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8_{98468E2D-083C-402E-BD62-682003DB4993}" xr6:coauthVersionLast="47" xr6:coauthVersionMax="47" xr10:uidLastSave="{00000000-0000-0000-0000-000000000000}"/>
  <bookViews>
    <workbookView xWindow="-110" yWindow="-110" windowWidth="19420" windowHeight="10300" activeTab="1" xr2:uid="{B4E98962-6680-452B-9C9F-B09E6E226537}"/>
  </bookViews>
  <sheets>
    <sheet name="Cleaned data" sheetId="1" r:id="rId1"/>
    <sheet name="Analysis" sheetId="2" r:id="rId2"/>
    <sheet name="Dashboards" sheetId="3" r:id="rId3"/>
  </sheets>
  <definedNames>
    <definedName name="_xlnm._FilterDatabase" localSheetId="0" hidden="1">'Cleaned data'!$C$2:$D$9801</definedName>
    <definedName name="Slicer_Region">#N/A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S4" i="1"/>
  <c r="T4" i="1" s="1"/>
  <c r="U4" i="1" s="1"/>
  <c r="S5" i="1"/>
  <c r="T5" i="1" s="1"/>
  <c r="U5" i="1" s="1"/>
  <c r="S6" i="1"/>
  <c r="T6" i="1" s="1"/>
  <c r="U6" i="1" s="1"/>
  <c r="S7" i="1"/>
  <c r="T7" i="1" s="1"/>
  <c r="U7" i="1" s="1"/>
  <c r="S8" i="1"/>
  <c r="T8" i="1" s="1"/>
  <c r="U8" i="1" s="1"/>
  <c r="S9" i="1"/>
  <c r="T9" i="1" s="1"/>
  <c r="U9" i="1" s="1"/>
  <c r="S10" i="1"/>
  <c r="T10" i="1" s="1"/>
  <c r="U10" i="1" s="1"/>
  <c r="S11" i="1"/>
  <c r="T11" i="1" s="1"/>
  <c r="U11" i="1" s="1"/>
  <c r="S12" i="1"/>
  <c r="T12" i="1" s="1"/>
  <c r="U12" i="1" s="1"/>
  <c r="S13" i="1"/>
  <c r="T13" i="1" s="1"/>
  <c r="U13" i="1" s="1"/>
  <c r="S14" i="1"/>
  <c r="T14" i="1" s="1"/>
  <c r="U14" i="1" s="1"/>
  <c r="S15" i="1"/>
  <c r="T15" i="1" s="1"/>
  <c r="U15" i="1" s="1"/>
  <c r="S16" i="1"/>
  <c r="T16" i="1" s="1"/>
  <c r="U16" i="1" s="1"/>
  <c r="S17" i="1"/>
  <c r="T17" i="1" s="1"/>
  <c r="U17" i="1" s="1"/>
  <c r="S18" i="1"/>
  <c r="T18" i="1" s="1"/>
  <c r="U18" i="1" s="1"/>
  <c r="S19" i="1"/>
  <c r="T19" i="1" s="1"/>
  <c r="U19" i="1" s="1"/>
  <c r="S20" i="1"/>
  <c r="T20" i="1" s="1"/>
  <c r="U20" i="1" s="1"/>
  <c r="S21" i="1"/>
  <c r="T21" i="1" s="1"/>
  <c r="U21" i="1" s="1"/>
  <c r="S22" i="1"/>
  <c r="T22" i="1" s="1"/>
  <c r="U22" i="1" s="1"/>
  <c r="S23" i="1"/>
  <c r="T23" i="1" s="1"/>
  <c r="U23" i="1" s="1"/>
  <c r="S24" i="1"/>
  <c r="T24" i="1" s="1"/>
  <c r="U24" i="1" s="1"/>
  <c r="S25" i="1"/>
  <c r="T25" i="1" s="1"/>
  <c r="U25" i="1" s="1"/>
  <c r="S26" i="1"/>
  <c r="T26" i="1" s="1"/>
  <c r="U26" i="1" s="1"/>
  <c r="S27" i="1"/>
  <c r="T27" i="1" s="1"/>
  <c r="U27" i="1" s="1"/>
  <c r="S28" i="1"/>
  <c r="T28" i="1" s="1"/>
  <c r="U28" i="1" s="1"/>
  <c r="S29" i="1"/>
  <c r="T29" i="1" s="1"/>
  <c r="U29" i="1" s="1"/>
  <c r="S30" i="1"/>
  <c r="T30" i="1" s="1"/>
  <c r="U30" i="1" s="1"/>
  <c r="S31" i="1"/>
  <c r="T31" i="1" s="1"/>
  <c r="U31" i="1" s="1"/>
  <c r="S32" i="1"/>
  <c r="T32" i="1" s="1"/>
  <c r="U32" i="1" s="1"/>
  <c r="S33" i="1"/>
  <c r="T33" i="1" s="1"/>
  <c r="U33" i="1" s="1"/>
  <c r="S34" i="1"/>
  <c r="T34" i="1" s="1"/>
  <c r="U34" i="1" s="1"/>
  <c r="S35" i="1"/>
  <c r="T35" i="1" s="1"/>
  <c r="U35" i="1" s="1"/>
  <c r="S36" i="1"/>
  <c r="T36" i="1" s="1"/>
  <c r="U36" i="1" s="1"/>
  <c r="S37" i="1"/>
  <c r="T37" i="1" s="1"/>
  <c r="U37" i="1" s="1"/>
  <c r="S38" i="1"/>
  <c r="T38" i="1" s="1"/>
  <c r="U38" i="1" s="1"/>
  <c r="S39" i="1"/>
  <c r="T39" i="1" s="1"/>
  <c r="U39" i="1" s="1"/>
  <c r="S40" i="1"/>
  <c r="T40" i="1" s="1"/>
  <c r="U40" i="1" s="1"/>
  <c r="S41" i="1"/>
  <c r="T41" i="1" s="1"/>
  <c r="U41" i="1" s="1"/>
  <c r="S42" i="1"/>
  <c r="T42" i="1" s="1"/>
  <c r="U42" i="1" s="1"/>
  <c r="S43" i="1"/>
  <c r="T43" i="1" s="1"/>
  <c r="U43" i="1" s="1"/>
  <c r="S44" i="1"/>
  <c r="T44" i="1" s="1"/>
  <c r="U44" i="1" s="1"/>
  <c r="S45" i="1"/>
  <c r="T45" i="1" s="1"/>
  <c r="U45" i="1" s="1"/>
  <c r="S46" i="1"/>
  <c r="T46" i="1" s="1"/>
  <c r="U46" i="1" s="1"/>
  <c r="S47" i="1"/>
  <c r="T47" i="1" s="1"/>
  <c r="U47" i="1" s="1"/>
  <c r="S48" i="1"/>
  <c r="T48" i="1" s="1"/>
  <c r="U48" i="1" s="1"/>
  <c r="S49" i="1"/>
  <c r="T49" i="1" s="1"/>
  <c r="U49" i="1" s="1"/>
  <c r="S50" i="1"/>
  <c r="T50" i="1" s="1"/>
  <c r="U50" i="1" s="1"/>
  <c r="S51" i="1"/>
  <c r="T51" i="1" s="1"/>
  <c r="U51" i="1" s="1"/>
  <c r="S52" i="1"/>
  <c r="T52" i="1" s="1"/>
  <c r="U52" i="1" s="1"/>
  <c r="S53" i="1"/>
  <c r="T53" i="1" s="1"/>
  <c r="U53" i="1" s="1"/>
  <c r="S54" i="1"/>
  <c r="T54" i="1" s="1"/>
  <c r="U54" i="1" s="1"/>
  <c r="S55" i="1"/>
  <c r="T55" i="1" s="1"/>
  <c r="U55" i="1" s="1"/>
  <c r="S56" i="1"/>
  <c r="T56" i="1" s="1"/>
  <c r="U56" i="1" s="1"/>
  <c r="S57" i="1"/>
  <c r="T57" i="1" s="1"/>
  <c r="U57" i="1" s="1"/>
  <c r="S58" i="1"/>
  <c r="T58" i="1" s="1"/>
  <c r="U58" i="1" s="1"/>
  <c r="S59" i="1"/>
  <c r="T59" i="1" s="1"/>
  <c r="U59" i="1" s="1"/>
  <c r="S60" i="1"/>
  <c r="T60" i="1" s="1"/>
  <c r="U60" i="1" s="1"/>
  <c r="S61" i="1"/>
  <c r="T61" i="1" s="1"/>
  <c r="U61" i="1" s="1"/>
  <c r="S62" i="1"/>
  <c r="T62" i="1" s="1"/>
  <c r="U62" i="1" s="1"/>
  <c r="S63" i="1"/>
  <c r="T63" i="1" s="1"/>
  <c r="U63" i="1" s="1"/>
  <c r="S64" i="1"/>
  <c r="T64" i="1" s="1"/>
  <c r="U64" i="1" s="1"/>
  <c r="S65" i="1"/>
  <c r="T65" i="1" s="1"/>
  <c r="U65" i="1" s="1"/>
  <c r="S66" i="1"/>
  <c r="T66" i="1" s="1"/>
  <c r="U66" i="1" s="1"/>
  <c r="S67" i="1"/>
  <c r="T67" i="1" s="1"/>
  <c r="U67" i="1" s="1"/>
  <c r="S68" i="1"/>
  <c r="T68" i="1" s="1"/>
  <c r="U68" i="1" s="1"/>
  <c r="S69" i="1"/>
  <c r="T69" i="1" s="1"/>
  <c r="U69" i="1" s="1"/>
  <c r="S70" i="1"/>
  <c r="T70" i="1" s="1"/>
  <c r="U70" i="1" s="1"/>
  <c r="S71" i="1"/>
  <c r="T71" i="1" s="1"/>
  <c r="U71" i="1" s="1"/>
  <c r="S72" i="1"/>
  <c r="T72" i="1" s="1"/>
  <c r="U72" i="1" s="1"/>
  <c r="S73" i="1"/>
  <c r="T73" i="1" s="1"/>
  <c r="U73" i="1" s="1"/>
  <c r="S74" i="1"/>
  <c r="T74" i="1" s="1"/>
  <c r="U74" i="1" s="1"/>
  <c r="S75" i="1"/>
  <c r="T75" i="1" s="1"/>
  <c r="U75" i="1" s="1"/>
  <c r="S76" i="1"/>
  <c r="T76" i="1" s="1"/>
  <c r="U76" i="1" s="1"/>
  <c r="S77" i="1"/>
  <c r="T77" i="1" s="1"/>
  <c r="U77" i="1" s="1"/>
  <c r="S78" i="1"/>
  <c r="T78" i="1" s="1"/>
  <c r="U78" i="1" s="1"/>
  <c r="S79" i="1"/>
  <c r="T79" i="1" s="1"/>
  <c r="U79" i="1" s="1"/>
  <c r="S80" i="1"/>
  <c r="T80" i="1" s="1"/>
  <c r="U80" i="1" s="1"/>
  <c r="S81" i="1"/>
  <c r="T81" i="1" s="1"/>
  <c r="U81" i="1" s="1"/>
  <c r="S82" i="1"/>
  <c r="T82" i="1" s="1"/>
  <c r="U82" i="1" s="1"/>
  <c r="S83" i="1"/>
  <c r="T83" i="1" s="1"/>
  <c r="U83" i="1" s="1"/>
  <c r="S84" i="1"/>
  <c r="T84" i="1" s="1"/>
  <c r="U84" i="1" s="1"/>
  <c r="S85" i="1"/>
  <c r="T85" i="1" s="1"/>
  <c r="U85" i="1" s="1"/>
  <c r="S86" i="1"/>
  <c r="T86" i="1" s="1"/>
  <c r="U86" i="1" s="1"/>
  <c r="S87" i="1"/>
  <c r="T87" i="1" s="1"/>
  <c r="U87" i="1" s="1"/>
  <c r="S88" i="1"/>
  <c r="T88" i="1" s="1"/>
  <c r="U88" i="1" s="1"/>
  <c r="S89" i="1"/>
  <c r="T89" i="1" s="1"/>
  <c r="U89" i="1" s="1"/>
  <c r="S90" i="1"/>
  <c r="T90" i="1" s="1"/>
  <c r="U90" i="1" s="1"/>
  <c r="S91" i="1"/>
  <c r="T91" i="1" s="1"/>
  <c r="U91" i="1" s="1"/>
  <c r="S92" i="1"/>
  <c r="T92" i="1" s="1"/>
  <c r="U92" i="1" s="1"/>
  <c r="S93" i="1"/>
  <c r="T93" i="1" s="1"/>
  <c r="U93" i="1" s="1"/>
  <c r="S94" i="1"/>
  <c r="T94" i="1" s="1"/>
  <c r="U94" i="1" s="1"/>
  <c r="S95" i="1"/>
  <c r="T95" i="1" s="1"/>
  <c r="U95" i="1" s="1"/>
  <c r="S96" i="1"/>
  <c r="T96" i="1" s="1"/>
  <c r="U96" i="1" s="1"/>
  <c r="S97" i="1"/>
  <c r="T97" i="1" s="1"/>
  <c r="U97" i="1" s="1"/>
  <c r="S98" i="1"/>
  <c r="T98" i="1" s="1"/>
  <c r="U98" i="1" s="1"/>
  <c r="S99" i="1"/>
  <c r="T99" i="1" s="1"/>
  <c r="U99" i="1" s="1"/>
  <c r="S100" i="1"/>
  <c r="T100" i="1" s="1"/>
  <c r="U100" i="1" s="1"/>
  <c r="S101" i="1"/>
  <c r="T101" i="1" s="1"/>
  <c r="U101" i="1" s="1"/>
  <c r="S102" i="1"/>
  <c r="T102" i="1" s="1"/>
  <c r="U102" i="1" s="1"/>
  <c r="S103" i="1"/>
  <c r="T103" i="1" s="1"/>
  <c r="U103" i="1" s="1"/>
  <c r="S104" i="1"/>
  <c r="T104" i="1" s="1"/>
  <c r="U104" i="1" s="1"/>
  <c r="S105" i="1"/>
  <c r="T105" i="1" s="1"/>
  <c r="U105" i="1" s="1"/>
  <c r="S106" i="1"/>
  <c r="T106" i="1" s="1"/>
  <c r="U106" i="1" s="1"/>
  <c r="S107" i="1"/>
  <c r="T107" i="1" s="1"/>
  <c r="U107" i="1" s="1"/>
  <c r="S108" i="1"/>
  <c r="T108" i="1" s="1"/>
  <c r="U108" i="1" s="1"/>
  <c r="S109" i="1"/>
  <c r="T109" i="1" s="1"/>
  <c r="U109" i="1" s="1"/>
  <c r="S110" i="1"/>
  <c r="T110" i="1" s="1"/>
  <c r="U110" i="1" s="1"/>
  <c r="S111" i="1"/>
  <c r="T111" i="1" s="1"/>
  <c r="U111" i="1" s="1"/>
  <c r="S112" i="1"/>
  <c r="T112" i="1" s="1"/>
  <c r="U112" i="1" s="1"/>
  <c r="S113" i="1"/>
  <c r="T113" i="1" s="1"/>
  <c r="U113" i="1" s="1"/>
  <c r="S114" i="1"/>
  <c r="T114" i="1" s="1"/>
  <c r="U114" i="1" s="1"/>
  <c r="S115" i="1"/>
  <c r="T115" i="1" s="1"/>
  <c r="U115" i="1" s="1"/>
  <c r="S116" i="1"/>
  <c r="T116" i="1" s="1"/>
  <c r="U116" i="1" s="1"/>
  <c r="S117" i="1"/>
  <c r="T117" i="1" s="1"/>
  <c r="U117" i="1" s="1"/>
  <c r="S118" i="1"/>
  <c r="T118" i="1" s="1"/>
  <c r="U118" i="1" s="1"/>
  <c r="S119" i="1"/>
  <c r="T119" i="1" s="1"/>
  <c r="U119" i="1" s="1"/>
  <c r="S120" i="1"/>
  <c r="T120" i="1" s="1"/>
  <c r="U120" i="1" s="1"/>
  <c r="S121" i="1"/>
  <c r="T121" i="1" s="1"/>
  <c r="U121" i="1" s="1"/>
  <c r="S122" i="1"/>
  <c r="T122" i="1" s="1"/>
  <c r="U122" i="1" s="1"/>
  <c r="S123" i="1"/>
  <c r="T123" i="1" s="1"/>
  <c r="U123" i="1" s="1"/>
  <c r="S124" i="1"/>
  <c r="T124" i="1" s="1"/>
  <c r="U124" i="1" s="1"/>
  <c r="S125" i="1"/>
  <c r="T125" i="1" s="1"/>
  <c r="U125" i="1" s="1"/>
  <c r="S126" i="1"/>
  <c r="T126" i="1" s="1"/>
  <c r="U126" i="1" s="1"/>
  <c r="S127" i="1"/>
  <c r="T127" i="1" s="1"/>
  <c r="U127" i="1" s="1"/>
  <c r="S128" i="1"/>
  <c r="T128" i="1" s="1"/>
  <c r="U128" i="1" s="1"/>
  <c r="S129" i="1"/>
  <c r="T129" i="1" s="1"/>
  <c r="U129" i="1" s="1"/>
  <c r="S130" i="1"/>
  <c r="T130" i="1" s="1"/>
  <c r="U130" i="1" s="1"/>
  <c r="S131" i="1"/>
  <c r="T131" i="1" s="1"/>
  <c r="U131" i="1" s="1"/>
  <c r="S132" i="1"/>
  <c r="T132" i="1" s="1"/>
  <c r="U132" i="1" s="1"/>
  <c r="S133" i="1"/>
  <c r="T133" i="1" s="1"/>
  <c r="U133" i="1" s="1"/>
  <c r="S134" i="1"/>
  <c r="T134" i="1" s="1"/>
  <c r="U134" i="1" s="1"/>
  <c r="S135" i="1"/>
  <c r="T135" i="1" s="1"/>
  <c r="U135" i="1" s="1"/>
  <c r="S136" i="1"/>
  <c r="T136" i="1" s="1"/>
  <c r="U136" i="1" s="1"/>
  <c r="S137" i="1"/>
  <c r="T137" i="1" s="1"/>
  <c r="U137" i="1" s="1"/>
  <c r="S138" i="1"/>
  <c r="T138" i="1" s="1"/>
  <c r="U138" i="1" s="1"/>
  <c r="S139" i="1"/>
  <c r="T139" i="1" s="1"/>
  <c r="U139" i="1" s="1"/>
  <c r="S140" i="1"/>
  <c r="T140" i="1" s="1"/>
  <c r="U140" i="1" s="1"/>
  <c r="S141" i="1"/>
  <c r="T141" i="1" s="1"/>
  <c r="U141" i="1" s="1"/>
  <c r="S142" i="1"/>
  <c r="T142" i="1" s="1"/>
  <c r="U142" i="1" s="1"/>
  <c r="S143" i="1"/>
  <c r="T143" i="1" s="1"/>
  <c r="U143" i="1" s="1"/>
  <c r="S144" i="1"/>
  <c r="T144" i="1" s="1"/>
  <c r="U144" i="1" s="1"/>
  <c r="S145" i="1"/>
  <c r="T145" i="1" s="1"/>
  <c r="U145" i="1" s="1"/>
  <c r="S146" i="1"/>
  <c r="T146" i="1" s="1"/>
  <c r="U146" i="1" s="1"/>
  <c r="S147" i="1"/>
  <c r="T147" i="1" s="1"/>
  <c r="U147" i="1" s="1"/>
  <c r="S148" i="1"/>
  <c r="T148" i="1" s="1"/>
  <c r="U148" i="1" s="1"/>
  <c r="S149" i="1"/>
  <c r="T149" i="1" s="1"/>
  <c r="U149" i="1" s="1"/>
  <c r="S150" i="1"/>
  <c r="T150" i="1" s="1"/>
  <c r="U150" i="1" s="1"/>
  <c r="S151" i="1"/>
  <c r="T151" i="1" s="1"/>
  <c r="U151" i="1" s="1"/>
  <c r="S152" i="1"/>
  <c r="T152" i="1" s="1"/>
  <c r="U152" i="1" s="1"/>
  <c r="S153" i="1"/>
  <c r="T153" i="1" s="1"/>
  <c r="U153" i="1" s="1"/>
  <c r="S154" i="1"/>
  <c r="T154" i="1" s="1"/>
  <c r="U154" i="1" s="1"/>
  <c r="S155" i="1"/>
  <c r="T155" i="1" s="1"/>
  <c r="U155" i="1" s="1"/>
  <c r="S156" i="1"/>
  <c r="T156" i="1" s="1"/>
  <c r="U156" i="1" s="1"/>
  <c r="S157" i="1"/>
  <c r="T157" i="1" s="1"/>
  <c r="U157" i="1" s="1"/>
  <c r="S158" i="1"/>
  <c r="T158" i="1" s="1"/>
  <c r="U158" i="1" s="1"/>
  <c r="S159" i="1"/>
  <c r="T159" i="1" s="1"/>
  <c r="U159" i="1" s="1"/>
  <c r="S160" i="1"/>
  <c r="T160" i="1" s="1"/>
  <c r="U160" i="1" s="1"/>
  <c r="S161" i="1"/>
  <c r="T161" i="1" s="1"/>
  <c r="U161" i="1" s="1"/>
  <c r="S162" i="1"/>
  <c r="T162" i="1" s="1"/>
  <c r="U162" i="1" s="1"/>
  <c r="S163" i="1"/>
  <c r="T163" i="1" s="1"/>
  <c r="U163" i="1" s="1"/>
  <c r="S164" i="1"/>
  <c r="T164" i="1" s="1"/>
  <c r="U164" i="1" s="1"/>
  <c r="S165" i="1"/>
  <c r="T165" i="1" s="1"/>
  <c r="U165" i="1" s="1"/>
  <c r="S166" i="1"/>
  <c r="T166" i="1" s="1"/>
  <c r="U166" i="1" s="1"/>
  <c r="S167" i="1"/>
  <c r="T167" i="1" s="1"/>
  <c r="U167" i="1" s="1"/>
  <c r="S168" i="1"/>
  <c r="T168" i="1" s="1"/>
  <c r="U168" i="1" s="1"/>
  <c r="S169" i="1"/>
  <c r="T169" i="1" s="1"/>
  <c r="U169" i="1" s="1"/>
  <c r="S170" i="1"/>
  <c r="T170" i="1" s="1"/>
  <c r="U170" i="1" s="1"/>
  <c r="S171" i="1"/>
  <c r="T171" i="1" s="1"/>
  <c r="U171" i="1" s="1"/>
  <c r="S172" i="1"/>
  <c r="T172" i="1" s="1"/>
  <c r="U172" i="1" s="1"/>
  <c r="S173" i="1"/>
  <c r="T173" i="1" s="1"/>
  <c r="U173" i="1" s="1"/>
  <c r="S174" i="1"/>
  <c r="T174" i="1" s="1"/>
  <c r="U174" i="1" s="1"/>
  <c r="S175" i="1"/>
  <c r="T175" i="1" s="1"/>
  <c r="U175" i="1" s="1"/>
  <c r="S176" i="1"/>
  <c r="T176" i="1" s="1"/>
  <c r="U176" i="1" s="1"/>
  <c r="S177" i="1"/>
  <c r="T177" i="1" s="1"/>
  <c r="U177" i="1" s="1"/>
  <c r="S178" i="1"/>
  <c r="T178" i="1" s="1"/>
  <c r="U178" i="1" s="1"/>
  <c r="S179" i="1"/>
  <c r="T179" i="1" s="1"/>
  <c r="U179" i="1" s="1"/>
  <c r="S180" i="1"/>
  <c r="T180" i="1" s="1"/>
  <c r="U180" i="1" s="1"/>
  <c r="S181" i="1"/>
  <c r="T181" i="1" s="1"/>
  <c r="U181" i="1" s="1"/>
  <c r="S182" i="1"/>
  <c r="T182" i="1" s="1"/>
  <c r="U182" i="1" s="1"/>
  <c r="S183" i="1"/>
  <c r="T183" i="1" s="1"/>
  <c r="U183" i="1" s="1"/>
  <c r="S184" i="1"/>
  <c r="T184" i="1" s="1"/>
  <c r="U184" i="1" s="1"/>
  <c r="S185" i="1"/>
  <c r="T185" i="1" s="1"/>
  <c r="U185" i="1" s="1"/>
  <c r="S186" i="1"/>
  <c r="T186" i="1" s="1"/>
  <c r="U186" i="1" s="1"/>
  <c r="S187" i="1"/>
  <c r="T187" i="1" s="1"/>
  <c r="U187" i="1" s="1"/>
  <c r="S188" i="1"/>
  <c r="T188" i="1" s="1"/>
  <c r="U188" i="1" s="1"/>
  <c r="S189" i="1"/>
  <c r="T189" i="1" s="1"/>
  <c r="U189" i="1" s="1"/>
  <c r="S190" i="1"/>
  <c r="T190" i="1" s="1"/>
  <c r="U190" i="1" s="1"/>
  <c r="S191" i="1"/>
  <c r="T191" i="1" s="1"/>
  <c r="U191" i="1" s="1"/>
  <c r="S192" i="1"/>
  <c r="T192" i="1" s="1"/>
  <c r="U192" i="1" s="1"/>
  <c r="S193" i="1"/>
  <c r="T193" i="1" s="1"/>
  <c r="U193" i="1" s="1"/>
  <c r="S194" i="1"/>
  <c r="T194" i="1" s="1"/>
  <c r="U194" i="1" s="1"/>
  <c r="S195" i="1"/>
  <c r="T195" i="1" s="1"/>
  <c r="U195" i="1" s="1"/>
  <c r="S196" i="1"/>
  <c r="T196" i="1" s="1"/>
  <c r="U196" i="1" s="1"/>
  <c r="S197" i="1"/>
  <c r="T197" i="1" s="1"/>
  <c r="U197" i="1" s="1"/>
  <c r="S198" i="1"/>
  <c r="T198" i="1" s="1"/>
  <c r="U198" i="1" s="1"/>
  <c r="S199" i="1"/>
  <c r="T199" i="1" s="1"/>
  <c r="U199" i="1" s="1"/>
  <c r="S200" i="1"/>
  <c r="T200" i="1" s="1"/>
  <c r="U200" i="1" s="1"/>
  <c r="S201" i="1"/>
  <c r="T201" i="1" s="1"/>
  <c r="U201" i="1" s="1"/>
  <c r="S202" i="1"/>
  <c r="T202" i="1" s="1"/>
  <c r="U202" i="1" s="1"/>
  <c r="S203" i="1"/>
  <c r="T203" i="1" s="1"/>
  <c r="U203" i="1" s="1"/>
  <c r="S204" i="1"/>
  <c r="T204" i="1" s="1"/>
  <c r="U204" i="1" s="1"/>
  <c r="S205" i="1"/>
  <c r="T205" i="1" s="1"/>
  <c r="U205" i="1" s="1"/>
  <c r="S206" i="1"/>
  <c r="T206" i="1" s="1"/>
  <c r="U206" i="1" s="1"/>
  <c r="S207" i="1"/>
  <c r="T207" i="1" s="1"/>
  <c r="U207" i="1" s="1"/>
  <c r="S208" i="1"/>
  <c r="T208" i="1" s="1"/>
  <c r="U208" i="1" s="1"/>
  <c r="S209" i="1"/>
  <c r="T209" i="1" s="1"/>
  <c r="U209" i="1" s="1"/>
  <c r="S210" i="1"/>
  <c r="T210" i="1" s="1"/>
  <c r="U210" i="1" s="1"/>
  <c r="S211" i="1"/>
  <c r="T211" i="1" s="1"/>
  <c r="U211" i="1" s="1"/>
  <c r="S212" i="1"/>
  <c r="T212" i="1" s="1"/>
  <c r="U212" i="1" s="1"/>
  <c r="S213" i="1"/>
  <c r="T213" i="1" s="1"/>
  <c r="U213" i="1" s="1"/>
  <c r="S214" i="1"/>
  <c r="T214" i="1" s="1"/>
  <c r="U214" i="1" s="1"/>
  <c r="S215" i="1"/>
  <c r="T215" i="1" s="1"/>
  <c r="U215" i="1" s="1"/>
  <c r="S216" i="1"/>
  <c r="T216" i="1" s="1"/>
  <c r="U216" i="1" s="1"/>
  <c r="S217" i="1"/>
  <c r="T217" i="1" s="1"/>
  <c r="U217" i="1" s="1"/>
  <c r="S218" i="1"/>
  <c r="T218" i="1" s="1"/>
  <c r="U218" i="1" s="1"/>
  <c r="S219" i="1"/>
  <c r="T219" i="1" s="1"/>
  <c r="U219" i="1" s="1"/>
  <c r="S220" i="1"/>
  <c r="T220" i="1" s="1"/>
  <c r="U220" i="1" s="1"/>
  <c r="S221" i="1"/>
  <c r="T221" i="1" s="1"/>
  <c r="U221" i="1" s="1"/>
  <c r="S222" i="1"/>
  <c r="T222" i="1" s="1"/>
  <c r="U222" i="1" s="1"/>
  <c r="S223" i="1"/>
  <c r="T223" i="1" s="1"/>
  <c r="U223" i="1" s="1"/>
  <c r="S224" i="1"/>
  <c r="T224" i="1" s="1"/>
  <c r="U224" i="1" s="1"/>
  <c r="S225" i="1"/>
  <c r="T225" i="1" s="1"/>
  <c r="U225" i="1" s="1"/>
  <c r="S226" i="1"/>
  <c r="T226" i="1" s="1"/>
  <c r="U226" i="1" s="1"/>
  <c r="S227" i="1"/>
  <c r="T227" i="1" s="1"/>
  <c r="U227" i="1" s="1"/>
  <c r="S228" i="1"/>
  <c r="T228" i="1" s="1"/>
  <c r="U228" i="1" s="1"/>
  <c r="S229" i="1"/>
  <c r="T229" i="1" s="1"/>
  <c r="U229" i="1" s="1"/>
  <c r="S230" i="1"/>
  <c r="T230" i="1" s="1"/>
  <c r="U230" i="1" s="1"/>
  <c r="S231" i="1"/>
  <c r="T231" i="1" s="1"/>
  <c r="U231" i="1" s="1"/>
  <c r="S232" i="1"/>
  <c r="T232" i="1" s="1"/>
  <c r="U232" i="1" s="1"/>
  <c r="S233" i="1"/>
  <c r="T233" i="1" s="1"/>
  <c r="U233" i="1" s="1"/>
  <c r="S234" i="1"/>
  <c r="T234" i="1" s="1"/>
  <c r="U234" i="1" s="1"/>
  <c r="S235" i="1"/>
  <c r="T235" i="1" s="1"/>
  <c r="U235" i="1" s="1"/>
  <c r="S236" i="1"/>
  <c r="T236" i="1" s="1"/>
  <c r="U236" i="1" s="1"/>
  <c r="S237" i="1"/>
  <c r="T237" i="1" s="1"/>
  <c r="U237" i="1" s="1"/>
  <c r="S238" i="1"/>
  <c r="T238" i="1" s="1"/>
  <c r="U238" i="1" s="1"/>
  <c r="S239" i="1"/>
  <c r="T239" i="1" s="1"/>
  <c r="U239" i="1" s="1"/>
  <c r="S240" i="1"/>
  <c r="T240" i="1" s="1"/>
  <c r="U240" i="1" s="1"/>
  <c r="S241" i="1"/>
  <c r="T241" i="1" s="1"/>
  <c r="U241" i="1" s="1"/>
  <c r="S242" i="1"/>
  <c r="T242" i="1" s="1"/>
  <c r="U242" i="1" s="1"/>
  <c r="S243" i="1"/>
  <c r="T243" i="1" s="1"/>
  <c r="U243" i="1" s="1"/>
  <c r="S244" i="1"/>
  <c r="T244" i="1" s="1"/>
  <c r="U244" i="1" s="1"/>
  <c r="S245" i="1"/>
  <c r="T245" i="1" s="1"/>
  <c r="U245" i="1" s="1"/>
  <c r="S246" i="1"/>
  <c r="T246" i="1" s="1"/>
  <c r="U246" i="1" s="1"/>
  <c r="S247" i="1"/>
  <c r="T247" i="1" s="1"/>
  <c r="U247" i="1" s="1"/>
  <c r="S248" i="1"/>
  <c r="T248" i="1" s="1"/>
  <c r="U248" i="1" s="1"/>
  <c r="S249" i="1"/>
  <c r="T249" i="1" s="1"/>
  <c r="U249" i="1" s="1"/>
  <c r="S250" i="1"/>
  <c r="T250" i="1" s="1"/>
  <c r="U250" i="1" s="1"/>
  <c r="S251" i="1"/>
  <c r="T251" i="1" s="1"/>
  <c r="U251" i="1" s="1"/>
  <c r="S252" i="1"/>
  <c r="T252" i="1" s="1"/>
  <c r="U252" i="1" s="1"/>
  <c r="S253" i="1"/>
  <c r="T253" i="1" s="1"/>
  <c r="U253" i="1" s="1"/>
  <c r="S254" i="1"/>
  <c r="T254" i="1" s="1"/>
  <c r="U254" i="1" s="1"/>
  <c r="S255" i="1"/>
  <c r="T255" i="1" s="1"/>
  <c r="U255" i="1" s="1"/>
  <c r="S256" i="1"/>
  <c r="T256" i="1" s="1"/>
  <c r="U256" i="1" s="1"/>
  <c r="S257" i="1"/>
  <c r="T257" i="1" s="1"/>
  <c r="U257" i="1" s="1"/>
  <c r="S258" i="1"/>
  <c r="T258" i="1" s="1"/>
  <c r="U258" i="1" s="1"/>
  <c r="S259" i="1"/>
  <c r="T259" i="1" s="1"/>
  <c r="U259" i="1" s="1"/>
  <c r="S260" i="1"/>
  <c r="T260" i="1" s="1"/>
  <c r="U260" i="1" s="1"/>
  <c r="S261" i="1"/>
  <c r="T261" i="1" s="1"/>
  <c r="U261" i="1" s="1"/>
  <c r="S262" i="1"/>
  <c r="T262" i="1" s="1"/>
  <c r="U262" i="1" s="1"/>
  <c r="S263" i="1"/>
  <c r="T263" i="1" s="1"/>
  <c r="U263" i="1" s="1"/>
  <c r="S264" i="1"/>
  <c r="T264" i="1" s="1"/>
  <c r="U264" i="1" s="1"/>
  <c r="S265" i="1"/>
  <c r="T265" i="1" s="1"/>
  <c r="U265" i="1" s="1"/>
  <c r="S266" i="1"/>
  <c r="T266" i="1" s="1"/>
  <c r="U266" i="1" s="1"/>
  <c r="S267" i="1"/>
  <c r="T267" i="1" s="1"/>
  <c r="U267" i="1" s="1"/>
  <c r="S268" i="1"/>
  <c r="T268" i="1" s="1"/>
  <c r="U268" i="1" s="1"/>
  <c r="S269" i="1"/>
  <c r="T269" i="1" s="1"/>
  <c r="U269" i="1" s="1"/>
  <c r="S270" i="1"/>
  <c r="T270" i="1" s="1"/>
  <c r="U270" i="1" s="1"/>
  <c r="S271" i="1"/>
  <c r="T271" i="1" s="1"/>
  <c r="U271" i="1" s="1"/>
  <c r="S272" i="1"/>
  <c r="T272" i="1" s="1"/>
  <c r="U272" i="1" s="1"/>
  <c r="S273" i="1"/>
  <c r="T273" i="1" s="1"/>
  <c r="U273" i="1" s="1"/>
  <c r="S274" i="1"/>
  <c r="T274" i="1" s="1"/>
  <c r="U274" i="1" s="1"/>
  <c r="S275" i="1"/>
  <c r="T275" i="1" s="1"/>
  <c r="U275" i="1" s="1"/>
  <c r="S276" i="1"/>
  <c r="T276" i="1" s="1"/>
  <c r="U276" i="1" s="1"/>
  <c r="S277" i="1"/>
  <c r="T277" i="1" s="1"/>
  <c r="U277" i="1" s="1"/>
  <c r="S278" i="1"/>
  <c r="T278" i="1" s="1"/>
  <c r="U278" i="1" s="1"/>
  <c r="S279" i="1"/>
  <c r="T279" i="1" s="1"/>
  <c r="U279" i="1" s="1"/>
  <c r="S280" i="1"/>
  <c r="T280" i="1" s="1"/>
  <c r="U280" i="1" s="1"/>
  <c r="S281" i="1"/>
  <c r="T281" i="1" s="1"/>
  <c r="U281" i="1" s="1"/>
  <c r="S282" i="1"/>
  <c r="T282" i="1" s="1"/>
  <c r="U282" i="1" s="1"/>
  <c r="S283" i="1"/>
  <c r="T283" i="1" s="1"/>
  <c r="U283" i="1" s="1"/>
  <c r="S284" i="1"/>
  <c r="T284" i="1" s="1"/>
  <c r="U284" i="1" s="1"/>
  <c r="S285" i="1"/>
  <c r="T285" i="1" s="1"/>
  <c r="U285" i="1" s="1"/>
  <c r="S286" i="1"/>
  <c r="T286" i="1" s="1"/>
  <c r="U286" i="1" s="1"/>
  <c r="S287" i="1"/>
  <c r="T287" i="1" s="1"/>
  <c r="U287" i="1" s="1"/>
  <c r="S288" i="1"/>
  <c r="T288" i="1" s="1"/>
  <c r="U288" i="1" s="1"/>
  <c r="S289" i="1"/>
  <c r="T289" i="1" s="1"/>
  <c r="U289" i="1" s="1"/>
  <c r="S290" i="1"/>
  <c r="T290" i="1" s="1"/>
  <c r="U290" i="1" s="1"/>
  <c r="S291" i="1"/>
  <c r="T291" i="1" s="1"/>
  <c r="U291" i="1" s="1"/>
  <c r="S292" i="1"/>
  <c r="T292" i="1" s="1"/>
  <c r="U292" i="1" s="1"/>
  <c r="S293" i="1"/>
  <c r="T293" i="1" s="1"/>
  <c r="U293" i="1" s="1"/>
  <c r="S294" i="1"/>
  <c r="T294" i="1" s="1"/>
  <c r="U294" i="1" s="1"/>
  <c r="S295" i="1"/>
  <c r="T295" i="1" s="1"/>
  <c r="U295" i="1" s="1"/>
  <c r="S296" i="1"/>
  <c r="T296" i="1" s="1"/>
  <c r="U296" i="1" s="1"/>
  <c r="S297" i="1"/>
  <c r="T297" i="1" s="1"/>
  <c r="U297" i="1" s="1"/>
  <c r="S298" i="1"/>
  <c r="T298" i="1" s="1"/>
  <c r="U298" i="1" s="1"/>
  <c r="S299" i="1"/>
  <c r="T299" i="1" s="1"/>
  <c r="U299" i="1" s="1"/>
  <c r="S300" i="1"/>
  <c r="T300" i="1" s="1"/>
  <c r="U300" i="1" s="1"/>
  <c r="S301" i="1"/>
  <c r="T301" i="1" s="1"/>
  <c r="U301" i="1" s="1"/>
  <c r="S302" i="1"/>
  <c r="T302" i="1" s="1"/>
  <c r="U302" i="1" s="1"/>
  <c r="S303" i="1"/>
  <c r="T303" i="1" s="1"/>
  <c r="U303" i="1" s="1"/>
  <c r="S304" i="1"/>
  <c r="T304" i="1" s="1"/>
  <c r="U304" i="1" s="1"/>
  <c r="S305" i="1"/>
  <c r="T305" i="1" s="1"/>
  <c r="U305" i="1" s="1"/>
  <c r="S306" i="1"/>
  <c r="T306" i="1" s="1"/>
  <c r="U306" i="1" s="1"/>
  <c r="S307" i="1"/>
  <c r="T307" i="1" s="1"/>
  <c r="U307" i="1" s="1"/>
  <c r="S308" i="1"/>
  <c r="T308" i="1" s="1"/>
  <c r="U308" i="1" s="1"/>
  <c r="S309" i="1"/>
  <c r="T309" i="1" s="1"/>
  <c r="U309" i="1" s="1"/>
  <c r="S310" i="1"/>
  <c r="T310" i="1" s="1"/>
  <c r="U310" i="1" s="1"/>
  <c r="S311" i="1"/>
  <c r="T311" i="1" s="1"/>
  <c r="U311" i="1" s="1"/>
  <c r="S312" i="1"/>
  <c r="T312" i="1" s="1"/>
  <c r="U312" i="1" s="1"/>
  <c r="S313" i="1"/>
  <c r="T313" i="1" s="1"/>
  <c r="U313" i="1" s="1"/>
  <c r="S314" i="1"/>
  <c r="T314" i="1" s="1"/>
  <c r="U314" i="1" s="1"/>
  <c r="S315" i="1"/>
  <c r="T315" i="1" s="1"/>
  <c r="U315" i="1" s="1"/>
  <c r="S316" i="1"/>
  <c r="T316" i="1" s="1"/>
  <c r="U316" i="1" s="1"/>
  <c r="S317" i="1"/>
  <c r="T317" i="1" s="1"/>
  <c r="U317" i="1" s="1"/>
  <c r="S318" i="1"/>
  <c r="T318" i="1" s="1"/>
  <c r="U318" i="1" s="1"/>
  <c r="S319" i="1"/>
  <c r="T319" i="1" s="1"/>
  <c r="U319" i="1" s="1"/>
  <c r="S320" i="1"/>
  <c r="T320" i="1" s="1"/>
  <c r="U320" i="1" s="1"/>
  <c r="S321" i="1"/>
  <c r="T321" i="1" s="1"/>
  <c r="U321" i="1" s="1"/>
  <c r="S322" i="1"/>
  <c r="T322" i="1" s="1"/>
  <c r="U322" i="1" s="1"/>
  <c r="S323" i="1"/>
  <c r="T323" i="1" s="1"/>
  <c r="U323" i="1" s="1"/>
  <c r="S324" i="1"/>
  <c r="T324" i="1" s="1"/>
  <c r="U324" i="1" s="1"/>
  <c r="S325" i="1"/>
  <c r="T325" i="1" s="1"/>
  <c r="U325" i="1" s="1"/>
  <c r="S326" i="1"/>
  <c r="T326" i="1" s="1"/>
  <c r="U326" i="1" s="1"/>
  <c r="S327" i="1"/>
  <c r="T327" i="1" s="1"/>
  <c r="U327" i="1" s="1"/>
  <c r="S328" i="1"/>
  <c r="T328" i="1" s="1"/>
  <c r="U328" i="1" s="1"/>
  <c r="S329" i="1"/>
  <c r="T329" i="1" s="1"/>
  <c r="U329" i="1" s="1"/>
  <c r="S330" i="1"/>
  <c r="T330" i="1" s="1"/>
  <c r="U330" i="1" s="1"/>
  <c r="S331" i="1"/>
  <c r="T331" i="1" s="1"/>
  <c r="U331" i="1" s="1"/>
  <c r="S332" i="1"/>
  <c r="T332" i="1" s="1"/>
  <c r="U332" i="1" s="1"/>
  <c r="S333" i="1"/>
  <c r="T333" i="1" s="1"/>
  <c r="U333" i="1" s="1"/>
  <c r="S334" i="1"/>
  <c r="T334" i="1" s="1"/>
  <c r="U334" i="1" s="1"/>
  <c r="S335" i="1"/>
  <c r="T335" i="1" s="1"/>
  <c r="U335" i="1" s="1"/>
  <c r="S336" i="1"/>
  <c r="T336" i="1" s="1"/>
  <c r="U336" i="1" s="1"/>
  <c r="S337" i="1"/>
  <c r="T337" i="1" s="1"/>
  <c r="U337" i="1" s="1"/>
  <c r="S338" i="1"/>
  <c r="T338" i="1" s="1"/>
  <c r="U338" i="1" s="1"/>
  <c r="S339" i="1"/>
  <c r="T339" i="1" s="1"/>
  <c r="U339" i="1" s="1"/>
  <c r="S340" i="1"/>
  <c r="T340" i="1" s="1"/>
  <c r="U340" i="1" s="1"/>
  <c r="S341" i="1"/>
  <c r="T341" i="1" s="1"/>
  <c r="U341" i="1" s="1"/>
  <c r="S342" i="1"/>
  <c r="T342" i="1" s="1"/>
  <c r="U342" i="1" s="1"/>
  <c r="S343" i="1"/>
  <c r="T343" i="1" s="1"/>
  <c r="U343" i="1" s="1"/>
  <c r="S344" i="1"/>
  <c r="T344" i="1" s="1"/>
  <c r="U344" i="1" s="1"/>
  <c r="S345" i="1"/>
  <c r="T345" i="1" s="1"/>
  <c r="U345" i="1" s="1"/>
  <c r="S346" i="1"/>
  <c r="T346" i="1" s="1"/>
  <c r="U346" i="1" s="1"/>
  <c r="S347" i="1"/>
  <c r="T347" i="1" s="1"/>
  <c r="U347" i="1" s="1"/>
  <c r="S348" i="1"/>
  <c r="T348" i="1" s="1"/>
  <c r="U348" i="1" s="1"/>
  <c r="S349" i="1"/>
  <c r="T349" i="1" s="1"/>
  <c r="U349" i="1" s="1"/>
  <c r="S350" i="1"/>
  <c r="T350" i="1" s="1"/>
  <c r="U350" i="1" s="1"/>
  <c r="S351" i="1"/>
  <c r="T351" i="1" s="1"/>
  <c r="U351" i="1" s="1"/>
  <c r="S352" i="1"/>
  <c r="T352" i="1" s="1"/>
  <c r="U352" i="1" s="1"/>
  <c r="S353" i="1"/>
  <c r="T353" i="1" s="1"/>
  <c r="U353" i="1" s="1"/>
  <c r="S354" i="1"/>
  <c r="T354" i="1" s="1"/>
  <c r="U354" i="1" s="1"/>
  <c r="S355" i="1"/>
  <c r="T355" i="1" s="1"/>
  <c r="U355" i="1" s="1"/>
  <c r="S356" i="1"/>
  <c r="T356" i="1" s="1"/>
  <c r="U356" i="1" s="1"/>
  <c r="S357" i="1"/>
  <c r="T357" i="1" s="1"/>
  <c r="U357" i="1" s="1"/>
  <c r="S358" i="1"/>
  <c r="T358" i="1" s="1"/>
  <c r="U358" i="1" s="1"/>
  <c r="S359" i="1"/>
  <c r="T359" i="1" s="1"/>
  <c r="U359" i="1" s="1"/>
  <c r="S360" i="1"/>
  <c r="T360" i="1" s="1"/>
  <c r="U360" i="1" s="1"/>
  <c r="S361" i="1"/>
  <c r="T361" i="1" s="1"/>
  <c r="U361" i="1" s="1"/>
  <c r="S362" i="1"/>
  <c r="T362" i="1" s="1"/>
  <c r="U362" i="1" s="1"/>
  <c r="S363" i="1"/>
  <c r="T363" i="1" s="1"/>
  <c r="U363" i="1" s="1"/>
  <c r="S364" i="1"/>
  <c r="T364" i="1" s="1"/>
  <c r="U364" i="1" s="1"/>
  <c r="S365" i="1"/>
  <c r="T365" i="1" s="1"/>
  <c r="U365" i="1" s="1"/>
  <c r="S366" i="1"/>
  <c r="T366" i="1" s="1"/>
  <c r="U366" i="1" s="1"/>
  <c r="S367" i="1"/>
  <c r="T367" i="1" s="1"/>
  <c r="U367" i="1" s="1"/>
  <c r="S368" i="1"/>
  <c r="T368" i="1" s="1"/>
  <c r="U368" i="1" s="1"/>
  <c r="S369" i="1"/>
  <c r="T369" i="1" s="1"/>
  <c r="U369" i="1" s="1"/>
  <c r="S370" i="1"/>
  <c r="T370" i="1" s="1"/>
  <c r="U370" i="1" s="1"/>
  <c r="S371" i="1"/>
  <c r="T371" i="1" s="1"/>
  <c r="U371" i="1" s="1"/>
  <c r="S372" i="1"/>
  <c r="T372" i="1" s="1"/>
  <c r="U372" i="1" s="1"/>
  <c r="S373" i="1"/>
  <c r="T373" i="1" s="1"/>
  <c r="U373" i="1" s="1"/>
  <c r="S374" i="1"/>
  <c r="T374" i="1" s="1"/>
  <c r="U374" i="1" s="1"/>
  <c r="S375" i="1"/>
  <c r="T375" i="1" s="1"/>
  <c r="U375" i="1" s="1"/>
  <c r="S376" i="1"/>
  <c r="T376" i="1" s="1"/>
  <c r="U376" i="1" s="1"/>
  <c r="S377" i="1"/>
  <c r="T377" i="1" s="1"/>
  <c r="U377" i="1" s="1"/>
  <c r="S378" i="1"/>
  <c r="T378" i="1" s="1"/>
  <c r="U378" i="1" s="1"/>
  <c r="S379" i="1"/>
  <c r="T379" i="1" s="1"/>
  <c r="U379" i="1" s="1"/>
  <c r="S380" i="1"/>
  <c r="T380" i="1" s="1"/>
  <c r="U380" i="1" s="1"/>
  <c r="S381" i="1"/>
  <c r="T381" i="1" s="1"/>
  <c r="U381" i="1" s="1"/>
  <c r="S382" i="1"/>
  <c r="T382" i="1" s="1"/>
  <c r="U382" i="1" s="1"/>
  <c r="S383" i="1"/>
  <c r="T383" i="1" s="1"/>
  <c r="U383" i="1" s="1"/>
  <c r="S384" i="1"/>
  <c r="T384" i="1" s="1"/>
  <c r="U384" i="1" s="1"/>
  <c r="S385" i="1"/>
  <c r="T385" i="1" s="1"/>
  <c r="U385" i="1" s="1"/>
  <c r="S386" i="1"/>
  <c r="T386" i="1" s="1"/>
  <c r="U386" i="1" s="1"/>
  <c r="S387" i="1"/>
  <c r="T387" i="1" s="1"/>
  <c r="U387" i="1" s="1"/>
  <c r="S388" i="1"/>
  <c r="T388" i="1" s="1"/>
  <c r="U388" i="1" s="1"/>
  <c r="S389" i="1"/>
  <c r="T389" i="1" s="1"/>
  <c r="U389" i="1" s="1"/>
  <c r="S390" i="1"/>
  <c r="T390" i="1" s="1"/>
  <c r="U390" i="1" s="1"/>
  <c r="S391" i="1"/>
  <c r="T391" i="1" s="1"/>
  <c r="U391" i="1" s="1"/>
  <c r="S392" i="1"/>
  <c r="T392" i="1" s="1"/>
  <c r="U392" i="1" s="1"/>
  <c r="S393" i="1"/>
  <c r="T393" i="1" s="1"/>
  <c r="U393" i="1" s="1"/>
  <c r="S394" i="1"/>
  <c r="T394" i="1" s="1"/>
  <c r="U394" i="1" s="1"/>
  <c r="S395" i="1"/>
  <c r="T395" i="1" s="1"/>
  <c r="U395" i="1" s="1"/>
  <c r="S396" i="1"/>
  <c r="T396" i="1" s="1"/>
  <c r="U396" i="1" s="1"/>
  <c r="S397" i="1"/>
  <c r="T397" i="1" s="1"/>
  <c r="U397" i="1" s="1"/>
  <c r="S398" i="1"/>
  <c r="T398" i="1" s="1"/>
  <c r="U398" i="1" s="1"/>
  <c r="S399" i="1"/>
  <c r="T399" i="1" s="1"/>
  <c r="U399" i="1" s="1"/>
  <c r="S400" i="1"/>
  <c r="T400" i="1" s="1"/>
  <c r="U400" i="1" s="1"/>
  <c r="S401" i="1"/>
  <c r="T401" i="1" s="1"/>
  <c r="U401" i="1" s="1"/>
  <c r="S402" i="1"/>
  <c r="T402" i="1" s="1"/>
  <c r="U402" i="1" s="1"/>
  <c r="S403" i="1"/>
  <c r="T403" i="1" s="1"/>
  <c r="U403" i="1" s="1"/>
  <c r="S404" i="1"/>
  <c r="T404" i="1" s="1"/>
  <c r="U404" i="1" s="1"/>
  <c r="S405" i="1"/>
  <c r="T405" i="1" s="1"/>
  <c r="U405" i="1" s="1"/>
  <c r="S406" i="1"/>
  <c r="T406" i="1" s="1"/>
  <c r="U406" i="1" s="1"/>
  <c r="S407" i="1"/>
  <c r="T407" i="1" s="1"/>
  <c r="U407" i="1" s="1"/>
  <c r="S408" i="1"/>
  <c r="T408" i="1" s="1"/>
  <c r="U408" i="1" s="1"/>
  <c r="S409" i="1"/>
  <c r="T409" i="1" s="1"/>
  <c r="U409" i="1" s="1"/>
  <c r="S410" i="1"/>
  <c r="T410" i="1" s="1"/>
  <c r="U410" i="1" s="1"/>
  <c r="S411" i="1"/>
  <c r="T411" i="1" s="1"/>
  <c r="U411" i="1" s="1"/>
  <c r="S412" i="1"/>
  <c r="T412" i="1" s="1"/>
  <c r="U412" i="1" s="1"/>
  <c r="S413" i="1"/>
  <c r="T413" i="1" s="1"/>
  <c r="U413" i="1" s="1"/>
  <c r="S414" i="1"/>
  <c r="T414" i="1" s="1"/>
  <c r="U414" i="1" s="1"/>
  <c r="S415" i="1"/>
  <c r="T415" i="1" s="1"/>
  <c r="U415" i="1" s="1"/>
  <c r="S416" i="1"/>
  <c r="T416" i="1" s="1"/>
  <c r="U416" i="1" s="1"/>
  <c r="S417" i="1"/>
  <c r="T417" i="1" s="1"/>
  <c r="U417" i="1" s="1"/>
  <c r="S418" i="1"/>
  <c r="T418" i="1" s="1"/>
  <c r="U418" i="1" s="1"/>
  <c r="S419" i="1"/>
  <c r="T419" i="1" s="1"/>
  <c r="U419" i="1" s="1"/>
  <c r="S420" i="1"/>
  <c r="T420" i="1" s="1"/>
  <c r="U420" i="1" s="1"/>
  <c r="S421" i="1"/>
  <c r="T421" i="1" s="1"/>
  <c r="U421" i="1" s="1"/>
  <c r="S422" i="1"/>
  <c r="T422" i="1" s="1"/>
  <c r="U422" i="1" s="1"/>
  <c r="S423" i="1"/>
  <c r="T423" i="1" s="1"/>
  <c r="U423" i="1" s="1"/>
  <c r="S424" i="1"/>
  <c r="T424" i="1" s="1"/>
  <c r="U424" i="1" s="1"/>
  <c r="S425" i="1"/>
  <c r="T425" i="1" s="1"/>
  <c r="U425" i="1" s="1"/>
  <c r="S426" i="1"/>
  <c r="T426" i="1" s="1"/>
  <c r="U426" i="1" s="1"/>
  <c r="S427" i="1"/>
  <c r="T427" i="1" s="1"/>
  <c r="U427" i="1" s="1"/>
  <c r="S428" i="1"/>
  <c r="T428" i="1" s="1"/>
  <c r="U428" i="1" s="1"/>
  <c r="S429" i="1"/>
  <c r="T429" i="1" s="1"/>
  <c r="U429" i="1" s="1"/>
  <c r="S430" i="1"/>
  <c r="T430" i="1" s="1"/>
  <c r="U430" i="1" s="1"/>
  <c r="S431" i="1"/>
  <c r="T431" i="1" s="1"/>
  <c r="U431" i="1" s="1"/>
  <c r="S432" i="1"/>
  <c r="T432" i="1" s="1"/>
  <c r="U432" i="1" s="1"/>
  <c r="S433" i="1"/>
  <c r="T433" i="1" s="1"/>
  <c r="U433" i="1" s="1"/>
  <c r="S434" i="1"/>
  <c r="T434" i="1" s="1"/>
  <c r="U434" i="1" s="1"/>
  <c r="S435" i="1"/>
  <c r="T435" i="1" s="1"/>
  <c r="U435" i="1" s="1"/>
  <c r="S436" i="1"/>
  <c r="T436" i="1" s="1"/>
  <c r="U436" i="1" s="1"/>
  <c r="S437" i="1"/>
  <c r="T437" i="1" s="1"/>
  <c r="U437" i="1" s="1"/>
  <c r="S438" i="1"/>
  <c r="T438" i="1" s="1"/>
  <c r="U438" i="1" s="1"/>
  <c r="S439" i="1"/>
  <c r="T439" i="1" s="1"/>
  <c r="U439" i="1" s="1"/>
  <c r="S440" i="1"/>
  <c r="T440" i="1" s="1"/>
  <c r="U440" i="1" s="1"/>
  <c r="S441" i="1"/>
  <c r="T441" i="1" s="1"/>
  <c r="U441" i="1" s="1"/>
  <c r="S442" i="1"/>
  <c r="T442" i="1" s="1"/>
  <c r="U442" i="1" s="1"/>
  <c r="S443" i="1"/>
  <c r="T443" i="1" s="1"/>
  <c r="U443" i="1" s="1"/>
  <c r="S444" i="1"/>
  <c r="T444" i="1" s="1"/>
  <c r="U444" i="1" s="1"/>
  <c r="S445" i="1"/>
  <c r="T445" i="1" s="1"/>
  <c r="U445" i="1" s="1"/>
  <c r="S446" i="1"/>
  <c r="T446" i="1" s="1"/>
  <c r="U446" i="1" s="1"/>
  <c r="S447" i="1"/>
  <c r="T447" i="1" s="1"/>
  <c r="U447" i="1" s="1"/>
  <c r="S448" i="1"/>
  <c r="T448" i="1" s="1"/>
  <c r="U448" i="1" s="1"/>
  <c r="S449" i="1"/>
  <c r="T449" i="1" s="1"/>
  <c r="U449" i="1" s="1"/>
  <c r="S450" i="1"/>
  <c r="T450" i="1" s="1"/>
  <c r="U450" i="1" s="1"/>
  <c r="S451" i="1"/>
  <c r="T451" i="1" s="1"/>
  <c r="U451" i="1" s="1"/>
  <c r="S452" i="1"/>
  <c r="T452" i="1" s="1"/>
  <c r="U452" i="1" s="1"/>
  <c r="S453" i="1"/>
  <c r="T453" i="1" s="1"/>
  <c r="U453" i="1" s="1"/>
  <c r="S454" i="1"/>
  <c r="T454" i="1" s="1"/>
  <c r="U454" i="1" s="1"/>
  <c r="S455" i="1"/>
  <c r="T455" i="1" s="1"/>
  <c r="U455" i="1" s="1"/>
  <c r="S456" i="1"/>
  <c r="T456" i="1" s="1"/>
  <c r="U456" i="1" s="1"/>
  <c r="S457" i="1"/>
  <c r="T457" i="1" s="1"/>
  <c r="U457" i="1" s="1"/>
  <c r="S458" i="1"/>
  <c r="T458" i="1" s="1"/>
  <c r="U458" i="1" s="1"/>
  <c r="S459" i="1"/>
  <c r="T459" i="1" s="1"/>
  <c r="U459" i="1" s="1"/>
  <c r="S460" i="1"/>
  <c r="T460" i="1" s="1"/>
  <c r="U460" i="1" s="1"/>
  <c r="S461" i="1"/>
  <c r="T461" i="1" s="1"/>
  <c r="U461" i="1" s="1"/>
  <c r="S462" i="1"/>
  <c r="T462" i="1" s="1"/>
  <c r="U462" i="1" s="1"/>
  <c r="S463" i="1"/>
  <c r="T463" i="1" s="1"/>
  <c r="U463" i="1" s="1"/>
  <c r="S464" i="1"/>
  <c r="T464" i="1" s="1"/>
  <c r="U464" i="1" s="1"/>
  <c r="S465" i="1"/>
  <c r="T465" i="1" s="1"/>
  <c r="U465" i="1" s="1"/>
  <c r="S466" i="1"/>
  <c r="T466" i="1" s="1"/>
  <c r="U466" i="1" s="1"/>
  <c r="S467" i="1"/>
  <c r="T467" i="1" s="1"/>
  <c r="U467" i="1" s="1"/>
  <c r="S468" i="1"/>
  <c r="T468" i="1" s="1"/>
  <c r="U468" i="1" s="1"/>
  <c r="S469" i="1"/>
  <c r="T469" i="1" s="1"/>
  <c r="U469" i="1" s="1"/>
  <c r="S470" i="1"/>
  <c r="T470" i="1" s="1"/>
  <c r="U470" i="1" s="1"/>
  <c r="S471" i="1"/>
  <c r="T471" i="1" s="1"/>
  <c r="U471" i="1" s="1"/>
  <c r="S472" i="1"/>
  <c r="T472" i="1" s="1"/>
  <c r="U472" i="1" s="1"/>
  <c r="S473" i="1"/>
  <c r="T473" i="1" s="1"/>
  <c r="U473" i="1" s="1"/>
  <c r="S474" i="1"/>
  <c r="T474" i="1" s="1"/>
  <c r="U474" i="1" s="1"/>
  <c r="S475" i="1"/>
  <c r="T475" i="1" s="1"/>
  <c r="U475" i="1" s="1"/>
  <c r="S476" i="1"/>
  <c r="T476" i="1" s="1"/>
  <c r="U476" i="1" s="1"/>
  <c r="S477" i="1"/>
  <c r="T477" i="1" s="1"/>
  <c r="U477" i="1" s="1"/>
  <c r="S478" i="1"/>
  <c r="T478" i="1" s="1"/>
  <c r="U478" i="1" s="1"/>
  <c r="S479" i="1"/>
  <c r="T479" i="1" s="1"/>
  <c r="U479" i="1" s="1"/>
  <c r="S480" i="1"/>
  <c r="T480" i="1" s="1"/>
  <c r="U480" i="1" s="1"/>
  <c r="S481" i="1"/>
  <c r="T481" i="1" s="1"/>
  <c r="U481" i="1" s="1"/>
  <c r="S482" i="1"/>
  <c r="T482" i="1" s="1"/>
  <c r="U482" i="1" s="1"/>
  <c r="S483" i="1"/>
  <c r="T483" i="1" s="1"/>
  <c r="U483" i="1" s="1"/>
  <c r="S484" i="1"/>
  <c r="T484" i="1" s="1"/>
  <c r="U484" i="1" s="1"/>
  <c r="S485" i="1"/>
  <c r="T485" i="1" s="1"/>
  <c r="U485" i="1" s="1"/>
  <c r="S486" i="1"/>
  <c r="T486" i="1" s="1"/>
  <c r="U486" i="1" s="1"/>
  <c r="S487" i="1"/>
  <c r="T487" i="1" s="1"/>
  <c r="U487" i="1" s="1"/>
  <c r="S488" i="1"/>
  <c r="T488" i="1" s="1"/>
  <c r="U488" i="1" s="1"/>
  <c r="S489" i="1"/>
  <c r="T489" i="1" s="1"/>
  <c r="U489" i="1" s="1"/>
  <c r="S490" i="1"/>
  <c r="T490" i="1" s="1"/>
  <c r="U490" i="1" s="1"/>
  <c r="S491" i="1"/>
  <c r="T491" i="1" s="1"/>
  <c r="U491" i="1" s="1"/>
  <c r="S492" i="1"/>
  <c r="T492" i="1" s="1"/>
  <c r="U492" i="1" s="1"/>
  <c r="S493" i="1"/>
  <c r="T493" i="1" s="1"/>
  <c r="U493" i="1" s="1"/>
  <c r="S494" i="1"/>
  <c r="T494" i="1" s="1"/>
  <c r="U494" i="1" s="1"/>
  <c r="S495" i="1"/>
  <c r="T495" i="1" s="1"/>
  <c r="U495" i="1" s="1"/>
  <c r="S496" i="1"/>
  <c r="T496" i="1" s="1"/>
  <c r="U496" i="1" s="1"/>
  <c r="S497" i="1"/>
  <c r="T497" i="1" s="1"/>
  <c r="U497" i="1" s="1"/>
  <c r="S498" i="1"/>
  <c r="T498" i="1" s="1"/>
  <c r="U498" i="1" s="1"/>
  <c r="S499" i="1"/>
  <c r="T499" i="1" s="1"/>
  <c r="U499" i="1" s="1"/>
  <c r="S500" i="1"/>
  <c r="T500" i="1" s="1"/>
  <c r="U500" i="1" s="1"/>
  <c r="S501" i="1"/>
  <c r="T501" i="1" s="1"/>
  <c r="U501" i="1" s="1"/>
  <c r="S502" i="1"/>
  <c r="T502" i="1" s="1"/>
  <c r="U502" i="1" s="1"/>
  <c r="S503" i="1"/>
  <c r="T503" i="1" s="1"/>
  <c r="U503" i="1" s="1"/>
  <c r="S504" i="1"/>
  <c r="T504" i="1" s="1"/>
  <c r="U504" i="1" s="1"/>
  <c r="S505" i="1"/>
  <c r="T505" i="1" s="1"/>
  <c r="U505" i="1" s="1"/>
  <c r="S506" i="1"/>
  <c r="T506" i="1" s="1"/>
  <c r="U506" i="1" s="1"/>
  <c r="S507" i="1"/>
  <c r="T507" i="1" s="1"/>
  <c r="U507" i="1" s="1"/>
  <c r="S508" i="1"/>
  <c r="T508" i="1" s="1"/>
  <c r="U508" i="1" s="1"/>
  <c r="S509" i="1"/>
  <c r="T509" i="1" s="1"/>
  <c r="U509" i="1" s="1"/>
  <c r="S510" i="1"/>
  <c r="T510" i="1" s="1"/>
  <c r="U510" i="1" s="1"/>
  <c r="S511" i="1"/>
  <c r="T511" i="1" s="1"/>
  <c r="U511" i="1" s="1"/>
  <c r="S512" i="1"/>
  <c r="T512" i="1" s="1"/>
  <c r="U512" i="1" s="1"/>
  <c r="S513" i="1"/>
  <c r="T513" i="1" s="1"/>
  <c r="U513" i="1" s="1"/>
  <c r="S514" i="1"/>
  <c r="T514" i="1" s="1"/>
  <c r="U514" i="1" s="1"/>
  <c r="S515" i="1"/>
  <c r="T515" i="1" s="1"/>
  <c r="U515" i="1" s="1"/>
  <c r="S516" i="1"/>
  <c r="T516" i="1" s="1"/>
  <c r="U516" i="1" s="1"/>
  <c r="S517" i="1"/>
  <c r="T517" i="1" s="1"/>
  <c r="U517" i="1" s="1"/>
  <c r="S518" i="1"/>
  <c r="T518" i="1" s="1"/>
  <c r="U518" i="1" s="1"/>
  <c r="S519" i="1"/>
  <c r="T519" i="1" s="1"/>
  <c r="U519" i="1" s="1"/>
  <c r="S520" i="1"/>
  <c r="T520" i="1" s="1"/>
  <c r="U520" i="1" s="1"/>
  <c r="S521" i="1"/>
  <c r="T521" i="1" s="1"/>
  <c r="U521" i="1" s="1"/>
  <c r="S522" i="1"/>
  <c r="T522" i="1" s="1"/>
  <c r="U522" i="1" s="1"/>
  <c r="S523" i="1"/>
  <c r="T523" i="1" s="1"/>
  <c r="U523" i="1" s="1"/>
  <c r="S524" i="1"/>
  <c r="T524" i="1" s="1"/>
  <c r="U524" i="1" s="1"/>
  <c r="S525" i="1"/>
  <c r="T525" i="1" s="1"/>
  <c r="U525" i="1" s="1"/>
  <c r="S526" i="1"/>
  <c r="T526" i="1" s="1"/>
  <c r="U526" i="1" s="1"/>
  <c r="S527" i="1"/>
  <c r="T527" i="1" s="1"/>
  <c r="U527" i="1" s="1"/>
  <c r="S528" i="1"/>
  <c r="T528" i="1" s="1"/>
  <c r="U528" i="1" s="1"/>
  <c r="S529" i="1"/>
  <c r="T529" i="1" s="1"/>
  <c r="U529" i="1" s="1"/>
  <c r="S530" i="1"/>
  <c r="T530" i="1" s="1"/>
  <c r="U530" i="1" s="1"/>
  <c r="S531" i="1"/>
  <c r="T531" i="1" s="1"/>
  <c r="U531" i="1" s="1"/>
  <c r="S532" i="1"/>
  <c r="T532" i="1" s="1"/>
  <c r="U532" i="1" s="1"/>
  <c r="S533" i="1"/>
  <c r="T533" i="1" s="1"/>
  <c r="U533" i="1" s="1"/>
  <c r="S534" i="1"/>
  <c r="T534" i="1" s="1"/>
  <c r="U534" i="1" s="1"/>
  <c r="S535" i="1"/>
  <c r="T535" i="1" s="1"/>
  <c r="U535" i="1" s="1"/>
  <c r="S536" i="1"/>
  <c r="T536" i="1" s="1"/>
  <c r="U536" i="1" s="1"/>
  <c r="S537" i="1"/>
  <c r="T537" i="1" s="1"/>
  <c r="U537" i="1" s="1"/>
  <c r="S538" i="1"/>
  <c r="T538" i="1" s="1"/>
  <c r="U538" i="1" s="1"/>
  <c r="S539" i="1"/>
  <c r="T539" i="1" s="1"/>
  <c r="U539" i="1" s="1"/>
  <c r="S540" i="1"/>
  <c r="T540" i="1" s="1"/>
  <c r="U540" i="1" s="1"/>
  <c r="S541" i="1"/>
  <c r="T541" i="1" s="1"/>
  <c r="U541" i="1" s="1"/>
  <c r="S542" i="1"/>
  <c r="T542" i="1" s="1"/>
  <c r="U542" i="1" s="1"/>
  <c r="S543" i="1"/>
  <c r="T543" i="1" s="1"/>
  <c r="U543" i="1" s="1"/>
  <c r="S544" i="1"/>
  <c r="T544" i="1" s="1"/>
  <c r="U544" i="1" s="1"/>
  <c r="S545" i="1"/>
  <c r="T545" i="1" s="1"/>
  <c r="U545" i="1" s="1"/>
  <c r="S546" i="1"/>
  <c r="T546" i="1" s="1"/>
  <c r="U546" i="1" s="1"/>
  <c r="S547" i="1"/>
  <c r="T547" i="1" s="1"/>
  <c r="U547" i="1" s="1"/>
  <c r="S548" i="1"/>
  <c r="T548" i="1" s="1"/>
  <c r="U548" i="1" s="1"/>
  <c r="S549" i="1"/>
  <c r="T549" i="1" s="1"/>
  <c r="U549" i="1" s="1"/>
  <c r="S550" i="1"/>
  <c r="T550" i="1" s="1"/>
  <c r="U550" i="1" s="1"/>
  <c r="S551" i="1"/>
  <c r="T551" i="1" s="1"/>
  <c r="U551" i="1" s="1"/>
  <c r="S552" i="1"/>
  <c r="T552" i="1" s="1"/>
  <c r="U552" i="1" s="1"/>
  <c r="S553" i="1"/>
  <c r="T553" i="1" s="1"/>
  <c r="U553" i="1" s="1"/>
  <c r="S554" i="1"/>
  <c r="T554" i="1" s="1"/>
  <c r="U554" i="1" s="1"/>
  <c r="S555" i="1"/>
  <c r="T555" i="1" s="1"/>
  <c r="U555" i="1" s="1"/>
  <c r="S556" i="1"/>
  <c r="T556" i="1" s="1"/>
  <c r="U556" i="1" s="1"/>
  <c r="S557" i="1"/>
  <c r="T557" i="1" s="1"/>
  <c r="U557" i="1" s="1"/>
  <c r="S558" i="1"/>
  <c r="T558" i="1" s="1"/>
  <c r="U558" i="1" s="1"/>
  <c r="S559" i="1"/>
  <c r="T559" i="1" s="1"/>
  <c r="U559" i="1" s="1"/>
  <c r="S560" i="1"/>
  <c r="T560" i="1" s="1"/>
  <c r="U560" i="1" s="1"/>
  <c r="S561" i="1"/>
  <c r="T561" i="1" s="1"/>
  <c r="U561" i="1" s="1"/>
  <c r="S562" i="1"/>
  <c r="T562" i="1" s="1"/>
  <c r="U562" i="1" s="1"/>
  <c r="S563" i="1"/>
  <c r="T563" i="1" s="1"/>
  <c r="U563" i="1" s="1"/>
  <c r="S564" i="1"/>
  <c r="T564" i="1" s="1"/>
  <c r="U564" i="1" s="1"/>
  <c r="S565" i="1"/>
  <c r="T565" i="1" s="1"/>
  <c r="U565" i="1" s="1"/>
  <c r="S566" i="1"/>
  <c r="T566" i="1" s="1"/>
  <c r="U566" i="1" s="1"/>
  <c r="S567" i="1"/>
  <c r="T567" i="1" s="1"/>
  <c r="U567" i="1" s="1"/>
  <c r="S568" i="1"/>
  <c r="T568" i="1" s="1"/>
  <c r="U568" i="1" s="1"/>
  <c r="S569" i="1"/>
  <c r="T569" i="1" s="1"/>
  <c r="U569" i="1" s="1"/>
  <c r="S570" i="1"/>
  <c r="T570" i="1" s="1"/>
  <c r="U570" i="1" s="1"/>
  <c r="S571" i="1"/>
  <c r="T571" i="1" s="1"/>
  <c r="U571" i="1" s="1"/>
  <c r="S572" i="1"/>
  <c r="T572" i="1" s="1"/>
  <c r="U572" i="1" s="1"/>
  <c r="S573" i="1"/>
  <c r="T573" i="1" s="1"/>
  <c r="U573" i="1" s="1"/>
  <c r="S574" i="1"/>
  <c r="T574" i="1" s="1"/>
  <c r="U574" i="1" s="1"/>
  <c r="S575" i="1"/>
  <c r="T575" i="1" s="1"/>
  <c r="U575" i="1" s="1"/>
  <c r="S576" i="1"/>
  <c r="T576" i="1" s="1"/>
  <c r="U576" i="1" s="1"/>
  <c r="S577" i="1"/>
  <c r="T577" i="1" s="1"/>
  <c r="U577" i="1" s="1"/>
  <c r="S578" i="1"/>
  <c r="T578" i="1" s="1"/>
  <c r="U578" i="1" s="1"/>
  <c r="S579" i="1"/>
  <c r="T579" i="1" s="1"/>
  <c r="U579" i="1" s="1"/>
  <c r="S580" i="1"/>
  <c r="T580" i="1" s="1"/>
  <c r="U580" i="1" s="1"/>
  <c r="S581" i="1"/>
  <c r="T581" i="1" s="1"/>
  <c r="U581" i="1" s="1"/>
  <c r="S582" i="1"/>
  <c r="T582" i="1" s="1"/>
  <c r="U582" i="1" s="1"/>
  <c r="S583" i="1"/>
  <c r="T583" i="1" s="1"/>
  <c r="U583" i="1" s="1"/>
  <c r="S584" i="1"/>
  <c r="T584" i="1" s="1"/>
  <c r="U584" i="1" s="1"/>
  <c r="S585" i="1"/>
  <c r="T585" i="1" s="1"/>
  <c r="U585" i="1" s="1"/>
  <c r="S586" i="1"/>
  <c r="T586" i="1" s="1"/>
  <c r="U586" i="1" s="1"/>
  <c r="S587" i="1"/>
  <c r="T587" i="1" s="1"/>
  <c r="U587" i="1" s="1"/>
  <c r="S588" i="1"/>
  <c r="T588" i="1" s="1"/>
  <c r="U588" i="1" s="1"/>
  <c r="S589" i="1"/>
  <c r="T589" i="1" s="1"/>
  <c r="U589" i="1" s="1"/>
  <c r="S590" i="1"/>
  <c r="T590" i="1" s="1"/>
  <c r="U590" i="1" s="1"/>
  <c r="S591" i="1"/>
  <c r="T591" i="1" s="1"/>
  <c r="U591" i="1" s="1"/>
  <c r="S592" i="1"/>
  <c r="T592" i="1" s="1"/>
  <c r="U592" i="1" s="1"/>
  <c r="S593" i="1"/>
  <c r="T593" i="1" s="1"/>
  <c r="U593" i="1" s="1"/>
  <c r="S594" i="1"/>
  <c r="T594" i="1" s="1"/>
  <c r="U594" i="1" s="1"/>
  <c r="S595" i="1"/>
  <c r="T595" i="1" s="1"/>
  <c r="U595" i="1" s="1"/>
  <c r="S596" i="1"/>
  <c r="T596" i="1" s="1"/>
  <c r="U596" i="1" s="1"/>
  <c r="S597" i="1"/>
  <c r="T597" i="1" s="1"/>
  <c r="U597" i="1" s="1"/>
  <c r="S598" i="1"/>
  <c r="T598" i="1" s="1"/>
  <c r="U598" i="1" s="1"/>
  <c r="S599" i="1"/>
  <c r="T599" i="1" s="1"/>
  <c r="U599" i="1" s="1"/>
  <c r="S600" i="1"/>
  <c r="T600" i="1" s="1"/>
  <c r="U600" i="1" s="1"/>
  <c r="S601" i="1"/>
  <c r="T601" i="1" s="1"/>
  <c r="U601" i="1" s="1"/>
  <c r="S602" i="1"/>
  <c r="T602" i="1" s="1"/>
  <c r="U602" i="1" s="1"/>
  <c r="S603" i="1"/>
  <c r="T603" i="1" s="1"/>
  <c r="U603" i="1" s="1"/>
  <c r="S604" i="1"/>
  <c r="T604" i="1" s="1"/>
  <c r="U604" i="1" s="1"/>
  <c r="S605" i="1"/>
  <c r="T605" i="1" s="1"/>
  <c r="U605" i="1" s="1"/>
  <c r="S606" i="1"/>
  <c r="T606" i="1" s="1"/>
  <c r="U606" i="1" s="1"/>
  <c r="S607" i="1"/>
  <c r="T607" i="1" s="1"/>
  <c r="U607" i="1" s="1"/>
  <c r="S608" i="1"/>
  <c r="T608" i="1" s="1"/>
  <c r="U608" i="1" s="1"/>
  <c r="S609" i="1"/>
  <c r="T609" i="1" s="1"/>
  <c r="U609" i="1" s="1"/>
  <c r="S610" i="1"/>
  <c r="T610" i="1" s="1"/>
  <c r="U610" i="1" s="1"/>
  <c r="S611" i="1"/>
  <c r="T611" i="1" s="1"/>
  <c r="U611" i="1" s="1"/>
  <c r="S612" i="1"/>
  <c r="T612" i="1" s="1"/>
  <c r="U612" i="1" s="1"/>
  <c r="S613" i="1"/>
  <c r="T613" i="1" s="1"/>
  <c r="U613" i="1" s="1"/>
  <c r="S614" i="1"/>
  <c r="T614" i="1" s="1"/>
  <c r="U614" i="1" s="1"/>
  <c r="S615" i="1"/>
  <c r="T615" i="1" s="1"/>
  <c r="U615" i="1" s="1"/>
  <c r="S616" i="1"/>
  <c r="T616" i="1" s="1"/>
  <c r="U616" i="1" s="1"/>
  <c r="S617" i="1"/>
  <c r="T617" i="1" s="1"/>
  <c r="U617" i="1" s="1"/>
  <c r="S618" i="1"/>
  <c r="T618" i="1" s="1"/>
  <c r="U618" i="1" s="1"/>
  <c r="S619" i="1"/>
  <c r="T619" i="1" s="1"/>
  <c r="U619" i="1" s="1"/>
  <c r="S620" i="1"/>
  <c r="T620" i="1" s="1"/>
  <c r="U620" i="1" s="1"/>
  <c r="S621" i="1"/>
  <c r="T621" i="1" s="1"/>
  <c r="U621" i="1" s="1"/>
  <c r="S622" i="1"/>
  <c r="T622" i="1" s="1"/>
  <c r="U622" i="1" s="1"/>
  <c r="S623" i="1"/>
  <c r="T623" i="1" s="1"/>
  <c r="U623" i="1" s="1"/>
  <c r="S624" i="1"/>
  <c r="T624" i="1" s="1"/>
  <c r="U624" i="1" s="1"/>
  <c r="S625" i="1"/>
  <c r="T625" i="1" s="1"/>
  <c r="U625" i="1" s="1"/>
  <c r="S626" i="1"/>
  <c r="T626" i="1" s="1"/>
  <c r="U626" i="1" s="1"/>
  <c r="S627" i="1"/>
  <c r="T627" i="1" s="1"/>
  <c r="U627" i="1" s="1"/>
  <c r="S628" i="1"/>
  <c r="T628" i="1" s="1"/>
  <c r="U628" i="1" s="1"/>
  <c r="S629" i="1"/>
  <c r="T629" i="1" s="1"/>
  <c r="U629" i="1" s="1"/>
  <c r="S630" i="1"/>
  <c r="T630" i="1" s="1"/>
  <c r="U630" i="1" s="1"/>
  <c r="S631" i="1"/>
  <c r="T631" i="1" s="1"/>
  <c r="U631" i="1" s="1"/>
  <c r="S632" i="1"/>
  <c r="T632" i="1" s="1"/>
  <c r="U632" i="1" s="1"/>
  <c r="S633" i="1"/>
  <c r="T633" i="1" s="1"/>
  <c r="U633" i="1" s="1"/>
  <c r="S634" i="1"/>
  <c r="T634" i="1" s="1"/>
  <c r="U634" i="1" s="1"/>
  <c r="S635" i="1"/>
  <c r="T635" i="1" s="1"/>
  <c r="U635" i="1" s="1"/>
  <c r="S636" i="1"/>
  <c r="T636" i="1" s="1"/>
  <c r="U636" i="1" s="1"/>
  <c r="S637" i="1"/>
  <c r="T637" i="1" s="1"/>
  <c r="U637" i="1" s="1"/>
  <c r="S638" i="1"/>
  <c r="T638" i="1" s="1"/>
  <c r="U638" i="1" s="1"/>
  <c r="S639" i="1"/>
  <c r="T639" i="1" s="1"/>
  <c r="U639" i="1" s="1"/>
  <c r="S640" i="1"/>
  <c r="T640" i="1" s="1"/>
  <c r="U640" i="1" s="1"/>
  <c r="S641" i="1"/>
  <c r="T641" i="1" s="1"/>
  <c r="U641" i="1" s="1"/>
  <c r="S642" i="1"/>
  <c r="T642" i="1" s="1"/>
  <c r="U642" i="1" s="1"/>
  <c r="S643" i="1"/>
  <c r="T643" i="1" s="1"/>
  <c r="U643" i="1" s="1"/>
  <c r="S644" i="1"/>
  <c r="T644" i="1" s="1"/>
  <c r="U644" i="1" s="1"/>
  <c r="S645" i="1"/>
  <c r="T645" i="1" s="1"/>
  <c r="U645" i="1" s="1"/>
  <c r="S646" i="1"/>
  <c r="T646" i="1" s="1"/>
  <c r="U646" i="1" s="1"/>
  <c r="S647" i="1"/>
  <c r="T647" i="1" s="1"/>
  <c r="U647" i="1" s="1"/>
  <c r="S648" i="1"/>
  <c r="T648" i="1" s="1"/>
  <c r="U648" i="1" s="1"/>
  <c r="S649" i="1"/>
  <c r="T649" i="1" s="1"/>
  <c r="U649" i="1" s="1"/>
  <c r="S650" i="1"/>
  <c r="T650" i="1" s="1"/>
  <c r="U650" i="1" s="1"/>
  <c r="S651" i="1"/>
  <c r="T651" i="1" s="1"/>
  <c r="U651" i="1" s="1"/>
  <c r="S652" i="1"/>
  <c r="T652" i="1" s="1"/>
  <c r="U652" i="1" s="1"/>
  <c r="S653" i="1"/>
  <c r="T653" i="1" s="1"/>
  <c r="U653" i="1" s="1"/>
  <c r="S654" i="1"/>
  <c r="T654" i="1" s="1"/>
  <c r="U654" i="1" s="1"/>
  <c r="S655" i="1"/>
  <c r="T655" i="1" s="1"/>
  <c r="U655" i="1" s="1"/>
  <c r="S656" i="1"/>
  <c r="T656" i="1" s="1"/>
  <c r="U656" i="1" s="1"/>
  <c r="S657" i="1"/>
  <c r="T657" i="1" s="1"/>
  <c r="U657" i="1" s="1"/>
  <c r="S658" i="1"/>
  <c r="T658" i="1" s="1"/>
  <c r="U658" i="1" s="1"/>
  <c r="S659" i="1"/>
  <c r="T659" i="1" s="1"/>
  <c r="U659" i="1" s="1"/>
  <c r="S660" i="1"/>
  <c r="T660" i="1" s="1"/>
  <c r="U660" i="1" s="1"/>
  <c r="S661" i="1"/>
  <c r="T661" i="1" s="1"/>
  <c r="U661" i="1" s="1"/>
  <c r="S662" i="1"/>
  <c r="T662" i="1" s="1"/>
  <c r="U662" i="1" s="1"/>
  <c r="S663" i="1"/>
  <c r="T663" i="1" s="1"/>
  <c r="U663" i="1" s="1"/>
  <c r="S664" i="1"/>
  <c r="T664" i="1" s="1"/>
  <c r="U664" i="1" s="1"/>
  <c r="S665" i="1"/>
  <c r="T665" i="1" s="1"/>
  <c r="U665" i="1" s="1"/>
  <c r="S666" i="1"/>
  <c r="T666" i="1" s="1"/>
  <c r="U666" i="1" s="1"/>
  <c r="S667" i="1"/>
  <c r="T667" i="1" s="1"/>
  <c r="U667" i="1" s="1"/>
  <c r="S668" i="1"/>
  <c r="T668" i="1" s="1"/>
  <c r="U668" i="1" s="1"/>
  <c r="S669" i="1"/>
  <c r="T669" i="1" s="1"/>
  <c r="U669" i="1" s="1"/>
  <c r="S670" i="1"/>
  <c r="T670" i="1" s="1"/>
  <c r="U670" i="1" s="1"/>
  <c r="S671" i="1"/>
  <c r="T671" i="1" s="1"/>
  <c r="U671" i="1" s="1"/>
  <c r="S672" i="1"/>
  <c r="T672" i="1" s="1"/>
  <c r="U672" i="1" s="1"/>
  <c r="S673" i="1"/>
  <c r="T673" i="1" s="1"/>
  <c r="U673" i="1" s="1"/>
  <c r="S674" i="1"/>
  <c r="T674" i="1" s="1"/>
  <c r="U674" i="1" s="1"/>
  <c r="S675" i="1"/>
  <c r="T675" i="1" s="1"/>
  <c r="U675" i="1" s="1"/>
  <c r="S676" i="1"/>
  <c r="T676" i="1" s="1"/>
  <c r="U676" i="1" s="1"/>
  <c r="S677" i="1"/>
  <c r="T677" i="1" s="1"/>
  <c r="U677" i="1" s="1"/>
  <c r="S678" i="1"/>
  <c r="T678" i="1" s="1"/>
  <c r="U678" i="1" s="1"/>
  <c r="S679" i="1"/>
  <c r="T679" i="1" s="1"/>
  <c r="U679" i="1" s="1"/>
  <c r="S680" i="1"/>
  <c r="T680" i="1" s="1"/>
  <c r="U680" i="1" s="1"/>
  <c r="S681" i="1"/>
  <c r="T681" i="1" s="1"/>
  <c r="U681" i="1" s="1"/>
  <c r="S682" i="1"/>
  <c r="T682" i="1" s="1"/>
  <c r="U682" i="1" s="1"/>
  <c r="S683" i="1"/>
  <c r="T683" i="1" s="1"/>
  <c r="U683" i="1" s="1"/>
  <c r="S684" i="1"/>
  <c r="T684" i="1" s="1"/>
  <c r="U684" i="1" s="1"/>
  <c r="S685" i="1"/>
  <c r="T685" i="1" s="1"/>
  <c r="U685" i="1" s="1"/>
  <c r="S686" i="1"/>
  <c r="T686" i="1" s="1"/>
  <c r="U686" i="1" s="1"/>
  <c r="S687" i="1"/>
  <c r="T687" i="1" s="1"/>
  <c r="U687" i="1" s="1"/>
  <c r="S688" i="1"/>
  <c r="T688" i="1" s="1"/>
  <c r="U688" i="1" s="1"/>
  <c r="S689" i="1"/>
  <c r="T689" i="1" s="1"/>
  <c r="U689" i="1" s="1"/>
  <c r="S690" i="1"/>
  <c r="T690" i="1" s="1"/>
  <c r="U690" i="1" s="1"/>
  <c r="S691" i="1"/>
  <c r="T691" i="1" s="1"/>
  <c r="U691" i="1" s="1"/>
  <c r="S692" i="1"/>
  <c r="T692" i="1" s="1"/>
  <c r="U692" i="1" s="1"/>
  <c r="S693" i="1"/>
  <c r="T693" i="1" s="1"/>
  <c r="U693" i="1" s="1"/>
  <c r="S694" i="1"/>
  <c r="T694" i="1" s="1"/>
  <c r="U694" i="1" s="1"/>
  <c r="S695" i="1"/>
  <c r="T695" i="1" s="1"/>
  <c r="U695" i="1" s="1"/>
  <c r="S696" i="1"/>
  <c r="T696" i="1" s="1"/>
  <c r="U696" i="1" s="1"/>
  <c r="S697" i="1"/>
  <c r="T697" i="1" s="1"/>
  <c r="U697" i="1" s="1"/>
  <c r="S698" i="1"/>
  <c r="T698" i="1" s="1"/>
  <c r="U698" i="1" s="1"/>
  <c r="S699" i="1"/>
  <c r="T699" i="1" s="1"/>
  <c r="U699" i="1" s="1"/>
  <c r="S700" i="1"/>
  <c r="T700" i="1" s="1"/>
  <c r="U700" i="1" s="1"/>
  <c r="S701" i="1"/>
  <c r="T701" i="1" s="1"/>
  <c r="U701" i="1" s="1"/>
  <c r="S702" i="1"/>
  <c r="T702" i="1" s="1"/>
  <c r="U702" i="1" s="1"/>
  <c r="S703" i="1"/>
  <c r="T703" i="1" s="1"/>
  <c r="U703" i="1" s="1"/>
  <c r="S704" i="1"/>
  <c r="T704" i="1" s="1"/>
  <c r="U704" i="1" s="1"/>
  <c r="S705" i="1"/>
  <c r="T705" i="1" s="1"/>
  <c r="U705" i="1" s="1"/>
  <c r="S706" i="1"/>
  <c r="T706" i="1" s="1"/>
  <c r="U706" i="1" s="1"/>
  <c r="S707" i="1"/>
  <c r="T707" i="1" s="1"/>
  <c r="U707" i="1" s="1"/>
  <c r="S708" i="1"/>
  <c r="T708" i="1" s="1"/>
  <c r="U708" i="1" s="1"/>
  <c r="S709" i="1"/>
  <c r="T709" i="1" s="1"/>
  <c r="U709" i="1" s="1"/>
  <c r="S710" i="1"/>
  <c r="T710" i="1" s="1"/>
  <c r="U710" i="1" s="1"/>
  <c r="S711" i="1"/>
  <c r="T711" i="1" s="1"/>
  <c r="U711" i="1" s="1"/>
  <c r="S712" i="1"/>
  <c r="T712" i="1" s="1"/>
  <c r="U712" i="1" s="1"/>
  <c r="S713" i="1"/>
  <c r="T713" i="1" s="1"/>
  <c r="U713" i="1" s="1"/>
  <c r="S714" i="1"/>
  <c r="T714" i="1" s="1"/>
  <c r="U714" i="1" s="1"/>
  <c r="S715" i="1"/>
  <c r="T715" i="1" s="1"/>
  <c r="U715" i="1" s="1"/>
  <c r="S716" i="1"/>
  <c r="T716" i="1" s="1"/>
  <c r="U716" i="1" s="1"/>
  <c r="S717" i="1"/>
  <c r="T717" i="1" s="1"/>
  <c r="U717" i="1" s="1"/>
  <c r="S718" i="1"/>
  <c r="T718" i="1" s="1"/>
  <c r="U718" i="1" s="1"/>
  <c r="S719" i="1"/>
  <c r="T719" i="1" s="1"/>
  <c r="U719" i="1" s="1"/>
  <c r="S720" i="1"/>
  <c r="T720" i="1" s="1"/>
  <c r="U720" i="1" s="1"/>
  <c r="S721" i="1"/>
  <c r="T721" i="1" s="1"/>
  <c r="U721" i="1" s="1"/>
  <c r="S722" i="1"/>
  <c r="T722" i="1" s="1"/>
  <c r="U722" i="1" s="1"/>
  <c r="S723" i="1"/>
  <c r="T723" i="1" s="1"/>
  <c r="U723" i="1" s="1"/>
  <c r="S724" i="1"/>
  <c r="T724" i="1" s="1"/>
  <c r="U724" i="1" s="1"/>
  <c r="S725" i="1"/>
  <c r="T725" i="1" s="1"/>
  <c r="U725" i="1" s="1"/>
  <c r="S726" i="1"/>
  <c r="T726" i="1" s="1"/>
  <c r="U726" i="1" s="1"/>
  <c r="S727" i="1"/>
  <c r="T727" i="1" s="1"/>
  <c r="U727" i="1" s="1"/>
  <c r="S728" i="1"/>
  <c r="T728" i="1" s="1"/>
  <c r="U728" i="1" s="1"/>
  <c r="S729" i="1"/>
  <c r="T729" i="1" s="1"/>
  <c r="U729" i="1" s="1"/>
  <c r="S730" i="1"/>
  <c r="T730" i="1" s="1"/>
  <c r="U730" i="1" s="1"/>
  <c r="S731" i="1"/>
  <c r="T731" i="1" s="1"/>
  <c r="U731" i="1" s="1"/>
  <c r="S732" i="1"/>
  <c r="T732" i="1" s="1"/>
  <c r="U732" i="1" s="1"/>
  <c r="S733" i="1"/>
  <c r="T733" i="1" s="1"/>
  <c r="U733" i="1" s="1"/>
  <c r="S734" i="1"/>
  <c r="T734" i="1" s="1"/>
  <c r="U734" i="1" s="1"/>
  <c r="S735" i="1"/>
  <c r="T735" i="1" s="1"/>
  <c r="U735" i="1" s="1"/>
  <c r="S736" i="1"/>
  <c r="T736" i="1" s="1"/>
  <c r="U736" i="1" s="1"/>
  <c r="S737" i="1"/>
  <c r="T737" i="1" s="1"/>
  <c r="U737" i="1" s="1"/>
  <c r="S738" i="1"/>
  <c r="T738" i="1" s="1"/>
  <c r="U738" i="1" s="1"/>
  <c r="S739" i="1"/>
  <c r="T739" i="1" s="1"/>
  <c r="U739" i="1" s="1"/>
  <c r="S740" i="1"/>
  <c r="T740" i="1" s="1"/>
  <c r="U740" i="1" s="1"/>
  <c r="S741" i="1"/>
  <c r="T741" i="1" s="1"/>
  <c r="U741" i="1" s="1"/>
  <c r="S742" i="1"/>
  <c r="T742" i="1" s="1"/>
  <c r="U742" i="1" s="1"/>
  <c r="S743" i="1"/>
  <c r="T743" i="1" s="1"/>
  <c r="U743" i="1" s="1"/>
  <c r="S744" i="1"/>
  <c r="T744" i="1" s="1"/>
  <c r="U744" i="1" s="1"/>
  <c r="S745" i="1"/>
  <c r="T745" i="1" s="1"/>
  <c r="U745" i="1" s="1"/>
  <c r="S746" i="1"/>
  <c r="T746" i="1" s="1"/>
  <c r="U746" i="1" s="1"/>
  <c r="S747" i="1"/>
  <c r="T747" i="1" s="1"/>
  <c r="U747" i="1" s="1"/>
  <c r="S748" i="1"/>
  <c r="T748" i="1" s="1"/>
  <c r="U748" i="1" s="1"/>
  <c r="S749" i="1"/>
  <c r="T749" i="1" s="1"/>
  <c r="U749" i="1" s="1"/>
  <c r="S750" i="1"/>
  <c r="T750" i="1" s="1"/>
  <c r="U750" i="1" s="1"/>
  <c r="S751" i="1"/>
  <c r="T751" i="1" s="1"/>
  <c r="U751" i="1" s="1"/>
  <c r="S752" i="1"/>
  <c r="T752" i="1" s="1"/>
  <c r="U752" i="1" s="1"/>
  <c r="S753" i="1"/>
  <c r="T753" i="1" s="1"/>
  <c r="U753" i="1" s="1"/>
  <c r="S754" i="1"/>
  <c r="T754" i="1" s="1"/>
  <c r="U754" i="1" s="1"/>
  <c r="S755" i="1"/>
  <c r="T755" i="1" s="1"/>
  <c r="U755" i="1" s="1"/>
  <c r="S756" i="1"/>
  <c r="T756" i="1" s="1"/>
  <c r="U756" i="1" s="1"/>
  <c r="S757" i="1"/>
  <c r="T757" i="1" s="1"/>
  <c r="U757" i="1" s="1"/>
  <c r="S758" i="1"/>
  <c r="T758" i="1" s="1"/>
  <c r="U758" i="1" s="1"/>
  <c r="S759" i="1"/>
  <c r="T759" i="1" s="1"/>
  <c r="U759" i="1" s="1"/>
  <c r="S760" i="1"/>
  <c r="T760" i="1" s="1"/>
  <c r="U760" i="1" s="1"/>
  <c r="S761" i="1"/>
  <c r="T761" i="1" s="1"/>
  <c r="U761" i="1" s="1"/>
  <c r="S762" i="1"/>
  <c r="T762" i="1" s="1"/>
  <c r="U762" i="1" s="1"/>
  <c r="S763" i="1"/>
  <c r="T763" i="1" s="1"/>
  <c r="U763" i="1" s="1"/>
  <c r="S764" i="1"/>
  <c r="T764" i="1" s="1"/>
  <c r="U764" i="1" s="1"/>
  <c r="S765" i="1"/>
  <c r="T765" i="1" s="1"/>
  <c r="U765" i="1" s="1"/>
  <c r="S766" i="1"/>
  <c r="T766" i="1" s="1"/>
  <c r="U766" i="1" s="1"/>
  <c r="S767" i="1"/>
  <c r="T767" i="1" s="1"/>
  <c r="U767" i="1" s="1"/>
  <c r="S768" i="1"/>
  <c r="T768" i="1" s="1"/>
  <c r="U768" i="1" s="1"/>
  <c r="S769" i="1"/>
  <c r="T769" i="1" s="1"/>
  <c r="U769" i="1" s="1"/>
  <c r="S770" i="1"/>
  <c r="T770" i="1" s="1"/>
  <c r="U770" i="1" s="1"/>
  <c r="S771" i="1"/>
  <c r="T771" i="1" s="1"/>
  <c r="U771" i="1" s="1"/>
  <c r="S772" i="1"/>
  <c r="T772" i="1" s="1"/>
  <c r="U772" i="1" s="1"/>
  <c r="S773" i="1"/>
  <c r="T773" i="1" s="1"/>
  <c r="U773" i="1" s="1"/>
  <c r="S774" i="1"/>
  <c r="T774" i="1" s="1"/>
  <c r="U774" i="1" s="1"/>
  <c r="S775" i="1"/>
  <c r="T775" i="1" s="1"/>
  <c r="U775" i="1" s="1"/>
  <c r="S776" i="1"/>
  <c r="T776" i="1" s="1"/>
  <c r="U776" i="1" s="1"/>
  <c r="S777" i="1"/>
  <c r="T777" i="1" s="1"/>
  <c r="U777" i="1" s="1"/>
  <c r="S778" i="1"/>
  <c r="T778" i="1" s="1"/>
  <c r="U778" i="1" s="1"/>
  <c r="S779" i="1"/>
  <c r="T779" i="1" s="1"/>
  <c r="U779" i="1" s="1"/>
  <c r="S780" i="1"/>
  <c r="T780" i="1" s="1"/>
  <c r="U780" i="1" s="1"/>
  <c r="S781" i="1"/>
  <c r="T781" i="1" s="1"/>
  <c r="U781" i="1" s="1"/>
  <c r="S782" i="1"/>
  <c r="T782" i="1" s="1"/>
  <c r="U782" i="1" s="1"/>
  <c r="S783" i="1"/>
  <c r="T783" i="1" s="1"/>
  <c r="U783" i="1" s="1"/>
  <c r="S784" i="1"/>
  <c r="T784" i="1" s="1"/>
  <c r="U784" i="1" s="1"/>
  <c r="S785" i="1"/>
  <c r="T785" i="1" s="1"/>
  <c r="U785" i="1" s="1"/>
  <c r="S786" i="1"/>
  <c r="T786" i="1" s="1"/>
  <c r="U786" i="1" s="1"/>
  <c r="S787" i="1"/>
  <c r="T787" i="1" s="1"/>
  <c r="U787" i="1" s="1"/>
  <c r="S788" i="1"/>
  <c r="T788" i="1" s="1"/>
  <c r="U788" i="1" s="1"/>
  <c r="S789" i="1"/>
  <c r="T789" i="1" s="1"/>
  <c r="U789" i="1" s="1"/>
  <c r="S790" i="1"/>
  <c r="T790" i="1" s="1"/>
  <c r="U790" i="1" s="1"/>
  <c r="S791" i="1"/>
  <c r="T791" i="1" s="1"/>
  <c r="U791" i="1" s="1"/>
  <c r="S792" i="1"/>
  <c r="T792" i="1" s="1"/>
  <c r="U792" i="1" s="1"/>
  <c r="S793" i="1"/>
  <c r="T793" i="1" s="1"/>
  <c r="U793" i="1" s="1"/>
  <c r="S794" i="1"/>
  <c r="T794" i="1" s="1"/>
  <c r="U794" i="1" s="1"/>
  <c r="S795" i="1"/>
  <c r="T795" i="1" s="1"/>
  <c r="U795" i="1" s="1"/>
  <c r="S796" i="1"/>
  <c r="T796" i="1" s="1"/>
  <c r="U796" i="1" s="1"/>
  <c r="S797" i="1"/>
  <c r="T797" i="1" s="1"/>
  <c r="U797" i="1" s="1"/>
  <c r="S798" i="1"/>
  <c r="T798" i="1" s="1"/>
  <c r="U798" i="1" s="1"/>
  <c r="S799" i="1"/>
  <c r="T799" i="1" s="1"/>
  <c r="U799" i="1" s="1"/>
  <c r="S800" i="1"/>
  <c r="T800" i="1" s="1"/>
  <c r="U800" i="1" s="1"/>
  <c r="S801" i="1"/>
  <c r="T801" i="1" s="1"/>
  <c r="U801" i="1" s="1"/>
  <c r="S802" i="1"/>
  <c r="T802" i="1" s="1"/>
  <c r="U802" i="1" s="1"/>
  <c r="S803" i="1"/>
  <c r="T803" i="1" s="1"/>
  <c r="U803" i="1" s="1"/>
  <c r="S804" i="1"/>
  <c r="T804" i="1" s="1"/>
  <c r="U804" i="1" s="1"/>
  <c r="S805" i="1"/>
  <c r="T805" i="1" s="1"/>
  <c r="U805" i="1" s="1"/>
  <c r="S806" i="1"/>
  <c r="T806" i="1" s="1"/>
  <c r="U806" i="1" s="1"/>
  <c r="S807" i="1"/>
  <c r="T807" i="1" s="1"/>
  <c r="U807" i="1" s="1"/>
  <c r="S808" i="1"/>
  <c r="T808" i="1" s="1"/>
  <c r="U808" i="1" s="1"/>
  <c r="S809" i="1"/>
  <c r="T809" i="1" s="1"/>
  <c r="U809" i="1" s="1"/>
  <c r="S810" i="1"/>
  <c r="T810" i="1" s="1"/>
  <c r="U810" i="1" s="1"/>
  <c r="S811" i="1"/>
  <c r="T811" i="1" s="1"/>
  <c r="U811" i="1" s="1"/>
  <c r="S812" i="1"/>
  <c r="T812" i="1" s="1"/>
  <c r="U812" i="1" s="1"/>
  <c r="S813" i="1"/>
  <c r="T813" i="1" s="1"/>
  <c r="U813" i="1" s="1"/>
  <c r="S814" i="1"/>
  <c r="T814" i="1" s="1"/>
  <c r="U814" i="1" s="1"/>
  <c r="S815" i="1"/>
  <c r="T815" i="1" s="1"/>
  <c r="U815" i="1" s="1"/>
  <c r="S816" i="1"/>
  <c r="T816" i="1" s="1"/>
  <c r="U816" i="1" s="1"/>
  <c r="S817" i="1"/>
  <c r="T817" i="1" s="1"/>
  <c r="U817" i="1" s="1"/>
  <c r="S818" i="1"/>
  <c r="T818" i="1" s="1"/>
  <c r="U818" i="1" s="1"/>
  <c r="S819" i="1"/>
  <c r="T819" i="1" s="1"/>
  <c r="U819" i="1" s="1"/>
  <c r="S820" i="1"/>
  <c r="T820" i="1" s="1"/>
  <c r="U820" i="1" s="1"/>
  <c r="S821" i="1"/>
  <c r="T821" i="1" s="1"/>
  <c r="U821" i="1" s="1"/>
  <c r="S822" i="1"/>
  <c r="T822" i="1" s="1"/>
  <c r="U822" i="1" s="1"/>
  <c r="S823" i="1"/>
  <c r="T823" i="1" s="1"/>
  <c r="U823" i="1" s="1"/>
  <c r="S824" i="1"/>
  <c r="T824" i="1" s="1"/>
  <c r="U824" i="1" s="1"/>
  <c r="S825" i="1"/>
  <c r="T825" i="1" s="1"/>
  <c r="U825" i="1" s="1"/>
  <c r="S826" i="1"/>
  <c r="T826" i="1" s="1"/>
  <c r="U826" i="1" s="1"/>
  <c r="S827" i="1"/>
  <c r="T827" i="1" s="1"/>
  <c r="U827" i="1" s="1"/>
  <c r="S828" i="1"/>
  <c r="T828" i="1" s="1"/>
  <c r="U828" i="1" s="1"/>
  <c r="S829" i="1"/>
  <c r="T829" i="1" s="1"/>
  <c r="U829" i="1" s="1"/>
  <c r="S830" i="1"/>
  <c r="T830" i="1" s="1"/>
  <c r="U830" i="1" s="1"/>
  <c r="S831" i="1"/>
  <c r="T831" i="1" s="1"/>
  <c r="U831" i="1" s="1"/>
  <c r="S832" i="1"/>
  <c r="T832" i="1" s="1"/>
  <c r="U832" i="1" s="1"/>
  <c r="S833" i="1"/>
  <c r="T833" i="1" s="1"/>
  <c r="U833" i="1" s="1"/>
  <c r="S834" i="1"/>
  <c r="T834" i="1" s="1"/>
  <c r="U834" i="1" s="1"/>
  <c r="S835" i="1"/>
  <c r="T835" i="1" s="1"/>
  <c r="U835" i="1" s="1"/>
  <c r="S836" i="1"/>
  <c r="T836" i="1" s="1"/>
  <c r="U836" i="1" s="1"/>
  <c r="S837" i="1"/>
  <c r="T837" i="1" s="1"/>
  <c r="U837" i="1" s="1"/>
  <c r="S838" i="1"/>
  <c r="T838" i="1" s="1"/>
  <c r="U838" i="1" s="1"/>
  <c r="S839" i="1"/>
  <c r="T839" i="1" s="1"/>
  <c r="U839" i="1" s="1"/>
  <c r="S840" i="1"/>
  <c r="T840" i="1" s="1"/>
  <c r="U840" i="1" s="1"/>
  <c r="S841" i="1"/>
  <c r="T841" i="1" s="1"/>
  <c r="U841" i="1" s="1"/>
  <c r="S842" i="1"/>
  <c r="T842" i="1" s="1"/>
  <c r="U842" i="1" s="1"/>
  <c r="S843" i="1"/>
  <c r="T843" i="1" s="1"/>
  <c r="U843" i="1" s="1"/>
  <c r="S844" i="1"/>
  <c r="T844" i="1" s="1"/>
  <c r="U844" i="1" s="1"/>
  <c r="S845" i="1"/>
  <c r="T845" i="1" s="1"/>
  <c r="U845" i="1" s="1"/>
  <c r="S846" i="1"/>
  <c r="T846" i="1" s="1"/>
  <c r="U846" i="1" s="1"/>
  <c r="S847" i="1"/>
  <c r="T847" i="1" s="1"/>
  <c r="U847" i="1" s="1"/>
  <c r="S848" i="1"/>
  <c r="T848" i="1" s="1"/>
  <c r="U848" i="1" s="1"/>
  <c r="S849" i="1"/>
  <c r="T849" i="1" s="1"/>
  <c r="U849" i="1" s="1"/>
  <c r="S850" i="1"/>
  <c r="T850" i="1" s="1"/>
  <c r="U850" i="1" s="1"/>
  <c r="S851" i="1"/>
  <c r="T851" i="1" s="1"/>
  <c r="U851" i="1" s="1"/>
  <c r="S852" i="1"/>
  <c r="T852" i="1" s="1"/>
  <c r="U852" i="1" s="1"/>
  <c r="S853" i="1"/>
  <c r="T853" i="1" s="1"/>
  <c r="U853" i="1" s="1"/>
  <c r="S854" i="1"/>
  <c r="T854" i="1" s="1"/>
  <c r="U854" i="1" s="1"/>
  <c r="S855" i="1"/>
  <c r="T855" i="1" s="1"/>
  <c r="U855" i="1" s="1"/>
  <c r="S856" i="1"/>
  <c r="T856" i="1" s="1"/>
  <c r="U856" i="1" s="1"/>
  <c r="S857" i="1"/>
  <c r="T857" i="1" s="1"/>
  <c r="U857" i="1" s="1"/>
  <c r="S858" i="1"/>
  <c r="T858" i="1" s="1"/>
  <c r="U858" i="1" s="1"/>
  <c r="S859" i="1"/>
  <c r="T859" i="1" s="1"/>
  <c r="U859" i="1" s="1"/>
  <c r="S860" i="1"/>
  <c r="T860" i="1" s="1"/>
  <c r="U860" i="1" s="1"/>
  <c r="S861" i="1"/>
  <c r="T861" i="1" s="1"/>
  <c r="U861" i="1" s="1"/>
  <c r="S862" i="1"/>
  <c r="T862" i="1" s="1"/>
  <c r="U862" i="1" s="1"/>
  <c r="S863" i="1"/>
  <c r="T863" i="1" s="1"/>
  <c r="U863" i="1" s="1"/>
  <c r="S864" i="1"/>
  <c r="T864" i="1" s="1"/>
  <c r="U864" i="1" s="1"/>
  <c r="S865" i="1"/>
  <c r="T865" i="1" s="1"/>
  <c r="U865" i="1" s="1"/>
  <c r="S866" i="1"/>
  <c r="T866" i="1" s="1"/>
  <c r="U866" i="1" s="1"/>
  <c r="S867" i="1"/>
  <c r="T867" i="1" s="1"/>
  <c r="U867" i="1" s="1"/>
  <c r="S868" i="1"/>
  <c r="T868" i="1" s="1"/>
  <c r="U868" i="1" s="1"/>
  <c r="S869" i="1"/>
  <c r="T869" i="1" s="1"/>
  <c r="U869" i="1" s="1"/>
  <c r="S870" i="1"/>
  <c r="T870" i="1" s="1"/>
  <c r="U870" i="1" s="1"/>
  <c r="S871" i="1"/>
  <c r="T871" i="1" s="1"/>
  <c r="U871" i="1" s="1"/>
  <c r="S872" i="1"/>
  <c r="T872" i="1" s="1"/>
  <c r="U872" i="1" s="1"/>
  <c r="S873" i="1"/>
  <c r="T873" i="1" s="1"/>
  <c r="U873" i="1" s="1"/>
  <c r="S874" i="1"/>
  <c r="T874" i="1" s="1"/>
  <c r="U874" i="1" s="1"/>
  <c r="S875" i="1"/>
  <c r="T875" i="1" s="1"/>
  <c r="U875" i="1" s="1"/>
  <c r="S876" i="1"/>
  <c r="T876" i="1" s="1"/>
  <c r="U876" i="1" s="1"/>
  <c r="S877" i="1"/>
  <c r="T877" i="1" s="1"/>
  <c r="U877" i="1" s="1"/>
  <c r="S878" i="1"/>
  <c r="T878" i="1" s="1"/>
  <c r="U878" i="1" s="1"/>
  <c r="S879" i="1"/>
  <c r="T879" i="1" s="1"/>
  <c r="U879" i="1" s="1"/>
  <c r="S880" i="1"/>
  <c r="T880" i="1" s="1"/>
  <c r="U880" i="1" s="1"/>
  <c r="S881" i="1"/>
  <c r="T881" i="1" s="1"/>
  <c r="U881" i="1" s="1"/>
  <c r="S882" i="1"/>
  <c r="T882" i="1" s="1"/>
  <c r="U882" i="1" s="1"/>
  <c r="S883" i="1"/>
  <c r="T883" i="1" s="1"/>
  <c r="U883" i="1" s="1"/>
  <c r="S884" i="1"/>
  <c r="T884" i="1" s="1"/>
  <c r="U884" i="1" s="1"/>
  <c r="S885" i="1"/>
  <c r="T885" i="1" s="1"/>
  <c r="U885" i="1" s="1"/>
  <c r="S886" i="1"/>
  <c r="T886" i="1" s="1"/>
  <c r="U886" i="1" s="1"/>
  <c r="S887" i="1"/>
  <c r="T887" i="1" s="1"/>
  <c r="U887" i="1" s="1"/>
  <c r="S888" i="1"/>
  <c r="T888" i="1" s="1"/>
  <c r="U888" i="1" s="1"/>
  <c r="S889" i="1"/>
  <c r="T889" i="1" s="1"/>
  <c r="U889" i="1" s="1"/>
  <c r="S890" i="1"/>
  <c r="T890" i="1" s="1"/>
  <c r="U890" i="1" s="1"/>
  <c r="S891" i="1"/>
  <c r="T891" i="1" s="1"/>
  <c r="U891" i="1" s="1"/>
  <c r="S892" i="1"/>
  <c r="T892" i="1" s="1"/>
  <c r="U892" i="1" s="1"/>
  <c r="S893" i="1"/>
  <c r="T893" i="1" s="1"/>
  <c r="U893" i="1" s="1"/>
  <c r="S894" i="1"/>
  <c r="T894" i="1" s="1"/>
  <c r="U894" i="1" s="1"/>
  <c r="S895" i="1"/>
  <c r="T895" i="1" s="1"/>
  <c r="U895" i="1" s="1"/>
  <c r="S896" i="1"/>
  <c r="T896" i="1" s="1"/>
  <c r="U896" i="1" s="1"/>
  <c r="S897" i="1"/>
  <c r="T897" i="1" s="1"/>
  <c r="U897" i="1" s="1"/>
  <c r="S898" i="1"/>
  <c r="T898" i="1" s="1"/>
  <c r="U898" i="1" s="1"/>
  <c r="S899" i="1"/>
  <c r="T899" i="1" s="1"/>
  <c r="U899" i="1" s="1"/>
  <c r="S900" i="1"/>
  <c r="T900" i="1" s="1"/>
  <c r="U900" i="1" s="1"/>
  <c r="S901" i="1"/>
  <c r="T901" i="1" s="1"/>
  <c r="U901" i="1" s="1"/>
  <c r="S902" i="1"/>
  <c r="T902" i="1" s="1"/>
  <c r="U902" i="1" s="1"/>
  <c r="S903" i="1"/>
  <c r="T903" i="1" s="1"/>
  <c r="U903" i="1" s="1"/>
  <c r="S904" i="1"/>
  <c r="T904" i="1" s="1"/>
  <c r="U904" i="1" s="1"/>
  <c r="S905" i="1"/>
  <c r="T905" i="1" s="1"/>
  <c r="U905" i="1" s="1"/>
  <c r="S906" i="1"/>
  <c r="T906" i="1" s="1"/>
  <c r="U906" i="1" s="1"/>
  <c r="S907" i="1"/>
  <c r="T907" i="1" s="1"/>
  <c r="U907" i="1" s="1"/>
  <c r="S908" i="1"/>
  <c r="T908" i="1" s="1"/>
  <c r="U908" i="1" s="1"/>
  <c r="S909" i="1"/>
  <c r="T909" i="1" s="1"/>
  <c r="U909" i="1" s="1"/>
  <c r="S910" i="1"/>
  <c r="T910" i="1" s="1"/>
  <c r="U910" i="1" s="1"/>
  <c r="S911" i="1"/>
  <c r="T911" i="1" s="1"/>
  <c r="U911" i="1" s="1"/>
  <c r="S912" i="1"/>
  <c r="T912" i="1" s="1"/>
  <c r="U912" i="1" s="1"/>
  <c r="S913" i="1"/>
  <c r="T913" i="1" s="1"/>
  <c r="U913" i="1" s="1"/>
  <c r="S914" i="1"/>
  <c r="T914" i="1" s="1"/>
  <c r="U914" i="1" s="1"/>
  <c r="S915" i="1"/>
  <c r="T915" i="1" s="1"/>
  <c r="U915" i="1" s="1"/>
  <c r="S916" i="1"/>
  <c r="T916" i="1" s="1"/>
  <c r="U916" i="1" s="1"/>
  <c r="S917" i="1"/>
  <c r="T917" i="1" s="1"/>
  <c r="U917" i="1" s="1"/>
  <c r="S918" i="1"/>
  <c r="T918" i="1" s="1"/>
  <c r="U918" i="1" s="1"/>
  <c r="S919" i="1"/>
  <c r="T919" i="1" s="1"/>
  <c r="U919" i="1" s="1"/>
  <c r="S920" i="1"/>
  <c r="T920" i="1" s="1"/>
  <c r="U920" i="1" s="1"/>
  <c r="S921" i="1"/>
  <c r="T921" i="1" s="1"/>
  <c r="U921" i="1" s="1"/>
  <c r="S922" i="1"/>
  <c r="T922" i="1" s="1"/>
  <c r="U922" i="1" s="1"/>
  <c r="S923" i="1"/>
  <c r="T923" i="1" s="1"/>
  <c r="U923" i="1" s="1"/>
  <c r="S924" i="1"/>
  <c r="T924" i="1" s="1"/>
  <c r="U924" i="1" s="1"/>
  <c r="S925" i="1"/>
  <c r="T925" i="1" s="1"/>
  <c r="U925" i="1" s="1"/>
  <c r="S926" i="1"/>
  <c r="T926" i="1" s="1"/>
  <c r="U926" i="1" s="1"/>
  <c r="S927" i="1"/>
  <c r="T927" i="1" s="1"/>
  <c r="U927" i="1" s="1"/>
  <c r="S928" i="1"/>
  <c r="T928" i="1" s="1"/>
  <c r="U928" i="1" s="1"/>
  <c r="S929" i="1"/>
  <c r="T929" i="1" s="1"/>
  <c r="U929" i="1" s="1"/>
  <c r="S930" i="1"/>
  <c r="T930" i="1" s="1"/>
  <c r="U930" i="1" s="1"/>
  <c r="S931" i="1"/>
  <c r="T931" i="1" s="1"/>
  <c r="U931" i="1" s="1"/>
  <c r="S932" i="1"/>
  <c r="T932" i="1" s="1"/>
  <c r="U932" i="1" s="1"/>
  <c r="S933" i="1"/>
  <c r="T933" i="1" s="1"/>
  <c r="U933" i="1" s="1"/>
  <c r="S934" i="1"/>
  <c r="T934" i="1" s="1"/>
  <c r="U934" i="1" s="1"/>
  <c r="S935" i="1"/>
  <c r="T935" i="1" s="1"/>
  <c r="U935" i="1" s="1"/>
  <c r="S936" i="1"/>
  <c r="T936" i="1" s="1"/>
  <c r="U936" i="1" s="1"/>
  <c r="S937" i="1"/>
  <c r="T937" i="1" s="1"/>
  <c r="U937" i="1" s="1"/>
  <c r="S938" i="1"/>
  <c r="T938" i="1" s="1"/>
  <c r="U938" i="1" s="1"/>
  <c r="S939" i="1"/>
  <c r="T939" i="1" s="1"/>
  <c r="U939" i="1" s="1"/>
  <c r="S940" i="1"/>
  <c r="T940" i="1" s="1"/>
  <c r="U940" i="1" s="1"/>
  <c r="S941" i="1"/>
  <c r="T941" i="1" s="1"/>
  <c r="U941" i="1" s="1"/>
  <c r="S942" i="1"/>
  <c r="T942" i="1" s="1"/>
  <c r="U942" i="1" s="1"/>
  <c r="S943" i="1"/>
  <c r="T943" i="1" s="1"/>
  <c r="U943" i="1" s="1"/>
  <c r="S944" i="1"/>
  <c r="T944" i="1" s="1"/>
  <c r="U944" i="1" s="1"/>
  <c r="S945" i="1"/>
  <c r="T945" i="1" s="1"/>
  <c r="U945" i="1" s="1"/>
  <c r="S946" i="1"/>
  <c r="T946" i="1" s="1"/>
  <c r="U946" i="1" s="1"/>
  <c r="S947" i="1"/>
  <c r="T947" i="1" s="1"/>
  <c r="U947" i="1" s="1"/>
  <c r="S948" i="1"/>
  <c r="T948" i="1" s="1"/>
  <c r="U948" i="1" s="1"/>
  <c r="S949" i="1"/>
  <c r="T949" i="1" s="1"/>
  <c r="U949" i="1" s="1"/>
  <c r="S950" i="1"/>
  <c r="T950" i="1" s="1"/>
  <c r="U950" i="1" s="1"/>
  <c r="S951" i="1"/>
  <c r="T951" i="1" s="1"/>
  <c r="U951" i="1" s="1"/>
  <c r="S952" i="1"/>
  <c r="T952" i="1" s="1"/>
  <c r="U952" i="1" s="1"/>
  <c r="S953" i="1"/>
  <c r="T953" i="1" s="1"/>
  <c r="U953" i="1" s="1"/>
  <c r="S954" i="1"/>
  <c r="T954" i="1" s="1"/>
  <c r="U954" i="1" s="1"/>
  <c r="S955" i="1"/>
  <c r="T955" i="1" s="1"/>
  <c r="U955" i="1" s="1"/>
  <c r="S956" i="1"/>
  <c r="T956" i="1" s="1"/>
  <c r="U956" i="1" s="1"/>
  <c r="S957" i="1"/>
  <c r="T957" i="1" s="1"/>
  <c r="U957" i="1" s="1"/>
  <c r="S958" i="1"/>
  <c r="T958" i="1" s="1"/>
  <c r="U958" i="1" s="1"/>
  <c r="S959" i="1"/>
  <c r="T959" i="1" s="1"/>
  <c r="U959" i="1" s="1"/>
  <c r="S960" i="1"/>
  <c r="T960" i="1" s="1"/>
  <c r="U960" i="1" s="1"/>
  <c r="S961" i="1"/>
  <c r="T961" i="1" s="1"/>
  <c r="U961" i="1" s="1"/>
  <c r="S962" i="1"/>
  <c r="T962" i="1" s="1"/>
  <c r="U962" i="1" s="1"/>
  <c r="S963" i="1"/>
  <c r="T963" i="1" s="1"/>
  <c r="U963" i="1" s="1"/>
  <c r="S964" i="1"/>
  <c r="T964" i="1" s="1"/>
  <c r="U964" i="1" s="1"/>
  <c r="S965" i="1"/>
  <c r="T965" i="1" s="1"/>
  <c r="U965" i="1" s="1"/>
  <c r="S966" i="1"/>
  <c r="T966" i="1" s="1"/>
  <c r="U966" i="1" s="1"/>
  <c r="S967" i="1"/>
  <c r="T967" i="1" s="1"/>
  <c r="U967" i="1" s="1"/>
  <c r="S968" i="1"/>
  <c r="T968" i="1" s="1"/>
  <c r="U968" i="1" s="1"/>
  <c r="S969" i="1"/>
  <c r="T969" i="1" s="1"/>
  <c r="U969" i="1" s="1"/>
  <c r="S970" i="1"/>
  <c r="T970" i="1" s="1"/>
  <c r="U970" i="1" s="1"/>
  <c r="S971" i="1"/>
  <c r="T971" i="1" s="1"/>
  <c r="U971" i="1" s="1"/>
  <c r="S972" i="1"/>
  <c r="T972" i="1" s="1"/>
  <c r="U972" i="1" s="1"/>
  <c r="S973" i="1"/>
  <c r="T973" i="1" s="1"/>
  <c r="U973" i="1" s="1"/>
  <c r="S974" i="1"/>
  <c r="T974" i="1" s="1"/>
  <c r="U974" i="1" s="1"/>
  <c r="S975" i="1"/>
  <c r="T975" i="1" s="1"/>
  <c r="U975" i="1" s="1"/>
  <c r="S976" i="1"/>
  <c r="T976" i="1" s="1"/>
  <c r="U976" i="1" s="1"/>
  <c r="S977" i="1"/>
  <c r="T977" i="1" s="1"/>
  <c r="U977" i="1" s="1"/>
  <c r="S978" i="1"/>
  <c r="T978" i="1" s="1"/>
  <c r="U978" i="1" s="1"/>
  <c r="S979" i="1"/>
  <c r="T979" i="1" s="1"/>
  <c r="U979" i="1" s="1"/>
  <c r="S980" i="1"/>
  <c r="T980" i="1" s="1"/>
  <c r="U980" i="1" s="1"/>
  <c r="S981" i="1"/>
  <c r="T981" i="1" s="1"/>
  <c r="U981" i="1" s="1"/>
  <c r="S982" i="1"/>
  <c r="T982" i="1" s="1"/>
  <c r="U982" i="1" s="1"/>
  <c r="S983" i="1"/>
  <c r="T983" i="1" s="1"/>
  <c r="U983" i="1" s="1"/>
  <c r="S984" i="1"/>
  <c r="T984" i="1" s="1"/>
  <c r="U984" i="1" s="1"/>
  <c r="S985" i="1"/>
  <c r="T985" i="1" s="1"/>
  <c r="U985" i="1" s="1"/>
  <c r="S986" i="1"/>
  <c r="T986" i="1" s="1"/>
  <c r="U986" i="1" s="1"/>
  <c r="S987" i="1"/>
  <c r="T987" i="1" s="1"/>
  <c r="U987" i="1" s="1"/>
  <c r="S988" i="1"/>
  <c r="T988" i="1" s="1"/>
  <c r="U988" i="1" s="1"/>
  <c r="S989" i="1"/>
  <c r="T989" i="1" s="1"/>
  <c r="U989" i="1" s="1"/>
  <c r="S990" i="1"/>
  <c r="T990" i="1" s="1"/>
  <c r="U990" i="1" s="1"/>
  <c r="S991" i="1"/>
  <c r="T991" i="1" s="1"/>
  <c r="U991" i="1" s="1"/>
  <c r="S992" i="1"/>
  <c r="T992" i="1" s="1"/>
  <c r="U992" i="1" s="1"/>
  <c r="S993" i="1"/>
  <c r="T993" i="1" s="1"/>
  <c r="U993" i="1" s="1"/>
  <c r="S994" i="1"/>
  <c r="T994" i="1" s="1"/>
  <c r="U994" i="1" s="1"/>
  <c r="S995" i="1"/>
  <c r="T995" i="1" s="1"/>
  <c r="U995" i="1" s="1"/>
  <c r="S996" i="1"/>
  <c r="T996" i="1" s="1"/>
  <c r="U996" i="1" s="1"/>
  <c r="S997" i="1"/>
  <c r="T997" i="1" s="1"/>
  <c r="U997" i="1" s="1"/>
  <c r="S998" i="1"/>
  <c r="T998" i="1" s="1"/>
  <c r="U998" i="1" s="1"/>
  <c r="S999" i="1"/>
  <c r="T999" i="1" s="1"/>
  <c r="U999" i="1" s="1"/>
  <c r="S1000" i="1"/>
  <c r="T1000" i="1" s="1"/>
  <c r="U1000" i="1" s="1"/>
  <c r="S1001" i="1"/>
  <c r="T1001" i="1" s="1"/>
  <c r="U1001" i="1" s="1"/>
  <c r="S1002" i="1"/>
  <c r="T1002" i="1" s="1"/>
  <c r="U1002" i="1" s="1"/>
  <c r="S1003" i="1"/>
  <c r="T1003" i="1" s="1"/>
  <c r="U1003" i="1" s="1"/>
  <c r="S1004" i="1"/>
  <c r="T1004" i="1" s="1"/>
  <c r="U1004" i="1" s="1"/>
  <c r="S1005" i="1"/>
  <c r="T1005" i="1" s="1"/>
  <c r="U1005" i="1" s="1"/>
  <c r="S1006" i="1"/>
  <c r="T1006" i="1" s="1"/>
  <c r="U1006" i="1" s="1"/>
  <c r="S1007" i="1"/>
  <c r="T1007" i="1" s="1"/>
  <c r="U1007" i="1" s="1"/>
  <c r="S1008" i="1"/>
  <c r="T1008" i="1" s="1"/>
  <c r="U1008" i="1" s="1"/>
  <c r="S1009" i="1"/>
  <c r="T1009" i="1" s="1"/>
  <c r="U1009" i="1" s="1"/>
  <c r="S1010" i="1"/>
  <c r="T1010" i="1" s="1"/>
  <c r="U1010" i="1" s="1"/>
  <c r="S1011" i="1"/>
  <c r="T1011" i="1" s="1"/>
  <c r="U1011" i="1" s="1"/>
  <c r="S1012" i="1"/>
  <c r="T1012" i="1" s="1"/>
  <c r="U1012" i="1" s="1"/>
  <c r="S1013" i="1"/>
  <c r="T1013" i="1" s="1"/>
  <c r="U1013" i="1" s="1"/>
  <c r="S1014" i="1"/>
  <c r="T1014" i="1" s="1"/>
  <c r="U1014" i="1" s="1"/>
  <c r="S1015" i="1"/>
  <c r="T1015" i="1" s="1"/>
  <c r="U1015" i="1" s="1"/>
  <c r="S1016" i="1"/>
  <c r="T1016" i="1" s="1"/>
  <c r="U1016" i="1" s="1"/>
  <c r="S1017" i="1"/>
  <c r="T1017" i="1" s="1"/>
  <c r="U1017" i="1" s="1"/>
  <c r="S1018" i="1"/>
  <c r="T1018" i="1" s="1"/>
  <c r="U1018" i="1" s="1"/>
  <c r="S1019" i="1"/>
  <c r="T1019" i="1" s="1"/>
  <c r="U1019" i="1" s="1"/>
  <c r="S1020" i="1"/>
  <c r="T1020" i="1" s="1"/>
  <c r="U1020" i="1" s="1"/>
  <c r="S1021" i="1"/>
  <c r="T1021" i="1" s="1"/>
  <c r="U1021" i="1" s="1"/>
  <c r="S1022" i="1"/>
  <c r="T1022" i="1" s="1"/>
  <c r="U1022" i="1" s="1"/>
  <c r="S1023" i="1"/>
  <c r="T1023" i="1" s="1"/>
  <c r="U1023" i="1" s="1"/>
  <c r="S1024" i="1"/>
  <c r="T1024" i="1" s="1"/>
  <c r="U1024" i="1" s="1"/>
  <c r="S1025" i="1"/>
  <c r="T1025" i="1" s="1"/>
  <c r="U1025" i="1" s="1"/>
  <c r="S1026" i="1"/>
  <c r="T1026" i="1" s="1"/>
  <c r="U1026" i="1" s="1"/>
  <c r="S1027" i="1"/>
  <c r="T1027" i="1" s="1"/>
  <c r="U1027" i="1" s="1"/>
  <c r="S1028" i="1"/>
  <c r="T1028" i="1" s="1"/>
  <c r="U1028" i="1" s="1"/>
  <c r="S1029" i="1"/>
  <c r="T1029" i="1" s="1"/>
  <c r="U1029" i="1" s="1"/>
  <c r="S1030" i="1"/>
  <c r="T1030" i="1" s="1"/>
  <c r="U1030" i="1" s="1"/>
  <c r="S1031" i="1"/>
  <c r="T1031" i="1" s="1"/>
  <c r="U1031" i="1" s="1"/>
  <c r="S1032" i="1"/>
  <c r="T1032" i="1" s="1"/>
  <c r="U1032" i="1" s="1"/>
  <c r="S1033" i="1"/>
  <c r="T1033" i="1" s="1"/>
  <c r="U1033" i="1" s="1"/>
  <c r="S1034" i="1"/>
  <c r="T1034" i="1" s="1"/>
  <c r="U1034" i="1" s="1"/>
  <c r="S1035" i="1"/>
  <c r="T1035" i="1" s="1"/>
  <c r="U1035" i="1" s="1"/>
  <c r="S1036" i="1"/>
  <c r="T1036" i="1" s="1"/>
  <c r="U1036" i="1" s="1"/>
  <c r="S1037" i="1"/>
  <c r="T1037" i="1" s="1"/>
  <c r="U1037" i="1" s="1"/>
  <c r="S1038" i="1"/>
  <c r="T1038" i="1" s="1"/>
  <c r="U1038" i="1" s="1"/>
  <c r="S1039" i="1"/>
  <c r="T1039" i="1" s="1"/>
  <c r="U1039" i="1" s="1"/>
  <c r="S1040" i="1"/>
  <c r="T1040" i="1" s="1"/>
  <c r="U1040" i="1" s="1"/>
  <c r="S1041" i="1"/>
  <c r="T1041" i="1" s="1"/>
  <c r="U1041" i="1" s="1"/>
  <c r="S1042" i="1"/>
  <c r="T1042" i="1" s="1"/>
  <c r="U1042" i="1" s="1"/>
  <c r="S1043" i="1"/>
  <c r="T1043" i="1" s="1"/>
  <c r="U1043" i="1" s="1"/>
  <c r="S1044" i="1"/>
  <c r="T1044" i="1" s="1"/>
  <c r="U1044" i="1" s="1"/>
  <c r="S1045" i="1"/>
  <c r="T1045" i="1" s="1"/>
  <c r="U1045" i="1" s="1"/>
  <c r="S1046" i="1"/>
  <c r="T1046" i="1" s="1"/>
  <c r="U1046" i="1" s="1"/>
  <c r="S1047" i="1"/>
  <c r="T1047" i="1" s="1"/>
  <c r="U1047" i="1" s="1"/>
  <c r="S1048" i="1"/>
  <c r="T1048" i="1" s="1"/>
  <c r="U1048" i="1" s="1"/>
  <c r="S1049" i="1"/>
  <c r="T1049" i="1" s="1"/>
  <c r="U1049" i="1" s="1"/>
  <c r="S1050" i="1"/>
  <c r="T1050" i="1" s="1"/>
  <c r="U1050" i="1" s="1"/>
  <c r="S1051" i="1"/>
  <c r="T1051" i="1" s="1"/>
  <c r="U1051" i="1" s="1"/>
  <c r="S1052" i="1"/>
  <c r="T1052" i="1" s="1"/>
  <c r="U1052" i="1" s="1"/>
  <c r="S1053" i="1"/>
  <c r="T1053" i="1" s="1"/>
  <c r="U1053" i="1" s="1"/>
  <c r="S1054" i="1"/>
  <c r="T1054" i="1" s="1"/>
  <c r="U1054" i="1" s="1"/>
  <c r="S1055" i="1"/>
  <c r="T1055" i="1" s="1"/>
  <c r="U1055" i="1" s="1"/>
  <c r="S1056" i="1"/>
  <c r="T1056" i="1" s="1"/>
  <c r="U1056" i="1" s="1"/>
  <c r="S1057" i="1"/>
  <c r="T1057" i="1" s="1"/>
  <c r="U1057" i="1" s="1"/>
  <c r="S1058" i="1"/>
  <c r="T1058" i="1" s="1"/>
  <c r="U1058" i="1" s="1"/>
  <c r="S1059" i="1"/>
  <c r="T1059" i="1" s="1"/>
  <c r="U1059" i="1" s="1"/>
  <c r="S1060" i="1"/>
  <c r="T1060" i="1" s="1"/>
  <c r="U1060" i="1" s="1"/>
  <c r="S1061" i="1"/>
  <c r="T1061" i="1" s="1"/>
  <c r="U1061" i="1" s="1"/>
  <c r="S1062" i="1"/>
  <c r="T1062" i="1" s="1"/>
  <c r="U1062" i="1" s="1"/>
  <c r="S1063" i="1"/>
  <c r="T1063" i="1" s="1"/>
  <c r="U1063" i="1" s="1"/>
  <c r="S1064" i="1"/>
  <c r="T1064" i="1" s="1"/>
  <c r="U1064" i="1" s="1"/>
  <c r="S1065" i="1"/>
  <c r="T1065" i="1" s="1"/>
  <c r="U1065" i="1" s="1"/>
  <c r="S1066" i="1"/>
  <c r="T1066" i="1" s="1"/>
  <c r="U1066" i="1" s="1"/>
  <c r="S1067" i="1"/>
  <c r="T1067" i="1" s="1"/>
  <c r="U1067" i="1" s="1"/>
  <c r="S1068" i="1"/>
  <c r="T1068" i="1" s="1"/>
  <c r="U1068" i="1" s="1"/>
  <c r="S1069" i="1"/>
  <c r="T1069" i="1" s="1"/>
  <c r="U1069" i="1" s="1"/>
  <c r="S1070" i="1"/>
  <c r="T1070" i="1" s="1"/>
  <c r="U1070" i="1" s="1"/>
  <c r="S1071" i="1"/>
  <c r="T1071" i="1" s="1"/>
  <c r="U1071" i="1" s="1"/>
  <c r="S1072" i="1"/>
  <c r="T1072" i="1" s="1"/>
  <c r="U1072" i="1" s="1"/>
  <c r="S1073" i="1"/>
  <c r="T1073" i="1" s="1"/>
  <c r="U1073" i="1" s="1"/>
  <c r="S1074" i="1"/>
  <c r="T1074" i="1" s="1"/>
  <c r="U1074" i="1" s="1"/>
  <c r="S1075" i="1"/>
  <c r="T1075" i="1" s="1"/>
  <c r="U1075" i="1" s="1"/>
  <c r="S1076" i="1"/>
  <c r="T1076" i="1" s="1"/>
  <c r="U1076" i="1" s="1"/>
  <c r="S1077" i="1"/>
  <c r="T1077" i="1" s="1"/>
  <c r="U1077" i="1" s="1"/>
  <c r="S1078" i="1"/>
  <c r="T1078" i="1" s="1"/>
  <c r="U1078" i="1" s="1"/>
  <c r="S1079" i="1"/>
  <c r="T1079" i="1" s="1"/>
  <c r="U1079" i="1" s="1"/>
  <c r="S1080" i="1"/>
  <c r="T1080" i="1" s="1"/>
  <c r="U1080" i="1" s="1"/>
  <c r="S1081" i="1"/>
  <c r="T1081" i="1" s="1"/>
  <c r="U1081" i="1" s="1"/>
  <c r="S1082" i="1"/>
  <c r="T1082" i="1" s="1"/>
  <c r="U1082" i="1" s="1"/>
  <c r="S1083" i="1"/>
  <c r="T1083" i="1" s="1"/>
  <c r="U1083" i="1" s="1"/>
  <c r="S1084" i="1"/>
  <c r="T1084" i="1" s="1"/>
  <c r="U1084" i="1" s="1"/>
  <c r="S1085" i="1"/>
  <c r="T1085" i="1" s="1"/>
  <c r="U1085" i="1" s="1"/>
  <c r="S1086" i="1"/>
  <c r="T1086" i="1" s="1"/>
  <c r="U1086" i="1" s="1"/>
  <c r="S1087" i="1"/>
  <c r="T1087" i="1" s="1"/>
  <c r="U1087" i="1" s="1"/>
  <c r="S1088" i="1"/>
  <c r="T1088" i="1" s="1"/>
  <c r="U1088" i="1" s="1"/>
  <c r="S1089" i="1"/>
  <c r="T1089" i="1" s="1"/>
  <c r="U1089" i="1" s="1"/>
  <c r="S1090" i="1"/>
  <c r="T1090" i="1" s="1"/>
  <c r="U1090" i="1" s="1"/>
  <c r="S1091" i="1"/>
  <c r="T1091" i="1" s="1"/>
  <c r="U1091" i="1" s="1"/>
  <c r="S1092" i="1"/>
  <c r="T1092" i="1" s="1"/>
  <c r="U1092" i="1" s="1"/>
  <c r="S1093" i="1"/>
  <c r="T1093" i="1" s="1"/>
  <c r="U1093" i="1" s="1"/>
  <c r="S1094" i="1"/>
  <c r="T1094" i="1" s="1"/>
  <c r="U1094" i="1" s="1"/>
  <c r="S1095" i="1"/>
  <c r="T1095" i="1" s="1"/>
  <c r="U1095" i="1" s="1"/>
  <c r="S1096" i="1"/>
  <c r="T1096" i="1" s="1"/>
  <c r="U1096" i="1" s="1"/>
  <c r="S1097" i="1"/>
  <c r="T1097" i="1" s="1"/>
  <c r="U1097" i="1" s="1"/>
  <c r="S1098" i="1"/>
  <c r="T1098" i="1" s="1"/>
  <c r="U1098" i="1" s="1"/>
  <c r="S1099" i="1"/>
  <c r="T1099" i="1" s="1"/>
  <c r="U1099" i="1" s="1"/>
  <c r="S1100" i="1"/>
  <c r="T1100" i="1" s="1"/>
  <c r="U1100" i="1" s="1"/>
  <c r="S1101" i="1"/>
  <c r="T1101" i="1" s="1"/>
  <c r="U1101" i="1" s="1"/>
  <c r="S1102" i="1"/>
  <c r="T1102" i="1" s="1"/>
  <c r="U1102" i="1" s="1"/>
  <c r="S1103" i="1"/>
  <c r="T1103" i="1" s="1"/>
  <c r="U1103" i="1" s="1"/>
  <c r="S1104" i="1"/>
  <c r="T1104" i="1" s="1"/>
  <c r="U1104" i="1" s="1"/>
  <c r="S1105" i="1"/>
  <c r="T1105" i="1" s="1"/>
  <c r="U1105" i="1" s="1"/>
  <c r="S1106" i="1"/>
  <c r="T1106" i="1" s="1"/>
  <c r="U1106" i="1" s="1"/>
  <c r="S1107" i="1"/>
  <c r="T1107" i="1" s="1"/>
  <c r="U1107" i="1" s="1"/>
  <c r="S1108" i="1"/>
  <c r="T1108" i="1" s="1"/>
  <c r="U1108" i="1" s="1"/>
  <c r="S1109" i="1"/>
  <c r="T1109" i="1" s="1"/>
  <c r="U1109" i="1" s="1"/>
  <c r="S1110" i="1"/>
  <c r="T1110" i="1" s="1"/>
  <c r="U1110" i="1" s="1"/>
  <c r="S1111" i="1"/>
  <c r="T1111" i="1" s="1"/>
  <c r="U1111" i="1" s="1"/>
  <c r="S1112" i="1"/>
  <c r="T1112" i="1" s="1"/>
  <c r="U1112" i="1" s="1"/>
  <c r="S1113" i="1"/>
  <c r="T1113" i="1" s="1"/>
  <c r="U1113" i="1" s="1"/>
  <c r="S1114" i="1"/>
  <c r="T1114" i="1" s="1"/>
  <c r="U1114" i="1" s="1"/>
  <c r="S1115" i="1"/>
  <c r="T1115" i="1" s="1"/>
  <c r="U1115" i="1" s="1"/>
  <c r="S1116" i="1"/>
  <c r="T1116" i="1" s="1"/>
  <c r="U1116" i="1" s="1"/>
  <c r="S1117" i="1"/>
  <c r="T1117" i="1" s="1"/>
  <c r="U1117" i="1" s="1"/>
  <c r="S1118" i="1"/>
  <c r="T1118" i="1" s="1"/>
  <c r="U1118" i="1" s="1"/>
  <c r="S1119" i="1"/>
  <c r="T1119" i="1" s="1"/>
  <c r="U1119" i="1" s="1"/>
  <c r="S1120" i="1"/>
  <c r="T1120" i="1" s="1"/>
  <c r="U1120" i="1" s="1"/>
  <c r="S1121" i="1"/>
  <c r="T1121" i="1" s="1"/>
  <c r="U1121" i="1" s="1"/>
  <c r="S1122" i="1"/>
  <c r="T1122" i="1" s="1"/>
  <c r="U1122" i="1" s="1"/>
  <c r="S1123" i="1"/>
  <c r="T1123" i="1" s="1"/>
  <c r="U1123" i="1" s="1"/>
  <c r="S1124" i="1"/>
  <c r="T1124" i="1" s="1"/>
  <c r="U1124" i="1" s="1"/>
  <c r="S1125" i="1"/>
  <c r="T1125" i="1" s="1"/>
  <c r="U1125" i="1" s="1"/>
  <c r="S1126" i="1"/>
  <c r="T1126" i="1" s="1"/>
  <c r="U1126" i="1" s="1"/>
  <c r="S1127" i="1"/>
  <c r="T1127" i="1" s="1"/>
  <c r="U1127" i="1" s="1"/>
  <c r="S1128" i="1"/>
  <c r="T1128" i="1" s="1"/>
  <c r="U1128" i="1" s="1"/>
  <c r="S1129" i="1"/>
  <c r="T1129" i="1" s="1"/>
  <c r="U1129" i="1" s="1"/>
  <c r="S1130" i="1"/>
  <c r="T1130" i="1" s="1"/>
  <c r="U1130" i="1" s="1"/>
  <c r="S1131" i="1"/>
  <c r="T1131" i="1" s="1"/>
  <c r="U1131" i="1" s="1"/>
  <c r="S1132" i="1"/>
  <c r="T1132" i="1" s="1"/>
  <c r="U1132" i="1" s="1"/>
  <c r="S1133" i="1"/>
  <c r="T1133" i="1" s="1"/>
  <c r="U1133" i="1" s="1"/>
  <c r="S1134" i="1"/>
  <c r="T1134" i="1" s="1"/>
  <c r="U1134" i="1" s="1"/>
  <c r="S1135" i="1"/>
  <c r="T1135" i="1" s="1"/>
  <c r="U1135" i="1" s="1"/>
  <c r="S1136" i="1"/>
  <c r="T1136" i="1" s="1"/>
  <c r="U1136" i="1" s="1"/>
  <c r="S1137" i="1"/>
  <c r="T1137" i="1" s="1"/>
  <c r="U1137" i="1" s="1"/>
  <c r="S1138" i="1"/>
  <c r="T1138" i="1" s="1"/>
  <c r="U1138" i="1" s="1"/>
  <c r="S1139" i="1"/>
  <c r="T1139" i="1" s="1"/>
  <c r="U1139" i="1" s="1"/>
  <c r="S1140" i="1"/>
  <c r="T1140" i="1" s="1"/>
  <c r="U1140" i="1" s="1"/>
  <c r="S1141" i="1"/>
  <c r="T1141" i="1" s="1"/>
  <c r="U1141" i="1" s="1"/>
  <c r="S1142" i="1"/>
  <c r="T1142" i="1" s="1"/>
  <c r="U1142" i="1" s="1"/>
  <c r="S1143" i="1"/>
  <c r="T1143" i="1" s="1"/>
  <c r="U1143" i="1" s="1"/>
  <c r="S1144" i="1"/>
  <c r="T1144" i="1" s="1"/>
  <c r="U1144" i="1" s="1"/>
  <c r="S1145" i="1"/>
  <c r="T1145" i="1" s="1"/>
  <c r="U1145" i="1" s="1"/>
  <c r="S1146" i="1"/>
  <c r="T1146" i="1" s="1"/>
  <c r="U1146" i="1" s="1"/>
  <c r="S1147" i="1"/>
  <c r="T1147" i="1" s="1"/>
  <c r="U1147" i="1" s="1"/>
  <c r="S1148" i="1"/>
  <c r="T1148" i="1" s="1"/>
  <c r="U1148" i="1" s="1"/>
  <c r="S1149" i="1"/>
  <c r="T1149" i="1" s="1"/>
  <c r="U1149" i="1" s="1"/>
  <c r="S1150" i="1"/>
  <c r="T1150" i="1" s="1"/>
  <c r="U1150" i="1" s="1"/>
  <c r="S1151" i="1"/>
  <c r="T1151" i="1" s="1"/>
  <c r="U1151" i="1" s="1"/>
  <c r="S1152" i="1"/>
  <c r="T1152" i="1" s="1"/>
  <c r="U1152" i="1" s="1"/>
  <c r="S1153" i="1"/>
  <c r="T1153" i="1" s="1"/>
  <c r="U1153" i="1" s="1"/>
  <c r="S1154" i="1"/>
  <c r="T1154" i="1" s="1"/>
  <c r="U1154" i="1" s="1"/>
  <c r="S1155" i="1"/>
  <c r="T1155" i="1" s="1"/>
  <c r="U1155" i="1" s="1"/>
  <c r="S1156" i="1"/>
  <c r="T1156" i="1" s="1"/>
  <c r="U1156" i="1" s="1"/>
  <c r="S1157" i="1"/>
  <c r="T1157" i="1" s="1"/>
  <c r="U1157" i="1" s="1"/>
  <c r="S1158" i="1"/>
  <c r="T1158" i="1" s="1"/>
  <c r="U1158" i="1" s="1"/>
  <c r="S1159" i="1"/>
  <c r="T1159" i="1" s="1"/>
  <c r="U1159" i="1" s="1"/>
  <c r="S1160" i="1"/>
  <c r="T1160" i="1" s="1"/>
  <c r="U1160" i="1" s="1"/>
  <c r="S1161" i="1"/>
  <c r="T1161" i="1" s="1"/>
  <c r="U1161" i="1" s="1"/>
  <c r="S1162" i="1"/>
  <c r="T1162" i="1" s="1"/>
  <c r="U1162" i="1" s="1"/>
  <c r="S1163" i="1"/>
  <c r="T1163" i="1" s="1"/>
  <c r="U1163" i="1" s="1"/>
  <c r="S1164" i="1"/>
  <c r="T1164" i="1" s="1"/>
  <c r="U1164" i="1" s="1"/>
  <c r="S1165" i="1"/>
  <c r="T1165" i="1" s="1"/>
  <c r="U1165" i="1" s="1"/>
  <c r="S1166" i="1"/>
  <c r="T1166" i="1" s="1"/>
  <c r="U1166" i="1" s="1"/>
  <c r="S1167" i="1"/>
  <c r="T1167" i="1" s="1"/>
  <c r="U1167" i="1" s="1"/>
  <c r="S1168" i="1"/>
  <c r="T1168" i="1" s="1"/>
  <c r="U1168" i="1" s="1"/>
  <c r="S1169" i="1"/>
  <c r="T1169" i="1" s="1"/>
  <c r="U1169" i="1" s="1"/>
  <c r="S1170" i="1"/>
  <c r="T1170" i="1" s="1"/>
  <c r="U1170" i="1" s="1"/>
  <c r="S1171" i="1"/>
  <c r="T1171" i="1" s="1"/>
  <c r="U1171" i="1" s="1"/>
  <c r="S1172" i="1"/>
  <c r="T1172" i="1" s="1"/>
  <c r="U1172" i="1" s="1"/>
  <c r="S1173" i="1"/>
  <c r="T1173" i="1" s="1"/>
  <c r="U1173" i="1" s="1"/>
  <c r="S1174" i="1"/>
  <c r="T1174" i="1" s="1"/>
  <c r="U1174" i="1" s="1"/>
  <c r="S1175" i="1"/>
  <c r="T1175" i="1" s="1"/>
  <c r="U1175" i="1" s="1"/>
  <c r="S1176" i="1"/>
  <c r="T1176" i="1" s="1"/>
  <c r="U1176" i="1" s="1"/>
  <c r="S1177" i="1"/>
  <c r="T1177" i="1" s="1"/>
  <c r="U1177" i="1" s="1"/>
  <c r="S1178" i="1"/>
  <c r="T1178" i="1" s="1"/>
  <c r="U1178" i="1" s="1"/>
  <c r="S1179" i="1"/>
  <c r="T1179" i="1" s="1"/>
  <c r="U1179" i="1" s="1"/>
  <c r="S1180" i="1"/>
  <c r="T1180" i="1" s="1"/>
  <c r="U1180" i="1" s="1"/>
  <c r="S1181" i="1"/>
  <c r="T1181" i="1" s="1"/>
  <c r="U1181" i="1" s="1"/>
  <c r="S1182" i="1"/>
  <c r="T1182" i="1" s="1"/>
  <c r="U1182" i="1" s="1"/>
  <c r="S1183" i="1"/>
  <c r="T1183" i="1" s="1"/>
  <c r="U1183" i="1" s="1"/>
  <c r="S1184" i="1"/>
  <c r="T1184" i="1" s="1"/>
  <c r="U1184" i="1" s="1"/>
  <c r="S1185" i="1"/>
  <c r="T1185" i="1" s="1"/>
  <c r="U1185" i="1" s="1"/>
  <c r="S1186" i="1"/>
  <c r="T1186" i="1" s="1"/>
  <c r="U1186" i="1" s="1"/>
  <c r="S1187" i="1"/>
  <c r="T1187" i="1" s="1"/>
  <c r="U1187" i="1" s="1"/>
  <c r="S1188" i="1"/>
  <c r="T1188" i="1" s="1"/>
  <c r="U1188" i="1" s="1"/>
  <c r="S1189" i="1"/>
  <c r="T1189" i="1" s="1"/>
  <c r="U1189" i="1" s="1"/>
  <c r="S1190" i="1"/>
  <c r="T1190" i="1" s="1"/>
  <c r="U1190" i="1" s="1"/>
  <c r="S1191" i="1"/>
  <c r="T1191" i="1" s="1"/>
  <c r="U1191" i="1" s="1"/>
  <c r="S1192" i="1"/>
  <c r="T1192" i="1" s="1"/>
  <c r="U1192" i="1" s="1"/>
  <c r="S1193" i="1"/>
  <c r="T1193" i="1" s="1"/>
  <c r="U1193" i="1" s="1"/>
  <c r="S1194" i="1"/>
  <c r="T1194" i="1" s="1"/>
  <c r="U1194" i="1" s="1"/>
  <c r="S1195" i="1"/>
  <c r="T1195" i="1" s="1"/>
  <c r="U1195" i="1" s="1"/>
  <c r="S1196" i="1"/>
  <c r="T1196" i="1" s="1"/>
  <c r="U1196" i="1" s="1"/>
  <c r="S1197" i="1"/>
  <c r="T1197" i="1" s="1"/>
  <c r="U1197" i="1" s="1"/>
  <c r="S1198" i="1"/>
  <c r="T1198" i="1" s="1"/>
  <c r="U1198" i="1" s="1"/>
  <c r="S1199" i="1"/>
  <c r="T1199" i="1" s="1"/>
  <c r="U1199" i="1" s="1"/>
  <c r="S1200" i="1"/>
  <c r="T1200" i="1" s="1"/>
  <c r="U1200" i="1" s="1"/>
  <c r="S1201" i="1"/>
  <c r="T1201" i="1" s="1"/>
  <c r="U1201" i="1" s="1"/>
  <c r="S1202" i="1"/>
  <c r="T1202" i="1" s="1"/>
  <c r="U1202" i="1" s="1"/>
  <c r="S1203" i="1"/>
  <c r="T1203" i="1" s="1"/>
  <c r="U1203" i="1" s="1"/>
  <c r="S1204" i="1"/>
  <c r="T1204" i="1" s="1"/>
  <c r="U1204" i="1" s="1"/>
  <c r="S1205" i="1"/>
  <c r="T1205" i="1" s="1"/>
  <c r="U1205" i="1" s="1"/>
  <c r="S1206" i="1"/>
  <c r="T1206" i="1" s="1"/>
  <c r="U1206" i="1" s="1"/>
  <c r="S1207" i="1"/>
  <c r="T1207" i="1" s="1"/>
  <c r="U1207" i="1" s="1"/>
  <c r="S1208" i="1"/>
  <c r="T1208" i="1" s="1"/>
  <c r="U1208" i="1" s="1"/>
  <c r="S1209" i="1"/>
  <c r="T1209" i="1" s="1"/>
  <c r="U1209" i="1" s="1"/>
  <c r="S1210" i="1"/>
  <c r="T1210" i="1" s="1"/>
  <c r="U1210" i="1" s="1"/>
  <c r="S1211" i="1"/>
  <c r="T1211" i="1" s="1"/>
  <c r="U1211" i="1" s="1"/>
  <c r="S1212" i="1"/>
  <c r="T1212" i="1" s="1"/>
  <c r="U1212" i="1" s="1"/>
  <c r="S1213" i="1"/>
  <c r="T1213" i="1" s="1"/>
  <c r="U1213" i="1" s="1"/>
  <c r="S1214" i="1"/>
  <c r="T1214" i="1" s="1"/>
  <c r="U1214" i="1" s="1"/>
  <c r="S1215" i="1"/>
  <c r="T1215" i="1" s="1"/>
  <c r="U1215" i="1" s="1"/>
  <c r="S1216" i="1"/>
  <c r="T1216" i="1" s="1"/>
  <c r="U1216" i="1" s="1"/>
  <c r="S1217" i="1"/>
  <c r="T1217" i="1" s="1"/>
  <c r="U1217" i="1" s="1"/>
  <c r="S1218" i="1"/>
  <c r="T1218" i="1" s="1"/>
  <c r="U1218" i="1" s="1"/>
  <c r="S1219" i="1"/>
  <c r="T1219" i="1" s="1"/>
  <c r="U1219" i="1" s="1"/>
  <c r="S1220" i="1"/>
  <c r="T1220" i="1" s="1"/>
  <c r="U1220" i="1" s="1"/>
  <c r="S1221" i="1"/>
  <c r="T1221" i="1" s="1"/>
  <c r="U1221" i="1" s="1"/>
  <c r="S1222" i="1"/>
  <c r="T1222" i="1" s="1"/>
  <c r="U1222" i="1" s="1"/>
  <c r="S1223" i="1"/>
  <c r="T1223" i="1" s="1"/>
  <c r="U1223" i="1" s="1"/>
  <c r="S1224" i="1"/>
  <c r="T1224" i="1" s="1"/>
  <c r="U1224" i="1" s="1"/>
  <c r="S1225" i="1"/>
  <c r="T1225" i="1" s="1"/>
  <c r="U1225" i="1" s="1"/>
  <c r="S1226" i="1"/>
  <c r="T1226" i="1" s="1"/>
  <c r="U1226" i="1" s="1"/>
  <c r="S1227" i="1"/>
  <c r="T1227" i="1" s="1"/>
  <c r="U1227" i="1" s="1"/>
  <c r="S1228" i="1"/>
  <c r="T1228" i="1" s="1"/>
  <c r="U1228" i="1" s="1"/>
  <c r="S1229" i="1"/>
  <c r="T1229" i="1" s="1"/>
  <c r="U1229" i="1" s="1"/>
  <c r="S1230" i="1"/>
  <c r="T1230" i="1" s="1"/>
  <c r="U1230" i="1" s="1"/>
  <c r="S1231" i="1"/>
  <c r="T1231" i="1" s="1"/>
  <c r="U1231" i="1" s="1"/>
  <c r="S1232" i="1"/>
  <c r="T1232" i="1" s="1"/>
  <c r="U1232" i="1" s="1"/>
  <c r="S1233" i="1"/>
  <c r="T1233" i="1" s="1"/>
  <c r="U1233" i="1" s="1"/>
  <c r="S1234" i="1"/>
  <c r="T1234" i="1" s="1"/>
  <c r="U1234" i="1" s="1"/>
  <c r="S1235" i="1"/>
  <c r="T1235" i="1" s="1"/>
  <c r="U1235" i="1" s="1"/>
  <c r="S1236" i="1"/>
  <c r="T1236" i="1" s="1"/>
  <c r="U1236" i="1" s="1"/>
  <c r="S1237" i="1"/>
  <c r="T1237" i="1" s="1"/>
  <c r="U1237" i="1" s="1"/>
  <c r="S1238" i="1"/>
  <c r="T1238" i="1" s="1"/>
  <c r="U1238" i="1" s="1"/>
  <c r="S1239" i="1"/>
  <c r="T1239" i="1" s="1"/>
  <c r="U1239" i="1" s="1"/>
  <c r="S1240" i="1"/>
  <c r="T1240" i="1" s="1"/>
  <c r="U1240" i="1" s="1"/>
  <c r="S1241" i="1"/>
  <c r="T1241" i="1" s="1"/>
  <c r="U1241" i="1" s="1"/>
  <c r="S1242" i="1"/>
  <c r="T1242" i="1" s="1"/>
  <c r="U1242" i="1" s="1"/>
  <c r="S1243" i="1"/>
  <c r="T1243" i="1" s="1"/>
  <c r="U1243" i="1" s="1"/>
  <c r="S1244" i="1"/>
  <c r="T1244" i="1" s="1"/>
  <c r="U1244" i="1" s="1"/>
  <c r="S1245" i="1"/>
  <c r="T1245" i="1" s="1"/>
  <c r="U1245" i="1" s="1"/>
  <c r="S1246" i="1"/>
  <c r="T1246" i="1" s="1"/>
  <c r="U1246" i="1" s="1"/>
  <c r="S1247" i="1"/>
  <c r="T1247" i="1" s="1"/>
  <c r="U1247" i="1" s="1"/>
  <c r="S1248" i="1"/>
  <c r="T1248" i="1" s="1"/>
  <c r="U1248" i="1" s="1"/>
  <c r="S1249" i="1"/>
  <c r="T1249" i="1" s="1"/>
  <c r="U1249" i="1" s="1"/>
  <c r="S1250" i="1"/>
  <c r="T1250" i="1" s="1"/>
  <c r="U1250" i="1" s="1"/>
  <c r="S1251" i="1"/>
  <c r="T1251" i="1" s="1"/>
  <c r="U1251" i="1" s="1"/>
  <c r="S1252" i="1"/>
  <c r="T1252" i="1" s="1"/>
  <c r="U1252" i="1" s="1"/>
  <c r="S1253" i="1"/>
  <c r="T1253" i="1" s="1"/>
  <c r="U1253" i="1" s="1"/>
  <c r="S1254" i="1"/>
  <c r="T1254" i="1" s="1"/>
  <c r="U1254" i="1" s="1"/>
  <c r="S1255" i="1"/>
  <c r="T1255" i="1" s="1"/>
  <c r="U1255" i="1" s="1"/>
  <c r="S1256" i="1"/>
  <c r="T1256" i="1" s="1"/>
  <c r="U1256" i="1" s="1"/>
  <c r="S1257" i="1"/>
  <c r="T1257" i="1" s="1"/>
  <c r="U1257" i="1" s="1"/>
  <c r="S1258" i="1"/>
  <c r="T1258" i="1" s="1"/>
  <c r="U1258" i="1" s="1"/>
  <c r="S1259" i="1"/>
  <c r="T1259" i="1" s="1"/>
  <c r="U1259" i="1" s="1"/>
  <c r="S1260" i="1"/>
  <c r="T1260" i="1" s="1"/>
  <c r="U1260" i="1" s="1"/>
  <c r="S1261" i="1"/>
  <c r="T1261" i="1" s="1"/>
  <c r="U1261" i="1" s="1"/>
  <c r="S1262" i="1"/>
  <c r="T1262" i="1" s="1"/>
  <c r="U1262" i="1" s="1"/>
  <c r="S1263" i="1"/>
  <c r="T1263" i="1" s="1"/>
  <c r="U1263" i="1" s="1"/>
  <c r="S1264" i="1"/>
  <c r="T1264" i="1" s="1"/>
  <c r="U1264" i="1" s="1"/>
  <c r="S1265" i="1"/>
  <c r="T1265" i="1" s="1"/>
  <c r="U1265" i="1" s="1"/>
  <c r="S1266" i="1"/>
  <c r="T1266" i="1" s="1"/>
  <c r="U1266" i="1" s="1"/>
  <c r="S1267" i="1"/>
  <c r="T1267" i="1" s="1"/>
  <c r="U1267" i="1" s="1"/>
  <c r="S1268" i="1"/>
  <c r="T1268" i="1" s="1"/>
  <c r="U1268" i="1" s="1"/>
  <c r="S1269" i="1"/>
  <c r="T1269" i="1" s="1"/>
  <c r="U1269" i="1" s="1"/>
  <c r="S1270" i="1"/>
  <c r="T1270" i="1" s="1"/>
  <c r="U1270" i="1" s="1"/>
  <c r="S1271" i="1"/>
  <c r="T1271" i="1" s="1"/>
  <c r="U1271" i="1" s="1"/>
  <c r="S1272" i="1"/>
  <c r="T1272" i="1" s="1"/>
  <c r="U1272" i="1" s="1"/>
  <c r="S1273" i="1"/>
  <c r="T1273" i="1" s="1"/>
  <c r="U1273" i="1" s="1"/>
  <c r="S1274" i="1"/>
  <c r="T1274" i="1" s="1"/>
  <c r="U1274" i="1" s="1"/>
  <c r="S1275" i="1"/>
  <c r="T1275" i="1" s="1"/>
  <c r="U1275" i="1" s="1"/>
  <c r="S1276" i="1"/>
  <c r="T1276" i="1" s="1"/>
  <c r="U1276" i="1" s="1"/>
  <c r="S1277" i="1"/>
  <c r="T1277" i="1" s="1"/>
  <c r="U1277" i="1" s="1"/>
  <c r="S1278" i="1"/>
  <c r="T1278" i="1" s="1"/>
  <c r="U1278" i="1" s="1"/>
  <c r="S1279" i="1"/>
  <c r="T1279" i="1" s="1"/>
  <c r="U1279" i="1" s="1"/>
  <c r="S1280" i="1"/>
  <c r="T1280" i="1" s="1"/>
  <c r="U1280" i="1" s="1"/>
  <c r="S1281" i="1"/>
  <c r="T1281" i="1" s="1"/>
  <c r="U1281" i="1" s="1"/>
  <c r="S1282" i="1"/>
  <c r="T1282" i="1" s="1"/>
  <c r="U1282" i="1" s="1"/>
  <c r="S1283" i="1"/>
  <c r="T1283" i="1" s="1"/>
  <c r="U1283" i="1" s="1"/>
  <c r="S1284" i="1"/>
  <c r="T1284" i="1" s="1"/>
  <c r="U1284" i="1" s="1"/>
  <c r="S1285" i="1"/>
  <c r="T1285" i="1" s="1"/>
  <c r="U1285" i="1" s="1"/>
  <c r="S1286" i="1"/>
  <c r="T1286" i="1" s="1"/>
  <c r="U1286" i="1" s="1"/>
  <c r="S1287" i="1"/>
  <c r="T1287" i="1" s="1"/>
  <c r="U1287" i="1" s="1"/>
  <c r="S1288" i="1"/>
  <c r="T1288" i="1" s="1"/>
  <c r="U1288" i="1" s="1"/>
  <c r="S1289" i="1"/>
  <c r="T1289" i="1" s="1"/>
  <c r="U1289" i="1" s="1"/>
  <c r="S1290" i="1"/>
  <c r="T1290" i="1" s="1"/>
  <c r="U1290" i="1" s="1"/>
  <c r="S1291" i="1"/>
  <c r="T1291" i="1" s="1"/>
  <c r="U1291" i="1" s="1"/>
  <c r="S1292" i="1"/>
  <c r="T1292" i="1" s="1"/>
  <c r="U1292" i="1" s="1"/>
  <c r="S1293" i="1"/>
  <c r="T1293" i="1" s="1"/>
  <c r="U1293" i="1" s="1"/>
  <c r="S1294" i="1"/>
  <c r="T1294" i="1" s="1"/>
  <c r="U1294" i="1" s="1"/>
  <c r="S1295" i="1"/>
  <c r="T1295" i="1" s="1"/>
  <c r="U1295" i="1" s="1"/>
  <c r="S1296" i="1"/>
  <c r="T1296" i="1" s="1"/>
  <c r="U1296" i="1" s="1"/>
  <c r="S1297" i="1"/>
  <c r="T1297" i="1" s="1"/>
  <c r="U1297" i="1" s="1"/>
  <c r="S1298" i="1"/>
  <c r="T1298" i="1" s="1"/>
  <c r="U1298" i="1" s="1"/>
  <c r="S1299" i="1"/>
  <c r="T1299" i="1" s="1"/>
  <c r="U1299" i="1" s="1"/>
  <c r="S1300" i="1"/>
  <c r="T1300" i="1" s="1"/>
  <c r="U1300" i="1" s="1"/>
  <c r="S1301" i="1"/>
  <c r="T1301" i="1" s="1"/>
  <c r="U1301" i="1" s="1"/>
  <c r="S1302" i="1"/>
  <c r="T1302" i="1" s="1"/>
  <c r="U1302" i="1" s="1"/>
  <c r="S1303" i="1"/>
  <c r="T1303" i="1" s="1"/>
  <c r="U1303" i="1" s="1"/>
  <c r="S1304" i="1"/>
  <c r="T1304" i="1" s="1"/>
  <c r="U1304" i="1" s="1"/>
  <c r="S1305" i="1"/>
  <c r="T1305" i="1" s="1"/>
  <c r="U1305" i="1" s="1"/>
  <c r="S1306" i="1"/>
  <c r="T1306" i="1" s="1"/>
  <c r="U1306" i="1" s="1"/>
  <c r="S1307" i="1"/>
  <c r="T1307" i="1" s="1"/>
  <c r="U1307" i="1" s="1"/>
  <c r="S1308" i="1"/>
  <c r="T1308" i="1" s="1"/>
  <c r="U1308" i="1" s="1"/>
  <c r="S1309" i="1"/>
  <c r="T1309" i="1" s="1"/>
  <c r="U1309" i="1" s="1"/>
  <c r="S1310" i="1"/>
  <c r="T1310" i="1" s="1"/>
  <c r="U1310" i="1" s="1"/>
  <c r="S1311" i="1"/>
  <c r="T1311" i="1" s="1"/>
  <c r="U1311" i="1" s="1"/>
  <c r="S1312" i="1"/>
  <c r="T1312" i="1" s="1"/>
  <c r="U1312" i="1" s="1"/>
  <c r="S1313" i="1"/>
  <c r="T1313" i="1" s="1"/>
  <c r="U1313" i="1" s="1"/>
  <c r="S1314" i="1"/>
  <c r="T1314" i="1" s="1"/>
  <c r="U1314" i="1" s="1"/>
  <c r="S1315" i="1"/>
  <c r="T1315" i="1" s="1"/>
  <c r="U1315" i="1" s="1"/>
  <c r="S1316" i="1"/>
  <c r="T1316" i="1" s="1"/>
  <c r="U1316" i="1" s="1"/>
  <c r="S1317" i="1"/>
  <c r="T1317" i="1" s="1"/>
  <c r="U1317" i="1" s="1"/>
  <c r="S1318" i="1"/>
  <c r="T1318" i="1" s="1"/>
  <c r="U1318" i="1" s="1"/>
  <c r="S1319" i="1"/>
  <c r="T1319" i="1" s="1"/>
  <c r="U1319" i="1" s="1"/>
  <c r="S1320" i="1"/>
  <c r="T1320" i="1" s="1"/>
  <c r="U1320" i="1" s="1"/>
  <c r="S1321" i="1"/>
  <c r="T1321" i="1" s="1"/>
  <c r="U1321" i="1" s="1"/>
  <c r="S1322" i="1"/>
  <c r="T1322" i="1" s="1"/>
  <c r="U1322" i="1" s="1"/>
  <c r="S1323" i="1"/>
  <c r="T1323" i="1" s="1"/>
  <c r="U1323" i="1" s="1"/>
  <c r="S1324" i="1"/>
  <c r="T1324" i="1" s="1"/>
  <c r="U1324" i="1" s="1"/>
  <c r="S1325" i="1"/>
  <c r="T1325" i="1" s="1"/>
  <c r="U1325" i="1" s="1"/>
  <c r="S1326" i="1"/>
  <c r="T1326" i="1" s="1"/>
  <c r="U1326" i="1" s="1"/>
  <c r="S1327" i="1"/>
  <c r="T1327" i="1" s="1"/>
  <c r="U1327" i="1" s="1"/>
  <c r="S1328" i="1"/>
  <c r="T1328" i="1" s="1"/>
  <c r="U1328" i="1" s="1"/>
  <c r="S1329" i="1"/>
  <c r="T1329" i="1" s="1"/>
  <c r="U1329" i="1" s="1"/>
  <c r="S1330" i="1"/>
  <c r="T1330" i="1" s="1"/>
  <c r="U1330" i="1" s="1"/>
  <c r="S1331" i="1"/>
  <c r="T1331" i="1" s="1"/>
  <c r="U1331" i="1" s="1"/>
  <c r="S1332" i="1"/>
  <c r="T1332" i="1" s="1"/>
  <c r="U1332" i="1" s="1"/>
  <c r="S1333" i="1"/>
  <c r="T1333" i="1" s="1"/>
  <c r="U1333" i="1" s="1"/>
  <c r="S1334" i="1"/>
  <c r="T1334" i="1" s="1"/>
  <c r="U1334" i="1" s="1"/>
  <c r="S1335" i="1"/>
  <c r="T1335" i="1" s="1"/>
  <c r="U1335" i="1" s="1"/>
  <c r="S1336" i="1"/>
  <c r="T1336" i="1" s="1"/>
  <c r="U1336" i="1" s="1"/>
  <c r="S1337" i="1"/>
  <c r="T1337" i="1" s="1"/>
  <c r="U1337" i="1" s="1"/>
  <c r="S1338" i="1"/>
  <c r="T1338" i="1" s="1"/>
  <c r="U1338" i="1" s="1"/>
  <c r="S1339" i="1"/>
  <c r="T1339" i="1" s="1"/>
  <c r="U1339" i="1" s="1"/>
  <c r="S1340" i="1"/>
  <c r="T1340" i="1" s="1"/>
  <c r="U1340" i="1" s="1"/>
  <c r="S1341" i="1"/>
  <c r="T1341" i="1" s="1"/>
  <c r="U1341" i="1" s="1"/>
  <c r="S1342" i="1"/>
  <c r="T1342" i="1" s="1"/>
  <c r="U1342" i="1" s="1"/>
  <c r="S1343" i="1"/>
  <c r="T1343" i="1" s="1"/>
  <c r="U1343" i="1" s="1"/>
  <c r="S1344" i="1"/>
  <c r="T1344" i="1" s="1"/>
  <c r="U1344" i="1" s="1"/>
  <c r="S1345" i="1"/>
  <c r="T1345" i="1" s="1"/>
  <c r="U1345" i="1" s="1"/>
  <c r="S1346" i="1"/>
  <c r="T1346" i="1" s="1"/>
  <c r="U1346" i="1" s="1"/>
  <c r="S1347" i="1"/>
  <c r="T1347" i="1" s="1"/>
  <c r="U1347" i="1" s="1"/>
  <c r="S1348" i="1"/>
  <c r="T1348" i="1" s="1"/>
  <c r="U1348" i="1" s="1"/>
  <c r="S1349" i="1"/>
  <c r="T1349" i="1" s="1"/>
  <c r="U1349" i="1" s="1"/>
  <c r="S1350" i="1"/>
  <c r="T1350" i="1" s="1"/>
  <c r="U1350" i="1" s="1"/>
  <c r="S1351" i="1"/>
  <c r="T1351" i="1" s="1"/>
  <c r="U1351" i="1" s="1"/>
  <c r="S1352" i="1"/>
  <c r="T1352" i="1" s="1"/>
  <c r="U1352" i="1" s="1"/>
  <c r="S1353" i="1"/>
  <c r="T1353" i="1" s="1"/>
  <c r="U1353" i="1" s="1"/>
  <c r="S1354" i="1"/>
  <c r="T1354" i="1" s="1"/>
  <c r="U1354" i="1" s="1"/>
  <c r="S1355" i="1"/>
  <c r="T1355" i="1" s="1"/>
  <c r="U1355" i="1" s="1"/>
  <c r="S1356" i="1"/>
  <c r="T1356" i="1" s="1"/>
  <c r="U1356" i="1" s="1"/>
  <c r="S1357" i="1"/>
  <c r="T1357" i="1" s="1"/>
  <c r="U1357" i="1" s="1"/>
  <c r="S1358" i="1"/>
  <c r="T1358" i="1" s="1"/>
  <c r="U1358" i="1" s="1"/>
  <c r="S1359" i="1"/>
  <c r="T1359" i="1" s="1"/>
  <c r="U1359" i="1" s="1"/>
  <c r="S1360" i="1"/>
  <c r="T1360" i="1" s="1"/>
  <c r="U1360" i="1" s="1"/>
  <c r="S1361" i="1"/>
  <c r="T1361" i="1" s="1"/>
  <c r="U1361" i="1" s="1"/>
  <c r="S1362" i="1"/>
  <c r="T1362" i="1" s="1"/>
  <c r="U1362" i="1" s="1"/>
  <c r="S1363" i="1"/>
  <c r="T1363" i="1" s="1"/>
  <c r="U1363" i="1" s="1"/>
  <c r="S1364" i="1"/>
  <c r="T1364" i="1" s="1"/>
  <c r="U1364" i="1" s="1"/>
  <c r="S1365" i="1"/>
  <c r="T1365" i="1" s="1"/>
  <c r="U1365" i="1" s="1"/>
  <c r="S1366" i="1"/>
  <c r="T1366" i="1" s="1"/>
  <c r="U1366" i="1" s="1"/>
  <c r="S1367" i="1"/>
  <c r="T1367" i="1" s="1"/>
  <c r="U1367" i="1" s="1"/>
  <c r="S1368" i="1"/>
  <c r="T1368" i="1" s="1"/>
  <c r="U1368" i="1" s="1"/>
  <c r="S1369" i="1"/>
  <c r="T1369" i="1" s="1"/>
  <c r="U1369" i="1" s="1"/>
  <c r="S1370" i="1"/>
  <c r="T1370" i="1" s="1"/>
  <c r="U1370" i="1" s="1"/>
  <c r="S1371" i="1"/>
  <c r="T1371" i="1" s="1"/>
  <c r="U1371" i="1" s="1"/>
  <c r="S1372" i="1"/>
  <c r="T1372" i="1" s="1"/>
  <c r="U1372" i="1" s="1"/>
  <c r="S1373" i="1"/>
  <c r="T1373" i="1" s="1"/>
  <c r="U1373" i="1" s="1"/>
  <c r="S1374" i="1"/>
  <c r="T1374" i="1" s="1"/>
  <c r="U1374" i="1" s="1"/>
  <c r="S1375" i="1"/>
  <c r="T1375" i="1" s="1"/>
  <c r="U1375" i="1" s="1"/>
  <c r="S1376" i="1"/>
  <c r="T1376" i="1" s="1"/>
  <c r="U1376" i="1" s="1"/>
  <c r="S1377" i="1"/>
  <c r="T1377" i="1" s="1"/>
  <c r="U1377" i="1" s="1"/>
  <c r="S1378" i="1"/>
  <c r="T1378" i="1" s="1"/>
  <c r="U1378" i="1" s="1"/>
  <c r="S1379" i="1"/>
  <c r="T1379" i="1" s="1"/>
  <c r="U1379" i="1" s="1"/>
  <c r="S1380" i="1"/>
  <c r="T1380" i="1" s="1"/>
  <c r="U1380" i="1" s="1"/>
  <c r="S1381" i="1"/>
  <c r="T1381" i="1" s="1"/>
  <c r="U1381" i="1" s="1"/>
  <c r="S1382" i="1"/>
  <c r="T1382" i="1" s="1"/>
  <c r="U1382" i="1" s="1"/>
  <c r="S1383" i="1"/>
  <c r="T1383" i="1" s="1"/>
  <c r="U1383" i="1" s="1"/>
  <c r="S1384" i="1"/>
  <c r="T1384" i="1" s="1"/>
  <c r="U1384" i="1" s="1"/>
  <c r="S1385" i="1"/>
  <c r="T1385" i="1" s="1"/>
  <c r="U1385" i="1" s="1"/>
  <c r="S1386" i="1"/>
  <c r="T1386" i="1" s="1"/>
  <c r="U1386" i="1" s="1"/>
  <c r="S1387" i="1"/>
  <c r="T1387" i="1" s="1"/>
  <c r="U1387" i="1" s="1"/>
  <c r="S1388" i="1"/>
  <c r="T1388" i="1" s="1"/>
  <c r="U1388" i="1" s="1"/>
  <c r="S1389" i="1"/>
  <c r="T1389" i="1" s="1"/>
  <c r="U1389" i="1" s="1"/>
  <c r="S1390" i="1"/>
  <c r="T1390" i="1" s="1"/>
  <c r="U1390" i="1" s="1"/>
  <c r="S1391" i="1"/>
  <c r="T1391" i="1" s="1"/>
  <c r="U1391" i="1" s="1"/>
  <c r="S1392" i="1"/>
  <c r="T1392" i="1" s="1"/>
  <c r="U1392" i="1" s="1"/>
  <c r="S1393" i="1"/>
  <c r="T1393" i="1" s="1"/>
  <c r="U1393" i="1" s="1"/>
  <c r="S1394" i="1"/>
  <c r="T1394" i="1" s="1"/>
  <c r="U1394" i="1" s="1"/>
  <c r="S1395" i="1"/>
  <c r="T1395" i="1" s="1"/>
  <c r="U1395" i="1" s="1"/>
  <c r="S1396" i="1"/>
  <c r="T1396" i="1" s="1"/>
  <c r="U1396" i="1" s="1"/>
  <c r="S1397" i="1"/>
  <c r="T1397" i="1" s="1"/>
  <c r="U1397" i="1" s="1"/>
  <c r="S1398" i="1"/>
  <c r="T1398" i="1" s="1"/>
  <c r="U1398" i="1" s="1"/>
  <c r="S1399" i="1"/>
  <c r="T1399" i="1" s="1"/>
  <c r="U1399" i="1" s="1"/>
  <c r="S1400" i="1"/>
  <c r="T1400" i="1" s="1"/>
  <c r="U1400" i="1" s="1"/>
  <c r="S1401" i="1"/>
  <c r="T1401" i="1" s="1"/>
  <c r="U1401" i="1" s="1"/>
  <c r="S1402" i="1"/>
  <c r="T1402" i="1" s="1"/>
  <c r="U1402" i="1" s="1"/>
  <c r="S1403" i="1"/>
  <c r="T1403" i="1" s="1"/>
  <c r="U1403" i="1" s="1"/>
  <c r="S1404" i="1"/>
  <c r="T1404" i="1" s="1"/>
  <c r="U1404" i="1" s="1"/>
  <c r="S1405" i="1"/>
  <c r="T1405" i="1" s="1"/>
  <c r="U1405" i="1" s="1"/>
  <c r="S1406" i="1"/>
  <c r="T1406" i="1" s="1"/>
  <c r="U1406" i="1" s="1"/>
  <c r="S1407" i="1"/>
  <c r="T1407" i="1" s="1"/>
  <c r="U1407" i="1" s="1"/>
  <c r="S1408" i="1"/>
  <c r="T1408" i="1" s="1"/>
  <c r="U1408" i="1" s="1"/>
  <c r="S1409" i="1"/>
  <c r="T1409" i="1" s="1"/>
  <c r="U1409" i="1" s="1"/>
  <c r="S1410" i="1"/>
  <c r="T1410" i="1" s="1"/>
  <c r="U1410" i="1" s="1"/>
  <c r="S1411" i="1"/>
  <c r="T1411" i="1" s="1"/>
  <c r="U1411" i="1" s="1"/>
  <c r="S1412" i="1"/>
  <c r="T1412" i="1" s="1"/>
  <c r="U1412" i="1" s="1"/>
  <c r="S1413" i="1"/>
  <c r="T1413" i="1" s="1"/>
  <c r="U1413" i="1" s="1"/>
  <c r="S1414" i="1"/>
  <c r="T1414" i="1" s="1"/>
  <c r="U1414" i="1" s="1"/>
  <c r="S1415" i="1"/>
  <c r="T1415" i="1" s="1"/>
  <c r="U1415" i="1" s="1"/>
  <c r="S1416" i="1"/>
  <c r="T1416" i="1" s="1"/>
  <c r="U1416" i="1" s="1"/>
  <c r="S1417" i="1"/>
  <c r="T1417" i="1" s="1"/>
  <c r="U1417" i="1" s="1"/>
  <c r="S1418" i="1"/>
  <c r="T1418" i="1" s="1"/>
  <c r="U1418" i="1" s="1"/>
  <c r="S1419" i="1"/>
  <c r="T1419" i="1" s="1"/>
  <c r="U1419" i="1" s="1"/>
  <c r="S1420" i="1"/>
  <c r="T1420" i="1" s="1"/>
  <c r="U1420" i="1" s="1"/>
  <c r="S1421" i="1"/>
  <c r="T1421" i="1" s="1"/>
  <c r="U1421" i="1" s="1"/>
  <c r="S1422" i="1"/>
  <c r="T1422" i="1" s="1"/>
  <c r="U1422" i="1" s="1"/>
  <c r="S1423" i="1"/>
  <c r="T1423" i="1" s="1"/>
  <c r="U1423" i="1" s="1"/>
  <c r="S1424" i="1"/>
  <c r="T1424" i="1" s="1"/>
  <c r="U1424" i="1" s="1"/>
  <c r="S1425" i="1"/>
  <c r="T1425" i="1" s="1"/>
  <c r="U1425" i="1" s="1"/>
  <c r="S1426" i="1"/>
  <c r="T1426" i="1" s="1"/>
  <c r="U1426" i="1" s="1"/>
  <c r="S1427" i="1"/>
  <c r="T1427" i="1" s="1"/>
  <c r="U1427" i="1" s="1"/>
  <c r="S1428" i="1"/>
  <c r="T1428" i="1" s="1"/>
  <c r="U1428" i="1" s="1"/>
  <c r="S1429" i="1"/>
  <c r="T1429" i="1" s="1"/>
  <c r="U1429" i="1" s="1"/>
  <c r="S1430" i="1"/>
  <c r="T1430" i="1" s="1"/>
  <c r="U1430" i="1" s="1"/>
  <c r="S1431" i="1"/>
  <c r="T1431" i="1" s="1"/>
  <c r="U1431" i="1" s="1"/>
  <c r="S1432" i="1"/>
  <c r="T1432" i="1" s="1"/>
  <c r="U1432" i="1" s="1"/>
  <c r="S1433" i="1"/>
  <c r="T1433" i="1" s="1"/>
  <c r="U1433" i="1" s="1"/>
  <c r="S1434" i="1"/>
  <c r="T1434" i="1" s="1"/>
  <c r="U1434" i="1" s="1"/>
  <c r="S1435" i="1"/>
  <c r="T1435" i="1" s="1"/>
  <c r="U1435" i="1" s="1"/>
  <c r="S1436" i="1"/>
  <c r="T1436" i="1" s="1"/>
  <c r="U1436" i="1" s="1"/>
  <c r="S1437" i="1"/>
  <c r="T1437" i="1" s="1"/>
  <c r="U1437" i="1" s="1"/>
  <c r="S1438" i="1"/>
  <c r="T1438" i="1" s="1"/>
  <c r="U1438" i="1" s="1"/>
  <c r="S1439" i="1"/>
  <c r="T1439" i="1" s="1"/>
  <c r="U1439" i="1" s="1"/>
  <c r="S1440" i="1"/>
  <c r="T1440" i="1" s="1"/>
  <c r="U1440" i="1" s="1"/>
  <c r="S1441" i="1"/>
  <c r="T1441" i="1" s="1"/>
  <c r="U1441" i="1" s="1"/>
  <c r="S1442" i="1"/>
  <c r="T1442" i="1" s="1"/>
  <c r="U1442" i="1" s="1"/>
  <c r="S1443" i="1"/>
  <c r="T1443" i="1" s="1"/>
  <c r="U1443" i="1" s="1"/>
  <c r="S1444" i="1"/>
  <c r="T1444" i="1" s="1"/>
  <c r="U1444" i="1" s="1"/>
  <c r="S1445" i="1"/>
  <c r="T1445" i="1" s="1"/>
  <c r="U1445" i="1" s="1"/>
  <c r="S1446" i="1"/>
  <c r="T1446" i="1" s="1"/>
  <c r="U1446" i="1" s="1"/>
  <c r="S1447" i="1"/>
  <c r="T1447" i="1" s="1"/>
  <c r="U1447" i="1" s="1"/>
  <c r="S1448" i="1"/>
  <c r="T1448" i="1" s="1"/>
  <c r="U1448" i="1" s="1"/>
  <c r="S1449" i="1"/>
  <c r="T1449" i="1" s="1"/>
  <c r="U1449" i="1" s="1"/>
  <c r="S1450" i="1"/>
  <c r="T1450" i="1" s="1"/>
  <c r="U1450" i="1" s="1"/>
  <c r="S1451" i="1"/>
  <c r="T1451" i="1" s="1"/>
  <c r="U1451" i="1" s="1"/>
  <c r="S1452" i="1"/>
  <c r="T1452" i="1" s="1"/>
  <c r="U1452" i="1" s="1"/>
  <c r="S1453" i="1"/>
  <c r="T1453" i="1" s="1"/>
  <c r="U1453" i="1" s="1"/>
  <c r="S1454" i="1"/>
  <c r="T1454" i="1" s="1"/>
  <c r="U1454" i="1" s="1"/>
  <c r="S1455" i="1"/>
  <c r="T1455" i="1" s="1"/>
  <c r="U1455" i="1" s="1"/>
  <c r="S1456" i="1"/>
  <c r="T1456" i="1" s="1"/>
  <c r="U1456" i="1" s="1"/>
  <c r="S1457" i="1"/>
  <c r="T1457" i="1" s="1"/>
  <c r="U1457" i="1" s="1"/>
  <c r="S1458" i="1"/>
  <c r="T1458" i="1" s="1"/>
  <c r="U1458" i="1" s="1"/>
  <c r="S1459" i="1"/>
  <c r="T1459" i="1" s="1"/>
  <c r="U1459" i="1" s="1"/>
  <c r="S1460" i="1"/>
  <c r="T1460" i="1" s="1"/>
  <c r="U1460" i="1" s="1"/>
  <c r="S1461" i="1"/>
  <c r="T1461" i="1" s="1"/>
  <c r="U1461" i="1" s="1"/>
  <c r="S1462" i="1"/>
  <c r="T1462" i="1" s="1"/>
  <c r="U1462" i="1" s="1"/>
  <c r="S1463" i="1"/>
  <c r="T1463" i="1" s="1"/>
  <c r="U1463" i="1" s="1"/>
  <c r="S1464" i="1"/>
  <c r="T1464" i="1" s="1"/>
  <c r="U1464" i="1" s="1"/>
  <c r="S1465" i="1"/>
  <c r="T1465" i="1" s="1"/>
  <c r="U1465" i="1" s="1"/>
  <c r="S1466" i="1"/>
  <c r="T1466" i="1" s="1"/>
  <c r="U1466" i="1" s="1"/>
  <c r="S1467" i="1"/>
  <c r="T1467" i="1" s="1"/>
  <c r="U1467" i="1" s="1"/>
  <c r="S1468" i="1"/>
  <c r="T1468" i="1" s="1"/>
  <c r="U1468" i="1" s="1"/>
  <c r="S1469" i="1"/>
  <c r="T1469" i="1" s="1"/>
  <c r="U1469" i="1" s="1"/>
  <c r="S1470" i="1"/>
  <c r="T1470" i="1" s="1"/>
  <c r="U1470" i="1" s="1"/>
  <c r="S1471" i="1"/>
  <c r="T1471" i="1" s="1"/>
  <c r="U1471" i="1" s="1"/>
  <c r="S1472" i="1"/>
  <c r="T1472" i="1" s="1"/>
  <c r="U1472" i="1" s="1"/>
  <c r="S1473" i="1"/>
  <c r="T1473" i="1" s="1"/>
  <c r="U1473" i="1" s="1"/>
  <c r="S1474" i="1"/>
  <c r="T1474" i="1" s="1"/>
  <c r="U1474" i="1" s="1"/>
  <c r="S1475" i="1"/>
  <c r="T1475" i="1" s="1"/>
  <c r="U1475" i="1" s="1"/>
  <c r="S1476" i="1"/>
  <c r="T1476" i="1" s="1"/>
  <c r="U1476" i="1" s="1"/>
  <c r="S1477" i="1"/>
  <c r="T1477" i="1" s="1"/>
  <c r="U1477" i="1" s="1"/>
  <c r="S1478" i="1"/>
  <c r="T1478" i="1" s="1"/>
  <c r="U1478" i="1" s="1"/>
  <c r="S1479" i="1"/>
  <c r="T1479" i="1" s="1"/>
  <c r="U1479" i="1" s="1"/>
  <c r="S1480" i="1"/>
  <c r="T1480" i="1" s="1"/>
  <c r="U1480" i="1" s="1"/>
  <c r="S1481" i="1"/>
  <c r="T1481" i="1" s="1"/>
  <c r="U1481" i="1" s="1"/>
  <c r="S1482" i="1"/>
  <c r="T1482" i="1" s="1"/>
  <c r="U1482" i="1" s="1"/>
  <c r="S1483" i="1"/>
  <c r="T1483" i="1" s="1"/>
  <c r="U1483" i="1" s="1"/>
  <c r="S1484" i="1"/>
  <c r="T1484" i="1" s="1"/>
  <c r="U1484" i="1" s="1"/>
  <c r="S1485" i="1"/>
  <c r="T1485" i="1" s="1"/>
  <c r="U1485" i="1" s="1"/>
  <c r="S1486" i="1"/>
  <c r="T1486" i="1" s="1"/>
  <c r="U1486" i="1" s="1"/>
  <c r="S1487" i="1"/>
  <c r="T1487" i="1" s="1"/>
  <c r="U1487" i="1" s="1"/>
  <c r="S1488" i="1"/>
  <c r="T1488" i="1" s="1"/>
  <c r="U1488" i="1" s="1"/>
  <c r="S1489" i="1"/>
  <c r="T1489" i="1" s="1"/>
  <c r="U1489" i="1" s="1"/>
  <c r="S1490" i="1"/>
  <c r="T1490" i="1" s="1"/>
  <c r="U1490" i="1" s="1"/>
  <c r="S1491" i="1"/>
  <c r="T1491" i="1" s="1"/>
  <c r="U1491" i="1" s="1"/>
  <c r="S1492" i="1"/>
  <c r="T1492" i="1" s="1"/>
  <c r="U1492" i="1" s="1"/>
  <c r="S1493" i="1"/>
  <c r="T1493" i="1" s="1"/>
  <c r="U1493" i="1" s="1"/>
  <c r="S1494" i="1"/>
  <c r="T1494" i="1" s="1"/>
  <c r="U1494" i="1" s="1"/>
  <c r="S1495" i="1"/>
  <c r="T1495" i="1" s="1"/>
  <c r="U1495" i="1" s="1"/>
  <c r="S1496" i="1"/>
  <c r="T1496" i="1" s="1"/>
  <c r="U1496" i="1" s="1"/>
  <c r="S1497" i="1"/>
  <c r="T1497" i="1" s="1"/>
  <c r="U1497" i="1" s="1"/>
  <c r="S1498" i="1"/>
  <c r="T1498" i="1" s="1"/>
  <c r="U1498" i="1" s="1"/>
  <c r="S1499" i="1"/>
  <c r="T1499" i="1" s="1"/>
  <c r="U1499" i="1" s="1"/>
  <c r="S1500" i="1"/>
  <c r="T1500" i="1" s="1"/>
  <c r="U1500" i="1" s="1"/>
  <c r="S1501" i="1"/>
  <c r="T1501" i="1" s="1"/>
  <c r="U1501" i="1" s="1"/>
  <c r="S1502" i="1"/>
  <c r="T1502" i="1" s="1"/>
  <c r="U1502" i="1" s="1"/>
  <c r="S1503" i="1"/>
  <c r="T1503" i="1" s="1"/>
  <c r="U1503" i="1" s="1"/>
  <c r="S1504" i="1"/>
  <c r="T1504" i="1" s="1"/>
  <c r="U1504" i="1" s="1"/>
  <c r="S1505" i="1"/>
  <c r="T1505" i="1" s="1"/>
  <c r="U1505" i="1" s="1"/>
  <c r="S1506" i="1"/>
  <c r="T1506" i="1" s="1"/>
  <c r="U1506" i="1" s="1"/>
  <c r="S1507" i="1"/>
  <c r="T1507" i="1" s="1"/>
  <c r="U1507" i="1" s="1"/>
  <c r="S1508" i="1"/>
  <c r="T1508" i="1" s="1"/>
  <c r="U1508" i="1" s="1"/>
  <c r="S1509" i="1"/>
  <c r="T1509" i="1" s="1"/>
  <c r="U1509" i="1" s="1"/>
  <c r="S1510" i="1"/>
  <c r="T1510" i="1" s="1"/>
  <c r="U1510" i="1" s="1"/>
  <c r="S1511" i="1"/>
  <c r="T1511" i="1" s="1"/>
  <c r="U1511" i="1" s="1"/>
  <c r="S1512" i="1"/>
  <c r="T1512" i="1" s="1"/>
  <c r="U1512" i="1" s="1"/>
  <c r="S1513" i="1"/>
  <c r="T1513" i="1" s="1"/>
  <c r="U1513" i="1" s="1"/>
  <c r="S1514" i="1"/>
  <c r="T1514" i="1" s="1"/>
  <c r="U1514" i="1" s="1"/>
  <c r="S1515" i="1"/>
  <c r="T1515" i="1" s="1"/>
  <c r="U1515" i="1" s="1"/>
  <c r="S1516" i="1"/>
  <c r="T1516" i="1" s="1"/>
  <c r="U1516" i="1" s="1"/>
  <c r="S1517" i="1"/>
  <c r="T1517" i="1" s="1"/>
  <c r="U1517" i="1" s="1"/>
  <c r="S1518" i="1"/>
  <c r="T1518" i="1" s="1"/>
  <c r="U1518" i="1" s="1"/>
  <c r="S1519" i="1"/>
  <c r="T1519" i="1" s="1"/>
  <c r="U1519" i="1" s="1"/>
  <c r="S1520" i="1"/>
  <c r="T1520" i="1" s="1"/>
  <c r="U1520" i="1" s="1"/>
  <c r="S1521" i="1"/>
  <c r="T1521" i="1" s="1"/>
  <c r="U1521" i="1" s="1"/>
  <c r="S1522" i="1"/>
  <c r="T1522" i="1" s="1"/>
  <c r="U1522" i="1" s="1"/>
  <c r="S1523" i="1"/>
  <c r="T1523" i="1" s="1"/>
  <c r="U1523" i="1" s="1"/>
  <c r="S1524" i="1"/>
  <c r="T1524" i="1" s="1"/>
  <c r="U1524" i="1" s="1"/>
  <c r="S1525" i="1"/>
  <c r="T1525" i="1" s="1"/>
  <c r="U1525" i="1" s="1"/>
  <c r="S1526" i="1"/>
  <c r="T1526" i="1" s="1"/>
  <c r="U1526" i="1" s="1"/>
  <c r="S1527" i="1"/>
  <c r="T1527" i="1" s="1"/>
  <c r="U1527" i="1" s="1"/>
  <c r="S1528" i="1"/>
  <c r="T1528" i="1" s="1"/>
  <c r="U1528" i="1" s="1"/>
  <c r="S1529" i="1"/>
  <c r="T1529" i="1" s="1"/>
  <c r="U1529" i="1" s="1"/>
  <c r="S1530" i="1"/>
  <c r="T1530" i="1" s="1"/>
  <c r="U1530" i="1" s="1"/>
  <c r="S1531" i="1"/>
  <c r="T1531" i="1" s="1"/>
  <c r="U1531" i="1" s="1"/>
  <c r="S1532" i="1"/>
  <c r="T1532" i="1" s="1"/>
  <c r="U1532" i="1" s="1"/>
  <c r="S1533" i="1"/>
  <c r="T1533" i="1" s="1"/>
  <c r="U1533" i="1" s="1"/>
  <c r="S1534" i="1"/>
  <c r="T1534" i="1" s="1"/>
  <c r="U1534" i="1" s="1"/>
  <c r="S1535" i="1"/>
  <c r="T1535" i="1" s="1"/>
  <c r="U1535" i="1" s="1"/>
  <c r="S1536" i="1"/>
  <c r="T1536" i="1" s="1"/>
  <c r="U1536" i="1" s="1"/>
  <c r="S1537" i="1"/>
  <c r="T1537" i="1" s="1"/>
  <c r="U1537" i="1" s="1"/>
  <c r="S1538" i="1"/>
  <c r="T1538" i="1" s="1"/>
  <c r="U1538" i="1" s="1"/>
  <c r="S1539" i="1"/>
  <c r="T1539" i="1" s="1"/>
  <c r="U1539" i="1" s="1"/>
  <c r="S1540" i="1"/>
  <c r="T1540" i="1" s="1"/>
  <c r="U1540" i="1" s="1"/>
  <c r="S1541" i="1"/>
  <c r="T1541" i="1" s="1"/>
  <c r="U1541" i="1" s="1"/>
  <c r="S1542" i="1"/>
  <c r="T1542" i="1" s="1"/>
  <c r="U1542" i="1" s="1"/>
  <c r="S1543" i="1"/>
  <c r="T1543" i="1" s="1"/>
  <c r="U1543" i="1" s="1"/>
  <c r="S1544" i="1"/>
  <c r="T1544" i="1" s="1"/>
  <c r="U1544" i="1" s="1"/>
  <c r="S1545" i="1"/>
  <c r="T1545" i="1" s="1"/>
  <c r="U1545" i="1" s="1"/>
  <c r="S1546" i="1"/>
  <c r="T1546" i="1" s="1"/>
  <c r="U1546" i="1" s="1"/>
  <c r="S1547" i="1"/>
  <c r="T1547" i="1" s="1"/>
  <c r="U1547" i="1" s="1"/>
  <c r="S1548" i="1"/>
  <c r="T1548" i="1" s="1"/>
  <c r="U1548" i="1" s="1"/>
  <c r="S1549" i="1"/>
  <c r="T1549" i="1" s="1"/>
  <c r="U1549" i="1" s="1"/>
  <c r="S1550" i="1"/>
  <c r="T1550" i="1" s="1"/>
  <c r="U1550" i="1" s="1"/>
  <c r="S1551" i="1"/>
  <c r="T1551" i="1" s="1"/>
  <c r="U1551" i="1" s="1"/>
  <c r="S1552" i="1"/>
  <c r="T1552" i="1" s="1"/>
  <c r="U1552" i="1" s="1"/>
  <c r="S1553" i="1"/>
  <c r="T1553" i="1" s="1"/>
  <c r="U1553" i="1" s="1"/>
  <c r="S1554" i="1"/>
  <c r="T1554" i="1" s="1"/>
  <c r="U1554" i="1" s="1"/>
  <c r="S1555" i="1"/>
  <c r="T1555" i="1" s="1"/>
  <c r="U1555" i="1" s="1"/>
  <c r="S1556" i="1"/>
  <c r="T1556" i="1" s="1"/>
  <c r="U1556" i="1" s="1"/>
  <c r="S1557" i="1"/>
  <c r="T1557" i="1" s="1"/>
  <c r="U1557" i="1" s="1"/>
  <c r="S1558" i="1"/>
  <c r="T1558" i="1" s="1"/>
  <c r="U1558" i="1" s="1"/>
  <c r="S1559" i="1"/>
  <c r="T1559" i="1" s="1"/>
  <c r="U1559" i="1" s="1"/>
  <c r="S1560" i="1"/>
  <c r="T1560" i="1" s="1"/>
  <c r="U1560" i="1" s="1"/>
  <c r="S1561" i="1"/>
  <c r="T1561" i="1" s="1"/>
  <c r="U1561" i="1" s="1"/>
  <c r="S1562" i="1"/>
  <c r="T1562" i="1" s="1"/>
  <c r="U1562" i="1" s="1"/>
  <c r="S1563" i="1"/>
  <c r="T1563" i="1" s="1"/>
  <c r="U1563" i="1" s="1"/>
  <c r="S1564" i="1"/>
  <c r="T1564" i="1" s="1"/>
  <c r="U1564" i="1" s="1"/>
  <c r="S1565" i="1"/>
  <c r="T1565" i="1" s="1"/>
  <c r="U1565" i="1" s="1"/>
  <c r="S1566" i="1"/>
  <c r="T1566" i="1" s="1"/>
  <c r="U1566" i="1" s="1"/>
  <c r="S1567" i="1"/>
  <c r="T1567" i="1" s="1"/>
  <c r="U1567" i="1" s="1"/>
  <c r="S1568" i="1"/>
  <c r="T1568" i="1" s="1"/>
  <c r="U1568" i="1" s="1"/>
  <c r="S1569" i="1"/>
  <c r="T1569" i="1" s="1"/>
  <c r="U1569" i="1" s="1"/>
  <c r="S1570" i="1"/>
  <c r="T1570" i="1" s="1"/>
  <c r="U1570" i="1" s="1"/>
  <c r="S1571" i="1"/>
  <c r="T1571" i="1" s="1"/>
  <c r="U1571" i="1" s="1"/>
  <c r="S1572" i="1"/>
  <c r="T1572" i="1" s="1"/>
  <c r="U1572" i="1" s="1"/>
  <c r="S1573" i="1"/>
  <c r="T1573" i="1" s="1"/>
  <c r="U1573" i="1" s="1"/>
  <c r="S1574" i="1"/>
  <c r="T1574" i="1" s="1"/>
  <c r="U1574" i="1" s="1"/>
  <c r="S1575" i="1"/>
  <c r="T1575" i="1" s="1"/>
  <c r="U1575" i="1" s="1"/>
  <c r="S1576" i="1"/>
  <c r="T1576" i="1" s="1"/>
  <c r="U1576" i="1" s="1"/>
  <c r="S1577" i="1"/>
  <c r="T1577" i="1" s="1"/>
  <c r="U1577" i="1" s="1"/>
  <c r="S1578" i="1"/>
  <c r="T1578" i="1" s="1"/>
  <c r="U1578" i="1" s="1"/>
  <c r="S1579" i="1"/>
  <c r="T1579" i="1" s="1"/>
  <c r="U1579" i="1" s="1"/>
  <c r="S1580" i="1"/>
  <c r="T1580" i="1" s="1"/>
  <c r="U1580" i="1" s="1"/>
  <c r="S1581" i="1"/>
  <c r="T1581" i="1" s="1"/>
  <c r="U1581" i="1" s="1"/>
  <c r="S1582" i="1"/>
  <c r="T1582" i="1" s="1"/>
  <c r="U1582" i="1" s="1"/>
  <c r="S1583" i="1"/>
  <c r="T1583" i="1" s="1"/>
  <c r="U1583" i="1" s="1"/>
  <c r="S1584" i="1"/>
  <c r="T1584" i="1" s="1"/>
  <c r="U1584" i="1" s="1"/>
  <c r="S1585" i="1"/>
  <c r="T1585" i="1" s="1"/>
  <c r="U1585" i="1" s="1"/>
  <c r="S1586" i="1"/>
  <c r="T1586" i="1" s="1"/>
  <c r="U1586" i="1" s="1"/>
  <c r="S1587" i="1"/>
  <c r="T1587" i="1" s="1"/>
  <c r="U1587" i="1" s="1"/>
  <c r="S1588" i="1"/>
  <c r="T1588" i="1" s="1"/>
  <c r="U1588" i="1" s="1"/>
  <c r="S1589" i="1"/>
  <c r="T1589" i="1" s="1"/>
  <c r="U1589" i="1" s="1"/>
  <c r="S1590" i="1"/>
  <c r="T1590" i="1" s="1"/>
  <c r="U1590" i="1" s="1"/>
  <c r="S1591" i="1"/>
  <c r="T1591" i="1" s="1"/>
  <c r="U1591" i="1" s="1"/>
  <c r="S1592" i="1"/>
  <c r="T1592" i="1" s="1"/>
  <c r="U1592" i="1" s="1"/>
  <c r="S1593" i="1"/>
  <c r="T1593" i="1" s="1"/>
  <c r="U1593" i="1" s="1"/>
  <c r="S1594" i="1"/>
  <c r="T1594" i="1" s="1"/>
  <c r="U1594" i="1" s="1"/>
  <c r="S1595" i="1"/>
  <c r="T1595" i="1" s="1"/>
  <c r="U1595" i="1" s="1"/>
  <c r="S1596" i="1"/>
  <c r="T1596" i="1" s="1"/>
  <c r="U1596" i="1" s="1"/>
  <c r="S1597" i="1"/>
  <c r="T1597" i="1" s="1"/>
  <c r="U1597" i="1" s="1"/>
  <c r="S1598" i="1"/>
  <c r="T1598" i="1" s="1"/>
  <c r="U1598" i="1" s="1"/>
  <c r="S1599" i="1"/>
  <c r="T1599" i="1" s="1"/>
  <c r="U1599" i="1" s="1"/>
  <c r="S1600" i="1"/>
  <c r="T1600" i="1" s="1"/>
  <c r="U1600" i="1" s="1"/>
  <c r="S1601" i="1"/>
  <c r="T1601" i="1" s="1"/>
  <c r="U1601" i="1" s="1"/>
  <c r="S1602" i="1"/>
  <c r="T1602" i="1" s="1"/>
  <c r="U1602" i="1" s="1"/>
  <c r="S1603" i="1"/>
  <c r="T1603" i="1" s="1"/>
  <c r="U1603" i="1" s="1"/>
  <c r="S1604" i="1"/>
  <c r="T1604" i="1" s="1"/>
  <c r="U1604" i="1" s="1"/>
  <c r="S1605" i="1"/>
  <c r="T1605" i="1" s="1"/>
  <c r="U1605" i="1" s="1"/>
  <c r="S1606" i="1"/>
  <c r="T1606" i="1" s="1"/>
  <c r="U1606" i="1" s="1"/>
  <c r="S1607" i="1"/>
  <c r="T1607" i="1" s="1"/>
  <c r="U1607" i="1" s="1"/>
  <c r="S1608" i="1"/>
  <c r="T1608" i="1" s="1"/>
  <c r="U1608" i="1" s="1"/>
  <c r="S1609" i="1"/>
  <c r="T1609" i="1" s="1"/>
  <c r="U1609" i="1" s="1"/>
  <c r="S1610" i="1"/>
  <c r="T1610" i="1" s="1"/>
  <c r="U1610" i="1" s="1"/>
  <c r="S1611" i="1"/>
  <c r="T1611" i="1" s="1"/>
  <c r="U1611" i="1" s="1"/>
  <c r="S1612" i="1"/>
  <c r="T1612" i="1" s="1"/>
  <c r="U1612" i="1" s="1"/>
  <c r="S1613" i="1"/>
  <c r="T1613" i="1" s="1"/>
  <c r="U1613" i="1" s="1"/>
  <c r="S1614" i="1"/>
  <c r="T1614" i="1" s="1"/>
  <c r="U1614" i="1" s="1"/>
  <c r="S1615" i="1"/>
  <c r="T1615" i="1" s="1"/>
  <c r="U1615" i="1" s="1"/>
  <c r="S1616" i="1"/>
  <c r="T1616" i="1" s="1"/>
  <c r="U1616" i="1" s="1"/>
  <c r="S1617" i="1"/>
  <c r="T1617" i="1" s="1"/>
  <c r="U1617" i="1" s="1"/>
  <c r="S1618" i="1"/>
  <c r="T1618" i="1" s="1"/>
  <c r="U1618" i="1" s="1"/>
  <c r="S1619" i="1"/>
  <c r="T1619" i="1" s="1"/>
  <c r="U1619" i="1" s="1"/>
  <c r="S1620" i="1"/>
  <c r="T1620" i="1" s="1"/>
  <c r="U1620" i="1" s="1"/>
  <c r="S1621" i="1"/>
  <c r="T1621" i="1" s="1"/>
  <c r="U1621" i="1" s="1"/>
  <c r="S1622" i="1"/>
  <c r="T1622" i="1" s="1"/>
  <c r="U1622" i="1" s="1"/>
  <c r="S1623" i="1"/>
  <c r="T1623" i="1" s="1"/>
  <c r="U1623" i="1" s="1"/>
  <c r="S1624" i="1"/>
  <c r="T1624" i="1" s="1"/>
  <c r="U1624" i="1" s="1"/>
  <c r="S1625" i="1"/>
  <c r="T1625" i="1" s="1"/>
  <c r="U1625" i="1" s="1"/>
  <c r="S1626" i="1"/>
  <c r="T1626" i="1" s="1"/>
  <c r="U1626" i="1" s="1"/>
  <c r="S1627" i="1"/>
  <c r="T1627" i="1" s="1"/>
  <c r="U1627" i="1" s="1"/>
  <c r="S1628" i="1"/>
  <c r="T1628" i="1" s="1"/>
  <c r="U1628" i="1" s="1"/>
  <c r="S1629" i="1"/>
  <c r="T1629" i="1" s="1"/>
  <c r="U1629" i="1" s="1"/>
  <c r="S1630" i="1"/>
  <c r="T1630" i="1" s="1"/>
  <c r="U1630" i="1" s="1"/>
  <c r="S1631" i="1"/>
  <c r="T1631" i="1" s="1"/>
  <c r="U1631" i="1" s="1"/>
  <c r="S1632" i="1"/>
  <c r="T1632" i="1" s="1"/>
  <c r="U1632" i="1" s="1"/>
  <c r="S1633" i="1"/>
  <c r="T1633" i="1" s="1"/>
  <c r="U1633" i="1" s="1"/>
  <c r="S1634" i="1"/>
  <c r="T1634" i="1" s="1"/>
  <c r="U1634" i="1" s="1"/>
  <c r="S1635" i="1"/>
  <c r="T1635" i="1" s="1"/>
  <c r="U1635" i="1" s="1"/>
  <c r="S1636" i="1"/>
  <c r="T1636" i="1" s="1"/>
  <c r="U1636" i="1" s="1"/>
  <c r="S1637" i="1"/>
  <c r="T1637" i="1" s="1"/>
  <c r="U1637" i="1" s="1"/>
  <c r="S1638" i="1"/>
  <c r="T1638" i="1" s="1"/>
  <c r="U1638" i="1" s="1"/>
  <c r="S1639" i="1"/>
  <c r="T1639" i="1" s="1"/>
  <c r="U1639" i="1" s="1"/>
  <c r="S1640" i="1"/>
  <c r="T1640" i="1" s="1"/>
  <c r="U1640" i="1" s="1"/>
  <c r="S1641" i="1"/>
  <c r="T1641" i="1" s="1"/>
  <c r="U1641" i="1" s="1"/>
  <c r="S1642" i="1"/>
  <c r="T1642" i="1" s="1"/>
  <c r="U1642" i="1" s="1"/>
  <c r="S1643" i="1"/>
  <c r="T1643" i="1" s="1"/>
  <c r="U1643" i="1" s="1"/>
  <c r="S1644" i="1"/>
  <c r="T1644" i="1" s="1"/>
  <c r="U1644" i="1" s="1"/>
  <c r="S1645" i="1"/>
  <c r="T1645" i="1" s="1"/>
  <c r="U1645" i="1" s="1"/>
  <c r="S1646" i="1"/>
  <c r="T1646" i="1" s="1"/>
  <c r="U1646" i="1" s="1"/>
  <c r="S1647" i="1"/>
  <c r="T1647" i="1" s="1"/>
  <c r="U1647" i="1" s="1"/>
  <c r="S1648" i="1"/>
  <c r="T1648" i="1" s="1"/>
  <c r="U1648" i="1" s="1"/>
  <c r="S1649" i="1"/>
  <c r="T1649" i="1" s="1"/>
  <c r="U1649" i="1" s="1"/>
  <c r="S1650" i="1"/>
  <c r="T1650" i="1" s="1"/>
  <c r="U1650" i="1" s="1"/>
  <c r="S1651" i="1"/>
  <c r="T1651" i="1" s="1"/>
  <c r="U1651" i="1" s="1"/>
  <c r="S1652" i="1"/>
  <c r="T1652" i="1" s="1"/>
  <c r="U1652" i="1" s="1"/>
  <c r="S1653" i="1"/>
  <c r="T1653" i="1" s="1"/>
  <c r="U1653" i="1" s="1"/>
  <c r="S1654" i="1"/>
  <c r="T1654" i="1" s="1"/>
  <c r="U1654" i="1" s="1"/>
  <c r="S1655" i="1"/>
  <c r="T1655" i="1" s="1"/>
  <c r="U1655" i="1" s="1"/>
  <c r="S1656" i="1"/>
  <c r="T1656" i="1" s="1"/>
  <c r="U1656" i="1" s="1"/>
  <c r="S1657" i="1"/>
  <c r="T1657" i="1" s="1"/>
  <c r="U1657" i="1" s="1"/>
  <c r="S1658" i="1"/>
  <c r="T1658" i="1" s="1"/>
  <c r="U1658" i="1" s="1"/>
  <c r="S1659" i="1"/>
  <c r="T1659" i="1" s="1"/>
  <c r="U1659" i="1" s="1"/>
  <c r="S1660" i="1"/>
  <c r="T1660" i="1" s="1"/>
  <c r="U1660" i="1" s="1"/>
  <c r="S1661" i="1"/>
  <c r="T1661" i="1" s="1"/>
  <c r="U1661" i="1" s="1"/>
  <c r="S1662" i="1"/>
  <c r="T1662" i="1" s="1"/>
  <c r="U1662" i="1" s="1"/>
  <c r="S1663" i="1"/>
  <c r="T1663" i="1" s="1"/>
  <c r="U1663" i="1" s="1"/>
  <c r="S1664" i="1"/>
  <c r="T1664" i="1" s="1"/>
  <c r="U1664" i="1" s="1"/>
  <c r="S1665" i="1"/>
  <c r="T1665" i="1" s="1"/>
  <c r="U1665" i="1" s="1"/>
  <c r="S1666" i="1"/>
  <c r="T1666" i="1" s="1"/>
  <c r="U1666" i="1" s="1"/>
  <c r="S1667" i="1"/>
  <c r="T1667" i="1" s="1"/>
  <c r="U1667" i="1" s="1"/>
  <c r="S1668" i="1"/>
  <c r="T1668" i="1" s="1"/>
  <c r="U1668" i="1" s="1"/>
  <c r="S1669" i="1"/>
  <c r="T1669" i="1" s="1"/>
  <c r="U1669" i="1" s="1"/>
  <c r="S1670" i="1"/>
  <c r="T1670" i="1" s="1"/>
  <c r="U1670" i="1" s="1"/>
  <c r="S1671" i="1"/>
  <c r="T1671" i="1" s="1"/>
  <c r="U1671" i="1" s="1"/>
  <c r="S1672" i="1"/>
  <c r="T1672" i="1" s="1"/>
  <c r="U1672" i="1" s="1"/>
  <c r="S1673" i="1"/>
  <c r="T1673" i="1" s="1"/>
  <c r="U1673" i="1" s="1"/>
  <c r="S1674" i="1"/>
  <c r="T1674" i="1" s="1"/>
  <c r="U1674" i="1" s="1"/>
  <c r="S1675" i="1"/>
  <c r="T1675" i="1" s="1"/>
  <c r="U1675" i="1" s="1"/>
  <c r="S1676" i="1"/>
  <c r="T1676" i="1" s="1"/>
  <c r="U1676" i="1" s="1"/>
  <c r="S1677" i="1"/>
  <c r="T1677" i="1" s="1"/>
  <c r="U1677" i="1" s="1"/>
  <c r="S1678" i="1"/>
  <c r="T1678" i="1" s="1"/>
  <c r="U1678" i="1" s="1"/>
  <c r="S1679" i="1"/>
  <c r="T1679" i="1" s="1"/>
  <c r="U1679" i="1" s="1"/>
  <c r="S1680" i="1"/>
  <c r="T1680" i="1" s="1"/>
  <c r="U1680" i="1" s="1"/>
  <c r="S1681" i="1"/>
  <c r="T1681" i="1" s="1"/>
  <c r="U1681" i="1" s="1"/>
  <c r="S1682" i="1"/>
  <c r="T1682" i="1" s="1"/>
  <c r="U1682" i="1" s="1"/>
  <c r="S1683" i="1"/>
  <c r="T1683" i="1" s="1"/>
  <c r="U1683" i="1" s="1"/>
  <c r="S1684" i="1"/>
  <c r="T1684" i="1" s="1"/>
  <c r="U1684" i="1" s="1"/>
  <c r="S1685" i="1"/>
  <c r="T1685" i="1" s="1"/>
  <c r="U1685" i="1" s="1"/>
  <c r="S1686" i="1"/>
  <c r="T1686" i="1" s="1"/>
  <c r="U1686" i="1" s="1"/>
  <c r="S1687" i="1"/>
  <c r="T1687" i="1" s="1"/>
  <c r="U1687" i="1" s="1"/>
  <c r="S1688" i="1"/>
  <c r="T1688" i="1" s="1"/>
  <c r="U1688" i="1" s="1"/>
  <c r="S1689" i="1"/>
  <c r="T1689" i="1" s="1"/>
  <c r="U1689" i="1" s="1"/>
  <c r="S1690" i="1"/>
  <c r="T1690" i="1" s="1"/>
  <c r="U1690" i="1" s="1"/>
  <c r="S1691" i="1"/>
  <c r="T1691" i="1" s="1"/>
  <c r="U1691" i="1" s="1"/>
  <c r="S1692" i="1"/>
  <c r="T1692" i="1" s="1"/>
  <c r="U1692" i="1" s="1"/>
  <c r="S1693" i="1"/>
  <c r="T1693" i="1" s="1"/>
  <c r="U1693" i="1" s="1"/>
  <c r="S1694" i="1"/>
  <c r="T1694" i="1" s="1"/>
  <c r="U1694" i="1" s="1"/>
  <c r="S1695" i="1"/>
  <c r="T1695" i="1" s="1"/>
  <c r="U1695" i="1" s="1"/>
  <c r="S1696" i="1"/>
  <c r="T1696" i="1" s="1"/>
  <c r="U1696" i="1" s="1"/>
  <c r="S1697" i="1"/>
  <c r="T1697" i="1" s="1"/>
  <c r="U1697" i="1" s="1"/>
  <c r="S1698" i="1"/>
  <c r="T1698" i="1" s="1"/>
  <c r="U1698" i="1" s="1"/>
  <c r="S1699" i="1"/>
  <c r="T1699" i="1" s="1"/>
  <c r="U1699" i="1" s="1"/>
  <c r="S1700" i="1"/>
  <c r="T1700" i="1" s="1"/>
  <c r="U1700" i="1" s="1"/>
  <c r="S1701" i="1"/>
  <c r="T1701" i="1" s="1"/>
  <c r="U1701" i="1" s="1"/>
  <c r="S1702" i="1"/>
  <c r="T1702" i="1" s="1"/>
  <c r="U1702" i="1" s="1"/>
  <c r="S1703" i="1"/>
  <c r="T1703" i="1" s="1"/>
  <c r="U1703" i="1" s="1"/>
  <c r="S1704" i="1"/>
  <c r="T1704" i="1" s="1"/>
  <c r="U1704" i="1" s="1"/>
  <c r="S1705" i="1"/>
  <c r="T1705" i="1" s="1"/>
  <c r="U1705" i="1" s="1"/>
  <c r="S1706" i="1"/>
  <c r="T1706" i="1" s="1"/>
  <c r="U1706" i="1" s="1"/>
  <c r="S1707" i="1"/>
  <c r="T1707" i="1" s="1"/>
  <c r="U1707" i="1" s="1"/>
  <c r="S1708" i="1"/>
  <c r="T1708" i="1" s="1"/>
  <c r="U1708" i="1" s="1"/>
  <c r="S1709" i="1"/>
  <c r="T1709" i="1" s="1"/>
  <c r="U1709" i="1" s="1"/>
  <c r="S1710" i="1"/>
  <c r="T1710" i="1" s="1"/>
  <c r="U1710" i="1" s="1"/>
  <c r="S1711" i="1"/>
  <c r="T1711" i="1" s="1"/>
  <c r="U1711" i="1" s="1"/>
  <c r="S1712" i="1"/>
  <c r="T1712" i="1" s="1"/>
  <c r="U1712" i="1" s="1"/>
  <c r="S1713" i="1"/>
  <c r="T1713" i="1" s="1"/>
  <c r="U1713" i="1" s="1"/>
  <c r="S1714" i="1"/>
  <c r="T1714" i="1" s="1"/>
  <c r="U1714" i="1" s="1"/>
  <c r="S1715" i="1"/>
  <c r="T1715" i="1" s="1"/>
  <c r="U1715" i="1" s="1"/>
  <c r="S1716" i="1"/>
  <c r="T1716" i="1" s="1"/>
  <c r="U1716" i="1" s="1"/>
  <c r="S1717" i="1"/>
  <c r="T1717" i="1" s="1"/>
  <c r="U1717" i="1" s="1"/>
  <c r="S1718" i="1"/>
  <c r="T1718" i="1" s="1"/>
  <c r="U1718" i="1" s="1"/>
  <c r="S1719" i="1"/>
  <c r="T1719" i="1" s="1"/>
  <c r="U1719" i="1" s="1"/>
  <c r="S1720" i="1"/>
  <c r="T1720" i="1" s="1"/>
  <c r="U1720" i="1" s="1"/>
  <c r="S1721" i="1"/>
  <c r="T1721" i="1" s="1"/>
  <c r="U1721" i="1" s="1"/>
  <c r="S1722" i="1"/>
  <c r="T1722" i="1" s="1"/>
  <c r="U1722" i="1" s="1"/>
  <c r="S1723" i="1"/>
  <c r="T1723" i="1" s="1"/>
  <c r="U1723" i="1" s="1"/>
  <c r="S1724" i="1"/>
  <c r="T1724" i="1" s="1"/>
  <c r="U1724" i="1" s="1"/>
  <c r="S1725" i="1"/>
  <c r="T1725" i="1" s="1"/>
  <c r="U1725" i="1" s="1"/>
  <c r="S1726" i="1"/>
  <c r="T1726" i="1" s="1"/>
  <c r="U1726" i="1" s="1"/>
  <c r="S1727" i="1"/>
  <c r="T1727" i="1" s="1"/>
  <c r="U1727" i="1" s="1"/>
  <c r="S1728" i="1"/>
  <c r="T1728" i="1" s="1"/>
  <c r="U1728" i="1" s="1"/>
  <c r="S1729" i="1"/>
  <c r="T1729" i="1" s="1"/>
  <c r="U1729" i="1" s="1"/>
  <c r="S1730" i="1"/>
  <c r="T1730" i="1" s="1"/>
  <c r="U1730" i="1" s="1"/>
  <c r="S1731" i="1"/>
  <c r="T1731" i="1" s="1"/>
  <c r="U1731" i="1" s="1"/>
  <c r="S1732" i="1"/>
  <c r="T1732" i="1" s="1"/>
  <c r="U1732" i="1" s="1"/>
  <c r="S1733" i="1"/>
  <c r="T1733" i="1" s="1"/>
  <c r="U1733" i="1" s="1"/>
  <c r="S1734" i="1"/>
  <c r="T1734" i="1" s="1"/>
  <c r="U1734" i="1" s="1"/>
  <c r="S1735" i="1"/>
  <c r="T1735" i="1" s="1"/>
  <c r="U1735" i="1" s="1"/>
  <c r="S1736" i="1"/>
  <c r="T1736" i="1" s="1"/>
  <c r="U1736" i="1" s="1"/>
  <c r="S1737" i="1"/>
  <c r="T1737" i="1" s="1"/>
  <c r="U1737" i="1" s="1"/>
  <c r="S1738" i="1"/>
  <c r="T1738" i="1" s="1"/>
  <c r="U1738" i="1" s="1"/>
  <c r="S1739" i="1"/>
  <c r="T1739" i="1" s="1"/>
  <c r="U1739" i="1" s="1"/>
  <c r="S1740" i="1"/>
  <c r="T1740" i="1" s="1"/>
  <c r="U1740" i="1" s="1"/>
  <c r="S1741" i="1"/>
  <c r="T1741" i="1" s="1"/>
  <c r="U1741" i="1" s="1"/>
  <c r="S1742" i="1"/>
  <c r="T1742" i="1" s="1"/>
  <c r="U1742" i="1" s="1"/>
  <c r="S1743" i="1"/>
  <c r="T1743" i="1" s="1"/>
  <c r="U1743" i="1" s="1"/>
  <c r="S1744" i="1"/>
  <c r="T1744" i="1" s="1"/>
  <c r="U1744" i="1" s="1"/>
  <c r="S1745" i="1"/>
  <c r="T1745" i="1" s="1"/>
  <c r="U1745" i="1" s="1"/>
  <c r="S1746" i="1"/>
  <c r="T1746" i="1" s="1"/>
  <c r="U1746" i="1" s="1"/>
  <c r="S1747" i="1"/>
  <c r="T1747" i="1" s="1"/>
  <c r="U1747" i="1" s="1"/>
  <c r="S1748" i="1"/>
  <c r="T1748" i="1" s="1"/>
  <c r="U1748" i="1" s="1"/>
  <c r="S1749" i="1"/>
  <c r="T1749" i="1" s="1"/>
  <c r="U1749" i="1" s="1"/>
  <c r="S1750" i="1"/>
  <c r="T1750" i="1" s="1"/>
  <c r="U1750" i="1" s="1"/>
  <c r="S1751" i="1"/>
  <c r="T1751" i="1" s="1"/>
  <c r="U1751" i="1" s="1"/>
  <c r="S1752" i="1"/>
  <c r="T1752" i="1" s="1"/>
  <c r="U1752" i="1" s="1"/>
  <c r="S1753" i="1"/>
  <c r="T1753" i="1" s="1"/>
  <c r="U1753" i="1" s="1"/>
  <c r="S1754" i="1"/>
  <c r="T1754" i="1" s="1"/>
  <c r="U1754" i="1" s="1"/>
  <c r="S1755" i="1"/>
  <c r="T1755" i="1" s="1"/>
  <c r="U1755" i="1" s="1"/>
  <c r="S1756" i="1"/>
  <c r="T1756" i="1" s="1"/>
  <c r="U1756" i="1" s="1"/>
  <c r="S1757" i="1"/>
  <c r="T1757" i="1" s="1"/>
  <c r="U1757" i="1" s="1"/>
  <c r="S1758" i="1"/>
  <c r="T1758" i="1" s="1"/>
  <c r="U1758" i="1" s="1"/>
  <c r="S1759" i="1"/>
  <c r="T1759" i="1" s="1"/>
  <c r="U1759" i="1" s="1"/>
  <c r="S1760" i="1"/>
  <c r="T1760" i="1" s="1"/>
  <c r="U1760" i="1" s="1"/>
  <c r="S1761" i="1"/>
  <c r="T1761" i="1" s="1"/>
  <c r="U1761" i="1" s="1"/>
  <c r="S1762" i="1"/>
  <c r="T1762" i="1" s="1"/>
  <c r="U1762" i="1" s="1"/>
  <c r="S1763" i="1"/>
  <c r="T1763" i="1" s="1"/>
  <c r="U1763" i="1" s="1"/>
  <c r="S1764" i="1"/>
  <c r="T1764" i="1" s="1"/>
  <c r="U1764" i="1" s="1"/>
  <c r="S1765" i="1"/>
  <c r="T1765" i="1" s="1"/>
  <c r="U1765" i="1" s="1"/>
  <c r="S1766" i="1"/>
  <c r="T1766" i="1" s="1"/>
  <c r="U1766" i="1" s="1"/>
  <c r="S1767" i="1"/>
  <c r="T1767" i="1" s="1"/>
  <c r="U1767" i="1" s="1"/>
  <c r="S1768" i="1"/>
  <c r="T1768" i="1" s="1"/>
  <c r="U1768" i="1" s="1"/>
  <c r="S1769" i="1"/>
  <c r="T1769" i="1" s="1"/>
  <c r="U1769" i="1" s="1"/>
  <c r="S1770" i="1"/>
  <c r="T1770" i="1" s="1"/>
  <c r="U1770" i="1" s="1"/>
  <c r="S1771" i="1"/>
  <c r="T1771" i="1" s="1"/>
  <c r="U1771" i="1" s="1"/>
  <c r="S1772" i="1"/>
  <c r="T1772" i="1" s="1"/>
  <c r="U1772" i="1" s="1"/>
  <c r="S1773" i="1"/>
  <c r="T1773" i="1" s="1"/>
  <c r="U1773" i="1" s="1"/>
  <c r="S1774" i="1"/>
  <c r="T1774" i="1" s="1"/>
  <c r="U1774" i="1" s="1"/>
  <c r="S1775" i="1"/>
  <c r="T1775" i="1" s="1"/>
  <c r="U1775" i="1" s="1"/>
  <c r="S1776" i="1"/>
  <c r="T1776" i="1" s="1"/>
  <c r="U1776" i="1" s="1"/>
  <c r="S1777" i="1"/>
  <c r="T1777" i="1" s="1"/>
  <c r="U1777" i="1" s="1"/>
  <c r="S1778" i="1"/>
  <c r="T1778" i="1" s="1"/>
  <c r="U1778" i="1" s="1"/>
  <c r="S1779" i="1"/>
  <c r="T1779" i="1" s="1"/>
  <c r="U1779" i="1" s="1"/>
  <c r="S1780" i="1"/>
  <c r="T1780" i="1" s="1"/>
  <c r="U1780" i="1" s="1"/>
  <c r="S1781" i="1"/>
  <c r="T1781" i="1" s="1"/>
  <c r="U1781" i="1" s="1"/>
  <c r="S1782" i="1"/>
  <c r="T1782" i="1" s="1"/>
  <c r="U1782" i="1" s="1"/>
  <c r="S1783" i="1"/>
  <c r="T1783" i="1" s="1"/>
  <c r="U1783" i="1" s="1"/>
  <c r="S1784" i="1"/>
  <c r="T1784" i="1" s="1"/>
  <c r="U1784" i="1" s="1"/>
  <c r="S1785" i="1"/>
  <c r="T1785" i="1" s="1"/>
  <c r="U1785" i="1" s="1"/>
  <c r="S1786" i="1"/>
  <c r="T1786" i="1" s="1"/>
  <c r="U1786" i="1" s="1"/>
  <c r="S1787" i="1"/>
  <c r="T1787" i="1" s="1"/>
  <c r="U1787" i="1" s="1"/>
  <c r="S1788" i="1"/>
  <c r="T1788" i="1" s="1"/>
  <c r="U1788" i="1" s="1"/>
  <c r="S1789" i="1"/>
  <c r="T1789" i="1" s="1"/>
  <c r="U1789" i="1" s="1"/>
  <c r="S1790" i="1"/>
  <c r="T1790" i="1" s="1"/>
  <c r="U1790" i="1" s="1"/>
  <c r="S1791" i="1"/>
  <c r="T1791" i="1" s="1"/>
  <c r="U1791" i="1" s="1"/>
  <c r="S1792" i="1"/>
  <c r="T1792" i="1" s="1"/>
  <c r="U1792" i="1" s="1"/>
  <c r="S1793" i="1"/>
  <c r="T1793" i="1" s="1"/>
  <c r="U1793" i="1" s="1"/>
  <c r="S1794" i="1"/>
  <c r="T1794" i="1" s="1"/>
  <c r="U1794" i="1" s="1"/>
  <c r="S1795" i="1"/>
  <c r="T1795" i="1" s="1"/>
  <c r="U1795" i="1" s="1"/>
  <c r="S1796" i="1"/>
  <c r="T1796" i="1" s="1"/>
  <c r="U1796" i="1" s="1"/>
  <c r="S1797" i="1"/>
  <c r="T1797" i="1" s="1"/>
  <c r="U1797" i="1" s="1"/>
  <c r="S1798" i="1"/>
  <c r="T1798" i="1" s="1"/>
  <c r="U1798" i="1" s="1"/>
  <c r="S1799" i="1"/>
  <c r="T1799" i="1" s="1"/>
  <c r="U1799" i="1" s="1"/>
  <c r="S1800" i="1"/>
  <c r="T1800" i="1" s="1"/>
  <c r="U1800" i="1" s="1"/>
  <c r="S1801" i="1"/>
  <c r="T1801" i="1" s="1"/>
  <c r="U1801" i="1" s="1"/>
  <c r="S1802" i="1"/>
  <c r="T1802" i="1" s="1"/>
  <c r="U1802" i="1" s="1"/>
  <c r="S1803" i="1"/>
  <c r="T1803" i="1" s="1"/>
  <c r="U1803" i="1" s="1"/>
  <c r="S1804" i="1"/>
  <c r="T1804" i="1" s="1"/>
  <c r="U1804" i="1" s="1"/>
  <c r="S1805" i="1"/>
  <c r="T1805" i="1" s="1"/>
  <c r="U1805" i="1" s="1"/>
  <c r="S1806" i="1"/>
  <c r="T1806" i="1" s="1"/>
  <c r="U1806" i="1" s="1"/>
  <c r="S1807" i="1"/>
  <c r="T1807" i="1" s="1"/>
  <c r="U1807" i="1" s="1"/>
  <c r="S1808" i="1"/>
  <c r="T1808" i="1" s="1"/>
  <c r="U1808" i="1" s="1"/>
  <c r="S1809" i="1"/>
  <c r="T1809" i="1" s="1"/>
  <c r="U1809" i="1" s="1"/>
  <c r="S1810" i="1"/>
  <c r="T1810" i="1" s="1"/>
  <c r="U1810" i="1" s="1"/>
  <c r="S1811" i="1"/>
  <c r="T1811" i="1" s="1"/>
  <c r="U1811" i="1" s="1"/>
  <c r="S1812" i="1"/>
  <c r="T1812" i="1" s="1"/>
  <c r="U1812" i="1" s="1"/>
  <c r="S1813" i="1"/>
  <c r="T1813" i="1" s="1"/>
  <c r="U1813" i="1" s="1"/>
  <c r="S1814" i="1"/>
  <c r="T1814" i="1" s="1"/>
  <c r="U1814" i="1" s="1"/>
  <c r="S1815" i="1"/>
  <c r="T1815" i="1" s="1"/>
  <c r="U1815" i="1" s="1"/>
  <c r="S1816" i="1"/>
  <c r="T1816" i="1" s="1"/>
  <c r="U1816" i="1" s="1"/>
  <c r="S1817" i="1"/>
  <c r="T1817" i="1" s="1"/>
  <c r="U1817" i="1" s="1"/>
  <c r="S1818" i="1"/>
  <c r="T1818" i="1" s="1"/>
  <c r="U1818" i="1" s="1"/>
  <c r="S1819" i="1"/>
  <c r="T1819" i="1" s="1"/>
  <c r="U1819" i="1" s="1"/>
  <c r="S1820" i="1"/>
  <c r="T1820" i="1" s="1"/>
  <c r="U1820" i="1" s="1"/>
  <c r="S1821" i="1"/>
  <c r="T1821" i="1" s="1"/>
  <c r="U1821" i="1" s="1"/>
  <c r="S1822" i="1"/>
  <c r="T1822" i="1" s="1"/>
  <c r="U1822" i="1" s="1"/>
  <c r="S1823" i="1"/>
  <c r="T1823" i="1" s="1"/>
  <c r="U1823" i="1" s="1"/>
  <c r="S1824" i="1"/>
  <c r="T1824" i="1" s="1"/>
  <c r="U1824" i="1" s="1"/>
  <c r="S1825" i="1"/>
  <c r="T1825" i="1" s="1"/>
  <c r="U1825" i="1" s="1"/>
  <c r="S1826" i="1"/>
  <c r="T1826" i="1" s="1"/>
  <c r="U1826" i="1" s="1"/>
  <c r="S1827" i="1"/>
  <c r="T1827" i="1" s="1"/>
  <c r="U1827" i="1" s="1"/>
  <c r="S1828" i="1"/>
  <c r="T1828" i="1" s="1"/>
  <c r="U1828" i="1" s="1"/>
  <c r="S1829" i="1"/>
  <c r="T1829" i="1" s="1"/>
  <c r="U1829" i="1" s="1"/>
  <c r="S1830" i="1"/>
  <c r="T1830" i="1" s="1"/>
  <c r="U1830" i="1" s="1"/>
  <c r="S1831" i="1"/>
  <c r="T1831" i="1" s="1"/>
  <c r="U1831" i="1" s="1"/>
  <c r="S1832" i="1"/>
  <c r="T1832" i="1" s="1"/>
  <c r="U1832" i="1" s="1"/>
  <c r="S1833" i="1"/>
  <c r="T1833" i="1" s="1"/>
  <c r="U1833" i="1" s="1"/>
  <c r="S1834" i="1"/>
  <c r="T1834" i="1" s="1"/>
  <c r="U1834" i="1" s="1"/>
  <c r="S1835" i="1"/>
  <c r="T1835" i="1" s="1"/>
  <c r="U1835" i="1" s="1"/>
  <c r="S1836" i="1"/>
  <c r="T1836" i="1" s="1"/>
  <c r="U1836" i="1" s="1"/>
  <c r="S1837" i="1"/>
  <c r="T1837" i="1" s="1"/>
  <c r="U1837" i="1" s="1"/>
  <c r="S1838" i="1"/>
  <c r="T1838" i="1" s="1"/>
  <c r="U1838" i="1" s="1"/>
  <c r="S1839" i="1"/>
  <c r="T1839" i="1" s="1"/>
  <c r="U1839" i="1" s="1"/>
  <c r="S1840" i="1"/>
  <c r="T1840" i="1" s="1"/>
  <c r="U1840" i="1" s="1"/>
  <c r="S1841" i="1"/>
  <c r="T1841" i="1" s="1"/>
  <c r="U1841" i="1" s="1"/>
  <c r="S1842" i="1"/>
  <c r="T1842" i="1" s="1"/>
  <c r="U1842" i="1" s="1"/>
  <c r="S1843" i="1"/>
  <c r="T1843" i="1" s="1"/>
  <c r="U1843" i="1" s="1"/>
  <c r="S1844" i="1"/>
  <c r="T1844" i="1" s="1"/>
  <c r="U1844" i="1" s="1"/>
  <c r="S1845" i="1"/>
  <c r="T1845" i="1" s="1"/>
  <c r="U1845" i="1" s="1"/>
  <c r="S1846" i="1"/>
  <c r="T1846" i="1" s="1"/>
  <c r="U1846" i="1" s="1"/>
  <c r="S1847" i="1"/>
  <c r="T1847" i="1" s="1"/>
  <c r="U1847" i="1" s="1"/>
  <c r="S1848" i="1"/>
  <c r="T1848" i="1" s="1"/>
  <c r="U1848" i="1" s="1"/>
  <c r="S1849" i="1"/>
  <c r="T1849" i="1" s="1"/>
  <c r="U1849" i="1" s="1"/>
  <c r="S1850" i="1"/>
  <c r="T1850" i="1" s="1"/>
  <c r="U1850" i="1" s="1"/>
  <c r="S1851" i="1"/>
  <c r="T1851" i="1" s="1"/>
  <c r="U1851" i="1" s="1"/>
  <c r="S1852" i="1"/>
  <c r="T1852" i="1" s="1"/>
  <c r="U1852" i="1" s="1"/>
  <c r="S1853" i="1"/>
  <c r="T1853" i="1" s="1"/>
  <c r="U1853" i="1" s="1"/>
  <c r="S1854" i="1"/>
  <c r="T1854" i="1" s="1"/>
  <c r="U1854" i="1" s="1"/>
  <c r="S1855" i="1"/>
  <c r="T1855" i="1" s="1"/>
  <c r="U1855" i="1" s="1"/>
  <c r="S1856" i="1"/>
  <c r="T1856" i="1" s="1"/>
  <c r="U1856" i="1" s="1"/>
  <c r="S1857" i="1"/>
  <c r="T1857" i="1" s="1"/>
  <c r="U1857" i="1" s="1"/>
  <c r="S1858" i="1"/>
  <c r="T1858" i="1" s="1"/>
  <c r="U1858" i="1" s="1"/>
  <c r="S1859" i="1"/>
  <c r="T1859" i="1" s="1"/>
  <c r="U1859" i="1" s="1"/>
  <c r="S1860" i="1"/>
  <c r="T1860" i="1" s="1"/>
  <c r="U1860" i="1" s="1"/>
  <c r="S1861" i="1"/>
  <c r="T1861" i="1" s="1"/>
  <c r="U1861" i="1" s="1"/>
  <c r="S1862" i="1"/>
  <c r="T1862" i="1" s="1"/>
  <c r="U1862" i="1" s="1"/>
  <c r="S1863" i="1"/>
  <c r="T1863" i="1" s="1"/>
  <c r="U1863" i="1" s="1"/>
  <c r="S1864" i="1"/>
  <c r="T1864" i="1" s="1"/>
  <c r="U1864" i="1" s="1"/>
  <c r="S1865" i="1"/>
  <c r="T1865" i="1" s="1"/>
  <c r="U1865" i="1" s="1"/>
  <c r="S1866" i="1"/>
  <c r="T1866" i="1" s="1"/>
  <c r="U1866" i="1" s="1"/>
  <c r="S1867" i="1"/>
  <c r="T1867" i="1" s="1"/>
  <c r="U1867" i="1" s="1"/>
  <c r="S1868" i="1"/>
  <c r="T1868" i="1" s="1"/>
  <c r="U1868" i="1" s="1"/>
  <c r="S1869" i="1"/>
  <c r="T1869" i="1" s="1"/>
  <c r="U1869" i="1" s="1"/>
  <c r="S1870" i="1"/>
  <c r="T1870" i="1" s="1"/>
  <c r="U1870" i="1" s="1"/>
  <c r="S1871" i="1"/>
  <c r="T1871" i="1" s="1"/>
  <c r="U1871" i="1" s="1"/>
  <c r="S1872" i="1"/>
  <c r="T1872" i="1" s="1"/>
  <c r="U1872" i="1" s="1"/>
  <c r="S1873" i="1"/>
  <c r="T1873" i="1" s="1"/>
  <c r="U1873" i="1" s="1"/>
  <c r="S1874" i="1"/>
  <c r="T1874" i="1" s="1"/>
  <c r="U1874" i="1" s="1"/>
  <c r="S1875" i="1"/>
  <c r="T1875" i="1" s="1"/>
  <c r="U1875" i="1" s="1"/>
  <c r="S1876" i="1"/>
  <c r="T1876" i="1" s="1"/>
  <c r="U1876" i="1" s="1"/>
  <c r="S1877" i="1"/>
  <c r="T1877" i="1" s="1"/>
  <c r="U1877" i="1" s="1"/>
  <c r="S1878" i="1"/>
  <c r="T1878" i="1" s="1"/>
  <c r="U1878" i="1" s="1"/>
  <c r="S1879" i="1"/>
  <c r="T1879" i="1" s="1"/>
  <c r="U1879" i="1" s="1"/>
  <c r="S1880" i="1"/>
  <c r="T1880" i="1" s="1"/>
  <c r="U1880" i="1" s="1"/>
  <c r="S1881" i="1"/>
  <c r="T1881" i="1" s="1"/>
  <c r="U1881" i="1" s="1"/>
  <c r="S1882" i="1"/>
  <c r="T1882" i="1" s="1"/>
  <c r="U1882" i="1" s="1"/>
  <c r="S1883" i="1"/>
  <c r="T1883" i="1" s="1"/>
  <c r="U1883" i="1" s="1"/>
  <c r="S1884" i="1"/>
  <c r="T1884" i="1" s="1"/>
  <c r="U1884" i="1" s="1"/>
  <c r="S1885" i="1"/>
  <c r="T1885" i="1" s="1"/>
  <c r="U1885" i="1" s="1"/>
  <c r="S1886" i="1"/>
  <c r="T1886" i="1" s="1"/>
  <c r="U1886" i="1" s="1"/>
  <c r="S1887" i="1"/>
  <c r="T1887" i="1" s="1"/>
  <c r="U1887" i="1" s="1"/>
  <c r="S1888" i="1"/>
  <c r="T1888" i="1" s="1"/>
  <c r="U1888" i="1" s="1"/>
  <c r="S1889" i="1"/>
  <c r="T1889" i="1" s="1"/>
  <c r="U1889" i="1" s="1"/>
  <c r="S1890" i="1"/>
  <c r="T1890" i="1" s="1"/>
  <c r="U1890" i="1" s="1"/>
  <c r="S1891" i="1"/>
  <c r="T1891" i="1" s="1"/>
  <c r="U1891" i="1" s="1"/>
  <c r="S1892" i="1"/>
  <c r="T1892" i="1" s="1"/>
  <c r="U1892" i="1" s="1"/>
  <c r="S1893" i="1"/>
  <c r="T1893" i="1" s="1"/>
  <c r="U1893" i="1" s="1"/>
  <c r="S1894" i="1"/>
  <c r="T1894" i="1" s="1"/>
  <c r="U1894" i="1" s="1"/>
  <c r="S1895" i="1"/>
  <c r="T1895" i="1" s="1"/>
  <c r="U1895" i="1" s="1"/>
  <c r="S1896" i="1"/>
  <c r="T1896" i="1" s="1"/>
  <c r="U1896" i="1" s="1"/>
  <c r="S1897" i="1"/>
  <c r="T1897" i="1" s="1"/>
  <c r="U1897" i="1" s="1"/>
  <c r="S1898" i="1"/>
  <c r="T1898" i="1" s="1"/>
  <c r="U1898" i="1" s="1"/>
  <c r="S1899" i="1"/>
  <c r="T1899" i="1" s="1"/>
  <c r="U1899" i="1" s="1"/>
  <c r="S1900" i="1"/>
  <c r="T1900" i="1" s="1"/>
  <c r="U1900" i="1" s="1"/>
  <c r="S1901" i="1"/>
  <c r="T1901" i="1" s="1"/>
  <c r="U1901" i="1" s="1"/>
  <c r="S1902" i="1"/>
  <c r="T1902" i="1" s="1"/>
  <c r="U1902" i="1" s="1"/>
  <c r="S1903" i="1"/>
  <c r="T1903" i="1" s="1"/>
  <c r="U1903" i="1" s="1"/>
  <c r="S1904" i="1"/>
  <c r="T1904" i="1" s="1"/>
  <c r="U1904" i="1" s="1"/>
  <c r="S1905" i="1"/>
  <c r="T1905" i="1" s="1"/>
  <c r="U1905" i="1" s="1"/>
  <c r="S1906" i="1"/>
  <c r="T1906" i="1" s="1"/>
  <c r="U1906" i="1" s="1"/>
  <c r="S1907" i="1"/>
  <c r="T1907" i="1" s="1"/>
  <c r="U1907" i="1" s="1"/>
  <c r="S1908" i="1"/>
  <c r="T1908" i="1" s="1"/>
  <c r="U1908" i="1" s="1"/>
  <c r="S1909" i="1"/>
  <c r="T1909" i="1" s="1"/>
  <c r="U1909" i="1" s="1"/>
  <c r="S1910" i="1"/>
  <c r="T1910" i="1" s="1"/>
  <c r="U1910" i="1" s="1"/>
  <c r="S1911" i="1"/>
  <c r="T1911" i="1" s="1"/>
  <c r="U1911" i="1" s="1"/>
  <c r="S1912" i="1"/>
  <c r="T1912" i="1" s="1"/>
  <c r="U1912" i="1" s="1"/>
  <c r="S1913" i="1"/>
  <c r="T1913" i="1" s="1"/>
  <c r="U1913" i="1" s="1"/>
  <c r="S1914" i="1"/>
  <c r="T1914" i="1" s="1"/>
  <c r="U1914" i="1" s="1"/>
  <c r="S1915" i="1"/>
  <c r="T1915" i="1" s="1"/>
  <c r="U1915" i="1" s="1"/>
  <c r="S1916" i="1"/>
  <c r="T1916" i="1" s="1"/>
  <c r="U1916" i="1" s="1"/>
  <c r="S1917" i="1"/>
  <c r="T1917" i="1" s="1"/>
  <c r="U1917" i="1" s="1"/>
  <c r="S1918" i="1"/>
  <c r="T1918" i="1" s="1"/>
  <c r="U1918" i="1" s="1"/>
  <c r="S1919" i="1"/>
  <c r="T1919" i="1" s="1"/>
  <c r="U1919" i="1" s="1"/>
  <c r="S1920" i="1"/>
  <c r="T1920" i="1" s="1"/>
  <c r="U1920" i="1" s="1"/>
  <c r="S1921" i="1"/>
  <c r="T1921" i="1" s="1"/>
  <c r="U1921" i="1" s="1"/>
  <c r="S1922" i="1"/>
  <c r="T1922" i="1" s="1"/>
  <c r="U1922" i="1" s="1"/>
  <c r="S1923" i="1"/>
  <c r="T1923" i="1" s="1"/>
  <c r="U1923" i="1" s="1"/>
  <c r="S1924" i="1"/>
  <c r="T1924" i="1" s="1"/>
  <c r="U1924" i="1" s="1"/>
  <c r="S1925" i="1"/>
  <c r="T1925" i="1" s="1"/>
  <c r="U1925" i="1" s="1"/>
  <c r="S1926" i="1"/>
  <c r="T1926" i="1" s="1"/>
  <c r="U1926" i="1" s="1"/>
  <c r="S1927" i="1"/>
  <c r="T1927" i="1" s="1"/>
  <c r="U1927" i="1" s="1"/>
  <c r="S1928" i="1"/>
  <c r="T1928" i="1" s="1"/>
  <c r="U1928" i="1" s="1"/>
  <c r="S1929" i="1"/>
  <c r="T1929" i="1" s="1"/>
  <c r="U1929" i="1" s="1"/>
  <c r="S1930" i="1"/>
  <c r="T1930" i="1" s="1"/>
  <c r="U1930" i="1" s="1"/>
  <c r="S1931" i="1"/>
  <c r="T1931" i="1" s="1"/>
  <c r="U1931" i="1" s="1"/>
  <c r="S1932" i="1"/>
  <c r="T1932" i="1" s="1"/>
  <c r="U1932" i="1" s="1"/>
  <c r="S1933" i="1"/>
  <c r="T1933" i="1" s="1"/>
  <c r="U1933" i="1" s="1"/>
  <c r="S1934" i="1"/>
  <c r="T1934" i="1" s="1"/>
  <c r="U1934" i="1" s="1"/>
  <c r="S1935" i="1"/>
  <c r="T1935" i="1" s="1"/>
  <c r="U1935" i="1" s="1"/>
  <c r="S1936" i="1"/>
  <c r="T1936" i="1" s="1"/>
  <c r="U1936" i="1" s="1"/>
  <c r="S1937" i="1"/>
  <c r="T1937" i="1" s="1"/>
  <c r="U1937" i="1" s="1"/>
  <c r="S1938" i="1"/>
  <c r="T1938" i="1" s="1"/>
  <c r="U1938" i="1" s="1"/>
  <c r="S1939" i="1"/>
  <c r="T1939" i="1" s="1"/>
  <c r="U1939" i="1" s="1"/>
  <c r="S1940" i="1"/>
  <c r="T1940" i="1" s="1"/>
  <c r="U1940" i="1" s="1"/>
  <c r="S1941" i="1"/>
  <c r="T1941" i="1" s="1"/>
  <c r="U1941" i="1" s="1"/>
  <c r="S1942" i="1"/>
  <c r="T1942" i="1" s="1"/>
  <c r="U1942" i="1" s="1"/>
  <c r="S1943" i="1"/>
  <c r="T1943" i="1" s="1"/>
  <c r="U1943" i="1" s="1"/>
  <c r="S1944" i="1"/>
  <c r="T1944" i="1" s="1"/>
  <c r="U1944" i="1" s="1"/>
  <c r="S1945" i="1"/>
  <c r="T1945" i="1" s="1"/>
  <c r="U1945" i="1" s="1"/>
  <c r="S1946" i="1"/>
  <c r="T1946" i="1" s="1"/>
  <c r="U1946" i="1" s="1"/>
  <c r="S1947" i="1"/>
  <c r="T1947" i="1" s="1"/>
  <c r="U1947" i="1" s="1"/>
  <c r="S1948" i="1"/>
  <c r="T1948" i="1" s="1"/>
  <c r="U1948" i="1" s="1"/>
  <c r="S1949" i="1"/>
  <c r="T1949" i="1" s="1"/>
  <c r="U1949" i="1" s="1"/>
  <c r="S1950" i="1"/>
  <c r="T1950" i="1" s="1"/>
  <c r="U1950" i="1" s="1"/>
  <c r="S1951" i="1"/>
  <c r="T1951" i="1" s="1"/>
  <c r="U1951" i="1" s="1"/>
  <c r="S1952" i="1"/>
  <c r="T1952" i="1" s="1"/>
  <c r="U1952" i="1" s="1"/>
  <c r="S1953" i="1"/>
  <c r="T1953" i="1" s="1"/>
  <c r="U1953" i="1" s="1"/>
  <c r="S1954" i="1"/>
  <c r="T1954" i="1" s="1"/>
  <c r="U1954" i="1" s="1"/>
  <c r="S1955" i="1"/>
  <c r="T1955" i="1" s="1"/>
  <c r="U1955" i="1" s="1"/>
  <c r="S1956" i="1"/>
  <c r="T1956" i="1" s="1"/>
  <c r="U1956" i="1" s="1"/>
  <c r="S1957" i="1"/>
  <c r="T1957" i="1" s="1"/>
  <c r="U1957" i="1" s="1"/>
  <c r="S1958" i="1"/>
  <c r="T1958" i="1" s="1"/>
  <c r="U1958" i="1" s="1"/>
  <c r="S1959" i="1"/>
  <c r="T1959" i="1" s="1"/>
  <c r="U1959" i="1" s="1"/>
  <c r="S1960" i="1"/>
  <c r="T1960" i="1" s="1"/>
  <c r="U1960" i="1" s="1"/>
  <c r="S1961" i="1"/>
  <c r="T1961" i="1" s="1"/>
  <c r="U1961" i="1" s="1"/>
  <c r="S1962" i="1"/>
  <c r="T1962" i="1" s="1"/>
  <c r="U1962" i="1" s="1"/>
  <c r="S1963" i="1"/>
  <c r="T1963" i="1" s="1"/>
  <c r="U1963" i="1" s="1"/>
  <c r="S1964" i="1"/>
  <c r="T1964" i="1" s="1"/>
  <c r="U1964" i="1" s="1"/>
  <c r="S1965" i="1"/>
  <c r="T1965" i="1" s="1"/>
  <c r="U1965" i="1" s="1"/>
  <c r="S1966" i="1"/>
  <c r="T1966" i="1" s="1"/>
  <c r="U1966" i="1" s="1"/>
  <c r="S1967" i="1"/>
  <c r="T1967" i="1" s="1"/>
  <c r="U1967" i="1" s="1"/>
  <c r="S1968" i="1"/>
  <c r="T1968" i="1" s="1"/>
  <c r="U1968" i="1" s="1"/>
  <c r="S1969" i="1"/>
  <c r="T1969" i="1" s="1"/>
  <c r="U1969" i="1" s="1"/>
  <c r="S1970" i="1"/>
  <c r="T1970" i="1" s="1"/>
  <c r="U1970" i="1" s="1"/>
  <c r="S1971" i="1"/>
  <c r="T1971" i="1" s="1"/>
  <c r="U1971" i="1" s="1"/>
  <c r="S1972" i="1"/>
  <c r="T1972" i="1" s="1"/>
  <c r="U1972" i="1" s="1"/>
  <c r="S1973" i="1"/>
  <c r="T1973" i="1" s="1"/>
  <c r="U1973" i="1" s="1"/>
  <c r="S1974" i="1"/>
  <c r="T1974" i="1" s="1"/>
  <c r="U1974" i="1" s="1"/>
  <c r="S1975" i="1"/>
  <c r="T1975" i="1" s="1"/>
  <c r="U1975" i="1" s="1"/>
  <c r="S1976" i="1"/>
  <c r="T1976" i="1" s="1"/>
  <c r="U1976" i="1" s="1"/>
  <c r="S1977" i="1"/>
  <c r="T1977" i="1" s="1"/>
  <c r="U1977" i="1" s="1"/>
  <c r="S1978" i="1"/>
  <c r="T1978" i="1" s="1"/>
  <c r="U1978" i="1" s="1"/>
  <c r="S1979" i="1"/>
  <c r="T1979" i="1" s="1"/>
  <c r="U1979" i="1" s="1"/>
  <c r="S1980" i="1"/>
  <c r="T1980" i="1" s="1"/>
  <c r="U1980" i="1" s="1"/>
  <c r="S1981" i="1"/>
  <c r="T1981" i="1" s="1"/>
  <c r="U1981" i="1" s="1"/>
  <c r="S1982" i="1"/>
  <c r="T1982" i="1" s="1"/>
  <c r="U1982" i="1" s="1"/>
  <c r="S1983" i="1"/>
  <c r="T1983" i="1" s="1"/>
  <c r="U1983" i="1" s="1"/>
  <c r="S1984" i="1"/>
  <c r="T1984" i="1" s="1"/>
  <c r="U1984" i="1" s="1"/>
  <c r="S1985" i="1"/>
  <c r="T1985" i="1" s="1"/>
  <c r="U1985" i="1" s="1"/>
  <c r="S1986" i="1"/>
  <c r="T1986" i="1" s="1"/>
  <c r="U1986" i="1" s="1"/>
  <c r="S1987" i="1"/>
  <c r="T1987" i="1" s="1"/>
  <c r="U1987" i="1" s="1"/>
  <c r="S1988" i="1"/>
  <c r="T1988" i="1" s="1"/>
  <c r="U1988" i="1" s="1"/>
  <c r="S1989" i="1"/>
  <c r="T1989" i="1" s="1"/>
  <c r="U1989" i="1" s="1"/>
  <c r="S1990" i="1"/>
  <c r="T1990" i="1" s="1"/>
  <c r="U1990" i="1" s="1"/>
  <c r="S1991" i="1"/>
  <c r="T1991" i="1" s="1"/>
  <c r="U1991" i="1" s="1"/>
  <c r="S1992" i="1"/>
  <c r="T1992" i="1" s="1"/>
  <c r="U1992" i="1" s="1"/>
  <c r="S1993" i="1"/>
  <c r="T1993" i="1" s="1"/>
  <c r="U1993" i="1" s="1"/>
  <c r="S1994" i="1"/>
  <c r="T1994" i="1" s="1"/>
  <c r="U1994" i="1" s="1"/>
  <c r="S1995" i="1"/>
  <c r="T1995" i="1" s="1"/>
  <c r="U1995" i="1" s="1"/>
  <c r="S1996" i="1"/>
  <c r="T1996" i="1" s="1"/>
  <c r="U1996" i="1" s="1"/>
  <c r="S1997" i="1"/>
  <c r="T1997" i="1" s="1"/>
  <c r="U1997" i="1" s="1"/>
  <c r="S1998" i="1"/>
  <c r="T1998" i="1" s="1"/>
  <c r="U1998" i="1" s="1"/>
  <c r="S1999" i="1"/>
  <c r="T1999" i="1" s="1"/>
  <c r="U1999" i="1" s="1"/>
  <c r="S2000" i="1"/>
  <c r="T2000" i="1" s="1"/>
  <c r="U2000" i="1" s="1"/>
  <c r="S2001" i="1"/>
  <c r="T2001" i="1" s="1"/>
  <c r="U2001" i="1" s="1"/>
  <c r="S2002" i="1"/>
  <c r="T2002" i="1" s="1"/>
  <c r="U2002" i="1" s="1"/>
  <c r="S2003" i="1"/>
  <c r="T2003" i="1" s="1"/>
  <c r="U2003" i="1" s="1"/>
  <c r="S2004" i="1"/>
  <c r="T2004" i="1" s="1"/>
  <c r="U2004" i="1" s="1"/>
  <c r="S2005" i="1"/>
  <c r="T2005" i="1" s="1"/>
  <c r="U2005" i="1" s="1"/>
  <c r="S2006" i="1"/>
  <c r="T2006" i="1" s="1"/>
  <c r="U2006" i="1" s="1"/>
  <c r="S2007" i="1"/>
  <c r="T2007" i="1" s="1"/>
  <c r="U2007" i="1" s="1"/>
  <c r="S2008" i="1"/>
  <c r="T2008" i="1" s="1"/>
  <c r="U2008" i="1" s="1"/>
  <c r="S2009" i="1"/>
  <c r="T2009" i="1" s="1"/>
  <c r="U2009" i="1" s="1"/>
  <c r="S2010" i="1"/>
  <c r="T2010" i="1" s="1"/>
  <c r="U2010" i="1" s="1"/>
  <c r="S2011" i="1"/>
  <c r="T2011" i="1" s="1"/>
  <c r="U2011" i="1" s="1"/>
  <c r="S2012" i="1"/>
  <c r="T2012" i="1" s="1"/>
  <c r="U2012" i="1" s="1"/>
  <c r="S2013" i="1"/>
  <c r="T2013" i="1" s="1"/>
  <c r="U2013" i="1" s="1"/>
  <c r="S2014" i="1"/>
  <c r="T2014" i="1" s="1"/>
  <c r="U2014" i="1" s="1"/>
  <c r="S2015" i="1"/>
  <c r="T2015" i="1" s="1"/>
  <c r="U2015" i="1" s="1"/>
  <c r="S2016" i="1"/>
  <c r="T2016" i="1" s="1"/>
  <c r="U2016" i="1" s="1"/>
  <c r="S2017" i="1"/>
  <c r="T2017" i="1" s="1"/>
  <c r="U2017" i="1" s="1"/>
  <c r="S2018" i="1"/>
  <c r="T2018" i="1" s="1"/>
  <c r="U2018" i="1" s="1"/>
  <c r="S2019" i="1"/>
  <c r="T2019" i="1" s="1"/>
  <c r="U2019" i="1" s="1"/>
  <c r="S2020" i="1"/>
  <c r="T2020" i="1" s="1"/>
  <c r="U2020" i="1" s="1"/>
  <c r="S2021" i="1"/>
  <c r="T2021" i="1" s="1"/>
  <c r="U2021" i="1" s="1"/>
  <c r="S2022" i="1"/>
  <c r="T2022" i="1" s="1"/>
  <c r="U2022" i="1" s="1"/>
  <c r="S2023" i="1"/>
  <c r="T2023" i="1" s="1"/>
  <c r="U2023" i="1" s="1"/>
  <c r="S2024" i="1"/>
  <c r="T2024" i="1" s="1"/>
  <c r="U2024" i="1" s="1"/>
  <c r="S2025" i="1"/>
  <c r="T2025" i="1" s="1"/>
  <c r="U2025" i="1" s="1"/>
  <c r="S2026" i="1"/>
  <c r="T2026" i="1" s="1"/>
  <c r="U2026" i="1" s="1"/>
  <c r="S2027" i="1"/>
  <c r="T2027" i="1" s="1"/>
  <c r="U2027" i="1" s="1"/>
  <c r="S2028" i="1"/>
  <c r="T2028" i="1" s="1"/>
  <c r="U2028" i="1" s="1"/>
  <c r="S2029" i="1"/>
  <c r="T2029" i="1" s="1"/>
  <c r="U2029" i="1" s="1"/>
  <c r="S2030" i="1"/>
  <c r="T2030" i="1" s="1"/>
  <c r="U2030" i="1" s="1"/>
  <c r="S2031" i="1"/>
  <c r="T2031" i="1" s="1"/>
  <c r="U2031" i="1" s="1"/>
  <c r="S2032" i="1"/>
  <c r="T2032" i="1" s="1"/>
  <c r="U2032" i="1" s="1"/>
  <c r="S2033" i="1"/>
  <c r="T2033" i="1" s="1"/>
  <c r="U2033" i="1" s="1"/>
  <c r="S2034" i="1"/>
  <c r="T2034" i="1" s="1"/>
  <c r="U2034" i="1" s="1"/>
  <c r="S2035" i="1"/>
  <c r="T2035" i="1" s="1"/>
  <c r="U2035" i="1" s="1"/>
  <c r="S2036" i="1"/>
  <c r="T2036" i="1" s="1"/>
  <c r="U2036" i="1" s="1"/>
  <c r="S2037" i="1"/>
  <c r="T2037" i="1" s="1"/>
  <c r="U2037" i="1" s="1"/>
  <c r="S2038" i="1"/>
  <c r="T2038" i="1" s="1"/>
  <c r="U2038" i="1" s="1"/>
  <c r="S2039" i="1"/>
  <c r="T2039" i="1" s="1"/>
  <c r="U2039" i="1" s="1"/>
  <c r="S2040" i="1"/>
  <c r="T2040" i="1" s="1"/>
  <c r="U2040" i="1" s="1"/>
  <c r="S2041" i="1"/>
  <c r="T2041" i="1" s="1"/>
  <c r="U2041" i="1" s="1"/>
  <c r="S2042" i="1"/>
  <c r="T2042" i="1" s="1"/>
  <c r="U2042" i="1" s="1"/>
  <c r="S2043" i="1"/>
  <c r="T2043" i="1" s="1"/>
  <c r="U2043" i="1" s="1"/>
  <c r="S2044" i="1"/>
  <c r="T2044" i="1" s="1"/>
  <c r="U2044" i="1" s="1"/>
  <c r="S2045" i="1"/>
  <c r="T2045" i="1" s="1"/>
  <c r="U2045" i="1" s="1"/>
  <c r="S2046" i="1"/>
  <c r="T2046" i="1" s="1"/>
  <c r="U2046" i="1" s="1"/>
  <c r="S2047" i="1"/>
  <c r="T2047" i="1" s="1"/>
  <c r="U2047" i="1" s="1"/>
  <c r="S2048" i="1"/>
  <c r="T2048" i="1" s="1"/>
  <c r="U2048" i="1" s="1"/>
  <c r="S2049" i="1"/>
  <c r="T2049" i="1" s="1"/>
  <c r="U2049" i="1" s="1"/>
  <c r="S2050" i="1"/>
  <c r="T2050" i="1" s="1"/>
  <c r="U2050" i="1" s="1"/>
  <c r="S2051" i="1"/>
  <c r="T2051" i="1" s="1"/>
  <c r="U2051" i="1" s="1"/>
  <c r="S2052" i="1"/>
  <c r="T2052" i="1" s="1"/>
  <c r="U2052" i="1" s="1"/>
  <c r="S2053" i="1"/>
  <c r="T2053" i="1" s="1"/>
  <c r="U2053" i="1" s="1"/>
  <c r="S2054" i="1"/>
  <c r="T2054" i="1" s="1"/>
  <c r="U2054" i="1" s="1"/>
  <c r="S2055" i="1"/>
  <c r="T2055" i="1" s="1"/>
  <c r="U2055" i="1" s="1"/>
  <c r="S2056" i="1"/>
  <c r="T2056" i="1" s="1"/>
  <c r="U2056" i="1" s="1"/>
  <c r="S2057" i="1"/>
  <c r="T2057" i="1" s="1"/>
  <c r="U2057" i="1" s="1"/>
  <c r="S2058" i="1"/>
  <c r="T2058" i="1" s="1"/>
  <c r="U2058" i="1" s="1"/>
  <c r="S2059" i="1"/>
  <c r="T2059" i="1" s="1"/>
  <c r="U2059" i="1" s="1"/>
  <c r="S2060" i="1"/>
  <c r="T2060" i="1" s="1"/>
  <c r="U2060" i="1" s="1"/>
  <c r="S2061" i="1"/>
  <c r="T2061" i="1" s="1"/>
  <c r="U2061" i="1" s="1"/>
  <c r="S2062" i="1"/>
  <c r="T2062" i="1" s="1"/>
  <c r="U2062" i="1" s="1"/>
  <c r="S2063" i="1"/>
  <c r="T2063" i="1" s="1"/>
  <c r="U2063" i="1" s="1"/>
  <c r="S2064" i="1"/>
  <c r="T2064" i="1" s="1"/>
  <c r="U2064" i="1" s="1"/>
  <c r="S2065" i="1"/>
  <c r="T2065" i="1" s="1"/>
  <c r="U2065" i="1" s="1"/>
  <c r="S2066" i="1"/>
  <c r="T2066" i="1" s="1"/>
  <c r="U2066" i="1" s="1"/>
  <c r="S2067" i="1"/>
  <c r="T2067" i="1" s="1"/>
  <c r="U2067" i="1" s="1"/>
  <c r="S2068" i="1"/>
  <c r="T2068" i="1" s="1"/>
  <c r="U2068" i="1" s="1"/>
  <c r="S2069" i="1"/>
  <c r="T2069" i="1" s="1"/>
  <c r="U2069" i="1" s="1"/>
  <c r="S2070" i="1"/>
  <c r="T2070" i="1" s="1"/>
  <c r="U2070" i="1" s="1"/>
  <c r="S2071" i="1"/>
  <c r="T2071" i="1" s="1"/>
  <c r="U2071" i="1" s="1"/>
  <c r="S2072" i="1"/>
  <c r="T2072" i="1" s="1"/>
  <c r="U2072" i="1" s="1"/>
  <c r="S2073" i="1"/>
  <c r="T2073" i="1" s="1"/>
  <c r="U2073" i="1" s="1"/>
  <c r="S2074" i="1"/>
  <c r="T2074" i="1" s="1"/>
  <c r="U2074" i="1" s="1"/>
  <c r="S2075" i="1"/>
  <c r="T2075" i="1" s="1"/>
  <c r="U2075" i="1" s="1"/>
  <c r="S2076" i="1"/>
  <c r="T2076" i="1" s="1"/>
  <c r="U2076" i="1" s="1"/>
  <c r="S2077" i="1"/>
  <c r="T2077" i="1" s="1"/>
  <c r="U2077" i="1" s="1"/>
  <c r="S2078" i="1"/>
  <c r="T2078" i="1" s="1"/>
  <c r="U2078" i="1" s="1"/>
  <c r="S2079" i="1"/>
  <c r="T2079" i="1" s="1"/>
  <c r="U2079" i="1" s="1"/>
  <c r="S2080" i="1"/>
  <c r="T2080" i="1" s="1"/>
  <c r="U2080" i="1" s="1"/>
  <c r="S2081" i="1"/>
  <c r="T2081" i="1" s="1"/>
  <c r="U2081" i="1" s="1"/>
  <c r="S2082" i="1"/>
  <c r="T2082" i="1" s="1"/>
  <c r="U2082" i="1" s="1"/>
  <c r="S2083" i="1"/>
  <c r="T2083" i="1" s="1"/>
  <c r="U2083" i="1" s="1"/>
  <c r="S2084" i="1"/>
  <c r="T2084" i="1" s="1"/>
  <c r="U2084" i="1" s="1"/>
  <c r="S2085" i="1"/>
  <c r="T2085" i="1" s="1"/>
  <c r="U2085" i="1" s="1"/>
  <c r="S2086" i="1"/>
  <c r="T2086" i="1" s="1"/>
  <c r="U2086" i="1" s="1"/>
  <c r="S2087" i="1"/>
  <c r="T2087" i="1" s="1"/>
  <c r="U2087" i="1" s="1"/>
  <c r="S2088" i="1"/>
  <c r="T2088" i="1" s="1"/>
  <c r="U2088" i="1" s="1"/>
  <c r="S2089" i="1"/>
  <c r="T2089" i="1" s="1"/>
  <c r="U2089" i="1" s="1"/>
  <c r="S2090" i="1"/>
  <c r="T2090" i="1" s="1"/>
  <c r="U2090" i="1" s="1"/>
  <c r="S2091" i="1"/>
  <c r="T2091" i="1" s="1"/>
  <c r="U2091" i="1" s="1"/>
  <c r="S2092" i="1"/>
  <c r="T2092" i="1" s="1"/>
  <c r="U2092" i="1" s="1"/>
  <c r="S2093" i="1"/>
  <c r="T2093" i="1" s="1"/>
  <c r="U2093" i="1" s="1"/>
  <c r="S2094" i="1"/>
  <c r="T2094" i="1" s="1"/>
  <c r="U2094" i="1" s="1"/>
  <c r="S2095" i="1"/>
  <c r="T2095" i="1" s="1"/>
  <c r="U2095" i="1" s="1"/>
  <c r="S2096" i="1"/>
  <c r="T2096" i="1" s="1"/>
  <c r="U2096" i="1" s="1"/>
  <c r="S2097" i="1"/>
  <c r="T2097" i="1" s="1"/>
  <c r="U2097" i="1" s="1"/>
  <c r="S2098" i="1"/>
  <c r="T2098" i="1" s="1"/>
  <c r="U2098" i="1" s="1"/>
  <c r="S2099" i="1"/>
  <c r="T2099" i="1" s="1"/>
  <c r="U2099" i="1" s="1"/>
  <c r="S2100" i="1"/>
  <c r="T2100" i="1" s="1"/>
  <c r="U2100" i="1" s="1"/>
  <c r="S2101" i="1"/>
  <c r="T2101" i="1" s="1"/>
  <c r="U2101" i="1" s="1"/>
  <c r="S2102" i="1"/>
  <c r="T2102" i="1" s="1"/>
  <c r="U2102" i="1" s="1"/>
  <c r="S2103" i="1"/>
  <c r="T2103" i="1" s="1"/>
  <c r="U2103" i="1" s="1"/>
  <c r="S2104" i="1"/>
  <c r="T2104" i="1" s="1"/>
  <c r="U2104" i="1" s="1"/>
  <c r="S2105" i="1"/>
  <c r="T2105" i="1" s="1"/>
  <c r="U2105" i="1" s="1"/>
  <c r="S2106" i="1"/>
  <c r="T2106" i="1" s="1"/>
  <c r="U2106" i="1" s="1"/>
  <c r="S2107" i="1"/>
  <c r="T2107" i="1" s="1"/>
  <c r="U2107" i="1" s="1"/>
  <c r="S2108" i="1"/>
  <c r="T2108" i="1" s="1"/>
  <c r="U2108" i="1" s="1"/>
  <c r="S2109" i="1"/>
  <c r="T2109" i="1" s="1"/>
  <c r="U2109" i="1" s="1"/>
  <c r="S2110" i="1"/>
  <c r="T2110" i="1" s="1"/>
  <c r="U2110" i="1" s="1"/>
  <c r="S2111" i="1"/>
  <c r="T2111" i="1" s="1"/>
  <c r="U2111" i="1" s="1"/>
  <c r="S2112" i="1"/>
  <c r="T2112" i="1" s="1"/>
  <c r="U2112" i="1" s="1"/>
  <c r="S2113" i="1"/>
  <c r="T2113" i="1" s="1"/>
  <c r="U2113" i="1" s="1"/>
  <c r="S2114" i="1"/>
  <c r="T2114" i="1" s="1"/>
  <c r="U2114" i="1" s="1"/>
  <c r="S2115" i="1"/>
  <c r="T2115" i="1" s="1"/>
  <c r="U2115" i="1" s="1"/>
  <c r="S2116" i="1"/>
  <c r="T2116" i="1" s="1"/>
  <c r="U2116" i="1" s="1"/>
  <c r="S2117" i="1"/>
  <c r="T2117" i="1" s="1"/>
  <c r="U2117" i="1" s="1"/>
  <c r="S2118" i="1"/>
  <c r="T2118" i="1" s="1"/>
  <c r="U2118" i="1" s="1"/>
  <c r="S2119" i="1"/>
  <c r="T2119" i="1" s="1"/>
  <c r="U2119" i="1" s="1"/>
  <c r="S2120" i="1"/>
  <c r="T2120" i="1" s="1"/>
  <c r="U2120" i="1" s="1"/>
  <c r="S2121" i="1"/>
  <c r="T2121" i="1" s="1"/>
  <c r="U2121" i="1" s="1"/>
  <c r="S2122" i="1"/>
  <c r="T2122" i="1" s="1"/>
  <c r="U2122" i="1" s="1"/>
  <c r="S2123" i="1"/>
  <c r="T2123" i="1" s="1"/>
  <c r="U2123" i="1" s="1"/>
  <c r="S2124" i="1"/>
  <c r="T2124" i="1" s="1"/>
  <c r="U2124" i="1" s="1"/>
  <c r="S2125" i="1"/>
  <c r="T2125" i="1" s="1"/>
  <c r="U2125" i="1" s="1"/>
  <c r="S2126" i="1"/>
  <c r="T2126" i="1" s="1"/>
  <c r="U2126" i="1" s="1"/>
  <c r="S2127" i="1"/>
  <c r="T2127" i="1" s="1"/>
  <c r="U2127" i="1" s="1"/>
  <c r="S2128" i="1"/>
  <c r="T2128" i="1" s="1"/>
  <c r="U2128" i="1" s="1"/>
  <c r="S2129" i="1"/>
  <c r="T2129" i="1" s="1"/>
  <c r="U2129" i="1" s="1"/>
  <c r="S2130" i="1"/>
  <c r="T2130" i="1" s="1"/>
  <c r="U2130" i="1" s="1"/>
  <c r="S2131" i="1"/>
  <c r="T2131" i="1" s="1"/>
  <c r="U2131" i="1" s="1"/>
  <c r="S2132" i="1"/>
  <c r="T2132" i="1" s="1"/>
  <c r="U2132" i="1" s="1"/>
  <c r="S2133" i="1"/>
  <c r="T2133" i="1" s="1"/>
  <c r="U2133" i="1" s="1"/>
  <c r="S2134" i="1"/>
  <c r="T2134" i="1" s="1"/>
  <c r="U2134" i="1" s="1"/>
  <c r="S2135" i="1"/>
  <c r="T2135" i="1" s="1"/>
  <c r="U2135" i="1" s="1"/>
  <c r="S2136" i="1"/>
  <c r="T2136" i="1" s="1"/>
  <c r="U2136" i="1" s="1"/>
  <c r="S2137" i="1"/>
  <c r="T2137" i="1" s="1"/>
  <c r="U2137" i="1" s="1"/>
  <c r="S2138" i="1"/>
  <c r="T2138" i="1" s="1"/>
  <c r="U2138" i="1" s="1"/>
  <c r="S2139" i="1"/>
  <c r="T2139" i="1" s="1"/>
  <c r="U2139" i="1" s="1"/>
  <c r="S2140" i="1"/>
  <c r="T2140" i="1" s="1"/>
  <c r="U2140" i="1" s="1"/>
  <c r="S2141" i="1"/>
  <c r="T2141" i="1" s="1"/>
  <c r="U2141" i="1" s="1"/>
  <c r="S2142" i="1"/>
  <c r="T2142" i="1" s="1"/>
  <c r="U2142" i="1" s="1"/>
  <c r="S2143" i="1"/>
  <c r="T2143" i="1" s="1"/>
  <c r="U2143" i="1" s="1"/>
  <c r="S2144" i="1"/>
  <c r="T2144" i="1" s="1"/>
  <c r="U2144" i="1" s="1"/>
  <c r="S2145" i="1"/>
  <c r="T2145" i="1" s="1"/>
  <c r="U2145" i="1" s="1"/>
  <c r="S2146" i="1"/>
  <c r="T2146" i="1" s="1"/>
  <c r="U2146" i="1" s="1"/>
  <c r="S2147" i="1"/>
  <c r="T2147" i="1" s="1"/>
  <c r="U2147" i="1" s="1"/>
  <c r="S2148" i="1"/>
  <c r="T2148" i="1" s="1"/>
  <c r="U2148" i="1" s="1"/>
  <c r="S2149" i="1"/>
  <c r="T2149" i="1" s="1"/>
  <c r="U2149" i="1" s="1"/>
  <c r="S2150" i="1"/>
  <c r="T2150" i="1" s="1"/>
  <c r="U2150" i="1" s="1"/>
  <c r="S2151" i="1"/>
  <c r="T2151" i="1" s="1"/>
  <c r="U2151" i="1" s="1"/>
  <c r="S2152" i="1"/>
  <c r="T2152" i="1" s="1"/>
  <c r="U2152" i="1" s="1"/>
  <c r="S2153" i="1"/>
  <c r="T2153" i="1" s="1"/>
  <c r="U2153" i="1" s="1"/>
  <c r="S2154" i="1"/>
  <c r="T2154" i="1" s="1"/>
  <c r="U2154" i="1" s="1"/>
  <c r="S2155" i="1"/>
  <c r="T2155" i="1" s="1"/>
  <c r="U2155" i="1" s="1"/>
  <c r="S2156" i="1"/>
  <c r="T2156" i="1" s="1"/>
  <c r="U2156" i="1" s="1"/>
  <c r="S2157" i="1"/>
  <c r="T2157" i="1" s="1"/>
  <c r="U2157" i="1" s="1"/>
  <c r="S2158" i="1"/>
  <c r="T2158" i="1" s="1"/>
  <c r="U2158" i="1" s="1"/>
  <c r="S2159" i="1"/>
  <c r="T2159" i="1" s="1"/>
  <c r="U2159" i="1" s="1"/>
  <c r="S2160" i="1"/>
  <c r="T2160" i="1" s="1"/>
  <c r="U2160" i="1" s="1"/>
  <c r="S2161" i="1"/>
  <c r="T2161" i="1" s="1"/>
  <c r="U2161" i="1" s="1"/>
  <c r="S2162" i="1"/>
  <c r="T2162" i="1" s="1"/>
  <c r="U2162" i="1" s="1"/>
  <c r="S2163" i="1"/>
  <c r="T2163" i="1" s="1"/>
  <c r="U2163" i="1" s="1"/>
  <c r="S2164" i="1"/>
  <c r="T2164" i="1" s="1"/>
  <c r="U2164" i="1" s="1"/>
  <c r="S2165" i="1"/>
  <c r="T2165" i="1" s="1"/>
  <c r="U2165" i="1" s="1"/>
  <c r="S2166" i="1"/>
  <c r="T2166" i="1" s="1"/>
  <c r="U2166" i="1" s="1"/>
  <c r="S2167" i="1"/>
  <c r="T2167" i="1" s="1"/>
  <c r="U2167" i="1" s="1"/>
  <c r="S2168" i="1"/>
  <c r="T2168" i="1" s="1"/>
  <c r="U2168" i="1" s="1"/>
  <c r="S2169" i="1"/>
  <c r="T2169" i="1" s="1"/>
  <c r="U2169" i="1" s="1"/>
  <c r="S2170" i="1"/>
  <c r="T2170" i="1" s="1"/>
  <c r="U2170" i="1" s="1"/>
  <c r="S2171" i="1"/>
  <c r="T2171" i="1" s="1"/>
  <c r="U2171" i="1" s="1"/>
  <c r="S2172" i="1"/>
  <c r="T2172" i="1" s="1"/>
  <c r="U2172" i="1" s="1"/>
  <c r="S2173" i="1"/>
  <c r="T2173" i="1" s="1"/>
  <c r="U2173" i="1" s="1"/>
  <c r="S2174" i="1"/>
  <c r="T2174" i="1" s="1"/>
  <c r="U2174" i="1" s="1"/>
  <c r="S2175" i="1"/>
  <c r="T2175" i="1" s="1"/>
  <c r="U2175" i="1" s="1"/>
  <c r="S2176" i="1"/>
  <c r="T2176" i="1" s="1"/>
  <c r="U2176" i="1" s="1"/>
  <c r="S2177" i="1"/>
  <c r="T2177" i="1" s="1"/>
  <c r="U2177" i="1" s="1"/>
  <c r="S2178" i="1"/>
  <c r="T2178" i="1" s="1"/>
  <c r="U2178" i="1" s="1"/>
  <c r="S2179" i="1"/>
  <c r="T2179" i="1" s="1"/>
  <c r="U2179" i="1" s="1"/>
  <c r="S2180" i="1"/>
  <c r="T2180" i="1" s="1"/>
  <c r="U2180" i="1" s="1"/>
  <c r="S2181" i="1"/>
  <c r="T2181" i="1" s="1"/>
  <c r="U2181" i="1" s="1"/>
  <c r="S2182" i="1"/>
  <c r="T2182" i="1" s="1"/>
  <c r="U2182" i="1" s="1"/>
  <c r="S2183" i="1"/>
  <c r="T2183" i="1" s="1"/>
  <c r="U2183" i="1" s="1"/>
  <c r="S2184" i="1"/>
  <c r="T2184" i="1" s="1"/>
  <c r="U2184" i="1" s="1"/>
  <c r="S2185" i="1"/>
  <c r="T2185" i="1" s="1"/>
  <c r="U2185" i="1" s="1"/>
  <c r="S2186" i="1"/>
  <c r="T2186" i="1" s="1"/>
  <c r="U2186" i="1" s="1"/>
  <c r="S2187" i="1"/>
  <c r="T2187" i="1" s="1"/>
  <c r="U2187" i="1" s="1"/>
  <c r="S2188" i="1"/>
  <c r="T2188" i="1" s="1"/>
  <c r="U2188" i="1" s="1"/>
  <c r="S2189" i="1"/>
  <c r="T2189" i="1" s="1"/>
  <c r="U2189" i="1" s="1"/>
  <c r="S2190" i="1"/>
  <c r="T2190" i="1" s="1"/>
  <c r="U2190" i="1" s="1"/>
  <c r="S2191" i="1"/>
  <c r="T2191" i="1" s="1"/>
  <c r="U2191" i="1" s="1"/>
  <c r="S2192" i="1"/>
  <c r="T2192" i="1" s="1"/>
  <c r="U2192" i="1" s="1"/>
  <c r="S2193" i="1"/>
  <c r="T2193" i="1" s="1"/>
  <c r="U2193" i="1" s="1"/>
  <c r="S2194" i="1"/>
  <c r="T2194" i="1" s="1"/>
  <c r="U2194" i="1" s="1"/>
  <c r="S2195" i="1"/>
  <c r="T2195" i="1" s="1"/>
  <c r="U2195" i="1" s="1"/>
  <c r="S2196" i="1"/>
  <c r="T2196" i="1" s="1"/>
  <c r="U2196" i="1" s="1"/>
  <c r="S2197" i="1"/>
  <c r="T2197" i="1" s="1"/>
  <c r="U2197" i="1" s="1"/>
  <c r="S2198" i="1"/>
  <c r="T2198" i="1" s="1"/>
  <c r="U2198" i="1" s="1"/>
  <c r="S2199" i="1"/>
  <c r="T2199" i="1" s="1"/>
  <c r="U2199" i="1" s="1"/>
  <c r="S2200" i="1"/>
  <c r="T2200" i="1" s="1"/>
  <c r="U2200" i="1" s="1"/>
  <c r="S2201" i="1"/>
  <c r="T2201" i="1" s="1"/>
  <c r="U2201" i="1" s="1"/>
  <c r="S2202" i="1"/>
  <c r="T2202" i="1" s="1"/>
  <c r="U2202" i="1" s="1"/>
  <c r="S2203" i="1"/>
  <c r="T2203" i="1" s="1"/>
  <c r="U2203" i="1" s="1"/>
  <c r="S2204" i="1"/>
  <c r="T2204" i="1" s="1"/>
  <c r="U2204" i="1" s="1"/>
  <c r="S2205" i="1"/>
  <c r="T2205" i="1" s="1"/>
  <c r="U2205" i="1" s="1"/>
  <c r="S2206" i="1"/>
  <c r="T2206" i="1" s="1"/>
  <c r="U2206" i="1" s="1"/>
  <c r="S2207" i="1"/>
  <c r="T2207" i="1" s="1"/>
  <c r="U2207" i="1" s="1"/>
  <c r="S2208" i="1"/>
  <c r="T2208" i="1" s="1"/>
  <c r="U2208" i="1" s="1"/>
  <c r="S2209" i="1"/>
  <c r="T2209" i="1" s="1"/>
  <c r="U2209" i="1" s="1"/>
  <c r="S2210" i="1"/>
  <c r="T2210" i="1" s="1"/>
  <c r="U2210" i="1" s="1"/>
  <c r="S2211" i="1"/>
  <c r="T2211" i="1" s="1"/>
  <c r="U2211" i="1" s="1"/>
  <c r="S2212" i="1"/>
  <c r="T2212" i="1" s="1"/>
  <c r="U2212" i="1" s="1"/>
  <c r="S2213" i="1"/>
  <c r="T2213" i="1" s="1"/>
  <c r="U2213" i="1" s="1"/>
  <c r="S2214" i="1"/>
  <c r="T2214" i="1" s="1"/>
  <c r="U2214" i="1" s="1"/>
  <c r="S2215" i="1"/>
  <c r="T2215" i="1" s="1"/>
  <c r="U2215" i="1" s="1"/>
  <c r="S2216" i="1"/>
  <c r="T2216" i="1" s="1"/>
  <c r="U2216" i="1" s="1"/>
  <c r="S2217" i="1"/>
  <c r="T2217" i="1" s="1"/>
  <c r="U2217" i="1" s="1"/>
  <c r="S2218" i="1"/>
  <c r="T2218" i="1" s="1"/>
  <c r="U2218" i="1" s="1"/>
  <c r="S2219" i="1"/>
  <c r="T2219" i="1" s="1"/>
  <c r="U2219" i="1" s="1"/>
  <c r="S2220" i="1"/>
  <c r="T2220" i="1" s="1"/>
  <c r="U2220" i="1" s="1"/>
  <c r="S2221" i="1"/>
  <c r="T2221" i="1" s="1"/>
  <c r="U2221" i="1" s="1"/>
  <c r="S2222" i="1"/>
  <c r="T2222" i="1" s="1"/>
  <c r="U2222" i="1" s="1"/>
  <c r="S2223" i="1"/>
  <c r="T2223" i="1" s="1"/>
  <c r="U2223" i="1" s="1"/>
  <c r="S2224" i="1"/>
  <c r="T2224" i="1" s="1"/>
  <c r="U2224" i="1" s="1"/>
  <c r="S2225" i="1"/>
  <c r="T2225" i="1" s="1"/>
  <c r="U2225" i="1" s="1"/>
  <c r="S2226" i="1"/>
  <c r="T2226" i="1" s="1"/>
  <c r="U2226" i="1" s="1"/>
  <c r="S2227" i="1"/>
  <c r="T2227" i="1" s="1"/>
  <c r="U2227" i="1" s="1"/>
  <c r="S2228" i="1"/>
  <c r="T2228" i="1" s="1"/>
  <c r="U2228" i="1" s="1"/>
  <c r="S2229" i="1"/>
  <c r="T2229" i="1" s="1"/>
  <c r="U2229" i="1" s="1"/>
  <c r="S2230" i="1"/>
  <c r="T2230" i="1" s="1"/>
  <c r="U2230" i="1" s="1"/>
  <c r="S2231" i="1"/>
  <c r="T2231" i="1" s="1"/>
  <c r="U2231" i="1" s="1"/>
  <c r="S2232" i="1"/>
  <c r="T2232" i="1" s="1"/>
  <c r="U2232" i="1" s="1"/>
  <c r="S2233" i="1"/>
  <c r="T2233" i="1" s="1"/>
  <c r="U2233" i="1" s="1"/>
  <c r="S2234" i="1"/>
  <c r="T2234" i="1" s="1"/>
  <c r="U2234" i="1" s="1"/>
  <c r="S2235" i="1"/>
  <c r="T2235" i="1" s="1"/>
  <c r="U2235" i="1" s="1"/>
  <c r="S2236" i="1"/>
  <c r="T2236" i="1" s="1"/>
  <c r="U2236" i="1" s="1"/>
  <c r="S2237" i="1"/>
  <c r="T2237" i="1" s="1"/>
  <c r="U2237" i="1" s="1"/>
  <c r="S2238" i="1"/>
  <c r="T2238" i="1" s="1"/>
  <c r="U2238" i="1" s="1"/>
  <c r="S2239" i="1"/>
  <c r="T2239" i="1" s="1"/>
  <c r="U2239" i="1" s="1"/>
  <c r="S2240" i="1"/>
  <c r="T2240" i="1" s="1"/>
  <c r="U2240" i="1" s="1"/>
  <c r="S2241" i="1"/>
  <c r="T2241" i="1" s="1"/>
  <c r="U2241" i="1" s="1"/>
  <c r="S2242" i="1"/>
  <c r="T2242" i="1" s="1"/>
  <c r="U2242" i="1" s="1"/>
  <c r="S2243" i="1"/>
  <c r="T2243" i="1" s="1"/>
  <c r="U2243" i="1" s="1"/>
  <c r="S2244" i="1"/>
  <c r="T2244" i="1" s="1"/>
  <c r="U2244" i="1" s="1"/>
  <c r="S2245" i="1"/>
  <c r="T2245" i="1" s="1"/>
  <c r="U2245" i="1" s="1"/>
  <c r="S2246" i="1"/>
  <c r="T2246" i="1" s="1"/>
  <c r="U2246" i="1" s="1"/>
  <c r="S2247" i="1"/>
  <c r="T2247" i="1" s="1"/>
  <c r="U2247" i="1" s="1"/>
  <c r="S2248" i="1"/>
  <c r="T2248" i="1" s="1"/>
  <c r="U2248" i="1" s="1"/>
  <c r="S2249" i="1"/>
  <c r="T2249" i="1" s="1"/>
  <c r="U2249" i="1" s="1"/>
  <c r="S2250" i="1"/>
  <c r="T2250" i="1" s="1"/>
  <c r="U2250" i="1" s="1"/>
  <c r="S2251" i="1"/>
  <c r="T2251" i="1" s="1"/>
  <c r="U2251" i="1" s="1"/>
  <c r="S2252" i="1"/>
  <c r="T2252" i="1" s="1"/>
  <c r="U2252" i="1" s="1"/>
  <c r="S2253" i="1"/>
  <c r="T2253" i="1" s="1"/>
  <c r="U2253" i="1" s="1"/>
  <c r="S2254" i="1"/>
  <c r="T2254" i="1" s="1"/>
  <c r="U2254" i="1" s="1"/>
  <c r="S2255" i="1"/>
  <c r="T2255" i="1" s="1"/>
  <c r="U2255" i="1" s="1"/>
  <c r="S2256" i="1"/>
  <c r="T2256" i="1" s="1"/>
  <c r="U2256" i="1" s="1"/>
  <c r="S2257" i="1"/>
  <c r="T2257" i="1" s="1"/>
  <c r="U2257" i="1" s="1"/>
  <c r="S2258" i="1"/>
  <c r="T2258" i="1" s="1"/>
  <c r="U2258" i="1" s="1"/>
  <c r="S2259" i="1"/>
  <c r="T2259" i="1" s="1"/>
  <c r="U2259" i="1" s="1"/>
  <c r="S2260" i="1"/>
  <c r="T2260" i="1" s="1"/>
  <c r="U2260" i="1" s="1"/>
  <c r="S2261" i="1"/>
  <c r="T2261" i="1" s="1"/>
  <c r="U2261" i="1" s="1"/>
  <c r="S2262" i="1"/>
  <c r="T2262" i="1" s="1"/>
  <c r="U2262" i="1" s="1"/>
  <c r="S2263" i="1"/>
  <c r="T2263" i="1" s="1"/>
  <c r="U2263" i="1" s="1"/>
  <c r="S2264" i="1"/>
  <c r="T2264" i="1" s="1"/>
  <c r="U2264" i="1" s="1"/>
  <c r="S2265" i="1"/>
  <c r="T2265" i="1" s="1"/>
  <c r="U2265" i="1" s="1"/>
  <c r="S2266" i="1"/>
  <c r="T2266" i="1" s="1"/>
  <c r="U2266" i="1" s="1"/>
  <c r="S2267" i="1"/>
  <c r="T2267" i="1" s="1"/>
  <c r="U2267" i="1" s="1"/>
  <c r="S2268" i="1"/>
  <c r="T2268" i="1" s="1"/>
  <c r="U2268" i="1" s="1"/>
  <c r="S2269" i="1"/>
  <c r="T2269" i="1" s="1"/>
  <c r="U2269" i="1" s="1"/>
  <c r="S2270" i="1"/>
  <c r="T2270" i="1" s="1"/>
  <c r="U2270" i="1" s="1"/>
  <c r="S2271" i="1"/>
  <c r="T2271" i="1" s="1"/>
  <c r="U2271" i="1" s="1"/>
  <c r="S2272" i="1"/>
  <c r="T2272" i="1" s="1"/>
  <c r="U2272" i="1" s="1"/>
  <c r="S2273" i="1"/>
  <c r="T2273" i="1" s="1"/>
  <c r="U2273" i="1" s="1"/>
  <c r="S2274" i="1"/>
  <c r="T2274" i="1" s="1"/>
  <c r="U2274" i="1" s="1"/>
  <c r="S2275" i="1"/>
  <c r="T2275" i="1" s="1"/>
  <c r="U2275" i="1" s="1"/>
  <c r="S2276" i="1"/>
  <c r="T2276" i="1" s="1"/>
  <c r="U2276" i="1" s="1"/>
  <c r="S2277" i="1"/>
  <c r="T2277" i="1" s="1"/>
  <c r="U2277" i="1" s="1"/>
  <c r="S2278" i="1"/>
  <c r="T2278" i="1" s="1"/>
  <c r="U2278" i="1" s="1"/>
  <c r="S2279" i="1"/>
  <c r="T2279" i="1" s="1"/>
  <c r="U2279" i="1" s="1"/>
  <c r="S2280" i="1"/>
  <c r="T2280" i="1" s="1"/>
  <c r="U2280" i="1" s="1"/>
  <c r="S2281" i="1"/>
  <c r="T2281" i="1" s="1"/>
  <c r="U2281" i="1" s="1"/>
  <c r="S2282" i="1"/>
  <c r="T2282" i="1" s="1"/>
  <c r="U2282" i="1" s="1"/>
  <c r="S2283" i="1"/>
  <c r="T2283" i="1" s="1"/>
  <c r="U2283" i="1" s="1"/>
  <c r="S2284" i="1"/>
  <c r="T2284" i="1" s="1"/>
  <c r="U2284" i="1" s="1"/>
  <c r="S2285" i="1"/>
  <c r="T2285" i="1" s="1"/>
  <c r="U2285" i="1" s="1"/>
  <c r="S2286" i="1"/>
  <c r="T2286" i="1" s="1"/>
  <c r="U2286" i="1" s="1"/>
  <c r="S2287" i="1"/>
  <c r="T2287" i="1" s="1"/>
  <c r="U2287" i="1" s="1"/>
  <c r="S2288" i="1"/>
  <c r="T2288" i="1" s="1"/>
  <c r="U2288" i="1" s="1"/>
  <c r="S2289" i="1"/>
  <c r="T2289" i="1" s="1"/>
  <c r="U2289" i="1" s="1"/>
  <c r="S2290" i="1"/>
  <c r="T2290" i="1" s="1"/>
  <c r="U2290" i="1" s="1"/>
  <c r="S2291" i="1"/>
  <c r="T2291" i="1" s="1"/>
  <c r="U2291" i="1" s="1"/>
  <c r="S2292" i="1"/>
  <c r="T2292" i="1" s="1"/>
  <c r="U2292" i="1" s="1"/>
  <c r="S2293" i="1"/>
  <c r="T2293" i="1" s="1"/>
  <c r="U2293" i="1" s="1"/>
  <c r="S2294" i="1"/>
  <c r="T2294" i="1" s="1"/>
  <c r="U2294" i="1" s="1"/>
  <c r="S2295" i="1"/>
  <c r="T2295" i="1" s="1"/>
  <c r="U2295" i="1" s="1"/>
  <c r="S2296" i="1"/>
  <c r="T2296" i="1" s="1"/>
  <c r="U2296" i="1" s="1"/>
  <c r="S2297" i="1"/>
  <c r="T2297" i="1" s="1"/>
  <c r="U2297" i="1" s="1"/>
  <c r="S2298" i="1"/>
  <c r="T2298" i="1" s="1"/>
  <c r="U2298" i="1" s="1"/>
  <c r="S2299" i="1"/>
  <c r="T2299" i="1" s="1"/>
  <c r="U2299" i="1" s="1"/>
  <c r="S2300" i="1"/>
  <c r="T2300" i="1" s="1"/>
  <c r="U2300" i="1" s="1"/>
  <c r="S2301" i="1"/>
  <c r="T2301" i="1" s="1"/>
  <c r="U2301" i="1" s="1"/>
  <c r="S2302" i="1"/>
  <c r="T2302" i="1" s="1"/>
  <c r="U2302" i="1" s="1"/>
  <c r="S2303" i="1"/>
  <c r="T2303" i="1" s="1"/>
  <c r="U2303" i="1" s="1"/>
  <c r="S2304" i="1"/>
  <c r="T2304" i="1" s="1"/>
  <c r="U2304" i="1" s="1"/>
  <c r="S2305" i="1"/>
  <c r="T2305" i="1" s="1"/>
  <c r="U2305" i="1" s="1"/>
  <c r="S2306" i="1"/>
  <c r="T2306" i="1" s="1"/>
  <c r="U2306" i="1" s="1"/>
  <c r="S2307" i="1"/>
  <c r="T2307" i="1" s="1"/>
  <c r="U2307" i="1" s="1"/>
  <c r="S2308" i="1"/>
  <c r="T2308" i="1" s="1"/>
  <c r="U2308" i="1" s="1"/>
  <c r="S2309" i="1"/>
  <c r="T2309" i="1" s="1"/>
  <c r="U2309" i="1" s="1"/>
  <c r="S2310" i="1"/>
  <c r="T2310" i="1" s="1"/>
  <c r="U2310" i="1" s="1"/>
  <c r="S2311" i="1"/>
  <c r="T2311" i="1" s="1"/>
  <c r="U2311" i="1" s="1"/>
  <c r="S2312" i="1"/>
  <c r="T2312" i="1" s="1"/>
  <c r="U2312" i="1" s="1"/>
  <c r="S2313" i="1"/>
  <c r="T2313" i="1" s="1"/>
  <c r="U2313" i="1" s="1"/>
  <c r="S2314" i="1"/>
  <c r="T2314" i="1" s="1"/>
  <c r="U2314" i="1" s="1"/>
  <c r="S2315" i="1"/>
  <c r="T2315" i="1" s="1"/>
  <c r="U2315" i="1" s="1"/>
  <c r="S2316" i="1"/>
  <c r="T2316" i="1" s="1"/>
  <c r="U2316" i="1" s="1"/>
  <c r="S2317" i="1"/>
  <c r="T2317" i="1" s="1"/>
  <c r="U2317" i="1" s="1"/>
  <c r="S2318" i="1"/>
  <c r="T2318" i="1" s="1"/>
  <c r="U2318" i="1" s="1"/>
  <c r="S2319" i="1"/>
  <c r="T2319" i="1" s="1"/>
  <c r="U2319" i="1" s="1"/>
  <c r="S2320" i="1"/>
  <c r="T2320" i="1" s="1"/>
  <c r="U2320" i="1" s="1"/>
  <c r="S2321" i="1"/>
  <c r="T2321" i="1" s="1"/>
  <c r="U2321" i="1" s="1"/>
  <c r="S2322" i="1"/>
  <c r="T2322" i="1" s="1"/>
  <c r="U2322" i="1" s="1"/>
  <c r="S2323" i="1"/>
  <c r="T2323" i="1" s="1"/>
  <c r="U2323" i="1" s="1"/>
  <c r="S2324" i="1"/>
  <c r="T2324" i="1" s="1"/>
  <c r="U2324" i="1" s="1"/>
  <c r="S2325" i="1"/>
  <c r="T2325" i="1" s="1"/>
  <c r="U2325" i="1" s="1"/>
  <c r="S2326" i="1"/>
  <c r="T2326" i="1" s="1"/>
  <c r="U2326" i="1" s="1"/>
  <c r="S2327" i="1"/>
  <c r="T2327" i="1" s="1"/>
  <c r="U2327" i="1" s="1"/>
  <c r="S2328" i="1"/>
  <c r="T2328" i="1" s="1"/>
  <c r="U2328" i="1" s="1"/>
  <c r="S2329" i="1"/>
  <c r="T2329" i="1" s="1"/>
  <c r="U2329" i="1" s="1"/>
  <c r="S2330" i="1"/>
  <c r="T2330" i="1" s="1"/>
  <c r="U2330" i="1" s="1"/>
  <c r="S2331" i="1"/>
  <c r="T2331" i="1" s="1"/>
  <c r="U2331" i="1" s="1"/>
  <c r="S2332" i="1"/>
  <c r="T2332" i="1" s="1"/>
  <c r="U2332" i="1" s="1"/>
  <c r="S2333" i="1"/>
  <c r="T2333" i="1" s="1"/>
  <c r="U2333" i="1" s="1"/>
  <c r="S2334" i="1"/>
  <c r="T2334" i="1" s="1"/>
  <c r="U2334" i="1" s="1"/>
  <c r="S2335" i="1"/>
  <c r="T2335" i="1" s="1"/>
  <c r="U2335" i="1" s="1"/>
  <c r="S2336" i="1"/>
  <c r="T2336" i="1" s="1"/>
  <c r="U2336" i="1" s="1"/>
  <c r="S2337" i="1"/>
  <c r="T2337" i="1" s="1"/>
  <c r="U2337" i="1" s="1"/>
  <c r="S2338" i="1"/>
  <c r="T2338" i="1" s="1"/>
  <c r="U2338" i="1" s="1"/>
  <c r="S2339" i="1"/>
  <c r="T2339" i="1" s="1"/>
  <c r="U2339" i="1" s="1"/>
  <c r="S2340" i="1"/>
  <c r="T2340" i="1" s="1"/>
  <c r="U2340" i="1" s="1"/>
  <c r="S2341" i="1"/>
  <c r="T2341" i="1" s="1"/>
  <c r="U2341" i="1" s="1"/>
  <c r="S2342" i="1"/>
  <c r="T2342" i="1" s="1"/>
  <c r="U2342" i="1" s="1"/>
  <c r="S2343" i="1"/>
  <c r="T2343" i="1" s="1"/>
  <c r="U2343" i="1" s="1"/>
  <c r="S2344" i="1"/>
  <c r="T2344" i="1" s="1"/>
  <c r="U2344" i="1" s="1"/>
  <c r="S2345" i="1"/>
  <c r="T2345" i="1" s="1"/>
  <c r="U2345" i="1" s="1"/>
  <c r="S2346" i="1"/>
  <c r="T2346" i="1" s="1"/>
  <c r="U2346" i="1" s="1"/>
  <c r="S2347" i="1"/>
  <c r="T2347" i="1" s="1"/>
  <c r="U2347" i="1" s="1"/>
  <c r="S2348" i="1"/>
  <c r="T2348" i="1" s="1"/>
  <c r="U2348" i="1" s="1"/>
  <c r="S2349" i="1"/>
  <c r="T2349" i="1" s="1"/>
  <c r="U2349" i="1" s="1"/>
  <c r="S2350" i="1"/>
  <c r="T2350" i="1" s="1"/>
  <c r="U2350" i="1" s="1"/>
  <c r="S2351" i="1"/>
  <c r="T2351" i="1" s="1"/>
  <c r="U2351" i="1" s="1"/>
  <c r="S2352" i="1"/>
  <c r="T2352" i="1" s="1"/>
  <c r="U2352" i="1" s="1"/>
  <c r="S2353" i="1"/>
  <c r="T2353" i="1" s="1"/>
  <c r="U2353" i="1" s="1"/>
  <c r="S2354" i="1"/>
  <c r="T2354" i="1" s="1"/>
  <c r="U2354" i="1" s="1"/>
  <c r="S2355" i="1"/>
  <c r="T2355" i="1" s="1"/>
  <c r="U2355" i="1" s="1"/>
  <c r="S2356" i="1"/>
  <c r="T2356" i="1" s="1"/>
  <c r="U2356" i="1" s="1"/>
  <c r="S2357" i="1"/>
  <c r="T2357" i="1" s="1"/>
  <c r="U2357" i="1" s="1"/>
  <c r="S2358" i="1"/>
  <c r="T2358" i="1" s="1"/>
  <c r="U2358" i="1" s="1"/>
  <c r="S2359" i="1"/>
  <c r="T2359" i="1" s="1"/>
  <c r="U2359" i="1" s="1"/>
  <c r="S2360" i="1"/>
  <c r="T2360" i="1" s="1"/>
  <c r="U2360" i="1" s="1"/>
  <c r="S2361" i="1"/>
  <c r="T2361" i="1" s="1"/>
  <c r="U2361" i="1" s="1"/>
  <c r="S2362" i="1"/>
  <c r="T2362" i="1" s="1"/>
  <c r="U2362" i="1" s="1"/>
  <c r="S2363" i="1"/>
  <c r="T2363" i="1" s="1"/>
  <c r="U2363" i="1" s="1"/>
  <c r="S2364" i="1"/>
  <c r="T2364" i="1" s="1"/>
  <c r="U2364" i="1" s="1"/>
  <c r="S2365" i="1"/>
  <c r="T2365" i="1" s="1"/>
  <c r="U2365" i="1" s="1"/>
  <c r="S2366" i="1"/>
  <c r="T2366" i="1" s="1"/>
  <c r="U2366" i="1" s="1"/>
  <c r="S2367" i="1"/>
  <c r="T2367" i="1" s="1"/>
  <c r="U2367" i="1" s="1"/>
  <c r="S2368" i="1"/>
  <c r="T2368" i="1" s="1"/>
  <c r="U2368" i="1" s="1"/>
  <c r="S2369" i="1"/>
  <c r="T2369" i="1" s="1"/>
  <c r="U2369" i="1" s="1"/>
  <c r="S2370" i="1"/>
  <c r="T2370" i="1" s="1"/>
  <c r="U2370" i="1" s="1"/>
  <c r="S2371" i="1"/>
  <c r="T2371" i="1" s="1"/>
  <c r="U2371" i="1" s="1"/>
  <c r="S2372" i="1"/>
  <c r="T2372" i="1" s="1"/>
  <c r="U2372" i="1" s="1"/>
  <c r="S2373" i="1"/>
  <c r="T2373" i="1" s="1"/>
  <c r="U2373" i="1" s="1"/>
  <c r="S2374" i="1"/>
  <c r="T2374" i="1" s="1"/>
  <c r="U2374" i="1" s="1"/>
  <c r="S2375" i="1"/>
  <c r="T2375" i="1" s="1"/>
  <c r="U2375" i="1" s="1"/>
  <c r="S2376" i="1"/>
  <c r="T2376" i="1" s="1"/>
  <c r="U2376" i="1" s="1"/>
  <c r="S2377" i="1"/>
  <c r="T2377" i="1" s="1"/>
  <c r="U2377" i="1" s="1"/>
  <c r="S2378" i="1"/>
  <c r="T2378" i="1" s="1"/>
  <c r="U2378" i="1" s="1"/>
  <c r="S2379" i="1"/>
  <c r="T2379" i="1" s="1"/>
  <c r="U2379" i="1" s="1"/>
  <c r="S2380" i="1"/>
  <c r="T2380" i="1" s="1"/>
  <c r="U2380" i="1" s="1"/>
  <c r="S2381" i="1"/>
  <c r="T2381" i="1" s="1"/>
  <c r="U2381" i="1" s="1"/>
  <c r="S2382" i="1"/>
  <c r="T2382" i="1" s="1"/>
  <c r="U2382" i="1" s="1"/>
  <c r="S2383" i="1"/>
  <c r="T2383" i="1" s="1"/>
  <c r="U2383" i="1" s="1"/>
  <c r="S2384" i="1"/>
  <c r="T2384" i="1" s="1"/>
  <c r="U2384" i="1" s="1"/>
  <c r="S2385" i="1"/>
  <c r="T2385" i="1" s="1"/>
  <c r="U2385" i="1" s="1"/>
  <c r="S2386" i="1"/>
  <c r="T2386" i="1" s="1"/>
  <c r="U2386" i="1" s="1"/>
  <c r="S2387" i="1"/>
  <c r="T2387" i="1" s="1"/>
  <c r="U2387" i="1" s="1"/>
  <c r="S2388" i="1"/>
  <c r="T2388" i="1" s="1"/>
  <c r="U2388" i="1" s="1"/>
  <c r="S2389" i="1"/>
  <c r="T2389" i="1" s="1"/>
  <c r="U2389" i="1" s="1"/>
  <c r="S2390" i="1"/>
  <c r="T2390" i="1" s="1"/>
  <c r="U2390" i="1" s="1"/>
  <c r="S2391" i="1"/>
  <c r="T2391" i="1" s="1"/>
  <c r="U2391" i="1" s="1"/>
  <c r="S2392" i="1"/>
  <c r="T2392" i="1" s="1"/>
  <c r="U2392" i="1" s="1"/>
  <c r="S2393" i="1"/>
  <c r="T2393" i="1" s="1"/>
  <c r="U2393" i="1" s="1"/>
  <c r="S2394" i="1"/>
  <c r="T2394" i="1" s="1"/>
  <c r="U2394" i="1" s="1"/>
  <c r="S2395" i="1"/>
  <c r="T2395" i="1" s="1"/>
  <c r="U2395" i="1" s="1"/>
  <c r="S2396" i="1"/>
  <c r="T2396" i="1" s="1"/>
  <c r="U2396" i="1" s="1"/>
  <c r="S2397" i="1"/>
  <c r="T2397" i="1" s="1"/>
  <c r="U2397" i="1" s="1"/>
  <c r="S2398" i="1"/>
  <c r="T2398" i="1" s="1"/>
  <c r="U2398" i="1" s="1"/>
  <c r="S2399" i="1"/>
  <c r="T2399" i="1" s="1"/>
  <c r="U2399" i="1" s="1"/>
  <c r="S2400" i="1"/>
  <c r="T2400" i="1" s="1"/>
  <c r="U2400" i="1" s="1"/>
  <c r="S2401" i="1"/>
  <c r="T2401" i="1" s="1"/>
  <c r="U2401" i="1" s="1"/>
  <c r="S2402" i="1"/>
  <c r="T2402" i="1" s="1"/>
  <c r="U2402" i="1" s="1"/>
  <c r="S2403" i="1"/>
  <c r="T2403" i="1" s="1"/>
  <c r="U2403" i="1" s="1"/>
  <c r="S2404" i="1"/>
  <c r="T2404" i="1" s="1"/>
  <c r="U2404" i="1" s="1"/>
  <c r="S2405" i="1"/>
  <c r="T2405" i="1" s="1"/>
  <c r="U2405" i="1" s="1"/>
  <c r="S2406" i="1"/>
  <c r="T2406" i="1" s="1"/>
  <c r="U2406" i="1" s="1"/>
  <c r="S2407" i="1"/>
  <c r="T2407" i="1" s="1"/>
  <c r="U2407" i="1" s="1"/>
  <c r="S2408" i="1"/>
  <c r="T2408" i="1" s="1"/>
  <c r="U2408" i="1" s="1"/>
  <c r="S2409" i="1"/>
  <c r="T2409" i="1" s="1"/>
  <c r="U2409" i="1" s="1"/>
  <c r="S2410" i="1"/>
  <c r="T2410" i="1" s="1"/>
  <c r="U2410" i="1" s="1"/>
  <c r="S2411" i="1"/>
  <c r="T2411" i="1" s="1"/>
  <c r="U2411" i="1" s="1"/>
  <c r="S2412" i="1"/>
  <c r="T2412" i="1" s="1"/>
  <c r="U2412" i="1" s="1"/>
  <c r="S2413" i="1"/>
  <c r="T2413" i="1" s="1"/>
  <c r="U2413" i="1" s="1"/>
  <c r="S2414" i="1"/>
  <c r="T2414" i="1" s="1"/>
  <c r="U2414" i="1" s="1"/>
  <c r="S2415" i="1"/>
  <c r="T2415" i="1" s="1"/>
  <c r="U2415" i="1" s="1"/>
  <c r="S2416" i="1"/>
  <c r="T2416" i="1" s="1"/>
  <c r="U2416" i="1" s="1"/>
  <c r="S2417" i="1"/>
  <c r="T2417" i="1" s="1"/>
  <c r="U2417" i="1" s="1"/>
  <c r="S2418" i="1"/>
  <c r="T2418" i="1" s="1"/>
  <c r="U2418" i="1" s="1"/>
  <c r="S2419" i="1"/>
  <c r="T2419" i="1" s="1"/>
  <c r="U2419" i="1" s="1"/>
  <c r="S2420" i="1"/>
  <c r="T2420" i="1" s="1"/>
  <c r="U2420" i="1" s="1"/>
  <c r="S2421" i="1"/>
  <c r="T2421" i="1" s="1"/>
  <c r="U2421" i="1" s="1"/>
  <c r="S2422" i="1"/>
  <c r="T2422" i="1" s="1"/>
  <c r="U2422" i="1" s="1"/>
  <c r="S2423" i="1"/>
  <c r="T2423" i="1" s="1"/>
  <c r="U2423" i="1" s="1"/>
  <c r="S2424" i="1"/>
  <c r="T2424" i="1" s="1"/>
  <c r="U2424" i="1" s="1"/>
  <c r="S2425" i="1"/>
  <c r="T2425" i="1" s="1"/>
  <c r="U2425" i="1" s="1"/>
  <c r="S2426" i="1"/>
  <c r="T2426" i="1" s="1"/>
  <c r="U2426" i="1" s="1"/>
  <c r="S2427" i="1"/>
  <c r="T2427" i="1" s="1"/>
  <c r="U2427" i="1" s="1"/>
  <c r="S2428" i="1"/>
  <c r="T2428" i="1" s="1"/>
  <c r="U2428" i="1" s="1"/>
  <c r="S2429" i="1"/>
  <c r="T2429" i="1" s="1"/>
  <c r="U2429" i="1" s="1"/>
  <c r="S2430" i="1"/>
  <c r="T2430" i="1" s="1"/>
  <c r="U2430" i="1" s="1"/>
  <c r="S2431" i="1"/>
  <c r="T2431" i="1" s="1"/>
  <c r="U2431" i="1" s="1"/>
  <c r="S2432" i="1"/>
  <c r="T2432" i="1" s="1"/>
  <c r="U2432" i="1" s="1"/>
  <c r="S2433" i="1"/>
  <c r="T2433" i="1" s="1"/>
  <c r="U2433" i="1" s="1"/>
  <c r="S2434" i="1"/>
  <c r="T2434" i="1" s="1"/>
  <c r="U2434" i="1" s="1"/>
  <c r="S2435" i="1"/>
  <c r="T2435" i="1" s="1"/>
  <c r="U2435" i="1" s="1"/>
  <c r="S2436" i="1"/>
  <c r="T2436" i="1" s="1"/>
  <c r="U2436" i="1" s="1"/>
  <c r="S2437" i="1"/>
  <c r="T2437" i="1" s="1"/>
  <c r="U2437" i="1" s="1"/>
  <c r="S2438" i="1"/>
  <c r="T2438" i="1" s="1"/>
  <c r="U2438" i="1" s="1"/>
  <c r="S2439" i="1"/>
  <c r="T2439" i="1" s="1"/>
  <c r="U2439" i="1" s="1"/>
  <c r="S2440" i="1"/>
  <c r="T2440" i="1" s="1"/>
  <c r="U2440" i="1" s="1"/>
  <c r="S2441" i="1"/>
  <c r="T2441" i="1" s="1"/>
  <c r="U2441" i="1" s="1"/>
  <c r="S2442" i="1"/>
  <c r="T2442" i="1" s="1"/>
  <c r="U2442" i="1" s="1"/>
  <c r="S2443" i="1"/>
  <c r="T2443" i="1" s="1"/>
  <c r="U2443" i="1" s="1"/>
  <c r="S2444" i="1"/>
  <c r="T2444" i="1" s="1"/>
  <c r="U2444" i="1" s="1"/>
  <c r="S2445" i="1"/>
  <c r="T2445" i="1" s="1"/>
  <c r="U2445" i="1" s="1"/>
  <c r="S2446" i="1"/>
  <c r="T2446" i="1" s="1"/>
  <c r="U2446" i="1" s="1"/>
  <c r="S2447" i="1"/>
  <c r="T2447" i="1" s="1"/>
  <c r="U2447" i="1" s="1"/>
  <c r="S2448" i="1"/>
  <c r="T2448" i="1" s="1"/>
  <c r="U2448" i="1" s="1"/>
  <c r="S2449" i="1"/>
  <c r="T2449" i="1" s="1"/>
  <c r="U2449" i="1" s="1"/>
  <c r="S2450" i="1"/>
  <c r="T2450" i="1" s="1"/>
  <c r="U2450" i="1" s="1"/>
  <c r="S2451" i="1"/>
  <c r="T2451" i="1" s="1"/>
  <c r="U2451" i="1" s="1"/>
  <c r="S2452" i="1"/>
  <c r="T2452" i="1" s="1"/>
  <c r="U2452" i="1" s="1"/>
  <c r="S2453" i="1"/>
  <c r="T2453" i="1" s="1"/>
  <c r="U2453" i="1" s="1"/>
  <c r="S2454" i="1"/>
  <c r="T2454" i="1" s="1"/>
  <c r="U2454" i="1" s="1"/>
  <c r="S2455" i="1"/>
  <c r="T2455" i="1" s="1"/>
  <c r="U2455" i="1" s="1"/>
  <c r="S2456" i="1"/>
  <c r="T2456" i="1" s="1"/>
  <c r="U2456" i="1" s="1"/>
  <c r="S2457" i="1"/>
  <c r="T2457" i="1" s="1"/>
  <c r="U2457" i="1" s="1"/>
  <c r="S2458" i="1"/>
  <c r="T2458" i="1" s="1"/>
  <c r="U2458" i="1" s="1"/>
  <c r="S2459" i="1"/>
  <c r="T2459" i="1" s="1"/>
  <c r="U2459" i="1" s="1"/>
  <c r="S2460" i="1"/>
  <c r="T2460" i="1" s="1"/>
  <c r="U2460" i="1" s="1"/>
  <c r="S2461" i="1"/>
  <c r="T2461" i="1" s="1"/>
  <c r="U2461" i="1" s="1"/>
  <c r="S2462" i="1"/>
  <c r="T2462" i="1" s="1"/>
  <c r="U2462" i="1" s="1"/>
  <c r="S2463" i="1"/>
  <c r="T2463" i="1" s="1"/>
  <c r="U2463" i="1" s="1"/>
  <c r="S2464" i="1"/>
  <c r="T2464" i="1" s="1"/>
  <c r="U2464" i="1" s="1"/>
  <c r="S2465" i="1"/>
  <c r="T2465" i="1" s="1"/>
  <c r="U2465" i="1" s="1"/>
  <c r="S2466" i="1"/>
  <c r="T2466" i="1" s="1"/>
  <c r="U2466" i="1" s="1"/>
  <c r="S2467" i="1"/>
  <c r="T2467" i="1" s="1"/>
  <c r="U2467" i="1" s="1"/>
  <c r="S2468" i="1"/>
  <c r="T2468" i="1" s="1"/>
  <c r="U2468" i="1" s="1"/>
  <c r="S2469" i="1"/>
  <c r="T2469" i="1" s="1"/>
  <c r="U2469" i="1" s="1"/>
  <c r="S2470" i="1"/>
  <c r="T2470" i="1" s="1"/>
  <c r="U2470" i="1" s="1"/>
  <c r="S2471" i="1"/>
  <c r="T2471" i="1" s="1"/>
  <c r="U2471" i="1" s="1"/>
  <c r="S2472" i="1"/>
  <c r="T2472" i="1" s="1"/>
  <c r="U2472" i="1" s="1"/>
  <c r="S2473" i="1"/>
  <c r="T2473" i="1" s="1"/>
  <c r="U2473" i="1" s="1"/>
  <c r="S2474" i="1"/>
  <c r="T2474" i="1" s="1"/>
  <c r="U2474" i="1" s="1"/>
  <c r="S2475" i="1"/>
  <c r="T2475" i="1" s="1"/>
  <c r="U2475" i="1" s="1"/>
  <c r="S2476" i="1"/>
  <c r="T2476" i="1" s="1"/>
  <c r="U2476" i="1" s="1"/>
  <c r="S2477" i="1"/>
  <c r="T2477" i="1" s="1"/>
  <c r="U2477" i="1" s="1"/>
  <c r="S2478" i="1"/>
  <c r="T2478" i="1" s="1"/>
  <c r="U2478" i="1" s="1"/>
  <c r="S2479" i="1"/>
  <c r="T2479" i="1" s="1"/>
  <c r="U2479" i="1" s="1"/>
  <c r="S2480" i="1"/>
  <c r="T2480" i="1" s="1"/>
  <c r="U2480" i="1" s="1"/>
  <c r="S2481" i="1"/>
  <c r="T2481" i="1" s="1"/>
  <c r="U2481" i="1" s="1"/>
  <c r="S2482" i="1"/>
  <c r="T2482" i="1" s="1"/>
  <c r="U2482" i="1" s="1"/>
  <c r="S2483" i="1"/>
  <c r="T2483" i="1" s="1"/>
  <c r="U2483" i="1" s="1"/>
  <c r="S2484" i="1"/>
  <c r="T2484" i="1" s="1"/>
  <c r="U2484" i="1" s="1"/>
  <c r="S2485" i="1"/>
  <c r="T2485" i="1" s="1"/>
  <c r="U2485" i="1" s="1"/>
  <c r="S2486" i="1"/>
  <c r="T2486" i="1" s="1"/>
  <c r="U2486" i="1" s="1"/>
  <c r="S2487" i="1"/>
  <c r="T2487" i="1" s="1"/>
  <c r="U2487" i="1" s="1"/>
  <c r="S2488" i="1"/>
  <c r="T2488" i="1" s="1"/>
  <c r="U2488" i="1" s="1"/>
  <c r="S2489" i="1"/>
  <c r="T2489" i="1" s="1"/>
  <c r="U2489" i="1" s="1"/>
  <c r="S2490" i="1"/>
  <c r="T2490" i="1" s="1"/>
  <c r="U2490" i="1" s="1"/>
  <c r="S2491" i="1"/>
  <c r="T2491" i="1" s="1"/>
  <c r="U2491" i="1" s="1"/>
  <c r="S2492" i="1"/>
  <c r="T2492" i="1" s="1"/>
  <c r="U2492" i="1" s="1"/>
  <c r="S2493" i="1"/>
  <c r="T2493" i="1" s="1"/>
  <c r="U2493" i="1" s="1"/>
  <c r="S2494" i="1"/>
  <c r="T2494" i="1" s="1"/>
  <c r="U2494" i="1" s="1"/>
  <c r="S2495" i="1"/>
  <c r="T2495" i="1" s="1"/>
  <c r="U2495" i="1" s="1"/>
  <c r="S2496" i="1"/>
  <c r="T2496" i="1" s="1"/>
  <c r="U2496" i="1" s="1"/>
  <c r="S2497" i="1"/>
  <c r="T2497" i="1" s="1"/>
  <c r="U2497" i="1" s="1"/>
  <c r="S2498" i="1"/>
  <c r="T2498" i="1" s="1"/>
  <c r="U2498" i="1" s="1"/>
  <c r="S2499" i="1"/>
  <c r="T2499" i="1" s="1"/>
  <c r="U2499" i="1" s="1"/>
  <c r="S2500" i="1"/>
  <c r="T2500" i="1" s="1"/>
  <c r="U2500" i="1" s="1"/>
  <c r="S2501" i="1"/>
  <c r="T2501" i="1" s="1"/>
  <c r="U2501" i="1" s="1"/>
  <c r="S2502" i="1"/>
  <c r="T2502" i="1" s="1"/>
  <c r="U2502" i="1" s="1"/>
  <c r="S2503" i="1"/>
  <c r="T2503" i="1" s="1"/>
  <c r="U2503" i="1" s="1"/>
  <c r="S2504" i="1"/>
  <c r="T2504" i="1" s="1"/>
  <c r="U2504" i="1" s="1"/>
  <c r="S2505" i="1"/>
  <c r="T2505" i="1" s="1"/>
  <c r="U2505" i="1" s="1"/>
  <c r="S2506" i="1"/>
  <c r="T2506" i="1" s="1"/>
  <c r="U2506" i="1" s="1"/>
  <c r="S2507" i="1"/>
  <c r="T2507" i="1" s="1"/>
  <c r="U2507" i="1" s="1"/>
  <c r="S2508" i="1"/>
  <c r="T2508" i="1" s="1"/>
  <c r="U2508" i="1" s="1"/>
  <c r="S2509" i="1"/>
  <c r="T2509" i="1" s="1"/>
  <c r="U2509" i="1" s="1"/>
  <c r="S2510" i="1"/>
  <c r="T2510" i="1" s="1"/>
  <c r="U2510" i="1" s="1"/>
  <c r="S2511" i="1"/>
  <c r="T2511" i="1" s="1"/>
  <c r="U2511" i="1" s="1"/>
  <c r="S2512" i="1"/>
  <c r="T2512" i="1" s="1"/>
  <c r="U2512" i="1" s="1"/>
  <c r="S2513" i="1"/>
  <c r="T2513" i="1" s="1"/>
  <c r="U2513" i="1" s="1"/>
  <c r="S2514" i="1"/>
  <c r="T2514" i="1" s="1"/>
  <c r="U2514" i="1" s="1"/>
  <c r="S2515" i="1"/>
  <c r="T2515" i="1" s="1"/>
  <c r="U2515" i="1" s="1"/>
  <c r="S2516" i="1"/>
  <c r="T2516" i="1" s="1"/>
  <c r="U2516" i="1" s="1"/>
  <c r="S2517" i="1"/>
  <c r="T2517" i="1" s="1"/>
  <c r="U2517" i="1" s="1"/>
  <c r="S2518" i="1"/>
  <c r="T2518" i="1" s="1"/>
  <c r="U2518" i="1" s="1"/>
  <c r="S2519" i="1"/>
  <c r="T2519" i="1" s="1"/>
  <c r="U2519" i="1" s="1"/>
  <c r="S2520" i="1"/>
  <c r="T2520" i="1" s="1"/>
  <c r="U2520" i="1" s="1"/>
  <c r="S2521" i="1"/>
  <c r="T2521" i="1" s="1"/>
  <c r="U2521" i="1" s="1"/>
  <c r="S2522" i="1"/>
  <c r="T2522" i="1" s="1"/>
  <c r="U2522" i="1" s="1"/>
  <c r="S2523" i="1"/>
  <c r="T2523" i="1" s="1"/>
  <c r="U2523" i="1" s="1"/>
  <c r="S2524" i="1"/>
  <c r="T2524" i="1" s="1"/>
  <c r="U2524" i="1" s="1"/>
  <c r="S2525" i="1"/>
  <c r="T2525" i="1" s="1"/>
  <c r="U2525" i="1" s="1"/>
  <c r="S2526" i="1"/>
  <c r="T2526" i="1" s="1"/>
  <c r="U2526" i="1" s="1"/>
  <c r="S2527" i="1"/>
  <c r="T2527" i="1" s="1"/>
  <c r="U2527" i="1" s="1"/>
  <c r="S2528" i="1"/>
  <c r="T2528" i="1" s="1"/>
  <c r="U2528" i="1" s="1"/>
  <c r="S2529" i="1"/>
  <c r="T2529" i="1" s="1"/>
  <c r="U2529" i="1" s="1"/>
  <c r="S2530" i="1"/>
  <c r="T2530" i="1" s="1"/>
  <c r="U2530" i="1" s="1"/>
  <c r="S2531" i="1"/>
  <c r="T2531" i="1" s="1"/>
  <c r="U2531" i="1" s="1"/>
  <c r="S2532" i="1"/>
  <c r="T2532" i="1" s="1"/>
  <c r="U2532" i="1" s="1"/>
  <c r="S2533" i="1"/>
  <c r="T2533" i="1" s="1"/>
  <c r="U2533" i="1" s="1"/>
  <c r="S2534" i="1"/>
  <c r="T2534" i="1" s="1"/>
  <c r="U2534" i="1" s="1"/>
  <c r="S2535" i="1"/>
  <c r="T2535" i="1" s="1"/>
  <c r="U2535" i="1" s="1"/>
  <c r="S2536" i="1"/>
  <c r="T2536" i="1" s="1"/>
  <c r="U2536" i="1" s="1"/>
  <c r="S2537" i="1"/>
  <c r="T2537" i="1" s="1"/>
  <c r="U2537" i="1" s="1"/>
  <c r="S2538" i="1"/>
  <c r="T2538" i="1" s="1"/>
  <c r="U2538" i="1" s="1"/>
  <c r="S2539" i="1"/>
  <c r="T2539" i="1" s="1"/>
  <c r="U2539" i="1" s="1"/>
  <c r="S2540" i="1"/>
  <c r="T2540" i="1" s="1"/>
  <c r="U2540" i="1" s="1"/>
  <c r="S2541" i="1"/>
  <c r="T2541" i="1" s="1"/>
  <c r="U2541" i="1" s="1"/>
  <c r="S2542" i="1"/>
  <c r="T2542" i="1" s="1"/>
  <c r="U2542" i="1" s="1"/>
  <c r="S2543" i="1"/>
  <c r="T2543" i="1" s="1"/>
  <c r="U2543" i="1" s="1"/>
  <c r="S2544" i="1"/>
  <c r="T2544" i="1" s="1"/>
  <c r="U2544" i="1" s="1"/>
  <c r="S2545" i="1"/>
  <c r="T2545" i="1" s="1"/>
  <c r="U2545" i="1" s="1"/>
  <c r="S2546" i="1"/>
  <c r="T2546" i="1" s="1"/>
  <c r="U2546" i="1" s="1"/>
  <c r="S2547" i="1"/>
  <c r="T2547" i="1" s="1"/>
  <c r="U2547" i="1" s="1"/>
  <c r="S2548" i="1"/>
  <c r="T2548" i="1" s="1"/>
  <c r="U2548" i="1" s="1"/>
  <c r="S2549" i="1"/>
  <c r="T2549" i="1" s="1"/>
  <c r="U2549" i="1" s="1"/>
  <c r="S2550" i="1"/>
  <c r="T2550" i="1" s="1"/>
  <c r="U2550" i="1" s="1"/>
  <c r="S2551" i="1"/>
  <c r="T2551" i="1" s="1"/>
  <c r="U2551" i="1" s="1"/>
  <c r="S2552" i="1"/>
  <c r="T2552" i="1" s="1"/>
  <c r="U2552" i="1" s="1"/>
  <c r="S2553" i="1"/>
  <c r="T2553" i="1" s="1"/>
  <c r="U2553" i="1" s="1"/>
  <c r="S2554" i="1"/>
  <c r="T2554" i="1" s="1"/>
  <c r="U2554" i="1" s="1"/>
  <c r="S2555" i="1"/>
  <c r="T2555" i="1" s="1"/>
  <c r="U2555" i="1" s="1"/>
  <c r="S2556" i="1"/>
  <c r="T2556" i="1" s="1"/>
  <c r="U2556" i="1" s="1"/>
  <c r="S2557" i="1"/>
  <c r="T2557" i="1" s="1"/>
  <c r="U2557" i="1" s="1"/>
  <c r="S2558" i="1"/>
  <c r="T2558" i="1" s="1"/>
  <c r="U2558" i="1" s="1"/>
  <c r="S2559" i="1"/>
  <c r="T2559" i="1" s="1"/>
  <c r="U2559" i="1" s="1"/>
  <c r="S2560" i="1"/>
  <c r="T2560" i="1" s="1"/>
  <c r="U2560" i="1" s="1"/>
  <c r="S2561" i="1"/>
  <c r="T2561" i="1" s="1"/>
  <c r="U2561" i="1" s="1"/>
  <c r="S2562" i="1"/>
  <c r="T2562" i="1" s="1"/>
  <c r="U2562" i="1" s="1"/>
  <c r="S2563" i="1"/>
  <c r="T2563" i="1" s="1"/>
  <c r="U2563" i="1" s="1"/>
  <c r="S2564" i="1"/>
  <c r="T2564" i="1" s="1"/>
  <c r="U2564" i="1" s="1"/>
  <c r="S2565" i="1"/>
  <c r="T2565" i="1" s="1"/>
  <c r="U2565" i="1" s="1"/>
  <c r="S2566" i="1"/>
  <c r="T2566" i="1" s="1"/>
  <c r="U2566" i="1" s="1"/>
  <c r="S2567" i="1"/>
  <c r="T2567" i="1" s="1"/>
  <c r="U2567" i="1" s="1"/>
  <c r="S2568" i="1"/>
  <c r="T2568" i="1" s="1"/>
  <c r="U2568" i="1" s="1"/>
  <c r="S2569" i="1"/>
  <c r="T2569" i="1" s="1"/>
  <c r="U2569" i="1" s="1"/>
  <c r="S2570" i="1"/>
  <c r="T2570" i="1" s="1"/>
  <c r="U2570" i="1" s="1"/>
  <c r="S2571" i="1"/>
  <c r="T2571" i="1" s="1"/>
  <c r="U2571" i="1" s="1"/>
  <c r="S2572" i="1"/>
  <c r="T2572" i="1" s="1"/>
  <c r="U2572" i="1" s="1"/>
  <c r="S2573" i="1"/>
  <c r="T2573" i="1" s="1"/>
  <c r="U2573" i="1" s="1"/>
  <c r="S2574" i="1"/>
  <c r="T2574" i="1" s="1"/>
  <c r="U2574" i="1" s="1"/>
  <c r="S2575" i="1"/>
  <c r="T2575" i="1" s="1"/>
  <c r="U2575" i="1" s="1"/>
  <c r="S2576" i="1"/>
  <c r="T2576" i="1" s="1"/>
  <c r="U2576" i="1" s="1"/>
  <c r="S2577" i="1"/>
  <c r="T2577" i="1" s="1"/>
  <c r="U2577" i="1" s="1"/>
  <c r="S2578" i="1"/>
  <c r="T2578" i="1" s="1"/>
  <c r="U2578" i="1" s="1"/>
  <c r="S2579" i="1"/>
  <c r="T2579" i="1" s="1"/>
  <c r="U2579" i="1" s="1"/>
  <c r="S2580" i="1"/>
  <c r="T2580" i="1" s="1"/>
  <c r="U2580" i="1" s="1"/>
  <c r="S2581" i="1"/>
  <c r="T2581" i="1" s="1"/>
  <c r="U2581" i="1" s="1"/>
  <c r="S2582" i="1"/>
  <c r="T2582" i="1" s="1"/>
  <c r="U2582" i="1" s="1"/>
  <c r="S2583" i="1"/>
  <c r="T2583" i="1" s="1"/>
  <c r="U2583" i="1" s="1"/>
  <c r="S2584" i="1"/>
  <c r="T2584" i="1" s="1"/>
  <c r="U2584" i="1" s="1"/>
  <c r="S2585" i="1"/>
  <c r="T2585" i="1" s="1"/>
  <c r="U2585" i="1" s="1"/>
  <c r="S2586" i="1"/>
  <c r="T2586" i="1" s="1"/>
  <c r="U2586" i="1" s="1"/>
  <c r="S2587" i="1"/>
  <c r="T2587" i="1" s="1"/>
  <c r="U2587" i="1" s="1"/>
  <c r="S2588" i="1"/>
  <c r="T2588" i="1" s="1"/>
  <c r="U2588" i="1" s="1"/>
  <c r="S2589" i="1"/>
  <c r="T2589" i="1" s="1"/>
  <c r="U2589" i="1" s="1"/>
  <c r="S2590" i="1"/>
  <c r="T2590" i="1" s="1"/>
  <c r="U2590" i="1" s="1"/>
  <c r="S2591" i="1"/>
  <c r="T2591" i="1" s="1"/>
  <c r="U2591" i="1" s="1"/>
  <c r="S2592" i="1"/>
  <c r="T2592" i="1" s="1"/>
  <c r="U2592" i="1" s="1"/>
  <c r="S2593" i="1"/>
  <c r="T2593" i="1" s="1"/>
  <c r="U2593" i="1" s="1"/>
  <c r="S2594" i="1"/>
  <c r="T2594" i="1" s="1"/>
  <c r="U2594" i="1" s="1"/>
  <c r="S2595" i="1"/>
  <c r="T2595" i="1" s="1"/>
  <c r="U2595" i="1" s="1"/>
  <c r="S2596" i="1"/>
  <c r="T2596" i="1" s="1"/>
  <c r="U2596" i="1" s="1"/>
  <c r="S2597" i="1"/>
  <c r="T2597" i="1" s="1"/>
  <c r="U2597" i="1" s="1"/>
  <c r="S2598" i="1"/>
  <c r="T2598" i="1" s="1"/>
  <c r="U2598" i="1" s="1"/>
  <c r="S2599" i="1"/>
  <c r="T2599" i="1" s="1"/>
  <c r="U2599" i="1" s="1"/>
  <c r="S2600" i="1"/>
  <c r="T2600" i="1" s="1"/>
  <c r="U2600" i="1" s="1"/>
  <c r="S2601" i="1"/>
  <c r="T2601" i="1" s="1"/>
  <c r="U2601" i="1" s="1"/>
  <c r="S2602" i="1"/>
  <c r="T2602" i="1" s="1"/>
  <c r="U2602" i="1" s="1"/>
  <c r="S2603" i="1"/>
  <c r="T2603" i="1" s="1"/>
  <c r="U2603" i="1" s="1"/>
  <c r="S2604" i="1"/>
  <c r="T2604" i="1" s="1"/>
  <c r="U2604" i="1" s="1"/>
  <c r="S2605" i="1"/>
  <c r="T2605" i="1" s="1"/>
  <c r="U2605" i="1" s="1"/>
  <c r="S2606" i="1"/>
  <c r="T2606" i="1" s="1"/>
  <c r="U2606" i="1" s="1"/>
  <c r="S2607" i="1"/>
  <c r="T2607" i="1" s="1"/>
  <c r="U2607" i="1" s="1"/>
  <c r="S2608" i="1"/>
  <c r="T2608" i="1" s="1"/>
  <c r="U2608" i="1" s="1"/>
  <c r="S2609" i="1"/>
  <c r="T2609" i="1" s="1"/>
  <c r="U2609" i="1" s="1"/>
  <c r="S2610" i="1"/>
  <c r="T2610" i="1" s="1"/>
  <c r="U2610" i="1" s="1"/>
  <c r="S2611" i="1"/>
  <c r="T2611" i="1" s="1"/>
  <c r="U2611" i="1" s="1"/>
  <c r="S2612" i="1"/>
  <c r="T2612" i="1" s="1"/>
  <c r="U2612" i="1" s="1"/>
  <c r="S2613" i="1"/>
  <c r="T2613" i="1" s="1"/>
  <c r="U2613" i="1" s="1"/>
  <c r="S2614" i="1"/>
  <c r="T2614" i="1" s="1"/>
  <c r="U2614" i="1" s="1"/>
  <c r="S2615" i="1"/>
  <c r="T2615" i="1" s="1"/>
  <c r="U2615" i="1" s="1"/>
  <c r="S2616" i="1"/>
  <c r="T2616" i="1" s="1"/>
  <c r="U2616" i="1" s="1"/>
  <c r="S2617" i="1"/>
  <c r="T2617" i="1" s="1"/>
  <c r="U2617" i="1" s="1"/>
  <c r="S2618" i="1"/>
  <c r="T2618" i="1" s="1"/>
  <c r="U2618" i="1" s="1"/>
  <c r="S2619" i="1"/>
  <c r="T2619" i="1" s="1"/>
  <c r="U2619" i="1" s="1"/>
  <c r="S2620" i="1"/>
  <c r="T2620" i="1" s="1"/>
  <c r="U2620" i="1" s="1"/>
  <c r="S2621" i="1"/>
  <c r="T2621" i="1" s="1"/>
  <c r="U2621" i="1" s="1"/>
  <c r="S2622" i="1"/>
  <c r="T2622" i="1" s="1"/>
  <c r="U2622" i="1" s="1"/>
  <c r="S2623" i="1"/>
  <c r="T2623" i="1" s="1"/>
  <c r="U2623" i="1" s="1"/>
  <c r="S2624" i="1"/>
  <c r="T2624" i="1" s="1"/>
  <c r="U2624" i="1" s="1"/>
  <c r="S2625" i="1"/>
  <c r="T2625" i="1" s="1"/>
  <c r="U2625" i="1" s="1"/>
  <c r="S2626" i="1"/>
  <c r="T2626" i="1" s="1"/>
  <c r="U2626" i="1" s="1"/>
  <c r="S2627" i="1"/>
  <c r="T2627" i="1" s="1"/>
  <c r="U2627" i="1" s="1"/>
  <c r="S2628" i="1"/>
  <c r="T2628" i="1" s="1"/>
  <c r="U2628" i="1" s="1"/>
  <c r="S2629" i="1"/>
  <c r="T2629" i="1" s="1"/>
  <c r="U2629" i="1" s="1"/>
  <c r="S2630" i="1"/>
  <c r="T2630" i="1" s="1"/>
  <c r="U2630" i="1" s="1"/>
  <c r="S2631" i="1"/>
  <c r="T2631" i="1" s="1"/>
  <c r="U2631" i="1" s="1"/>
  <c r="S2632" i="1"/>
  <c r="T2632" i="1" s="1"/>
  <c r="U2632" i="1" s="1"/>
  <c r="S2633" i="1"/>
  <c r="T2633" i="1" s="1"/>
  <c r="U2633" i="1" s="1"/>
  <c r="S2634" i="1"/>
  <c r="T2634" i="1" s="1"/>
  <c r="U2634" i="1" s="1"/>
  <c r="S2635" i="1"/>
  <c r="T2635" i="1" s="1"/>
  <c r="U2635" i="1" s="1"/>
  <c r="S2636" i="1"/>
  <c r="T2636" i="1" s="1"/>
  <c r="U2636" i="1" s="1"/>
  <c r="S2637" i="1"/>
  <c r="T2637" i="1" s="1"/>
  <c r="U2637" i="1" s="1"/>
  <c r="S2638" i="1"/>
  <c r="T2638" i="1" s="1"/>
  <c r="U2638" i="1" s="1"/>
  <c r="S2639" i="1"/>
  <c r="T2639" i="1" s="1"/>
  <c r="U2639" i="1" s="1"/>
  <c r="S2640" i="1"/>
  <c r="T2640" i="1" s="1"/>
  <c r="U2640" i="1" s="1"/>
  <c r="S2641" i="1"/>
  <c r="T2641" i="1" s="1"/>
  <c r="U2641" i="1" s="1"/>
  <c r="S2642" i="1"/>
  <c r="T2642" i="1" s="1"/>
  <c r="U2642" i="1" s="1"/>
  <c r="S2643" i="1"/>
  <c r="T2643" i="1" s="1"/>
  <c r="U2643" i="1" s="1"/>
  <c r="S2644" i="1"/>
  <c r="T2644" i="1" s="1"/>
  <c r="U2644" i="1" s="1"/>
  <c r="S2645" i="1"/>
  <c r="T2645" i="1" s="1"/>
  <c r="U2645" i="1" s="1"/>
  <c r="S2646" i="1"/>
  <c r="T2646" i="1" s="1"/>
  <c r="U2646" i="1" s="1"/>
  <c r="S2647" i="1"/>
  <c r="T2647" i="1" s="1"/>
  <c r="U2647" i="1" s="1"/>
  <c r="S2648" i="1"/>
  <c r="T2648" i="1" s="1"/>
  <c r="U2648" i="1" s="1"/>
  <c r="S2649" i="1"/>
  <c r="T2649" i="1" s="1"/>
  <c r="U2649" i="1" s="1"/>
  <c r="S2650" i="1"/>
  <c r="T2650" i="1" s="1"/>
  <c r="U2650" i="1" s="1"/>
  <c r="S2651" i="1"/>
  <c r="T2651" i="1" s="1"/>
  <c r="U2651" i="1" s="1"/>
  <c r="S2652" i="1"/>
  <c r="T2652" i="1" s="1"/>
  <c r="U2652" i="1" s="1"/>
  <c r="S2653" i="1"/>
  <c r="T2653" i="1" s="1"/>
  <c r="U2653" i="1" s="1"/>
  <c r="S2654" i="1"/>
  <c r="T2654" i="1" s="1"/>
  <c r="U2654" i="1" s="1"/>
  <c r="S2655" i="1"/>
  <c r="T2655" i="1" s="1"/>
  <c r="U2655" i="1" s="1"/>
  <c r="S2656" i="1"/>
  <c r="T2656" i="1" s="1"/>
  <c r="U2656" i="1" s="1"/>
  <c r="S2657" i="1"/>
  <c r="T2657" i="1" s="1"/>
  <c r="U2657" i="1" s="1"/>
  <c r="S2658" i="1"/>
  <c r="T2658" i="1" s="1"/>
  <c r="U2658" i="1" s="1"/>
  <c r="S2659" i="1"/>
  <c r="T2659" i="1" s="1"/>
  <c r="U2659" i="1" s="1"/>
  <c r="S2660" i="1"/>
  <c r="T2660" i="1" s="1"/>
  <c r="U2660" i="1" s="1"/>
  <c r="S2661" i="1"/>
  <c r="T2661" i="1" s="1"/>
  <c r="U2661" i="1" s="1"/>
  <c r="S2662" i="1"/>
  <c r="T2662" i="1" s="1"/>
  <c r="U2662" i="1" s="1"/>
  <c r="S2663" i="1"/>
  <c r="T2663" i="1" s="1"/>
  <c r="U2663" i="1" s="1"/>
  <c r="S2664" i="1"/>
  <c r="T2664" i="1" s="1"/>
  <c r="U2664" i="1" s="1"/>
  <c r="S2665" i="1"/>
  <c r="T2665" i="1" s="1"/>
  <c r="U2665" i="1" s="1"/>
  <c r="S2666" i="1"/>
  <c r="T2666" i="1" s="1"/>
  <c r="U2666" i="1" s="1"/>
  <c r="S2667" i="1"/>
  <c r="T2667" i="1" s="1"/>
  <c r="U2667" i="1" s="1"/>
  <c r="S2668" i="1"/>
  <c r="T2668" i="1" s="1"/>
  <c r="U2668" i="1" s="1"/>
  <c r="S2669" i="1"/>
  <c r="T2669" i="1" s="1"/>
  <c r="U2669" i="1" s="1"/>
  <c r="S2670" i="1"/>
  <c r="T2670" i="1" s="1"/>
  <c r="U2670" i="1" s="1"/>
  <c r="S2671" i="1"/>
  <c r="T2671" i="1" s="1"/>
  <c r="U2671" i="1" s="1"/>
  <c r="S2672" i="1"/>
  <c r="T2672" i="1" s="1"/>
  <c r="U2672" i="1" s="1"/>
  <c r="S2673" i="1"/>
  <c r="T2673" i="1" s="1"/>
  <c r="U2673" i="1" s="1"/>
  <c r="S2674" i="1"/>
  <c r="T2674" i="1" s="1"/>
  <c r="U2674" i="1" s="1"/>
  <c r="S2675" i="1"/>
  <c r="T2675" i="1" s="1"/>
  <c r="U2675" i="1" s="1"/>
  <c r="S2676" i="1"/>
  <c r="T2676" i="1" s="1"/>
  <c r="U2676" i="1" s="1"/>
  <c r="S2677" i="1"/>
  <c r="T2677" i="1" s="1"/>
  <c r="U2677" i="1" s="1"/>
  <c r="S2678" i="1"/>
  <c r="T2678" i="1" s="1"/>
  <c r="U2678" i="1" s="1"/>
  <c r="S2679" i="1"/>
  <c r="T2679" i="1" s="1"/>
  <c r="U2679" i="1" s="1"/>
  <c r="S2680" i="1"/>
  <c r="T2680" i="1" s="1"/>
  <c r="U2680" i="1" s="1"/>
  <c r="S2681" i="1"/>
  <c r="T2681" i="1" s="1"/>
  <c r="U2681" i="1" s="1"/>
  <c r="S2682" i="1"/>
  <c r="T2682" i="1" s="1"/>
  <c r="U2682" i="1" s="1"/>
  <c r="S2683" i="1"/>
  <c r="T2683" i="1" s="1"/>
  <c r="U2683" i="1" s="1"/>
  <c r="S2684" i="1"/>
  <c r="T2684" i="1" s="1"/>
  <c r="U2684" i="1" s="1"/>
  <c r="S2685" i="1"/>
  <c r="T2685" i="1" s="1"/>
  <c r="U2685" i="1" s="1"/>
  <c r="S2686" i="1"/>
  <c r="T2686" i="1" s="1"/>
  <c r="U2686" i="1" s="1"/>
  <c r="S2687" i="1"/>
  <c r="T2687" i="1" s="1"/>
  <c r="U2687" i="1" s="1"/>
  <c r="S2688" i="1"/>
  <c r="T2688" i="1" s="1"/>
  <c r="U2688" i="1" s="1"/>
  <c r="S2689" i="1"/>
  <c r="T2689" i="1" s="1"/>
  <c r="U2689" i="1" s="1"/>
  <c r="S2690" i="1"/>
  <c r="T2690" i="1" s="1"/>
  <c r="U2690" i="1" s="1"/>
  <c r="S2691" i="1"/>
  <c r="T2691" i="1" s="1"/>
  <c r="U2691" i="1" s="1"/>
  <c r="S2692" i="1"/>
  <c r="T2692" i="1" s="1"/>
  <c r="U2692" i="1" s="1"/>
  <c r="S2693" i="1"/>
  <c r="T2693" i="1" s="1"/>
  <c r="U2693" i="1" s="1"/>
  <c r="S2694" i="1"/>
  <c r="T2694" i="1" s="1"/>
  <c r="U2694" i="1" s="1"/>
  <c r="S2695" i="1"/>
  <c r="T2695" i="1" s="1"/>
  <c r="U2695" i="1" s="1"/>
  <c r="S2696" i="1"/>
  <c r="T2696" i="1" s="1"/>
  <c r="U2696" i="1" s="1"/>
  <c r="S2697" i="1"/>
  <c r="T2697" i="1" s="1"/>
  <c r="U2697" i="1" s="1"/>
  <c r="S2698" i="1"/>
  <c r="T2698" i="1" s="1"/>
  <c r="U2698" i="1" s="1"/>
  <c r="S2699" i="1"/>
  <c r="T2699" i="1" s="1"/>
  <c r="U2699" i="1" s="1"/>
  <c r="S2700" i="1"/>
  <c r="T2700" i="1" s="1"/>
  <c r="U2700" i="1" s="1"/>
  <c r="S2701" i="1"/>
  <c r="T2701" i="1" s="1"/>
  <c r="U2701" i="1" s="1"/>
  <c r="S2702" i="1"/>
  <c r="T2702" i="1" s="1"/>
  <c r="U2702" i="1" s="1"/>
  <c r="S2703" i="1"/>
  <c r="T2703" i="1" s="1"/>
  <c r="U2703" i="1" s="1"/>
  <c r="S2704" i="1"/>
  <c r="T2704" i="1" s="1"/>
  <c r="U2704" i="1" s="1"/>
  <c r="S2705" i="1"/>
  <c r="T2705" i="1" s="1"/>
  <c r="U2705" i="1" s="1"/>
  <c r="S2706" i="1"/>
  <c r="T2706" i="1" s="1"/>
  <c r="U2706" i="1" s="1"/>
  <c r="S2707" i="1"/>
  <c r="T2707" i="1" s="1"/>
  <c r="U2707" i="1" s="1"/>
  <c r="S2708" i="1"/>
  <c r="T2708" i="1" s="1"/>
  <c r="U2708" i="1" s="1"/>
  <c r="S2709" i="1"/>
  <c r="T2709" i="1" s="1"/>
  <c r="U2709" i="1" s="1"/>
  <c r="S2710" i="1"/>
  <c r="T2710" i="1" s="1"/>
  <c r="U2710" i="1" s="1"/>
  <c r="S2711" i="1"/>
  <c r="T2711" i="1" s="1"/>
  <c r="U2711" i="1" s="1"/>
  <c r="S2712" i="1"/>
  <c r="T2712" i="1" s="1"/>
  <c r="U2712" i="1" s="1"/>
  <c r="S2713" i="1"/>
  <c r="T2713" i="1" s="1"/>
  <c r="U2713" i="1" s="1"/>
  <c r="S2714" i="1"/>
  <c r="T2714" i="1" s="1"/>
  <c r="U2714" i="1" s="1"/>
  <c r="S2715" i="1"/>
  <c r="T2715" i="1" s="1"/>
  <c r="U2715" i="1" s="1"/>
  <c r="S2716" i="1"/>
  <c r="T2716" i="1" s="1"/>
  <c r="U2716" i="1" s="1"/>
  <c r="S2717" i="1"/>
  <c r="T2717" i="1" s="1"/>
  <c r="U2717" i="1" s="1"/>
  <c r="S2718" i="1"/>
  <c r="T2718" i="1" s="1"/>
  <c r="U2718" i="1" s="1"/>
  <c r="S2719" i="1"/>
  <c r="T2719" i="1" s="1"/>
  <c r="U2719" i="1" s="1"/>
  <c r="S2720" i="1"/>
  <c r="T2720" i="1" s="1"/>
  <c r="U2720" i="1" s="1"/>
  <c r="S2721" i="1"/>
  <c r="T2721" i="1" s="1"/>
  <c r="U2721" i="1" s="1"/>
  <c r="S2722" i="1"/>
  <c r="T2722" i="1" s="1"/>
  <c r="U2722" i="1" s="1"/>
  <c r="S2723" i="1"/>
  <c r="T2723" i="1" s="1"/>
  <c r="U2723" i="1" s="1"/>
  <c r="S2724" i="1"/>
  <c r="T2724" i="1" s="1"/>
  <c r="U2724" i="1" s="1"/>
  <c r="S2725" i="1"/>
  <c r="T2725" i="1" s="1"/>
  <c r="U2725" i="1" s="1"/>
  <c r="S2726" i="1"/>
  <c r="T2726" i="1" s="1"/>
  <c r="U2726" i="1" s="1"/>
  <c r="S2727" i="1"/>
  <c r="T2727" i="1" s="1"/>
  <c r="U2727" i="1" s="1"/>
  <c r="S2728" i="1"/>
  <c r="T2728" i="1" s="1"/>
  <c r="U2728" i="1" s="1"/>
  <c r="S2729" i="1"/>
  <c r="T2729" i="1" s="1"/>
  <c r="U2729" i="1" s="1"/>
  <c r="S2730" i="1"/>
  <c r="T2730" i="1" s="1"/>
  <c r="U2730" i="1" s="1"/>
  <c r="S2731" i="1"/>
  <c r="T2731" i="1" s="1"/>
  <c r="U2731" i="1" s="1"/>
  <c r="S2732" i="1"/>
  <c r="T2732" i="1" s="1"/>
  <c r="U2732" i="1" s="1"/>
  <c r="S2733" i="1"/>
  <c r="T2733" i="1" s="1"/>
  <c r="U2733" i="1" s="1"/>
  <c r="S2734" i="1"/>
  <c r="T2734" i="1" s="1"/>
  <c r="U2734" i="1" s="1"/>
  <c r="S2735" i="1"/>
  <c r="T2735" i="1" s="1"/>
  <c r="U2735" i="1" s="1"/>
  <c r="S2736" i="1"/>
  <c r="T2736" i="1" s="1"/>
  <c r="U2736" i="1" s="1"/>
  <c r="S2737" i="1"/>
  <c r="T2737" i="1" s="1"/>
  <c r="U2737" i="1" s="1"/>
  <c r="S2738" i="1"/>
  <c r="T2738" i="1" s="1"/>
  <c r="U2738" i="1" s="1"/>
  <c r="S2739" i="1"/>
  <c r="T2739" i="1" s="1"/>
  <c r="U2739" i="1" s="1"/>
  <c r="S2740" i="1"/>
  <c r="T2740" i="1" s="1"/>
  <c r="U2740" i="1" s="1"/>
  <c r="S2741" i="1"/>
  <c r="T2741" i="1" s="1"/>
  <c r="U2741" i="1" s="1"/>
  <c r="S2742" i="1"/>
  <c r="T2742" i="1" s="1"/>
  <c r="U2742" i="1" s="1"/>
  <c r="S2743" i="1"/>
  <c r="T2743" i="1" s="1"/>
  <c r="U2743" i="1" s="1"/>
  <c r="S2744" i="1"/>
  <c r="T2744" i="1" s="1"/>
  <c r="U2744" i="1" s="1"/>
  <c r="S2745" i="1"/>
  <c r="T2745" i="1" s="1"/>
  <c r="U2745" i="1" s="1"/>
  <c r="S2746" i="1"/>
  <c r="T2746" i="1" s="1"/>
  <c r="U2746" i="1" s="1"/>
  <c r="S2747" i="1"/>
  <c r="T2747" i="1" s="1"/>
  <c r="U2747" i="1" s="1"/>
  <c r="S2748" i="1"/>
  <c r="T2748" i="1" s="1"/>
  <c r="U2748" i="1" s="1"/>
  <c r="S2749" i="1"/>
  <c r="T2749" i="1" s="1"/>
  <c r="U2749" i="1" s="1"/>
  <c r="S2750" i="1"/>
  <c r="T2750" i="1" s="1"/>
  <c r="U2750" i="1" s="1"/>
  <c r="S2751" i="1"/>
  <c r="T2751" i="1" s="1"/>
  <c r="U2751" i="1" s="1"/>
  <c r="S2752" i="1"/>
  <c r="T2752" i="1" s="1"/>
  <c r="U2752" i="1" s="1"/>
  <c r="S2753" i="1"/>
  <c r="T2753" i="1" s="1"/>
  <c r="U2753" i="1" s="1"/>
  <c r="S2754" i="1"/>
  <c r="T2754" i="1" s="1"/>
  <c r="U2754" i="1" s="1"/>
  <c r="S2755" i="1"/>
  <c r="T2755" i="1" s="1"/>
  <c r="U2755" i="1" s="1"/>
  <c r="S2756" i="1"/>
  <c r="T2756" i="1" s="1"/>
  <c r="U2756" i="1" s="1"/>
  <c r="S2757" i="1"/>
  <c r="T2757" i="1" s="1"/>
  <c r="U2757" i="1" s="1"/>
  <c r="S2758" i="1"/>
  <c r="T2758" i="1" s="1"/>
  <c r="U2758" i="1" s="1"/>
  <c r="S2759" i="1"/>
  <c r="T2759" i="1" s="1"/>
  <c r="U2759" i="1" s="1"/>
  <c r="S2760" i="1"/>
  <c r="T2760" i="1" s="1"/>
  <c r="U2760" i="1" s="1"/>
  <c r="S2761" i="1"/>
  <c r="T2761" i="1" s="1"/>
  <c r="U2761" i="1" s="1"/>
  <c r="S2762" i="1"/>
  <c r="T2762" i="1" s="1"/>
  <c r="U2762" i="1" s="1"/>
  <c r="S2763" i="1"/>
  <c r="T2763" i="1" s="1"/>
  <c r="U2763" i="1" s="1"/>
  <c r="S2764" i="1"/>
  <c r="T2764" i="1" s="1"/>
  <c r="U2764" i="1" s="1"/>
  <c r="S2765" i="1"/>
  <c r="T2765" i="1" s="1"/>
  <c r="U2765" i="1" s="1"/>
  <c r="S2766" i="1"/>
  <c r="T2766" i="1" s="1"/>
  <c r="U2766" i="1" s="1"/>
  <c r="S2767" i="1"/>
  <c r="T2767" i="1" s="1"/>
  <c r="U2767" i="1" s="1"/>
  <c r="S2768" i="1"/>
  <c r="T2768" i="1" s="1"/>
  <c r="U2768" i="1" s="1"/>
  <c r="S2769" i="1"/>
  <c r="T2769" i="1" s="1"/>
  <c r="U2769" i="1" s="1"/>
  <c r="S2770" i="1"/>
  <c r="T2770" i="1" s="1"/>
  <c r="U2770" i="1" s="1"/>
  <c r="S2771" i="1"/>
  <c r="T2771" i="1" s="1"/>
  <c r="U2771" i="1" s="1"/>
  <c r="S2772" i="1"/>
  <c r="T2772" i="1" s="1"/>
  <c r="U2772" i="1" s="1"/>
  <c r="S2773" i="1"/>
  <c r="T2773" i="1" s="1"/>
  <c r="U2773" i="1" s="1"/>
  <c r="S2774" i="1"/>
  <c r="T2774" i="1" s="1"/>
  <c r="U2774" i="1" s="1"/>
  <c r="S2775" i="1"/>
  <c r="T2775" i="1" s="1"/>
  <c r="U2775" i="1" s="1"/>
  <c r="S2776" i="1"/>
  <c r="T2776" i="1" s="1"/>
  <c r="U2776" i="1" s="1"/>
  <c r="S2777" i="1"/>
  <c r="T2777" i="1" s="1"/>
  <c r="U2777" i="1" s="1"/>
  <c r="S2778" i="1"/>
  <c r="T2778" i="1" s="1"/>
  <c r="U2778" i="1" s="1"/>
  <c r="S2779" i="1"/>
  <c r="T2779" i="1" s="1"/>
  <c r="U2779" i="1" s="1"/>
  <c r="S2780" i="1"/>
  <c r="T2780" i="1" s="1"/>
  <c r="U2780" i="1" s="1"/>
  <c r="S2781" i="1"/>
  <c r="T2781" i="1" s="1"/>
  <c r="U2781" i="1" s="1"/>
  <c r="S2782" i="1"/>
  <c r="T2782" i="1" s="1"/>
  <c r="U2782" i="1" s="1"/>
  <c r="S2783" i="1"/>
  <c r="T2783" i="1" s="1"/>
  <c r="U2783" i="1" s="1"/>
  <c r="S2784" i="1"/>
  <c r="T2784" i="1" s="1"/>
  <c r="U2784" i="1" s="1"/>
  <c r="S2785" i="1"/>
  <c r="T2785" i="1" s="1"/>
  <c r="U2785" i="1" s="1"/>
  <c r="S2786" i="1"/>
  <c r="T2786" i="1" s="1"/>
  <c r="U2786" i="1" s="1"/>
  <c r="S2787" i="1"/>
  <c r="T2787" i="1" s="1"/>
  <c r="U2787" i="1" s="1"/>
  <c r="S2788" i="1"/>
  <c r="T2788" i="1" s="1"/>
  <c r="U2788" i="1" s="1"/>
  <c r="S2789" i="1"/>
  <c r="T2789" i="1" s="1"/>
  <c r="U2789" i="1" s="1"/>
  <c r="S2790" i="1"/>
  <c r="T2790" i="1" s="1"/>
  <c r="U2790" i="1" s="1"/>
  <c r="S2791" i="1"/>
  <c r="T2791" i="1" s="1"/>
  <c r="U2791" i="1" s="1"/>
  <c r="S2792" i="1"/>
  <c r="T2792" i="1" s="1"/>
  <c r="U2792" i="1" s="1"/>
  <c r="S2793" i="1"/>
  <c r="T2793" i="1" s="1"/>
  <c r="U2793" i="1" s="1"/>
  <c r="S2794" i="1"/>
  <c r="T2794" i="1" s="1"/>
  <c r="U2794" i="1" s="1"/>
  <c r="S2795" i="1"/>
  <c r="T2795" i="1" s="1"/>
  <c r="U2795" i="1" s="1"/>
  <c r="S2796" i="1"/>
  <c r="T2796" i="1" s="1"/>
  <c r="U2796" i="1" s="1"/>
  <c r="S2797" i="1"/>
  <c r="T2797" i="1" s="1"/>
  <c r="U2797" i="1" s="1"/>
  <c r="S2798" i="1"/>
  <c r="T2798" i="1" s="1"/>
  <c r="U2798" i="1" s="1"/>
  <c r="S2799" i="1"/>
  <c r="T2799" i="1" s="1"/>
  <c r="U2799" i="1" s="1"/>
  <c r="S2800" i="1"/>
  <c r="T2800" i="1" s="1"/>
  <c r="U2800" i="1" s="1"/>
  <c r="S2801" i="1"/>
  <c r="T2801" i="1" s="1"/>
  <c r="U2801" i="1" s="1"/>
  <c r="S2802" i="1"/>
  <c r="T2802" i="1" s="1"/>
  <c r="U2802" i="1" s="1"/>
  <c r="S2803" i="1"/>
  <c r="T2803" i="1" s="1"/>
  <c r="U2803" i="1" s="1"/>
  <c r="S2804" i="1"/>
  <c r="T2804" i="1" s="1"/>
  <c r="U2804" i="1" s="1"/>
  <c r="S2805" i="1"/>
  <c r="T2805" i="1" s="1"/>
  <c r="U2805" i="1" s="1"/>
  <c r="S2806" i="1"/>
  <c r="T2806" i="1" s="1"/>
  <c r="U2806" i="1" s="1"/>
  <c r="S2807" i="1"/>
  <c r="T2807" i="1" s="1"/>
  <c r="U2807" i="1" s="1"/>
  <c r="S2808" i="1"/>
  <c r="T2808" i="1" s="1"/>
  <c r="U2808" i="1" s="1"/>
  <c r="S2809" i="1"/>
  <c r="T2809" i="1" s="1"/>
  <c r="U2809" i="1" s="1"/>
  <c r="S2810" i="1"/>
  <c r="T2810" i="1" s="1"/>
  <c r="U2810" i="1" s="1"/>
  <c r="S2811" i="1"/>
  <c r="T2811" i="1" s="1"/>
  <c r="U2811" i="1" s="1"/>
  <c r="S2812" i="1"/>
  <c r="T2812" i="1" s="1"/>
  <c r="U2812" i="1" s="1"/>
  <c r="S2813" i="1"/>
  <c r="T2813" i="1" s="1"/>
  <c r="U2813" i="1" s="1"/>
  <c r="S2814" i="1"/>
  <c r="T2814" i="1" s="1"/>
  <c r="U2814" i="1" s="1"/>
  <c r="S2815" i="1"/>
  <c r="T2815" i="1" s="1"/>
  <c r="U2815" i="1" s="1"/>
  <c r="S2816" i="1"/>
  <c r="T2816" i="1" s="1"/>
  <c r="U2816" i="1" s="1"/>
  <c r="S2817" i="1"/>
  <c r="T2817" i="1" s="1"/>
  <c r="U2817" i="1" s="1"/>
  <c r="S2818" i="1"/>
  <c r="T2818" i="1" s="1"/>
  <c r="U2818" i="1" s="1"/>
  <c r="S2819" i="1"/>
  <c r="T2819" i="1" s="1"/>
  <c r="U2819" i="1" s="1"/>
  <c r="S2820" i="1"/>
  <c r="T2820" i="1" s="1"/>
  <c r="U2820" i="1" s="1"/>
  <c r="S2821" i="1"/>
  <c r="T2821" i="1" s="1"/>
  <c r="U2821" i="1" s="1"/>
  <c r="S2822" i="1"/>
  <c r="T2822" i="1" s="1"/>
  <c r="U2822" i="1" s="1"/>
  <c r="S2823" i="1"/>
  <c r="T2823" i="1" s="1"/>
  <c r="U2823" i="1" s="1"/>
  <c r="S2824" i="1"/>
  <c r="T2824" i="1" s="1"/>
  <c r="U2824" i="1" s="1"/>
  <c r="S2825" i="1"/>
  <c r="T2825" i="1" s="1"/>
  <c r="U2825" i="1" s="1"/>
  <c r="S2826" i="1"/>
  <c r="T2826" i="1" s="1"/>
  <c r="U2826" i="1" s="1"/>
  <c r="S2827" i="1"/>
  <c r="T2827" i="1" s="1"/>
  <c r="U2827" i="1" s="1"/>
  <c r="S2828" i="1"/>
  <c r="T2828" i="1" s="1"/>
  <c r="U2828" i="1" s="1"/>
  <c r="S2829" i="1"/>
  <c r="T2829" i="1" s="1"/>
  <c r="U2829" i="1" s="1"/>
  <c r="S2830" i="1"/>
  <c r="T2830" i="1" s="1"/>
  <c r="U2830" i="1" s="1"/>
  <c r="S2831" i="1"/>
  <c r="T2831" i="1" s="1"/>
  <c r="U2831" i="1" s="1"/>
  <c r="S2832" i="1"/>
  <c r="T2832" i="1" s="1"/>
  <c r="U2832" i="1" s="1"/>
  <c r="S2833" i="1"/>
  <c r="T2833" i="1" s="1"/>
  <c r="U2833" i="1" s="1"/>
  <c r="S2834" i="1"/>
  <c r="T2834" i="1" s="1"/>
  <c r="U2834" i="1" s="1"/>
  <c r="S2835" i="1"/>
  <c r="T2835" i="1" s="1"/>
  <c r="U2835" i="1" s="1"/>
  <c r="S2836" i="1"/>
  <c r="T2836" i="1" s="1"/>
  <c r="U2836" i="1" s="1"/>
  <c r="S2837" i="1"/>
  <c r="T2837" i="1" s="1"/>
  <c r="U2837" i="1" s="1"/>
  <c r="S2838" i="1"/>
  <c r="T2838" i="1" s="1"/>
  <c r="U2838" i="1" s="1"/>
  <c r="S2839" i="1"/>
  <c r="T2839" i="1" s="1"/>
  <c r="U2839" i="1" s="1"/>
  <c r="S2840" i="1"/>
  <c r="T2840" i="1" s="1"/>
  <c r="U2840" i="1" s="1"/>
  <c r="S2841" i="1"/>
  <c r="T2841" i="1" s="1"/>
  <c r="U2841" i="1" s="1"/>
  <c r="S2842" i="1"/>
  <c r="T2842" i="1" s="1"/>
  <c r="U2842" i="1" s="1"/>
  <c r="S2843" i="1"/>
  <c r="T2843" i="1" s="1"/>
  <c r="U2843" i="1" s="1"/>
  <c r="S2844" i="1"/>
  <c r="T2844" i="1" s="1"/>
  <c r="U2844" i="1" s="1"/>
  <c r="S2845" i="1"/>
  <c r="T2845" i="1" s="1"/>
  <c r="U2845" i="1" s="1"/>
  <c r="S2846" i="1"/>
  <c r="T2846" i="1" s="1"/>
  <c r="U2846" i="1" s="1"/>
  <c r="S2847" i="1"/>
  <c r="T2847" i="1" s="1"/>
  <c r="U2847" i="1" s="1"/>
  <c r="S2848" i="1"/>
  <c r="T2848" i="1" s="1"/>
  <c r="U2848" i="1" s="1"/>
  <c r="S2849" i="1"/>
  <c r="T2849" i="1" s="1"/>
  <c r="U2849" i="1" s="1"/>
  <c r="S2850" i="1"/>
  <c r="T2850" i="1" s="1"/>
  <c r="U2850" i="1" s="1"/>
  <c r="S2851" i="1"/>
  <c r="T2851" i="1" s="1"/>
  <c r="U2851" i="1" s="1"/>
  <c r="S2852" i="1"/>
  <c r="T2852" i="1" s="1"/>
  <c r="U2852" i="1" s="1"/>
  <c r="S2853" i="1"/>
  <c r="T2853" i="1" s="1"/>
  <c r="U2853" i="1" s="1"/>
  <c r="S2854" i="1"/>
  <c r="T2854" i="1" s="1"/>
  <c r="U2854" i="1" s="1"/>
  <c r="S2855" i="1"/>
  <c r="T2855" i="1" s="1"/>
  <c r="U2855" i="1" s="1"/>
  <c r="S2856" i="1"/>
  <c r="T2856" i="1" s="1"/>
  <c r="U2856" i="1" s="1"/>
  <c r="S2857" i="1"/>
  <c r="T2857" i="1" s="1"/>
  <c r="U2857" i="1" s="1"/>
  <c r="S2858" i="1"/>
  <c r="T2858" i="1" s="1"/>
  <c r="U2858" i="1" s="1"/>
  <c r="S2859" i="1"/>
  <c r="T2859" i="1" s="1"/>
  <c r="U2859" i="1" s="1"/>
  <c r="S2860" i="1"/>
  <c r="T2860" i="1" s="1"/>
  <c r="U2860" i="1" s="1"/>
  <c r="S2861" i="1"/>
  <c r="T2861" i="1" s="1"/>
  <c r="U2861" i="1" s="1"/>
  <c r="S2862" i="1"/>
  <c r="T2862" i="1" s="1"/>
  <c r="U2862" i="1" s="1"/>
  <c r="S2863" i="1"/>
  <c r="T2863" i="1" s="1"/>
  <c r="U2863" i="1" s="1"/>
  <c r="S2864" i="1"/>
  <c r="T2864" i="1" s="1"/>
  <c r="U2864" i="1" s="1"/>
  <c r="S2865" i="1"/>
  <c r="T2865" i="1" s="1"/>
  <c r="U2865" i="1" s="1"/>
  <c r="S2866" i="1"/>
  <c r="T2866" i="1" s="1"/>
  <c r="U2866" i="1" s="1"/>
  <c r="S2867" i="1"/>
  <c r="T2867" i="1" s="1"/>
  <c r="U2867" i="1" s="1"/>
  <c r="S2868" i="1"/>
  <c r="T2868" i="1" s="1"/>
  <c r="U2868" i="1" s="1"/>
  <c r="S2869" i="1"/>
  <c r="T2869" i="1" s="1"/>
  <c r="U2869" i="1" s="1"/>
  <c r="S2870" i="1"/>
  <c r="T2870" i="1" s="1"/>
  <c r="U2870" i="1" s="1"/>
  <c r="S2871" i="1"/>
  <c r="T2871" i="1" s="1"/>
  <c r="U2871" i="1" s="1"/>
  <c r="S2872" i="1"/>
  <c r="T2872" i="1" s="1"/>
  <c r="U2872" i="1" s="1"/>
  <c r="S2873" i="1"/>
  <c r="T2873" i="1" s="1"/>
  <c r="U2873" i="1" s="1"/>
  <c r="S2874" i="1"/>
  <c r="T2874" i="1" s="1"/>
  <c r="U2874" i="1" s="1"/>
  <c r="S2875" i="1"/>
  <c r="T2875" i="1" s="1"/>
  <c r="U2875" i="1" s="1"/>
  <c r="S2876" i="1"/>
  <c r="T2876" i="1" s="1"/>
  <c r="U2876" i="1" s="1"/>
  <c r="S2877" i="1"/>
  <c r="T2877" i="1" s="1"/>
  <c r="U2877" i="1" s="1"/>
  <c r="S2878" i="1"/>
  <c r="T2878" i="1" s="1"/>
  <c r="U2878" i="1" s="1"/>
  <c r="S2879" i="1"/>
  <c r="T2879" i="1" s="1"/>
  <c r="U2879" i="1" s="1"/>
  <c r="S2880" i="1"/>
  <c r="T2880" i="1" s="1"/>
  <c r="U2880" i="1" s="1"/>
  <c r="S2881" i="1"/>
  <c r="T2881" i="1" s="1"/>
  <c r="U2881" i="1" s="1"/>
  <c r="S2882" i="1"/>
  <c r="T2882" i="1" s="1"/>
  <c r="U2882" i="1" s="1"/>
  <c r="S2883" i="1"/>
  <c r="T2883" i="1" s="1"/>
  <c r="U2883" i="1" s="1"/>
  <c r="S2884" i="1"/>
  <c r="T2884" i="1" s="1"/>
  <c r="U2884" i="1" s="1"/>
  <c r="S2885" i="1"/>
  <c r="T2885" i="1" s="1"/>
  <c r="U2885" i="1" s="1"/>
  <c r="S2886" i="1"/>
  <c r="T2886" i="1" s="1"/>
  <c r="U2886" i="1" s="1"/>
  <c r="S2887" i="1"/>
  <c r="T2887" i="1" s="1"/>
  <c r="U2887" i="1" s="1"/>
  <c r="S2888" i="1"/>
  <c r="T2888" i="1" s="1"/>
  <c r="U2888" i="1" s="1"/>
  <c r="S2889" i="1"/>
  <c r="T2889" i="1" s="1"/>
  <c r="U2889" i="1" s="1"/>
  <c r="S2890" i="1"/>
  <c r="T2890" i="1" s="1"/>
  <c r="U2890" i="1" s="1"/>
  <c r="S2891" i="1"/>
  <c r="T2891" i="1" s="1"/>
  <c r="U2891" i="1" s="1"/>
  <c r="S2892" i="1"/>
  <c r="T2892" i="1" s="1"/>
  <c r="U2892" i="1" s="1"/>
  <c r="S2893" i="1"/>
  <c r="T2893" i="1" s="1"/>
  <c r="U2893" i="1" s="1"/>
  <c r="S2894" i="1"/>
  <c r="T2894" i="1" s="1"/>
  <c r="U2894" i="1" s="1"/>
  <c r="S2895" i="1"/>
  <c r="T2895" i="1" s="1"/>
  <c r="U2895" i="1" s="1"/>
  <c r="S2896" i="1"/>
  <c r="T2896" i="1" s="1"/>
  <c r="U2896" i="1" s="1"/>
  <c r="S2897" i="1"/>
  <c r="T2897" i="1" s="1"/>
  <c r="U2897" i="1" s="1"/>
  <c r="S2898" i="1"/>
  <c r="T2898" i="1" s="1"/>
  <c r="U2898" i="1" s="1"/>
  <c r="S2899" i="1"/>
  <c r="T2899" i="1" s="1"/>
  <c r="U2899" i="1" s="1"/>
  <c r="S2900" i="1"/>
  <c r="T2900" i="1" s="1"/>
  <c r="U2900" i="1" s="1"/>
  <c r="S2901" i="1"/>
  <c r="T2901" i="1" s="1"/>
  <c r="U2901" i="1" s="1"/>
  <c r="S2902" i="1"/>
  <c r="T2902" i="1" s="1"/>
  <c r="U2902" i="1" s="1"/>
  <c r="S2903" i="1"/>
  <c r="T2903" i="1" s="1"/>
  <c r="U2903" i="1" s="1"/>
  <c r="S2904" i="1"/>
  <c r="T2904" i="1" s="1"/>
  <c r="U2904" i="1" s="1"/>
  <c r="S2905" i="1"/>
  <c r="T2905" i="1" s="1"/>
  <c r="U2905" i="1" s="1"/>
  <c r="S2906" i="1"/>
  <c r="T2906" i="1" s="1"/>
  <c r="U2906" i="1" s="1"/>
  <c r="S2907" i="1"/>
  <c r="T2907" i="1" s="1"/>
  <c r="U2907" i="1" s="1"/>
  <c r="S2908" i="1"/>
  <c r="T2908" i="1" s="1"/>
  <c r="U2908" i="1" s="1"/>
  <c r="S2909" i="1"/>
  <c r="T2909" i="1" s="1"/>
  <c r="U2909" i="1" s="1"/>
  <c r="S2910" i="1"/>
  <c r="T2910" i="1" s="1"/>
  <c r="U2910" i="1" s="1"/>
  <c r="S2911" i="1"/>
  <c r="T2911" i="1" s="1"/>
  <c r="U2911" i="1" s="1"/>
  <c r="S2912" i="1"/>
  <c r="T2912" i="1" s="1"/>
  <c r="U2912" i="1" s="1"/>
  <c r="S2913" i="1"/>
  <c r="T2913" i="1" s="1"/>
  <c r="U2913" i="1" s="1"/>
  <c r="S2914" i="1"/>
  <c r="T2914" i="1" s="1"/>
  <c r="U2914" i="1" s="1"/>
  <c r="S2915" i="1"/>
  <c r="T2915" i="1" s="1"/>
  <c r="U2915" i="1" s="1"/>
  <c r="S2916" i="1"/>
  <c r="T2916" i="1" s="1"/>
  <c r="U2916" i="1" s="1"/>
  <c r="S2917" i="1"/>
  <c r="T2917" i="1" s="1"/>
  <c r="U2917" i="1" s="1"/>
  <c r="S2918" i="1"/>
  <c r="T2918" i="1" s="1"/>
  <c r="U2918" i="1" s="1"/>
  <c r="S2919" i="1"/>
  <c r="T2919" i="1" s="1"/>
  <c r="U2919" i="1" s="1"/>
  <c r="S2920" i="1"/>
  <c r="T2920" i="1" s="1"/>
  <c r="U2920" i="1" s="1"/>
  <c r="S2921" i="1"/>
  <c r="T2921" i="1" s="1"/>
  <c r="U2921" i="1" s="1"/>
  <c r="S2922" i="1"/>
  <c r="T2922" i="1" s="1"/>
  <c r="U2922" i="1" s="1"/>
  <c r="S2923" i="1"/>
  <c r="T2923" i="1" s="1"/>
  <c r="U2923" i="1" s="1"/>
  <c r="S2924" i="1"/>
  <c r="T2924" i="1" s="1"/>
  <c r="U2924" i="1" s="1"/>
  <c r="S2925" i="1"/>
  <c r="T2925" i="1" s="1"/>
  <c r="U2925" i="1" s="1"/>
  <c r="S2926" i="1"/>
  <c r="T2926" i="1" s="1"/>
  <c r="U2926" i="1" s="1"/>
  <c r="S2927" i="1"/>
  <c r="T2927" i="1" s="1"/>
  <c r="U2927" i="1" s="1"/>
  <c r="S2928" i="1"/>
  <c r="T2928" i="1" s="1"/>
  <c r="U2928" i="1" s="1"/>
  <c r="S2929" i="1"/>
  <c r="T2929" i="1" s="1"/>
  <c r="U2929" i="1" s="1"/>
  <c r="S2930" i="1"/>
  <c r="T2930" i="1" s="1"/>
  <c r="U2930" i="1" s="1"/>
  <c r="S2931" i="1"/>
  <c r="T2931" i="1" s="1"/>
  <c r="U2931" i="1" s="1"/>
  <c r="S2932" i="1"/>
  <c r="T2932" i="1" s="1"/>
  <c r="U2932" i="1" s="1"/>
  <c r="S2933" i="1"/>
  <c r="T2933" i="1" s="1"/>
  <c r="U2933" i="1" s="1"/>
  <c r="S2934" i="1"/>
  <c r="T2934" i="1" s="1"/>
  <c r="U2934" i="1" s="1"/>
  <c r="S2935" i="1"/>
  <c r="T2935" i="1" s="1"/>
  <c r="U2935" i="1" s="1"/>
  <c r="S2936" i="1"/>
  <c r="T2936" i="1" s="1"/>
  <c r="U2936" i="1" s="1"/>
  <c r="S2937" i="1"/>
  <c r="T2937" i="1" s="1"/>
  <c r="U2937" i="1" s="1"/>
  <c r="S2938" i="1"/>
  <c r="T2938" i="1" s="1"/>
  <c r="U2938" i="1" s="1"/>
  <c r="S2939" i="1"/>
  <c r="T2939" i="1" s="1"/>
  <c r="U2939" i="1" s="1"/>
  <c r="S2940" i="1"/>
  <c r="T2940" i="1" s="1"/>
  <c r="U2940" i="1" s="1"/>
  <c r="S2941" i="1"/>
  <c r="T2941" i="1" s="1"/>
  <c r="U2941" i="1" s="1"/>
  <c r="S2942" i="1"/>
  <c r="T2942" i="1" s="1"/>
  <c r="U2942" i="1" s="1"/>
  <c r="S2943" i="1"/>
  <c r="T2943" i="1" s="1"/>
  <c r="U2943" i="1" s="1"/>
  <c r="S2944" i="1"/>
  <c r="T2944" i="1" s="1"/>
  <c r="U2944" i="1" s="1"/>
  <c r="S2945" i="1"/>
  <c r="T2945" i="1" s="1"/>
  <c r="U2945" i="1" s="1"/>
  <c r="S2946" i="1"/>
  <c r="T2946" i="1" s="1"/>
  <c r="U2946" i="1" s="1"/>
  <c r="S2947" i="1"/>
  <c r="T2947" i="1" s="1"/>
  <c r="U2947" i="1" s="1"/>
  <c r="S2948" i="1"/>
  <c r="T2948" i="1" s="1"/>
  <c r="U2948" i="1" s="1"/>
  <c r="S2949" i="1"/>
  <c r="T2949" i="1" s="1"/>
  <c r="U2949" i="1" s="1"/>
  <c r="S2950" i="1"/>
  <c r="T2950" i="1" s="1"/>
  <c r="U2950" i="1" s="1"/>
  <c r="S2951" i="1"/>
  <c r="T2951" i="1" s="1"/>
  <c r="U2951" i="1" s="1"/>
  <c r="S2952" i="1"/>
  <c r="T2952" i="1" s="1"/>
  <c r="U2952" i="1" s="1"/>
  <c r="S2953" i="1"/>
  <c r="T2953" i="1" s="1"/>
  <c r="U2953" i="1" s="1"/>
  <c r="S2954" i="1"/>
  <c r="T2954" i="1" s="1"/>
  <c r="U2954" i="1" s="1"/>
  <c r="S2955" i="1"/>
  <c r="T2955" i="1" s="1"/>
  <c r="U2955" i="1" s="1"/>
  <c r="S2956" i="1"/>
  <c r="T2956" i="1" s="1"/>
  <c r="U2956" i="1" s="1"/>
  <c r="S2957" i="1"/>
  <c r="T2957" i="1" s="1"/>
  <c r="U2957" i="1" s="1"/>
  <c r="S2958" i="1"/>
  <c r="T2958" i="1" s="1"/>
  <c r="U2958" i="1" s="1"/>
  <c r="S2959" i="1"/>
  <c r="T2959" i="1" s="1"/>
  <c r="U2959" i="1" s="1"/>
  <c r="S2960" i="1"/>
  <c r="T2960" i="1" s="1"/>
  <c r="U2960" i="1" s="1"/>
  <c r="S2961" i="1"/>
  <c r="T2961" i="1" s="1"/>
  <c r="U2961" i="1" s="1"/>
  <c r="S2962" i="1"/>
  <c r="T2962" i="1" s="1"/>
  <c r="U2962" i="1" s="1"/>
  <c r="S2963" i="1"/>
  <c r="T2963" i="1" s="1"/>
  <c r="U2963" i="1" s="1"/>
  <c r="S2964" i="1"/>
  <c r="T2964" i="1" s="1"/>
  <c r="U2964" i="1" s="1"/>
  <c r="S2965" i="1"/>
  <c r="T2965" i="1" s="1"/>
  <c r="U2965" i="1" s="1"/>
  <c r="S2966" i="1"/>
  <c r="T2966" i="1" s="1"/>
  <c r="U2966" i="1" s="1"/>
  <c r="S2967" i="1"/>
  <c r="T2967" i="1" s="1"/>
  <c r="U2967" i="1" s="1"/>
  <c r="S2968" i="1"/>
  <c r="T2968" i="1" s="1"/>
  <c r="U2968" i="1" s="1"/>
  <c r="S2969" i="1"/>
  <c r="T2969" i="1" s="1"/>
  <c r="U2969" i="1" s="1"/>
  <c r="S2970" i="1"/>
  <c r="T2970" i="1" s="1"/>
  <c r="U2970" i="1" s="1"/>
  <c r="S2971" i="1"/>
  <c r="T2971" i="1" s="1"/>
  <c r="U2971" i="1" s="1"/>
  <c r="S2972" i="1"/>
  <c r="T2972" i="1" s="1"/>
  <c r="U2972" i="1" s="1"/>
  <c r="S2973" i="1"/>
  <c r="T2973" i="1" s="1"/>
  <c r="U2973" i="1" s="1"/>
  <c r="S2974" i="1"/>
  <c r="T2974" i="1" s="1"/>
  <c r="U2974" i="1" s="1"/>
  <c r="S2975" i="1"/>
  <c r="T2975" i="1" s="1"/>
  <c r="U2975" i="1" s="1"/>
  <c r="S2976" i="1"/>
  <c r="T2976" i="1" s="1"/>
  <c r="U2976" i="1" s="1"/>
  <c r="S2977" i="1"/>
  <c r="T2977" i="1" s="1"/>
  <c r="U2977" i="1" s="1"/>
  <c r="S2978" i="1"/>
  <c r="T2978" i="1" s="1"/>
  <c r="U2978" i="1" s="1"/>
  <c r="S2979" i="1"/>
  <c r="T2979" i="1" s="1"/>
  <c r="U2979" i="1" s="1"/>
  <c r="S2980" i="1"/>
  <c r="T2980" i="1" s="1"/>
  <c r="U2980" i="1" s="1"/>
  <c r="S2981" i="1"/>
  <c r="T2981" i="1" s="1"/>
  <c r="U2981" i="1" s="1"/>
  <c r="S2982" i="1"/>
  <c r="T2982" i="1" s="1"/>
  <c r="U2982" i="1" s="1"/>
  <c r="S2983" i="1"/>
  <c r="T2983" i="1" s="1"/>
  <c r="U2983" i="1" s="1"/>
  <c r="S2984" i="1"/>
  <c r="T2984" i="1" s="1"/>
  <c r="U2984" i="1" s="1"/>
  <c r="S2985" i="1"/>
  <c r="T2985" i="1" s="1"/>
  <c r="U2985" i="1" s="1"/>
  <c r="S2986" i="1"/>
  <c r="T2986" i="1" s="1"/>
  <c r="U2986" i="1" s="1"/>
  <c r="S2987" i="1"/>
  <c r="T2987" i="1" s="1"/>
  <c r="U2987" i="1" s="1"/>
  <c r="S2988" i="1"/>
  <c r="T2988" i="1" s="1"/>
  <c r="U2988" i="1" s="1"/>
  <c r="S2989" i="1"/>
  <c r="T2989" i="1" s="1"/>
  <c r="U2989" i="1" s="1"/>
  <c r="S2990" i="1"/>
  <c r="T2990" i="1" s="1"/>
  <c r="U2990" i="1" s="1"/>
  <c r="S2991" i="1"/>
  <c r="T2991" i="1" s="1"/>
  <c r="U2991" i="1" s="1"/>
  <c r="S2992" i="1"/>
  <c r="T2992" i="1" s="1"/>
  <c r="U2992" i="1" s="1"/>
  <c r="S2993" i="1"/>
  <c r="T2993" i="1" s="1"/>
  <c r="U2993" i="1" s="1"/>
  <c r="S2994" i="1"/>
  <c r="T2994" i="1" s="1"/>
  <c r="U2994" i="1" s="1"/>
  <c r="S2995" i="1"/>
  <c r="T2995" i="1" s="1"/>
  <c r="U2995" i="1" s="1"/>
  <c r="S2996" i="1"/>
  <c r="T2996" i="1" s="1"/>
  <c r="U2996" i="1" s="1"/>
  <c r="S2997" i="1"/>
  <c r="T2997" i="1" s="1"/>
  <c r="U2997" i="1" s="1"/>
  <c r="S2998" i="1"/>
  <c r="T2998" i="1" s="1"/>
  <c r="U2998" i="1" s="1"/>
  <c r="S2999" i="1"/>
  <c r="T2999" i="1" s="1"/>
  <c r="U2999" i="1" s="1"/>
  <c r="S3000" i="1"/>
  <c r="T3000" i="1" s="1"/>
  <c r="U3000" i="1" s="1"/>
  <c r="S3001" i="1"/>
  <c r="T3001" i="1" s="1"/>
  <c r="U3001" i="1" s="1"/>
  <c r="S3002" i="1"/>
  <c r="T3002" i="1" s="1"/>
  <c r="U3002" i="1" s="1"/>
  <c r="S3003" i="1"/>
  <c r="T3003" i="1" s="1"/>
  <c r="U3003" i="1" s="1"/>
  <c r="S3004" i="1"/>
  <c r="T3004" i="1" s="1"/>
  <c r="U3004" i="1" s="1"/>
  <c r="S3005" i="1"/>
  <c r="T3005" i="1" s="1"/>
  <c r="U3005" i="1" s="1"/>
  <c r="S3006" i="1"/>
  <c r="T3006" i="1" s="1"/>
  <c r="U3006" i="1" s="1"/>
  <c r="S3007" i="1"/>
  <c r="T3007" i="1" s="1"/>
  <c r="U3007" i="1" s="1"/>
  <c r="S3008" i="1"/>
  <c r="T3008" i="1" s="1"/>
  <c r="U3008" i="1" s="1"/>
  <c r="S3009" i="1"/>
  <c r="T3009" i="1" s="1"/>
  <c r="U3009" i="1" s="1"/>
  <c r="S3010" i="1"/>
  <c r="T3010" i="1" s="1"/>
  <c r="U3010" i="1" s="1"/>
  <c r="S3011" i="1"/>
  <c r="T3011" i="1" s="1"/>
  <c r="U3011" i="1" s="1"/>
  <c r="S3012" i="1"/>
  <c r="T3012" i="1" s="1"/>
  <c r="U3012" i="1" s="1"/>
  <c r="S3013" i="1"/>
  <c r="T3013" i="1" s="1"/>
  <c r="U3013" i="1" s="1"/>
  <c r="S3014" i="1"/>
  <c r="T3014" i="1" s="1"/>
  <c r="U3014" i="1" s="1"/>
  <c r="S3015" i="1"/>
  <c r="T3015" i="1" s="1"/>
  <c r="U3015" i="1" s="1"/>
  <c r="S3016" i="1"/>
  <c r="T3016" i="1" s="1"/>
  <c r="U3016" i="1" s="1"/>
  <c r="S3017" i="1"/>
  <c r="T3017" i="1" s="1"/>
  <c r="U3017" i="1" s="1"/>
  <c r="S3018" i="1"/>
  <c r="T3018" i="1" s="1"/>
  <c r="U3018" i="1" s="1"/>
  <c r="S3019" i="1"/>
  <c r="T3019" i="1" s="1"/>
  <c r="U3019" i="1" s="1"/>
  <c r="S3020" i="1"/>
  <c r="T3020" i="1" s="1"/>
  <c r="U3020" i="1" s="1"/>
  <c r="S3021" i="1"/>
  <c r="T3021" i="1" s="1"/>
  <c r="U3021" i="1" s="1"/>
  <c r="S3022" i="1"/>
  <c r="T3022" i="1" s="1"/>
  <c r="U3022" i="1" s="1"/>
  <c r="S3023" i="1"/>
  <c r="T3023" i="1" s="1"/>
  <c r="U3023" i="1" s="1"/>
  <c r="S3024" i="1"/>
  <c r="T3024" i="1" s="1"/>
  <c r="U3024" i="1" s="1"/>
  <c r="S3025" i="1"/>
  <c r="T3025" i="1" s="1"/>
  <c r="U3025" i="1" s="1"/>
  <c r="S3026" i="1"/>
  <c r="T3026" i="1" s="1"/>
  <c r="U3026" i="1" s="1"/>
  <c r="S3027" i="1"/>
  <c r="T3027" i="1" s="1"/>
  <c r="U3027" i="1" s="1"/>
  <c r="S3028" i="1"/>
  <c r="T3028" i="1" s="1"/>
  <c r="U3028" i="1" s="1"/>
  <c r="S3029" i="1"/>
  <c r="T3029" i="1" s="1"/>
  <c r="U3029" i="1" s="1"/>
  <c r="S3030" i="1"/>
  <c r="T3030" i="1" s="1"/>
  <c r="U3030" i="1" s="1"/>
  <c r="S3031" i="1"/>
  <c r="T3031" i="1" s="1"/>
  <c r="U3031" i="1" s="1"/>
  <c r="S3032" i="1"/>
  <c r="T3032" i="1" s="1"/>
  <c r="U3032" i="1" s="1"/>
  <c r="S3033" i="1"/>
  <c r="T3033" i="1" s="1"/>
  <c r="U3033" i="1" s="1"/>
  <c r="S3034" i="1"/>
  <c r="T3034" i="1" s="1"/>
  <c r="U3034" i="1" s="1"/>
  <c r="S3035" i="1"/>
  <c r="T3035" i="1" s="1"/>
  <c r="U3035" i="1" s="1"/>
  <c r="S3036" i="1"/>
  <c r="T3036" i="1" s="1"/>
  <c r="U3036" i="1" s="1"/>
  <c r="S3037" i="1"/>
  <c r="T3037" i="1" s="1"/>
  <c r="U3037" i="1" s="1"/>
  <c r="S3038" i="1"/>
  <c r="T3038" i="1" s="1"/>
  <c r="U3038" i="1" s="1"/>
  <c r="S3039" i="1"/>
  <c r="T3039" i="1" s="1"/>
  <c r="U3039" i="1" s="1"/>
  <c r="S3040" i="1"/>
  <c r="T3040" i="1" s="1"/>
  <c r="U3040" i="1" s="1"/>
  <c r="S3041" i="1"/>
  <c r="T3041" i="1" s="1"/>
  <c r="U3041" i="1" s="1"/>
  <c r="S3042" i="1"/>
  <c r="T3042" i="1" s="1"/>
  <c r="U3042" i="1" s="1"/>
  <c r="S3043" i="1"/>
  <c r="T3043" i="1" s="1"/>
  <c r="U3043" i="1" s="1"/>
  <c r="S3044" i="1"/>
  <c r="T3044" i="1" s="1"/>
  <c r="U3044" i="1" s="1"/>
  <c r="S3045" i="1"/>
  <c r="T3045" i="1" s="1"/>
  <c r="U3045" i="1" s="1"/>
  <c r="S3046" i="1"/>
  <c r="T3046" i="1" s="1"/>
  <c r="U3046" i="1" s="1"/>
  <c r="S3047" i="1"/>
  <c r="T3047" i="1" s="1"/>
  <c r="U3047" i="1" s="1"/>
  <c r="S3048" i="1"/>
  <c r="T3048" i="1" s="1"/>
  <c r="U3048" i="1" s="1"/>
  <c r="S3049" i="1"/>
  <c r="T3049" i="1" s="1"/>
  <c r="U3049" i="1" s="1"/>
  <c r="S3050" i="1"/>
  <c r="T3050" i="1" s="1"/>
  <c r="U3050" i="1" s="1"/>
  <c r="S3051" i="1"/>
  <c r="T3051" i="1" s="1"/>
  <c r="U3051" i="1" s="1"/>
  <c r="S3052" i="1"/>
  <c r="T3052" i="1" s="1"/>
  <c r="U3052" i="1" s="1"/>
  <c r="S3053" i="1"/>
  <c r="T3053" i="1" s="1"/>
  <c r="U3053" i="1" s="1"/>
  <c r="S3054" i="1"/>
  <c r="T3054" i="1" s="1"/>
  <c r="U3054" i="1" s="1"/>
  <c r="S3055" i="1"/>
  <c r="T3055" i="1" s="1"/>
  <c r="U3055" i="1" s="1"/>
  <c r="S3056" i="1"/>
  <c r="T3056" i="1" s="1"/>
  <c r="U3056" i="1" s="1"/>
  <c r="S3057" i="1"/>
  <c r="T3057" i="1" s="1"/>
  <c r="U3057" i="1" s="1"/>
  <c r="S3058" i="1"/>
  <c r="T3058" i="1" s="1"/>
  <c r="U3058" i="1" s="1"/>
  <c r="S3059" i="1"/>
  <c r="T3059" i="1" s="1"/>
  <c r="U3059" i="1" s="1"/>
  <c r="S3060" i="1"/>
  <c r="T3060" i="1" s="1"/>
  <c r="U3060" i="1" s="1"/>
  <c r="S3061" i="1"/>
  <c r="T3061" i="1" s="1"/>
  <c r="U3061" i="1" s="1"/>
  <c r="S3062" i="1"/>
  <c r="T3062" i="1" s="1"/>
  <c r="U3062" i="1" s="1"/>
  <c r="S3063" i="1"/>
  <c r="T3063" i="1" s="1"/>
  <c r="U3063" i="1" s="1"/>
  <c r="S3064" i="1"/>
  <c r="T3064" i="1" s="1"/>
  <c r="U3064" i="1" s="1"/>
  <c r="S3065" i="1"/>
  <c r="T3065" i="1" s="1"/>
  <c r="U3065" i="1" s="1"/>
  <c r="S3066" i="1"/>
  <c r="T3066" i="1" s="1"/>
  <c r="U3066" i="1" s="1"/>
  <c r="S3067" i="1"/>
  <c r="T3067" i="1" s="1"/>
  <c r="U3067" i="1" s="1"/>
  <c r="S3068" i="1"/>
  <c r="T3068" i="1" s="1"/>
  <c r="U3068" i="1" s="1"/>
  <c r="S3069" i="1"/>
  <c r="T3069" i="1" s="1"/>
  <c r="U3069" i="1" s="1"/>
  <c r="S3070" i="1"/>
  <c r="T3070" i="1" s="1"/>
  <c r="U3070" i="1" s="1"/>
  <c r="S3071" i="1"/>
  <c r="T3071" i="1" s="1"/>
  <c r="U3071" i="1" s="1"/>
  <c r="S3072" i="1"/>
  <c r="T3072" i="1" s="1"/>
  <c r="U3072" i="1" s="1"/>
  <c r="S3073" i="1"/>
  <c r="T3073" i="1" s="1"/>
  <c r="U3073" i="1" s="1"/>
  <c r="S3074" i="1"/>
  <c r="T3074" i="1" s="1"/>
  <c r="U3074" i="1" s="1"/>
  <c r="S3075" i="1"/>
  <c r="T3075" i="1" s="1"/>
  <c r="U3075" i="1" s="1"/>
  <c r="S3076" i="1"/>
  <c r="T3076" i="1" s="1"/>
  <c r="U3076" i="1" s="1"/>
  <c r="S3077" i="1"/>
  <c r="T3077" i="1" s="1"/>
  <c r="U3077" i="1" s="1"/>
  <c r="S3078" i="1"/>
  <c r="T3078" i="1" s="1"/>
  <c r="U3078" i="1" s="1"/>
  <c r="S3079" i="1"/>
  <c r="T3079" i="1" s="1"/>
  <c r="U3079" i="1" s="1"/>
  <c r="S3080" i="1"/>
  <c r="T3080" i="1" s="1"/>
  <c r="U3080" i="1" s="1"/>
  <c r="S3081" i="1"/>
  <c r="T3081" i="1" s="1"/>
  <c r="U3081" i="1" s="1"/>
  <c r="S3082" i="1"/>
  <c r="T3082" i="1" s="1"/>
  <c r="U3082" i="1" s="1"/>
  <c r="S3083" i="1"/>
  <c r="T3083" i="1" s="1"/>
  <c r="U3083" i="1" s="1"/>
  <c r="S3084" i="1"/>
  <c r="T3084" i="1" s="1"/>
  <c r="U3084" i="1" s="1"/>
  <c r="S3085" i="1"/>
  <c r="T3085" i="1" s="1"/>
  <c r="U3085" i="1" s="1"/>
  <c r="S3086" i="1"/>
  <c r="T3086" i="1" s="1"/>
  <c r="U3086" i="1" s="1"/>
  <c r="S3087" i="1"/>
  <c r="T3087" i="1" s="1"/>
  <c r="U3087" i="1" s="1"/>
  <c r="S3088" i="1"/>
  <c r="T3088" i="1" s="1"/>
  <c r="U3088" i="1" s="1"/>
  <c r="S3089" i="1"/>
  <c r="T3089" i="1" s="1"/>
  <c r="U3089" i="1" s="1"/>
  <c r="S3090" i="1"/>
  <c r="T3090" i="1" s="1"/>
  <c r="U3090" i="1" s="1"/>
  <c r="S3091" i="1"/>
  <c r="T3091" i="1" s="1"/>
  <c r="U3091" i="1" s="1"/>
  <c r="S3092" i="1"/>
  <c r="T3092" i="1" s="1"/>
  <c r="U3092" i="1" s="1"/>
  <c r="S3093" i="1"/>
  <c r="T3093" i="1" s="1"/>
  <c r="U3093" i="1" s="1"/>
  <c r="S3094" i="1"/>
  <c r="T3094" i="1" s="1"/>
  <c r="U3094" i="1" s="1"/>
  <c r="S3095" i="1"/>
  <c r="T3095" i="1" s="1"/>
  <c r="U3095" i="1" s="1"/>
  <c r="S3096" i="1"/>
  <c r="T3096" i="1" s="1"/>
  <c r="U3096" i="1" s="1"/>
  <c r="S3097" i="1"/>
  <c r="T3097" i="1" s="1"/>
  <c r="U3097" i="1" s="1"/>
  <c r="S3098" i="1"/>
  <c r="T3098" i="1" s="1"/>
  <c r="U3098" i="1" s="1"/>
  <c r="S3099" i="1"/>
  <c r="T3099" i="1" s="1"/>
  <c r="U3099" i="1" s="1"/>
  <c r="S3100" i="1"/>
  <c r="T3100" i="1" s="1"/>
  <c r="U3100" i="1" s="1"/>
  <c r="S3101" i="1"/>
  <c r="T3101" i="1" s="1"/>
  <c r="U3101" i="1" s="1"/>
  <c r="S3102" i="1"/>
  <c r="T3102" i="1" s="1"/>
  <c r="U3102" i="1" s="1"/>
  <c r="S3103" i="1"/>
  <c r="T3103" i="1" s="1"/>
  <c r="U3103" i="1" s="1"/>
  <c r="S3104" i="1"/>
  <c r="T3104" i="1" s="1"/>
  <c r="U3104" i="1" s="1"/>
  <c r="S3105" i="1"/>
  <c r="T3105" i="1" s="1"/>
  <c r="U3105" i="1" s="1"/>
  <c r="S3106" i="1"/>
  <c r="T3106" i="1" s="1"/>
  <c r="U3106" i="1" s="1"/>
  <c r="S3107" i="1"/>
  <c r="T3107" i="1" s="1"/>
  <c r="U3107" i="1" s="1"/>
  <c r="S3108" i="1"/>
  <c r="T3108" i="1" s="1"/>
  <c r="U3108" i="1" s="1"/>
  <c r="S3109" i="1"/>
  <c r="T3109" i="1" s="1"/>
  <c r="U3109" i="1" s="1"/>
  <c r="S3110" i="1"/>
  <c r="T3110" i="1" s="1"/>
  <c r="U3110" i="1" s="1"/>
  <c r="S3111" i="1"/>
  <c r="T3111" i="1" s="1"/>
  <c r="U3111" i="1" s="1"/>
  <c r="S3112" i="1"/>
  <c r="T3112" i="1" s="1"/>
  <c r="U3112" i="1" s="1"/>
  <c r="S3113" i="1"/>
  <c r="T3113" i="1" s="1"/>
  <c r="U3113" i="1" s="1"/>
  <c r="S3114" i="1"/>
  <c r="T3114" i="1" s="1"/>
  <c r="U3114" i="1" s="1"/>
  <c r="S3115" i="1"/>
  <c r="T3115" i="1" s="1"/>
  <c r="U3115" i="1" s="1"/>
  <c r="S3116" i="1"/>
  <c r="T3116" i="1" s="1"/>
  <c r="U3116" i="1" s="1"/>
  <c r="S3117" i="1"/>
  <c r="T3117" i="1" s="1"/>
  <c r="U3117" i="1" s="1"/>
  <c r="S3118" i="1"/>
  <c r="T3118" i="1" s="1"/>
  <c r="U3118" i="1" s="1"/>
  <c r="S3119" i="1"/>
  <c r="T3119" i="1" s="1"/>
  <c r="U3119" i="1" s="1"/>
  <c r="S3120" i="1"/>
  <c r="T3120" i="1" s="1"/>
  <c r="U3120" i="1" s="1"/>
  <c r="S3121" i="1"/>
  <c r="T3121" i="1" s="1"/>
  <c r="U3121" i="1" s="1"/>
  <c r="S3122" i="1"/>
  <c r="T3122" i="1" s="1"/>
  <c r="U3122" i="1" s="1"/>
  <c r="S3123" i="1"/>
  <c r="T3123" i="1" s="1"/>
  <c r="U3123" i="1" s="1"/>
  <c r="S3124" i="1"/>
  <c r="T3124" i="1" s="1"/>
  <c r="U3124" i="1" s="1"/>
  <c r="S3125" i="1"/>
  <c r="T3125" i="1" s="1"/>
  <c r="U3125" i="1" s="1"/>
  <c r="S3126" i="1"/>
  <c r="T3126" i="1" s="1"/>
  <c r="U3126" i="1" s="1"/>
  <c r="S3127" i="1"/>
  <c r="T3127" i="1" s="1"/>
  <c r="U3127" i="1" s="1"/>
  <c r="S3128" i="1"/>
  <c r="T3128" i="1" s="1"/>
  <c r="U3128" i="1" s="1"/>
  <c r="S3129" i="1"/>
  <c r="T3129" i="1" s="1"/>
  <c r="U3129" i="1" s="1"/>
  <c r="S3130" i="1"/>
  <c r="T3130" i="1" s="1"/>
  <c r="U3130" i="1" s="1"/>
  <c r="S3131" i="1"/>
  <c r="T3131" i="1" s="1"/>
  <c r="U3131" i="1" s="1"/>
  <c r="S3132" i="1"/>
  <c r="T3132" i="1" s="1"/>
  <c r="U3132" i="1" s="1"/>
  <c r="S3133" i="1"/>
  <c r="T3133" i="1" s="1"/>
  <c r="U3133" i="1" s="1"/>
  <c r="S3134" i="1"/>
  <c r="T3134" i="1" s="1"/>
  <c r="U3134" i="1" s="1"/>
  <c r="S3135" i="1"/>
  <c r="T3135" i="1" s="1"/>
  <c r="U3135" i="1" s="1"/>
  <c r="S3136" i="1"/>
  <c r="T3136" i="1" s="1"/>
  <c r="U3136" i="1" s="1"/>
  <c r="S3137" i="1"/>
  <c r="T3137" i="1" s="1"/>
  <c r="U3137" i="1" s="1"/>
  <c r="S3138" i="1"/>
  <c r="T3138" i="1" s="1"/>
  <c r="U3138" i="1" s="1"/>
  <c r="S3139" i="1"/>
  <c r="T3139" i="1" s="1"/>
  <c r="U3139" i="1" s="1"/>
  <c r="S3140" i="1"/>
  <c r="T3140" i="1" s="1"/>
  <c r="U3140" i="1" s="1"/>
  <c r="S3141" i="1"/>
  <c r="T3141" i="1" s="1"/>
  <c r="U3141" i="1" s="1"/>
  <c r="S3142" i="1"/>
  <c r="T3142" i="1" s="1"/>
  <c r="U3142" i="1" s="1"/>
  <c r="S3143" i="1"/>
  <c r="T3143" i="1" s="1"/>
  <c r="U3143" i="1" s="1"/>
  <c r="S3144" i="1"/>
  <c r="T3144" i="1" s="1"/>
  <c r="U3144" i="1" s="1"/>
  <c r="S3145" i="1"/>
  <c r="T3145" i="1" s="1"/>
  <c r="U3145" i="1" s="1"/>
  <c r="S3146" i="1"/>
  <c r="T3146" i="1" s="1"/>
  <c r="U3146" i="1" s="1"/>
  <c r="S3147" i="1"/>
  <c r="T3147" i="1" s="1"/>
  <c r="U3147" i="1" s="1"/>
  <c r="S3148" i="1"/>
  <c r="T3148" i="1" s="1"/>
  <c r="U3148" i="1" s="1"/>
  <c r="S3149" i="1"/>
  <c r="T3149" i="1" s="1"/>
  <c r="U3149" i="1" s="1"/>
  <c r="S3150" i="1"/>
  <c r="T3150" i="1" s="1"/>
  <c r="U3150" i="1" s="1"/>
  <c r="S3151" i="1"/>
  <c r="T3151" i="1" s="1"/>
  <c r="U3151" i="1" s="1"/>
  <c r="S3152" i="1"/>
  <c r="T3152" i="1" s="1"/>
  <c r="U3152" i="1" s="1"/>
  <c r="S3153" i="1"/>
  <c r="T3153" i="1" s="1"/>
  <c r="U3153" i="1" s="1"/>
  <c r="S3154" i="1"/>
  <c r="T3154" i="1" s="1"/>
  <c r="U3154" i="1" s="1"/>
  <c r="S3155" i="1"/>
  <c r="T3155" i="1" s="1"/>
  <c r="U3155" i="1" s="1"/>
  <c r="S3156" i="1"/>
  <c r="T3156" i="1" s="1"/>
  <c r="U3156" i="1" s="1"/>
  <c r="S3157" i="1"/>
  <c r="T3157" i="1" s="1"/>
  <c r="U3157" i="1" s="1"/>
  <c r="S3158" i="1"/>
  <c r="T3158" i="1" s="1"/>
  <c r="U3158" i="1" s="1"/>
  <c r="S3159" i="1"/>
  <c r="T3159" i="1" s="1"/>
  <c r="U3159" i="1" s="1"/>
  <c r="S3160" i="1"/>
  <c r="T3160" i="1" s="1"/>
  <c r="U3160" i="1" s="1"/>
  <c r="S3161" i="1"/>
  <c r="T3161" i="1" s="1"/>
  <c r="U3161" i="1" s="1"/>
  <c r="S3162" i="1"/>
  <c r="T3162" i="1" s="1"/>
  <c r="U3162" i="1" s="1"/>
  <c r="S3163" i="1"/>
  <c r="T3163" i="1" s="1"/>
  <c r="U3163" i="1" s="1"/>
  <c r="S3164" i="1"/>
  <c r="T3164" i="1" s="1"/>
  <c r="U3164" i="1" s="1"/>
  <c r="S3165" i="1"/>
  <c r="T3165" i="1" s="1"/>
  <c r="U3165" i="1" s="1"/>
  <c r="S3166" i="1"/>
  <c r="T3166" i="1" s="1"/>
  <c r="U3166" i="1" s="1"/>
  <c r="S3167" i="1"/>
  <c r="T3167" i="1" s="1"/>
  <c r="U3167" i="1" s="1"/>
  <c r="S3168" i="1"/>
  <c r="T3168" i="1" s="1"/>
  <c r="U3168" i="1" s="1"/>
  <c r="S3169" i="1"/>
  <c r="T3169" i="1" s="1"/>
  <c r="U3169" i="1" s="1"/>
  <c r="S3170" i="1"/>
  <c r="T3170" i="1" s="1"/>
  <c r="U3170" i="1" s="1"/>
  <c r="S3171" i="1"/>
  <c r="T3171" i="1" s="1"/>
  <c r="U3171" i="1" s="1"/>
  <c r="S3172" i="1"/>
  <c r="T3172" i="1" s="1"/>
  <c r="U3172" i="1" s="1"/>
  <c r="S3173" i="1"/>
  <c r="T3173" i="1" s="1"/>
  <c r="U3173" i="1" s="1"/>
  <c r="S3174" i="1"/>
  <c r="T3174" i="1" s="1"/>
  <c r="U3174" i="1" s="1"/>
  <c r="S3175" i="1"/>
  <c r="T3175" i="1" s="1"/>
  <c r="U3175" i="1" s="1"/>
  <c r="S3176" i="1"/>
  <c r="T3176" i="1" s="1"/>
  <c r="U3176" i="1" s="1"/>
  <c r="S3177" i="1"/>
  <c r="T3177" i="1" s="1"/>
  <c r="U3177" i="1" s="1"/>
  <c r="S3178" i="1"/>
  <c r="T3178" i="1" s="1"/>
  <c r="U3178" i="1" s="1"/>
  <c r="S3179" i="1"/>
  <c r="T3179" i="1" s="1"/>
  <c r="U3179" i="1" s="1"/>
  <c r="S3180" i="1"/>
  <c r="T3180" i="1" s="1"/>
  <c r="U3180" i="1" s="1"/>
  <c r="S3181" i="1"/>
  <c r="T3181" i="1" s="1"/>
  <c r="U3181" i="1" s="1"/>
  <c r="S3182" i="1"/>
  <c r="T3182" i="1" s="1"/>
  <c r="U3182" i="1" s="1"/>
  <c r="S3183" i="1"/>
  <c r="T3183" i="1" s="1"/>
  <c r="U3183" i="1" s="1"/>
  <c r="S3184" i="1"/>
  <c r="T3184" i="1" s="1"/>
  <c r="U3184" i="1" s="1"/>
  <c r="S3185" i="1"/>
  <c r="T3185" i="1" s="1"/>
  <c r="U3185" i="1" s="1"/>
  <c r="S3186" i="1"/>
  <c r="T3186" i="1" s="1"/>
  <c r="U3186" i="1" s="1"/>
  <c r="S3187" i="1"/>
  <c r="T3187" i="1" s="1"/>
  <c r="U3187" i="1" s="1"/>
  <c r="S3188" i="1"/>
  <c r="T3188" i="1" s="1"/>
  <c r="U3188" i="1" s="1"/>
  <c r="S3189" i="1"/>
  <c r="T3189" i="1" s="1"/>
  <c r="U3189" i="1" s="1"/>
  <c r="S3190" i="1"/>
  <c r="T3190" i="1" s="1"/>
  <c r="U3190" i="1" s="1"/>
  <c r="S3191" i="1"/>
  <c r="T3191" i="1" s="1"/>
  <c r="U3191" i="1" s="1"/>
  <c r="S3192" i="1"/>
  <c r="T3192" i="1" s="1"/>
  <c r="U3192" i="1" s="1"/>
  <c r="S3193" i="1"/>
  <c r="T3193" i="1" s="1"/>
  <c r="U3193" i="1" s="1"/>
  <c r="S3194" i="1"/>
  <c r="T3194" i="1" s="1"/>
  <c r="U3194" i="1" s="1"/>
  <c r="S3195" i="1"/>
  <c r="T3195" i="1" s="1"/>
  <c r="U3195" i="1" s="1"/>
  <c r="S3196" i="1"/>
  <c r="T3196" i="1" s="1"/>
  <c r="U3196" i="1" s="1"/>
  <c r="S3197" i="1"/>
  <c r="T3197" i="1" s="1"/>
  <c r="U3197" i="1" s="1"/>
  <c r="S3198" i="1"/>
  <c r="T3198" i="1" s="1"/>
  <c r="U3198" i="1" s="1"/>
  <c r="S3199" i="1"/>
  <c r="T3199" i="1" s="1"/>
  <c r="U3199" i="1" s="1"/>
  <c r="S3200" i="1"/>
  <c r="T3200" i="1" s="1"/>
  <c r="U3200" i="1" s="1"/>
  <c r="S3201" i="1"/>
  <c r="T3201" i="1" s="1"/>
  <c r="U3201" i="1" s="1"/>
  <c r="S3202" i="1"/>
  <c r="T3202" i="1" s="1"/>
  <c r="U3202" i="1" s="1"/>
  <c r="S3203" i="1"/>
  <c r="T3203" i="1" s="1"/>
  <c r="U3203" i="1" s="1"/>
  <c r="S3204" i="1"/>
  <c r="T3204" i="1" s="1"/>
  <c r="U3204" i="1" s="1"/>
  <c r="S3205" i="1"/>
  <c r="T3205" i="1" s="1"/>
  <c r="U3205" i="1" s="1"/>
  <c r="S3206" i="1"/>
  <c r="T3206" i="1" s="1"/>
  <c r="U3206" i="1" s="1"/>
  <c r="S3207" i="1"/>
  <c r="T3207" i="1" s="1"/>
  <c r="U3207" i="1" s="1"/>
  <c r="S3208" i="1"/>
  <c r="T3208" i="1" s="1"/>
  <c r="U3208" i="1" s="1"/>
  <c r="S3209" i="1"/>
  <c r="T3209" i="1" s="1"/>
  <c r="U3209" i="1" s="1"/>
  <c r="S3210" i="1"/>
  <c r="T3210" i="1" s="1"/>
  <c r="U3210" i="1" s="1"/>
  <c r="S3211" i="1"/>
  <c r="T3211" i="1" s="1"/>
  <c r="U3211" i="1" s="1"/>
  <c r="S3212" i="1"/>
  <c r="T3212" i="1" s="1"/>
  <c r="U3212" i="1" s="1"/>
  <c r="S3213" i="1"/>
  <c r="T3213" i="1" s="1"/>
  <c r="U3213" i="1" s="1"/>
  <c r="S3214" i="1"/>
  <c r="T3214" i="1" s="1"/>
  <c r="U3214" i="1" s="1"/>
  <c r="S3215" i="1"/>
  <c r="T3215" i="1" s="1"/>
  <c r="U3215" i="1" s="1"/>
  <c r="S3216" i="1"/>
  <c r="T3216" i="1" s="1"/>
  <c r="U3216" i="1" s="1"/>
  <c r="S3217" i="1"/>
  <c r="T3217" i="1" s="1"/>
  <c r="U3217" i="1" s="1"/>
  <c r="S3218" i="1"/>
  <c r="T3218" i="1" s="1"/>
  <c r="U3218" i="1" s="1"/>
  <c r="S3219" i="1"/>
  <c r="T3219" i="1" s="1"/>
  <c r="U3219" i="1" s="1"/>
  <c r="S3220" i="1"/>
  <c r="T3220" i="1" s="1"/>
  <c r="U3220" i="1" s="1"/>
  <c r="S3221" i="1"/>
  <c r="T3221" i="1" s="1"/>
  <c r="U3221" i="1" s="1"/>
  <c r="S3222" i="1"/>
  <c r="T3222" i="1" s="1"/>
  <c r="U3222" i="1" s="1"/>
  <c r="S3223" i="1"/>
  <c r="T3223" i="1" s="1"/>
  <c r="U3223" i="1" s="1"/>
  <c r="S3224" i="1"/>
  <c r="T3224" i="1" s="1"/>
  <c r="U3224" i="1" s="1"/>
  <c r="S3225" i="1"/>
  <c r="T3225" i="1" s="1"/>
  <c r="U3225" i="1" s="1"/>
  <c r="S3226" i="1"/>
  <c r="T3226" i="1" s="1"/>
  <c r="U3226" i="1" s="1"/>
  <c r="S3227" i="1"/>
  <c r="T3227" i="1" s="1"/>
  <c r="U3227" i="1" s="1"/>
  <c r="S3228" i="1"/>
  <c r="T3228" i="1" s="1"/>
  <c r="U3228" i="1" s="1"/>
  <c r="S3229" i="1"/>
  <c r="T3229" i="1" s="1"/>
  <c r="U3229" i="1" s="1"/>
  <c r="S3230" i="1"/>
  <c r="T3230" i="1" s="1"/>
  <c r="U3230" i="1" s="1"/>
  <c r="S3231" i="1"/>
  <c r="T3231" i="1" s="1"/>
  <c r="U3231" i="1" s="1"/>
  <c r="S3232" i="1"/>
  <c r="T3232" i="1" s="1"/>
  <c r="U3232" i="1" s="1"/>
  <c r="S3233" i="1"/>
  <c r="T3233" i="1" s="1"/>
  <c r="U3233" i="1" s="1"/>
  <c r="S3234" i="1"/>
  <c r="T3234" i="1" s="1"/>
  <c r="U3234" i="1" s="1"/>
  <c r="S3235" i="1"/>
  <c r="T3235" i="1" s="1"/>
  <c r="U3235" i="1" s="1"/>
  <c r="S3236" i="1"/>
  <c r="T3236" i="1" s="1"/>
  <c r="U3236" i="1" s="1"/>
  <c r="S3237" i="1"/>
  <c r="T3237" i="1" s="1"/>
  <c r="U3237" i="1" s="1"/>
  <c r="S3238" i="1"/>
  <c r="T3238" i="1" s="1"/>
  <c r="U3238" i="1" s="1"/>
  <c r="S3239" i="1"/>
  <c r="T3239" i="1" s="1"/>
  <c r="U3239" i="1" s="1"/>
  <c r="S3240" i="1"/>
  <c r="T3240" i="1" s="1"/>
  <c r="U3240" i="1" s="1"/>
  <c r="S3241" i="1"/>
  <c r="T3241" i="1" s="1"/>
  <c r="U3241" i="1" s="1"/>
  <c r="S3242" i="1"/>
  <c r="T3242" i="1" s="1"/>
  <c r="U3242" i="1" s="1"/>
  <c r="S3243" i="1"/>
  <c r="T3243" i="1" s="1"/>
  <c r="U3243" i="1" s="1"/>
  <c r="S3244" i="1"/>
  <c r="T3244" i="1" s="1"/>
  <c r="U3244" i="1" s="1"/>
  <c r="S3245" i="1"/>
  <c r="T3245" i="1" s="1"/>
  <c r="U3245" i="1" s="1"/>
  <c r="S3246" i="1"/>
  <c r="T3246" i="1" s="1"/>
  <c r="U3246" i="1" s="1"/>
  <c r="S3247" i="1"/>
  <c r="T3247" i="1" s="1"/>
  <c r="U3247" i="1" s="1"/>
  <c r="S3248" i="1"/>
  <c r="T3248" i="1" s="1"/>
  <c r="U3248" i="1" s="1"/>
  <c r="S3249" i="1"/>
  <c r="T3249" i="1" s="1"/>
  <c r="U3249" i="1" s="1"/>
  <c r="S3250" i="1"/>
  <c r="T3250" i="1" s="1"/>
  <c r="U3250" i="1" s="1"/>
  <c r="S3251" i="1"/>
  <c r="T3251" i="1" s="1"/>
  <c r="U3251" i="1" s="1"/>
  <c r="S3252" i="1"/>
  <c r="T3252" i="1" s="1"/>
  <c r="U3252" i="1" s="1"/>
  <c r="S3253" i="1"/>
  <c r="T3253" i="1" s="1"/>
  <c r="U3253" i="1" s="1"/>
  <c r="S3254" i="1"/>
  <c r="T3254" i="1" s="1"/>
  <c r="U3254" i="1" s="1"/>
  <c r="S3255" i="1"/>
  <c r="T3255" i="1" s="1"/>
  <c r="U3255" i="1" s="1"/>
  <c r="S3256" i="1"/>
  <c r="T3256" i="1" s="1"/>
  <c r="U3256" i="1" s="1"/>
  <c r="S3257" i="1"/>
  <c r="T3257" i="1" s="1"/>
  <c r="U3257" i="1" s="1"/>
  <c r="S3258" i="1"/>
  <c r="T3258" i="1" s="1"/>
  <c r="U3258" i="1" s="1"/>
  <c r="S3259" i="1"/>
  <c r="T3259" i="1" s="1"/>
  <c r="U3259" i="1" s="1"/>
  <c r="S3260" i="1"/>
  <c r="T3260" i="1" s="1"/>
  <c r="U3260" i="1" s="1"/>
  <c r="S3261" i="1"/>
  <c r="T3261" i="1" s="1"/>
  <c r="U3261" i="1" s="1"/>
  <c r="S3262" i="1"/>
  <c r="T3262" i="1" s="1"/>
  <c r="U3262" i="1" s="1"/>
  <c r="S3263" i="1"/>
  <c r="T3263" i="1" s="1"/>
  <c r="U3263" i="1" s="1"/>
  <c r="S3264" i="1"/>
  <c r="T3264" i="1" s="1"/>
  <c r="U3264" i="1" s="1"/>
  <c r="S3265" i="1"/>
  <c r="T3265" i="1" s="1"/>
  <c r="U3265" i="1" s="1"/>
  <c r="S3266" i="1"/>
  <c r="T3266" i="1" s="1"/>
  <c r="U3266" i="1" s="1"/>
  <c r="S3267" i="1"/>
  <c r="T3267" i="1" s="1"/>
  <c r="U3267" i="1" s="1"/>
  <c r="S3268" i="1"/>
  <c r="T3268" i="1" s="1"/>
  <c r="U3268" i="1" s="1"/>
  <c r="S3269" i="1"/>
  <c r="T3269" i="1" s="1"/>
  <c r="U3269" i="1" s="1"/>
  <c r="S3270" i="1"/>
  <c r="T3270" i="1" s="1"/>
  <c r="U3270" i="1" s="1"/>
  <c r="S3271" i="1"/>
  <c r="T3271" i="1" s="1"/>
  <c r="U3271" i="1" s="1"/>
  <c r="S3272" i="1"/>
  <c r="T3272" i="1" s="1"/>
  <c r="U3272" i="1" s="1"/>
  <c r="S3273" i="1"/>
  <c r="T3273" i="1" s="1"/>
  <c r="U3273" i="1" s="1"/>
  <c r="S3274" i="1"/>
  <c r="T3274" i="1" s="1"/>
  <c r="U3274" i="1" s="1"/>
  <c r="S3275" i="1"/>
  <c r="T3275" i="1" s="1"/>
  <c r="U3275" i="1" s="1"/>
  <c r="S3276" i="1"/>
  <c r="T3276" i="1" s="1"/>
  <c r="U3276" i="1" s="1"/>
  <c r="S3277" i="1"/>
  <c r="T3277" i="1" s="1"/>
  <c r="U3277" i="1" s="1"/>
  <c r="S3278" i="1"/>
  <c r="T3278" i="1" s="1"/>
  <c r="U3278" i="1" s="1"/>
  <c r="S3279" i="1"/>
  <c r="T3279" i="1" s="1"/>
  <c r="U3279" i="1" s="1"/>
  <c r="S3280" i="1"/>
  <c r="T3280" i="1" s="1"/>
  <c r="U3280" i="1" s="1"/>
  <c r="S3281" i="1"/>
  <c r="T3281" i="1" s="1"/>
  <c r="U3281" i="1" s="1"/>
  <c r="S3282" i="1"/>
  <c r="T3282" i="1" s="1"/>
  <c r="U3282" i="1" s="1"/>
  <c r="S3283" i="1"/>
  <c r="T3283" i="1" s="1"/>
  <c r="U3283" i="1" s="1"/>
  <c r="S3284" i="1"/>
  <c r="T3284" i="1" s="1"/>
  <c r="U3284" i="1" s="1"/>
  <c r="S3285" i="1"/>
  <c r="T3285" i="1" s="1"/>
  <c r="U3285" i="1" s="1"/>
  <c r="S3286" i="1"/>
  <c r="T3286" i="1" s="1"/>
  <c r="U3286" i="1" s="1"/>
  <c r="S3287" i="1"/>
  <c r="T3287" i="1" s="1"/>
  <c r="U3287" i="1" s="1"/>
  <c r="S3288" i="1"/>
  <c r="T3288" i="1" s="1"/>
  <c r="U3288" i="1" s="1"/>
  <c r="S3289" i="1"/>
  <c r="T3289" i="1" s="1"/>
  <c r="U3289" i="1" s="1"/>
  <c r="S3290" i="1"/>
  <c r="T3290" i="1" s="1"/>
  <c r="U3290" i="1" s="1"/>
  <c r="S3291" i="1"/>
  <c r="T3291" i="1" s="1"/>
  <c r="U3291" i="1" s="1"/>
  <c r="S3292" i="1"/>
  <c r="T3292" i="1" s="1"/>
  <c r="U3292" i="1" s="1"/>
  <c r="S3293" i="1"/>
  <c r="T3293" i="1" s="1"/>
  <c r="U3293" i="1" s="1"/>
  <c r="S3294" i="1"/>
  <c r="T3294" i="1" s="1"/>
  <c r="U3294" i="1" s="1"/>
  <c r="S3295" i="1"/>
  <c r="T3295" i="1" s="1"/>
  <c r="U3295" i="1" s="1"/>
  <c r="S3296" i="1"/>
  <c r="T3296" i="1" s="1"/>
  <c r="U3296" i="1" s="1"/>
  <c r="S3297" i="1"/>
  <c r="T3297" i="1" s="1"/>
  <c r="U3297" i="1" s="1"/>
  <c r="S3298" i="1"/>
  <c r="T3298" i="1" s="1"/>
  <c r="U3298" i="1" s="1"/>
  <c r="S3299" i="1"/>
  <c r="T3299" i="1" s="1"/>
  <c r="U3299" i="1" s="1"/>
  <c r="S3300" i="1"/>
  <c r="T3300" i="1" s="1"/>
  <c r="U3300" i="1" s="1"/>
  <c r="S3301" i="1"/>
  <c r="T3301" i="1" s="1"/>
  <c r="U3301" i="1" s="1"/>
  <c r="S3302" i="1"/>
  <c r="T3302" i="1" s="1"/>
  <c r="U3302" i="1" s="1"/>
  <c r="S3303" i="1"/>
  <c r="T3303" i="1" s="1"/>
  <c r="U3303" i="1" s="1"/>
  <c r="S3304" i="1"/>
  <c r="T3304" i="1" s="1"/>
  <c r="U3304" i="1" s="1"/>
  <c r="S3305" i="1"/>
  <c r="T3305" i="1" s="1"/>
  <c r="U3305" i="1" s="1"/>
  <c r="S3306" i="1"/>
  <c r="T3306" i="1" s="1"/>
  <c r="U3306" i="1" s="1"/>
  <c r="S3307" i="1"/>
  <c r="T3307" i="1" s="1"/>
  <c r="U3307" i="1" s="1"/>
  <c r="S3308" i="1"/>
  <c r="T3308" i="1" s="1"/>
  <c r="U3308" i="1" s="1"/>
  <c r="S3309" i="1"/>
  <c r="T3309" i="1" s="1"/>
  <c r="U3309" i="1" s="1"/>
  <c r="S3310" i="1"/>
  <c r="T3310" i="1" s="1"/>
  <c r="U3310" i="1" s="1"/>
  <c r="S3311" i="1"/>
  <c r="T3311" i="1" s="1"/>
  <c r="U3311" i="1" s="1"/>
  <c r="S3312" i="1"/>
  <c r="T3312" i="1" s="1"/>
  <c r="U3312" i="1" s="1"/>
  <c r="S3313" i="1"/>
  <c r="T3313" i="1" s="1"/>
  <c r="U3313" i="1" s="1"/>
  <c r="S3314" i="1"/>
  <c r="T3314" i="1" s="1"/>
  <c r="U3314" i="1" s="1"/>
  <c r="S3315" i="1"/>
  <c r="T3315" i="1" s="1"/>
  <c r="U3315" i="1" s="1"/>
  <c r="S3316" i="1"/>
  <c r="T3316" i="1" s="1"/>
  <c r="U3316" i="1" s="1"/>
  <c r="S3317" i="1"/>
  <c r="T3317" i="1" s="1"/>
  <c r="U3317" i="1" s="1"/>
  <c r="S3318" i="1"/>
  <c r="T3318" i="1" s="1"/>
  <c r="U3318" i="1" s="1"/>
  <c r="S3319" i="1"/>
  <c r="T3319" i="1" s="1"/>
  <c r="U3319" i="1" s="1"/>
  <c r="S3320" i="1"/>
  <c r="T3320" i="1" s="1"/>
  <c r="U3320" i="1" s="1"/>
  <c r="S3321" i="1"/>
  <c r="T3321" i="1" s="1"/>
  <c r="U3321" i="1" s="1"/>
  <c r="S3322" i="1"/>
  <c r="T3322" i="1" s="1"/>
  <c r="U3322" i="1" s="1"/>
  <c r="S3323" i="1"/>
  <c r="T3323" i="1" s="1"/>
  <c r="U3323" i="1" s="1"/>
  <c r="S3324" i="1"/>
  <c r="T3324" i="1" s="1"/>
  <c r="U3324" i="1" s="1"/>
  <c r="S3325" i="1"/>
  <c r="T3325" i="1" s="1"/>
  <c r="U3325" i="1" s="1"/>
  <c r="S3326" i="1"/>
  <c r="T3326" i="1" s="1"/>
  <c r="U3326" i="1" s="1"/>
  <c r="S3327" i="1"/>
  <c r="T3327" i="1" s="1"/>
  <c r="U3327" i="1" s="1"/>
  <c r="S3328" i="1"/>
  <c r="T3328" i="1" s="1"/>
  <c r="U3328" i="1" s="1"/>
  <c r="S3329" i="1"/>
  <c r="T3329" i="1" s="1"/>
  <c r="U3329" i="1" s="1"/>
  <c r="S3330" i="1"/>
  <c r="T3330" i="1" s="1"/>
  <c r="U3330" i="1" s="1"/>
  <c r="S3331" i="1"/>
  <c r="T3331" i="1" s="1"/>
  <c r="U3331" i="1" s="1"/>
  <c r="S3332" i="1"/>
  <c r="T3332" i="1" s="1"/>
  <c r="U3332" i="1" s="1"/>
  <c r="S3333" i="1"/>
  <c r="T3333" i="1" s="1"/>
  <c r="U3333" i="1" s="1"/>
  <c r="S3334" i="1"/>
  <c r="T3334" i="1" s="1"/>
  <c r="U3334" i="1" s="1"/>
  <c r="S3335" i="1"/>
  <c r="T3335" i="1" s="1"/>
  <c r="U3335" i="1" s="1"/>
  <c r="S3336" i="1"/>
  <c r="T3336" i="1" s="1"/>
  <c r="U3336" i="1" s="1"/>
  <c r="S3337" i="1"/>
  <c r="T3337" i="1" s="1"/>
  <c r="U3337" i="1" s="1"/>
  <c r="S3338" i="1"/>
  <c r="T3338" i="1" s="1"/>
  <c r="U3338" i="1" s="1"/>
  <c r="S3339" i="1"/>
  <c r="T3339" i="1" s="1"/>
  <c r="U3339" i="1" s="1"/>
  <c r="S3340" i="1"/>
  <c r="T3340" i="1" s="1"/>
  <c r="U3340" i="1" s="1"/>
  <c r="S3341" i="1"/>
  <c r="T3341" i="1" s="1"/>
  <c r="U3341" i="1" s="1"/>
  <c r="S3342" i="1"/>
  <c r="T3342" i="1" s="1"/>
  <c r="U3342" i="1" s="1"/>
  <c r="S3343" i="1"/>
  <c r="T3343" i="1" s="1"/>
  <c r="U3343" i="1" s="1"/>
  <c r="S3344" i="1"/>
  <c r="T3344" i="1" s="1"/>
  <c r="U3344" i="1" s="1"/>
  <c r="S3345" i="1"/>
  <c r="T3345" i="1" s="1"/>
  <c r="U3345" i="1" s="1"/>
  <c r="S3346" i="1"/>
  <c r="T3346" i="1" s="1"/>
  <c r="U3346" i="1" s="1"/>
  <c r="S3347" i="1"/>
  <c r="T3347" i="1" s="1"/>
  <c r="U3347" i="1" s="1"/>
  <c r="S3348" i="1"/>
  <c r="T3348" i="1" s="1"/>
  <c r="U3348" i="1" s="1"/>
  <c r="S3349" i="1"/>
  <c r="T3349" i="1" s="1"/>
  <c r="U3349" i="1" s="1"/>
  <c r="S3350" i="1"/>
  <c r="T3350" i="1" s="1"/>
  <c r="U3350" i="1" s="1"/>
  <c r="S3351" i="1"/>
  <c r="T3351" i="1" s="1"/>
  <c r="U3351" i="1" s="1"/>
  <c r="S3352" i="1"/>
  <c r="T3352" i="1" s="1"/>
  <c r="U3352" i="1" s="1"/>
  <c r="S3353" i="1"/>
  <c r="T3353" i="1" s="1"/>
  <c r="U3353" i="1" s="1"/>
  <c r="S3354" i="1"/>
  <c r="T3354" i="1" s="1"/>
  <c r="U3354" i="1" s="1"/>
  <c r="S3355" i="1"/>
  <c r="T3355" i="1" s="1"/>
  <c r="U3355" i="1" s="1"/>
  <c r="S3356" i="1"/>
  <c r="T3356" i="1" s="1"/>
  <c r="U3356" i="1" s="1"/>
  <c r="S3357" i="1"/>
  <c r="T3357" i="1" s="1"/>
  <c r="U3357" i="1" s="1"/>
  <c r="S3358" i="1"/>
  <c r="T3358" i="1" s="1"/>
  <c r="U3358" i="1" s="1"/>
  <c r="S3359" i="1"/>
  <c r="T3359" i="1" s="1"/>
  <c r="U3359" i="1" s="1"/>
  <c r="S3360" i="1"/>
  <c r="T3360" i="1" s="1"/>
  <c r="U3360" i="1" s="1"/>
  <c r="S3361" i="1"/>
  <c r="T3361" i="1" s="1"/>
  <c r="U3361" i="1" s="1"/>
  <c r="S3362" i="1"/>
  <c r="T3362" i="1" s="1"/>
  <c r="U3362" i="1" s="1"/>
  <c r="S3363" i="1"/>
  <c r="T3363" i="1" s="1"/>
  <c r="U3363" i="1" s="1"/>
  <c r="S3364" i="1"/>
  <c r="T3364" i="1" s="1"/>
  <c r="U3364" i="1" s="1"/>
  <c r="S3365" i="1"/>
  <c r="T3365" i="1" s="1"/>
  <c r="U3365" i="1" s="1"/>
  <c r="S3366" i="1"/>
  <c r="T3366" i="1" s="1"/>
  <c r="U3366" i="1" s="1"/>
  <c r="S3367" i="1"/>
  <c r="T3367" i="1" s="1"/>
  <c r="U3367" i="1" s="1"/>
  <c r="S3368" i="1"/>
  <c r="T3368" i="1" s="1"/>
  <c r="U3368" i="1" s="1"/>
  <c r="S3369" i="1"/>
  <c r="T3369" i="1" s="1"/>
  <c r="U3369" i="1" s="1"/>
  <c r="S3370" i="1"/>
  <c r="T3370" i="1" s="1"/>
  <c r="U3370" i="1" s="1"/>
  <c r="S3371" i="1"/>
  <c r="T3371" i="1" s="1"/>
  <c r="U3371" i="1" s="1"/>
  <c r="S3372" i="1"/>
  <c r="T3372" i="1" s="1"/>
  <c r="U3372" i="1" s="1"/>
  <c r="S3373" i="1"/>
  <c r="T3373" i="1" s="1"/>
  <c r="U3373" i="1" s="1"/>
  <c r="S3374" i="1"/>
  <c r="T3374" i="1" s="1"/>
  <c r="U3374" i="1" s="1"/>
  <c r="S3375" i="1"/>
  <c r="T3375" i="1" s="1"/>
  <c r="U3375" i="1" s="1"/>
  <c r="S3376" i="1"/>
  <c r="T3376" i="1" s="1"/>
  <c r="U3376" i="1" s="1"/>
  <c r="S3377" i="1"/>
  <c r="T3377" i="1" s="1"/>
  <c r="U3377" i="1" s="1"/>
  <c r="S3378" i="1"/>
  <c r="T3378" i="1" s="1"/>
  <c r="U3378" i="1" s="1"/>
  <c r="S3379" i="1"/>
  <c r="T3379" i="1" s="1"/>
  <c r="U3379" i="1" s="1"/>
  <c r="S3380" i="1"/>
  <c r="T3380" i="1" s="1"/>
  <c r="U3380" i="1" s="1"/>
  <c r="S3381" i="1"/>
  <c r="T3381" i="1" s="1"/>
  <c r="U3381" i="1" s="1"/>
  <c r="S3382" i="1"/>
  <c r="T3382" i="1" s="1"/>
  <c r="U3382" i="1" s="1"/>
  <c r="S3383" i="1"/>
  <c r="T3383" i="1" s="1"/>
  <c r="U3383" i="1" s="1"/>
  <c r="S3384" i="1"/>
  <c r="T3384" i="1" s="1"/>
  <c r="U3384" i="1" s="1"/>
  <c r="S3385" i="1"/>
  <c r="T3385" i="1" s="1"/>
  <c r="U3385" i="1" s="1"/>
  <c r="S3386" i="1"/>
  <c r="T3386" i="1" s="1"/>
  <c r="U3386" i="1" s="1"/>
  <c r="S3387" i="1"/>
  <c r="T3387" i="1" s="1"/>
  <c r="U3387" i="1" s="1"/>
  <c r="S3388" i="1"/>
  <c r="T3388" i="1" s="1"/>
  <c r="U3388" i="1" s="1"/>
  <c r="S3389" i="1"/>
  <c r="T3389" i="1" s="1"/>
  <c r="U3389" i="1" s="1"/>
  <c r="S3390" i="1"/>
  <c r="T3390" i="1" s="1"/>
  <c r="U3390" i="1" s="1"/>
  <c r="S3391" i="1"/>
  <c r="T3391" i="1" s="1"/>
  <c r="U3391" i="1" s="1"/>
  <c r="S3392" i="1"/>
  <c r="T3392" i="1" s="1"/>
  <c r="U3392" i="1" s="1"/>
  <c r="S3393" i="1"/>
  <c r="T3393" i="1" s="1"/>
  <c r="U3393" i="1" s="1"/>
  <c r="S3394" i="1"/>
  <c r="T3394" i="1" s="1"/>
  <c r="U3394" i="1" s="1"/>
  <c r="S3395" i="1"/>
  <c r="T3395" i="1" s="1"/>
  <c r="U3395" i="1" s="1"/>
  <c r="S3396" i="1"/>
  <c r="T3396" i="1" s="1"/>
  <c r="U3396" i="1" s="1"/>
  <c r="S3397" i="1"/>
  <c r="T3397" i="1" s="1"/>
  <c r="U3397" i="1" s="1"/>
  <c r="S3398" i="1"/>
  <c r="T3398" i="1" s="1"/>
  <c r="U3398" i="1" s="1"/>
  <c r="S3399" i="1"/>
  <c r="T3399" i="1" s="1"/>
  <c r="U3399" i="1" s="1"/>
  <c r="S3400" i="1"/>
  <c r="T3400" i="1" s="1"/>
  <c r="U3400" i="1" s="1"/>
  <c r="S3401" i="1"/>
  <c r="T3401" i="1" s="1"/>
  <c r="U3401" i="1" s="1"/>
  <c r="S3402" i="1"/>
  <c r="T3402" i="1" s="1"/>
  <c r="U3402" i="1" s="1"/>
  <c r="S3403" i="1"/>
  <c r="T3403" i="1" s="1"/>
  <c r="U3403" i="1" s="1"/>
  <c r="S3404" i="1"/>
  <c r="T3404" i="1" s="1"/>
  <c r="U3404" i="1" s="1"/>
  <c r="S3405" i="1"/>
  <c r="T3405" i="1" s="1"/>
  <c r="U3405" i="1" s="1"/>
  <c r="S3406" i="1"/>
  <c r="T3406" i="1" s="1"/>
  <c r="U3406" i="1" s="1"/>
  <c r="S3407" i="1"/>
  <c r="T3407" i="1" s="1"/>
  <c r="U3407" i="1" s="1"/>
  <c r="S3408" i="1"/>
  <c r="T3408" i="1" s="1"/>
  <c r="U3408" i="1" s="1"/>
  <c r="S3409" i="1"/>
  <c r="T3409" i="1" s="1"/>
  <c r="U3409" i="1" s="1"/>
  <c r="S3410" i="1"/>
  <c r="T3410" i="1" s="1"/>
  <c r="U3410" i="1" s="1"/>
  <c r="S3411" i="1"/>
  <c r="T3411" i="1" s="1"/>
  <c r="U3411" i="1" s="1"/>
  <c r="S3412" i="1"/>
  <c r="T3412" i="1" s="1"/>
  <c r="U3412" i="1" s="1"/>
  <c r="S3413" i="1"/>
  <c r="T3413" i="1" s="1"/>
  <c r="U3413" i="1" s="1"/>
  <c r="S3414" i="1"/>
  <c r="T3414" i="1" s="1"/>
  <c r="U3414" i="1" s="1"/>
  <c r="S3415" i="1"/>
  <c r="T3415" i="1" s="1"/>
  <c r="U3415" i="1" s="1"/>
  <c r="S3416" i="1"/>
  <c r="T3416" i="1" s="1"/>
  <c r="U3416" i="1" s="1"/>
  <c r="S3417" i="1"/>
  <c r="T3417" i="1" s="1"/>
  <c r="U3417" i="1" s="1"/>
  <c r="S3418" i="1"/>
  <c r="T3418" i="1" s="1"/>
  <c r="U3418" i="1" s="1"/>
  <c r="S3419" i="1"/>
  <c r="T3419" i="1" s="1"/>
  <c r="U3419" i="1" s="1"/>
  <c r="S3420" i="1"/>
  <c r="T3420" i="1" s="1"/>
  <c r="U3420" i="1" s="1"/>
  <c r="S3421" i="1"/>
  <c r="T3421" i="1" s="1"/>
  <c r="U3421" i="1" s="1"/>
  <c r="S3422" i="1"/>
  <c r="T3422" i="1" s="1"/>
  <c r="U3422" i="1" s="1"/>
  <c r="S3423" i="1"/>
  <c r="T3423" i="1" s="1"/>
  <c r="U3423" i="1" s="1"/>
  <c r="S3424" i="1"/>
  <c r="T3424" i="1" s="1"/>
  <c r="U3424" i="1" s="1"/>
  <c r="S3425" i="1"/>
  <c r="T3425" i="1" s="1"/>
  <c r="U3425" i="1" s="1"/>
  <c r="S3426" i="1"/>
  <c r="T3426" i="1" s="1"/>
  <c r="U3426" i="1" s="1"/>
  <c r="S3427" i="1"/>
  <c r="T3427" i="1" s="1"/>
  <c r="U3427" i="1" s="1"/>
  <c r="S3428" i="1"/>
  <c r="T3428" i="1" s="1"/>
  <c r="U3428" i="1" s="1"/>
  <c r="S3429" i="1"/>
  <c r="T3429" i="1" s="1"/>
  <c r="U3429" i="1" s="1"/>
  <c r="S3430" i="1"/>
  <c r="T3430" i="1" s="1"/>
  <c r="U3430" i="1" s="1"/>
  <c r="S3431" i="1"/>
  <c r="T3431" i="1" s="1"/>
  <c r="U3431" i="1" s="1"/>
  <c r="S3432" i="1"/>
  <c r="T3432" i="1" s="1"/>
  <c r="U3432" i="1" s="1"/>
  <c r="S3433" i="1"/>
  <c r="T3433" i="1" s="1"/>
  <c r="U3433" i="1" s="1"/>
  <c r="S3434" i="1"/>
  <c r="T3434" i="1" s="1"/>
  <c r="U3434" i="1" s="1"/>
  <c r="S3435" i="1"/>
  <c r="T3435" i="1" s="1"/>
  <c r="U3435" i="1" s="1"/>
  <c r="S3436" i="1"/>
  <c r="T3436" i="1" s="1"/>
  <c r="U3436" i="1" s="1"/>
  <c r="S3437" i="1"/>
  <c r="T3437" i="1" s="1"/>
  <c r="U3437" i="1" s="1"/>
  <c r="S3438" i="1"/>
  <c r="T3438" i="1" s="1"/>
  <c r="U3438" i="1" s="1"/>
  <c r="S3439" i="1"/>
  <c r="T3439" i="1" s="1"/>
  <c r="U3439" i="1" s="1"/>
  <c r="S3440" i="1"/>
  <c r="T3440" i="1" s="1"/>
  <c r="U3440" i="1" s="1"/>
  <c r="S3441" i="1"/>
  <c r="T3441" i="1" s="1"/>
  <c r="U3441" i="1" s="1"/>
  <c r="S3442" i="1"/>
  <c r="T3442" i="1" s="1"/>
  <c r="U3442" i="1" s="1"/>
  <c r="S3443" i="1"/>
  <c r="T3443" i="1" s="1"/>
  <c r="U3443" i="1" s="1"/>
  <c r="S3444" i="1"/>
  <c r="T3444" i="1" s="1"/>
  <c r="U3444" i="1" s="1"/>
  <c r="S3445" i="1"/>
  <c r="T3445" i="1" s="1"/>
  <c r="U3445" i="1" s="1"/>
  <c r="S3446" i="1"/>
  <c r="T3446" i="1" s="1"/>
  <c r="U3446" i="1" s="1"/>
  <c r="S3447" i="1"/>
  <c r="T3447" i="1" s="1"/>
  <c r="U3447" i="1" s="1"/>
  <c r="S3448" i="1"/>
  <c r="T3448" i="1" s="1"/>
  <c r="U3448" i="1" s="1"/>
  <c r="S3449" i="1"/>
  <c r="T3449" i="1" s="1"/>
  <c r="U3449" i="1" s="1"/>
  <c r="S3450" i="1"/>
  <c r="T3450" i="1" s="1"/>
  <c r="U3450" i="1" s="1"/>
  <c r="S3451" i="1"/>
  <c r="T3451" i="1" s="1"/>
  <c r="U3451" i="1" s="1"/>
  <c r="S3452" i="1"/>
  <c r="T3452" i="1" s="1"/>
  <c r="U3452" i="1" s="1"/>
  <c r="S3453" i="1"/>
  <c r="T3453" i="1" s="1"/>
  <c r="U3453" i="1" s="1"/>
  <c r="S3454" i="1"/>
  <c r="T3454" i="1" s="1"/>
  <c r="U3454" i="1" s="1"/>
  <c r="S3455" i="1"/>
  <c r="T3455" i="1" s="1"/>
  <c r="U3455" i="1" s="1"/>
  <c r="S3456" i="1"/>
  <c r="T3456" i="1" s="1"/>
  <c r="U3456" i="1" s="1"/>
  <c r="S3457" i="1"/>
  <c r="T3457" i="1" s="1"/>
  <c r="U3457" i="1" s="1"/>
  <c r="S3458" i="1"/>
  <c r="T3458" i="1" s="1"/>
  <c r="U3458" i="1" s="1"/>
  <c r="S3459" i="1"/>
  <c r="T3459" i="1" s="1"/>
  <c r="U3459" i="1" s="1"/>
  <c r="S3460" i="1"/>
  <c r="T3460" i="1" s="1"/>
  <c r="U3460" i="1" s="1"/>
  <c r="S3461" i="1"/>
  <c r="T3461" i="1" s="1"/>
  <c r="U3461" i="1" s="1"/>
  <c r="S3462" i="1"/>
  <c r="T3462" i="1" s="1"/>
  <c r="U3462" i="1" s="1"/>
  <c r="S3463" i="1"/>
  <c r="T3463" i="1" s="1"/>
  <c r="U3463" i="1" s="1"/>
  <c r="S3464" i="1"/>
  <c r="T3464" i="1" s="1"/>
  <c r="U3464" i="1" s="1"/>
  <c r="S3465" i="1"/>
  <c r="T3465" i="1" s="1"/>
  <c r="U3465" i="1" s="1"/>
  <c r="S3466" i="1"/>
  <c r="T3466" i="1" s="1"/>
  <c r="U3466" i="1" s="1"/>
  <c r="S3467" i="1"/>
  <c r="T3467" i="1" s="1"/>
  <c r="U3467" i="1" s="1"/>
  <c r="S3468" i="1"/>
  <c r="T3468" i="1" s="1"/>
  <c r="U3468" i="1" s="1"/>
  <c r="S3469" i="1"/>
  <c r="T3469" i="1" s="1"/>
  <c r="U3469" i="1" s="1"/>
  <c r="S3470" i="1"/>
  <c r="T3470" i="1" s="1"/>
  <c r="U3470" i="1" s="1"/>
  <c r="S3471" i="1"/>
  <c r="T3471" i="1" s="1"/>
  <c r="U3471" i="1" s="1"/>
  <c r="S3472" i="1"/>
  <c r="T3472" i="1" s="1"/>
  <c r="U3472" i="1" s="1"/>
  <c r="S3473" i="1"/>
  <c r="T3473" i="1" s="1"/>
  <c r="U3473" i="1" s="1"/>
  <c r="S3474" i="1"/>
  <c r="T3474" i="1" s="1"/>
  <c r="U3474" i="1" s="1"/>
  <c r="S3475" i="1"/>
  <c r="T3475" i="1" s="1"/>
  <c r="U3475" i="1" s="1"/>
  <c r="S3476" i="1"/>
  <c r="T3476" i="1" s="1"/>
  <c r="U3476" i="1" s="1"/>
  <c r="S3477" i="1"/>
  <c r="T3477" i="1" s="1"/>
  <c r="U3477" i="1" s="1"/>
  <c r="S3478" i="1"/>
  <c r="T3478" i="1" s="1"/>
  <c r="U3478" i="1" s="1"/>
  <c r="S3479" i="1"/>
  <c r="T3479" i="1" s="1"/>
  <c r="U3479" i="1" s="1"/>
  <c r="S3480" i="1"/>
  <c r="T3480" i="1" s="1"/>
  <c r="U3480" i="1" s="1"/>
  <c r="S3481" i="1"/>
  <c r="T3481" i="1" s="1"/>
  <c r="U3481" i="1" s="1"/>
  <c r="S3482" i="1"/>
  <c r="T3482" i="1" s="1"/>
  <c r="U3482" i="1" s="1"/>
  <c r="S3483" i="1"/>
  <c r="T3483" i="1" s="1"/>
  <c r="U3483" i="1" s="1"/>
  <c r="S3484" i="1"/>
  <c r="T3484" i="1" s="1"/>
  <c r="U3484" i="1" s="1"/>
  <c r="S3485" i="1"/>
  <c r="T3485" i="1" s="1"/>
  <c r="U3485" i="1" s="1"/>
  <c r="S3486" i="1"/>
  <c r="T3486" i="1" s="1"/>
  <c r="U3486" i="1" s="1"/>
  <c r="S3487" i="1"/>
  <c r="T3487" i="1" s="1"/>
  <c r="U3487" i="1" s="1"/>
  <c r="S3488" i="1"/>
  <c r="T3488" i="1" s="1"/>
  <c r="U3488" i="1" s="1"/>
  <c r="S3489" i="1"/>
  <c r="T3489" i="1" s="1"/>
  <c r="U3489" i="1" s="1"/>
  <c r="S3490" i="1"/>
  <c r="T3490" i="1" s="1"/>
  <c r="U3490" i="1" s="1"/>
  <c r="S3491" i="1"/>
  <c r="T3491" i="1" s="1"/>
  <c r="U3491" i="1" s="1"/>
  <c r="S3492" i="1"/>
  <c r="T3492" i="1" s="1"/>
  <c r="U3492" i="1" s="1"/>
  <c r="S3493" i="1"/>
  <c r="T3493" i="1" s="1"/>
  <c r="U3493" i="1" s="1"/>
  <c r="S3494" i="1"/>
  <c r="T3494" i="1" s="1"/>
  <c r="U3494" i="1" s="1"/>
  <c r="S3495" i="1"/>
  <c r="T3495" i="1" s="1"/>
  <c r="U3495" i="1" s="1"/>
  <c r="S3496" i="1"/>
  <c r="T3496" i="1" s="1"/>
  <c r="U3496" i="1" s="1"/>
  <c r="S3497" i="1"/>
  <c r="T3497" i="1" s="1"/>
  <c r="U3497" i="1" s="1"/>
  <c r="S3498" i="1"/>
  <c r="T3498" i="1" s="1"/>
  <c r="U3498" i="1" s="1"/>
  <c r="S3499" i="1"/>
  <c r="T3499" i="1" s="1"/>
  <c r="U3499" i="1" s="1"/>
  <c r="S3500" i="1"/>
  <c r="T3500" i="1" s="1"/>
  <c r="U3500" i="1" s="1"/>
  <c r="S3501" i="1"/>
  <c r="T3501" i="1" s="1"/>
  <c r="U3501" i="1" s="1"/>
  <c r="S3502" i="1"/>
  <c r="T3502" i="1" s="1"/>
  <c r="U3502" i="1" s="1"/>
  <c r="S3503" i="1"/>
  <c r="T3503" i="1" s="1"/>
  <c r="U3503" i="1" s="1"/>
  <c r="S3504" i="1"/>
  <c r="T3504" i="1" s="1"/>
  <c r="U3504" i="1" s="1"/>
  <c r="S3505" i="1"/>
  <c r="T3505" i="1" s="1"/>
  <c r="U3505" i="1" s="1"/>
  <c r="S3506" i="1"/>
  <c r="T3506" i="1" s="1"/>
  <c r="U3506" i="1" s="1"/>
  <c r="S3507" i="1"/>
  <c r="T3507" i="1" s="1"/>
  <c r="U3507" i="1" s="1"/>
  <c r="S3508" i="1"/>
  <c r="T3508" i="1" s="1"/>
  <c r="U3508" i="1" s="1"/>
  <c r="S3509" i="1"/>
  <c r="T3509" i="1" s="1"/>
  <c r="U3509" i="1" s="1"/>
  <c r="S3510" i="1"/>
  <c r="T3510" i="1" s="1"/>
  <c r="U3510" i="1" s="1"/>
  <c r="S3511" i="1"/>
  <c r="T3511" i="1" s="1"/>
  <c r="U3511" i="1" s="1"/>
  <c r="S3512" i="1"/>
  <c r="T3512" i="1" s="1"/>
  <c r="U3512" i="1" s="1"/>
  <c r="S3513" i="1"/>
  <c r="T3513" i="1" s="1"/>
  <c r="U3513" i="1" s="1"/>
  <c r="S3514" i="1"/>
  <c r="T3514" i="1" s="1"/>
  <c r="U3514" i="1" s="1"/>
  <c r="S3515" i="1"/>
  <c r="T3515" i="1" s="1"/>
  <c r="U3515" i="1" s="1"/>
  <c r="S3516" i="1"/>
  <c r="T3516" i="1" s="1"/>
  <c r="U3516" i="1" s="1"/>
  <c r="S3517" i="1"/>
  <c r="T3517" i="1" s="1"/>
  <c r="U3517" i="1" s="1"/>
  <c r="S3518" i="1"/>
  <c r="T3518" i="1" s="1"/>
  <c r="U3518" i="1" s="1"/>
  <c r="S3519" i="1"/>
  <c r="T3519" i="1" s="1"/>
  <c r="U3519" i="1" s="1"/>
  <c r="S3520" i="1"/>
  <c r="T3520" i="1" s="1"/>
  <c r="U3520" i="1" s="1"/>
  <c r="S3521" i="1"/>
  <c r="T3521" i="1" s="1"/>
  <c r="U3521" i="1" s="1"/>
  <c r="S3522" i="1"/>
  <c r="T3522" i="1" s="1"/>
  <c r="U3522" i="1" s="1"/>
  <c r="S3523" i="1"/>
  <c r="T3523" i="1" s="1"/>
  <c r="U3523" i="1" s="1"/>
  <c r="S3524" i="1"/>
  <c r="T3524" i="1" s="1"/>
  <c r="U3524" i="1" s="1"/>
  <c r="S3525" i="1"/>
  <c r="T3525" i="1" s="1"/>
  <c r="U3525" i="1" s="1"/>
  <c r="S3526" i="1"/>
  <c r="T3526" i="1" s="1"/>
  <c r="U3526" i="1" s="1"/>
  <c r="S3527" i="1"/>
  <c r="T3527" i="1" s="1"/>
  <c r="U3527" i="1" s="1"/>
  <c r="S3528" i="1"/>
  <c r="T3528" i="1" s="1"/>
  <c r="U3528" i="1" s="1"/>
  <c r="S3529" i="1"/>
  <c r="T3529" i="1" s="1"/>
  <c r="U3529" i="1" s="1"/>
  <c r="S3530" i="1"/>
  <c r="T3530" i="1" s="1"/>
  <c r="U3530" i="1" s="1"/>
  <c r="S3531" i="1"/>
  <c r="T3531" i="1" s="1"/>
  <c r="U3531" i="1" s="1"/>
  <c r="S3532" i="1"/>
  <c r="T3532" i="1" s="1"/>
  <c r="U3532" i="1" s="1"/>
  <c r="S3533" i="1"/>
  <c r="T3533" i="1" s="1"/>
  <c r="U3533" i="1" s="1"/>
  <c r="S3534" i="1"/>
  <c r="T3534" i="1" s="1"/>
  <c r="U3534" i="1" s="1"/>
  <c r="S3535" i="1"/>
  <c r="T3535" i="1" s="1"/>
  <c r="U3535" i="1" s="1"/>
  <c r="S3536" i="1"/>
  <c r="T3536" i="1" s="1"/>
  <c r="U3536" i="1" s="1"/>
  <c r="S3537" i="1"/>
  <c r="T3537" i="1" s="1"/>
  <c r="U3537" i="1" s="1"/>
  <c r="S3538" i="1"/>
  <c r="T3538" i="1" s="1"/>
  <c r="U3538" i="1" s="1"/>
  <c r="S3539" i="1"/>
  <c r="T3539" i="1" s="1"/>
  <c r="U3539" i="1" s="1"/>
  <c r="S3540" i="1"/>
  <c r="T3540" i="1" s="1"/>
  <c r="U3540" i="1" s="1"/>
  <c r="S3541" i="1"/>
  <c r="T3541" i="1" s="1"/>
  <c r="U3541" i="1" s="1"/>
  <c r="S3542" i="1"/>
  <c r="T3542" i="1" s="1"/>
  <c r="U3542" i="1" s="1"/>
  <c r="S3543" i="1"/>
  <c r="T3543" i="1" s="1"/>
  <c r="U3543" i="1" s="1"/>
  <c r="S3544" i="1"/>
  <c r="T3544" i="1" s="1"/>
  <c r="U3544" i="1" s="1"/>
  <c r="S3545" i="1"/>
  <c r="T3545" i="1" s="1"/>
  <c r="U3545" i="1" s="1"/>
  <c r="S3546" i="1"/>
  <c r="T3546" i="1" s="1"/>
  <c r="U3546" i="1" s="1"/>
  <c r="S3547" i="1"/>
  <c r="T3547" i="1" s="1"/>
  <c r="U3547" i="1" s="1"/>
  <c r="S3548" i="1"/>
  <c r="T3548" i="1" s="1"/>
  <c r="U3548" i="1" s="1"/>
  <c r="S3549" i="1"/>
  <c r="T3549" i="1" s="1"/>
  <c r="U3549" i="1" s="1"/>
  <c r="S3550" i="1"/>
  <c r="T3550" i="1" s="1"/>
  <c r="U3550" i="1" s="1"/>
  <c r="S3551" i="1"/>
  <c r="T3551" i="1" s="1"/>
  <c r="U3551" i="1" s="1"/>
  <c r="S3552" i="1"/>
  <c r="T3552" i="1" s="1"/>
  <c r="U3552" i="1" s="1"/>
  <c r="S3553" i="1"/>
  <c r="T3553" i="1" s="1"/>
  <c r="U3553" i="1" s="1"/>
  <c r="S3554" i="1"/>
  <c r="T3554" i="1" s="1"/>
  <c r="U3554" i="1" s="1"/>
  <c r="S3555" i="1"/>
  <c r="T3555" i="1" s="1"/>
  <c r="U3555" i="1" s="1"/>
  <c r="S3556" i="1"/>
  <c r="T3556" i="1" s="1"/>
  <c r="U3556" i="1" s="1"/>
  <c r="S3557" i="1"/>
  <c r="T3557" i="1" s="1"/>
  <c r="U3557" i="1" s="1"/>
  <c r="S3558" i="1"/>
  <c r="T3558" i="1" s="1"/>
  <c r="U3558" i="1" s="1"/>
  <c r="S3559" i="1"/>
  <c r="T3559" i="1" s="1"/>
  <c r="U3559" i="1" s="1"/>
  <c r="S3560" i="1"/>
  <c r="T3560" i="1" s="1"/>
  <c r="U3560" i="1" s="1"/>
  <c r="S3561" i="1"/>
  <c r="T3561" i="1" s="1"/>
  <c r="U3561" i="1" s="1"/>
  <c r="S3562" i="1"/>
  <c r="T3562" i="1" s="1"/>
  <c r="U3562" i="1" s="1"/>
  <c r="S3563" i="1"/>
  <c r="T3563" i="1" s="1"/>
  <c r="U3563" i="1" s="1"/>
  <c r="S3564" i="1"/>
  <c r="T3564" i="1" s="1"/>
  <c r="U3564" i="1" s="1"/>
  <c r="S3565" i="1"/>
  <c r="T3565" i="1" s="1"/>
  <c r="U3565" i="1" s="1"/>
  <c r="S3566" i="1"/>
  <c r="T3566" i="1" s="1"/>
  <c r="U3566" i="1" s="1"/>
  <c r="S3567" i="1"/>
  <c r="T3567" i="1" s="1"/>
  <c r="U3567" i="1" s="1"/>
  <c r="S3568" i="1"/>
  <c r="T3568" i="1" s="1"/>
  <c r="U3568" i="1" s="1"/>
  <c r="S3569" i="1"/>
  <c r="T3569" i="1" s="1"/>
  <c r="U3569" i="1" s="1"/>
  <c r="S3570" i="1"/>
  <c r="T3570" i="1" s="1"/>
  <c r="U3570" i="1" s="1"/>
  <c r="S3571" i="1"/>
  <c r="T3571" i="1" s="1"/>
  <c r="U3571" i="1" s="1"/>
  <c r="S3572" i="1"/>
  <c r="T3572" i="1" s="1"/>
  <c r="U3572" i="1" s="1"/>
  <c r="S3573" i="1"/>
  <c r="T3573" i="1" s="1"/>
  <c r="U3573" i="1" s="1"/>
  <c r="S3574" i="1"/>
  <c r="T3574" i="1" s="1"/>
  <c r="U3574" i="1" s="1"/>
  <c r="S3575" i="1"/>
  <c r="T3575" i="1" s="1"/>
  <c r="U3575" i="1" s="1"/>
  <c r="S3576" i="1"/>
  <c r="T3576" i="1" s="1"/>
  <c r="U3576" i="1" s="1"/>
  <c r="S3577" i="1"/>
  <c r="T3577" i="1" s="1"/>
  <c r="U3577" i="1" s="1"/>
  <c r="S3578" i="1"/>
  <c r="T3578" i="1" s="1"/>
  <c r="U3578" i="1" s="1"/>
  <c r="S3579" i="1"/>
  <c r="T3579" i="1" s="1"/>
  <c r="U3579" i="1" s="1"/>
  <c r="S3580" i="1"/>
  <c r="T3580" i="1" s="1"/>
  <c r="U3580" i="1" s="1"/>
  <c r="S3581" i="1"/>
  <c r="T3581" i="1" s="1"/>
  <c r="U3581" i="1" s="1"/>
  <c r="S3582" i="1"/>
  <c r="T3582" i="1" s="1"/>
  <c r="U3582" i="1" s="1"/>
  <c r="S3583" i="1"/>
  <c r="T3583" i="1" s="1"/>
  <c r="U3583" i="1" s="1"/>
  <c r="S3584" i="1"/>
  <c r="T3584" i="1" s="1"/>
  <c r="U3584" i="1" s="1"/>
  <c r="S3585" i="1"/>
  <c r="T3585" i="1" s="1"/>
  <c r="U3585" i="1" s="1"/>
  <c r="S3586" i="1"/>
  <c r="T3586" i="1" s="1"/>
  <c r="U3586" i="1" s="1"/>
  <c r="S3587" i="1"/>
  <c r="T3587" i="1" s="1"/>
  <c r="U3587" i="1" s="1"/>
  <c r="S3588" i="1"/>
  <c r="T3588" i="1" s="1"/>
  <c r="U3588" i="1" s="1"/>
  <c r="S3589" i="1"/>
  <c r="T3589" i="1" s="1"/>
  <c r="U3589" i="1" s="1"/>
  <c r="S3590" i="1"/>
  <c r="T3590" i="1" s="1"/>
  <c r="U3590" i="1" s="1"/>
  <c r="S3591" i="1"/>
  <c r="T3591" i="1" s="1"/>
  <c r="U3591" i="1" s="1"/>
  <c r="S3592" i="1"/>
  <c r="T3592" i="1" s="1"/>
  <c r="U3592" i="1" s="1"/>
  <c r="S3593" i="1"/>
  <c r="T3593" i="1" s="1"/>
  <c r="U3593" i="1" s="1"/>
  <c r="S3594" i="1"/>
  <c r="T3594" i="1" s="1"/>
  <c r="U3594" i="1" s="1"/>
  <c r="S3595" i="1"/>
  <c r="T3595" i="1" s="1"/>
  <c r="U3595" i="1" s="1"/>
  <c r="S3596" i="1"/>
  <c r="T3596" i="1" s="1"/>
  <c r="U3596" i="1" s="1"/>
  <c r="S3597" i="1"/>
  <c r="T3597" i="1" s="1"/>
  <c r="U3597" i="1" s="1"/>
  <c r="S3598" i="1"/>
  <c r="T3598" i="1" s="1"/>
  <c r="U3598" i="1" s="1"/>
  <c r="S3599" i="1"/>
  <c r="T3599" i="1" s="1"/>
  <c r="U3599" i="1" s="1"/>
  <c r="S3600" i="1"/>
  <c r="T3600" i="1" s="1"/>
  <c r="U3600" i="1" s="1"/>
  <c r="S3601" i="1"/>
  <c r="T3601" i="1" s="1"/>
  <c r="U3601" i="1" s="1"/>
  <c r="S3602" i="1"/>
  <c r="T3602" i="1" s="1"/>
  <c r="U3602" i="1" s="1"/>
  <c r="S3603" i="1"/>
  <c r="T3603" i="1" s="1"/>
  <c r="U3603" i="1" s="1"/>
  <c r="S3604" i="1"/>
  <c r="T3604" i="1" s="1"/>
  <c r="U3604" i="1" s="1"/>
  <c r="S3605" i="1"/>
  <c r="T3605" i="1" s="1"/>
  <c r="U3605" i="1" s="1"/>
  <c r="S3606" i="1"/>
  <c r="T3606" i="1" s="1"/>
  <c r="U3606" i="1" s="1"/>
  <c r="S3607" i="1"/>
  <c r="T3607" i="1" s="1"/>
  <c r="U3607" i="1" s="1"/>
  <c r="S3608" i="1"/>
  <c r="T3608" i="1" s="1"/>
  <c r="U3608" i="1" s="1"/>
  <c r="S3609" i="1"/>
  <c r="T3609" i="1" s="1"/>
  <c r="U3609" i="1" s="1"/>
  <c r="S3610" i="1"/>
  <c r="T3610" i="1" s="1"/>
  <c r="U3610" i="1" s="1"/>
  <c r="S3611" i="1"/>
  <c r="T3611" i="1" s="1"/>
  <c r="U3611" i="1" s="1"/>
  <c r="S3612" i="1"/>
  <c r="T3612" i="1" s="1"/>
  <c r="U3612" i="1" s="1"/>
  <c r="S3613" i="1"/>
  <c r="T3613" i="1" s="1"/>
  <c r="U3613" i="1" s="1"/>
  <c r="S3614" i="1"/>
  <c r="T3614" i="1" s="1"/>
  <c r="U3614" i="1" s="1"/>
  <c r="S3615" i="1"/>
  <c r="T3615" i="1" s="1"/>
  <c r="U3615" i="1" s="1"/>
  <c r="S3616" i="1"/>
  <c r="T3616" i="1" s="1"/>
  <c r="U3616" i="1" s="1"/>
  <c r="S3617" i="1"/>
  <c r="T3617" i="1" s="1"/>
  <c r="U3617" i="1" s="1"/>
  <c r="S3618" i="1"/>
  <c r="T3618" i="1" s="1"/>
  <c r="U3618" i="1" s="1"/>
  <c r="S3619" i="1"/>
  <c r="T3619" i="1" s="1"/>
  <c r="U3619" i="1" s="1"/>
  <c r="S3620" i="1"/>
  <c r="T3620" i="1" s="1"/>
  <c r="U3620" i="1" s="1"/>
  <c r="S3621" i="1"/>
  <c r="T3621" i="1" s="1"/>
  <c r="U3621" i="1" s="1"/>
  <c r="S3622" i="1"/>
  <c r="T3622" i="1" s="1"/>
  <c r="U3622" i="1" s="1"/>
  <c r="S3623" i="1"/>
  <c r="T3623" i="1" s="1"/>
  <c r="U3623" i="1" s="1"/>
  <c r="S3624" i="1"/>
  <c r="T3624" i="1" s="1"/>
  <c r="U3624" i="1" s="1"/>
  <c r="S3625" i="1"/>
  <c r="T3625" i="1" s="1"/>
  <c r="U3625" i="1" s="1"/>
  <c r="S3626" i="1"/>
  <c r="T3626" i="1" s="1"/>
  <c r="U3626" i="1" s="1"/>
  <c r="S3627" i="1"/>
  <c r="T3627" i="1" s="1"/>
  <c r="U3627" i="1" s="1"/>
  <c r="S3628" i="1"/>
  <c r="T3628" i="1" s="1"/>
  <c r="U3628" i="1" s="1"/>
  <c r="S3629" i="1"/>
  <c r="T3629" i="1" s="1"/>
  <c r="U3629" i="1" s="1"/>
  <c r="S3630" i="1"/>
  <c r="T3630" i="1" s="1"/>
  <c r="U3630" i="1" s="1"/>
  <c r="S3631" i="1"/>
  <c r="T3631" i="1" s="1"/>
  <c r="U3631" i="1" s="1"/>
  <c r="S3632" i="1"/>
  <c r="T3632" i="1" s="1"/>
  <c r="U3632" i="1" s="1"/>
  <c r="S3633" i="1"/>
  <c r="T3633" i="1" s="1"/>
  <c r="U3633" i="1" s="1"/>
  <c r="S3634" i="1"/>
  <c r="T3634" i="1" s="1"/>
  <c r="U3634" i="1" s="1"/>
  <c r="S3635" i="1"/>
  <c r="T3635" i="1" s="1"/>
  <c r="U3635" i="1" s="1"/>
  <c r="S3636" i="1"/>
  <c r="T3636" i="1" s="1"/>
  <c r="U3636" i="1" s="1"/>
  <c r="S3637" i="1"/>
  <c r="T3637" i="1" s="1"/>
  <c r="U3637" i="1" s="1"/>
  <c r="S3638" i="1"/>
  <c r="T3638" i="1" s="1"/>
  <c r="U3638" i="1" s="1"/>
  <c r="S3639" i="1"/>
  <c r="T3639" i="1" s="1"/>
  <c r="U3639" i="1" s="1"/>
  <c r="S3640" i="1"/>
  <c r="T3640" i="1" s="1"/>
  <c r="U3640" i="1" s="1"/>
  <c r="S3641" i="1"/>
  <c r="T3641" i="1" s="1"/>
  <c r="U3641" i="1" s="1"/>
  <c r="S3642" i="1"/>
  <c r="T3642" i="1" s="1"/>
  <c r="U3642" i="1" s="1"/>
  <c r="S3643" i="1"/>
  <c r="T3643" i="1" s="1"/>
  <c r="U3643" i="1" s="1"/>
  <c r="S3644" i="1"/>
  <c r="T3644" i="1" s="1"/>
  <c r="U3644" i="1" s="1"/>
  <c r="S3645" i="1"/>
  <c r="T3645" i="1" s="1"/>
  <c r="U3645" i="1" s="1"/>
  <c r="S3646" i="1"/>
  <c r="T3646" i="1" s="1"/>
  <c r="U3646" i="1" s="1"/>
  <c r="S3647" i="1"/>
  <c r="T3647" i="1" s="1"/>
  <c r="U3647" i="1" s="1"/>
  <c r="S3648" i="1"/>
  <c r="T3648" i="1" s="1"/>
  <c r="U3648" i="1" s="1"/>
  <c r="S3649" i="1"/>
  <c r="T3649" i="1" s="1"/>
  <c r="U3649" i="1" s="1"/>
  <c r="S3650" i="1"/>
  <c r="T3650" i="1" s="1"/>
  <c r="U3650" i="1" s="1"/>
  <c r="S3651" i="1"/>
  <c r="T3651" i="1" s="1"/>
  <c r="U3651" i="1" s="1"/>
  <c r="S3652" i="1"/>
  <c r="T3652" i="1" s="1"/>
  <c r="U3652" i="1" s="1"/>
  <c r="S3653" i="1"/>
  <c r="T3653" i="1" s="1"/>
  <c r="U3653" i="1" s="1"/>
  <c r="S3654" i="1"/>
  <c r="T3654" i="1" s="1"/>
  <c r="U3654" i="1" s="1"/>
  <c r="S3655" i="1"/>
  <c r="T3655" i="1" s="1"/>
  <c r="U3655" i="1" s="1"/>
  <c r="S3656" i="1"/>
  <c r="T3656" i="1" s="1"/>
  <c r="U3656" i="1" s="1"/>
  <c r="S3657" i="1"/>
  <c r="T3657" i="1" s="1"/>
  <c r="U3657" i="1" s="1"/>
  <c r="S3658" i="1"/>
  <c r="T3658" i="1" s="1"/>
  <c r="U3658" i="1" s="1"/>
  <c r="S3659" i="1"/>
  <c r="T3659" i="1" s="1"/>
  <c r="U3659" i="1" s="1"/>
  <c r="S3660" i="1"/>
  <c r="T3660" i="1" s="1"/>
  <c r="U3660" i="1" s="1"/>
  <c r="S3661" i="1"/>
  <c r="T3661" i="1" s="1"/>
  <c r="U3661" i="1" s="1"/>
  <c r="S3662" i="1"/>
  <c r="T3662" i="1" s="1"/>
  <c r="U3662" i="1" s="1"/>
  <c r="S3663" i="1"/>
  <c r="T3663" i="1" s="1"/>
  <c r="U3663" i="1" s="1"/>
  <c r="S3664" i="1"/>
  <c r="T3664" i="1" s="1"/>
  <c r="U3664" i="1" s="1"/>
  <c r="S3665" i="1"/>
  <c r="T3665" i="1" s="1"/>
  <c r="U3665" i="1" s="1"/>
  <c r="S3666" i="1"/>
  <c r="T3666" i="1" s="1"/>
  <c r="U3666" i="1" s="1"/>
  <c r="S3667" i="1"/>
  <c r="T3667" i="1" s="1"/>
  <c r="U3667" i="1" s="1"/>
  <c r="S3668" i="1"/>
  <c r="T3668" i="1" s="1"/>
  <c r="U3668" i="1" s="1"/>
  <c r="S3669" i="1"/>
  <c r="T3669" i="1" s="1"/>
  <c r="U3669" i="1" s="1"/>
  <c r="S3670" i="1"/>
  <c r="T3670" i="1" s="1"/>
  <c r="U3670" i="1" s="1"/>
  <c r="S3671" i="1"/>
  <c r="T3671" i="1" s="1"/>
  <c r="U3671" i="1" s="1"/>
  <c r="S3672" i="1"/>
  <c r="T3672" i="1" s="1"/>
  <c r="U3672" i="1" s="1"/>
  <c r="S3673" i="1"/>
  <c r="T3673" i="1" s="1"/>
  <c r="U3673" i="1" s="1"/>
  <c r="S3674" i="1"/>
  <c r="T3674" i="1" s="1"/>
  <c r="U3674" i="1" s="1"/>
  <c r="S3675" i="1"/>
  <c r="T3675" i="1" s="1"/>
  <c r="U3675" i="1" s="1"/>
  <c r="S3676" i="1"/>
  <c r="T3676" i="1" s="1"/>
  <c r="U3676" i="1" s="1"/>
  <c r="S3677" i="1"/>
  <c r="T3677" i="1" s="1"/>
  <c r="U3677" i="1" s="1"/>
  <c r="S3678" i="1"/>
  <c r="T3678" i="1" s="1"/>
  <c r="U3678" i="1" s="1"/>
  <c r="S3679" i="1"/>
  <c r="T3679" i="1" s="1"/>
  <c r="U3679" i="1" s="1"/>
  <c r="S3680" i="1"/>
  <c r="T3680" i="1" s="1"/>
  <c r="U3680" i="1" s="1"/>
  <c r="S3681" i="1"/>
  <c r="T3681" i="1" s="1"/>
  <c r="U3681" i="1" s="1"/>
  <c r="S3682" i="1"/>
  <c r="T3682" i="1" s="1"/>
  <c r="U3682" i="1" s="1"/>
  <c r="S3683" i="1"/>
  <c r="T3683" i="1" s="1"/>
  <c r="U3683" i="1" s="1"/>
  <c r="S3684" i="1"/>
  <c r="T3684" i="1" s="1"/>
  <c r="U3684" i="1" s="1"/>
  <c r="S3685" i="1"/>
  <c r="T3685" i="1" s="1"/>
  <c r="U3685" i="1" s="1"/>
  <c r="S3686" i="1"/>
  <c r="T3686" i="1" s="1"/>
  <c r="U3686" i="1" s="1"/>
  <c r="S3687" i="1"/>
  <c r="T3687" i="1" s="1"/>
  <c r="U3687" i="1" s="1"/>
  <c r="S3688" i="1"/>
  <c r="T3688" i="1" s="1"/>
  <c r="U3688" i="1" s="1"/>
  <c r="S3689" i="1"/>
  <c r="T3689" i="1" s="1"/>
  <c r="U3689" i="1" s="1"/>
  <c r="S3690" i="1"/>
  <c r="T3690" i="1" s="1"/>
  <c r="U3690" i="1" s="1"/>
  <c r="S3691" i="1"/>
  <c r="T3691" i="1" s="1"/>
  <c r="U3691" i="1" s="1"/>
  <c r="S3692" i="1"/>
  <c r="T3692" i="1" s="1"/>
  <c r="U3692" i="1" s="1"/>
  <c r="S3693" i="1"/>
  <c r="T3693" i="1" s="1"/>
  <c r="U3693" i="1" s="1"/>
  <c r="S3694" i="1"/>
  <c r="T3694" i="1" s="1"/>
  <c r="U3694" i="1" s="1"/>
  <c r="S3695" i="1"/>
  <c r="T3695" i="1" s="1"/>
  <c r="U3695" i="1" s="1"/>
  <c r="S3696" i="1"/>
  <c r="T3696" i="1" s="1"/>
  <c r="U3696" i="1" s="1"/>
  <c r="S3697" i="1"/>
  <c r="T3697" i="1" s="1"/>
  <c r="U3697" i="1" s="1"/>
  <c r="S3698" i="1"/>
  <c r="T3698" i="1" s="1"/>
  <c r="U3698" i="1" s="1"/>
  <c r="S3699" i="1"/>
  <c r="T3699" i="1" s="1"/>
  <c r="U3699" i="1" s="1"/>
  <c r="S3700" i="1"/>
  <c r="T3700" i="1" s="1"/>
  <c r="U3700" i="1" s="1"/>
  <c r="S3701" i="1"/>
  <c r="T3701" i="1" s="1"/>
  <c r="U3701" i="1" s="1"/>
  <c r="S3702" i="1"/>
  <c r="T3702" i="1" s="1"/>
  <c r="U3702" i="1" s="1"/>
  <c r="S3703" i="1"/>
  <c r="T3703" i="1" s="1"/>
  <c r="U3703" i="1" s="1"/>
  <c r="S3704" i="1"/>
  <c r="T3704" i="1" s="1"/>
  <c r="U3704" i="1" s="1"/>
  <c r="S3705" i="1"/>
  <c r="T3705" i="1" s="1"/>
  <c r="U3705" i="1" s="1"/>
  <c r="S3706" i="1"/>
  <c r="T3706" i="1" s="1"/>
  <c r="U3706" i="1" s="1"/>
  <c r="S3707" i="1"/>
  <c r="T3707" i="1" s="1"/>
  <c r="U3707" i="1" s="1"/>
  <c r="S3708" i="1"/>
  <c r="T3708" i="1" s="1"/>
  <c r="U3708" i="1" s="1"/>
  <c r="S3709" i="1"/>
  <c r="T3709" i="1" s="1"/>
  <c r="U3709" i="1" s="1"/>
  <c r="S3710" i="1"/>
  <c r="T3710" i="1" s="1"/>
  <c r="U3710" i="1" s="1"/>
  <c r="S3711" i="1"/>
  <c r="T3711" i="1" s="1"/>
  <c r="U3711" i="1" s="1"/>
  <c r="S3712" i="1"/>
  <c r="T3712" i="1" s="1"/>
  <c r="U3712" i="1" s="1"/>
  <c r="S3713" i="1"/>
  <c r="T3713" i="1" s="1"/>
  <c r="U3713" i="1" s="1"/>
  <c r="S3714" i="1"/>
  <c r="T3714" i="1" s="1"/>
  <c r="U3714" i="1" s="1"/>
  <c r="S3715" i="1"/>
  <c r="T3715" i="1" s="1"/>
  <c r="U3715" i="1" s="1"/>
  <c r="S3716" i="1"/>
  <c r="T3716" i="1" s="1"/>
  <c r="U3716" i="1" s="1"/>
  <c r="S3717" i="1"/>
  <c r="T3717" i="1" s="1"/>
  <c r="U3717" i="1" s="1"/>
  <c r="S3718" i="1"/>
  <c r="T3718" i="1" s="1"/>
  <c r="U3718" i="1" s="1"/>
  <c r="S3719" i="1"/>
  <c r="T3719" i="1" s="1"/>
  <c r="U3719" i="1" s="1"/>
  <c r="S3720" i="1"/>
  <c r="T3720" i="1" s="1"/>
  <c r="U3720" i="1" s="1"/>
  <c r="S3721" i="1"/>
  <c r="T3721" i="1" s="1"/>
  <c r="U3721" i="1" s="1"/>
  <c r="S3722" i="1"/>
  <c r="T3722" i="1" s="1"/>
  <c r="U3722" i="1" s="1"/>
  <c r="S3723" i="1"/>
  <c r="T3723" i="1" s="1"/>
  <c r="U3723" i="1" s="1"/>
  <c r="S3724" i="1"/>
  <c r="T3724" i="1" s="1"/>
  <c r="U3724" i="1" s="1"/>
  <c r="S3725" i="1"/>
  <c r="T3725" i="1" s="1"/>
  <c r="U3725" i="1" s="1"/>
  <c r="S3726" i="1"/>
  <c r="T3726" i="1" s="1"/>
  <c r="U3726" i="1" s="1"/>
  <c r="S3727" i="1"/>
  <c r="T3727" i="1" s="1"/>
  <c r="U3727" i="1" s="1"/>
  <c r="S3728" i="1"/>
  <c r="T3728" i="1" s="1"/>
  <c r="U3728" i="1" s="1"/>
  <c r="S3729" i="1"/>
  <c r="T3729" i="1" s="1"/>
  <c r="U3729" i="1" s="1"/>
  <c r="S3730" i="1"/>
  <c r="T3730" i="1" s="1"/>
  <c r="U3730" i="1" s="1"/>
  <c r="S3731" i="1"/>
  <c r="T3731" i="1" s="1"/>
  <c r="U3731" i="1" s="1"/>
  <c r="S3732" i="1"/>
  <c r="T3732" i="1" s="1"/>
  <c r="U3732" i="1" s="1"/>
  <c r="S3733" i="1"/>
  <c r="T3733" i="1" s="1"/>
  <c r="U3733" i="1" s="1"/>
  <c r="S3734" i="1"/>
  <c r="T3734" i="1" s="1"/>
  <c r="U3734" i="1" s="1"/>
  <c r="S3735" i="1"/>
  <c r="T3735" i="1" s="1"/>
  <c r="U3735" i="1" s="1"/>
  <c r="S3736" i="1"/>
  <c r="T3736" i="1" s="1"/>
  <c r="U3736" i="1" s="1"/>
  <c r="S3737" i="1"/>
  <c r="T3737" i="1" s="1"/>
  <c r="U3737" i="1" s="1"/>
  <c r="S3738" i="1"/>
  <c r="T3738" i="1" s="1"/>
  <c r="U3738" i="1" s="1"/>
  <c r="S3739" i="1"/>
  <c r="T3739" i="1" s="1"/>
  <c r="U3739" i="1" s="1"/>
  <c r="S3740" i="1"/>
  <c r="T3740" i="1" s="1"/>
  <c r="U3740" i="1" s="1"/>
  <c r="S3741" i="1"/>
  <c r="T3741" i="1" s="1"/>
  <c r="U3741" i="1" s="1"/>
  <c r="S3742" i="1"/>
  <c r="T3742" i="1" s="1"/>
  <c r="U3742" i="1" s="1"/>
  <c r="S3743" i="1"/>
  <c r="T3743" i="1" s="1"/>
  <c r="U3743" i="1" s="1"/>
  <c r="S3744" i="1"/>
  <c r="T3744" i="1" s="1"/>
  <c r="U3744" i="1" s="1"/>
  <c r="S3745" i="1"/>
  <c r="T3745" i="1" s="1"/>
  <c r="U3745" i="1" s="1"/>
  <c r="S3746" i="1"/>
  <c r="T3746" i="1" s="1"/>
  <c r="U3746" i="1" s="1"/>
  <c r="S3747" i="1"/>
  <c r="T3747" i="1" s="1"/>
  <c r="U3747" i="1" s="1"/>
  <c r="S3748" i="1"/>
  <c r="T3748" i="1" s="1"/>
  <c r="U3748" i="1" s="1"/>
  <c r="S3749" i="1"/>
  <c r="T3749" i="1" s="1"/>
  <c r="U3749" i="1" s="1"/>
  <c r="S3750" i="1"/>
  <c r="T3750" i="1" s="1"/>
  <c r="U3750" i="1" s="1"/>
  <c r="S3751" i="1"/>
  <c r="T3751" i="1" s="1"/>
  <c r="U3751" i="1" s="1"/>
  <c r="S3752" i="1"/>
  <c r="T3752" i="1" s="1"/>
  <c r="U3752" i="1" s="1"/>
  <c r="S3753" i="1"/>
  <c r="T3753" i="1" s="1"/>
  <c r="U3753" i="1" s="1"/>
  <c r="S3754" i="1"/>
  <c r="T3754" i="1" s="1"/>
  <c r="U3754" i="1" s="1"/>
  <c r="S3755" i="1"/>
  <c r="T3755" i="1" s="1"/>
  <c r="U3755" i="1" s="1"/>
  <c r="S3756" i="1"/>
  <c r="T3756" i="1" s="1"/>
  <c r="U3756" i="1" s="1"/>
  <c r="S3757" i="1"/>
  <c r="T3757" i="1" s="1"/>
  <c r="U3757" i="1" s="1"/>
  <c r="S3758" i="1"/>
  <c r="T3758" i="1" s="1"/>
  <c r="U3758" i="1" s="1"/>
  <c r="S3759" i="1"/>
  <c r="T3759" i="1" s="1"/>
  <c r="U3759" i="1" s="1"/>
  <c r="S3760" i="1"/>
  <c r="T3760" i="1" s="1"/>
  <c r="U3760" i="1" s="1"/>
  <c r="S3761" i="1"/>
  <c r="T3761" i="1" s="1"/>
  <c r="U3761" i="1" s="1"/>
  <c r="S3762" i="1"/>
  <c r="T3762" i="1" s="1"/>
  <c r="U3762" i="1" s="1"/>
  <c r="S3763" i="1"/>
  <c r="T3763" i="1" s="1"/>
  <c r="U3763" i="1" s="1"/>
  <c r="S3764" i="1"/>
  <c r="T3764" i="1" s="1"/>
  <c r="U3764" i="1" s="1"/>
  <c r="S3765" i="1"/>
  <c r="T3765" i="1" s="1"/>
  <c r="U3765" i="1" s="1"/>
  <c r="S3766" i="1"/>
  <c r="T3766" i="1" s="1"/>
  <c r="U3766" i="1" s="1"/>
  <c r="S3767" i="1"/>
  <c r="T3767" i="1" s="1"/>
  <c r="U3767" i="1" s="1"/>
  <c r="S3768" i="1"/>
  <c r="T3768" i="1" s="1"/>
  <c r="U3768" i="1" s="1"/>
  <c r="S3769" i="1"/>
  <c r="T3769" i="1" s="1"/>
  <c r="U3769" i="1" s="1"/>
  <c r="S3770" i="1"/>
  <c r="T3770" i="1" s="1"/>
  <c r="U3770" i="1" s="1"/>
  <c r="S3771" i="1"/>
  <c r="T3771" i="1" s="1"/>
  <c r="U3771" i="1" s="1"/>
  <c r="S3772" i="1"/>
  <c r="T3772" i="1" s="1"/>
  <c r="U3772" i="1" s="1"/>
  <c r="S3773" i="1"/>
  <c r="T3773" i="1" s="1"/>
  <c r="U3773" i="1" s="1"/>
  <c r="S3774" i="1"/>
  <c r="T3774" i="1" s="1"/>
  <c r="U3774" i="1" s="1"/>
  <c r="S3775" i="1"/>
  <c r="T3775" i="1" s="1"/>
  <c r="U3775" i="1" s="1"/>
  <c r="S3776" i="1"/>
  <c r="T3776" i="1" s="1"/>
  <c r="U3776" i="1" s="1"/>
  <c r="S3777" i="1"/>
  <c r="T3777" i="1" s="1"/>
  <c r="U3777" i="1" s="1"/>
  <c r="S3778" i="1"/>
  <c r="T3778" i="1" s="1"/>
  <c r="U3778" i="1" s="1"/>
  <c r="S3779" i="1"/>
  <c r="T3779" i="1" s="1"/>
  <c r="U3779" i="1" s="1"/>
  <c r="S3780" i="1"/>
  <c r="T3780" i="1" s="1"/>
  <c r="U3780" i="1" s="1"/>
  <c r="S3781" i="1"/>
  <c r="T3781" i="1" s="1"/>
  <c r="U3781" i="1" s="1"/>
  <c r="S3782" i="1"/>
  <c r="T3782" i="1" s="1"/>
  <c r="U3782" i="1" s="1"/>
  <c r="S3783" i="1"/>
  <c r="T3783" i="1" s="1"/>
  <c r="U3783" i="1" s="1"/>
  <c r="S3784" i="1"/>
  <c r="T3784" i="1" s="1"/>
  <c r="U3784" i="1" s="1"/>
  <c r="S3785" i="1"/>
  <c r="T3785" i="1" s="1"/>
  <c r="U3785" i="1" s="1"/>
  <c r="S3786" i="1"/>
  <c r="T3786" i="1" s="1"/>
  <c r="U3786" i="1" s="1"/>
  <c r="S3787" i="1"/>
  <c r="T3787" i="1" s="1"/>
  <c r="U3787" i="1" s="1"/>
  <c r="S3788" i="1"/>
  <c r="T3788" i="1" s="1"/>
  <c r="U3788" i="1" s="1"/>
  <c r="S3789" i="1"/>
  <c r="T3789" i="1" s="1"/>
  <c r="U3789" i="1" s="1"/>
  <c r="S3790" i="1"/>
  <c r="T3790" i="1" s="1"/>
  <c r="U3790" i="1" s="1"/>
  <c r="S3791" i="1"/>
  <c r="T3791" i="1" s="1"/>
  <c r="U3791" i="1" s="1"/>
  <c r="S3792" i="1"/>
  <c r="T3792" i="1" s="1"/>
  <c r="U3792" i="1" s="1"/>
  <c r="S3793" i="1"/>
  <c r="T3793" i="1" s="1"/>
  <c r="U3793" i="1" s="1"/>
  <c r="S3794" i="1"/>
  <c r="T3794" i="1" s="1"/>
  <c r="U3794" i="1" s="1"/>
  <c r="S3795" i="1"/>
  <c r="T3795" i="1" s="1"/>
  <c r="U3795" i="1" s="1"/>
  <c r="S3796" i="1"/>
  <c r="T3796" i="1" s="1"/>
  <c r="U3796" i="1" s="1"/>
  <c r="S3797" i="1"/>
  <c r="T3797" i="1" s="1"/>
  <c r="U3797" i="1" s="1"/>
  <c r="S3798" i="1"/>
  <c r="T3798" i="1" s="1"/>
  <c r="U3798" i="1" s="1"/>
  <c r="S3799" i="1"/>
  <c r="T3799" i="1" s="1"/>
  <c r="U3799" i="1" s="1"/>
  <c r="S3800" i="1"/>
  <c r="T3800" i="1" s="1"/>
  <c r="U3800" i="1" s="1"/>
  <c r="S3801" i="1"/>
  <c r="T3801" i="1" s="1"/>
  <c r="U3801" i="1" s="1"/>
  <c r="S3802" i="1"/>
  <c r="T3802" i="1" s="1"/>
  <c r="U3802" i="1" s="1"/>
  <c r="S3803" i="1"/>
  <c r="T3803" i="1" s="1"/>
  <c r="U3803" i="1" s="1"/>
  <c r="S3804" i="1"/>
  <c r="T3804" i="1" s="1"/>
  <c r="U3804" i="1" s="1"/>
  <c r="S3805" i="1"/>
  <c r="T3805" i="1" s="1"/>
  <c r="U3805" i="1" s="1"/>
  <c r="S3806" i="1"/>
  <c r="T3806" i="1" s="1"/>
  <c r="U3806" i="1" s="1"/>
  <c r="S3807" i="1"/>
  <c r="T3807" i="1" s="1"/>
  <c r="U3807" i="1" s="1"/>
  <c r="S3808" i="1"/>
  <c r="T3808" i="1" s="1"/>
  <c r="U3808" i="1" s="1"/>
  <c r="S3809" i="1"/>
  <c r="T3809" i="1" s="1"/>
  <c r="U3809" i="1" s="1"/>
  <c r="S3810" i="1"/>
  <c r="T3810" i="1" s="1"/>
  <c r="U3810" i="1" s="1"/>
  <c r="S3811" i="1"/>
  <c r="T3811" i="1" s="1"/>
  <c r="U3811" i="1" s="1"/>
  <c r="S3812" i="1"/>
  <c r="T3812" i="1" s="1"/>
  <c r="U3812" i="1" s="1"/>
  <c r="S3813" i="1"/>
  <c r="T3813" i="1" s="1"/>
  <c r="U3813" i="1" s="1"/>
  <c r="S3814" i="1"/>
  <c r="T3814" i="1" s="1"/>
  <c r="U3814" i="1" s="1"/>
  <c r="S3815" i="1"/>
  <c r="T3815" i="1" s="1"/>
  <c r="U3815" i="1" s="1"/>
  <c r="S3816" i="1"/>
  <c r="T3816" i="1" s="1"/>
  <c r="U3816" i="1" s="1"/>
  <c r="S3817" i="1"/>
  <c r="T3817" i="1" s="1"/>
  <c r="U3817" i="1" s="1"/>
  <c r="S3818" i="1"/>
  <c r="T3818" i="1" s="1"/>
  <c r="U3818" i="1" s="1"/>
  <c r="S3819" i="1"/>
  <c r="T3819" i="1" s="1"/>
  <c r="U3819" i="1" s="1"/>
  <c r="S3820" i="1"/>
  <c r="T3820" i="1" s="1"/>
  <c r="U3820" i="1" s="1"/>
  <c r="S3821" i="1"/>
  <c r="T3821" i="1" s="1"/>
  <c r="U3821" i="1" s="1"/>
  <c r="S3822" i="1"/>
  <c r="T3822" i="1" s="1"/>
  <c r="U3822" i="1" s="1"/>
  <c r="S3823" i="1"/>
  <c r="T3823" i="1" s="1"/>
  <c r="U3823" i="1" s="1"/>
  <c r="S3824" i="1"/>
  <c r="T3824" i="1" s="1"/>
  <c r="U3824" i="1" s="1"/>
  <c r="S3825" i="1"/>
  <c r="T3825" i="1" s="1"/>
  <c r="U3825" i="1" s="1"/>
  <c r="S3826" i="1"/>
  <c r="T3826" i="1" s="1"/>
  <c r="U3826" i="1" s="1"/>
  <c r="S3827" i="1"/>
  <c r="T3827" i="1" s="1"/>
  <c r="U3827" i="1" s="1"/>
  <c r="S3828" i="1"/>
  <c r="T3828" i="1" s="1"/>
  <c r="U3828" i="1" s="1"/>
  <c r="S3829" i="1"/>
  <c r="T3829" i="1" s="1"/>
  <c r="U3829" i="1" s="1"/>
  <c r="S3830" i="1"/>
  <c r="T3830" i="1" s="1"/>
  <c r="U3830" i="1" s="1"/>
  <c r="S3831" i="1"/>
  <c r="T3831" i="1" s="1"/>
  <c r="U3831" i="1" s="1"/>
  <c r="S3832" i="1"/>
  <c r="T3832" i="1" s="1"/>
  <c r="U3832" i="1" s="1"/>
  <c r="S3833" i="1"/>
  <c r="T3833" i="1" s="1"/>
  <c r="U3833" i="1" s="1"/>
  <c r="S3834" i="1"/>
  <c r="T3834" i="1" s="1"/>
  <c r="U3834" i="1" s="1"/>
  <c r="S3835" i="1"/>
  <c r="T3835" i="1" s="1"/>
  <c r="U3835" i="1" s="1"/>
  <c r="S3836" i="1"/>
  <c r="T3836" i="1" s="1"/>
  <c r="U3836" i="1" s="1"/>
  <c r="S3837" i="1"/>
  <c r="T3837" i="1" s="1"/>
  <c r="U3837" i="1" s="1"/>
  <c r="S3838" i="1"/>
  <c r="T3838" i="1" s="1"/>
  <c r="U3838" i="1" s="1"/>
  <c r="S3839" i="1"/>
  <c r="T3839" i="1" s="1"/>
  <c r="U3839" i="1" s="1"/>
  <c r="S3840" i="1"/>
  <c r="T3840" i="1" s="1"/>
  <c r="U3840" i="1" s="1"/>
  <c r="S3841" i="1"/>
  <c r="T3841" i="1" s="1"/>
  <c r="U3841" i="1" s="1"/>
  <c r="S3842" i="1"/>
  <c r="T3842" i="1" s="1"/>
  <c r="U3842" i="1" s="1"/>
  <c r="S3843" i="1"/>
  <c r="T3843" i="1" s="1"/>
  <c r="U3843" i="1" s="1"/>
  <c r="S3844" i="1"/>
  <c r="T3844" i="1" s="1"/>
  <c r="U3844" i="1" s="1"/>
  <c r="S3845" i="1"/>
  <c r="T3845" i="1" s="1"/>
  <c r="U3845" i="1" s="1"/>
  <c r="S3846" i="1"/>
  <c r="T3846" i="1" s="1"/>
  <c r="U3846" i="1" s="1"/>
  <c r="S3847" i="1"/>
  <c r="T3847" i="1" s="1"/>
  <c r="U3847" i="1" s="1"/>
  <c r="S3848" i="1"/>
  <c r="T3848" i="1" s="1"/>
  <c r="U3848" i="1" s="1"/>
  <c r="S3849" i="1"/>
  <c r="T3849" i="1" s="1"/>
  <c r="U3849" i="1" s="1"/>
  <c r="S3850" i="1"/>
  <c r="T3850" i="1" s="1"/>
  <c r="U3850" i="1" s="1"/>
  <c r="S3851" i="1"/>
  <c r="T3851" i="1" s="1"/>
  <c r="U3851" i="1" s="1"/>
  <c r="S3852" i="1"/>
  <c r="T3852" i="1" s="1"/>
  <c r="U3852" i="1" s="1"/>
  <c r="S3853" i="1"/>
  <c r="T3853" i="1" s="1"/>
  <c r="U3853" i="1" s="1"/>
  <c r="S3854" i="1"/>
  <c r="T3854" i="1" s="1"/>
  <c r="U3854" i="1" s="1"/>
  <c r="S3855" i="1"/>
  <c r="T3855" i="1" s="1"/>
  <c r="U3855" i="1" s="1"/>
  <c r="S3856" i="1"/>
  <c r="T3856" i="1" s="1"/>
  <c r="U3856" i="1" s="1"/>
  <c r="S3857" i="1"/>
  <c r="T3857" i="1" s="1"/>
  <c r="U3857" i="1" s="1"/>
  <c r="S3858" i="1"/>
  <c r="T3858" i="1" s="1"/>
  <c r="U3858" i="1" s="1"/>
  <c r="S3859" i="1"/>
  <c r="T3859" i="1" s="1"/>
  <c r="U3859" i="1" s="1"/>
  <c r="S3860" i="1"/>
  <c r="T3860" i="1" s="1"/>
  <c r="U3860" i="1" s="1"/>
  <c r="S3861" i="1"/>
  <c r="T3861" i="1" s="1"/>
  <c r="U3861" i="1" s="1"/>
  <c r="S3862" i="1"/>
  <c r="T3862" i="1" s="1"/>
  <c r="U3862" i="1" s="1"/>
  <c r="S3863" i="1"/>
  <c r="T3863" i="1" s="1"/>
  <c r="U3863" i="1" s="1"/>
  <c r="S3864" i="1"/>
  <c r="T3864" i="1" s="1"/>
  <c r="U3864" i="1" s="1"/>
  <c r="S3865" i="1"/>
  <c r="T3865" i="1" s="1"/>
  <c r="U3865" i="1" s="1"/>
  <c r="S3866" i="1"/>
  <c r="T3866" i="1" s="1"/>
  <c r="U3866" i="1" s="1"/>
  <c r="S3867" i="1"/>
  <c r="T3867" i="1" s="1"/>
  <c r="U3867" i="1" s="1"/>
  <c r="S3868" i="1"/>
  <c r="T3868" i="1" s="1"/>
  <c r="U3868" i="1" s="1"/>
  <c r="S3869" i="1"/>
  <c r="T3869" i="1" s="1"/>
  <c r="U3869" i="1" s="1"/>
  <c r="S3870" i="1"/>
  <c r="T3870" i="1" s="1"/>
  <c r="U3870" i="1" s="1"/>
  <c r="S3871" i="1"/>
  <c r="T3871" i="1" s="1"/>
  <c r="U3871" i="1" s="1"/>
  <c r="S3872" i="1"/>
  <c r="T3872" i="1" s="1"/>
  <c r="U3872" i="1" s="1"/>
  <c r="S3873" i="1"/>
  <c r="T3873" i="1" s="1"/>
  <c r="U3873" i="1" s="1"/>
  <c r="S3874" i="1"/>
  <c r="T3874" i="1" s="1"/>
  <c r="U3874" i="1" s="1"/>
  <c r="S3875" i="1"/>
  <c r="T3875" i="1" s="1"/>
  <c r="U3875" i="1" s="1"/>
  <c r="S3876" i="1"/>
  <c r="T3876" i="1" s="1"/>
  <c r="U3876" i="1" s="1"/>
  <c r="S3877" i="1"/>
  <c r="T3877" i="1" s="1"/>
  <c r="U3877" i="1" s="1"/>
  <c r="S3878" i="1"/>
  <c r="T3878" i="1" s="1"/>
  <c r="U3878" i="1" s="1"/>
  <c r="S3879" i="1"/>
  <c r="T3879" i="1" s="1"/>
  <c r="U3879" i="1" s="1"/>
  <c r="S3880" i="1"/>
  <c r="T3880" i="1" s="1"/>
  <c r="U3880" i="1" s="1"/>
  <c r="S3881" i="1"/>
  <c r="T3881" i="1" s="1"/>
  <c r="U3881" i="1" s="1"/>
  <c r="S3882" i="1"/>
  <c r="T3882" i="1" s="1"/>
  <c r="U3882" i="1" s="1"/>
  <c r="S3883" i="1"/>
  <c r="T3883" i="1" s="1"/>
  <c r="U3883" i="1" s="1"/>
  <c r="S3884" i="1"/>
  <c r="T3884" i="1" s="1"/>
  <c r="U3884" i="1" s="1"/>
  <c r="S3885" i="1"/>
  <c r="T3885" i="1" s="1"/>
  <c r="U3885" i="1" s="1"/>
  <c r="S3886" i="1"/>
  <c r="T3886" i="1" s="1"/>
  <c r="U3886" i="1" s="1"/>
  <c r="S3887" i="1"/>
  <c r="T3887" i="1" s="1"/>
  <c r="U3887" i="1" s="1"/>
  <c r="S3888" i="1"/>
  <c r="T3888" i="1" s="1"/>
  <c r="U3888" i="1" s="1"/>
  <c r="S3889" i="1"/>
  <c r="T3889" i="1" s="1"/>
  <c r="U3889" i="1" s="1"/>
  <c r="S3890" i="1"/>
  <c r="T3890" i="1" s="1"/>
  <c r="U3890" i="1" s="1"/>
  <c r="S3891" i="1"/>
  <c r="T3891" i="1" s="1"/>
  <c r="U3891" i="1" s="1"/>
  <c r="S3892" i="1"/>
  <c r="T3892" i="1" s="1"/>
  <c r="U3892" i="1" s="1"/>
  <c r="S3893" i="1"/>
  <c r="T3893" i="1" s="1"/>
  <c r="U3893" i="1" s="1"/>
  <c r="S3894" i="1"/>
  <c r="T3894" i="1" s="1"/>
  <c r="U3894" i="1" s="1"/>
  <c r="S3895" i="1"/>
  <c r="T3895" i="1" s="1"/>
  <c r="U3895" i="1" s="1"/>
  <c r="S3896" i="1"/>
  <c r="T3896" i="1" s="1"/>
  <c r="U3896" i="1" s="1"/>
  <c r="S3897" i="1"/>
  <c r="T3897" i="1" s="1"/>
  <c r="U3897" i="1" s="1"/>
  <c r="S3898" i="1"/>
  <c r="T3898" i="1" s="1"/>
  <c r="U3898" i="1" s="1"/>
  <c r="S3899" i="1"/>
  <c r="T3899" i="1" s="1"/>
  <c r="U3899" i="1" s="1"/>
  <c r="S3900" i="1"/>
  <c r="T3900" i="1" s="1"/>
  <c r="U3900" i="1" s="1"/>
  <c r="S3901" i="1"/>
  <c r="T3901" i="1" s="1"/>
  <c r="U3901" i="1" s="1"/>
  <c r="S3902" i="1"/>
  <c r="T3902" i="1" s="1"/>
  <c r="U3902" i="1" s="1"/>
  <c r="S3903" i="1"/>
  <c r="T3903" i="1" s="1"/>
  <c r="U3903" i="1" s="1"/>
  <c r="S3904" i="1"/>
  <c r="T3904" i="1" s="1"/>
  <c r="U3904" i="1" s="1"/>
  <c r="S3905" i="1"/>
  <c r="T3905" i="1" s="1"/>
  <c r="U3905" i="1" s="1"/>
  <c r="S3906" i="1"/>
  <c r="T3906" i="1" s="1"/>
  <c r="U3906" i="1" s="1"/>
  <c r="S3907" i="1"/>
  <c r="T3907" i="1" s="1"/>
  <c r="U3907" i="1" s="1"/>
  <c r="S3908" i="1"/>
  <c r="T3908" i="1" s="1"/>
  <c r="U3908" i="1" s="1"/>
  <c r="S3909" i="1"/>
  <c r="T3909" i="1" s="1"/>
  <c r="U3909" i="1" s="1"/>
  <c r="S3910" i="1"/>
  <c r="T3910" i="1" s="1"/>
  <c r="U3910" i="1" s="1"/>
  <c r="S3911" i="1"/>
  <c r="T3911" i="1" s="1"/>
  <c r="U3911" i="1" s="1"/>
  <c r="S3912" i="1"/>
  <c r="T3912" i="1" s="1"/>
  <c r="U3912" i="1" s="1"/>
  <c r="S3913" i="1"/>
  <c r="T3913" i="1" s="1"/>
  <c r="U3913" i="1" s="1"/>
  <c r="S3914" i="1"/>
  <c r="T3914" i="1" s="1"/>
  <c r="U3914" i="1" s="1"/>
  <c r="S3915" i="1"/>
  <c r="T3915" i="1" s="1"/>
  <c r="U3915" i="1" s="1"/>
  <c r="S3916" i="1"/>
  <c r="T3916" i="1" s="1"/>
  <c r="U3916" i="1" s="1"/>
  <c r="S3917" i="1"/>
  <c r="T3917" i="1" s="1"/>
  <c r="U3917" i="1" s="1"/>
  <c r="S3918" i="1"/>
  <c r="T3918" i="1" s="1"/>
  <c r="U3918" i="1" s="1"/>
  <c r="S3919" i="1"/>
  <c r="T3919" i="1" s="1"/>
  <c r="U3919" i="1" s="1"/>
  <c r="S3920" i="1"/>
  <c r="T3920" i="1" s="1"/>
  <c r="U3920" i="1" s="1"/>
  <c r="S3921" i="1"/>
  <c r="T3921" i="1" s="1"/>
  <c r="U3921" i="1" s="1"/>
  <c r="S3922" i="1"/>
  <c r="T3922" i="1" s="1"/>
  <c r="U3922" i="1" s="1"/>
  <c r="S3923" i="1"/>
  <c r="T3923" i="1" s="1"/>
  <c r="U3923" i="1" s="1"/>
  <c r="S3924" i="1"/>
  <c r="T3924" i="1" s="1"/>
  <c r="U3924" i="1" s="1"/>
  <c r="S3925" i="1"/>
  <c r="T3925" i="1" s="1"/>
  <c r="U3925" i="1" s="1"/>
  <c r="S3926" i="1"/>
  <c r="T3926" i="1" s="1"/>
  <c r="U3926" i="1" s="1"/>
  <c r="S3927" i="1"/>
  <c r="T3927" i="1" s="1"/>
  <c r="U3927" i="1" s="1"/>
  <c r="S3928" i="1"/>
  <c r="T3928" i="1" s="1"/>
  <c r="U3928" i="1" s="1"/>
  <c r="S3929" i="1"/>
  <c r="T3929" i="1" s="1"/>
  <c r="U3929" i="1" s="1"/>
  <c r="S3930" i="1"/>
  <c r="T3930" i="1" s="1"/>
  <c r="U3930" i="1" s="1"/>
  <c r="S3931" i="1"/>
  <c r="T3931" i="1" s="1"/>
  <c r="U3931" i="1" s="1"/>
  <c r="S3932" i="1"/>
  <c r="T3932" i="1" s="1"/>
  <c r="U3932" i="1" s="1"/>
  <c r="S3933" i="1"/>
  <c r="T3933" i="1" s="1"/>
  <c r="U3933" i="1" s="1"/>
  <c r="S3934" i="1"/>
  <c r="T3934" i="1" s="1"/>
  <c r="U3934" i="1" s="1"/>
  <c r="S3935" i="1"/>
  <c r="T3935" i="1" s="1"/>
  <c r="U3935" i="1" s="1"/>
  <c r="S3936" i="1"/>
  <c r="T3936" i="1" s="1"/>
  <c r="U3936" i="1" s="1"/>
  <c r="S3937" i="1"/>
  <c r="T3937" i="1" s="1"/>
  <c r="U3937" i="1" s="1"/>
  <c r="S3938" i="1"/>
  <c r="T3938" i="1" s="1"/>
  <c r="U3938" i="1" s="1"/>
  <c r="S3939" i="1"/>
  <c r="T3939" i="1" s="1"/>
  <c r="U3939" i="1" s="1"/>
  <c r="S3940" i="1"/>
  <c r="T3940" i="1" s="1"/>
  <c r="U3940" i="1" s="1"/>
  <c r="S3941" i="1"/>
  <c r="T3941" i="1" s="1"/>
  <c r="U3941" i="1" s="1"/>
  <c r="S3942" i="1"/>
  <c r="T3942" i="1" s="1"/>
  <c r="U3942" i="1" s="1"/>
  <c r="S3943" i="1"/>
  <c r="T3943" i="1" s="1"/>
  <c r="U3943" i="1" s="1"/>
  <c r="S3944" i="1"/>
  <c r="T3944" i="1" s="1"/>
  <c r="U3944" i="1" s="1"/>
  <c r="S3945" i="1"/>
  <c r="T3945" i="1" s="1"/>
  <c r="U3945" i="1" s="1"/>
  <c r="S3946" i="1"/>
  <c r="T3946" i="1" s="1"/>
  <c r="U3946" i="1" s="1"/>
  <c r="S3947" i="1"/>
  <c r="T3947" i="1" s="1"/>
  <c r="U3947" i="1" s="1"/>
  <c r="S3948" i="1"/>
  <c r="T3948" i="1" s="1"/>
  <c r="U3948" i="1" s="1"/>
  <c r="S3949" i="1"/>
  <c r="T3949" i="1" s="1"/>
  <c r="U3949" i="1" s="1"/>
  <c r="S3950" i="1"/>
  <c r="T3950" i="1" s="1"/>
  <c r="U3950" i="1" s="1"/>
  <c r="S3951" i="1"/>
  <c r="T3951" i="1" s="1"/>
  <c r="U3951" i="1" s="1"/>
  <c r="S3952" i="1"/>
  <c r="T3952" i="1" s="1"/>
  <c r="U3952" i="1" s="1"/>
  <c r="S3953" i="1"/>
  <c r="T3953" i="1" s="1"/>
  <c r="U3953" i="1" s="1"/>
  <c r="S3954" i="1"/>
  <c r="T3954" i="1" s="1"/>
  <c r="U3954" i="1" s="1"/>
  <c r="S3955" i="1"/>
  <c r="T3955" i="1" s="1"/>
  <c r="U3955" i="1" s="1"/>
  <c r="S3956" i="1"/>
  <c r="T3956" i="1" s="1"/>
  <c r="U3956" i="1" s="1"/>
  <c r="S3957" i="1"/>
  <c r="T3957" i="1" s="1"/>
  <c r="U3957" i="1" s="1"/>
  <c r="S3958" i="1"/>
  <c r="T3958" i="1" s="1"/>
  <c r="U3958" i="1" s="1"/>
  <c r="S3959" i="1"/>
  <c r="T3959" i="1" s="1"/>
  <c r="U3959" i="1" s="1"/>
  <c r="S3960" i="1"/>
  <c r="T3960" i="1" s="1"/>
  <c r="U3960" i="1" s="1"/>
  <c r="S3961" i="1"/>
  <c r="T3961" i="1" s="1"/>
  <c r="U3961" i="1" s="1"/>
  <c r="S3962" i="1"/>
  <c r="T3962" i="1" s="1"/>
  <c r="U3962" i="1" s="1"/>
  <c r="S3963" i="1"/>
  <c r="T3963" i="1" s="1"/>
  <c r="U3963" i="1" s="1"/>
  <c r="S3964" i="1"/>
  <c r="T3964" i="1" s="1"/>
  <c r="U3964" i="1" s="1"/>
  <c r="S3965" i="1"/>
  <c r="T3965" i="1" s="1"/>
  <c r="U3965" i="1" s="1"/>
  <c r="S3966" i="1"/>
  <c r="T3966" i="1" s="1"/>
  <c r="U3966" i="1" s="1"/>
  <c r="S3967" i="1"/>
  <c r="T3967" i="1" s="1"/>
  <c r="U3967" i="1" s="1"/>
  <c r="S3968" i="1"/>
  <c r="T3968" i="1" s="1"/>
  <c r="U3968" i="1" s="1"/>
  <c r="S3969" i="1"/>
  <c r="T3969" i="1" s="1"/>
  <c r="U3969" i="1" s="1"/>
  <c r="S3970" i="1"/>
  <c r="T3970" i="1" s="1"/>
  <c r="U3970" i="1" s="1"/>
  <c r="S3971" i="1"/>
  <c r="T3971" i="1" s="1"/>
  <c r="U3971" i="1" s="1"/>
  <c r="S3972" i="1"/>
  <c r="T3972" i="1" s="1"/>
  <c r="U3972" i="1" s="1"/>
  <c r="S3973" i="1"/>
  <c r="T3973" i="1" s="1"/>
  <c r="U3973" i="1" s="1"/>
  <c r="S3974" i="1"/>
  <c r="T3974" i="1" s="1"/>
  <c r="U3974" i="1" s="1"/>
  <c r="S3975" i="1"/>
  <c r="T3975" i="1" s="1"/>
  <c r="U3975" i="1" s="1"/>
  <c r="S3976" i="1"/>
  <c r="T3976" i="1" s="1"/>
  <c r="U3976" i="1" s="1"/>
  <c r="S3977" i="1"/>
  <c r="T3977" i="1" s="1"/>
  <c r="U3977" i="1" s="1"/>
  <c r="S3978" i="1"/>
  <c r="T3978" i="1" s="1"/>
  <c r="U3978" i="1" s="1"/>
  <c r="S3979" i="1"/>
  <c r="T3979" i="1" s="1"/>
  <c r="U3979" i="1" s="1"/>
  <c r="S3980" i="1"/>
  <c r="T3980" i="1" s="1"/>
  <c r="U3980" i="1" s="1"/>
  <c r="S3981" i="1"/>
  <c r="T3981" i="1" s="1"/>
  <c r="U3981" i="1" s="1"/>
  <c r="S3982" i="1"/>
  <c r="T3982" i="1" s="1"/>
  <c r="U3982" i="1" s="1"/>
  <c r="S3983" i="1"/>
  <c r="T3983" i="1" s="1"/>
  <c r="U3983" i="1" s="1"/>
  <c r="S3984" i="1"/>
  <c r="T3984" i="1" s="1"/>
  <c r="U3984" i="1" s="1"/>
  <c r="S3985" i="1"/>
  <c r="T3985" i="1" s="1"/>
  <c r="U3985" i="1" s="1"/>
  <c r="S3986" i="1"/>
  <c r="T3986" i="1" s="1"/>
  <c r="U3986" i="1" s="1"/>
  <c r="S3987" i="1"/>
  <c r="T3987" i="1" s="1"/>
  <c r="U3987" i="1" s="1"/>
  <c r="S3988" i="1"/>
  <c r="T3988" i="1" s="1"/>
  <c r="U3988" i="1" s="1"/>
  <c r="S3989" i="1"/>
  <c r="T3989" i="1" s="1"/>
  <c r="U3989" i="1" s="1"/>
  <c r="S3990" i="1"/>
  <c r="T3990" i="1" s="1"/>
  <c r="U3990" i="1" s="1"/>
  <c r="S3991" i="1"/>
  <c r="T3991" i="1" s="1"/>
  <c r="U3991" i="1" s="1"/>
  <c r="S3992" i="1"/>
  <c r="T3992" i="1" s="1"/>
  <c r="U3992" i="1" s="1"/>
  <c r="S3993" i="1"/>
  <c r="T3993" i="1" s="1"/>
  <c r="U3993" i="1" s="1"/>
  <c r="S3994" i="1"/>
  <c r="T3994" i="1" s="1"/>
  <c r="U3994" i="1" s="1"/>
  <c r="S3995" i="1"/>
  <c r="T3995" i="1" s="1"/>
  <c r="U3995" i="1" s="1"/>
  <c r="S3996" i="1"/>
  <c r="T3996" i="1" s="1"/>
  <c r="U3996" i="1" s="1"/>
  <c r="S3997" i="1"/>
  <c r="T3997" i="1" s="1"/>
  <c r="U3997" i="1" s="1"/>
  <c r="S3998" i="1"/>
  <c r="T3998" i="1" s="1"/>
  <c r="U3998" i="1" s="1"/>
  <c r="S3999" i="1"/>
  <c r="T3999" i="1" s="1"/>
  <c r="U3999" i="1" s="1"/>
  <c r="S4000" i="1"/>
  <c r="T4000" i="1" s="1"/>
  <c r="U4000" i="1" s="1"/>
  <c r="S4001" i="1"/>
  <c r="T4001" i="1" s="1"/>
  <c r="U4001" i="1" s="1"/>
  <c r="S4002" i="1"/>
  <c r="T4002" i="1" s="1"/>
  <c r="U4002" i="1" s="1"/>
  <c r="S4003" i="1"/>
  <c r="T4003" i="1" s="1"/>
  <c r="U4003" i="1" s="1"/>
  <c r="S4004" i="1"/>
  <c r="T4004" i="1" s="1"/>
  <c r="U4004" i="1" s="1"/>
  <c r="S4005" i="1"/>
  <c r="T4005" i="1" s="1"/>
  <c r="U4005" i="1" s="1"/>
  <c r="S4006" i="1"/>
  <c r="T4006" i="1" s="1"/>
  <c r="U4006" i="1" s="1"/>
  <c r="S4007" i="1"/>
  <c r="T4007" i="1" s="1"/>
  <c r="U4007" i="1" s="1"/>
  <c r="S4008" i="1"/>
  <c r="T4008" i="1" s="1"/>
  <c r="U4008" i="1" s="1"/>
  <c r="S4009" i="1"/>
  <c r="T4009" i="1" s="1"/>
  <c r="U4009" i="1" s="1"/>
  <c r="S4010" i="1"/>
  <c r="T4010" i="1" s="1"/>
  <c r="U4010" i="1" s="1"/>
  <c r="S4011" i="1"/>
  <c r="T4011" i="1" s="1"/>
  <c r="U4011" i="1" s="1"/>
  <c r="S4012" i="1"/>
  <c r="T4012" i="1" s="1"/>
  <c r="U4012" i="1" s="1"/>
  <c r="S4013" i="1"/>
  <c r="T4013" i="1" s="1"/>
  <c r="U4013" i="1" s="1"/>
  <c r="S4014" i="1"/>
  <c r="T4014" i="1" s="1"/>
  <c r="U4014" i="1" s="1"/>
  <c r="S4015" i="1"/>
  <c r="T4015" i="1" s="1"/>
  <c r="U4015" i="1" s="1"/>
  <c r="S4016" i="1"/>
  <c r="T4016" i="1" s="1"/>
  <c r="U4016" i="1" s="1"/>
  <c r="S4017" i="1"/>
  <c r="T4017" i="1" s="1"/>
  <c r="U4017" i="1" s="1"/>
  <c r="S4018" i="1"/>
  <c r="T4018" i="1" s="1"/>
  <c r="U4018" i="1" s="1"/>
  <c r="S4019" i="1"/>
  <c r="T4019" i="1" s="1"/>
  <c r="U4019" i="1" s="1"/>
  <c r="S4020" i="1"/>
  <c r="T4020" i="1" s="1"/>
  <c r="U4020" i="1" s="1"/>
  <c r="S4021" i="1"/>
  <c r="T4021" i="1" s="1"/>
  <c r="U4021" i="1" s="1"/>
  <c r="S4022" i="1"/>
  <c r="T4022" i="1" s="1"/>
  <c r="U4022" i="1" s="1"/>
  <c r="S4023" i="1"/>
  <c r="T4023" i="1" s="1"/>
  <c r="U4023" i="1" s="1"/>
  <c r="S4024" i="1"/>
  <c r="T4024" i="1" s="1"/>
  <c r="U4024" i="1" s="1"/>
  <c r="S4025" i="1"/>
  <c r="T4025" i="1" s="1"/>
  <c r="U4025" i="1" s="1"/>
  <c r="S4026" i="1"/>
  <c r="T4026" i="1" s="1"/>
  <c r="U4026" i="1" s="1"/>
  <c r="S4027" i="1"/>
  <c r="T4027" i="1" s="1"/>
  <c r="U4027" i="1" s="1"/>
  <c r="S4028" i="1"/>
  <c r="T4028" i="1" s="1"/>
  <c r="U4028" i="1" s="1"/>
  <c r="S4029" i="1"/>
  <c r="T4029" i="1" s="1"/>
  <c r="U4029" i="1" s="1"/>
  <c r="S4030" i="1"/>
  <c r="T4030" i="1" s="1"/>
  <c r="U4030" i="1" s="1"/>
  <c r="S4031" i="1"/>
  <c r="T4031" i="1" s="1"/>
  <c r="U4031" i="1" s="1"/>
  <c r="S4032" i="1"/>
  <c r="T4032" i="1" s="1"/>
  <c r="U4032" i="1" s="1"/>
  <c r="S4033" i="1"/>
  <c r="T4033" i="1" s="1"/>
  <c r="U4033" i="1" s="1"/>
  <c r="S4034" i="1"/>
  <c r="T4034" i="1" s="1"/>
  <c r="U4034" i="1" s="1"/>
  <c r="S4035" i="1"/>
  <c r="T4035" i="1" s="1"/>
  <c r="U4035" i="1" s="1"/>
  <c r="S4036" i="1"/>
  <c r="T4036" i="1" s="1"/>
  <c r="U4036" i="1" s="1"/>
  <c r="S4037" i="1"/>
  <c r="T4037" i="1" s="1"/>
  <c r="U4037" i="1" s="1"/>
  <c r="S4038" i="1"/>
  <c r="T4038" i="1" s="1"/>
  <c r="U4038" i="1" s="1"/>
  <c r="S4039" i="1"/>
  <c r="T4039" i="1" s="1"/>
  <c r="U4039" i="1" s="1"/>
  <c r="S4040" i="1"/>
  <c r="T4040" i="1" s="1"/>
  <c r="U4040" i="1" s="1"/>
  <c r="S4041" i="1"/>
  <c r="T4041" i="1" s="1"/>
  <c r="U4041" i="1" s="1"/>
  <c r="S4042" i="1"/>
  <c r="T4042" i="1" s="1"/>
  <c r="U4042" i="1" s="1"/>
  <c r="S4043" i="1"/>
  <c r="T4043" i="1" s="1"/>
  <c r="U4043" i="1" s="1"/>
  <c r="S4044" i="1"/>
  <c r="T4044" i="1" s="1"/>
  <c r="U4044" i="1" s="1"/>
  <c r="S4045" i="1"/>
  <c r="T4045" i="1" s="1"/>
  <c r="U4045" i="1" s="1"/>
  <c r="S4046" i="1"/>
  <c r="T4046" i="1" s="1"/>
  <c r="U4046" i="1" s="1"/>
  <c r="S4047" i="1"/>
  <c r="T4047" i="1" s="1"/>
  <c r="U4047" i="1" s="1"/>
  <c r="S4048" i="1"/>
  <c r="T4048" i="1" s="1"/>
  <c r="U4048" i="1" s="1"/>
  <c r="S4049" i="1"/>
  <c r="T4049" i="1" s="1"/>
  <c r="U4049" i="1" s="1"/>
  <c r="S4050" i="1"/>
  <c r="T4050" i="1" s="1"/>
  <c r="U4050" i="1" s="1"/>
  <c r="S4051" i="1"/>
  <c r="T4051" i="1" s="1"/>
  <c r="U4051" i="1" s="1"/>
  <c r="S4052" i="1"/>
  <c r="T4052" i="1" s="1"/>
  <c r="U4052" i="1" s="1"/>
  <c r="S4053" i="1"/>
  <c r="T4053" i="1" s="1"/>
  <c r="U4053" i="1" s="1"/>
  <c r="S4054" i="1"/>
  <c r="T4054" i="1" s="1"/>
  <c r="U4054" i="1" s="1"/>
  <c r="S4055" i="1"/>
  <c r="T4055" i="1" s="1"/>
  <c r="U4055" i="1" s="1"/>
  <c r="S4056" i="1"/>
  <c r="T4056" i="1" s="1"/>
  <c r="U4056" i="1" s="1"/>
  <c r="S4057" i="1"/>
  <c r="T4057" i="1" s="1"/>
  <c r="U4057" i="1" s="1"/>
  <c r="S4058" i="1"/>
  <c r="T4058" i="1" s="1"/>
  <c r="U4058" i="1" s="1"/>
  <c r="S4059" i="1"/>
  <c r="T4059" i="1" s="1"/>
  <c r="U4059" i="1" s="1"/>
  <c r="S4060" i="1"/>
  <c r="T4060" i="1" s="1"/>
  <c r="U4060" i="1" s="1"/>
  <c r="S4061" i="1"/>
  <c r="T4061" i="1" s="1"/>
  <c r="U4061" i="1" s="1"/>
  <c r="S4062" i="1"/>
  <c r="T4062" i="1" s="1"/>
  <c r="U4062" i="1" s="1"/>
  <c r="S4063" i="1"/>
  <c r="T4063" i="1" s="1"/>
  <c r="U4063" i="1" s="1"/>
  <c r="S4064" i="1"/>
  <c r="T4064" i="1" s="1"/>
  <c r="U4064" i="1" s="1"/>
  <c r="S4065" i="1"/>
  <c r="T4065" i="1" s="1"/>
  <c r="U4065" i="1" s="1"/>
  <c r="S4066" i="1"/>
  <c r="T4066" i="1" s="1"/>
  <c r="U4066" i="1" s="1"/>
  <c r="S4067" i="1"/>
  <c r="T4067" i="1" s="1"/>
  <c r="U4067" i="1" s="1"/>
  <c r="S4068" i="1"/>
  <c r="T4068" i="1" s="1"/>
  <c r="U4068" i="1" s="1"/>
  <c r="S4069" i="1"/>
  <c r="T4069" i="1" s="1"/>
  <c r="U4069" i="1" s="1"/>
  <c r="S4070" i="1"/>
  <c r="T4070" i="1" s="1"/>
  <c r="U4070" i="1" s="1"/>
  <c r="S4071" i="1"/>
  <c r="T4071" i="1" s="1"/>
  <c r="U4071" i="1" s="1"/>
  <c r="S4072" i="1"/>
  <c r="T4072" i="1" s="1"/>
  <c r="U4072" i="1" s="1"/>
  <c r="S4073" i="1"/>
  <c r="T4073" i="1" s="1"/>
  <c r="U4073" i="1" s="1"/>
  <c r="S4074" i="1"/>
  <c r="T4074" i="1" s="1"/>
  <c r="U4074" i="1" s="1"/>
  <c r="S4075" i="1"/>
  <c r="T4075" i="1" s="1"/>
  <c r="U4075" i="1" s="1"/>
  <c r="S4076" i="1"/>
  <c r="T4076" i="1" s="1"/>
  <c r="U4076" i="1" s="1"/>
  <c r="S4077" i="1"/>
  <c r="T4077" i="1" s="1"/>
  <c r="U4077" i="1" s="1"/>
  <c r="S4078" i="1"/>
  <c r="T4078" i="1" s="1"/>
  <c r="U4078" i="1" s="1"/>
  <c r="S4079" i="1"/>
  <c r="T4079" i="1" s="1"/>
  <c r="U4079" i="1" s="1"/>
  <c r="S4080" i="1"/>
  <c r="T4080" i="1" s="1"/>
  <c r="U4080" i="1" s="1"/>
  <c r="S4081" i="1"/>
  <c r="T4081" i="1" s="1"/>
  <c r="U4081" i="1" s="1"/>
  <c r="S4082" i="1"/>
  <c r="T4082" i="1" s="1"/>
  <c r="U4082" i="1" s="1"/>
  <c r="S4083" i="1"/>
  <c r="T4083" i="1" s="1"/>
  <c r="U4083" i="1" s="1"/>
  <c r="S4084" i="1"/>
  <c r="T4084" i="1" s="1"/>
  <c r="U4084" i="1" s="1"/>
  <c r="S4085" i="1"/>
  <c r="T4085" i="1" s="1"/>
  <c r="U4085" i="1" s="1"/>
  <c r="S4086" i="1"/>
  <c r="T4086" i="1" s="1"/>
  <c r="U4086" i="1" s="1"/>
  <c r="S4087" i="1"/>
  <c r="T4087" i="1" s="1"/>
  <c r="U4087" i="1" s="1"/>
  <c r="S4088" i="1"/>
  <c r="T4088" i="1" s="1"/>
  <c r="U4088" i="1" s="1"/>
  <c r="S4089" i="1"/>
  <c r="T4089" i="1" s="1"/>
  <c r="U4089" i="1" s="1"/>
  <c r="S4090" i="1"/>
  <c r="T4090" i="1" s="1"/>
  <c r="U4090" i="1" s="1"/>
  <c r="S4091" i="1"/>
  <c r="T4091" i="1" s="1"/>
  <c r="U4091" i="1" s="1"/>
  <c r="S4092" i="1"/>
  <c r="T4092" i="1" s="1"/>
  <c r="U4092" i="1" s="1"/>
  <c r="S4093" i="1"/>
  <c r="T4093" i="1" s="1"/>
  <c r="U4093" i="1" s="1"/>
  <c r="S4094" i="1"/>
  <c r="T4094" i="1" s="1"/>
  <c r="U4094" i="1" s="1"/>
  <c r="S4095" i="1"/>
  <c r="T4095" i="1" s="1"/>
  <c r="U4095" i="1" s="1"/>
  <c r="S4096" i="1"/>
  <c r="T4096" i="1" s="1"/>
  <c r="U4096" i="1" s="1"/>
  <c r="S4097" i="1"/>
  <c r="T4097" i="1" s="1"/>
  <c r="U4097" i="1" s="1"/>
  <c r="S4098" i="1"/>
  <c r="T4098" i="1" s="1"/>
  <c r="U4098" i="1" s="1"/>
  <c r="S4099" i="1"/>
  <c r="T4099" i="1" s="1"/>
  <c r="U4099" i="1" s="1"/>
  <c r="S4100" i="1"/>
  <c r="T4100" i="1" s="1"/>
  <c r="U4100" i="1" s="1"/>
  <c r="S4101" i="1"/>
  <c r="T4101" i="1" s="1"/>
  <c r="U4101" i="1" s="1"/>
  <c r="S4102" i="1"/>
  <c r="T4102" i="1" s="1"/>
  <c r="U4102" i="1" s="1"/>
  <c r="S4103" i="1"/>
  <c r="T4103" i="1" s="1"/>
  <c r="U4103" i="1" s="1"/>
  <c r="S4104" i="1"/>
  <c r="T4104" i="1" s="1"/>
  <c r="U4104" i="1" s="1"/>
  <c r="S4105" i="1"/>
  <c r="T4105" i="1" s="1"/>
  <c r="U4105" i="1" s="1"/>
  <c r="S4106" i="1"/>
  <c r="T4106" i="1" s="1"/>
  <c r="U4106" i="1" s="1"/>
  <c r="S4107" i="1"/>
  <c r="T4107" i="1" s="1"/>
  <c r="U4107" i="1" s="1"/>
  <c r="S4108" i="1"/>
  <c r="T4108" i="1" s="1"/>
  <c r="U4108" i="1" s="1"/>
  <c r="S4109" i="1"/>
  <c r="T4109" i="1" s="1"/>
  <c r="U4109" i="1" s="1"/>
  <c r="S4110" i="1"/>
  <c r="T4110" i="1" s="1"/>
  <c r="U4110" i="1" s="1"/>
  <c r="S4111" i="1"/>
  <c r="T4111" i="1" s="1"/>
  <c r="U4111" i="1" s="1"/>
  <c r="S4112" i="1"/>
  <c r="T4112" i="1" s="1"/>
  <c r="U4112" i="1" s="1"/>
  <c r="S4113" i="1"/>
  <c r="T4113" i="1" s="1"/>
  <c r="U4113" i="1" s="1"/>
  <c r="S4114" i="1"/>
  <c r="T4114" i="1" s="1"/>
  <c r="U4114" i="1" s="1"/>
  <c r="S4115" i="1"/>
  <c r="T4115" i="1" s="1"/>
  <c r="U4115" i="1" s="1"/>
  <c r="S4116" i="1"/>
  <c r="T4116" i="1" s="1"/>
  <c r="U4116" i="1" s="1"/>
  <c r="S4117" i="1"/>
  <c r="T4117" i="1" s="1"/>
  <c r="U4117" i="1" s="1"/>
  <c r="S4118" i="1"/>
  <c r="T4118" i="1" s="1"/>
  <c r="U4118" i="1" s="1"/>
  <c r="S4119" i="1"/>
  <c r="T4119" i="1" s="1"/>
  <c r="U4119" i="1" s="1"/>
  <c r="S4120" i="1"/>
  <c r="T4120" i="1" s="1"/>
  <c r="U4120" i="1" s="1"/>
  <c r="S4121" i="1"/>
  <c r="T4121" i="1" s="1"/>
  <c r="U4121" i="1" s="1"/>
  <c r="S4122" i="1"/>
  <c r="T4122" i="1" s="1"/>
  <c r="U4122" i="1" s="1"/>
  <c r="S4123" i="1"/>
  <c r="T4123" i="1" s="1"/>
  <c r="U4123" i="1" s="1"/>
  <c r="S4124" i="1"/>
  <c r="T4124" i="1" s="1"/>
  <c r="U4124" i="1" s="1"/>
  <c r="S4125" i="1"/>
  <c r="T4125" i="1" s="1"/>
  <c r="U4125" i="1" s="1"/>
  <c r="S4126" i="1"/>
  <c r="T4126" i="1" s="1"/>
  <c r="U4126" i="1" s="1"/>
  <c r="S4127" i="1"/>
  <c r="T4127" i="1" s="1"/>
  <c r="U4127" i="1" s="1"/>
  <c r="S4128" i="1"/>
  <c r="T4128" i="1" s="1"/>
  <c r="U4128" i="1" s="1"/>
  <c r="S4129" i="1"/>
  <c r="T4129" i="1" s="1"/>
  <c r="U4129" i="1" s="1"/>
  <c r="S4130" i="1"/>
  <c r="T4130" i="1" s="1"/>
  <c r="U4130" i="1" s="1"/>
  <c r="S4131" i="1"/>
  <c r="T4131" i="1" s="1"/>
  <c r="U4131" i="1" s="1"/>
  <c r="S4132" i="1"/>
  <c r="T4132" i="1" s="1"/>
  <c r="U4132" i="1" s="1"/>
  <c r="S4133" i="1"/>
  <c r="T4133" i="1" s="1"/>
  <c r="U4133" i="1" s="1"/>
  <c r="S4134" i="1"/>
  <c r="T4134" i="1" s="1"/>
  <c r="U4134" i="1" s="1"/>
  <c r="S4135" i="1"/>
  <c r="T4135" i="1" s="1"/>
  <c r="U4135" i="1" s="1"/>
  <c r="S4136" i="1"/>
  <c r="T4136" i="1" s="1"/>
  <c r="U4136" i="1" s="1"/>
  <c r="S4137" i="1"/>
  <c r="T4137" i="1" s="1"/>
  <c r="U4137" i="1" s="1"/>
  <c r="S4138" i="1"/>
  <c r="T4138" i="1" s="1"/>
  <c r="U4138" i="1" s="1"/>
  <c r="S4139" i="1"/>
  <c r="T4139" i="1" s="1"/>
  <c r="U4139" i="1" s="1"/>
  <c r="S4140" i="1"/>
  <c r="T4140" i="1" s="1"/>
  <c r="U4140" i="1" s="1"/>
  <c r="S4141" i="1"/>
  <c r="T4141" i="1" s="1"/>
  <c r="U4141" i="1" s="1"/>
  <c r="S4142" i="1"/>
  <c r="T4142" i="1" s="1"/>
  <c r="U4142" i="1" s="1"/>
  <c r="S4143" i="1"/>
  <c r="T4143" i="1" s="1"/>
  <c r="U4143" i="1" s="1"/>
  <c r="S4144" i="1"/>
  <c r="T4144" i="1" s="1"/>
  <c r="U4144" i="1" s="1"/>
  <c r="S4145" i="1"/>
  <c r="T4145" i="1" s="1"/>
  <c r="U4145" i="1" s="1"/>
  <c r="S4146" i="1"/>
  <c r="T4146" i="1" s="1"/>
  <c r="U4146" i="1" s="1"/>
  <c r="S4147" i="1"/>
  <c r="T4147" i="1" s="1"/>
  <c r="U4147" i="1" s="1"/>
  <c r="S4148" i="1"/>
  <c r="T4148" i="1" s="1"/>
  <c r="U4148" i="1" s="1"/>
  <c r="S4149" i="1"/>
  <c r="T4149" i="1" s="1"/>
  <c r="U4149" i="1" s="1"/>
  <c r="S4150" i="1"/>
  <c r="T4150" i="1" s="1"/>
  <c r="U4150" i="1" s="1"/>
  <c r="S4151" i="1"/>
  <c r="T4151" i="1" s="1"/>
  <c r="U4151" i="1" s="1"/>
  <c r="S4152" i="1"/>
  <c r="T4152" i="1" s="1"/>
  <c r="U4152" i="1" s="1"/>
  <c r="S4153" i="1"/>
  <c r="T4153" i="1" s="1"/>
  <c r="U4153" i="1" s="1"/>
  <c r="S4154" i="1"/>
  <c r="T4154" i="1" s="1"/>
  <c r="U4154" i="1" s="1"/>
  <c r="S4155" i="1"/>
  <c r="T4155" i="1" s="1"/>
  <c r="U4155" i="1" s="1"/>
  <c r="S4156" i="1"/>
  <c r="T4156" i="1" s="1"/>
  <c r="U4156" i="1" s="1"/>
  <c r="S4157" i="1"/>
  <c r="T4157" i="1" s="1"/>
  <c r="U4157" i="1" s="1"/>
  <c r="S4158" i="1"/>
  <c r="T4158" i="1" s="1"/>
  <c r="U4158" i="1" s="1"/>
  <c r="S4159" i="1"/>
  <c r="T4159" i="1" s="1"/>
  <c r="U4159" i="1" s="1"/>
  <c r="S4160" i="1"/>
  <c r="T4160" i="1" s="1"/>
  <c r="U4160" i="1" s="1"/>
  <c r="S4161" i="1"/>
  <c r="T4161" i="1" s="1"/>
  <c r="U4161" i="1" s="1"/>
  <c r="S4162" i="1"/>
  <c r="T4162" i="1" s="1"/>
  <c r="U4162" i="1" s="1"/>
  <c r="S4163" i="1"/>
  <c r="T4163" i="1" s="1"/>
  <c r="U4163" i="1" s="1"/>
  <c r="S4164" i="1"/>
  <c r="T4164" i="1" s="1"/>
  <c r="U4164" i="1" s="1"/>
  <c r="S4165" i="1"/>
  <c r="T4165" i="1" s="1"/>
  <c r="U4165" i="1" s="1"/>
  <c r="S4166" i="1"/>
  <c r="T4166" i="1" s="1"/>
  <c r="U4166" i="1" s="1"/>
  <c r="S4167" i="1"/>
  <c r="T4167" i="1" s="1"/>
  <c r="U4167" i="1" s="1"/>
  <c r="S4168" i="1"/>
  <c r="T4168" i="1" s="1"/>
  <c r="U4168" i="1" s="1"/>
  <c r="S4169" i="1"/>
  <c r="T4169" i="1" s="1"/>
  <c r="U4169" i="1" s="1"/>
  <c r="S4170" i="1"/>
  <c r="T4170" i="1" s="1"/>
  <c r="U4170" i="1" s="1"/>
  <c r="S4171" i="1"/>
  <c r="T4171" i="1" s="1"/>
  <c r="U4171" i="1" s="1"/>
  <c r="S4172" i="1"/>
  <c r="T4172" i="1" s="1"/>
  <c r="U4172" i="1" s="1"/>
  <c r="S4173" i="1"/>
  <c r="T4173" i="1" s="1"/>
  <c r="U4173" i="1" s="1"/>
  <c r="S4174" i="1"/>
  <c r="T4174" i="1" s="1"/>
  <c r="U4174" i="1" s="1"/>
  <c r="S4175" i="1"/>
  <c r="T4175" i="1" s="1"/>
  <c r="U4175" i="1" s="1"/>
  <c r="S4176" i="1"/>
  <c r="T4176" i="1" s="1"/>
  <c r="U4176" i="1" s="1"/>
  <c r="S4177" i="1"/>
  <c r="T4177" i="1" s="1"/>
  <c r="U4177" i="1" s="1"/>
  <c r="S4178" i="1"/>
  <c r="T4178" i="1" s="1"/>
  <c r="U4178" i="1" s="1"/>
  <c r="S4179" i="1"/>
  <c r="T4179" i="1" s="1"/>
  <c r="U4179" i="1" s="1"/>
  <c r="S4180" i="1"/>
  <c r="T4180" i="1" s="1"/>
  <c r="U4180" i="1" s="1"/>
  <c r="S4181" i="1"/>
  <c r="T4181" i="1" s="1"/>
  <c r="U4181" i="1" s="1"/>
  <c r="S4182" i="1"/>
  <c r="T4182" i="1" s="1"/>
  <c r="U4182" i="1" s="1"/>
  <c r="S4183" i="1"/>
  <c r="T4183" i="1" s="1"/>
  <c r="U4183" i="1" s="1"/>
  <c r="S4184" i="1"/>
  <c r="T4184" i="1" s="1"/>
  <c r="U4184" i="1" s="1"/>
  <c r="S4185" i="1"/>
  <c r="T4185" i="1" s="1"/>
  <c r="U4185" i="1" s="1"/>
  <c r="S4186" i="1"/>
  <c r="T4186" i="1" s="1"/>
  <c r="U4186" i="1" s="1"/>
  <c r="S4187" i="1"/>
  <c r="T4187" i="1" s="1"/>
  <c r="U4187" i="1" s="1"/>
  <c r="S4188" i="1"/>
  <c r="T4188" i="1" s="1"/>
  <c r="U4188" i="1" s="1"/>
  <c r="S4189" i="1"/>
  <c r="T4189" i="1" s="1"/>
  <c r="U4189" i="1" s="1"/>
  <c r="S4190" i="1"/>
  <c r="T4190" i="1" s="1"/>
  <c r="U4190" i="1" s="1"/>
  <c r="S4191" i="1"/>
  <c r="T4191" i="1" s="1"/>
  <c r="U4191" i="1" s="1"/>
  <c r="S4192" i="1"/>
  <c r="T4192" i="1" s="1"/>
  <c r="U4192" i="1" s="1"/>
  <c r="S4193" i="1"/>
  <c r="T4193" i="1" s="1"/>
  <c r="U4193" i="1" s="1"/>
  <c r="S4194" i="1"/>
  <c r="T4194" i="1" s="1"/>
  <c r="U4194" i="1" s="1"/>
  <c r="S4195" i="1"/>
  <c r="T4195" i="1" s="1"/>
  <c r="U4195" i="1" s="1"/>
  <c r="S4196" i="1"/>
  <c r="T4196" i="1" s="1"/>
  <c r="U4196" i="1" s="1"/>
  <c r="S4197" i="1"/>
  <c r="T4197" i="1" s="1"/>
  <c r="U4197" i="1" s="1"/>
  <c r="S4198" i="1"/>
  <c r="T4198" i="1" s="1"/>
  <c r="U4198" i="1" s="1"/>
  <c r="S4199" i="1"/>
  <c r="T4199" i="1" s="1"/>
  <c r="U4199" i="1" s="1"/>
  <c r="S4200" i="1"/>
  <c r="T4200" i="1" s="1"/>
  <c r="U4200" i="1" s="1"/>
  <c r="S4201" i="1"/>
  <c r="T4201" i="1" s="1"/>
  <c r="U4201" i="1" s="1"/>
  <c r="S4202" i="1"/>
  <c r="T4202" i="1" s="1"/>
  <c r="U4202" i="1" s="1"/>
  <c r="S4203" i="1"/>
  <c r="T4203" i="1" s="1"/>
  <c r="U4203" i="1" s="1"/>
  <c r="S4204" i="1"/>
  <c r="T4204" i="1" s="1"/>
  <c r="U4204" i="1" s="1"/>
  <c r="S4205" i="1"/>
  <c r="T4205" i="1" s="1"/>
  <c r="U4205" i="1" s="1"/>
  <c r="S4206" i="1"/>
  <c r="T4206" i="1" s="1"/>
  <c r="U4206" i="1" s="1"/>
  <c r="S4207" i="1"/>
  <c r="T4207" i="1" s="1"/>
  <c r="U4207" i="1" s="1"/>
  <c r="S4208" i="1"/>
  <c r="T4208" i="1" s="1"/>
  <c r="U4208" i="1" s="1"/>
  <c r="S4209" i="1"/>
  <c r="T4209" i="1" s="1"/>
  <c r="U4209" i="1" s="1"/>
  <c r="S4210" i="1"/>
  <c r="T4210" i="1" s="1"/>
  <c r="U4210" i="1" s="1"/>
  <c r="S4211" i="1"/>
  <c r="T4211" i="1" s="1"/>
  <c r="U4211" i="1" s="1"/>
  <c r="S4212" i="1"/>
  <c r="T4212" i="1" s="1"/>
  <c r="U4212" i="1" s="1"/>
  <c r="S4213" i="1"/>
  <c r="T4213" i="1" s="1"/>
  <c r="U4213" i="1" s="1"/>
  <c r="S4214" i="1"/>
  <c r="T4214" i="1" s="1"/>
  <c r="U4214" i="1" s="1"/>
  <c r="S4215" i="1"/>
  <c r="T4215" i="1" s="1"/>
  <c r="U4215" i="1" s="1"/>
  <c r="S4216" i="1"/>
  <c r="T4216" i="1" s="1"/>
  <c r="U4216" i="1" s="1"/>
  <c r="S4217" i="1"/>
  <c r="T4217" i="1" s="1"/>
  <c r="U4217" i="1" s="1"/>
  <c r="S4218" i="1"/>
  <c r="T4218" i="1" s="1"/>
  <c r="U4218" i="1" s="1"/>
  <c r="S4219" i="1"/>
  <c r="T4219" i="1" s="1"/>
  <c r="U4219" i="1" s="1"/>
  <c r="S4220" i="1"/>
  <c r="T4220" i="1" s="1"/>
  <c r="U4220" i="1" s="1"/>
  <c r="S4221" i="1"/>
  <c r="T4221" i="1" s="1"/>
  <c r="U4221" i="1" s="1"/>
  <c r="S4222" i="1"/>
  <c r="T4222" i="1" s="1"/>
  <c r="U4222" i="1" s="1"/>
  <c r="S4223" i="1"/>
  <c r="T4223" i="1" s="1"/>
  <c r="U4223" i="1" s="1"/>
  <c r="S4224" i="1"/>
  <c r="T4224" i="1" s="1"/>
  <c r="U4224" i="1" s="1"/>
  <c r="S4225" i="1"/>
  <c r="T4225" i="1" s="1"/>
  <c r="U4225" i="1" s="1"/>
  <c r="S4226" i="1"/>
  <c r="T4226" i="1" s="1"/>
  <c r="U4226" i="1" s="1"/>
  <c r="S4227" i="1"/>
  <c r="T4227" i="1" s="1"/>
  <c r="U4227" i="1" s="1"/>
  <c r="S4228" i="1"/>
  <c r="T4228" i="1" s="1"/>
  <c r="U4228" i="1" s="1"/>
  <c r="S4229" i="1"/>
  <c r="T4229" i="1" s="1"/>
  <c r="U4229" i="1" s="1"/>
  <c r="S4230" i="1"/>
  <c r="T4230" i="1" s="1"/>
  <c r="U4230" i="1" s="1"/>
  <c r="S4231" i="1"/>
  <c r="T4231" i="1" s="1"/>
  <c r="U4231" i="1" s="1"/>
  <c r="S4232" i="1"/>
  <c r="T4232" i="1" s="1"/>
  <c r="U4232" i="1" s="1"/>
  <c r="S4233" i="1"/>
  <c r="T4233" i="1" s="1"/>
  <c r="U4233" i="1" s="1"/>
  <c r="S4234" i="1"/>
  <c r="T4234" i="1" s="1"/>
  <c r="U4234" i="1" s="1"/>
  <c r="S4235" i="1"/>
  <c r="T4235" i="1" s="1"/>
  <c r="U4235" i="1" s="1"/>
  <c r="S4236" i="1"/>
  <c r="T4236" i="1" s="1"/>
  <c r="U4236" i="1" s="1"/>
  <c r="S4237" i="1"/>
  <c r="T4237" i="1" s="1"/>
  <c r="U4237" i="1" s="1"/>
  <c r="S4238" i="1"/>
  <c r="T4238" i="1" s="1"/>
  <c r="U4238" i="1" s="1"/>
  <c r="S4239" i="1"/>
  <c r="T4239" i="1" s="1"/>
  <c r="U4239" i="1" s="1"/>
  <c r="S4240" i="1"/>
  <c r="T4240" i="1" s="1"/>
  <c r="U4240" i="1" s="1"/>
  <c r="S4241" i="1"/>
  <c r="T4241" i="1" s="1"/>
  <c r="U4241" i="1" s="1"/>
  <c r="S4242" i="1"/>
  <c r="T4242" i="1" s="1"/>
  <c r="U4242" i="1" s="1"/>
  <c r="S4243" i="1"/>
  <c r="T4243" i="1" s="1"/>
  <c r="U4243" i="1" s="1"/>
  <c r="S4244" i="1"/>
  <c r="T4244" i="1" s="1"/>
  <c r="U4244" i="1" s="1"/>
  <c r="S4245" i="1"/>
  <c r="T4245" i="1" s="1"/>
  <c r="U4245" i="1" s="1"/>
  <c r="S4246" i="1"/>
  <c r="T4246" i="1" s="1"/>
  <c r="U4246" i="1" s="1"/>
  <c r="S4247" i="1"/>
  <c r="T4247" i="1" s="1"/>
  <c r="U4247" i="1" s="1"/>
  <c r="S4248" i="1"/>
  <c r="T4248" i="1" s="1"/>
  <c r="U4248" i="1" s="1"/>
  <c r="S4249" i="1"/>
  <c r="T4249" i="1" s="1"/>
  <c r="U4249" i="1" s="1"/>
  <c r="S4250" i="1"/>
  <c r="T4250" i="1" s="1"/>
  <c r="U4250" i="1" s="1"/>
  <c r="S4251" i="1"/>
  <c r="T4251" i="1" s="1"/>
  <c r="U4251" i="1" s="1"/>
  <c r="S4252" i="1"/>
  <c r="T4252" i="1" s="1"/>
  <c r="U4252" i="1" s="1"/>
  <c r="S4253" i="1"/>
  <c r="T4253" i="1" s="1"/>
  <c r="U4253" i="1" s="1"/>
  <c r="S4254" i="1"/>
  <c r="T4254" i="1" s="1"/>
  <c r="U4254" i="1" s="1"/>
  <c r="S4255" i="1"/>
  <c r="T4255" i="1" s="1"/>
  <c r="U4255" i="1" s="1"/>
  <c r="S4256" i="1"/>
  <c r="T4256" i="1" s="1"/>
  <c r="U4256" i="1" s="1"/>
  <c r="S4257" i="1"/>
  <c r="T4257" i="1" s="1"/>
  <c r="U4257" i="1" s="1"/>
  <c r="S4258" i="1"/>
  <c r="T4258" i="1" s="1"/>
  <c r="U4258" i="1" s="1"/>
  <c r="S4259" i="1"/>
  <c r="T4259" i="1" s="1"/>
  <c r="U4259" i="1" s="1"/>
  <c r="S4260" i="1"/>
  <c r="T4260" i="1" s="1"/>
  <c r="U4260" i="1" s="1"/>
  <c r="S4261" i="1"/>
  <c r="T4261" i="1" s="1"/>
  <c r="U4261" i="1" s="1"/>
  <c r="S4262" i="1"/>
  <c r="T4262" i="1" s="1"/>
  <c r="U4262" i="1" s="1"/>
  <c r="S4263" i="1"/>
  <c r="T4263" i="1" s="1"/>
  <c r="U4263" i="1" s="1"/>
  <c r="S4264" i="1"/>
  <c r="T4264" i="1" s="1"/>
  <c r="U4264" i="1" s="1"/>
  <c r="S4265" i="1"/>
  <c r="T4265" i="1" s="1"/>
  <c r="U4265" i="1" s="1"/>
  <c r="S4266" i="1"/>
  <c r="T4266" i="1" s="1"/>
  <c r="U4266" i="1" s="1"/>
  <c r="S4267" i="1"/>
  <c r="T4267" i="1" s="1"/>
  <c r="U4267" i="1" s="1"/>
  <c r="S4268" i="1"/>
  <c r="T4268" i="1" s="1"/>
  <c r="U4268" i="1" s="1"/>
  <c r="S4269" i="1"/>
  <c r="T4269" i="1" s="1"/>
  <c r="U4269" i="1" s="1"/>
  <c r="S4270" i="1"/>
  <c r="T4270" i="1" s="1"/>
  <c r="U4270" i="1" s="1"/>
  <c r="S4271" i="1"/>
  <c r="T4271" i="1" s="1"/>
  <c r="U4271" i="1" s="1"/>
  <c r="S4272" i="1"/>
  <c r="T4272" i="1" s="1"/>
  <c r="U4272" i="1" s="1"/>
  <c r="S4273" i="1"/>
  <c r="T4273" i="1" s="1"/>
  <c r="U4273" i="1" s="1"/>
  <c r="S4274" i="1"/>
  <c r="T4274" i="1" s="1"/>
  <c r="U4274" i="1" s="1"/>
  <c r="S4275" i="1"/>
  <c r="T4275" i="1" s="1"/>
  <c r="U4275" i="1" s="1"/>
  <c r="S4276" i="1"/>
  <c r="T4276" i="1" s="1"/>
  <c r="U4276" i="1" s="1"/>
  <c r="S4277" i="1"/>
  <c r="T4277" i="1" s="1"/>
  <c r="U4277" i="1" s="1"/>
  <c r="S4278" i="1"/>
  <c r="T4278" i="1" s="1"/>
  <c r="U4278" i="1" s="1"/>
  <c r="S4279" i="1"/>
  <c r="T4279" i="1" s="1"/>
  <c r="U4279" i="1" s="1"/>
  <c r="S4280" i="1"/>
  <c r="T4280" i="1" s="1"/>
  <c r="U4280" i="1" s="1"/>
  <c r="S4281" i="1"/>
  <c r="T4281" i="1" s="1"/>
  <c r="U4281" i="1" s="1"/>
  <c r="S4282" i="1"/>
  <c r="T4282" i="1" s="1"/>
  <c r="U4282" i="1" s="1"/>
  <c r="S4283" i="1"/>
  <c r="T4283" i="1" s="1"/>
  <c r="U4283" i="1" s="1"/>
  <c r="S4284" i="1"/>
  <c r="T4284" i="1" s="1"/>
  <c r="U4284" i="1" s="1"/>
  <c r="S4285" i="1"/>
  <c r="T4285" i="1" s="1"/>
  <c r="U4285" i="1" s="1"/>
  <c r="S4286" i="1"/>
  <c r="T4286" i="1" s="1"/>
  <c r="U4286" i="1" s="1"/>
  <c r="S4287" i="1"/>
  <c r="T4287" i="1" s="1"/>
  <c r="U4287" i="1" s="1"/>
  <c r="S4288" i="1"/>
  <c r="T4288" i="1" s="1"/>
  <c r="U4288" i="1" s="1"/>
  <c r="S4289" i="1"/>
  <c r="T4289" i="1" s="1"/>
  <c r="U4289" i="1" s="1"/>
  <c r="S4290" i="1"/>
  <c r="T4290" i="1" s="1"/>
  <c r="U4290" i="1" s="1"/>
  <c r="S4291" i="1"/>
  <c r="T4291" i="1" s="1"/>
  <c r="U4291" i="1" s="1"/>
  <c r="S4292" i="1"/>
  <c r="T4292" i="1" s="1"/>
  <c r="U4292" i="1" s="1"/>
  <c r="S4293" i="1"/>
  <c r="T4293" i="1" s="1"/>
  <c r="U4293" i="1" s="1"/>
  <c r="S4294" i="1"/>
  <c r="T4294" i="1" s="1"/>
  <c r="U4294" i="1" s="1"/>
  <c r="S4295" i="1"/>
  <c r="T4295" i="1" s="1"/>
  <c r="U4295" i="1" s="1"/>
  <c r="S4296" i="1"/>
  <c r="T4296" i="1" s="1"/>
  <c r="U4296" i="1" s="1"/>
  <c r="S4297" i="1"/>
  <c r="T4297" i="1" s="1"/>
  <c r="U4297" i="1" s="1"/>
  <c r="S4298" i="1"/>
  <c r="T4298" i="1" s="1"/>
  <c r="U4298" i="1" s="1"/>
  <c r="S4299" i="1"/>
  <c r="T4299" i="1" s="1"/>
  <c r="U4299" i="1" s="1"/>
  <c r="S4300" i="1"/>
  <c r="T4300" i="1" s="1"/>
  <c r="U4300" i="1" s="1"/>
  <c r="S4301" i="1"/>
  <c r="T4301" i="1" s="1"/>
  <c r="U4301" i="1" s="1"/>
  <c r="S4302" i="1"/>
  <c r="T4302" i="1" s="1"/>
  <c r="U4302" i="1" s="1"/>
  <c r="S4303" i="1"/>
  <c r="T4303" i="1" s="1"/>
  <c r="U4303" i="1" s="1"/>
  <c r="S4304" i="1"/>
  <c r="T4304" i="1" s="1"/>
  <c r="U4304" i="1" s="1"/>
  <c r="S4305" i="1"/>
  <c r="T4305" i="1" s="1"/>
  <c r="U4305" i="1" s="1"/>
  <c r="S4306" i="1"/>
  <c r="T4306" i="1" s="1"/>
  <c r="U4306" i="1" s="1"/>
  <c r="S4307" i="1"/>
  <c r="T4307" i="1" s="1"/>
  <c r="U4307" i="1" s="1"/>
  <c r="S4308" i="1"/>
  <c r="T4308" i="1" s="1"/>
  <c r="U4308" i="1" s="1"/>
  <c r="S4309" i="1"/>
  <c r="T4309" i="1" s="1"/>
  <c r="U4309" i="1" s="1"/>
  <c r="S4310" i="1"/>
  <c r="T4310" i="1" s="1"/>
  <c r="U4310" i="1" s="1"/>
  <c r="S4311" i="1"/>
  <c r="T4311" i="1" s="1"/>
  <c r="U4311" i="1" s="1"/>
  <c r="S4312" i="1"/>
  <c r="T4312" i="1" s="1"/>
  <c r="U4312" i="1" s="1"/>
  <c r="S4313" i="1"/>
  <c r="T4313" i="1" s="1"/>
  <c r="U4313" i="1" s="1"/>
  <c r="S4314" i="1"/>
  <c r="T4314" i="1" s="1"/>
  <c r="U4314" i="1" s="1"/>
  <c r="S4315" i="1"/>
  <c r="T4315" i="1" s="1"/>
  <c r="U4315" i="1" s="1"/>
  <c r="S4316" i="1"/>
  <c r="T4316" i="1" s="1"/>
  <c r="U4316" i="1" s="1"/>
  <c r="S4317" i="1"/>
  <c r="T4317" i="1" s="1"/>
  <c r="U4317" i="1" s="1"/>
  <c r="S4318" i="1"/>
  <c r="T4318" i="1" s="1"/>
  <c r="U4318" i="1" s="1"/>
  <c r="S4319" i="1"/>
  <c r="T4319" i="1" s="1"/>
  <c r="U4319" i="1" s="1"/>
  <c r="S4320" i="1"/>
  <c r="T4320" i="1" s="1"/>
  <c r="U4320" i="1" s="1"/>
  <c r="S4321" i="1"/>
  <c r="T4321" i="1" s="1"/>
  <c r="U4321" i="1" s="1"/>
  <c r="S4322" i="1"/>
  <c r="T4322" i="1" s="1"/>
  <c r="U4322" i="1" s="1"/>
  <c r="S4323" i="1"/>
  <c r="T4323" i="1" s="1"/>
  <c r="U4323" i="1" s="1"/>
  <c r="S4324" i="1"/>
  <c r="T4324" i="1" s="1"/>
  <c r="U4324" i="1" s="1"/>
  <c r="S4325" i="1"/>
  <c r="T4325" i="1" s="1"/>
  <c r="U4325" i="1" s="1"/>
  <c r="S4326" i="1"/>
  <c r="T4326" i="1" s="1"/>
  <c r="U4326" i="1" s="1"/>
  <c r="S4327" i="1"/>
  <c r="T4327" i="1" s="1"/>
  <c r="U4327" i="1" s="1"/>
  <c r="S4328" i="1"/>
  <c r="T4328" i="1" s="1"/>
  <c r="U4328" i="1" s="1"/>
  <c r="S4329" i="1"/>
  <c r="T4329" i="1" s="1"/>
  <c r="U4329" i="1" s="1"/>
  <c r="S4330" i="1"/>
  <c r="T4330" i="1" s="1"/>
  <c r="U4330" i="1" s="1"/>
  <c r="S4331" i="1"/>
  <c r="T4331" i="1" s="1"/>
  <c r="U4331" i="1" s="1"/>
  <c r="S4332" i="1"/>
  <c r="T4332" i="1" s="1"/>
  <c r="U4332" i="1" s="1"/>
  <c r="S4333" i="1"/>
  <c r="T4333" i="1" s="1"/>
  <c r="U4333" i="1" s="1"/>
  <c r="S4334" i="1"/>
  <c r="T4334" i="1" s="1"/>
  <c r="U4334" i="1" s="1"/>
  <c r="S4335" i="1"/>
  <c r="T4335" i="1" s="1"/>
  <c r="U4335" i="1" s="1"/>
  <c r="S4336" i="1"/>
  <c r="T4336" i="1" s="1"/>
  <c r="U4336" i="1" s="1"/>
  <c r="S4337" i="1"/>
  <c r="T4337" i="1" s="1"/>
  <c r="U4337" i="1" s="1"/>
  <c r="S4338" i="1"/>
  <c r="T4338" i="1" s="1"/>
  <c r="U4338" i="1" s="1"/>
  <c r="S4339" i="1"/>
  <c r="T4339" i="1" s="1"/>
  <c r="U4339" i="1" s="1"/>
  <c r="S4340" i="1"/>
  <c r="T4340" i="1" s="1"/>
  <c r="U4340" i="1" s="1"/>
  <c r="S4341" i="1"/>
  <c r="T4341" i="1" s="1"/>
  <c r="U4341" i="1" s="1"/>
  <c r="S4342" i="1"/>
  <c r="T4342" i="1" s="1"/>
  <c r="U4342" i="1" s="1"/>
  <c r="S4343" i="1"/>
  <c r="T4343" i="1" s="1"/>
  <c r="U4343" i="1" s="1"/>
  <c r="S4344" i="1"/>
  <c r="T4344" i="1" s="1"/>
  <c r="U4344" i="1" s="1"/>
  <c r="S4345" i="1"/>
  <c r="T4345" i="1" s="1"/>
  <c r="U4345" i="1" s="1"/>
  <c r="S4346" i="1"/>
  <c r="T4346" i="1" s="1"/>
  <c r="U4346" i="1" s="1"/>
  <c r="S4347" i="1"/>
  <c r="T4347" i="1" s="1"/>
  <c r="U4347" i="1" s="1"/>
  <c r="S4348" i="1"/>
  <c r="T4348" i="1" s="1"/>
  <c r="U4348" i="1" s="1"/>
  <c r="S4349" i="1"/>
  <c r="T4349" i="1" s="1"/>
  <c r="U4349" i="1" s="1"/>
  <c r="S4350" i="1"/>
  <c r="T4350" i="1" s="1"/>
  <c r="U4350" i="1" s="1"/>
  <c r="S4351" i="1"/>
  <c r="T4351" i="1" s="1"/>
  <c r="U4351" i="1" s="1"/>
  <c r="S4352" i="1"/>
  <c r="T4352" i="1" s="1"/>
  <c r="U4352" i="1" s="1"/>
  <c r="S4353" i="1"/>
  <c r="T4353" i="1" s="1"/>
  <c r="U4353" i="1" s="1"/>
  <c r="S4354" i="1"/>
  <c r="T4354" i="1" s="1"/>
  <c r="U4354" i="1" s="1"/>
  <c r="S4355" i="1"/>
  <c r="T4355" i="1" s="1"/>
  <c r="U4355" i="1" s="1"/>
  <c r="S4356" i="1"/>
  <c r="T4356" i="1" s="1"/>
  <c r="U4356" i="1" s="1"/>
  <c r="S4357" i="1"/>
  <c r="T4357" i="1" s="1"/>
  <c r="U4357" i="1" s="1"/>
  <c r="S4358" i="1"/>
  <c r="T4358" i="1" s="1"/>
  <c r="U4358" i="1" s="1"/>
  <c r="S4359" i="1"/>
  <c r="T4359" i="1" s="1"/>
  <c r="U4359" i="1" s="1"/>
  <c r="S4360" i="1"/>
  <c r="T4360" i="1" s="1"/>
  <c r="U4360" i="1" s="1"/>
  <c r="S4361" i="1"/>
  <c r="T4361" i="1" s="1"/>
  <c r="U4361" i="1" s="1"/>
  <c r="S4362" i="1"/>
  <c r="T4362" i="1" s="1"/>
  <c r="U4362" i="1" s="1"/>
  <c r="S4363" i="1"/>
  <c r="T4363" i="1" s="1"/>
  <c r="U4363" i="1" s="1"/>
  <c r="S4364" i="1"/>
  <c r="T4364" i="1" s="1"/>
  <c r="U4364" i="1" s="1"/>
  <c r="S4365" i="1"/>
  <c r="T4365" i="1" s="1"/>
  <c r="U4365" i="1" s="1"/>
  <c r="S4366" i="1"/>
  <c r="T4366" i="1" s="1"/>
  <c r="U4366" i="1" s="1"/>
  <c r="S4367" i="1"/>
  <c r="T4367" i="1" s="1"/>
  <c r="U4367" i="1" s="1"/>
  <c r="S4368" i="1"/>
  <c r="T4368" i="1" s="1"/>
  <c r="U4368" i="1" s="1"/>
  <c r="S4369" i="1"/>
  <c r="T4369" i="1" s="1"/>
  <c r="U4369" i="1" s="1"/>
  <c r="S4370" i="1"/>
  <c r="T4370" i="1" s="1"/>
  <c r="U4370" i="1" s="1"/>
  <c r="S4371" i="1"/>
  <c r="T4371" i="1" s="1"/>
  <c r="U4371" i="1" s="1"/>
  <c r="S4372" i="1"/>
  <c r="T4372" i="1" s="1"/>
  <c r="U4372" i="1" s="1"/>
  <c r="S4373" i="1"/>
  <c r="T4373" i="1" s="1"/>
  <c r="U4373" i="1" s="1"/>
  <c r="S4374" i="1"/>
  <c r="T4374" i="1" s="1"/>
  <c r="U4374" i="1" s="1"/>
  <c r="S4375" i="1"/>
  <c r="T4375" i="1" s="1"/>
  <c r="U4375" i="1" s="1"/>
  <c r="S4376" i="1"/>
  <c r="T4376" i="1" s="1"/>
  <c r="U4376" i="1" s="1"/>
  <c r="S4377" i="1"/>
  <c r="T4377" i="1" s="1"/>
  <c r="U4377" i="1" s="1"/>
  <c r="S4378" i="1"/>
  <c r="T4378" i="1" s="1"/>
  <c r="U4378" i="1" s="1"/>
  <c r="S4379" i="1"/>
  <c r="T4379" i="1" s="1"/>
  <c r="U4379" i="1" s="1"/>
  <c r="S4380" i="1"/>
  <c r="T4380" i="1" s="1"/>
  <c r="U4380" i="1" s="1"/>
  <c r="S4381" i="1"/>
  <c r="T4381" i="1" s="1"/>
  <c r="U4381" i="1" s="1"/>
  <c r="S4382" i="1"/>
  <c r="T4382" i="1" s="1"/>
  <c r="U4382" i="1" s="1"/>
  <c r="S4383" i="1"/>
  <c r="T4383" i="1" s="1"/>
  <c r="U4383" i="1" s="1"/>
  <c r="S4384" i="1"/>
  <c r="T4384" i="1" s="1"/>
  <c r="U4384" i="1" s="1"/>
  <c r="S4385" i="1"/>
  <c r="T4385" i="1" s="1"/>
  <c r="U4385" i="1" s="1"/>
  <c r="S4386" i="1"/>
  <c r="T4386" i="1" s="1"/>
  <c r="U4386" i="1" s="1"/>
  <c r="S4387" i="1"/>
  <c r="T4387" i="1" s="1"/>
  <c r="U4387" i="1" s="1"/>
  <c r="S4388" i="1"/>
  <c r="T4388" i="1" s="1"/>
  <c r="U4388" i="1" s="1"/>
  <c r="S4389" i="1"/>
  <c r="T4389" i="1" s="1"/>
  <c r="U4389" i="1" s="1"/>
  <c r="S4390" i="1"/>
  <c r="T4390" i="1" s="1"/>
  <c r="U4390" i="1" s="1"/>
  <c r="S4391" i="1"/>
  <c r="T4391" i="1" s="1"/>
  <c r="U4391" i="1" s="1"/>
  <c r="S4392" i="1"/>
  <c r="T4392" i="1" s="1"/>
  <c r="U4392" i="1" s="1"/>
  <c r="S4393" i="1"/>
  <c r="T4393" i="1" s="1"/>
  <c r="U4393" i="1" s="1"/>
  <c r="S4394" i="1"/>
  <c r="T4394" i="1" s="1"/>
  <c r="U4394" i="1" s="1"/>
  <c r="S4395" i="1"/>
  <c r="T4395" i="1" s="1"/>
  <c r="U4395" i="1" s="1"/>
  <c r="S4396" i="1"/>
  <c r="T4396" i="1" s="1"/>
  <c r="U4396" i="1" s="1"/>
  <c r="S4397" i="1"/>
  <c r="T4397" i="1" s="1"/>
  <c r="U4397" i="1" s="1"/>
  <c r="S4398" i="1"/>
  <c r="T4398" i="1" s="1"/>
  <c r="U4398" i="1" s="1"/>
  <c r="S4399" i="1"/>
  <c r="T4399" i="1" s="1"/>
  <c r="U4399" i="1" s="1"/>
  <c r="S4400" i="1"/>
  <c r="T4400" i="1" s="1"/>
  <c r="U4400" i="1" s="1"/>
  <c r="S4401" i="1"/>
  <c r="T4401" i="1" s="1"/>
  <c r="U4401" i="1" s="1"/>
  <c r="S4402" i="1"/>
  <c r="T4402" i="1" s="1"/>
  <c r="U4402" i="1" s="1"/>
  <c r="S4403" i="1"/>
  <c r="T4403" i="1" s="1"/>
  <c r="U4403" i="1" s="1"/>
  <c r="S4404" i="1"/>
  <c r="T4404" i="1" s="1"/>
  <c r="U4404" i="1" s="1"/>
  <c r="S4405" i="1"/>
  <c r="T4405" i="1" s="1"/>
  <c r="U4405" i="1" s="1"/>
  <c r="S4406" i="1"/>
  <c r="T4406" i="1" s="1"/>
  <c r="U4406" i="1" s="1"/>
  <c r="S4407" i="1"/>
  <c r="T4407" i="1" s="1"/>
  <c r="U4407" i="1" s="1"/>
  <c r="S4408" i="1"/>
  <c r="T4408" i="1" s="1"/>
  <c r="U4408" i="1" s="1"/>
  <c r="S4409" i="1"/>
  <c r="T4409" i="1" s="1"/>
  <c r="U4409" i="1" s="1"/>
  <c r="S4410" i="1"/>
  <c r="T4410" i="1" s="1"/>
  <c r="U4410" i="1" s="1"/>
  <c r="S4411" i="1"/>
  <c r="T4411" i="1" s="1"/>
  <c r="U4411" i="1" s="1"/>
  <c r="S4412" i="1"/>
  <c r="T4412" i="1" s="1"/>
  <c r="U4412" i="1" s="1"/>
  <c r="S4413" i="1"/>
  <c r="T4413" i="1" s="1"/>
  <c r="U4413" i="1" s="1"/>
  <c r="S4414" i="1"/>
  <c r="T4414" i="1" s="1"/>
  <c r="U4414" i="1" s="1"/>
  <c r="S4415" i="1"/>
  <c r="T4415" i="1" s="1"/>
  <c r="U4415" i="1" s="1"/>
  <c r="S4416" i="1"/>
  <c r="T4416" i="1" s="1"/>
  <c r="U4416" i="1" s="1"/>
  <c r="S4417" i="1"/>
  <c r="T4417" i="1" s="1"/>
  <c r="U4417" i="1" s="1"/>
  <c r="S4418" i="1"/>
  <c r="T4418" i="1" s="1"/>
  <c r="U4418" i="1" s="1"/>
  <c r="S4419" i="1"/>
  <c r="T4419" i="1" s="1"/>
  <c r="U4419" i="1" s="1"/>
  <c r="S4420" i="1"/>
  <c r="T4420" i="1" s="1"/>
  <c r="U4420" i="1" s="1"/>
  <c r="S4421" i="1"/>
  <c r="T4421" i="1" s="1"/>
  <c r="U4421" i="1" s="1"/>
  <c r="S4422" i="1"/>
  <c r="T4422" i="1" s="1"/>
  <c r="U4422" i="1" s="1"/>
  <c r="S4423" i="1"/>
  <c r="T4423" i="1" s="1"/>
  <c r="U4423" i="1" s="1"/>
  <c r="S4424" i="1"/>
  <c r="T4424" i="1" s="1"/>
  <c r="U4424" i="1" s="1"/>
  <c r="S4425" i="1"/>
  <c r="T4425" i="1" s="1"/>
  <c r="U4425" i="1" s="1"/>
  <c r="S4426" i="1"/>
  <c r="T4426" i="1" s="1"/>
  <c r="U4426" i="1" s="1"/>
  <c r="S4427" i="1"/>
  <c r="T4427" i="1" s="1"/>
  <c r="U4427" i="1" s="1"/>
  <c r="S4428" i="1"/>
  <c r="T4428" i="1" s="1"/>
  <c r="U4428" i="1" s="1"/>
  <c r="S4429" i="1"/>
  <c r="T4429" i="1" s="1"/>
  <c r="U4429" i="1" s="1"/>
  <c r="S4430" i="1"/>
  <c r="T4430" i="1" s="1"/>
  <c r="U4430" i="1" s="1"/>
  <c r="S4431" i="1"/>
  <c r="T4431" i="1" s="1"/>
  <c r="U4431" i="1" s="1"/>
  <c r="S4432" i="1"/>
  <c r="T4432" i="1" s="1"/>
  <c r="U4432" i="1" s="1"/>
  <c r="S4433" i="1"/>
  <c r="T4433" i="1" s="1"/>
  <c r="U4433" i="1" s="1"/>
  <c r="S4434" i="1"/>
  <c r="T4434" i="1" s="1"/>
  <c r="U4434" i="1" s="1"/>
  <c r="S4435" i="1"/>
  <c r="T4435" i="1" s="1"/>
  <c r="U4435" i="1" s="1"/>
  <c r="S4436" i="1"/>
  <c r="T4436" i="1" s="1"/>
  <c r="U4436" i="1" s="1"/>
  <c r="S4437" i="1"/>
  <c r="T4437" i="1" s="1"/>
  <c r="U4437" i="1" s="1"/>
  <c r="S4438" i="1"/>
  <c r="T4438" i="1" s="1"/>
  <c r="U4438" i="1" s="1"/>
  <c r="S4439" i="1"/>
  <c r="T4439" i="1" s="1"/>
  <c r="U4439" i="1" s="1"/>
  <c r="S4440" i="1"/>
  <c r="T4440" i="1" s="1"/>
  <c r="U4440" i="1" s="1"/>
  <c r="S4441" i="1"/>
  <c r="T4441" i="1" s="1"/>
  <c r="U4441" i="1" s="1"/>
  <c r="S4442" i="1"/>
  <c r="T4442" i="1" s="1"/>
  <c r="U4442" i="1" s="1"/>
  <c r="S4443" i="1"/>
  <c r="T4443" i="1" s="1"/>
  <c r="U4443" i="1" s="1"/>
  <c r="S4444" i="1"/>
  <c r="T4444" i="1" s="1"/>
  <c r="U4444" i="1" s="1"/>
  <c r="S4445" i="1"/>
  <c r="T4445" i="1" s="1"/>
  <c r="U4445" i="1" s="1"/>
  <c r="S4446" i="1"/>
  <c r="T4446" i="1" s="1"/>
  <c r="U4446" i="1" s="1"/>
  <c r="S4447" i="1"/>
  <c r="T4447" i="1" s="1"/>
  <c r="U4447" i="1" s="1"/>
  <c r="S4448" i="1"/>
  <c r="T4448" i="1" s="1"/>
  <c r="U4448" i="1" s="1"/>
  <c r="S4449" i="1"/>
  <c r="T4449" i="1" s="1"/>
  <c r="U4449" i="1" s="1"/>
  <c r="S4450" i="1"/>
  <c r="T4450" i="1" s="1"/>
  <c r="U4450" i="1" s="1"/>
  <c r="S4451" i="1"/>
  <c r="T4451" i="1" s="1"/>
  <c r="U4451" i="1" s="1"/>
  <c r="S4452" i="1"/>
  <c r="T4452" i="1" s="1"/>
  <c r="U4452" i="1" s="1"/>
  <c r="S4453" i="1"/>
  <c r="T4453" i="1" s="1"/>
  <c r="U4453" i="1" s="1"/>
  <c r="S4454" i="1"/>
  <c r="T4454" i="1" s="1"/>
  <c r="U4454" i="1" s="1"/>
  <c r="S4455" i="1"/>
  <c r="T4455" i="1" s="1"/>
  <c r="U4455" i="1" s="1"/>
  <c r="S4456" i="1"/>
  <c r="T4456" i="1" s="1"/>
  <c r="U4456" i="1" s="1"/>
  <c r="S4457" i="1"/>
  <c r="T4457" i="1" s="1"/>
  <c r="U4457" i="1" s="1"/>
  <c r="S4458" i="1"/>
  <c r="T4458" i="1" s="1"/>
  <c r="U4458" i="1" s="1"/>
  <c r="S4459" i="1"/>
  <c r="T4459" i="1" s="1"/>
  <c r="U4459" i="1" s="1"/>
  <c r="S4460" i="1"/>
  <c r="T4460" i="1" s="1"/>
  <c r="U4460" i="1" s="1"/>
  <c r="S4461" i="1"/>
  <c r="T4461" i="1" s="1"/>
  <c r="U4461" i="1" s="1"/>
  <c r="S4462" i="1"/>
  <c r="T4462" i="1" s="1"/>
  <c r="U4462" i="1" s="1"/>
  <c r="S4463" i="1"/>
  <c r="T4463" i="1" s="1"/>
  <c r="U4463" i="1" s="1"/>
  <c r="S4464" i="1"/>
  <c r="T4464" i="1" s="1"/>
  <c r="U4464" i="1" s="1"/>
  <c r="S4465" i="1"/>
  <c r="T4465" i="1" s="1"/>
  <c r="U4465" i="1" s="1"/>
  <c r="S4466" i="1"/>
  <c r="T4466" i="1" s="1"/>
  <c r="U4466" i="1" s="1"/>
  <c r="S4467" i="1"/>
  <c r="T4467" i="1" s="1"/>
  <c r="U4467" i="1" s="1"/>
  <c r="S4468" i="1"/>
  <c r="T4468" i="1" s="1"/>
  <c r="U4468" i="1" s="1"/>
  <c r="S4469" i="1"/>
  <c r="T4469" i="1" s="1"/>
  <c r="U4469" i="1" s="1"/>
  <c r="S4470" i="1"/>
  <c r="T4470" i="1" s="1"/>
  <c r="U4470" i="1" s="1"/>
  <c r="S4471" i="1"/>
  <c r="T4471" i="1" s="1"/>
  <c r="U4471" i="1" s="1"/>
  <c r="S4472" i="1"/>
  <c r="T4472" i="1" s="1"/>
  <c r="U4472" i="1" s="1"/>
  <c r="S4473" i="1"/>
  <c r="T4473" i="1" s="1"/>
  <c r="U4473" i="1" s="1"/>
  <c r="S4474" i="1"/>
  <c r="T4474" i="1" s="1"/>
  <c r="U4474" i="1" s="1"/>
  <c r="S4475" i="1"/>
  <c r="T4475" i="1" s="1"/>
  <c r="U4475" i="1" s="1"/>
  <c r="S4476" i="1"/>
  <c r="T4476" i="1" s="1"/>
  <c r="U4476" i="1" s="1"/>
  <c r="S4477" i="1"/>
  <c r="T4477" i="1" s="1"/>
  <c r="U4477" i="1" s="1"/>
  <c r="S4478" i="1"/>
  <c r="T4478" i="1" s="1"/>
  <c r="U4478" i="1" s="1"/>
  <c r="S4479" i="1"/>
  <c r="T4479" i="1" s="1"/>
  <c r="U4479" i="1" s="1"/>
  <c r="S4480" i="1"/>
  <c r="T4480" i="1" s="1"/>
  <c r="U4480" i="1" s="1"/>
  <c r="S4481" i="1"/>
  <c r="T4481" i="1" s="1"/>
  <c r="U4481" i="1" s="1"/>
  <c r="S4482" i="1"/>
  <c r="T4482" i="1" s="1"/>
  <c r="U4482" i="1" s="1"/>
  <c r="S4483" i="1"/>
  <c r="T4483" i="1" s="1"/>
  <c r="U4483" i="1" s="1"/>
  <c r="S4484" i="1"/>
  <c r="T4484" i="1" s="1"/>
  <c r="U4484" i="1" s="1"/>
  <c r="S4485" i="1"/>
  <c r="T4485" i="1" s="1"/>
  <c r="U4485" i="1" s="1"/>
  <c r="S4486" i="1"/>
  <c r="T4486" i="1" s="1"/>
  <c r="U4486" i="1" s="1"/>
  <c r="S4487" i="1"/>
  <c r="T4487" i="1" s="1"/>
  <c r="U4487" i="1" s="1"/>
  <c r="S4488" i="1"/>
  <c r="T4488" i="1" s="1"/>
  <c r="U4488" i="1" s="1"/>
  <c r="S4489" i="1"/>
  <c r="T4489" i="1" s="1"/>
  <c r="U4489" i="1" s="1"/>
  <c r="S4490" i="1"/>
  <c r="T4490" i="1" s="1"/>
  <c r="U4490" i="1" s="1"/>
  <c r="S4491" i="1"/>
  <c r="T4491" i="1" s="1"/>
  <c r="U4491" i="1" s="1"/>
  <c r="S4492" i="1"/>
  <c r="T4492" i="1" s="1"/>
  <c r="U4492" i="1" s="1"/>
  <c r="S4493" i="1"/>
  <c r="T4493" i="1" s="1"/>
  <c r="U4493" i="1" s="1"/>
  <c r="S4494" i="1"/>
  <c r="T4494" i="1" s="1"/>
  <c r="U4494" i="1" s="1"/>
  <c r="S4495" i="1"/>
  <c r="T4495" i="1" s="1"/>
  <c r="U4495" i="1" s="1"/>
  <c r="S4496" i="1"/>
  <c r="T4496" i="1" s="1"/>
  <c r="U4496" i="1" s="1"/>
  <c r="S4497" i="1"/>
  <c r="T4497" i="1" s="1"/>
  <c r="U4497" i="1" s="1"/>
  <c r="S4498" i="1"/>
  <c r="T4498" i="1" s="1"/>
  <c r="U4498" i="1" s="1"/>
  <c r="S4499" i="1"/>
  <c r="T4499" i="1" s="1"/>
  <c r="U4499" i="1" s="1"/>
  <c r="S4500" i="1"/>
  <c r="T4500" i="1" s="1"/>
  <c r="U4500" i="1" s="1"/>
  <c r="S4501" i="1"/>
  <c r="T4501" i="1" s="1"/>
  <c r="U4501" i="1" s="1"/>
  <c r="S4502" i="1"/>
  <c r="T4502" i="1" s="1"/>
  <c r="U4502" i="1" s="1"/>
  <c r="S4503" i="1"/>
  <c r="T4503" i="1" s="1"/>
  <c r="U4503" i="1" s="1"/>
  <c r="S4504" i="1"/>
  <c r="T4504" i="1" s="1"/>
  <c r="U4504" i="1" s="1"/>
  <c r="S4505" i="1"/>
  <c r="T4505" i="1" s="1"/>
  <c r="U4505" i="1" s="1"/>
  <c r="S4506" i="1"/>
  <c r="T4506" i="1" s="1"/>
  <c r="U4506" i="1" s="1"/>
  <c r="S4507" i="1"/>
  <c r="T4507" i="1" s="1"/>
  <c r="U4507" i="1" s="1"/>
  <c r="S4508" i="1"/>
  <c r="T4508" i="1" s="1"/>
  <c r="U4508" i="1" s="1"/>
  <c r="S4509" i="1"/>
  <c r="T4509" i="1" s="1"/>
  <c r="U4509" i="1" s="1"/>
  <c r="S4510" i="1"/>
  <c r="T4510" i="1" s="1"/>
  <c r="U4510" i="1" s="1"/>
  <c r="S4511" i="1"/>
  <c r="T4511" i="1" s="1"/>
  <c r="U4511" i="1" s="1"/>
  <c r="S4512" i="1"/>
  <c r="T4512" i="1" s="1"/>
  <c r="U4512" i="1" s="1"/>
  <c r="S4513" i="1"/>
  <c r="T4513" i="1" s="1"/>
  <c r="U4513" i="1" s="1"/>
  <c r="S4514" i="1"/>
  <c r="T4514" i="1" s="1"/>
  <c r="U4514" i="1" s="1"/>
  <c r="S4515" i="1"/>
  <c r="T4515" i="1" s="1"/>
  <c r="U4515" i="1" s="1"/>
  <c r="S4516" i="1"/>
  <c r="T4516" i="1" s="1"/>
  <c r="U4516" i="1" s="1"/>
  <c r="S4517" i="1"/>
  <c r="T4517" i="1" s="1"/>
  <c r="U4517" i="1" s="1"/>
  <c r="S4518" i="1"/>
  <c r="T4518" i="1" s="1"/>
  <c r="U4518" i="1" s="1"/>
  <c r="S4519" i="1"/>
  <c r="T4519" i="1" s="1"/>
  <c r="U4519" i="1" s="1"/>
  <c r="S4520" i="1"/>
  <c r="T4520" i="1" s="1"/>
  <c r="U4520" i="1" s="1"/>
  <c r="S4521" i="1"/>
  <c r="T4521" i="1" s="1"/>
  <c r="U4521" i="1" s="1"/>
  <c r="S4522" i="1"/>
  <c r="T4522" i="1" s="1"/>
  <c r="U4522" i="1" s="1"/>
  <c r="S4523" i="1"/>
  <c r="T4523" i="1" s="1"/>
  <c r="U4523" i="1" s="1"/>
  <c r="S4524" i="1"/>
  <c r="T4524" i="1" s="1"/>
  <c r="U4524" i="1" s="1"/>
  <c r="S4525" i="1"/>
  <c r="T4525" i="1" s="1"/>
  <c r="U4525" i="1" s="1"/>
  <c r="S4526" i="1"/>
  <c r="T4526" i="1" s="1"/>
  <c r="U4526" i="1" s="1"/>
  <c r="S4527" i="1"/>
  <c r="T4527" i="1" s="1"/>
  <c r="U4527" i="1" s="1"/>
  <c r="S4528" i="1"/>
  <c r="T4528" i="1" s="1"/>
  <c r="U4528" i="1" s="1"/>
  <c r="S4529" i="1"/>
  <c r="T4529" i="1" s="1"/>
  <c r="U4529" i="1" s="1"/>
  <c r="S4530" i="1"/>
  <c r="T4530" i="1" s="1"/>
  <c r="U4530" i="1" s="1"/>
  <c r="S4531" i="1"/>
  <c r="T4531" i="1" s="1"/>
  <c r="U4531" i="1" s="1"/>
  <c r="S4532" i="1"/>
  <c r="T4532" i="1" s="1"/>
  <c r="U4532" i="1" s="1"/>
  <c r="S4533" i="1"/>
  <c r="T4533" i="1" s="1"/>
  <c r="U4533" i="1" s="1"/>
  <c r="S4534" i="1"/>
  <c r="T4534" i="1" s="1"/>
  <c r="U4534" i="1" s="1"/>
  <c r="S4535" i="1"/>
  <c r="T4535" i="1" s="1"/>
  <c r="U4535" i="1" s="1"/>
  <c r="S4536" i="1"/>
  <c r="T4536" i="1" s="1"/>
  <c r="U4536" i="1" s="1"/>
  <c r="S4537" i="1"/>
  <c r="T4537" i="1" s="1"/>
  <c r="U4537" i="1" s="1"/>
  <c r="S4538" i="1"/>
  <c r="T4538" i="1" s="1"/>
  <c r="U4538" i="1" s="1"/>
  <c r="S4539" i="1"/>
  <c r="T4539" i="1" s="1"/>
  <c r="U4539" i="1" s="1"/>
  <c r="S4540" i="1"/>
  <c r="T4540" i="1" s="1"/>
  <c r="U4540" i="1" s="1"/>
  <c r="S4541" i="1"/>
  <c r="T4541" i="1" s="1"/>
  <c r="U4541" i="1" s="1"/>
  <c r="S4542" i="1"/>
  <c r="T4542" i="1" s="1"/>
  <c r="U4542" i="1" s="1"/>
  <c r="S4543" i="1"/>
  <c r="T4543" i="1" s="1"/>
  <c r="U4543" i="1" s="1"/>
  <c r="S4544" i="1"/>
  <c r="T4544" i="1" s="1"/>
  <c r="U4544" i="1" s="1"/>
  <c r="S4545" i="1"/>
  <c r="T4545" i="1" s="1"/>
  <c r="U4545" i="1" s="1"/>
  <c r="S4546" i="1"/>
  <c r="T4546" i="1" s="1"/>
  <c r="U4546" i="1" s="1"/>
  <c r="S4547" i="1"/>
  <c r="T4547" i="1" s="1"/>
  <c r="U4547" i="1" s="1"/>
  <c r="S4548" i="1"/>
  <c r="T4548" i="1" s="1"/>
  <c r="U4548" i="1" s="1"/>
  <c r="S4549" i="1"/>
  <c r="T4549" i="1" s="1"/>
  <c r="U4549" i="1" s="1"/>
  <c r="S4550" i="1"/>
  <c r="T4550" i="1" s="1"/>
  <c r="U4550" i="1" s="1"/>
  <c r="S4551" i="1"/>
  <c r="T4551" i="1" s="1"/>
  <c r="U4551" i="1" s="1"/>
  <c r="S4552" i="1"/>
  <c r="T4552" i="1" s="1"/>
  <c r="U4552" i="1" s="1"/>
  <c r="S4553" i="1"/>
  <c r="T4553" i="1" s="1"/>
  <c r="U4553" i="1" s="1"/>
  <c r="S4554" i="1"/>
  <c r="T4554" i="1" s="1"/>
  <c r="U4554" i="1" s="1"/>
  <c r="S4555" i="1"/>
  <c r="T4555" i="1" s="1"/>
  <c r="U4555" i="1" s="1"/>
  <c r="S4556" i="1"/>
  <c r="T4556" i="1" s="1"/>
  <c r="U4556" i="1" s="1"/>
  <c r="S4557" i="1"/>
  <c r="T4557" i="1" s="1"/>
  <c r="U4557" i="1" s="1"/>
  <c r="S4558" i="1"/>
  <c r="T4558" i="1" s="1"/>
  <c r="U4558" i="1" s="1"/>
  <c r="S4559" i="1"/>
  <c r="T4559" i="1" s="1"/>
  <c r="U4559" i="1" s="1"/>
  <c r="S4560" i="1"/>
  <c r="T4560" i="1" s="1"/>
  <c r="U4560" i="1" s="1"/>
  <c r="S4561" i="1"/>
  <c r="T4561" i="1" s="1"/>
  <c r="U4561" i="1" s="1"/>
  <c r="S4562" i="1"/>
  <c r="T4562" i="1" s="1"/>
  <c r="U4562" i="1" s="1"/>
  <c r="S4563" i="1"/>
  <c r="T4563" i="1" s="1"/>
  <c r="U4563" i="1" s="1"/>
  <c r="S4564" i="1"/>
  <c r="T4564" i="1" s="1"/>
  <c r="U4564" i="1" s="1"/>
  <c r="S4565" i="1"/>
  <c r="T4565" i="1" s="1"/>
  <c r="U4565" i="1" s="1"/>
  <c r="S4566" i="1"/>
  <c r="T4566" i="1" s="1"/>
  <c r="U4566" i="1" s="1"/>
  <c r="S4567" i="1"/>
  <c r="T4567" i="1" s="1"/>
  <c r="U4567" i="1" s="1"/>
  <c r="S4568" i="1"/>
  <c r="T4568" i="1" s="1"/>
  <c r="U4568" i="1" s="1"/>
  <c r="S4569" i="1"/>
  <c r="T4569" i="1" s="1"/>
  <c r="U4569" i="1" s="1"/>
  <c r="S4570" i="1"/>
  <c r="T4570" i="1" s="1"/>
  <c r="U4570" i="1" s="1"/>
  <c r="S4571" i="1"/>
  <c r="T4571" i="1" s="1"/>
  <c r="U4571" i="1" s="1"/>
  <c r="S4572" i="1"/>
  <c r="T4572" i="1" s="1"/>
  <c r="U4572" i="1" s="1"/>
  <c r="S4573" i="1"/>
  <c r="T4573" i="1" s="1"/>
  <c r="U4573" i="1" s="1"/>
  <c r="S4574" i="1"/>
  <c r="T4574" i="1" s="1"/>
  <c r="U4574" i="1" s="1"/>
  <c r="S4575" i="1"/>
  <c r="T4575" i="1" s="1"/>
  <c r="U4575" i="1" s="1"/>
  <c r="S4576" i="1"/>
  <c r="T4576" i="1" s="1"/>
  <c r="U4576" i="1" s="1"/>
  <c r="S4577" i="1"/>
  <c r="T4577" i="1" s="1"/>
  <c r="U4577" i="1" s="1"/>
  <c r="S4578" i="1"/>
  <c r="T4578" i="1" s="1"/>
  <c r="U4578" i="1" s="1"/>
  <c r="S4579" i="1"/>
  <c r="T4579" i="1" s="1"/>
  <c r="U4579" i="1" s="1"/>
  <c r="S4580" i="1"/>
  <c r="T4580" i="1" s="1"/>
  <c r="U4580" i="1" s="1"/>
  <c r="S4581" i="1"/>
  <c r="T4581" i="1" s="1"/>
  <c r="U4581" i="1" s="1"/>
  <c r="S4582" i="1"/>
  <c r="T4582" i="1" s="1"/>
  <c r="U4582" i="1" s="1"/>
  <c r="S4583" i="1"/>
  <c r="T4583" i="1" s="1"/>
  <c r="U4583" i="1" s="1"/>
  <c r="S4584" i="1"/>
  <c r="T4584" i="1" s="1"/>
  <c r="U4584" i="1" s="1"/>
  <c r="S4585" i="1"/>
  <c r="T4585" i="1" s="1"/>
  <c r="U4585" i="1" s="1"/>
  <c r="S4586" i="1"/>
  <c r="T4586" i="1" s="1"/>
  <c r="U4586" i="1" s="1"/>
  <c r="S4587" i="1"/>
  <c r="T4587" i="1" s="1"/>
  <c r="U4587" i="1" s="1"/>
  <c r="S4588" i="1"/>
  <c r="T4588" i="1" s="1"/>
  <c r="U4588" i="1" s="1"/>
  <c r="S4589" i="1"/>
  <c r="T4589" i="1" s="1"/>
  <c r="U4589" i="1" s="1"/>
  <c r="S4590" i="1"/>
  <c r="T4590" i="1" s="1"/>
  <c r="U4590" i="1" s="1"/>
  <c r="S4591" i="1"/>
  <c r="T4591" i="1" s="1"/>
  <c r="U4591" i="1" s="1"/>
  <c r="S4592" i="1"/>
  <c r="T4592" i="1" s="1"/>
  <c r="U4592" i="1" s="1"/>
  <c r="S4593" i="1"/>
  <c r="T4593" i="1" s="1"/>
  <c r="U4593" i="1" s="1"/>
  <c r="S4594" i="1"/>
  <c r="T4594" i="1" s="1"/>
  <c r="U4594" i="1" s="1"/>
  <c r="S4595" i="1"/>
  <c r="T4595" i="1" s="1"/>
  <c r="U4595" i="1" s="1"/>
  <c r="S4596" i="1"/>
  <c r="T4596" i="1" s="1"/>
  <c r="U4596" i="1" s="1"/>
  <c r="S4597" i="1"/>
  <c r="T4597" i="1" s="1"/>
  <c r="U4597" i="1" s="1"/>
  <c r="S4598" i="1"/>
  <c r="T4598" i="1" s="1"/>
  <c r="U4598" i="1" s="1"/>
  <c r="S4599" i="1"/>
  <c r="T4599" i="1" s="1"/>
  <c r="U4599" i="1" s="1"/>
  <c r="S4600" i="1"/>
  <c r="T4600" i="1" s="1"/>
  <c r="U4600" i="1" s="1"/>
  <c r="S4601" i="1"/>
  <c r="T4601" i="1" s="1"/>
  <c r="U4601" i="1" s="1"/>
  <c r="S4602" i="1"/>
  <c r="T4602" i="1" s="1"/>
  <c r="U4602" i="1" s="1"/>
  <c r="S4603" i="1"/>
  <c r="T4603" i="1" s="1"/>
  <c r="U4603" i="1" s="1"/>
  <c r="S4604" i="1"/>
  <c r="T4604" i="1" s="1"/>
  <c r="U4604" i="1" s="1"/>
  <c r="S4605" i="1"/>
  <c r="T4605" i="1" s="1"/>
  <c r="U4605" i="1" s="1"/>
  <c r="S4606" i="1"/>
  <c r="T4606" i="1" s="1"/>
  <c r="U4606" i="1" s="1"/>
  <c r="S4607" i="1"/>
  <c r="T4607" i="1" s="1"/>
  <c r="U4607" i="1" s="1"/>
  <c r="S4608" i="1"/>
  <c r="T4608" i="1" s="1"/>
  <c r="U4608" i="1" s="1"/>
  <c r="S4609" i="1"/>
  <c r="T4609" i="1" s="1"/>
  <c r="U4609" i="1" s="1"/>
  <c r="S4610" i="1"/>
  <c r="T4610" i="1" s="1"/>
  <c r="U4610" i="1" s="1"/>
  <c r="S4611" i="1"/>
  <c r="T4611" i="1" s="1"/>
  <c r="U4611" i="1" s="1"/>
  <c r="S4612" i="1"/>
  <c r="T4612" i="1" s="1"/>
  <c r="U4612" i="1" s="1"/>
  <c r="S4613" i="1"/>
  <c r="T4613" i="1" s="1"/>
  <c r="U4613" i="1" s="1"/>
  <c r="S4614" i="1"/>
  <c r="T4614" i="1" s="1"/>
  <c r="U4614" i="1" s="1"/>
  <c r="S4615" i="1"/>
  <c r="T4615" i="1" s="1"/>
  <c r="U4615" i="1" s="1"/>
  <c r="S4616" i="1"/>
  <c r="T4616" i="1" s="1"/>
  <c r="U4616" i="1" s="1"/>
  <c r="S4617" i="1"/>
  <c r="T4617" i="1" s="1"/>
  <c r="U4617" i="1" s="1"/>
  <c r="S4618" i="1"/>
  <c r="T4618" i="1" s="1"/>
  <c r="U4618" i="1" s="1"/>
  <c r="S4619" i="1"/>
  <c r="T4619" i="1" s="1"/>
  <c r="U4619" i="1" s="1"/>
  <c r="S4620" i="1"/>
  <c r="T4620" i="1" s="1"/>
  <c r="U4620" i="1" s="1"/>
  <c r="S4621" i="1"/>
  <c r="T4621" i="1" s="1"/>
  <c r="U4621" i="1" s="1"/>
  <c r="S4622" i="1"/>
  <c r="T4622" i="1" s="1"/>
  <c r="U4622" i="1" s="1"/>
  <c r="S4623" i="1"/>
  <c r="T4623" i="1" s="1"/>
  <c r="U4623" i="1" s="1"/>
  <c r="S4624" i="1"/>
  <c r="T4624" i="1" s="1"/>
  <c r="U4624" i="1" s="1"/>
  <c r="S4625" i="1"/>
  <c r="T4625" i="1" s="1"/>
  <c r="U4625" i="1" s="1"/>
  <c r="S4626" i="1"/>
  <c r="T4626" i="1" s="1"/>
  <c r="U4626" i="1" s="1"/>
  <c r="S4627" i="1"/>
  <c r="T4627" i="1" s="1"/>
  <c r="U4627" i="1" s="1"/>
  <c r="S4628" i="1"/>
  <c r="T4628" i="1" s="1"/>
  <c r="U4628" i="1" s="1"/>
  <c r="S4629" i="1"/>
  <c r="T4629" i="1" s="1"/>
  <c r="U4629" i="1" s="1"/>
  <c r="S4630" i="1"/>
  <c r="T4630" i="1" s="1"/>
  <c r="U4630" i="1" s="1"/>
  <c r="S4631" i="1"/>
  <c r="T4631" i="1" s="1"/>
  <c r="U4631" i="1" s="1"/>
  <c r="S4632" i="1"/>
  <c r="T4632" i="1" s="1"/>
  <c r="U4632" i="1" s="1"/>
  <c r="S4633" i="1"/>
  <c r="T4633" i="1" s="1"/>
  <c r="U4633" i="1" s="1"/>
  <c r="S4634" i="1"/>
  <c r="T4634" i="1" s="1"/>
  <c r="U4634" i="1" s="1"/>
  <c r="S4635" i="1"/>
  <c r="T4635" i="1" s="1"/>
  <c r="U4635" i="1" s="1"/>
  <c r="S4636" i="1"/>
  <c r="T4636" i="1" s="1"/>
  <c r="U4636" i="1" s="1"/>
  <c r="S4637" i="1"/>
  <c r="T4637" i="1" s="1"/>
  <c r="U4637" i="1" s="1"/>
  <c r="S4638" i="1"/>
  <c r="T4638" i="1" s="1"/>
  <c r="U4638" i="1" s="1"/>
  <c r="S4639" i="1"/>
  <c r="T4639" i="1" s="1"/>
  <c r="U4639" i="1" s="1"/>
  <c r="S4640" i="1"/>
  <c r="T4640" i="1" s="1"/>
  <c r="U4640" i="1" s="1"/>
  <c r="S4641" i="1"/>
  <c r="T4641" i="1" s="1"/>
  <c r="U4641" i="1" s="1"/>
  <c r="S4642" i="1"/>
  <c r="T4642" i="1" s="1"/>
  <c r="U4642" i="1" s="1"/>
  <c r="S4643" i="1"/>
  <c r="T4643" i="1" s="1"/>
  <c r="U4643" i="1" s="1"/>
  <c r="S4644" i="1"/>
  <c r="T4644" i="1" s="1"/>
  <c r="U4644" i="1" s="1"/>
  <c r="S4645" i="1"/>
  <c r="T4645" i="1" s="1"/>
  <c r="U4645" i="1" s="1"/>
  <c r="S4646" i="1"/>
  <c r="T4646" i="1" s="1"/>
  <c r="U4646" i="1" s="1"/>
  <c r="S4647" i="1"/>
  <c r="T4647" i="1" s="1"/>
  <c r="U4647" i="1" s="1"/>
  <c r="S4648" i="1"/>
  <c r="T4648" i="1" s="1"/>
  <c r="U4648" i="1" s="1"/>
  <c r="S4649" i="1"/>
  <c r="T4649" i="1" s="1"/>
  <c r="U4649" i="1" s="1"/>
  <c r="S4650" i="1"/>
  <c r="T4650" i="1" s="1"/>
  <c r="U4650" i="1" s="1"/>
  <c r="S4651" i="1"/>
  <c r="T4651" i="1" s="1"/>
  <c r="U4651" i="1" s="1"/>
  <c r="S4652" i="1"/>
  <c r="T4652" i="1" s="1"/>
  <c r="U4652" i="1" s="1"/>
  <c r="S4653" i="1"/>
  <c r="T4653" i="1" s="1"/>
  <c r="U4653" i="1" s="1"/>
  <c r="S4654" i="1"/>
  <c r="T4654" i="1" s="1"/>
  <c r="U4654" i="1" s="1"/>
  <c r="S4655" i="1"/>
  <c r="T4655" i="1" s="1"/>
  <c r="U4655" i="1" s="1"/>
  <c r="S4656" i="1"/>
  <c r="T4656" i="1" s="1"/>
  <c r="U4656" i="1" s="1"/>
  <c r="S4657" i="1"/>
  <c r="T4657" i="1" s="1"/>
  <c r="U4657" i="1" s="1"/>
  <c r="S4658" i="1"/>
  <c r="T4658" i="1" s="1"/>
  <c r="U4658" i="1" s="1"/>
  <c r="S4659" i="1"/>
  <c r="T4659" i="1" s="1"/>
  <c r="U4659" i="1" s="1"/>
  <c r="S4660" i="1"/>
  <c r="T4660" i="1" s="1"/>
  <c r="U4660" i="1" s="1"/>
  <c r="S4661" i="1"/>
  <c r="T4661" i="1" s="1"/>
  <c r="U4661" i="1" s="1"/>
  <c r="S4662" i="1"/>
  <c r="T4662" i="1" s="1"/>
  <c r="U4662" i="1" s="1"/>
  <c r="S4663" i="1"/>
  <c r="T4663" i="1" s="1"/>
  <c r="U4663" i="1" s="1"/>
  <c r="S4664" i="1"/>
  <c r="T4664" i="1" s="1"/>
  <c r="U4664" i="1" s="1"/>
  <c r="S4665" i="1"/>
  <c r="T4665" i="1" s="1"/>
  <c r="U4665" i="1" s="1"/>
  <c r="S4666" i="1"/>
  <c r="T4666" i="1" s="1"/>
  <c r="U4666" i="1" s="1"/>
  <c r="S4667" i="1"/>
  <c r="T4667" i="1" s="1"/>
  <c r="U4667" i="1" s="1"/>
  <c r="S4668" i="1"/>
  <c r="T4668" i="1" s="1"/>
  <c r="U4668" i="1" s="1"/>
  <c r="S4669" i="1"/>
  <c r="T4669" i="1" s="1"/>
  <c r="U4669" i="1" s="1"/>
  <c r="S4670" i="1"/>
  <c r="T4670" i="1" s="1"/>
  <c r="U4670" i="1" s="1"/>
  <c r="S4671" i="1"/>
  <c r="T4671" i="1" s="1"/>
  <c r="U4671" i="1" s="1"/>
  <c r="S4672" i="1"/>
  <c r="T4672" i="1" s="1"/>
  <c r="U4672" i="1" s="1"/>
  <c r="S4673" i="1"/>
  <c r="T4673" i="1" s="1"/>
  <c r="U4673" i="1" s="1"/>
  <c r="S4674" i="1"/>
  <c r="T4674" i="1" s="1"/>
  <c r="U4674" i="1" s="1"/>
  <c r="S4675" i="1"/>
  <c r="T4675" i="1" s="1"/>
  <c r="U4675" i="1" s="1"/>
  <c r="S4676" i="1"/>
  <c r="T4676" i="1" s="1"/>
  <c r="U4676" i="1" s="1"/>
  <c r="S4677" i="1"/>
  <c r="T4677" i="1" s="1"/>
  <c r="U4677" i="1" s="1"/>
  <c r="S4678" i="1"/>
  <c r="T4678" i="1" s="1"/>
  <c r="U4678" i="1" s="1"/>
  <c r="S4679" i="1"/>
  <c r="T4679" i="1" s="1"/>
  <c r="U4679" i="1" s="1"/>
  <c r="S4680" i="1"/>
  <c r="T4680" i="1" s="1"/>
  <c r="U4680" i="1" s="1"/>
  <c r="S4681" i="1"/>
  <c r="T4681" i="1" s="1"/>
  <c r="U4681" i="1" s="1"/>
  <c r="S4682" i="1"/>
  <c r="T4682" i="1" s="1"/>
  <c r="U4682" i="1" s="1"/>
  <c r="S4683" i="1"/>
  <c r="T4683" i="1" s="1"/>
  <c r="U4683" i="1" s="1"/>
  <c r="S4684" i="1"/>
  <c r="T4684" i="1" s="1"/>
  <c r="U4684" i="1" s="1"/>
  <c r="S4685" i="1"/>
  <c r="T4685" i="1" s="1"/>
  <c r="U4685" i="1" s="1"/>
  <c r="S4686" i="1"/>
  <c r="T4686" i="1" s="1"/>
  <c r="U4686" i="1" s="1"/>
  <c r="S4687" i="1"/>
  <c r="T4687" i="1" s="1"/>
  <c r="U4687" i="1" s="1"/>
  <c r="S4688" i="1"/>
  <c r="T4688" i="1" s="1"/>
  <c r="U4688" i="1" s="1"/>
  <c r="S4689" i="1"/>
  <c r="T4689" i="1" s="1"/>
  <c r="U4689" i="1" s="1"/>
  <c r="S4690" i="1"/>
  <c r="T4690" i="1" s="1"/>
  <c r="U4690" i="1" s="1"/>
  <c r="S4691" i="1"/>
  <c r="T4691" i="1" s="1"/>
  <c r="U4691" i="1" s="1"/>
  <c r="S4692" i="1"/>
  <c r="T4692" i="1" s="1"/>
  <c r="U4692" i="1" s="1"/>
  <c r="S4693" i="1"/>
  <c r="T4693" i="1" s="1"/>
  <c r="U4693" i="1" s="1"/>
  <c r="S4694" i="1"/>
  <c r="T4694" i="1" s="1"/>
  <c r="U4694" i="1" s="1"/>
  <c r="S4695" i="1"/>
  <c r="T4695" i="1" s="1"/>
  <c r="U4695" i="1" s="1"/>
  <c r="S4696" i="1"/>
  <c r="T4696" i="1" s="1"/>
  <c r="U4696" i="1" s="1"/>
  <c r="S4697" i="1"/>
  <c r="T4697" i="1" s="1"/>
  <c r="U4697" i="1" s="1"/>
  <c r="S4698" i="1"/>
  <c r="T4698" i="1" s="1"/>
  <c r="U4698" i="1" s="1"/>
  <c r="S4699" i="1"/>
  <c r="T4699" i="1" s="1"/>
  <c r="U4699" i="1" s="1"/>
  <c r="S4700" i="1"/>
  <c r="T4700" i="1" s="1"/>
  <c r="U4700" i="1" s="1"/>
  <c r="S4701" i="1"/>
  <c r="T4701" i="1" s="1"/>
  <c r="U4701" i="1" s="1"/>
  <c r="S4702" i="1"/>
  <c r="T4702" i="1" s="1"/>
  <c r="U4702" i="1" s="1"/>
  <c r="S4703" i="1"/>
  <c r="T4703" i="1" s="1"/>
  <c r="U4703" i="1" s="1"/>
  <c r="S4704" i="1"/>
  <c r="T4704" i="1" s="1"/>
  <c r="U4704" i="1" s="1"/>
  <c r="S4705" i="1"/>
  <c r="T4705" i="1" s="1"/>
  <c r="U4705" i="1" s="1"/>
  <c r="S4706" i="1"/>
  <c r="T4706" i="1" s="1"/>
  <c r="U4706" i="1" s="1"/>
  <c r="S4707" i="1"/>
  <c r="T4707" i="1" s="1"/>
  <c r="U4707" i="1" s="1"/>
  <c r="S4708" i="1"/>
  <c r="T4708" i="1" s="1"/>
  <c r="U4708" i="1" s="1"/>
  <c r="S4709" i="1"/>
  <c r="T4709" i="1" s="1"/>
  <c r="U4709" i="1" s="1"/>
  <c r="S4710" i="1"/>
  <c r="T4710" i="1" s="1"/>
  <c r="U4710" i="1" s="1"/>
  <c r="S4711" i="1"/>
  <c r="T4711" i="1" s="1"/>
  <c r="U4711" i="1" s="1"/>
  <c r="S4712" i="1"/>
  <c r="T4712" i="1" s="1"/>
  <c r="U4712" i="1" s="1"/>
  <c r="S4713" i="1"/>
  <c r="T4713" i="1" s="1"/>
  <c r="U4713" i="1" s="1"/>
  <c r="S4714" i="1"/>
  <c r="T4714" i="1" s="1"/>
  <c r="U4714" i="1" s="1"/>
  <c r="S4715" i="1"/>
  <c r="T4715" i="1" s="1"/>
  <c r="U4715" i="1" s="1"/>
  <c r="S4716" i="1"/>
  <c r="T4716" i="1" s="1"/>
  <c r="U4716" i="1" s="1"/>
  <c r="S4717" i="1"/>
  <c r="T4717" i="1" s="1"/>
  <c r="U4717" i="1" s="1"/>
  <c r="S4718" i="1"/>
  <c r="T4718" i="1" s="1"/>
  <c r="U4718" i="1" s="1"/>
  <c r="S4719" i="1"/>
  <c r="T4719" i="1" s="1"/>
  <c r="U4719" i="1" s="1"/>
  <c r="S4720" i="1"/>
  <c r="T4720" i="1" s="1"/>
  <c r="U4720" i="1" s="1"/>
  <c r="S4721" i="1"/>
  <c r="T4721" i="1" s="1"/>
  <c r="U4721" i="1" s="1"/>
  <c r="S4722" i="1"/>
  <c r="T4722" i="1" s="1"/>
  <c r="U4722" i="1" s="1"/>
  <c r="S4723" i="1"/>
  <c r="T4723" i="1" s="1"/>
  <c r="U4723" i="1" s="1"/>
  <c r="S4724" i="1"/>
  <c r="T4724" i="1" s="1"/>
  <c r="U4724" i="1" s="1"/>
  <c r="S4725" i="1"/>
  <c r="T4725" i="1" s="1"/>
  <c r="U4725" i="1" s="1"/>
  <c r="S4726" i="1"/>
  <c r="T4726" i="1" s="1"/>
  <c r="U4726" i="1" s="1"/>
  <c r="S4727" i="1"/>
  <c r="T4727" i="1" s="1"/>
  <c r="U4727" i="1" s="1"/>
  <c r="S4728" i="1"/>
  <c r="T4728" i="1" s="1"/>
  <c r="U4728" i="1" s="1"/>
  <c r="S4729" i="1"/>
  <c r="T4729" i="1" s="1"/>
  <c r="U4729" i="1" s="1"/>
  <c r="S4730" i="1"/>
  <c r="T4730" i="1" s="1"/>
  <c r="U4730" i="1" s="1"/>
  <c r="S4731" i="1"/>
  <c r="T4731" i="1" s="1"/>
  <c r="U4731" i="1" s="1"/>
  <c r="S4732" i="1"/>
  <c r="T4732" i="1" s="1"/>
  <c r="U4732" i="1" s="1"/>
  <c r="S4733" i="1"/>
  <c r="T4733" i="1" s="1"/>
  <c r="U4733" i="1" s="1"/>
  <c r="S4734" i="1"/>
  <c r="T4734" i="1" s="1"/>
  <c r="U4734" i="1" s="1"/>
  <c r="S4735" i="1"/>
  <c r="T4735" i="1" s="1"/>
  <c r="U4735" i="1" s="1"/>
  <c r="S4736" i="1"/>
  <c r="T4736" i="1" s="1"/>
  <c r="U4736" i="1" s="1"/>
  <c r="S4737" i="1"/>
  <c r="T4737" i="1" s="1"/>
  <c r="U4737" i="1" s="1"/>
  <c r="S4738" i="1"/>
  <c r="T4738" i="1" s="1"/>
  <c r="U4738" i="1" s="1"/>
  <c r="S4739" i="1"/>
  <c r="T4739" i="1" s="1"/>
  <c r="U4739" i="1" s="1"/>
  <c r="S4740" i="1"/>
  <c r="T4740" i="1" s="1"/>
  <c r="U4740" i="1" s="1"/>
  <c r="S4741" i="1"/>
  <c r="T4741" i="1" s="1"/>
  <c r="U4741" i="1" s="1"/>
  <c r="S4742" i="1"/>
  <c r="T4742" i="1" s="1"/>
  <c r="U4742" i="1" s="1"/>
  <c r="S4743" i="1"/>
  <c r="T4743" i="1" s="1"/>
  <c r="U4743" i="1" s="1"/>
  <c r="S4744" i="1"/>
  <c r="T4744" i="1" s="1"/>
  <c r="U4744" i="1" s="1"/>
  <c r="S4745" i="1"/>
  <c r="T4745" i="1" s="1"/>
  <c r="U4745" i="1" s="1"/>
  <c r="S4746" i="1"/>
  <c r="T4746" i="1" s="1"/>
  <c r="U4746" i="1" s="1"/>
  <c r="S4747" i="1"/>
  <c r="T4747" i="1" s="1"/>
  <c r="U4747" i="1" s="1"/>
  <c r="S4748" i="1"/>
  <c r="T4748" i="1" s="1"/>
  <c r="U4748" i="1" s="1"/>
  <c r="S4749" i="1"/>
  <c r="T4749" i="1" s="1"/>
  <c r="U4749" i="1" s="1"/>
  <c r="S4750" i="1"/>
  <c r="T4750" i="1" s="1"/>
  <c r="U4750" i="1" s="1"/>
  <c r="S4751" i="1"/>
  <c r="T4751" i="1" s="1"/>
  <c r="U4751" i="1" s="1"/>
  <c r="S4752" i="1"/>
  <c r="T4752" i="1" s="1"/>
  <c r="U4752" i="1" s="1"/>
  <c r="S4753" i="1"/>
  <c r="T4753" i="1" s="1"/>
  <c r="U4753" i="1" s="1"/>
  <c r="S4754" i="1"/>
  <c r="T4754" i="1" s="1"/>
  <c r="U4754" i="1" s="1"/>
  <c r="S4755" i="1"/>
  <c r="T4755" i="1" s="1"/>
  <c r="U4755" i="1" s="1"/>
  <c r="S4756" i="1"/>
  <c r="T4756" i="1" s="1"/>
  <c r="U4756" i="1" s="1"/>
  <c r="S4757" i="1"/>
  <c r="T4757" i="1" s="1"/>
  <c r="U4757" i="1" s="1"/>
  <c r="S4758" i="1"/>
  <c r="T4758" i="1" s="1"/>
  <c r="U4758" i="1" s="1"/>
  <c r="S4759" i="1"/>
  <c r="T4759" i="1" s="1"/>
  <c r="U4759" i="1" s="1"/>
  <c r="S4760" i="1"/>
  <c r="T4760" i="1" s="1"/>
  <c r="U4760" i="1" s="1"/>
  <c r="S4761" i="1"/>
  <c r="T4761" i="1" s="1"/>
  <c r="U4761" i="1" s="1"/>
  <c r="S4762" i="1"/>
  <c r="T4762" i="1" s="1"/>
  <c r="U4762" i="1" s="1"/>
  <c r="S4763" i="1"/>
  <c r="T4763" i="1" s="1"/>
  <c r="U4763" i="1" s="1"/>
  <c r="S4764" i="1"/>
  <c r="T4764" i="1" s="1"/>
  <c r="U4764" i="1" s="1"/>
  <c r="S4765" i="1"/>
  <c r="T4765" i="1" s="1"/>
  <c r="U4765" i="1" s="1"/>
  <c r="S4766" i="1"/>
  <c r="T4766" i="1" s="1"/>
  <c r="U4766" i="1" s="1"/>
  <c r="S4767" i="1"/>
  <c r="T4767" i="1" s="1"/>
  <c r="U4767" i="1" s="1"/>
  <c r="S4768" i="1"/>
  <c r="T4768" i="1" s="1"/>
  <c r="U4768" i="1" s="1"/>
  <c r="S4769" i="1"/>
  <c r="T4769" i="1" s="1"/>
  <c r="U4769" i="1" s="1"/>
  <c r="S4770" i="1"/>
  <c r="T4770" i="1" s="1"/>
  <c r="U4770" i="1" s="1"/>
  <c r="S4771" i="1"/>
  <c r="T4771" i="1" s="1"/>
  <c r="U4771" i="1" s="1"/>
  <c r="S4772" i="1"/>
  <c r="T4772" i="1" s="1"/>
  <c r="U4772" i="1" s="1"/>
  <c r="S4773" i="1"/>
  <c r="T4773" i="1" s="1"/>
  <c r="U4773" i="1" s="1"/>
  <c r="S4774" i="1"/>
  <c r="T4774" i="1" s="1"/>
  <c r="U4774" i="1" s="1"/>
  <c r="S4775" i="1"/>
  <c r="T4775" i="1" s="1"/>
  <c r="U4775" i="1" s="1"/>
  <c r="S4776" i="1"/>
  <c r="T4776" i="1" s="1"/>
  <c r="U4776" i="1" s="1"/>
  <c r="S4777" i="1"/>
  <c r="T4777" i="1" s="1"/>
  <c r="U4777" i="1" s="1"/>
  <c r="S4778" i="1"/>
  <c r="T4778" i="1" s="1"/>
  <c r="U4778" i="1" s="1"/>
  <c r="S4779" i="1"/>
  <c r="T4779" i="1" s="1"/>
  <c r="U4779" i="1" s="1"/>
  <c r="S4780" i="1"/>
  <c r="T4780" i="1" s="1"/>
  <c r="U4780" i="1" s="1"/>
  <c r="S4781" i="1"/>
  <c r="T4781" i="1" s="1"/>
  <c r="U4781" i="1" s="1"/>
  <c r="S4782" i="1"/>
  <c r="T4782" i="1" s="1"/>
  <c r="U4782" i="1" s="1"/>
  <c r="S4783" i="1"/>
  <c r="T4783" i="1" s="1"/>
  <c r="U4783" i="1" s="1"/>
  <c r="S4784" i="1"/>
  <c r="T4784" i="1" s="1"/>
  <c r="U4784" i="1" s="1"/>
  <c r="S4785" i="1"/>
  <c r="T4785" i="1" s="1"/>
  <c r="U4785" i="1" s="1"/>
  <c r="S4786" i="1"/>
  <c r="T4786" i="1" s="1"/>
  <c r="U4786" i="1" s="1"/>
  <c r="S4787" i="1"/>
  <c r="T4787" i="1" s="1"/>
  <c r="U4787" i="1" s="1"/>
  <c r="S4788" i="1"/>
  <c r="T4788" i="1" s="1"/>
  <c r="U4788" i="1" s="1"/>
  <c r="S4789" i="1"/>
  <c r="T4789" i="1" s="1"/>
  <c r="U4789" i="1" s="1"/>
  <c r="S4790" i="1"/>
  <c r="T4790" i="1" s="1"/>
  <c r="U4790" i="1" s="1"/>
  <c r="S4791" i="1"/>
  <c r="T4791" i="1" s="1"/>
  <c r="U4791" i="1" s="1"/>
  <c r="S4792" i="1"/>
  <c r="T4792" i="1" s="1"/>
  <c r="U4792" i="1" s="1"/>
  <c r="S4793" i="1"/>
  <c r="T4793" i="1" s="1"/>
  <c r="U4793" i="1" s="1"/>
  <c r="S4794" i="1"/>
  <c r="T4794" i="1" s="1"/>
  <c r="U4794" i="1" s="1"/>
  <c r="S4795" i="1"/>
  <c r="T4795" i="1" s="1"/>
  <c r="U4795" i="1" s="1"/>
  <c r="S4796" i="1"/>
  <c r="T4796" i="1" s="1"/>
  <c r="U4796" i="1" s="1"/>
  <c r="S4797" i="1"/>
  <c r="T4797" i="1" s="1"/>
  <c r="U4797" i="1" s="1"/>
  <c r="S4798" i="1"/>
  <c r="T4798" i="1" s="1"/>
  <c r="U4798" i="1" s="1"/>
  <c r="S4799" i="1"/>
  <c r="T4799" i="1" s="1"/>
  <c r="U4799" i="1" s="1"/>
  <c r="S4800" i="1"/>
  <c r="T4800" i="1" s="1"/>
  <c r="U4800" i="1" s="1"/>
  <c r="S4801" i="1"/>
  <c r="T4801" i="1" s="1"/>
  <c r="U4801" i="1" s="1"/>
  <c r="S4802" i="1"/>
  <c r="T4802" i="1" s="1"/>
  <c r="U4802" i="1" s="1"/>
  <c r="S4803" i="1"/>
  <c r="T4803" i="1" s="1"/>
  <c r="U4803" i="1" s="1"/>
  <c r="S4804" i="1"/>
  <c r="T4804" i="1" s="1"/>
  <c r="U4804" i="1" s="1"/>
  <c r="S4805" i="1"/>
  <c r="T4805" i="1" s="1"/>
  <c r="U4805" i="1" s="1"/>
  <c r="S4806" i="1"/>
  <c r="T4806" i="1" s="1"/>
  <c r="U4806" i="1" s="1"/>
  <c r="S4807" i="1"/>
  <c r="T4807" i="1" s="1"/>
  <c r="U4807" i="1" s="1"/>
  <c r="S4808" i="1"/>
  <c r="T4808" i="1" s="1"/>
  <c r="U4808" i="1" s="1"/>
  <c r="S4809" i="1"/>
  <c r="T4809" i="1" s="1"/>
  <c r="U4809" i="1" s="1"/>
  <c r="S4810" i="1"/>
  <c r="T4810" i="1" s="1"/>
  <c r="U4810" i="1" s="1"/>
  <c r="S4811" i="1"/>
  <c r="T4811" i="1" s="1"/>
  <c r="U4811" i="1" s="1"/>
  <c r="S4812" i="1"/>
  <c r="T4812" i="1" s="1"/>
  <c r="U4812" i="1" s="1"/>
  <c r="S4813" i="1"/>
  <c r="T4813" i="1" s="1"/>
  <c r="U4813" i="1" s="1"/>
  <c r="S4814" i="1"/>
  <c r="T4814" i="1" s="1"/>
  <c r="U4814" i="1" s="1"/>
  <c r="S4815" i="1"/>
  <c r="T4815" i="1" s="1"/>
  <c r="U4815" i="1" s="1"/>
  <c r="S4816" i="1"/>
  <c r="T4816" i="1" s="1"/>
  <c r="U4816" i="1" s="1"/>
  <c r="S4817" i="1"/>
  <c r="T4817" i="1" s="1"/>
  <c r="U4817" i="1" s="1"/>
  <c r="S4818" i="1"/>
  <c r="T4818" i="1" s="1"/>
  <c r="U4818" i="1" s="1"/>
  <c r="S4819" i="1"/>
  <c r="T4819" i="1" s="1"/>
  <c r="U4819" i="1" s="1"/>
  <c r="S4820" i="1"/>
  <c r="T4820" i="1" s="1"/>
  <c r="U4820" i="1" s="1"/>
  <c r="S4821" i="1"/>
  <c r="T4821" i="1" s="1"/>
  <c r="U4821" i="1" s="1"/>
  <c r="S4822" i="1"/>
  <c r="T4822" i="1" s="1"/>
  <c r="U4822" i="1" s="1"/>
  <c r="S4823" i="1"/>
  <c r="T4823" i="1" s="1"/>
  <c r="U4823" i="1" s="1"/>
  <c r="S4824" i="1"/>
  <c r="T4824" i="1" s="1"/>
  <c r="U4824" i="1" s="1"/>
  <c r="S4825" i="1"/>
  <c r="T4825" i="1" s="1"/>
  <c r="U4825" i="1" s="1"/>
  <c r="S4826" i="1"/>
  <c r="T4826" i="1" s="1"/>
  <c r="U4826" i="1" s="1"/>
  <c r="S4827" i="1"/>
  <c r="T4827" i="1" s="1"/>
  <c r="U4827" i="1" s="1"/>
  <c r="S4828" i="1"/>
  <c r="T4828" i="1" s="1"/>
  <c r="U4828" i="1" s="1"/>
  <c r="S4829" i="1"/>
  <c r="T4829" i="1" s="1"/>
  <c r="U4829" i="1" s="1"/>
  <c r="S4830" i="1"/>
  <c r="T4830" i="1" s="1"/>
  <c r="U4830" i="1" s="1"/>
  <c r="S4831" i="1"/>
  <c r="T4831" i="1" s="1"/>
  <c r="U4831" i="1" s="1"/>
  <c r="S4832" i="1"/>
  <c r="T4832" i="1" s="1"/>
  <c r="U4832" i="1" s="1"/>
  <c r="S4833" i="1"/>
  <c r="T4833" i="1" s="1"/>
  <c r="U4833" i="1" s="1"/>
  <c r="S4834" i="1"/>
  <c r="T4834" i="1" s="1"/>
  <c r="U4834" i="1" s="1"/>
  <c r="S4835" i="1"/>
  <c r="T4835" i="1" s="1"/>
  <c r="U4835" i="1" s="1"/>
  <c r="S4836" i="1"/>
  <c r="T4836" i="1" s="1"/>
  <c r="U4836" i="1" s="1"/>
  <c r="S4837" i="1"/>
  <c r="T4837" i="1" s="1"/>
  <c r="U4837" i="1" s="1"/>
  <c r="S4838" i="1"/>
  <c r="T4838" i="1" s="1"/>
  <c r="U4838" i="1" s="1"/>
  <c r="S4839" i="1"/>
  <c r="T4839" i="1" s="1"/>
  <c r="U4839" i="1" s="1"/>
  <c r="S4840" i="1"/>
  <c r="T4840" i="1" s="1"/>
  <c r="U4840" i="1" s="1"/>
  <c r="S4841" i="1"/>
  <c r="T4841" i="1" s="1"/>
  <c r="U4841" i="1" s="1"/>
  <c r="S4842" i="1"/>
  <c r="T4842" i="1" s="1"/>
  <c r="U4842" i="1" s="1"/>
  <c r="S4843" i="1"/>
  <c r="T4843" i="1" s="1"/>
  <c r="U4843" i="1" s="1"/>
  <c r="S4844" i="1"/>
  <c r="T4844" i="1" s="1"/>
  <c r="U4844" i="1" s="1"/>
  <c r="S4845" i="1"/>
  <c r="T4845" i="1" s="1"/>
  <c r="U4845" i="1" s="1"/>
  <c r="S4846" i="1"/>
  <c r="T4846" i="1" s="1"/>
  <c r="U4846" i="1" s="1"/>
  <c r="S4847" i="1"/>
  <c r="T4847" i="1" s="1"/>
  <c r="U4847" i="1" s="1"/>
  <c r="S4848" i="1"/>
  <c r="T4848" i="1" s="1"/>
  <c r="U4848" i="1" s="1"/>
  <c r="S4849" i="1"/>
  <c r="T4849" i="1" s="1"/>
  <c r="U4849" i="1" s="1"/>
  <c r="S4850" i="1"/>
  <c r="T4850" i="1" s="1"/>
  <c r="U4850" i="1" s="1"/>
  <c r="S4851" i="1"/>
  <c r="T4851" i="1" s="1"/>
  <c r="U4851" i="1" s="1"/>
  <c r="S4852" i="1"/>
  <c r="T4852" i="1" s="1"/>
  <c r="U4852" i="1" s="1"/>
  <c r="S4853" i="1"/>
  <c r="T4853" i="1" s="1"/>
  <c r="U4853" i="1" s="1"/>
  <c r="S4854" i="1"/>
  <c r="T4854" i="1" s="1"/>
  <c r="U4854" i="1" s="1"/>
  <c r="S4855" i="1"/>
  <c r="T4855" i="1" s="1"/>
  <c r="U4855" i="1" s="1"/>
  <c r="S4856" i="1"/>
  <c r="T4856" i="1" s="1"/>
  <c r="U4856" i="1" s="1"/>
  <c r="S4857" i="1"/>
  <c r="T4857" i="1" s="1"/>
  <c r="U4857" i="1" s="1"/>
  <c r="S4858" i="1"/>
  <c r="T4858" i="1" s="1"/>
  <c r="U4858" i="1" s="1"/>
  <c r="S4859" i="1"/>
  <c r="T4859" i="1" s="1"/>
  <c r="U4859" i="1" s="1"/>
  <c r="S4860" i="1"/>
  <c r="T4860" i="1" s="1"/>
  <c r="U4860" i="1" s="1"/>
  <c r="S4861" i="1"/>
  <c r="T4861" i="1" s="1"/>
  <c r="U4861" i="1" s="1"/>
  <c r="S4862" i="1"/>
  <c r="T4862" i="1" s="1"/>
  <c r="U4862" i="1" s="1"/>
  <c r="S4863" i="1"/>
  <c r="T4863" i="1" s="1"/>
  <c r="U4863" i="1" s="1"/>
  <c r="S4864" i="1"/>
  <c r="T4864" i="1" s="1"/>
  <c r="U4864" i="1" s="1"/>
  <c r="S4865" i="1"/>
  <c r="T4865" i="1" s="1"/>
  <c r="U4865" i="1" s="1"/>
  <c r="S4866" i="1"/>
  <c r="T4866" i="1" s="1"/>
  <c r="U4866" i="1" s="1"/>
  <c r="S4867" i="1"/>
  <c r="T4867" i="1" s="1"/>
  <c r="U4867" i="1" s="1"/>
  <c r="S4868" i="1"/>
  <c r="T4868" i="1" s="1"/>
  <c r="U4868" i="1" s="1"/>
  <c r="S4869" i="1"/>
  <c r="T4869" i="1" s="1"/>
  <c r="U4869" i="1" s="1"/>
  <c r="S4870" i="1"/>
  <c r="T4870" i="1" s="1"/>
  <c r="U4870" i="1" s="1"/>
  <c r="S4871" i="1"/>
  <c r="T4871" i="1" s="1"/>
  <c r="U4871" i="1" s="1"/>
  <c r="S4872" i="1"/>
  <c r="T4872" i="1" s="1"/>
  <c r="U4872" i="1" s="1"/>
  <c r="S4873" i="1"/>
  <c r="T4873" i="1" s="1"/>
  <c r="U4873" i="1" s="1"/>
  <c r="S4874" i="1"/>
  <c r="T4874" i="1" s="1"/>
  <c r="U4874" i="1" s="1"/>
  <c r="S4875" i="1"/>
  <c r="T4875" i="1" s="1"/>
  <c r="U4875" i="1" s="1"/>
  <c r="S4876" i="1"/>
  <c r="T4876" i="1" s="1"/>
  <c r="U4876" i="1" s="1"/>
  <c r="S4877" i="1"/>
  <c r="T4877" i="1" s="1"/>
  <c r="U4877" i="1" s="1"/>
  <c r="S4878" i="1"/>
  <c r="T4878" i="1" s="1"/>
  <c r="U4878" i="1" s="1"/>
  <c r="S4879" i="1"/>
  <c r="T4879" i="1" s="1"/>
  <c r="U4879" i="1" s="1"/>
  <c r="S4880" i="1"/>
  <c r="T4880" i="1" s="1"/>
  <c r="U4880" i="1" s="1"/>
  <c r="S4881" i="1"/>
  <c r="T4881" i="1" s="1"/>
  <c r="U4881" i="1" s="1"/>
  <c r="S4882" i="1"/>
  <c r="T4882" i="1" s="1"/>
  <c r="U4882" i="1" s="1"/>
  <c r="S4883" i="1"/>
  <c r="T4883" i="1" s="1"/>
  <c r="U4883" i="1" s="1"/>
  <c r="S4884" i="1"/>
  <c r="T4884" i="1" s="1"/>
  <c r="U4884" i="1" s="1"/>
  <c r="S4885" i="1"/>
  <c r="T4885" i="1" s="1"/>
  <c r="U4885" i="1" s="1"/>
  <c r="S4886" i="1"/>
  <c r="T4886" i="1" s="1"/>
  <c r="U4886" i="1" s="1"/>
  <c r="S4887" i="1"/>
  <c r="T4887" i="1" s="1"/>
  <c r="U4887" i="1" s="1"/>
  <c r="S4888" i="1"/>
  <c r="T4888" i="1" s="1"/>
  <c r="U4888" i="1" s="1"/>
  <c r="S4889" i="1"/>
  <c r="T4889" i="1" s="1"/>
  <c r="U4889" i="1" s="1"/>
  <c r="S4890" i="1"/>
  <c r="T4890" i="1" s="1"/>
  <c r="U4890" i="1" s="1"/>
  <c r="S4891" i="1"/>
  <c r="T4891" i="1" s="1"/>
  <c r="U4891" i="1" s="1"/>
  <c r="S4892" i="1"/>
  <c r="T4892" i="1" s="1"/>
  <c r="U4892" i="1" s="1"/>
  <c r="S4893" i="1"/>
  <c r="T4893" i="1" s="1"/>
  <c r="U4893" i="1" s="1"/>
  <c r="S4894" i="1"/>
  <c r="T4894" i="1" s="1"/>
  <c r="U4894" i="1" s="1"/>
  <c r="S4895" i="1"/>
  <c r="T4895" i="1" s="1"/>
  <c r="U4895" i="1" s="1"/>
  <c r="S4896" i="1"/>
  <c r="T4896" i="1" s="1"/>
  <c r="U4896" i="1" s="1"/>
  <c r="S4897" i="1"/>
  <c r="T4897" i="1" s="1"/>
  <c r="U4897" i="1" s="1"/>
  <c r="S4898" i="1"/>
  <c r="T4898" i="1" s="1"/>
  <c r="U4898" i="1" s="1"/>
  <c r="S4899" i="1"/>
  <c r="T4899" i="1" s="1"/>
  <c r="U4899" i="1" s="1"/>
  <c r="S4900" i="1"/>
  <c r="T4900" i="1" s="1"/>
  <c r="U4900" i="1" s="1"/>
  <c r="S4901" i="1"/>
  <c r="T4901" i="1" s="1"/>
  <c r="U4901" i="1" s="1"/>
  <c r="S4902" i="1"/>
  <c r="T4902" i="1" s="1"/>
  <c r="U4902" i="1" s="1"/>
  <c r="S4903" i="1"/>
  <c r="T4903" i="1" s="1"/>
  <c r="U4903" i="1" s="1"/>
  <c r="S4904" i="1"/>
  <c r="T4904" i="1" s="1"/>
  <c r="U4904" i="1" s="1"/>
  <c r="S4905" i="1"/>
  <c r="T4905" i="1" s="1"/>
  <c r="U4905" i="1" s="1"/>
  <c r="S4906" i="1"/>
  <c r="T4906" i="1" s="1"/>
  <c r="U4906" i="1" s="1"/>
  <c r="S4907" i="1"/>
  <c r="T4907" i="1" s="1"/>
  <c r="U4907" i="1" s="1"/>
  <c r="S4908" i="1"/>
  <c r="T4908" i="1" s="1"/>
  <c r="U4908" i="1" s="1"/>
  <c r="S4909" i="1"/>
  <c r="T4909" i="1" s="1"/>
  <c r="U4909" i="1" s="1"/>
  <c r="S4910" i="1"/>
  <c r="T4910" i="1" s="1"/>
  <c r="U4910" i="1" s="1"/>
  <c r="S4911" i="1"/>
  <c r="T4911" i="1" s="1"/>
  <c r="U4911" i="1" s="1"/>
  <c r="S4912" i="1"/>
  <c r="T4912" i="1" s="1"/>
  <c r="U4912" i="1" s="1"/>
  <c r="S4913" i="1"/>
  <c r="T4913" i="1" s="1"/>
  <c r="U4913" i="1" s="1"/>
  <c r="S4914" i="1"/>
  <c r="T4914" i="1" s="1"/>
  <c r="U4914" i="1" s="1"/>
  <c r="S4915" i="1"/>
  <c r="T4915" i="1" s="1"/>
  <c r="U4915" i="1" s="1"/>
  <c r="S4916" i="1"/>
  <c r="T4916" i="1" s="1"/>
  <c r="U4916" i="1" s="1"/>
  <c r="S4917" i="1"/>
  <c r="T4917" i="1" s="1"/>
  <c r="U4917" i="1" s="1"/>
  <c r="S4918" i="1"/>
  <c r="T4918" i="1" s="1"/>
  <c r="U4918" i="1" s="1"/>
  <c r="S4919" i="1"/>
  <c r="T4919" i="1" s="1"/>
  <c r="U4919" i="1" s="1"/>
  <c r="S4920" i="1"/>
  <c r="T4920" i="1" s="1"/>
  <c r="U4920" i="1" s="1"/>
  <c r="S4921" i="1"/>
  <c r="T4921" i="1" s="1"/>
  <c r="U4921" i="1" s="1"/>
  <c r="S4922" i="1"/>
  <c r="T4922" i="1" s="1"/>
  <c r="U4922" i="1" s="1"/>
  <c r="S4923" i="1"/>
  <c r="T4923" i="1" s="1"/>
  <c r="U4923" i="1" s="1"/>
  <c r="S4924" i="1"/>
  <c r="T4924" i="1" s="1"/>
  <c r="U4924" i="1" s="1"/>
  <c r="S4925" i="1"/>
  <c r="T4925" i="1" s="1"/>
  <c r="U4925" i="1" s="1"/>
  <c r="S4926" i="1"/>
  <c r="T4926" i="1" s="1"/>
  <c r="U4926" i="1" s="1"/>
  <c r="S4927" i="1"/>
  <c r="T4927" i="1" s="1"/>
  <c r="U4927" i="1" s="1"/>
  <c r="S4928" i="1"/>
  <c r="T4928" i="1" s="1"/>
  <c r="U4928" i="1" s="1"/>
  <c r="S4929" i="1"/>
  <c r="T4929" i="1" s="1"/>
  <c r="U4929" i="1" s="1"/>
  <c r="S4930" i="1"/>
  <c r="T4930" i="1" s="1"/>
  <c r="U4930" i="1" s="1"/>
  <c r="S4931" i="1"/>
  <c r="T4931" i="1" s="1"/>
  <c r="U4931" i="1" s="1"/>
  <c r="S4932" i="1"/>
  <c r="T4932" i="1" s="1"/>
  <c r="U4932" i="1" s="1"/>
  <c r="S4933" i="1"/>
  <c r="T4933" i="1" s="1"/>
  <c r="U4933" i="1" s="1"/>
  <c r="S4934" i="1"/>
  <c r="T4934" i="1" s="1"/>
  <c r="U4934" i="1" s="1"/>
  <c r="S4935" i="1"/>
  <c r="T4935" i="1" s="1"/>
  <c r="U4935" i="1" s="1"/>
  <c r="S4936" i="1"/>
  <c r="T4936" i="1" s="1"/>
  <c r="U4936" i="1" s="1"/>
  <c r="S4937" i="1"/>
  <c r="T4937" i="1" s="1"/>
  <c r="U4937" i="1" s="1"/>
  <c r="S4938" i="1"/>
  <c r="T4938" i="1" s="1"/>
  <c r="U4938" i="1" s="1"/>
  <c r="S4939" i="1"/>
  <c r="T4939" i="1" s="1"/>
  <c r="U4939" i="1" s="1"/>
  <c r="S4940" i="1"/>
  <c r="T4940" i="1" s="1"/>
  <c r="U4940" i="1" s="1"/>
  <c r="S4941" i="1"/>
  <c r="T4941" i="1" s="1"/>
  <c r="U4941" i="1" s="1"/>
  <c r="S4942" i="1"/>
  <c r="T4942" i="1" s="1"/>
  <c r="U4942" i="1" s="1"/>
  <c r="S4943" i="1"/>
  <c r="T4943" i="1" s="1"/>
  <c r="U4943" i="1" s="1"/>
  <c r="S4944" i="1"/>
  <c r="T4944" i="1" s="1"/>
  <c r="U4944" i="1" s="1"/>
  <c r="S4945" i="1"/>
  <c r="T4945" i="1" s="1"/>
  <c r="U4945" i="1" s="1"/>
  <c r="S4946" i="1"/>
  <c r="T4946" i="1" s="1"/>
  <c r="U4946" i="1" s="1"/>
  <c r="S4947" i="1"/>
  <c r="T4947" i="1" s="1"/>
  <c r="U4947" i="1" s="1"/>
  <c r="S4948" i="1"/>
  <c r="T4948" i="1" s="1"/>
  <c r="U4948" i="1" s="1"/>
  <c r="S4949" i="1"/>
  <c r="T4949" i="1" s="1"/>
  <c r="U4949" i="1" s="1"/>
  <c r="S4950" i="1"/>
  <c r="T4950" i="1" s="1"/>
  <c r="U4950" i="1" s="1"/>
  <c r="S4951" i="1"/>
  <c r="T4951" i="1" s="1"/>
  <c r="U4951" i="1" s="1"/>
  <c r="S4952" i="1"/>
  <c r="T4952" i="1" s="1"/>
  <c r="U4952" i="1" s="1"/>
  <c r="S4953" i="1"/>
  <c r="T4953" i="1" s="1"/>
  <c r="U4953" i="1" s="1"/>
  <c r="S4954" i="1"/>
  <c r="T4954" i="1" s="1"/>
  <c r="U4954" i="1" s="1"/>
  <c r="S4955" i="1"/>
  <c r="T4955" i="1" s="1"/>
  <c r="U4955" i="1" s="1"/>
  <c r="S4956" i="1"/>
  <c r="T4956" i="1" s="1"/>
  <c r="U4956" i="1" s="1"/>
  <c r="S4957" i="1"/>
  <c r="T4957" i="1" s="1"/>
  <c r="U4957" i="1" s="1"/>
  <c r="S4958" i="1"/>
  <c r="T4958" i="1" s="1"/>
  <c r="U4958" i="1" s="1"/>
  <c r="S4959" i="1"/>
  <c r="T4959" i="1" s="1"/>
  <c r="U4959" i="1" s="1"/>
  <c r="S4960" i="1"/>
  <c r="T4960" i="1" s="1"/>
  <c r="U4960" i="1" s="1"/>
  <c r="S4961" i="1"/>
  <c r="T4961" i="1" s="1"/>
  <c r="U4961" i="1" s="1"/>
  <c r="S4962" i="1"/>
  <c r="T4962" i="1" s="1"/>
  <c r="U4962" i="1" s="1"/>
  <c r="S4963" i="1"/>
  <c r="T4963" i="1" s="1"/>
  <c r="U4963" i="1" s="1"/>
  <c r="S4964" i="1"/>
  <c r="T4964" i="1" s="1"/>
  <c r="U4964" i="1" s="1"/>
  <c r="S4965" i="1"/>
  <c r="T4965" i="1" s="1"/>
  <c r="U4965" i="1" s="1"/>
  <c r="S4966" i="1"/>
  <c r="T4966" i="1" s="1"/>
  <c r="U4966" i="1" s="1"/>
  <c r="S4967" i="1"/>
  <c r="T4967" i="1" s="1"/>
  <c r="U4967" i="1" s="1"/>
  <c r="S4968" i="1"/>
  <c r="T4968" i="1" s="1"/>
  <c r="U4968" i="1" s="1"/>
  <c r="S4969" i="1"/>
  <c r="T4969" i="1" s="1"/>
  <c r="U4969" i="1" s="1"/>
  <c r="S4970" i="1"/>
  <c r="T4970" i="1" s="1"/>
  <c r="U4970" i="1" s="1"/>
  <c r="S4971" i="1"/>
  <c r="T4971" i="1" s="1"/>
  <c r="U4971" i="1" s="1"/>
  <c r="S4972" i="1"/>
  <c r="T4972" i="1" s="1"/>
  <c r="U4972" i="1" s="1"/>
  <c r="S4973" i="1"/>
  <c r="T4973" i="1" s="1"/>
  <c r="U4973" i="1" s="1"/>
  <c r="S4974" i="1"/>
  <c r="T4974" i="1" s="1"/>
  <c r="U4974" i="1" s="1"/>
  <c r="S4975" i="1"/>
  <c r="T4975" i="1" s="1"/>
  <c r="U4975" i="1" s="1"/>
  <c r="S4976" i="1"/>
  <c r="T4976" i="1" s="1"/>
  <c r="U4976" i="1" s="1"/>
  <c r="S4977" i="1"/>
  <c r="T4977" i="1" s="1"/>
  <c r="U4977" i="1" s="1"/>
  <c r="S4978" i="1"/>
  <c r="T4978" i="1" s="1"/>
  <c r="U4978" i="1" s="1"/>
  <c r="S4979" i="1"/>
  <c r="T4979" i="1" s="1"/>
  <c r="U4979" i="1" s="1"/>
  <c r="S4980" i="1"/>
  <c r="T4980" i="1" s="1"/>
  <c r="U4980" i="1" s="1"/>
  <c r="S4981" i="1"/>
  <c r="T4981" i="1" s="1"/>
  <c r="U4981" i="1" s="1"/>
  <c r="S4982" i="1"/>
  <c r="T4982" i="1" s="1"/>
  <c r="U4982" i="1" s="1"/>
  <c r="S4983" i="1"/>
  <c r="T4983" i="1" s="1"/>
  <c r="U4983" i="1" s="1"/>
  <c r="S4984" i="1"/>
  <c r="T4984" i="1" s="1"/>
  <c r="U4984" i="1" s="1"/>
  <c r="S4985" i="1"/>
  <c r="T4985" i="1" s="1"/>
  <c r="U4985" i="1" s="1"/>
  <c r="S4986" i="1"/>
  <c r="T4986" i="1" s="1"/>
  <c r="U4986" i="1" s="1"/>
  <c r="S4987" i="1"/>
  <c r="T4987" i="1" s="1"/>
  <c r="U4987" i="1" s="1"/>
  <c r="S4988" i="1"/>
  <c r="T4988" i="1" s="1"/>
  <c r="U4988" i="1" s="1"/>
  <c r="S4989" i="1"/>
  <c r="T4989" i="1" s="1"/>
  <c r="U4989" i="1" s="1"/>
  <c r="S4990" i="1"/>
  <c r="T4990" i="1" s="1"/>
  <c r="U4990" i="1" s="1"/>
  <c r="S4991" i="1"/>
  <c r="T4991" i="1" s="1"/>
  <c r="U4991" i="1" s="1"/>
  <c r="S4992" i="1"/>
  <c r="T4992" i="1" s="1"/>
  <c r="U4992" i="1" s="1"/>
  <c r="S4993" i="1"/>
  <c r="T4993" i="1" s="1"/>
  <c r="U4993" i="1" s="1"/>
  <c r="S4994" i="1"/>
  <c r="T4994" i="1" s="1"/>
  <c r="U4994" i="1" s="1"/>
  <c r="S4995" i="1"/>
  <c r="T4995" i="1" s="1"/>
  <c r="U4995" i="1" s="1"/>
  <c r="S4996" i="1"/>
  <c r="T4996" i="1" s="1"/>
  <c r="U4996" i="1" s="1"/>
  <c r="S4997" i="1"/>
  <c r="T4997" i="1" s="1"/>
  <c r="U4997" i="1" s="1"/>
  <c r="S4998" i="1"/>
  <c r="T4998" i="1" s="1"/>
  <c r="U4998" i="1" s="1"/>
  <c r="S4999" i="1"/>
  <c r="T4999" i="1" s="1"/>
  <c r="U4999" i="1" s="1"/>
  <c r="S5000" i="1"/>
  <c r="T5000" i="1" s="1"/>
  <c r="U5000" i="1" s="1"/>
  <c r="S5001" i="1"/>
  <c r="T5001" i="1" s="1"/>
  <c r="U5001" i="1" s="1"/>
  <c r="S5002" i="1"/>
  <c r="T5002" i="1" s="1"/>
  <c r="U5002" i="1" s="1"/>
  <c r="S5003" i="1"/>
  <c r="T5003" i="1" s="1"/>
  <c r="U5003" i="1" s="1"/>
  <c r="S5004" i="1"/>
  <c r="T5004" i="1" s="1"/>
  <c r="U5004" i="1" s="1"/>
  <c r="S5005" i="1"/>
  <c r="T5005" i="1" s="1"/>
  <c r="U5005" i="1" s="1"/>
  <c r="S5006" i="1"/>
  <c r="T5006" i="1" s="1"/>
  <c r="U5006" i="1" s="1"/>
  <c r="S5007" i="1"/>
  <c r="T5007" i="1" s="1"/>
  <c r="U5007" i="1" s="1"/>
  <c r="S5008" i="1"/>
  <c r="T5008" i="1" s="1"/>
  <c r="U5008" i="1" s="1"/>
  <c r="S5009" i="1"/>
  <c r="T5009" i="1" s="1"/>
  <c r="U5009" i="1" s="1"/>
  <c r="S5010" i="1"/>
  <c r="T5010" i="1" s="1"/>
  <c r="U5010" i="1" s="1"/>
  <c r="S5011" i="1"/>
  <c r="T5011" i="1" s="1"/>
  <c r="U5011" i="1" s="1"/>
  <c r="S5012" i="1"/>
  <c r="T5012" i="1" s="1"/>
  <c r="U5012" i="1" s="1"/>
  <c r="S5013" i="1"/>
  <c r="T5013" i="1" s="1"/>
  <c r="U5013" i="1" s="1"/>
  <c r="S5014" i="1"/>
  <c r="T5014" i="1" s="1"/>
  <c r="U5014" i="1" s="1"/>
  <c r="S5015" i="1"/>
  <c r="T5015" i="1" s="1"/>
  <c r="U5015" i="1" s="1"/>
  <c r="S5016" i="1"/>
  <c r="T5016" i="1" s="1"/>
  <c r="U5016" i="1" s="1"/>
  <c r="S5017" i="1"/>
  <c r="T5017" i="1" s="1"/>
  <c r="U5017" i="1" s="1"/>
  <c r="S5018" i="1"/>
  <c r="T5018" i="1" s="1"/>
  <c r="U5018" i="1" s="1"/>
  <c r="S5019" i="1"/>
  <c r="T5019" i="1" s="1"/>
  <c r="U5019" i="1" s="1"/>
  <c r="S5020" i="1"/>
  <c r="T5020" i="1" s="1"/>
  <c r="U5020" i="1" s="1"/>
  <c r="S5021" i="1"/>
  <c r="T5021" i="1" s="1"/>
  <c r="U5021" i="1" s="1"/>
  <c r="S5022" i="1"/>
  <c r="T5022" i="1" s="1"/>
  <c r="U5022" i="1" s="1"/>
  <c r="S5023" i="1"/>
  <c r="T5023" i="1" s="1"/>
  <c r="U5023" i="1" s="1"/>
  <c r="S5024" i="1"/>
  <c r="T5024" i="1" s="1"/>
  <c r="U5024" i="1" s="1"/>
  <c r="S5025" i="1"/>
  <c r="T5025" i="1" s="1"/>
  <c r="U5025" i="1" s="1"/>
  <c r="S5026" i="1"/>
  <c r="T5026" i="1" s="1"/>
  <c r="U5026" i="1" s="1"/>
  <c r="S5027" i="1"/>
  <c r="T5027" i="1" s="1"/>
  <c r="U5027" i="1" s="1"/>
  <c r="S5028" i="1"/>
  <c r="T5028" i="1" s="1"/>
  <c r="U5028" i="1" s="1"/>
  <c r="S5029" i="1"/>
  <c r="T5029" i="1" s="1"/>
  <c r="U5029" i="1" s="1"/>
  <c r="S5030" i="1"/>
  <c r="T5030" i="1" s="1"/>
  <c r="U5030" i="1" s="1"/>
  <c r="S5031" i="1"/>
  <c r="T5031" i="1" s="1"/>
  <c r="U5031" i="1" s="1"/>
  <c r="S5032" i="1"/>
  <c r="T5032" i="1" s="1"/>
  <c r="U5032" i="1" s="1"/>
  <c r="S5033" i="1"/>
  <c r="T5033" i="1" s="1"/>
  <c r="U5033" i="1" s="1"/>
  <c r="S5034" i="1"/>
  <c r="T5034" i="1" s="1"/>
  <c r="U5034" i="1" s="1"/>
  <c r="S5035" i="1"/>
  <c r="T5035" i="1" s="1"/>
  <c r="U5035" i="1" s="1"/>
  <c r="S5036" i="1"/>
  <c r="T5036" i="1" s="1"/>
  <c r="U5036" i="1" s="1"/>
  <c r="S5037" i="1"/>
  <c r="T5037" i="1" s="1"/>
  <c r="U5037" i="1" s="1"/>
  <c r="S5038" i="1"/>
  <c r="T5038" i="1" s="1"/>
  <c r="U5038" i="1" s="1"/>
  <c r="S5039" i="1"/>
  <c r="T5039" i="1" s="1"/>
  <c r="U5039" i="1" s="1"/>
  <c r="S5040" i="1"/>
  <c r="T5040" i="1" s="1"/>
  <c r="U5040" i="1" s="1"/>
  <c r="S5041" i="1"/>
  <c r="T5041" i="1" s="1"/>
  <c r="U5041" i="1" s="1"/>
  <c r="S5042" i="1"/>
  <c r="T5042" i="1" s="1"/>
  <c r="U5042" i="1" s="1"/>
  <c r="S5043" i="1"/>
  <c r="T5043" i="1" s="1"/>
  <c r="U5043" i="1" s="1"/>
  <c r="S5044" i="1"/>
  <c r="T5044" i="1" s="1"/>
  <c r="U5044" i="1" s="1"/>
  <c r="S5045" i="1"/>
  <c r="T5045" i="1" s="1"/>
  <c r="U5045" i="1" s="1"/>
  <c r="S5046" i="1"/>
  <c r="T5046" i="1" s="1"/>
  <c r="U5046" i="1" s="1"/>
  <c r="S5047" i="1"/>
  <c r="T5047" i="1" s="1"/>
  <c r="U5047" i="1" s="1"/>
  <c r="S5048" i="1"/>
  <c r="T5048" i="1" s="1"/>
  <c r="U5048" i="1" s="1"/>
  <c r="S5049" i="1"/>
  <c r="T5049" i="1" s="1"/>
  <c r="U5049" i="1" s="1"/>
  <c r="S5050" i="1"/>
  <c r="T5050" i="1" s="1"/>
  <c r="U5050" i="1" s="1"/>
  <c r="S5051" i="1"/>
  <c r="T5051" i="1" s="1"/>
  <c r="U5051" i="1" s="1"/>
  <c r="S5052" i="1"/>
  <c r="T5052" i="1" s="1"/>
  <c r="U5052" i="1" s="1"/>
  <c r="S5053" i="1"/>
  <c r="T5053" i="1" s="1"/>
  <c r="U5053" i="1" s="1"/>
  <c r="S5054" i="1"/>
  <c r="T5054" i="1" s="1"/>
  <c r="U5054" i="1" s="1"/>
  <c r="S5055" i="1"/>
  <c r="T5055" i="1" s="1"/>
  <c r="U5055" i="1" s="1"/>
  <c r="S5056" i="1"/>
  <c r="T5056" i="1" s="1"/>
  <c r="U5056" i="1" s="1"/>
  <c r="S5057" i="1"/>
  <c r="T5057" i="1" s="1"/>
  <c r="U5057" i="1" s="1"/>
  <c r="S5058" i="1"/>
  <c r="T5058" i="1" s="1"/>
  <c r="U5058" i="1" s="1"/>
  <c r="S5059" i="1"/>
  <c r="T5059" i="1" s="1"/>
  <c r="U5059" i="1" s="1"/>
  <c r="S5060" i="1"/>
  <c r="T5060" i="1" s="1"/>
  <c r="U5060" i="1" s="1"/>
  <c r="S5061" i="1"/>
  <c r="T5061" i="1" s="1"/>
  <c r="U5061" i="1" s="1"/>
  <c r="S5062" i="1"/>
  <c r="T5062" i="1" s="1"/>
  <c r="U5062" i="1" s="1"/>
  <c r="S5063" i="1"/>
  <c r="T5063" i="1" s="1"/>
  <c r="U5063" i="1" s="1"/>
  <c r="S5064" i="1"/>
  <c r="T5064" i="1" s="1"/>
  <c r="U5064" i="1" s="1"/>
  <c r="S5065" i="1"/>
  <c r="T5065" i="1" s="1"/>
  <c r="U5065" i="1" s="1"/>
  <c r="S5066" i="1"/>
  <c r="T5066" i="1" s="1"/>
  <c r="U5066" i="1" s="1"/>
  <c r="S5067" i="1"/>
  <c r="T5067" i="1" s="1"/>
  <c r="U5067" i="1" s="1"/>
  <c r="S5068" i="1"/>
  <c r="T5068" i="1" s="1"/>
  <c r="U5068" i="1" s="1"/>
  <c r="S5069" i="1"/>
  <c r="T5069" i="1" s="1"/>
  <c r="U5069" i="1" s="1"/>
  <c r="S5070" i="1"/>
  <c r="T5070" i="1" s="1"/>
  <c r="U5070" i="1" s="1"/>
  <c r="S5071" i="1"/>
  <c r="T5071" i="1" s="1"/>
  <c r="U5071" i="1" s="1"/>
  <c r="S5072" i="1"/>
  <c r="T5072" i="1" s="1"/>
  <c r="U5072" i="1" s="1"/>
  <c r="S5073" i="1"/>
  <c r="T5073" i="1" s="1"/>
  <c r="U5073" i="1" s="1"/>
  <c r="S5074" i="1"/>
  <c r="T5074" i="1" s="1"/>
  <c r="U5074" i="1" s="1"/>
  <c r="S5075" i="1"/>
  <c r="T5075" i="1" s="1"/>
  <c r="U5075" i="1" s="1"/>
  <c r="S5076" i="1"/>
  <c r="T5076" i="1" s="1"/>
  <c r="U5076" i="1" s="1"/>
  <c r="S5077" i="1"/>
  <c r="T5077" i="1" s="1"/>
  <c r="U5077" i="1" s="1"/>
  <c r="S5078" i="1"/>
  <c r="T5078" i="1" s="1"/>
  <c r="U5078" i="1" s="1"/>
  <c r="S5079" i="1"/>
  <c r="T5079" i="1" s="1"/>
  <c r="U5079" i="1" s="1"/>
  <c r="S5080" i="1"/>
  <c r="T5080" i="1" s="1"/>
  <c r="U5080" i="1" s="1"/>
  <c r="S5081" i="1"/>
  <c r="T5081" i="1" s="1"/>
  <c r="U5081" i="1" s="1"/>
  <c r="S5082" i="1"/>
  <c r="T5082" i="1" s="1"/>
  <c r="U5082" i="1" s="1"/>
  <c r="S5083" i="1"/>
  <c r="T5083" i="1" s="1"/>
  <c r="U5083" i="1" s="1"/>
  <c r="S5084" i="1"/>
  <c r="T5084" i="1" s="1"/>
  <c r="U5084" i="1" s="1"/>
  <c r="S5085" i="1"/>
  <c r="T5085" i="1" s="1"/>
  <c r="U5085" i="1" s="1"/>
  <c r="S5086" i="1"/>
  <c r="T5086" i="1" s="1"/>
  <c r="U5086" i="1" s="1"/>
  <c r="S5087" i="1"/>
  <c r="T5087" i="1" s="1"/>
  <c r="U5087" i="1" s="1"/>
  <c r="S5088" i="1"/>
  <c r="T5088" i="1" s="1"/>
  <c r="U5088" i="1" s="1"/>
  <c r="S5089" i="1"/>
  <c r="T5089" i="1" s="1"/>
  <c r="U5089" i="1" s="1"/>
  <c r="S5090" i="1"/>
  <c r="T5090" i="1" s="1"/>
  <c r="U5090" i="1" s="1"/>
  <c r="S5091" i="1"/>
  <c r="T5091" i="1" s="1"/>
  <c r="U5091" i="1" s="1"/>
  <c r="S5092" i="1"/>
  <c r="T5092" i="1" s="1"/>
  <c r="U5092" i="1" s="1"/>
  <c r="S5093" i="1"/>
  <c r="T5093" i="1" s="1"/>
  <c r="U5093" i="1" s="1"/>
  <c r="S5094" i="1"/>
  <c r="T5094" i="1" s="1"/>
  <c r="U5094" i="1" s="1"/>
  <c r="S5095" i="1"/>
  <c r="T5095" i="1" s="1"/>
  <c r="U5095" i="1" s="1"/>
  <c r="S5096" i="1"/>
  <c r="T5096" i="1" s="1"/>
  <c r="U5096" i="1" s="1"/>
  <c r="S5097" i="1"/>
  <c r="T5097" i="1" s="1"/>
  <c r="U5097" i="1" s="1"/>
  <c r="S5098" i="1"/>
  <c r="T5098" i="1" s="1"/>
  <c r="U5098" i="1" s="1"/>
  <c r="S5099" i="1"/>
  <c r="T5099" i="1" s="1"/>
  <c r="U5099" i="1" s="1"/>
  <c r="S5100" i="1"/>
  <c r="T5100" i="1" s="1"/>
  <c r="U5100" i="1" s="1"/>
  <c r="S5101" i="1"/>
  <c r="T5101" i="1" s="1"/>
  <c r="U5101" i="1" s="1"/>
  <c r="S5102" i="1"/>
  <c r="T5102" i="1" s="1"/>
  <c r="U5102" i="1" s="1"/>
  <c r="S5103" i="1"/>
  <c r="T5103" i="1" s="1"/>
  <c r="U5103" i="1" s="1"/>
  <c r="S5104" i="1"/>
  <c r="T5104" i="1" s="1"/>
  <c r="U5104" i="1" s="1"/>
  <c r="S5105" i="1"/>
  <c r="T5105" i="1" s="1"/>
  <c r="U5105" i="1" s="1"/>
  <c r="S5106" i="1"/>
  <c r="T5106" i="1" s="1"/>
  <c r="U5106" i="1" s="1"/>
  <c r="S5107" i="1"/>
  <c r="T5107" i="1" s="1"/>
  <c r="U5107" i="1" s="1"/>
  <c r="S5108" i="1"/>
  <c r="T5108" i="1" s="1"/>
  <c r="U5108" i="1" s="1"/>
  <c r="S5109" i="1"/>
  <c r="T5109" i="1" s="1"/>
  <c r="U5109" i="1" s="1"/>
  <c r="S5110" i="1"/>
  <c r="T5110" i="1" s="1"/>
  <c r="U5110" i="1" s="1"/>
  <c r="S5111" i="1"/>
  <c r="T5111" i="1" s="1"/>
  <c r="U5111" i="1" s="1"/>
  <c r="S5112" i="1"/>
  <c r="T5112" i="1" s="1"/>
  <c r="U5112" i="1" s="1"/>
  <c r="S5113" i="1"/>
  <c r="T5113" i="1" s="1"/>
  <c r="U5113" i="1" s="1"/>
  <c r="S5114" i="1"/>
  <c r="T5114" i="1" s="1"/>
  <c r="U5114" i="1" s="1"/>
  <c r="S5115" i="1"/>
  <c r="T5115" i="1" s="1"/>
  <c r="U5115" i="1" s="1"/>
  <c r="S5116" i="1"/>
  <c r="T5116" i="1" s="1"/>
  <c r="U5116" i="1" s="1"/>
  <c r="S5117" i="1"/>
  <c r="T5117" i="1" s="1"/>
  <c r="U5117" i="1" s="1"/>
  <c r="S5118" i="1"/>
  <c r="T5118" i="1" s="1"/>
  <c r="U5118" i="1" s="1"/>
  <c r="S5119" i="1"/>
  <c r="T5119" i="1" s="1"/>
  <c r="U5119" i="1" s="1"/>
  <c r="S5120" i="1"/>
  <c r="T5120" i="1" s="1"/>
  <c r="U5120" i="1" s="1"/>
  <c r="S5121" i="1"/>
  <c r="T5121" i="1" s="1"/>
  <c r="U5121" i="1" s="1"/>
  <c r="S5122" i="1"/>
  <c r="T5122" i="1" s="1"/>
  <c r="U5122" i="1" s="1"/>
  <c r="S5123" i="1"/>
  <c r="T5123" i="1" s="1"/>
  <c r="U5123" i="1" s="1"/>
  <c r="S5124" i="1"/>
  <c r="T5124" i="1" s="1"/>
  <c r="U5124" i="1" s="1"/>
  <c r="S5125" i="1"/>
  <c r="T5125" i="1" s="1"/>
  <c r="U5125" i="1" s="1"/>
  <c r="S5126" i="1"/>
  <c r="T5126" i="1" s="1"/>
  <c r="U5126" i="1" s="1"/>
  <c r="S5127" i="1"/>
  <c r="T5127" i="1" s="1"/>
  <c r="U5127" i="1" s="1"/>
  <c r="S5128" i="1"/>
  <c r="T5128" i="1" s="1"/>
  <c r="U5128" i="1" s="1"/>
  <c r="S5129" i="1"/>
  <c r="T5129" i="1" s="1"/>
  <c r="U5129" i="1" s="1"/>
  <c r="S5130" i="1"/>
  <c r="T5130" i="1" s="1"/>
  <c r="U5130" i="1" s="1"/>
  <c r="S5131" i="1"/>
  <c r="T5131" i="1" s="1"/>
  <c r="U5131" i="1" s="1"/>
  <c r="S5132" i="1"/>
  <c r="T5132" i="1" s="1"/>
  <c r="U5132" i="1" s="1"/>
  <c r="S5133" i="1"/>
  <c r="T5133" i="1" s="1"/>
  <c r="U5133" i="1" s="1"/>
  <c r="S5134" i="1"/>
  <c r="T5134" i="1" s="1"/>
  <c r="U5134" i="1" s="1"/>
  <c r="S5135" i="1"/>
  <c r="T5135" i="1" s="1"/>
  <c r="U5135" i="1" s="1"/>
  <c r="S5136" i="1"/>
  <c r="T5136" i="1" s="1"/>
  <c r="U5136" i="1" s="1"/>
  <c r="S5137" i="1"/>
  <c r="T5137" i="1" s="1"/>
  <c r="U5137" i="1" s="1"/>
  <c r="S5138" i="1"/>
  <c r="T5138" i="1" s="1"/>
  <c r="U5138" i="1" s="1"/>
  <c r="S5139" i="1"/>
  <c r="T5139" i="1" s="1"/>
  <c r="U5139" i="1" s="1"/>
  <c r="S5140" i="1"/>
  <c r="T5140" i="1" s="1"/>
  <c r="U5140" i="1" s="1"/>
  <c r="S5141" i="1"/>
  <c r="T5141" i="1" s="1"/>
  <c r="U5141" i="1" s="1"/>
  <c r="S5142" i="1"/>
  <c r="T5142" i="1" s="1"/>
  <c r="U5142" i="1" s="1"/>
  <c r="S5143" i="1"/>
  <c r="T5143" i="1" s="1"/>
  <c r="U5143" i="1" s="1"/>
  <c r="S5144" i="1"/>
  <c r="T5144" i="1" s="1"/>
  <c r="U5144" i="1" s="1"/>
  <c r="S5145" i="1"/>
  <c r="T5145" i="1" s="1"/>
  <c r="U5145" i="1" s="1"/>
  <c r="S5146" i="1"/>
  <c r="T5146" i="1" s="1"/>
  <c r="U5146" i="1" s="1"/>
  <c r="S5147" i="1"/>
  <c r="T5147" i="1" s="1"/>
  <c r="U5147" i="1" s="1"/>
  <c r="S5148" i="1"/>
  <c r="T5148" i="1" s="1"/>
  <c r="U5148" i="1" s="1"/>
  <c r="S5149" i="1"/>
  <c r="T5149" i="1" s="1"/>
  <c r="U5149" i="1" s="1"/>
  <c r="S5150" i="1"/>
  <c r="T5150" i="1" s="1"/>
  <c r="U5150" i="1" s="1"/>
  <c r="S5151" i="1"/>
  <c r="T5151" i="1" s="1"/>
  <c r="U5151" i="1" s="1"/>
  <c r="S5152" i="1"/>
  <c r="T5152" i="1" s="1"/>
  <c r="U5152" i="1" s="1"/>
  <c r="S5153" i="1"/>
  <c r="T5153" i="1" s="1"/>
  <c r="U5153" i="1" s="1"/>
  <c r="S5154" i="1"/>
  <c r="T5154" i="1" s="1"/>
  <c r="U5154" i="1" s="1"/>
  <c r="S5155" i="1"/>
  <c r="T5155" i="1" s="1"/>
  <c r="U5155" i="1" s="1"/>
  <c r="S5156" i="1"/>
  <c r="T5156" i="1" s="1"/>
  <c r="U5156" i="1" s="1"/>
  <c r="S5157" i="1"/>
  <c r="T5157" i="1" s="1"/>
  <c r="U5157" i="1" s="1"/>
  <c r="S5158" i="1"/>
  <c r="T5158" i="1" s="1"/>
  <c r="U5158" i="1" s="1"/>
  <c r="S5159" i="1"/>
  <c r="T5159" i="1" s="1"/>
  <c r="U5159" i="1" s="1"/>
  <c r="S5160" i="1"/>
  <c r="T5160" i="1" s="1"/>
  <c r="U5160" i="1" s="1"/>
  <c r="S5161" i="1"/>
  <c r="T5161" i="1" s="1"/>
  <c r="U5161" i="1" s="1"/>
  <c r="S5162" i="1"/>
  <c r="T5162" i="1" s="1"/>
  <c r="U5162" i="1" s="1"/>
  <c r="S5163" i="1"/>
  <c r="T5163" i="1" s="1"/>
  <c r="U5163" i="1" s="1"/>
  <c r="S5164" i="1"/>
  <c r="T5164" i="1" s="1"/>
  <c r="U5164" i="1" s="1"/>
  <c r="S5165" i="1"/>
  <c r="T5165" i="1" s="1"/>
  <c r="U5165" i="1" s="1"/>
  <c r="S5166" i="1"/>
  <c r="T5166" i="1" s="1"/>
  <c r="U5166" i="1" s="1"/>
  <c r="S5167" i="1"/>
  <c r="T5167" i="1" s="1"/>
  <c r="U5167" i="1" s="1"/>
  <c r="S5168" i="1"/>
  <c r="T5168" i="1" s="1"/>
  <c r="U5168" i="1" s="1"/>
  <c r="S5169" i="1"/>
  <c r="T5169" i="1" s="1"/>
  <c r="U5169" i="1" s="1"/>
  <c r="S5170" i="1"/>
  <c r="T5170" i="1" s="1"/>
  <c r="U5170" i="1" s="1"/>
  <c r="S5171" i="1"/>
  <c r="T5171" i="1" s="1"/>
  <c r="U5171" i="1" s="1"/>
  <c r="S5172" i="1"/>
  <c r="T5172" i="1" s="1"/>
  <c r="U5172" i="1" s="1"/>
  <c r="S5173" i="1"/>
  <c r="T5173" i="1" s="1"/>
  <c r="U5173" i="1" s="1"/>
  <c r="S5174" i="1"/>
  <c r="T5174" i="1" s="1"/>
  <c r="U5174" i="1" s="1"/>
  <c r="S5175" i="1"/>
  <c r="T5175" i="1" s="1"/>
  <c r="U5175" i="1" s="1"/>
  <c r="S5176" i="1"/>
  <c r="T5176" i="1" s="1"/>
  <c r="U5176" i="1" s="1"/>
  <c r="S5177" i="1"/>
  <c r="T5177" i="1" s="1"/>
  <c r="U5177" i="1" s="1"/>
  <c r="S5178" i="1"/>
  <c r="T5178" i="1" s="1"/>
  <c r="U5178" i="1" s="1"/>
  <c r="S5179" i="1"/>
  <c r="T5179" i="1" s="1"/>
  <c r="U5179" i="1" s="1"/>
  <c r="S5180" i="1"/>
  <c r="T5180" i="1" s="1"/>
  <c r="U5180" i="1" s="1"/>
  <c r="S5181" i="1"/>
  <c r="T5181" i="1" s="1"/>
  <c r="U5181" i="1" s="1"/>
  <c r="S5182" i="1"/>
  <c r="T5182" i="1" s="1"/>
  <c r="U5182" i="1" s="1"/>
  <c r="S5183" i="1"/>
  <c r="T5183" i="1" s="1"/>
  <c r="U5183" i="1" s="1"/>
  <c r="S5184" i="1"/>
  <c r="T5184" i="1" s="1"/>
  <c r="U5184" i="1" s="1"/>
  <c r="S5185" i="1"/>
  <c r="T5185" i="1" s="1"/>
  <c r="U5185" i="1" s="1"/>
  <c r="S5186" i="1"/>
  <c r="T5186" i="1" s="1"/>
  <c r="U5186" i="1" s="1"/>
  <c r="S5187" i="1"/>
  <c r="T5187" i="1" s="1"/>
  <c r="U5187" i="1" s="1"/>
  <c r="S5188" i="1"/>
  <c r="T5188" i="1" s="1"/>
  <c r="U5188" i="1" s="1"/>
  <c r="S5189" i="1"/>
  <c r="T5189" i="1" s="1"/>
  <c r="U5189" i="1" s="1"/>
  <c r="S5190" i="1"/>
  <c r="T5190" i="1" s="1"/>
  <c r="U5190" i="1" s="1"/>
  <c r="S5191" i="1"/>
  <c r="T5191" i="1" s="1"/>
  <c r="U5191" i="1" s="1"/>
  <c r="S5192" i="1"/>
  <c r="T5192" i="1" s="1"/>
  <c r="U5192" i="1" s="1"/>
  <c r="S5193" i="1"/>
  <c r="T5193" i="1" s="1"/>
  <c r="U5193" i="1" s="1"/>
  <c r="S5194" i="1"/>
  <c r="T5194" i="1" s="1"/>
  <c r="U5194" i="1" s="1"/>
  <c r="S5195" i="1"/>
  <c r="T5195" i="1" s="1"/>
  <c r="U5195" i="1" s="1"/>
  <c r="S5196" i="1"/>
  <c r="T5196" i="1" s="1"/>
  <c r="U5196" i="1" s="1"/>
  <c r="S5197" i="1"/>
  <c r="T5197" i="1" s="1"/>
  <c r="U5197" i="1" s="1"/>
  <c r="S5198" i="1"/>
  <c r="T5198" i="1" s="1"/>
  <c r="U5198" i="1" s="1"/>
  <c r="S5199" i="1"/>
  <c r="T5199" i="1" s="1"/>
  <c r="U5199" i="1" s="1"/>
  <c r="S5200" i="1"/>
  <c r="T5200" i="1" s="1"/>
  <c r="U5200" i="1" s="1"/>
  <c r="S5201" i="1"/>
  <c r="T5201" i="1" s="1"/>
  <c r="U5201" i="1" s="1"/>
  <c r="S5202" i="1"/>
  <c r="T5202" i="1" s="1"/>
  <c r="U5202" i="1" s="1"/>
  <c r="S5203" i="1"/>
  <c r="T5203" i="1" s="1"/>
  <c r="U5203" i="1" s="1"/>
  <c r="S5204" i="1"/>
  <c r="T5204" i="1" s="1"/>
  <c r="U5204" i="1" s="1"/>
  <c r="S5205" i="1"/>
  <c r="T5205" i="1" s="1"/>
  <c r="U5205" i="1" s="1"/>
  <c r="S5206" i="1"/>
  <c r="T5206" i="1" s="1"/>
  <c r="U5206" i="1" s="1"/>
  <c r="S5207" i="1"/>
  <c r="T5207" i="1" s="1"/>
  <c r="U5207" i="1" s="1"/>
  <c r="S5208" i="1"/>
  <c r="T5208" i="1" s="1"/>
  <c r="U5208" i="1" s="1"/>
  <c r="S5209" i="1"/>
  <c r="T5209" i="1" s="1"/>
  <c r="U5209" i="1" s="1"/>
  <c r="S5210" i="1"/>
  <c r="T5210" i="1" s="1"/>
  <c r="U5210" i="1" s="1"/>
  <c r="S5211" i="1"/>
  <c r="T5211" i="1" s="1"/>
  <c r="U5211" i="1" s="1"/>
  <c r="S5212" i="1"/>
  <c r="T5212" i="1" s="1"/>
  <c r="U5212" i="1" s="1"/>
  <c r="S5213" i="1"/>
  <c r="T5213" i="1" s="1"/>
  <c r="U5213" i="1" s="1"/>
  <c r="S5214" i="1"/>
  <c r="T5214" i="1" s="1"/>
  <c r="U5214" i="1" s="1"/>
  <c r="S5215" i="1"/>
  <c r="T5215" i="1" s="1"/>
  <c r="U5215" i="1" s="1"/>
  <c r="S5216" i="1"/>
  <c r="T5216" i="1" s="1"/>
  <c r="U5216" i="1" s="1"/>
  <c r="S5217" i="1"/>
  <c r="T5217" i="1" s="1"/>
  <c r="U5217" i="1" s="1"/>
  <c r="S5218" i="1"/>
  <c r="T5218" i="1" s="1"/>
  <c r="U5218" i="1" s="1"/>
  <c r="S5219" i="1"/>
  <c r="T5219" i="1" s="1"/>
  <c r="U5219" i="1" s="1"/>
  <c r="S5220" i="1"/>
  <c r="T5220" i="1" s="1"/>
  <c r="U5220" i="1" s="1"/>
  <c r="S5221" i="1"/>
  <c r="T5221" i="1" s="1"/>
  <c r="U5221" i="1" s="1"/>
  <c r="S5222" i="1"/>
  <c r="T5222" i="1" s="1"/>
  <c r="U5222" i="1" s="1"/>
  <c r="S5223" i="1"/>
  <c r="T5223" i="1" s="1"/>
  <c r="U5223" i="1" s="1"/>
  <c r="S5224" i="1"/>
  <c r="T5224" i="1" s="1"/>
  <c r="U5224" i="1" s="1"/>
  <c r="S5225" i="1"/>
  <c r="T5225" i="1" s="1"/>
  <c r="U5225" i="1" s="1"/>
  <c r="S5226" i="1"/>
  <c r="T5226" i="1" s="1"/>
  <c r="U5226" i="1" s="1"/>
  <c r="S5227" i="1"/>
  <c r="T5227" i="1" s="1"/>
  <c r="U5227" i="1" s="1"/>
  <c r="S5228" i="1"/>
  <c r="T5228" i="1" s="1"/>
  <c r="U5228" i="1" s="1"/>
  <c r="S5229" i="1"/>
  <c r="T5229" i="1" s="1"/>
  <c r="U5229" i="1" s="1"/>
  <c r="S5230" i="1"/>
  <c r="T5230" i="1" s="1"/>
  <c r="U5230" i="1" s="1"/>
  <c r="S5231" i="1"/>
  <c r="T5231" i="1" s="1"/>
  <c r="U5231" i="1" s="1"/>
  <c r="S5232" i="1"/>
  <c r="T5232" i="1" s="1"/>
  <c r="U5232" i="1" s="1"/>
  <c r="S5233" i="1"/>
  <c r="T5233" i="1" s="1"/>
  <c r="U5233" i="1" s="1"/>
  <c r="S5234" i="1"/>
  <c r="T5234" i="1" s="1"/>
  <c r="U5234" i="1" s="1"/>
  <c r="S5235" i="1"/>
  <c r="T5235" i="1" s="1"/>
  <c r="U5235" i="1" s="1"/>
  <c r="S5236" i="1"/>
  <c r="T5236" i="1" s="1"/>
  <c r="U5236" i="1" s="1"/>
  <c r="S5237" i="1"/>
  <c r="T5237" i="1" s="1"/>
  <c r="U5237" i="1" s="1"/>
  <c r="S5238" i="1"/>
  <c r="T5238" i="1" s="1"/>
  <c r="U5238" i="1" s="1"/>
  <c r="S5239" i="1"/>
  <c r="T5239" i="1" s="1"/>
  <c r="U5239" i="1" s="1"/>
  <c r="S5240" i="1"/>
  <c r="T5240" i="1" s="1"/>
  <c r="U5240" i="1" s="1"/>
  <c r="S5241" i="1"/>
  <c r="T5241" i="1" s="1"/>
  <c r="U5241" i="1" s="1"/>
  <c r="S5242" i="1"/>
  <c r="T5242" i="1" s="1"/>
  <c r="U5242" i="1" s="1"/>
  <c r="S5243" i="1"/>
  <c r="T5243" i="1" s="1"/>
  <c r="U5243" i="1" s="1"/>
  <c r="S5244" i="1"/>
  <c r="T5244" i="1" s="1"/>
  <c r="U5244" i="1" s="1"/>
  <c r="S5245" i="1"/>
  <c r="T5245" i="1" s="1"/>
  <c r="U5245" i="1" s="1"/>
  <c r="S5246" i="1"/>
  <c r="T5246" i="1" s="1"/>
  <c r="U5246" i="1" s="1"/>
  <c r="S5247" i="1"/>
  <c r="T5247" i="1" s="1"/>
  <c r="U5247" i="1" s="1"/>
  <c r="S5248" i="1"/>
  <c r="T5248" i="1" s="1"/>
  <c r="U5248" i="1" s="1"/>
  <c r="S5249" i="1"/>
  <c r="T5249" i="1" s="1"/>
  <c r="U5249" i="1" s="1"/>
  <c r="S5250" i="1"/>
  <c r="T5250" i="1" s="1"/>
  <c r="U5250" i="1" s="1"/>
  <c r="S5251" i="1"/>
  <c r="T5251" i="1" s="1"/>
  <c r="U5251" i="1" s="1"/>
  <c r="S5252" i="1"/>
  <c r="T5252" i="1" s="1"/>
  <c r="U5252" i="1" s="1"/>
  <c r="S5253" i="1"/>
  <c r="T5253" i="1" s="1"/>
  <c r="U5253" i="1" s="1"/>
  <c r="S5254" i="1"/>
  <c r="T5254" i="1" s="1"/>
  <c r="U5254" i="1" s="1"/>
  <c r="S5255" i="1"/>
  <c r="T5255" i="1" s="1"/>
  <c r="U5255" i="1" s="1"/>
  <c r="S5256" i="1"/>
  <c r="T5256" i="1" s="1"/>
  <c r="U5256" i="1" s="1"/>
  <c r="S5257" i="1"/>
  <c r="T5257" i="1" s="1"/>
  <c r="U5257" i="1" s="1"/>
  <c r="S5258" i="1"/>
  <c r="T5258" i="1" s="1"/>
  <c r="U5258" i="1" s="1"/>
  <c r="S5259" i="1"/>
  <c r="T5259" i="1" s="1"/>
  <c r="U5259" i="1" s="1"/>
  <c r="S5260" i="1"/>
  <c r="T5260" i="1" s="1"/>
  <c r="U5260" i="1" s="1"/>
  <c r="S5261" i="1"/>
  <c r="T5261" i="1" s="1"/>
  <c r="U5261" i="1" s="1"/>
  <c r="S5262" i="1"/>
  <c r="T5262" i="1" s="1"/>
  <c r="U5262" i="1" s="1"/>
  <c r="S5263" i="1"/>
  <c r="T5263" i="1" s="1"/>
  <c r="U5263" i="1" s="1"/>
  <c r="S5264" i="1"/>
  <c r="T5264" i="1" s="1"/>
  <c r="U5264" i="1" s="1"/>
  <c r="S5265" i="1"/>
  <c r="T5265" i="1" s="1"/>
  <c r="U5265" i="1" s="1"/>
  <c r="S5266" i="1"/>
  <c r="T5266" i="1" s="1"/>
  <c r="U5266" i="1" s="1"/>
  <c r="S5267" i="1"/>
  <c r="T5267" i="1" s="1"/>
  <c r="U5267" i="1" s="1"/>
  <c r="S5268" i="1"/>
  <c r="T5268" i="1" s="1"/>
  <c r="U5268" i="1" s="1"/>
  <c r="S5269" i="1"/>
  <c r="T5269" i="1" s="1"/>
  <c r="U5269" i="1" s="1"/>
  <c r="S5270" i="1"/>
  <c r="T5270" i="1" s="1"/>
  <c r="U5270" i="1" s="1"/>
  <c r="S5271" i="1"/>
  <c r="T5271" i="1" s="1"/>
  <c r="U5271" i="1" s="1"/>
  <c r="S5272" i="1"/>
  <c r="T5272" i="1" s="1"/>
  <c r="U5272" i="1" s="1"/>
  <c r="S5273" i="1"/>
  <c r="T5273" i="1" s="1"/>
  <c r="U5273" i="1" s="1"/>
  <c r="S5274" i="1"/>
  <c r="T5274" i="1" s="1"/>
  <c r="U5274" i="1" s="1"/>
  <c r="S5275" i="1"/>
  <c r="T5275" i="1" s="1"/>
  <c r="U5275" i="1" s="1"/>
  <c r="S5276" i="1"/>
  <c r="T5276" i="1" s="1"/>
  <c r="U5276" i="1" s="1"/>
  <c r="S5277" i="1"/>
  <c r="T5277" i="1" s="1"/>
  <c r="U5277" i="1" s="1"/>
  <c r="S5278" i="1"/>
  <c r="T5278" i="1" s="1"/>
  <c r="U5278" i="1" s="1"/>
  <c r="S5279" i="1"/>
  <c r="T5279" i="1" s="1"/>
  <c r="U5279" i="1" s="1"/>
  <c r="S5280" i="1"/>
  <c r="T5280" i="1" s="1"/>
  <c r="U5280" i="1" s="1"/>
  <c r="S5281" i="1"/>
  <c r="T5281" i="1" s="1"/>
  <c r="U5281" i="1" s="1"/>
  <c r="S5282" i="1"/>
  <c r="T5282" i="1" s="1"/>
  <c r="U5282" i="1" s="1"/>
  <c r="S5283" i="1"/>
  <c r="T5283" i="1" s="1"/>
  <c r="U5283" i="1" s="1"/>
  <c r="S5284" i="1"/>
  <c r="T5284" i="1" s="1"/>
  <c r="U5284" i="1" s="1"/>
  <c r="S5285" i="1"/>
  <c r="T5285" i="1" s="1"/>
  <c r="U5285" i="1" s="1"/>
  <c r="S5286" i="1"/>
  <c r="T5286" i="1" s="1"/>
  <c r="U5286" i="1" s="1"/>
  <c r="S5287" i="1"/>
  <c r="T5287" i="1" s="1"/>
  <c r="U5287" i="1" s="1"/>
  <c r="S5288" i="1"/>
  <c r="T5288" i="1" s="1"/>
  <c r="U5288" i="1" s="1"/>
  <c r="S5289" i="1"/>
  <c r="T5289" i="1" s="1"/>
  <c r="U5289" i="1" s="1"/>
  <c r="S5290" i="1"/>
  <c r="T5290" i="1" s="1"/>
  <c r="U5290" i="1" s="1"/>
  <c r="S5291" i="1"/>
  <c r="T5291" i="1" s="1"/>
  <c r="U5291" i="1" s="1"/>
  <c r="S5292" i="1"/>
  <c r="T5292" i="1" s="1"/>
  <c r="U5292" i="1" s="1"/>
  <c r="S5293" i="1"/>
  <c r="T5293" i="1" s="1"/>
  <c r="U5293" i="1" s="1"/>
  <c r="S5294" i="1"/>
  <c r="T5294" i="1" s="1"/>
  <c r="U5294" i="1" s="1"/>
  <c r="S5295" i="1"/>
  <c r="T5295" i="1" s="1"/>
  <c r="U5295" i="1" s="1"/>
  <c r="S5296" i="1"/>
  <c r="T5296" i="1" s="1"/>
  <c r="U5296" i="1" s="1"/>
  <c r="S5297" i="1"/>
  <c r="T5297" i="1" s="1"/>
  <c r="U5297" i="1" s="1"/>
  <c r="S5298" i="1"/>
  <c r="T5298" i="1" s="1"/>
  <c r="U5298" i="1" s="1"/>
  <c r="S5299" i="1"/>
  <c r="T5299" i="1" s="1"/>
  <c r="U5299" i="1" s="1"/>
  <c r="S5300" i="1"/>
  <c r="T5300" i="1" s="1"/>
  <c r="U5300" i="1" s="1"/>
  <c r="S5301" i="1"/>
  <c r="T5301" i="1" s="1"/>
  <c r="U5301" i="1" s="1"/>
  <c r="S5302" i="1"/>
  <c r="T5302" i="1" s="1"/>
  <c r="U5302" i="1" s="1"/>
  <c r="S5303" i="1"/>
  <c r="T5303" i="1" s="1"/>
  <c r="U5303" i="1" s="1"/>
  <c r="S5304" i="1"/>
  <c r="T5304" i="1" s="1"/>
  <c r="U5304" i="1" s="1"/>
  <c r="S5305" i="1"/>
  <c r="T5305" i="1" s="1"/>
  <c r="U5305" i="1" s="1"/>
  <c r="S5306" i="1"/>
  <c r="T5306" i="1" s="1"/>
  <c r="U5306" i="1" s="1"/>
  <c r="S5307" i="1"/>
  <c r="T5307" i="1" s="1"/>
  <c r="U5307" i="1" s="1"/>
  <c r="S5308" i="1"/>
  <c r="T5308" i="1" s="1"/>
  <c r="U5308" i="1" s="1"/>
  <c r="S5309" i="1"/>
  <c r="T5309" i="1" s="1"/>
  <c r="U5309" i="1" s="1"/>
  <c r="S5310" i="1"/>
  <c r="T5310" i="1" s="1"/>
  <c r="U5310" i="1" s="1"/>
  <c r="S5311" i="1"/>
  <c r="T5311" i="1" s="1"/>
  <c r="U5311" i="1" s="1"/>
  <c r="S5312" i="1"/>
  <c r="T5312" i="1" s="1"/>
  <c r="U5312" i="1" s="1"/>
  <c r="S5313" i="1"/>
  <c r="T5313" i="1" s="1"/>
  <c r="U5313" i="1" s="1"/>
  <c r="S5314" i="1"/>
  <c r="T5314" i="1" s="1"/>
  <c r="U5314" i="1" s="1"/>
  <c r="S5315" i="1"/>
  <c r="T5315" i="1" s="1"/>
  <c r="U5315" i="1" s="1"/>
  <c r="S5316" i="1"/>
  <c r="T5316" i="1" s="1"/>
  <c r="U5316" i="1" s="1"/>
  <c r="S5317" i="1"/>
  <c r="T5317" i="1" s="1"/>
  <c r="U5317" i="1" s="1"/>
  <c r="S5318" i="1"/>
  <c r="T5318" i="1" s="1"/>
  <c r="U5318" i="1" s="1"/>
  <c r="S5319" i="1"/>
  <c r="T5319" i="1" s="1"/>
  <c r="U5319" i="1" s="1"/>
  <c r="S5320" i="1"/>
  <c r="T5320" i="1" s="1"/>
  <c r="U5320" i="1" s="1"/>
  <c r="S5321" i="1"/>
  <c r="T5321" i="1" s="1"/>
  <c r="U5321" i="1" s="1"/>
  <c r="S5322" i="1"/>
  <c r="T5322" i="1" s="1"/>
  <c r="U5322" i="1" s="1"/>
  <c r="S5323" i="1"/>
  <c r="T5323" i="1" s="1"/>
  <c r="U5323" i="1" s="1"/>
  <c r="S5324" i="1"/>
  <c r="T5324" i="1" s="1"/>
  <c r="U5324" i="1" s="1"/>
  <c r="S5325" i="1"/>
  <c r="T5325" i="1" s="1"/>
  <c r="U5325" i="1" s="1"/>
  <c r="S5326" i="1"/>
  <c r="T5326" i="1" s="1"/>
  <c r="U5326" i="1" s="1"/>
  <c r="S5327" i="1"/>
  <c r="T5327" i="1" s="1"/>
  <c r="U5327" i="1" s="1"/>
  <c r="S5328" i="1"/>
  <c r="T5328" i="1" s="1"/>
  <c r="U5328" i="1" s="1"/>
  <c r="S5329" i="1"/>
  <c r="T5329" i="1" s="1"/>
  <c r="U5329" i="1" s="1"/>
  <c r="S5330" i="1"/>
  <c r="T5330" i="1" s="1"/>
  <c r="U5330" i="1" s="1"/>
  <c r="S5331" i="1"/>
  <c r="T5331" i="1" s="1"/>
  <c r="U5331" i="1" s="1"/>
  <c r="S5332" i="1"/>
  <c r="T5332" i="1" s="1"/>
  <c r="U5332" i="1" s="1"/>
  <c r="S5333" i="1"/>
  <c r="T5333" i="1" s="1"/>
  <c r="U5333" i="1" s="1"/>
  <c r="S5334" i="1"/>
  <c r="T5334" i="1" s="1"/>
  <c r="U5334" i="1" s="1"/>
  <c r="S5335" i="1"/>
  <c r="T5335" i="1" s="1"/>
  <c r="U5335" i="1" s="1"/>
  <c r="S5336" i="1"/>
  <c r="T5336" i="1" s="1"/>
  <c r="U5336" i="1" s="1"/>
  <c r="S5337" i="1"/>
  <c r="T5337" i="1" s="1"/>
  <c r="U5337" i="1" s="1"/>
  <c r="S5338" i="1"/>
  <c r="T5338" i="1" s="1"/>
  <c r="U5338" i="1" s="1"/>
  <c r="S5339" i="1"/>
  <c r="T5339" i="1" s="1"/>
  <c r="U5339" i="1" s="1"/>
  <c r="S5340" i="1"/>
  <c r="T5340" i="1" s="1"/>
  <c r="U5340" i="1" s="1"/>
  <c r="S5341" i="1"/>
  <c r="T5341" i="1" s="1"/>
  <c r="U5341" i="1" s="1"/>
  <c r="S5342" i="1"/>
  <c r="T5342" i="1" s="1"/>
  <c r="U5342" i="1" s="1"/>
  <c r="S5343" i="1"/>
  <c r="T5343" i="1" s="1"/>
  <c r="U5343" i="1" s="1"/>
  <c r="S5344" i="1"/>
  <c r="T5344" i="1" s="1"/>
  <c r="U5344" i="1" s="1"/>
  <c r="S5345" i="1"/>
  <c r="T5345" i="1" s="1"/>
  <c r="U5345" i="1" s="1"/>
  <c r="S5346" i="1"/>
  <c r="T5346" i="1" s="1"/>
  <c r="U5346" i="1" s="1"/>
  <c r="S5347" i="1"/>
  <c r="T5347" i="1" s="1"/>
  <c r="U5347" i="1" s="1"/>
  <c r="S5348" i="1"/>
  <c r="T5348" i="1" s="1"/>
  <c r="U5348" i="1" s="1"/>
  <c r="S5349" i="1"/>
  <c r="T5349" i="1" s="1"/>
  <c r="U5349" i="1" s="1"/>
  <c r="S5350" i="1"/>
  <c r="T5350" i="1" s="1"/>
  <c r="U5350" i="1" s="1"/>
  <c r="S5351" i="1"/>
  <c r="T5351" i="1" s="1"/>
  <c r="U5351" i="1" s="1"/>
  <c r="S5352" i="1"/>
  <c r="T5352" i="1" s="1"/>
  <c r="U5352" i="1" s="1"/>
  <c r="S5353" i="1"/>
  <c r="T5353" i="1" s="1"/>
  <c r="U5353" i="1" s="1"/>
  <c r="S5354" i="1"/>
  <c r="T5354" i="1" s="1"/>
  <c r="U5354" i="1" s="1"/>
  <c r="S5355" i="1"/>
  <c r="T5355" i="1" s="1"/>
  <c r="U5355" i="1" s="1"/>
  <c r="S5356" i="1"/>
  <c r="T5356" i="1" s="1"/>
  <c r="U5356" i="1" s="1"/>
  <c r="S5357" i="1"/>
  <c r="T5357" i="1" s="1"/>
  <c r="U5357" i="1" s="1"/>
  <c r="S5358" i="1"/>
  <c r="T5358" i="1" s="1"/>
  <c r="U5358" i="1" s="1"/>
  <c r="S5359" i="1"/>
  <c r="T5359" i="1" s="1"/>
  <c r="U5359" i="1" s="1"/>
  <c r="S5360" i="1"/>
  <c r="T5360" i="1" s="1"/>
  <c r="U5360" i="1" s="1"/>
  <c r="S5361" i="1"/>
  <c r="T5361" i="1" s="1"/>
  <c r="U5361" i="1" s="1"/>
  <c r="S5362" i="1"/>
  <c r="T5362" i="1" s="1"/>
  <c r="U5362" i="1" s="1"/>
  <c r="S5363" i="1"/>
  <c r="T5363" i="1" s="1"/>
  <c r="U5363" i="1" s="1"/>
  <c r="S5364" i="1"/>
  <c r="T5364" i="1" s="1"/>
  <c r="U5364" i="1" s="1"/>
  <c r="S5365" i="1"/>
  <c r="T5365" i="1" s="1"/>
  <c r="U5365" i="1" s="1"/>
  <c r="S5366" i="1"/>
  <c r="T5366" i="1" s="1"/>
  <c r="U5366" i="1" s="1"/>
  <c r="S5367" i="1"/>
  <c r="T5367" i="1" s="1"/>
  <c r="U5367" i="1" s="1"/>
  <c r="S5368" i="1"/>
  <c r="T5368" i="1" s="1"/>
  <c r="U5368" i="1" s="1"/>
  <c r="S5369" i="1"/>
  <c r="T5369" i="1" s="1"/>
  <c r="U5369" i="1" s="1"/>
  <c r="S5370" i="1"/>
  <c r="T5370" i="1" s="1"/>
  <c r="U5370" i="1" s="1"/>
  <c r="S5371" i="1"/>
  <c r="T5371" i="1" s="1"/>
  <c r="U5371" i="1" s="1"/>
  <c r="S5372" i="1"/>
  <c r="T5372" i="1" s="1"/>
  <c r="U5372" i="1" s="1"/>
  <c r="S5373" i="1"/>
  <c r="T5373" i="1" s="1"/>
  <c r="U5373" i="1" s="1"/>
  <c r="S5374" i="1"/>
  <c r="T5374" i="1" s="1"/>
  <c r="U5374" i="1" s="1"/>
  <c r="S5375" i="1"/>
  <c r="T5375" i="1" s="1"/>
  <c r="U5375" i="1" s="1"/>
  <c r="S5376" i="1"/>
  <c r="T5376" i="1" s="1"/>
  <c r="U5376" i="1" s="1"/>
  <c r="S5377" i="1"/>
  <c r="T5377" i="1" s="1"/>
  <c r="U5377" i="1" s="1"/>
  <c r="S5378" i="1"/>
  <c r="T5378" i="1" s="1"/>
  <c r="U5378" i="1" s="1"/>
  <c r="S5379" i="1"/>
  <c r="T5379" i="1" s="1"/>
  <c r="U5379" i="1" s="1"/>
  <c r="S5380" i="1"/>
  <c r="T5380" i="1" s="1"/>
  <c r="U5380" i="1" s="1"/>
  <c r="S5381" i="1"/>
  <c r="T5381" i="1" s="1"/>
  <c r="U5381" i="1" s="1"/>
  <c r="S5382" i="1"/>
  <c r="T5382" i="1" s="1"/>
  <c r="U5382" i="1" s="1"/>
  <c r="S5383" i="1"/>
  <c r="T5383" i="1" s="1"/>
  <c r="U5383" i="1" s="1"/>
  <c r="S5384" i="1"/>
  <c r="T5384" i="1" s="1"/>
  <c r="U5384" i="1" s="1"/>
  <c r="S5385" i="1"/>
  <c r="T5385" i="1" s="1"/>
  <c r="U5385" i="1" s="1"/>
  <c r="S5386" i="1"/>
  <c r="T5386" i="1" s="1"/>
  <c r="U5386" i="1" s="1"/>
  <c r="S5387" i="1"/>
  <c r="T5387" i="1" s="1"/>
  <c r="U5387" i="1" s="1"/>
  <c r="S5388" i="1"/>
  <c r="T5388" i="1" s="1"/>
  <c r="U5388" i="1" s="1"/>
  <c r="S5389" i="1"/>
  <c r="T5389" i="1" s="1"/>
  <c r="U5389" i="1" s="1"/>
  <c r="S5390" i="1"/>
  <c r="T5390" i="1" s="1"/>
  <c r="U5390" i="1" s="1"/>
  <c r="S5391" i="1"/>
  <c r="T5391" i="1" s="1"/>
  <c r="U5391" i="1" s="1"/>
  <c r="S5392" i="1"/>
  <c r="T5392" i="1" s="1"/>
  <c r="U5392" i="1" s="1"/>
  <c r="S5393" i="1"/>
  <c r="T5393" i="1" s="1"/>
  <c r="U5393" i="1" s="1"/>
  <c r="S5394" i="1"/>
  <c r="T5394" i="1" s="1"/>
  <c r="U5394" i="1" s="1"/>
  <c r="S5395" i="1"/>
  <c r="T5395" i="1" s="1"/>
  <c r="U5395" i="1" s="1"/>
  <c r="S5396" i="1"/>
  <c r="T5396" i="1" s="1"/>
  <c r="U5396" i="1" s="1"/>
  <c r="S5397" i="1"/>
  <c r="T5397" i="1" s="1"/>
  <c r="U5397" i="1" s="1"/>
  <c r="S5398" i="1"/>
  <c r="T5398" i="1" s="1"/>
  <c r="U5398" i="1" s="1"/>
  <c r="S5399" i="1"/>
  <c r="T5399" i="1" s="1"/>
  <c r="U5399" i="1" s="1"/>
  <c r="S5400" i="1"/>
  <c r="T5400" i="1" s="1"/>
  <c r="U5400" i="1" s="1"/>
  <c r="S5401" i="1"/>
  <c r="T5401" i="1" s="1"/>
  <c r="U5401" i="1" s="1"/>
  <c r="S5402" i="1"/>
  <c r="T5402" i="1" s="1"/>
  <c r="U5402" i="1" s="1"/>
  <c r="S5403" i="1"/>
  <c r="T5403" i="1" s="1"/>
  <c r="U5403" i="1" s="1"/>
  <c r="S5404" i="1"/>
  <c r="T5404" i="1" s="1"/>
  <c r="U5404" i="1" s="1"/>
  <c r="S5405" i="1"/>
  <c r="T5405" i="1" s="1"/>
  <c r="U5405" i="1" s="1"/>
  <c r="S5406" i="1"/>
  <c r="T5406" i="1" s="1"/>
  <c r="U5406" i="1" s="1"/>
  <c r="S5407" i="1"/>
  <c r="T5407" i="1" s="1"/>
  <c r="U5407" i="1" s="1"/>
  <c r="S5408" i="1"/>
  <c r="T5408" i="1" s="1"/>
  <c r="U5408" i="1" s="1"/>
  <c r="S5409" i="1"/>
  <c r="T5409" i="1" s="1"/>
  <c r="U5409" i="1" s="1"/>
  <c r="S5410" i="1"/>
  <c r="T5410" i="1" s="1"/>
  <c r="U5410" i="1" s="1"/>
  <c r="S5411" i="1"/>
  <c r="T5411" i="1" s="1"/>
  <c r="U5411" i="1" s="1"/>
  <c r="S5412" i="1"/>
  <c r="T5412" i="1" s="1"/>
  <c r="U5412" i="1" s="1"/>
  <c r="S5413" i="1"/>
  <c r="T5413" i="1" s="1"/>
  <c r="U5413" i="1" s="1"/>
  <c r="S5414" i="1"/>
  <c r="T5414" i="1" s="1"/>
  <c r="U5414" i="1" s="1"/>
  <c r="S5415" i="1"/>
  <c r="T5415" i="1" s="1"/>
  <c r="U5415" i="1" s="1"/>
  <c r="S5416" i="1"/>
  <c r="T5416" i="1" s="1"/>
  <c r="U5416" i="1" s="1"/>
  <c r="S5417" i="1"/>
  <c r="T5417" i="1" s="1"/>
  <c r="U5417" i="1" s="1"/>
  <c r="S5418" i="1"/>
  <c r="T5418" i="1" s="1"/>
  <c r="U5418" i="1" s="1"/>
  <c r="S5419" i="1"/>
  <c r="T5419" i="1" s="1"/>
  <c r="U5419" i="1" s="1"/>
  <c r="S5420" i="1"/>
  <c r="T5420" i="1" s="1"/>
  <c r="U5420" i="1" s="1"/>
  <c r="S5421" i="1"/>
  <c r="T5421" i="1" s="1"/>
  <c r="U5421" i="1" s="1"/>
  <c r="S5422" i="1"/>
  <c r="T5422" i="1" s="1"/>
  <c r="U5422" i="1" s="1"/>
  <c r="S5423" i="1"/>
  <c r="T5423" i="1" s="1"/>
  <c r="U5423" i="1" s="1"/>
  <c r="S5424" i="1"/>
  <c r="T5424" i="1" s="1"/>
  <c r="U5424" i="1" s="1"/>
  <c r="S5425" i="1"/>
  <c r="T5425" i="1" s="1"/>
  <c r="U5425" i="1" s="1"/>
  <c r="S5426" i="1"/>
  <c r="T5426" i="1" s="1"/>
  <c r="U5426" i="1" s="1"/>
  <c r="S5427" i="1"/>
  <c r="T5427" i="1" s="1"/>
  <c r="U5427" i="1" s="1"/>
  <c r="S5428" i="1"/>
  <c r="T5428" i="1" s="1"/>
  <c r="U5428" i="1" s="1"/>
  <c r="S5429" i="1"/>
  <c r="T5429" i="1" s="1"/>
  <c r="U5429" i="1" s="1"/>
  <c r="S5430" i="1"/>
  <c r="T5430" i="1" s="1"/>
  <c r="U5430" i="1" s="1"/>
  <c r="S5431" i="1"/>
  <c r="T5431" i="1" s="1"/>
  <c r="U5431" i="1" s="1"/>
  <c r="S5432" i="1"/>
  <c r="T5432" i="1" s="1"/>
  <c r="U5432" i="1" s="1"/>
  <c r="S5433" i="1"/>
  <c r="T5433" i="1" s="1"/>
  <c r="U5433" i="1" s="1"/>
  <c r="S5434" i="1"/>
  <c r="T5434" i="1" s="1"/>
  <c r="U5434" i="1" s="1"/>
  <c r="S5435" i="1"/>
  <c r="T5435" i="1" s="1"/>
  <c r="U5435" i="1" s="1"/>
  <c r="S5436" i="1"/>
  <c r="T5436" i="1" s="1"/>
  <c r="U5436" i="1" s="1"/>
  <c r="S5437" i="1"/>
  <c r="T5437" i="1" s="1"/>
  <c r="U5437" i="1" s="1"/>
  <c r="S5438" i="1"/>
  <c r="T5438" i="1" s="1"/>
  <c r="U5438" i="1" s="1"/>
  <c r="S5439" i="1"/>
  <c r="T5439" i="1" s="1"/>
  <c r="U5439" i="1" s="1"/>
  <c r="S5440" i="1"/>
  <c r="T5440" i="1" s="1"/>
  <c r="U5440" i="1" s="1"/>
  <c r="S5441" i="1"/>
  <c r="T5441" i="1" s="1"/>
  <c r="U5441" i="1" s="1"/>
  <c r="S5442" i="1"/>
  <c r="T5442" i="1" s="1"/>
  <c r="U5442" i="1" s="1"/>
  <c r="S5443" i="1"/>
  <c r="T5443" i="1" s="1"/>
  <c r="U5443" i="1" s="1"/>
  <c r="S5444" i="1"/>
  <c r="T5444" i="1" s="1"/>
  <c r="U5444" i="1" s="1"/>
  <c r="S5445" i="1"/>
  <c r="T5445" i="1" s="1"/>
  <c r="U5445" i="1" s="1"/>
  <c r="S5446" i="1"/>
  <c r="T5446" i="1" s="1"/>
  <c r="U5446" i="1" s="1"/>
  <c r="S5447" i="1"/>
  <c r="T5447" i="1" s="1"/>
  <c r="U5447" i="1" s="1"/>
  <c r="S5448" i="1"/>
  <c r="T5448" i="1" s="1"/>
  <c r="U5448" i="1" s="1"/>
  <c r="S5449" i="1"/>
  <c r="T5449" i="1" s="1"/>
  <c r="U5449" i="1" s="1"/>
  <c r="S5450" i="1"/>
  <c r="T5450" i="1" s="1"/>
  <c r="U5450" i="1" s="1"/>
  <c r="S5451" i="1"/>
  <c r="T5451" i="1" s="1"/>
  <c r="U5451" i="1" s="1"/>
  <c r="S5452" i="1"/>
  <c r="T5452" i="1" s="1"/>
  <c r="U5452" i="1" s="1"/>
  <c r="S5453" i="1"/>
  <c r="T5453" i="1" s="1"/>
  <c r="U5453" i="1" s="1"/>
  <c r="S5454" i="1"/>
  <c r="T5454" i="1" s="1"/>
  <c r="U5454" i="1" s="1"/>
  <c r="S5455" i="1"/>
  <c r="T5455" i="1" s="1"/>
  <c r="U5455" i="1" s="1"/>
  <c r="S5456" i="1"/>
  <c r="T5456" i="1" s="1"/>
  <c r="U5456" i="1" s="1"/>
  <c r="S5457" i="1"/>
  <c r="T5457" i="1" s="1"/>
  <c r="U5457" i="1" s="1"/>
  <c r="S5458" i="1"/>
  <c r="T5458" i="1" s="1"/>
  <c r="U5458" i="1" s="1"/>
  <c r="S5459" i="1"/>
  <c r="T5459" i="1" s="1"/>
  <c r="U5459" i="1" s="1"/>
  <c r="S5460" i="1"/>
  <c r="T5460" i="1" s="1"/>
  <c r="U5460" i="1" s="1"/>
  <c r="S5461" i="1"/>
  <c r="T5461" i="1" s="1"/>
  <c r="U5461" i="1" s="1"/>
  <c r="S5462" i="1"/>
  <c r="T5462" i="1" s="1"/>
  <c r="U5462" i="1" s="1"/>
  <c r="S5463" i="1"/>
  <c r="T5463" i="1" s="1"/>
  <c r="U5463" i="1" s="1"/>
  <c r="S5464" i="1"/>
  <c r="T5464" i="1" s="1"/>
  <c r="U5464" i="1" s="1"/>
  <c r="S5465" i="1"/>
  <c r="T5465" i="1" s="1"/>
  <c r="U5465" i="1" s="1"/>
  <c r="S5466" i="1"/>
  <c r="T5466" i="1" s="1"/>
  <c r="U5466" i="1" s="1"/>
  <c r="S5467" i="1"/>
  <c r="T5467" i="1" s="1"/>
  <c r="U5467" i="1" s="1"/>
  <c r="S5468" i="1"/>
  <c r="T5468" i="1" s="1"/>
  <c r="U5468" i="1" s="1"/>
  <c r="S5469" i="1"/>
  <c r="T5469" i="1" s="1"/>
  <c r="U5469" i="1" s="1"/>
  <c r="S5470" i="1"/>
  <c r="T5470" i="1" s="1"/>
  <c r="U5470" i="1" s="1"/>
  <c r="S5471" i="1"/>
  <c r="T5471" i="1" s="1"/>
  <c r="U5471" i="1" s="1"/>
  <c r="S5472" i="1"/>
  <c r="T5472" i="1" s="1"/>
  <c r="U5472" i="1" s="1"/>
  <c r="S5473" i="1"/>
  <c r="T5473" i="1" s="1"/>
  <c r="U5473" i="1" s="1"/>
  <c r="S5474" i="1"/>
  <c r="T5474" i="1" s="1"/>
  <c r="U5474" i="1" s="1"/>
  <c r="S5475" i="1"/>
  <c r="T5475" i="1" s="1"/>
  <c r="U5475" i="1" s="1"/>
  <c r="S5476" i="1"/>
  <c r="T5476" i="1" s="1"/>
  <c r="U5476" i="1" s="1"/>
  <c r="S5477" i="1"/>
  <c r="T5477" i="1" s="1"/>
  <c r="U5477" i="1" s="1"/>
  <c r="S5478" i="1"/>
  <c r="T5478" i="1" s="1"/>
  <c r="U5478" i="1" s="1"/>
  <c r="S5479" i="1"/>
  <c r="T5479" i="1" s="1"/>
  <c r="U5479" i="1" s="1"/>
  <c r="S5480" i="1"/>
  <c r="T5480" i="1" s="1"/>
  <c r="U5480" i="1" s="1"/>
  <c r="S5481" i="1"/>
  <c r="T5481" i="1" s="1"/>
  <c r="U5481" i="1" s="1"/>
  <c r="S5482" i="1"/>
  <c r="T5482" i="1" s="1"/>
  <c r="U5482" i="1" s="1"/>
  <c r="S5483" i="1"/>
  <c r="T5483" i="1" s="1"/>
  <c r="U5483" i="1" s="1"/>
  <c r="S5484" i="1"/>
  <c r="T5484" i="1" s="1"/>
  <c r="U5484" i="1" s="1"/>
  <c r="S5485" i="1"/>
  <c r="T5485" i="1" s="1"/>
  <c r="U5485" i="1" s="1"/>
  <c r="S5486" i="1"/>
  <c r="T5486" i="1" s="1"/>
  <c r="U5486" i="1" s="1"/>
  <c r="S5487" i="1"/>
  <c r="T5487" i="1" s="1"/>
  <c r="U5487" i="1" s="1"/>
  <c r="S5488" i="1"/>
  <c r="T5488" i="1" s="1"/>
  <c r="U5488" i="1" s="1"/>
  <c r="S5489" i="1"/>
  <c r="T5489" i="1" s="1"/>
  <c r="U5489" i="1" s="1"/>
  <c r="S5490" i="1"/>
  <c r="T5490" i="1" s="1"/>
  <c r="U5490" i="1" s="1"/>
  <c r="S5491" i="1"/>
  <c r="T5491" i="1" s="1"/>
  <c r="U5491" i="1" s="1"/>
  <c r="S5492" i="1"/>
  <c r="T5492" i="1" s="1"/>
  <c r="U5492" i="1" s="1"/>
  <c r="S5493" i="1"/>
  <c r="T5493" i="1" s="1"/>
  <c r="U5493" i="1" s="1"/>
  <c r="S5494" i="1"/>
  <c r="T5494" i="1" s="1"/>
  <c r="U5494" i="1" s="1"/>
  <c r="S5495" i="1"/>
  <c r="T5495" i="1" s="1"/>
  <c r="U5495" i="1" s="1"/>
  <c r="S5496" i="1"/>
  <c r="T5496" i="1" s="1"/>
  <c r="U5496" i="1" s="1"/>
  <c r="S5497" i="1"/>
  <c r="T5497" i="1" s="1"/>
  <c r="U5497" i="1" s="1"/>
  <c r="S5498" i="1"/>
  <c r="T5498" i="1" s="1"/>
  <c r="U5498" i="1" s="1"/>
  <c r="S5499" i="1"/>
  <c r="T5499" i="1" s="1"/>
  <c r="U5499" i="1" s="1"/>
  <c r="S5500" i="1"/>
  <c r="T5500" i="1" s="1"/>
  <c r="U5500" i="1" s="1"/>
  <c r="S5501" i="1"/>
  <c r="T5501" i="1" s="1"/>
  <c r="U5501" i="1" s="1"/>
  <c r="S5502" i="1"/>
  <c r="T5502" i="1" s="1"/>
  <c r="U5502" i="1" s="1"/>
  <c r="S5503" i="1"/>
  <c r="T5503" i="1" s="1"/>
  <c r="U5503" i="1" s="1"/>
  <c r="S5504" i="1"/>
  <c r="T5504" i="1" s="1"/>
  <c r="U5504" i="1" s="1"/>
  <c r="S5505" i="1"/>
  <c r="T5505" i="1" s="1"/>
  <c r="U5505" i="1" s="1"/>
  <c r="S5506" i="1"/>
  <c r="T5506" i="1" s="1"/>
  <c r="U5506" i="1" s="1"/>
  <c r="S5507" i="1"/>
  <c r="T5507" i="1" s="1"/>
  <c r="U5507" i="1" s="1"/>
  <c r="S5508" i="1"/>
  <c r="T5508" i="1" s="1"/>
  <c r="U5508" i="1" s="1"/>
  <c r="S5509" i="1"/>
  <c r="T5509" i="1" s="1"/>
  <c r="U5509" i="1" s="1"/>
  <c r="S5510" i="1"/>
  <c r="T5510" i="1" s="1"/>
  <c r="U5510" i="1" s="1"/>
  <c r="S5511" i="1"/>
  <c r="T5511" i="1" s="1"/>
  <c r="U5511" i="1" s="1"/>
  <c r="S5512" i="1"/>
  <c r="T5512" i="1" s="1"/>
  <c r="U5512" i="1" s="1"/>
  <c r="S5513" i="1"/>
  <c r="T5513" i="1" s="1"/>
  <c r="U5513" i="1" s="1"/>
  <c r="S5514" i="1"/>
  <c r="T5514" i="1" s="1"/>
  <c r="U5514" i="1" s="1"/>
  <c r="S5515" i="1"/>
  <c r="T5515" i="1" s="1"/>
  <c r="U5515" i="1" s="1"/>
  <c r="S5516" i="1"/>
  <c r="T5516" i="1" s="1"/>
  <c r="U5516" i="1" s="1"/>
  <c r="S5517" i="1"/>
  <c r="T5517" i="1" s="1"/>
  <c r="U5517" i="1" s="1"/>
  <c r="S5518" i="1"/>
  <c r="T5518" i="1" s="1"/>
  <c r="U5518" i="1" s="1"/>
  <c r="S5519" i="1"/>
  <c r="T5519" i="1" s="1"/>
  <c r="U5519" i="1" s="1"/>
  <c r="S5520" i="1"/>
  <c r="T5520" i="1" s="1"/>
  <c r="U5520" i="1" s="1"/>
  <c r="S5521" i="1"/>
  <c r="T5521" i="1" s="1"/>
  <c r="U5521" i="1" s="1"/>
  <c r="S5522" i="1"/>
  <c r="T5522" i="1" s="1"/>
  <c r="U5522" i="1" s="1"/>
  <c r="S5523" i="1"/>
  <c r="T5523" i="1" s="1"/>
  <c r="U5523" i="1" s="1"/>
  <c r="S5524" i="1"/>
  <c r="T5524" i="1" s="1"/>
  <c r="U5524" i="1" s="1"/>
  <c r="S5525" i="1"/>
  <c r="T5525" i="1" s="1"/>
  <c r="U5525" i="1" s="1"/>
  <c r="S5526" i="1"/>
  <c r="T5526" i="1" s="1"/>
  <c r="U5526" i="1" s="1"/>
  <c r="S5527" i="1"/>
  <c r="T5527" i="1" s="1"/>
  <c r="U5527" i="1" s="1"/>
  <c r="S5528" i="1"/>
  <c r="T5528" i="1" s="1"/>
  <c r="U5528" i="1" s="1"/>
  <c r="S5529" i="1"/>
  <c r="T5529" i="1" s="1"/>
  <c r="U5529" i="1" s="1"/>
  <c r="S5530" i="1"/>
  <c r="T5530" i="1" s="1"/>
  <c r="U5530" i="1" s="1"/>
  <c r="S5531" i="1"/>
  <c r="T5531" i="1" s="1"/>
  <c r="U5531" i="1" s="1"/>
  <c r="S5532" i="1"/>
  <c r="T5532" i="1" s="1"/>
  <c r="U5532" i="1" s="1"/>
  <c r="S5533" i="1"/>
  <c r="T5533" i="1" s="1"/>
  <c r="U5533" i="1" s="1"/>
  <c r="S5534" i="1"/>
  <c r="T5534" i="1" s="1"/>
  <c r="U5534" i="1" s="1"/>
  <c r="S5535" i="1"/>
  <c r="T5535" i="1" s="1"/>
  <c r="U5535" i="1" s="1"/>
  <c r="S5536" i="1"/>
  <c r="T5536" i="1" s="1"/>
  <c r="U5536" i="1" s="1"/>
  <c r="S5537" i="1"/>
  <c r="T5537" i="1" s="1"/>
  <c r="U5537" i="1" s="1"/>
  <c r="S5538" i="1"/>
  <c r="T5538" i="1" s="1"/>
  <c r="U5538" i="1" s="1"/>
  <c r="S5539" i="1"/>
  <c r="T5539" i="1" s="1"/>
  <c r="U5539" i="1" s="1"/>
  <c r="S5540" i="1"/>
  <c r="T5540" i="1" s="1"/>
  <c r="U5540" i="1" s="1"/>
  <c r="S5541" i="1"/>
  <c r="T5541" i="1" s="1"/>
  <c r="U5541" i="1" s="1"/>
  <c r="S5542" i="1"/>
  <c r="T5542" i="1" s="1"/>
  <c r="U5542" i="1" s="1"/>
  <c r="S5543" i="1"/>
  <c r="T5543" i="1" s="1"/>
  <c r="U5543" i="1" s="1"/>
  <c r="S5544" i="1"/>
  <c r="T5544" i="1" s="1"/>
  <c r="U5544" i="1" s="1"/>
  <c r="S5545" i="1"/>
  <c r="T5545" i="1" s="1"/>
  <c r="U5545" i="1" s="1"/>
  <c r="S5546" i="1"/>
  <c r="T5546" i="1" s="1"/>
  <c r="U5546" i="1" s="1"/>
  <c r="S5547" i="1"/>
  <c r="T5547" i="1" s="1"/>
  <c r="U5547" i="1" s="1"/>
  <c r="S5548" i="1"/>
  <c r="T5548" i="1" s="1"/>
  <c r="U5548" i="1" s="1"/>
  <c r="S5549" i="1"/>
  <c r="T5549" i="1" s="1"/>
  <c r="U5549" i="1" s="1"/>
  <c r="S5550" i="1"/>
  <c r="T5550" i="1" s="1"/>
  <c r="U5550" i="1" s="1"/>
  <c r="S5551" i="1"/>
  <c r="T5551" i="1" s="1"/>
  <c r="U5551" i="1" s="1"/>
  <c r="S5552" i="1"/>
  <c r="T5552" i="1" s="1"/>
  <c r="U5552" i="1" s="1"/>
  <c r="S5553" i="1"/>
  <c r="T5553" i="1" s="1"/>
  <c r="U5553" i="1" s="1"/>
  <c r="S5554" i="1"/>
  <c r="T5554" i="1" s="1"/>
  <c r="U5554" i="1" s="1"/>
  <c r="S5555" i="1"/>
  <c r="T5555" i="1" s="1"/>
  <c r="U5555" i="1" s="1"/>
  <c r="S5556" i="1"/>
  <c r="T5556" i="1" s="1"/>
  <c r="U5556" i="1" s="1"/>
  <c r="S5557" i="1"/>
  <c r="T5557" i="1" s="1"/>
  <c r="U5557" i="1" s="1"/>
  <c r="S5558" i="1"/>
  <c r="T5558" i="1" s="1"/>
  <c r="U5558" i="1" s="1"/>
  <c r="S5559" i="1"/>
  <c r="T5559" i="1" s="1"/>
  <c r="U5559" i="1" s="1"/>
  <c r="S5560" i="1"/>
  <c r="T5560" i="1" s="1"/>
  <c r="U5560" i="1" s="1"/>
  <c r="S5561" i="1"/>
  <c r="T5561" i="1" s="1"/>
  <c r="U5561" i="1" s="1"/>
  <c r="S5562" i="1"/>
  <c r="T5562" i="1" s="1"/>
  <c r="U5562" i="1" s="1"/>
  <c r="S5563" i="1"/>
  <c r="T5563" i="1" s="1"/>
  <c r="U5563" i="1" s="1"/>
  <c r="S5564" i="1"/>
  <c r="T5564" i="1" s="1"/>
  <c r="U5564" i="1" s="1"/>
  <c r="S5565" i="1"/>
  <c r="T5565" i="1" s="1"/>
  <c r="U5565" i="1" s="1"/>
  <c r="S5566" i="1"/>
  <c r="T5566" i="1" s="1"/>
  <c r="U5566" i="1" s="1"/>
  <c r="S5567" i="1"/>
  <c r="T5567" i="1" s="1"/>
  <c r="U5567" i="1" s="1"/>
  <c r="S5568" i="1"/>
  <c r="T5568" i="1" s="1"/>
  <c r="U5568" i="1" s="1"/>
  <c r="S5569" i="1"/>
  <c r="T5569" i="1" s="1"/>
  <c r="U5569" i="1" s="1"/>
  <c r="S5570" i="1"/>
  <c r="T5570" i="1" s="1"/>
  <c r="U5570" i="1" s="1"/>
  <c r="S5571" i="1"/>
  <c r="T5571" i="1" s="1"/>
  <c r="U5571" i="1" s="1"/>
  <c r="S5572" i="1"/>
  <c r="T5572" i="1" s="1"/>
  <c r="U5572" i="1" s="1"/>
  <c r="S5573" i="1"/>
  <c r="T5573" i="1" s="1"/>
  <c r="U5573" i="1" s="1"/>
  <c r="S5574" i="1"/>
  <c r="T5574" i="1" s="1"/>
  <c r="U5574" i="1" s="1"/>
  <c r="S5575" i="1"/>
  <c r="T5575" i="1" s="1"/>
  <c r="U5575" i="1" s="1"/>
  <c r="S5576" i="1"/>
  <c r="T5576" i="1" s="1"/>
  <c r="U5576" i="1" s="1"/>
  <c r="S5577" i="1"/>
  <c r="T5577" i="1" s="1"/>
  <c r="U5577" i="1" s="1"/>
  <c r="S5578" i="1"/>
  <c r="T5578" i="1" s="1"/>
  <c r="U5578" i="1" s="1"/>
  <c r="S5579" i="1"/>
  <c r="T5579" i="1" s="1"/>
  <c r="U5579" i="1" s="1"/>
  <c r="S5580" i="1"/>
  <c r="T5580" i="1" s="1"/>
  <c r="U5580" i="1" s="1"/>
  <c r="S5581" i="1"/>
  <c r="T5581" i="1" s="1"/>
  <c r="U5581" i="1" s="1"/>
  <c r="S5582" i="1"/>
  <c r="T5582" i="1" s="1"/>
  <c r="U5582" i="1" s="1"/>
  <c r="S5583" i="1"/>
  <c r="T5583" i="1" s="1"/>
  <c r="U5583" i="1" s="1"/>
  <c r="S5584" i="1"/>
  <c r="T5584" i="1" s="1"/>
  <c r="U5584" i="1" s="1"/>
  <c r="S5585" i="1"/>
  <c r="T5585" i="1" s="1"/>
  <c r="U5585" i="1" s="1"/>
  <c r="S5586" i="1"/>
  <c r="T5586" i="1" s="1"/>
  <c r="U5586" i="1" s="1"/>
  <c r="S5587" i="1"/>
  <c r="T5587" i="1" s="1"/>
  <c r="U5587" i="1" s="1"/>
  <c r="S5588" i="1"/>
  <c r="T5588" i="1" s="1"/>
  <c r="U5588" i="1" s="1"/>
  <c r="S5589" i="1"/>
  <c r="T5589" i="1" s="1"/>
  <c r="U5589" i="1" s="1"/>
  <c r="S5590" i="1"/>
  <c r="T5590" i="1" s="1"/>
  <c r="U5590" i="1" s="1"/>
  <c r="S5591" i="1"/>
  <c r="T5591" i="1" s="1"/>
  <c r="U5591" i="1" s="1"/>
  <c r="S5592" i="1"/>
  <c r="T5592" i="1" s="1"/>
  <c r="U5592" i="1" s="1"/>
  <c r="S5593" i="1"/>
  <c r="T5593" i="1" s="1"/>
  <c r="U5593" i="1" s="1"/>
  <c r="S5594" i="1"/>
  <c r="T5594" i="1" s="1"/>
  <c r="U5594" i="1" s="1"/>
  <c r="S5595" i="1"/>
  <c r="T5595" i="1" s="1"/>
  <c r="U5595" i="1" s="1"/>
  <c r="S5596" i="1"/>
  <c r="T5596" i="1" s="1"/>
  <c r="U5596" i="1" s="1"/>
  <c r="S5597" i="1"/>
  <c r="T5597" i="1" s="1"/>
  <c r="U5597" i="1" s="1"/>
  <c r="S5598" i="1"/>
  <c r="T5598" i="1" s="1"/>
  <c r="U5598" i="1" s="1"/>
  <c r="S5599" i="1"/>
  <c r="T5599" i="1" s="1"/>
  <c r="U5599" i="1" s="1"/>
  <c r="S5600" i="1"/>
  <c r="T5600" i="1" s="1"/>
  <c r="U5600" i="1" s="1"/>
  <c r="S5601" i="1"/>
  <c r="T5601" i="1" s="1"/>
  <c r="U5601" i="1" s="1"/>
  <c r="S5602" i="1"/>
  <c r="T5602" i="1" s="1"/>
  <c r="U5602" i="1" s="1"/>
  <c r="S5603" i="1"/>
  <c r="T5603" i="1" s="1"/>
  <c r="U5603" i="1" s="1"/>
  <c r="S5604" i="1"/>
  <c r="T5604" i="1" s="1"/>
  <c r="U5604" i="1" s="1"/>
  <c r="S5605" i="1"/>
  <c r="T5605" i="1" s="1"/>
  <c r="U5605" i="1" s="1"/>
  <c r="S5606" i="1"/>
  <c r="T5606" i="1" s="1"/>
  <c r="U5606" i="1" s="1"/>
  <c r="S5607" i="1"/>
  <c r="T5607" i="1" s="1"/>
  <c r="U5607" i="1" s="1"/>
  <c r="S5608" i="1"/>
  <c r="T5608" i="1" s="1"/>
  <c r="U5608" i="1" s="1"/>
  <c r="S5609" i="1"/>
  <c r="T5609" i="1" s="1"/>
  <c r="U5609" i="1" s="1"/>
  <c r="S5610" i="1"/>
  <c r="T5610" i="1" s="1"/>
  <c r="U5610" i="1" s="1"/>
  <c r="S5611" i="1"/>
  <c r="T5611" i="1" s="1"/>
  <c r="U5611" i="1" s="1"/>
  <c r="S5612" i="1"/>
  <c r="T5612" i="1" s="1"/>
  <c r="U5612" i="1" s="1"/>
  <c r="S5613" i="1"/>
  <c r="T5613" i="1" s="1"/>
  <c r="U5613" i="1" s="1"/>
  <c r="S5614" i="1"/>
  <c r="T5614" i="1" s="1"/>
  <c r="U5614" i="1" s="1"/>
  <c r="S5615" i="1"/>
  <c r="T5615" i="1" s="1"/>
  <c r="U5615" i="1" s="1"/>
  <c r="S5616" i="1"/>
  <c r="T5616" i="1" s="1"/>
  <c r="U5616" i="1" s="1"/>
  <c r="S5617" i="1"/>
  <c r="T5617" i="1" s="1"/>
  <c r="U5617" i="1" s="1"/>
  <c r="S5618" i="1"/>
  <c r="T5618" i="1" s="1"/>
  <c r="U5618" i="1" s="1"/>
  <c r="S5619" i="1"/>
  <c r="T5619" i="1" s="1"/>
  <c r="U5619" i="1" s="1"/>
  <c r="S5620" i="1"/>
  <c r="T5620" i="1" s="1"/>
  <c r="U5620" i="1" s="1"/>
  <c r="S5621" i="1"/>
  <c r="T5621" i="1" s="1"/>
  <c r="U5621" i="1" s="1"/>
  <c r="S5622" i="1"/>
  <c r="T5622" i="1" s="1"/>
  <c r="U5622" i="1" s="1"/>
  <c r="S5623" i="1"/>
  <c r="T5623" i="1" s="1"/>
  <c r="U5623" i="1" s="1"/>
  <c r="S5624" i="1"/>
  <c r="T5624" i="1" s="1"/>
  <c r="U5624" i="1" s="1"/>
  <c r="S5625" i="1"/>
  <c r="T5625" i="1" s="1"/>
  <c r="U5625" i="1" s="1"/>
  <c r="S5626" i="1"/>
  <c r="T5626" i="1" s="1"/>
  <c r="U5626" i="1" s="1"/>
  <c r="S5627" i="1"/>
  <c r="T5627" i="1" s="1"/>
  <c r="U5627" i="1" s="1"/>
  <c r="S5628" i="1"/>
  <c r="T5628" i="1" s="1"/>
  <c r="U5628" i="1" s="1"/>
  <c r="S5629" i="1"/>
  <c r="T5629" i="1" s="1"/>
  <c r="U5629" i="1" s="1"/>
  <c r="S5630" i="1"/>
  <c r="T5630" i="1" s="1"/>
  <c r="U5630" i="1" s="1"/>
  <c r="S5631" i="1"/>
  <c r="T5631" i="1" s="1"/>
  <c r="U5631" i="1" s="1"/>
  <c r="S5632" i="1"/>
  <c r="T5632" i="1" s="1"/>
  <c r="U5632" i="1" s="1"/>
  <c r="S5633" i="1"/>
  <c r="T5633" i="1" s="1"/>
  <c r="U5633" i="1" s="1"/>
  <c r="S5634" i="1"/>
  <c r="T5634" i="1" s="1"/>
  <c r="U5634" i="1" s="1"/>
  <c r="S5635" i="1"/>
  <c r="T5635" i="1" s="1"/>
  <c r="U5635" i="1" s="1"/>
  <c r="S5636" i="1"/>
  <c r="T5636" i="1" s="1"/>
  <c r="U5636" i="1" s="1"/>
  <c r="S5637" i="1"/>
  <c r="T5637" i="1" s="1"/>
  <c r="U5637" i="1" s="1"/>
  <c r="S5638" i="1"/>
  <c r="T5638" i="1" s="1"/>
  <c r="U5638" i="1" s="1"/>
  <c r="S5639" i="1"/>
  <c r="T5639" i="1" s="1"/>
  <c r="U5639" i="1" s="1"/>
  <c r="S5640" i="1"/>
  <c r="T5640" i="1" s="1"/>
  <c r="U5640" i="1" s="1"/>
  <c r="S5641" i="1"/>
  <c r="T5641" i="1" s="1"/>
  <c r="U5641" i="1" s="1"/>
  <c r="S5642" i="1"/>
  <c r="T5642" i="1" s="1"/>
  <c r="U5642" i="1" s="1"/>
  <c r="S5643" i="1"/>
  <c r="T5643" i="1" s="1"/>
  <c r="U5643" i="1" s="1"/>
  <c r="S5644" i="1"/>
  <c r="T5644" i="1" s="1"/>
  <c r="U5644" i="1" s="1"/>
  <c r="S5645" i="1"/>
  <c r="T5645" i="1" s="1"/>
  <c r="U5645" i="1" s="1"/>
  <c r="S5646" i="1"/>
  <c r="T5646" i="1" s="1"/>
  <c r="U5646" i="1" s="1"/>
  <c r="S5647" i="1"/>
  <c r="T5647" i="1" s="1"/>
  <c r="U5647" i="1" s="1"/>
  <c r="S5648" i="1"/>
  <c r="T5648" i="1" s="1"/>
  <c r="U5648" i="1" s="1"/>
  <c r="S5649" i="1"/>
  <c r="T5649" i="1" s="1"/>
  <c r="U5649" i="1" s="1"/>
  <c r="S5650" i="1"/>
  <c r="T5650" i="1" s="1"/>
  <c r="U5650" i="1" s="1"/>
  <c r="S5651" i="1"/>
  <c r="T5651" i="1" s="1"/>
  <c r="U5651" i="1" s="1"/>
  <c r="S5652" i="1"/>
  <c r="T5652" i="1" s="1"/>
  <c r="U5652" i="1" s="1"/>
  <c r="S5653" i="1"/>
  <c r="T5653" i="1" s="1"/>
  <c r="U5653" i="1" s="1"/>
  <c r="S5654" i="1"/>
  <c r="T5654" i="1" s="1"/>
  <c r="U5654" i="1" s="1"/>
  <c r="S5655" i="1"/>
  <c r="T5655" i="1" s="1"/>
  <c r="U5655" i="1" s="1"/>
  <c r="S5656" i="1"/>
  <c r="T5656" i="1" s="1"/>
  <c r="U5656" i="1" s="1"/>
  <c r="S5657" i="1"/>
  <c r="T5657" i="1" s="1"/>
  <c r="U5657" i="1" s="1"/>
  <c r="S5658" i="1"/>
  <c r="T5658" i="1" s="1"/>
  <c r="U5658" i="1" s="1"/>
  <c r="S5659" i="1"/>
  <c r="T5659" i="1" s="1"/>
  <c r="U5659" i="1" s="1"/>
  <c r="S5660" i="1"/>
  <c r="T5660" i="1" s="1"/>
  <c r="U5660" i="1" s="1"/>
  <c r="S5661" i="1"/>
  <c r="T5661" i="1" s="1"/>
  <c r="U5661" i="1" s="1"/>
  <c r="S5662" i="1"/>
  <c r="T5662" i="1" s="1"/>
  <c r="U5662" i="1" s="1"/>
  <c r="S5663" i="1"/>
  <c r="T5663" i="1" s="1"/>
  <c r="U5663" i="1" s="1"/>
  <c r="S5664" i="1"/>
  <c r="T5664" i="1" s="1"/>
  <c r="U5664" i="1" s="1"/>
  <c r="S5665" i="1"/>
  <c r="T5665" i="1" s="1"/>
  <c r="U5665" i="1" s="1"/>
  <c r="S5666" i="1"/>
  <c r="T5666" i="1" s="1"/>
  <c r="U5666" i="1" s="1"/>
  <c r="S5667" i="1"/>
  <c r="T5667" i="1" s="1"/>
  <c r="U5667" i="1" s="1"/>
  <c r="S5668" i="1"/>
  <c r="T5668" i="1" s="1"/>
  <c r="U5668" i="1" s="1"/>
  <c r="S5669" i="1"/>
  <c r="T5669" i="1" s="1"/>
  <c r="U5669" i="1" s="1"/>
  <c r="S5670" i="1"/>
  <c r="T5670" i="1" s="1"/>
  <c r="U5670" i="1" s="1"/>
  <c r="S5671" i="1"/>
  <c r="T5671" i="1" s="1"/>
  <c r="U5671" i="1" s="1"/>
  <c r="S5672" i="1"/>
  <c r="T5672" i="1" s="1"/>
  <c r="U5672" i="1" s="1"/>
  <c r="S5673" i="1"/>
  <c r="T5673" i="1" s="1"/>
  <c r="U5673" i="1" s="1"/>
  <c r="S5674" i="1"/>
  <c r="T5674" i="1" s="1"/>
  <c r="U5674" i="1" s="1"/>
  <c r="S5675" i="1"/>
  <c r="T5675" i="1" s="1"/>
  <c r="U5675" i="1" s="1"/>
  <c r="S5676" i="1"/>
  <c r="T5676" i="1" s="1"/>
  <c r="U5676" i="1" s="1"/>
  <c r="S5677" i="1"/>
  <c r="T5677" i="1" s="1"/>
  <c r="U5677" i="1" s="1"/>
  <c r="S5678" i="1"/>
  <c r="T5678" i="1" s="1"/>
  <c r="U5678" i="1" s="1"/>
  <c r="S5679" i="1"/>
  <c r="T5679" i="1" s="1"/>
  <c r="U5679" i="1" s="1"/>
  <c r="S5680" i="1"/>
  <c r="T5680" i="1" s="1"/>
  <c r="U5680" i="1" s="1"/>
  <c r="S5681" i="1"/>
  <c r="T5681" i="1" s="1"/>
  <c r="U5681" i="1" s="1"/>
  <c r="S5682" i="1"/>
  <c r="T5682" i="1" s="1"/>
  <c r="U5682" i="1" s="1"/>
  <c r="S5683" i="1"/>
  <c r="T5683" i="1" s="1"/>
  <c r="U5683" i="1" s="1"/>
  <c r="S5684" i="1"/>
  <c r="T5684" i="1" s="1"/>
  <c r="U5684" i="1" s="1"/>
  <c r="S5685" i="1"/>
  <c r="T5685" i="1" s="1"/>
  <c r="U5685" i="1" s="1"/>
  <c r="S5686" i="1"/>
  <c r="T5686" i="1" s="1"/>
  <c r="U5686" i="1" s="1"/>
  <c r="S5687" i="1"/>
  <c r="T5687" i="1" s="1"/>
  <c r="U5687" i="1" s="1"/>
  <c r="S5688" i="1"/>
  <c r="T5688" i="1" s="1"/>
  <c r="U5688" i="1" s="1"/>
  <c r="S5689" i="1"/>
  <c r="T5689" i="1" s="1"/>
  <c r="U5689" i="1" s="1"/>
  <c r="S5690" i="1"/>
  <c r="T5690" i="1" s="1"/>
  <c r="U5690" i="1" s="1"/>
  <c r="S5691" i="1"/>
  <c r="T5691" i="1" s="1"/>
  <c r="U5691" i="1" s="1"/>
  <c r="S5692" i="1"/>
  <c r="T5692" i="1" s="1"/>
  <c r="U5692" i="1" s="1"/>
  <c r="S5693" i="1"/>
  <c r="T5693" i="1" s="1"/>
  <c r="U5693" i="1" s="1"/>
  <c r="S5694" i="1"/>
  <c r="T5694" i="1" s="1"/>
  <c r="U5694" i="1" s="1"/>
  <c r="S5695" i="1"/>
  <c r="T5695" i="1" s="1"/>
  <c r="U5695" i="1" s="1"/>
  <c r="S5696" i="1"/>
  <c r="T5696" i="1" s="1"/>
  <c r="U5696" i="1" s="1"/>
  <c r="S5697" i="1"/>
  <c r="T5697" i="1" s="1"/>
  <c r="U5697" i="1" s="1"/>
  <c r="S5698" i="1"/>
  <c r="T5698" i="1" s="1"/>
  <c r="U5698" i="1" s="1"/>
  <c r="S5699" i="1"/>
  <c r="T5699" i="1" s="1"/>
  <c r="U5699" i="1" s="1"/>
  <c r="S5700" i="1"/>
  <c r="T5700" i="1" s="1"/>
  <c r="U5700" i="1" s="1"/>
  <c r="S5701" i="1"/>
  <c r="T5701" i="1" s="1"/>
  <c r="U5701" i="1" s="1"/>
  <c r="S5702" i="1"/>
  <c r="T5702" i="1" s="1"/>
  <c r="U5702" i="1" s="1"/>
  <c r="S5703" i="1"/>
  <c r="T5703" i="1" s="1"/>
  <c r="U5703" i="1" s="1"/>
  <c r="S5704" i="1"/>
  <c r="T5704" i="1" s="1"/>
  <c r="U5704" i="1" s="1"/>
  <c r="S5705" i="1"/>
  <c r="T5705" i="1" s="1"/>
  <c r="U5705" i="1" s="1"/>
  <c r="S5706" i="1"/>
  <c r="T5706" i="1" s="1"/>
  <c r="U5706" i="1" s="1"/>
  <c r="S5707" i="1"/>
  <c r="T5707" i="1" s="1"/>
  <c r="U5707" i="1" s="1"/>
  <c r="S5708" i="1"/>
  <c r="T5708" i="1" s="1"/>
  <c r="U5708" i="1" s="1"/>
  <c r="S5709" i="1"/>
  <c r="T5709" i="1" s="1"/>
  <c r="U5709" i="1" s="1"/>
  <c r="S5710" i="1"/>
  <c r="T5710" i="1" s="1"/>
  <c r="U5710" i="1" s="1"/>
  <c r="S5711" i="1"/>
  <c r="T5711" i="1" s="1"/>
  <c r="U5711" i="1" s="1"/>
  <c r="S5712" i="1"/>
  <c r="T5712" i="1" s="1"/>
  <c r="U5712" i="1" s="1"/>
  <c r="S5713" i="1"/>
  <c r="T5713" i="1" s="1"/>
  <c r="U5713" i="1" s="1"/>
  <c r="S5714" i="1"/>
  <c r="T5714" i="1" s="1"/>
  <c r="U5714" i="1" s="1"/>
  <c r="S5715" i="1"/>
  <c r="T5715" i="1" s="1"/>
  <c r="U5715" i="1" s="1"/>
  <c r="S5716" i="1"/>
  <c r="T5716" i="1" s="1"/>
  <c r="U5716" i="1" s="1"/>
  <c r="S5717" i="1"/>
  <c r="T5717" i="1" s="1"/>
  <c r="U5717" i="1" s="1"/>
  <c r="S5718" i="1"/>
  <c r="T5718" i="1" s="1"/>
  <c r="U5718" i="1" s="1"/>
  <c r="S5719" i="1"/>
  <c r="T5719" i="1" s="1"/>
  <c r="U5719" i="1" s="1"/>
  <c r="S5720" i="1"/>
  <c r="T5720" i="1" s="1"/>
  <c r="U5720" i="1" s="1"/>
  <c r="S5721" i="1"/>
  <c r="T5721" i="1" s="1"/>
  <c r="U5721" i="1" s="1"/>
  <c r="S5722" i="1"/>
  <c r="T5722" i="1" s="1"/>
  <c r="U5722" i="1" s="1"/>
  <c r="S5723" i="1"/>
  <c r="T5723" i="1" s="1"/>
  <c r="U5723" i="1" s="1"/>
  <c r="S5724" i="1"/>
  <c r="T5724" i="1" s="1"/>
  <c r="U5724" i="1" s="1"/>
  <c r="S5725" i="1"/>
  <c r="T5725" i="1" s="1"/>
  <c r="U5725" i="1" s="1"/>
  <c r="S5726" i="1"/>
  <c r="T5726" i="1" s="1"/>
  <c r="U5726" i="1" s="1"/>
  <c r="S5727" i="1"/>
  <c r="T5727" i="1" s="1"/>
  <c r="U5727" i="1" s="1"/>
  <c r="S5728" i="1"/>
  <c r="T5728" i="1" s="1"/>
  <c r="U5728" i="1" s="1"/>
  <c r="S5729" i="1"/>
  <c r="T5729" i="1" s="1"/>
  <c r="U5729" i="1" s="1"/>
  <c r="S5730" i="1"/>
  <c r="T5730" i="1" s="1"/>
  <c r="U5730" i="1" s="1"/>
  <c r="S5731" i="1"/>
  <c r="T5731" i="1" s="1"/>
  <c r="U5731" i="1" s="1"/>
  <c r="S5732" i="1"/>
  <c r="T5732" i="1" s="1"/>
  <c r="U5732" i="1" s="1"/>
  <c r="S5733" i="1"/>
  <c r="T5733" i="1" s="1"/>
  <c r="U5733" i="1" s="1"/>
  <c r="S5734" i="1"/>
  <c r="T5734" i="1" s="1"/>
  <c r="U5734" i="1" s="1"/>
  <c r="S5735" i="1"/>
  <c r="T5735" i="1" s="1"/>
  <c r="U5735" i="1" s="1"/>
  <c r="S5736" i="1"/>
  <c r="T5736" i="1" s="1"/>
  <c r="U5736" i="1" s="1"/>
  <c r="S5737" i="1"/>
  <c r="T5737" i="1" s="1"/>
  <c r="U5737" i="1" s="1"/>
  <c r="S5738" i="1"/>
  <c r="T5738" i="1" s="1"/>
  <c r="U5738" i="1" s="1"/>
  <c r="S5739" i="1"/>
  <c r="T5739" i="1" s="1"/>
  <c r="U5739" i="1" s="1"/>
  <c r="S5740" i="1"/>
  <c r="T5740" i="1" s="1"/>
  <c r="U5740" i="1" s="1"/>
  <c r="S5741" i="1"/>
  <c r="T5741" i="1" s="1"/>
  <c r="U5741" i="1" s="1"/>
  <c r="S5742" i="1"/>
  <c r="T5742" i="1" s="1"/>
  <c r="U5742" i="1" s="1"/>
  <c r="S5743" i="1"/>
  <c r="T5743" i="1" s="1"/>
  <c r="U5743" i="1" s="1"/>
  <c r="S5744" i="1"/>
  <c r="T5744" i="1" s="1"/>
  <c r="U5744" i="1" s="1"/>
  <c r="S5745" i="1"/>
  <c r="T5745" i="1" s="1"/>
  <c r="U5745" i="1" s="1"/>
  <c r="S5746" i="1"/>
  <c r="T5746" i="1" s="1"/>
  <c r="U5746" i="1" s="1"/>
  <c r="S5747" i="1"/>
  <c r="T5747" i="1" s="1"/>
  <c r="U5747" i="1" s="1"/>
  <c r="S5748" i="1"/>
  <c r="T5748" i="1" s="1"/>
  <c r="U5748" i="1" s="1"/>
  <c r="S5749" i="1"/>
  <c r="T5749" i="1" s="1"/>
  <c r="U5749" i="1" s="1"/>
  <c r="S5750" i="1"/>
  <c r="T5750" i="1" s="1"/>
  <c r="U5750" i="1" s="1"/>
  <c r="S5751" i="1"/>
  <c r="T5751" i="1" s="1"/>
  <c r="U5751" i="1" s="1"/>
  <c r="S5752" i="1"/>
  <c r="T5752" i="1" s="1"/>
  <c r="U5752" i="1" s="1"/>
  <c r="S5753" i="1"/>
  <c r="T5753" i="1" s="1"/>
  <c r="U5753" i="1" s="1"/>
  <c r="S5754" i="1"/>
  <c r="T5754" i="1" s="1"/>
  <c r="U5754" i="1" s="1"/>
  <c r="S5755" i="1"/>
  <c r="T5755" i="1" s="1"/>
  <c r="U5755" i="1" s="1"/>
  <c r="S5756" i="1"/>
  <c r="T5756" i="1" s="1"/>
  <c r="U5756" i="1" s="1"/>
  <c r="S5757" i="1"/>
  <c r="T5757" i="1" s="1"/>
  <c r="U5757" i="1" s="1"/>
  <c r="S5758" i="1"/>
  <c r="T5758" i="1" s="1"/>
  <c r="U5758" i="1" s="1"/>
  <c r="S5759" i="1"/>
  <c r="T5759" i="1" s="1"/>
  <c r="U5759" i="1" s="1"/>
  <c r="S5760" i="1"/>
  <c r="T5760" i="1" s="1"/>
  <c r="U5760" i="1" s="1"/>
  <c r="S5761" i="1"/>
  <c r="T5761" i="1" s="1"/>
  <c r="U5761" i="1" s="1"/>
  <c r="S5762" i="1"/>
  <c r="T5762" i="1" s="1"/>
  <c r="U5762" i="1" s="1"/>
  <c r="S5763" i="1"/>
  <c r="T5763" i="1" s="1"/>
  <c r="U5763" i="1" s="1"/>
  <c r="S5764" i="1"/>
  <c r="T5764" i="1" s="1"/>
  <c r="U5764" i="1" s="1"/>
  <c r="S5765" i="1"/>
  <c r="T5765" i="1" s="1"/>
  <c r="U5765" i="1" s="1"/>
  <c r="S5766" i="1"/>
  <c r="T5766" i="1" s="1"/>
  <c r="U5766" i="1" s="1"/>
  <c r="S5767" i="1"/>
  <c r="T5767" i="1" s="1"/>
  <c r="U5767" i="1" s="1"/>
  <c r="S5768" i="1"/>
  <c r="T5768" i="1" s="1"/>
  <c r="U5768" i="1" s="1"/>
  <c r="S5769" i="1"/>
  <c r="T5769" i="1" s="1"/>
  <c r="U5769" i="1" s="1"/>
  <c r="S5770" i="1"/>
  <c r="T5770" i="1" s="1"/>
  <c r="U5770" i="1" s="1"/>
  <c r="S5771" i="1"/>
  <c r="T5771" i="1" s="1"/>
  <c r="U5771" i="1" s="1"/>
  <c r="S5772" i="1"/>
  <c r="T5772" i="1" s="1"/>
  <c r="U5772" i="1" s="1"/>
  <c r="S5773" i="1"/>
  <c r="T5773" i="1" s="1"/>
  <c r="U5773" i="1" s="1"/>
  <c r="S5774" i="1"/>
  <c r="T5774" i="1" s="1"/>
  <c r="U5774" i="1" s="1"/>
  <c r="S5775" i="1"/>
  <c r="T5775" i="1" s="1"/>
  <c r="U5775" i="1" s="1"/>
  <c r="S5776" i="1"/>
  <c r="T5776" i="1" s="1"/>
  <c r="U5776" i="1" s="1"/>
  <c r="S5777" i="1"/>
  <c r="T5777" i="1" s="1"/>
  <c r="U5777" i="1" s="1"/>
  <c r="S5778" i="1"/>
  <c r="T5778" i="1" s="1"/>
  <c r="U5778" i="1" s="1"/>
  <c r="S5779" i="1"/>
  <c r="T5779" i="1" s="1"/>
  <c r="U5779" i="1" s="1"/>
  <c r="S5780" i="1"/>
  <c r="T5780" i="1" s="1"/>
  <c r="U5780" i="1" s="1"/>
  <c r="S5781" i="1"/>
  <c r="T5781" i="1" s="1"/>
  <c r="U5781" i="1" s="1"/>
  <c r="S5782" i="1"/>
  <c r="T5782" i="1" s="1"/>
  <c r="U5782" i="1" s="1"/>
  <c r="S5783" i="1"/>
  <c r="T5783" i="1" s="1"/>
  <c r="U5783" i="1" s="1"/>
  <c r="S5784" i="1"/>
  <c r="T5784" i="1" s="1"/>
  <c r="U5784" i="1" s="1"/>
  <c r="S5785" i="1"/>
  <c r="T5785" i="1" s="1"/>
  <c r="U5785" i="1" s="1"/>
  <c r="S5786" i="1"/>
  <c r="T5786" i="1" s="1"/>
  <c r="U5786" i="1" s="1"/>
  <c r="S5787" i="1"/>
  <c r="T5787" i="1" s="1"/>
  <c r="U5787" i="1" s="1"/>
  <c r="S5788" i="1"/>
  <c r="T5788" i="1" s="1"/>
  <c r="U5788" i="1" s="1"/>
  <c r="S5789" i="1"/>
  <c r="T5789" i="1" s="1"/>
  <c r="U5789" i="1" s="1"/>
  <c r="S5790" i="1"/>
  <c r="T5790" i="1" s="1"/>
  <c r="U5790" i="1" s="1"/>
  <c r="S5791" i="1"/>
  <c r="T5791" i="1" s="1"/>
  <c r="U5791" i="1" s="1"/>
  <c r="S5792" i="1"/>
  <c r="T5792" i="1" s="1"/>
  <c r="U5792" i="1" s="1"/>
  <c r="S5793" i="1"/>
  <c r="T5793" i="1" s="1"/>
  <c r="U5793" i="1" s="1"/>
  <c r="S5794" i="1"/>
  <c r="T5794" i="1" s="1"/>
  <c r="U5794" i="1" s="1"/>
  <c r="S5795" i="1"/>
  <c r="T5795" i="1" s="1"/>
  <c r="U5795" i="1" s="1"/>
  <c r="S5796" i="1"/>
  <c r="T5796" i="1" s="1"/>
  <c r="U5796" i="1" s="1"/>
  <c r="S5797" i="1"/>
  <c r="T5797" i="1" s="1"/>
  <c r="U5797" i="1" s="1"/>
  <c r="S5798" i="1"/>
  <c r="T5798" i="1" s="1"/>
  <c r="U5798" i="1" s="1"/>
  <c r="S5799" i="1"/>
  <c r="T5799" i="1" s="1"/>
  <c r="U5799" i="1" s="1"/>
  <c r="S5800" i="1"/>
  <c r="T5800" i="1" s="1"/>
  <c r="U5800" i="1" s="1"/>
  <c r="S5801" i="1"/>
  <c r="T5801" i="1" s="1"/>
  <c r="U5801" i="1" s="1"/>
  <c r="S5802" i="1"/>
  <c r="T5802" i="1" s="1"/>
  <c r="U5802" i="1" s="1"/>
  <c r="S5803" i="1"/>
  <c r="T5803" i="1" s="1"/>
  <c r="U5803" i="1" s="1"/>
  <c r="S5804" i="1"/>
  <c r="T5804" i="1" s="1"/>
  <c r="U5804" i="1" s="1"/>
  <c r="S5805" i="1"/>
  <c r="T5805" i="1" s="1"/>
  <c r="U5805" i="1" s="1"/>
  <c r="S5806" i="1"/>
  <c r="T5806" i="1" s="1"/>
  <c r="U5806" i="1" s="1"/>
  <c r="S5807" i="1"/>
  <c r="T5807" i="1" s="1"/>
  <c r="U5807" i="1" s="1"/>
  <c r="S5808" i="1"/>
  <c r="T5808" i="1" s="1"/>
  <c r="U5808" i="1" s="1"/>
  <c r="S5809" i="1"/>
  <c r="T5809" i="1" s="1"/>
  <c r="U5809" i="1" s="1"/>
  <c r="S5810" i="1"/>
  <c r="T5810" i="1" s="1"/>
  <c r="U5810" i="1" s="1"/>
  <c r="S5811" i="1"/>
  <c r="T5811" i="1" s="1"/>
  <c r="U5811" i="1" s="1"/>
  <c r="S5812" i="1"/>
  <c r="T5812" i="1" s="1"/>
  <c r="U5812" i="1" s="1"/>
  <c r="S5813" i="1"/>
  <c r="T5813" i="1" s="1"/>
  <c r="U5813" i="1" s="1"/>
  <c r="S5814" i="1"/>
  <c r="T5814" i="1" s="1"/>
  <c r="U5814" i="1" s="1"/>
  <c r="S5815" i="1"/>
  <c r="T5815" i="1" s="1"/>
  <c r="U5815" i="1" s="1"/>
  <c r="S5816" i="1"/>
  <c r="T5816" i="1" s="1"/>
  <c r="U5816" i="1" s="1"/>
  <c r="S5817" i="1"/>
  <c r="T5817" i="1" s="1"/>
  <c r="U5817" i="1" s="1"/>
  <c r="S5818" i="1"/>
  <c r="T5818" i="1" s="1"/>
  <c r="U5818" i="1" s="1"/>
  <c r="S5819" i="1"/>
  <c r="T5819" i="1" s="1"/>
  <c r="U5819" i="1" s="1"/>
  <c r="S5820" i="1"/>
  <c r="T5820" i="1" s="1"/>
  <c r="U5820" i="1" s="1"/>
  <c r="S5821" i="1"/>
  <c r="T5821" i="1" s="1"/>
  <c r="U5821" i="1" s="1"/>
  <c r="S5822" i="1"/>
  <c r="T5822" i="1" s="1"/>
  <c r="U5822" i="1" s="1"/>
  <c r="S5823" i="1"/>
  <c r="T5823" i="1" s="1"/>
  <c r="U5823" i="1" s="1"/>
  <c r="S5824" i="1"/>
  <c r="T5824" i="1" s="1"/>
  <c r="U5824" i="1" s="1"/>
  <c r="S5825" i="1"/>
  <c r="T5825" i="1" s="1"/>
  <c r="U5825" i="1" s="1"/>
  <c r="S5826" i="1"/>
  <c r="T5826" i="1" s="1"/>
  <c r="U5826" i="1" s="1"/>
  <c r="S5827" i="1"/>
  <c r="T5827" i="1" s="1"/>
  <c r="U5827" i="1" s="1"/>
  <c r="S5828" i="1"/>
  <c r="T5828" i="1" s="1"/>
  <c r="U5828" i="1" s="1"/>
  <c r="S5829" i="1"/>
  <c r="T5829" i="1" s="1"/>
  <c r="U5829" i="1" s="1"/>
  <c r="S5830" i="1"/>
  <c r="T5830" i="1" s="1"/>
  <c r="U5830" i="1" s="1"/>
  <c r="S5831" i="1"/>
  <c r="T5831" i="1" s="1"/>
  <c r="U5831" i="1" s="1"/>
  <c r="S5832" i="1"/>
  <c r="T5832" i="1" s="1"/>
  <c r="U5832" i="1" s="1"/>
  <c r="S5833" i="1"/>
  <c r="T5833" i="1" s="1"/>
  <c r="U5833" i="1" s="1"/>
  <c r="S5834" i="1"/>
  <c r="T5834" i="1" s="1"/>
  <c r="U5834" i="1" s="1"/>
  <c r="S5835" i="1"/>
  <c r="T5835" i="1" s="1"/>
  <c r="U5835" i="1" s="1"/>
  <c r="S5836" i="1"/>
  <c r="T5836" i="1" s="1"/>
  <c r="U5836" i="1" s="1"/>
  <c r="S5837" i="1"/>
  <c r="T5837" i="1" s="1"/>
  <c r="U5837" i="1" s="1"/>
  <c r="S5838" i="1"/>
  <c r="T5838" i="1" s="1"/>
  <c r="U5838" i="1" s="1"/>
  <c r="S5839" i="1"/>
  <c r="T5839" i="1" s="1"/>
  <c r="U5839" i="1" s="1"/>
  <c r="S5840" i="1"/>
  <c r="T5840" i="1" s="1"/>
  <c r="U5840" i="1" s="1"/>
  <c r="S5841" i="1"/>
  <c r="T5841" i="1" s="1"/>
  <c r="U5841" i="1" s="1"/>
  <c r="S5842" i="1"/>
  <c r="T5842" i="1" s="1"/>
  <c r="U5842" i="1" s="1"/>
  <c r="S5843" i="1"/>
  <c r="T5843" i="1" s="1"/>
  <c r="U5843" i="1" s="1"/>
  <c r="S5844" i="1"/>
  <c r="T5844" i="1" s="1"/>
  <c r="U5844" i="1" s="1"/>
  <c r="S5845" i="1"/>
  <c r="T5845" i="1" s="1"/>
  <c r="U5845" i="1" s="1"/>
  <c r="S5846" i="1"/>
  <c r="T5846" i="1" s="1"/>
  <c r="U5846" i="1" s="1"/>
  <c r="S5847" i="1"/>
  <c r="T5847" i="1" s="1"/>
  <c r="U5847" i="1" s="1"/>
  <c r="S5848" i="1"/>
  <c r="T5848" i="1" s="1"/>
  <c r="U5848" i="1" s="1"/>
  <c r="S5849" i="1"/>
  <c r="T5849" i="1" s="1"/>
  <c r="U5849" i="1" s="1"/>
  <c r="S5850" i="1"/>
  <c r="T5850" i="1" s="1"/>
  <c r="U5850" i="1" s="1"/>
  <c r="S5851" i="1"/>
  <c r="T5851" i="1" s="1"/>
  <c r="U5851" i="1" s="1"/>
  <c r="S5852" i="1"/>
  <c r="T5852" i="1" s="1"/>
  <c r="U5852" i="1" s="1"/>
  <c r="S5853" i="1"/>
  <c r="T5853" i="1" s="1"/>
  <c r="U5853" i="1" s="1"/>
  <c r="S5854" i="1"/>
  <c r="T5854" i="1" s="1"/>
  <c r="U5854" i="1" s="1"/>
  <c r="S5855" i="1"/>
  <c r="T5855" i="1" s="1"/>
  <c r="U5855" i="1" s="1"/>
  <c r="S5856" i="1"/>
  <c r="T5856" i="1" s="1"/>
  <c r="U5856" i="1" s="1"/>
  <c r="S5857" i="1"/>
  <c r="T5857" i="1" s="1"/>
  <c r="U5857" i="1" s="1"/>
  <c r="S5858" i="1"/>
  <c r="T5858" i="1" s="1"/>
  <c r="U5858" i="1" s="1"/>
  <c r="S5859" i="1"/>
  <c r="T5859" i="1" s="1"/>
  <c r="U5859" i="1" s="1"/>
  <c r="S5860" i="1"/>
  <c r="T5860" i="1" s="1"/>
  <c r="U5860" i="1" s="1"/>
  <c r="S5861" i="1"/>
  <c r="T5861" i="1" s="1"/>
  <c r="U5861" i="1" s="1"/>
  <c r="S5862" i="1"/>
  <c r="T5862" i="1" s="1"/>
  <c r="U5862" i="1" s="1"/>
  <c r="S5863" i="1"/>
  <c r="T5863" i="1" s="1"/>
  <c r="U5863" i="1" s="1"/>
  <c r="S5864" i="1"/>
  <c r="T5864" i="1" s="1"/>
  <c r="U5864" i="1" s="1"/>
  <c r="S5865" i="1"/>
  <c r="T5865" i="1" s="1"/>
  <c r="U5865" i="1" s="1"/>
  <c r="S5866" i="1"/>
  <c r="T5866" i="1" s="1"/>
  <c r="U5866" i="1" s="1"/>
  <c r="S5867" i="1"/>
  <c r="T5867" i="1" s="1"/>
  <c r="U5867" i="1" s="1"/>
  <c r="S5868" i="1"/>
  <c r="T5868" i="1" s="1"/>
  <c r="U5868" i="1" s="1"/>
  <c r="S5869" i="1"/>
  <c r="T5869" i="1" s="1"/>
  <c r="U5869" i="1" s="1"/>
  <c r="S5870" i="1"/>
  <c r="T5870" i="1" s="1"/>
  <c r="U5870" i="1" s="1"/>
  <c r="S5871" i="1"/>
  <c r="T5871" i="1" s="1"/>
  <c r="U5871" i="1" s="1"/>
  <c r="S5872" i="1"/>
  <c r="T5872" i="1" s="1"/>
  <c r="U5872" i="1" s="1"/>
  <c r="S5873" i="1"/>
  <c r="T5873" i="1" s="1"/>
  <c r="U5873" i="1" s="1"/>
  <c r="S5874" i="1"/>
  <c r="T5874" i="1" s="1"/>
  <c r="U5874" i="1" s="1"/>
  <c r="S5875" i="1"/>
  <c r="T5875" i="1" s="1"/>
  <c r="U5875" i="1" s="1"/>
  <c r="S5876" i="1"/>
  <c r="T5876" i="1" s="1"/>
  <c r="U5876" i="1" s="1"/>
  <c r="S5877" i="1"/>
  <c r="T5877" i="1" s="1"/>
  <c r="U5877" i="1" s="1"/>
  <c r="S5878" i="1"/>
  <c r="T5878" i="1" s="1"/>
  <c r="U5878" i="1" s="1"/>
  <c r="S5879" i="1"/>
  <c r="T5879" i="1" s="1"/>
  <c r="U5879" i="1" s="1"/>
  <c r="S5880" i="1"/>
  <c r="T5880" i="1" s="1"/>
  <c r="U5880" i="1" s="1"/>
  <c r="S5881" i="1"/>
  <c r="T5881" i="1" s="1"/>
  <c r="U5881" i="1" s="1"/>
  <c r="S5882" i="1"/>
  <c r="T5882" i="1" s="1"/>
  <c r="U5882" i="1" s="1"/>
  <c r="S5883" i="1"/>
  <c r="T5883" i="1" s="1"/>
  <c r="U5883" i="1" s="1"/>
  <c r="S5884" i="1"/>
  <c r="T5884" i="1" s="1"/>
  <c r="U5884" i="1" s="1"/>
  <c r="S5885" i="1"/>
  <c r="T5885" i="1" s="1"/>
  <c r="U5885" i="1" s="1"/>
  <c r="S5886" i="1"/>
  <c r="T5886" i="1" s="1"/>
  <c r="U5886" i="1" s="1"/>
  <c r="S5887" i="1"/>
  <c r="T5887" i="1" s="1"/>
  <c r="U5887" i="1" s="1"/>
  <c r="S5888" i="1"/>
  <c r="T5888" i="1" s="1"/>
  <c r="U5888" i="1" s="1"/>
  <c r="S5889" i="1"/>
  <c r="T5889" i="1" s="1"/>
  <c r="U5889" i="1" s="1"/>
  <c r="S5890" i="1"/>
  <c r="T5890" i="1" s="1"/>
  <c r="U5890" i="1" s="1"/>
  <c r="S5891" i="1"/>
  <c r="T5891" i="1" s="1"/>
  <c r="U5891" i="1" s="1"/>
  <c r="S5892" i="1"/>
  <c r="T5892" i="1" s="1"/>
  <c r="U5892" i="1" s="1"/>
  <c r="S5893" i="1"/>
  <c r="T5893" i="1" s="1"/>
  <c r="U5893" i="1" s="1"/>
  <c r="S5894" i="1"/>
  <c r="T5894" i="1" s="1"/>
  <c r="U5894" i="1" s="1"/>
  <c r="S5895" i="1"/>
  <c r="T5895" i="1" s="1"/>
  <c r="U5895" i="1" s="1"/>
  <c r="S5896" i="1"/>
  <c r="T5896" i="1" s="1"/>
  <c r="U5896" i="1" s="1"/>
  <c r="S5897" i="1"/>
  <c r="T5897" i="1" s="1"/>
  <c r="U5897" i="1" s="1"/>
  <c r="S5898" i="1"/>
  <c r="T5898" i="1" s="1"/>
  <c r="U5898" i="1" s="1"/>
  <c r="S5899" i="1"/>
  <c r="T5899" i="1" s="1"/>
  <c r="U5899" i="1" s="1"/>
  <c r="S5900" i="1"/>
  <c r="T5900" i="1" s="1"/>
  <c r="U5900" i="1" s="1"/>
  <c r="S5901" i="1"/>
  <c r="T5901" i="1" s="1"/>
  <c r="U5901" i="1" s="1"/>
  <c r="S5902" i="1"/>
  <c r="T5902" i="1" s="1"/>
  <c r="U5902" i="1" s="1"/>
  <c r="S5903" i="1"/>
  <c r="T5903" i="1" s="1"/>
  <c r="U5903" i="1" s="1"/>
  <c r="S5904" i="1"/>
  <c r="T5904" i="1" s="1"/>
  <c r="U5904" i="1" s="1"/>
  <c r="S5905" i="1"/>
  <c r="T5905" i="1" s="1"/>
  <c r="U5905" i="1" s="1"/>
  <c r="S5906" i="1"/>
  <c r="T5906" i="1" s="1"/>
  <c r="U5906" i="1" s="1"/>
  <c r="S5907" i="1"/>
  <c r="T5907" i="1" s="1"/>
  <c r="U5907" i="1" s="1"/>
  <c r="S5908" i="1"/>
  <c r="T5908" i="1" s="1"/>
  <c r="U5908" i="1" s="1"/>
  <c r="S5909" i="1"/>
  <c r="T5909" i="1" s="1"/>
  <c r="U5909" i="1" s="1"/>
  <c r="S5910" i="1"/>
  <c r="T5910" i="1" s="1"/>
  <c r="U5910" i="1" s="1"/>
  <c r="S5911" i="1"/>
  <c r="T5911" i="1" s="1"/>
  <c r="U5911" i="1" s="1"/>
  <c r="S5912" i="1"/>
  <c r="T5912" i="1" s="1"/>
  <c r="U5912" i="1" s="1"/>
  <c r="S5913" i="1"/>
  <c r="T5913" i="1" s="1"/>
  <c r="U5913" i="1" s="1"/>
  <c r="S5914" i="1"/>
  <c r="T5914" i="1" s="1"/>
  <c r="U5914" i="1" s="1"/>
  <c r="S5915" i="1"/>
  <c r="T5915" i="1" s="1"/>
  <c r="U5915" i="1" s="1"/>
  <c r="S5916" i="1"/>
  <c r="T5916" i="1" s="1"/>
  <c r="U5916" i="1" s="1"/>
  <c r="S5917" i="1"/>
  <c r="T5917" i="1" s="1"/>
  <c r="U5917" i="1" s="1"/>
  <c r="S5918" i="1"/>
  <c r="T5918" i="1" s="1"/>
  <c r="U5918" i="1" s="1"/>
  <c r="S5919" i="1"/>
  <c r="T5919" i="1" s="1"/>
  <c r="U5919" i="1" s="1"/>
  <c r="S5920" i="1"/>
  <c r="T5920" i="1" s="1"/>
  <c r="U5920" i="1" s="1"/>
  <c r="S5921" i="1"/>
  <c r="T5921" i="1" s="1"/>
  <c r="U5921" i="1" s="1"/>
  <c r="S5922" i="1"/>
  <c r="T5922" i="1" s="1"/>
  <c r="U5922" i="1" s="1"/>
  <c r="S5923" i="1"/>
  <c r="T5923" i="1" s="1"/>
  <c r="U5923" i="1" s="1"/>
  <c r="S5924" i="1"/>
  <c r="T5924" i="1" s="1"/>
  <c r="U5924" i="1" s="1"/>
  <c r="S5925" i="1"/>
  <c r="T5925" i="1" s="1"/>
  <c r="U5925" i="1" s="1"/>
  <c r="S5926" i="1"/>
  <c r="T5926" i="1" s="1"/>
  <c r="U5926" i="1" s="1"/>
  <c r="S5927" i="1"/>
  <c r="T5927" i="1" s="1"/>
  <c r="U5927" i="1" s="1"/>
  <c r="S5928" i="1"/>
  <c r="T5928" i="1" s="1"/>
  <c r="U5928" i="1" s="1"/>
  <c r="S5929" i="1"/>
  <c r="T5929" i="1" s="1"/>
  <c r="U5929" i="1" s="1"/>
  <c r="S5930" i="1"/>
  <c r="T5930" i="1" s="1"/>
  <c r="U5930" i="1" s="1"/>
  <c r="S5931" i="1"/>
  <c r="T5931" i="1" s="1"/>
  <c r="U5931" i="1" s="1"/>
  <c r="S5932" i="1"/>
  <c r="T5932" i="1" s="1"/>
  <c r="U5932" i="1" s="1"/>
  <c r="S5933" i="1"/>
  <c r="T5933" i="1" s="1"/>
  <c r="U5933" i="1" s="1"/>
  <c r="S5934" i="1"/>
  <c r="T5934" i="1" s="1"/>
  <c r="U5934" i="1" s="1"/>
  <c r="S5935" i="1"/>
  <c r="T5935" i="1" s="1"/>
  <c r="U5935" i="1" s="1"/>
  <c r="S5936" i="1"/>
  <c r="T5936" i="1" s="1"/>
  <c r="U5936" i="1" s="1"/>
  <c r="S5937" i="1"/>
  <c r="T5937" i="1" s="1"/>
  <c r="U5937" i="1" s="1"/>
  <c r="S5938" i="1"/>
  <c r="T5938" i="1" s="1"/>
  <c r="U5938" i="1" s="1"/>
  <c r="S5939" i="1"/>
  <c r="T5939" i="1" s="1"/>
  <c r="U5939" i="1" s="1"/>
  <c r="S5940" i="1"/>
  <c r="T5940" i="1" s="1"/>
  <c r="U5940" i="1" s="1"/>
  <c r="S5941" i="1"/>
  <c r="T5941" i="1" s="1"/>
  <c r="U5941" i="1" s="1"/>
  <c r="S5942" i="1"/>
  <c r="T5942" i="1" s="1"/>
  <c r="U5942" i="1" s="1"/>
  <c r="S5943" i="1"/>
  <c r="T5943" i="1" s="1"/>
  <c r="U5943" i="1" s="1"/>
  <c r="S5944" i="1"/>
  <c r="T5944" i="1" s="1"/>
  <c r="U5944" i="1" s="1"/>
  <c r="S5945" i="1"/>
  <c r="T5945" i="1" s="1"/>
  <c r="U5945" i="1" s="1"/>
  <c r="S5946" i="1"/>
  <c r="T5946" i="1" s="1"/>
  <c r="U5946" i="1" s="1"/>
  <c r="S5947" i="1"/>
  <c r="T5947" i="1" s="1"/>
  <c r="U5947" i="1" s="1"/>
  <c r="S5948" i="1"/>
  <c r="T5948" i="1" s="1"/>
  <c r="U5948" i="1" s="1"/>
  <c r="S5949" i="1"/>
  <c r="T5949" i="1" s="1"/>
  <c r="U5949" i="1" s="1"/>
  <c r="S5950" i="1"/>
  <c r="T5950" i="1" s="1"/>
  <c r="U5950" i="1" s="1"/>
  <c r="S5951" i="1"/>
  <c r="T5951" i="1" s="1"/>
  <c r="U5951" i="1" s="1"/>
  <c r="S5952" i="1"/>
  <c r="T5952" i="1" s="1"/>
  <c r="U5952" i="1" s="1"/>
  <c r="S5953" i="1"/>
  <c r="T5953" i="1" s="1"/>
  <c r="U5953" i="1" s="1"/>
  <c r="S5954" i="1"/>
  <c r="T5954" i="1" s="1"/>
  <c r="U5954" i="1" s="1"/>
  <c r="S5955" i="1"/>
  <c r="T5955" i="1" s="1"/>
  <c r="U5955" i="1" s="1"/>
  <c r="S5956" i="1"/>
  <c r="T5956" i="1" s="1"/>
  <c r="U5956" i="1" s="1"/>
  <c r="S5957" i="1"/>
  <c r="T5957" i="1" s="1"/>
  <c r="U5957" i="1" s="1"/>
  <c r="S5958" i="1"/>
  <c r="T5958" i="1" s="1"/>
  <c r="U5958" i="1" s="1"/>
  <c r="S5959" i="1"/>
  <c r="T5959" i="1" s="1"/>
  <c r="U5959" i="1" s="1"/>
  <c r="S5960" i="1"/>
  <c r="T5960" i="1" s="1"/>
  <c r="U5960" i="1" s="1"/>
  <c r="S5961" i="1"/>
  <c r="T5961" i="1" s="1"/>
  <c r="U5961" i="1" s="1"/>
  <c r="S5962" i="1"/>
  <c r="T5962" i="1" s="1"/>
  <c r="U5962" i="1" s="1"/>
  <c r="S5963" i="1"/>
  <c r="T5963" i="1" s="1"/>
  <c r="U5963" i="1" s="1"/>
  <c r="S5964" i="1"/>
  <c r="T5964" i="1" s="1"/>
  <c r="U5964" i="1" s="1"/>
  <c r="S5965" i="1"/>
  <c r="T5965" i="1" s="1"/>
  <c r="U5965" i="1" s="1"/>
  <c r="S5966" i="1"/>
  <c r="T5966" i="1" s="1"/>
  <c r="U5966" i="1" s="1"/>
  <c r="S5967" i="1"/>
  <c r="T5967" i="1" s="1"/>
  <c r="U5967" i="1" s="1"/>
  <c r="S5968" i="1"/>
  <c r="T5968" i="1" s="1"/>
  <c r="U5968" i="1" s="1"/>
  <c r="S5969" i="1"/>
  <c r="T5969" i="1" s="1"/>
  <c r="U5969" i="1" s="1"/>
  <c r="S5970" i="1"/>
  <c r="T5970" i="1" s="1"/>
  <c r="U5970" i="1" s="1"/>
  <c r="S5971" i="1"/>
  <c r="T5971" i="1" s="1"/>
  <c r="U5971" i="1" s="1"/>
  <c r="S5972" i="1"/>
  <c r="T5972" i="1" s="1"/>
  <c r="U5972" i="1" s="1"/>
  <c r="S5973" i="1"/>
  <c r="T5973" i="1" s="1"/>
  <c r="U5973" i="1" s="1"/>
  <c r="S5974" i="1"/>
  <c r="T5974" i="1" s="1"/>
  <c r="U5974" i="1" s="1"/>
  <c r="S5975" i="1"/>
  <c r="T5975" i="1" s="1"/>
  <c r="U5975" i="1" s="1"/>
  <c r="S5976" i="1"/>
  <c r="T5976" i="1" s="1"/>
  <c r="U5976" i="1" s="1"/>
  <c r="S5977" i="1"/>
  <c r="T5977" i="1" s="1"/>
  <c r="U5977" i="1" s="1"/>
  <c r="S5978" i="1"/>
  <c r="T5978" i="1" s="1"/>
  <c r="U5978" i="1" s="1"/>
  <c r="S5979" i="1"/>
  <c r="T5979" i="1" s="1"/>
  <c r="U5979" i="1" s="1"/>
  <c r="S5980" i="1"/>
  <c r="T5980" i="1" s="1"/>
  <c r="U5980" i="1" s="1"/>
  <c r="S5981" i="1"/>
  <c r="T5981" i="1" s="1"/>
  <c r="U5981" i="1" s="1"/>
  <c r="S5982" i="1"/>
  <c r="T5982" i="1" s="1"/>
  <c r="U5982" i="1" s="1"/>
  <c r="S5983" i="1"/>
  <c r="T5983" i="1" s="1"/>
  <c r="U5983" i="1" s="1"/>
  <c r="S5984" i="1"/>
  <c r="T5984" i="1" s="1"/>
  <c r="U5984" i="1" s="1"/>
  <c r="S5985" i="1"/>
  <c r="T5985" i="1" s="1"/>
  <c r="U5985" i="1" s="1"/>
  <c r="S5986" i="1"/>
  <c r="T5986" i="1" s="1"/>
  <c r="U5986" i="1" s="1"/>
  <c r="S5987" i="1"/>
  <c r="T5987" i="1" s="1"/>
  <c r="U5987" i="1" s="1"/>
  <c r="S5988" i="1"/>
  <c r="T5988" i="1" s="1"/>
  <c r="U5988" i="1" s="1"/>
  <c r="S5989" i="1"/>
  <c r="T5989" i="1" s="1"/>
  <c r="U5989" i="1" s="1"/>
  <c r="S5990" i="1"/>
  <c r="T5990" i="1" s="1"/>
  <c r="U5990" i="1" s="1"/>
  <c r="S5991" i="1"/>
  <c r="T5991" i="1" s="1"/>
  <c r="U5991" i="1" s="1"/>
  <c r="S5992" i="1"/>
  <c r="T5992" i="1" s="1"/>
  <c r="U5992" i="1" s="1"/>
  <c r="S5993" i="1"/>
  <c r="T5993" i="1" s="1"/>
  <c r="U5993" i="1" s="1"/>
  <c r="S5994" i="1"/>
  <c r="T5994" i="1" s="1"/>
  <c r="U5994" i="1" s="1"/>
  <c r="S5995" i="1"/>
  <c r="T5995" i="1" s="1"/>
  <c r="U5995" i="1" s="1"/>
  <c r="S5996" i="1"/>
  <c r="T5996" i="1" s="1"/>
  <c r="U5996" i="1" s="1"/>
  <c r="S5997" i="1"/>
  <c r="T5997" i="1" s="1"/>
  <c r="U5997" i="1" s="1"/>
  <c r="S5998" i="1"/>
  <c r="T5998" i="1" s="1"/>
  <c r="U5998" i="1" s="1"/>
  <c r="S5999" i="1"/>
  <c r="T5999" i="1" s="1"/>
  <c r="U5999" i="1" s="1"/>
  <c r="S6000" i="1"/>
  <c r="T6000" i="1" s="1"/>
  <c r="U6000" i="1" s="1"/>
  <c r="S6001" i="1"/>
  <c r="T6001" i="1" s="1"/>
  <c r="U6001" i="1" s="1"/>
  <c r="S6002" i="1"/>
  <c r="T6002" i="1" s="1"/>
  <c r="U6002" i="1" s="1"/>
  <c r="S6003" i="1"/>
  <c r="T6003" i="1" s="1"/>
  <c r="U6003" i="1" s="1"/>
  <c r="S6004" i="1"/>
  <c r="T6004" i="1" s="1"/>
  <c r="U6004" i="1" s="1"/>
  <c r="S6005" i="1"/>
  <c r="T6005" i="1" s="1"/>
  <c r="U6005" i="1" s="1"/>
  <c r="S6006" i="1"/>
  <c r="T6006" i="1" s="1"/>
  <c r="U6006" i="1" s="1"/>
  <c r="S6007" i="1"/>
  <c r="T6007" i="1" s="1"/>
  <c r="U6007" i="1" s="1"/>
  <c r="S6008" i="1"/>
  <c r="T6008" i="1" s="1"/>
  <c r="U6008" i="1" s="1"/>
  <c r="S6009" i="1"/>
  <c r="T6009" i="1" s="1"/>
  <c r="U6009" i="1" s="1"/>
  <c r="S6010" i="1"/>
  <c r="T6010" i="1" s="1"/>
  <c r="U6010" i="1" s="1"/>
  <c r="S6011" i="1"/>
  <c r="T6011" i="1" s="1"/>
  <c r="U6011" i="1" s="1"/>
  <c r="S6012" i="1"/>
  <c r="T6012" i="1" s="1"/>
  <c r="U6012" i="1" s="1"/>
  <c r="S6013" i="1"/>
  <c r="T6013" i="1" s="1"/>
  <c r="U6013" i="1" s="1"/>
  <c r="S6014" i="1"/>
  <c r="T6014" i="1" s="1"/>
  <c r="U6014" i="1" s="1"/>
  <c r="S6015" i="1"/>
  <c r="T6015" i="1" s="1"/>
  <c r="U6015" i="1" s="1"/>
  <c r="S6016" i="1"/>
  <c r="T6016" i="1" s="1"/>
  <c r="U6016" i="1" s="1"/>
  <c r="S6017" i="1"/>
  <c r="T6017" i="1" s="1"/>
  <c r="U6017" i="1" s="1"/>
  <c r="S6018" i="1"/>
  <c r="T6018" i="1" s="1"/>
  <c r="U6018" i="1" s="1"/>
  <c r="S6019" i="1"/>
  <c r="T6019" i="1" s="1"/>
  <c r="U6019" i="1" s="1"/>
  <c r="S6020" i="1"/>
  <c r="T6020" i="1" s="1"/>
  <c r="U6020" i="1" s="1"/>
  <c r="S6021" i="1"/>
  <c r="T6021" i="1" s="1"/>
  <c r="U6021" i="1" s="1"/>
  <c r="S6022" i="1"/>
  <c r="T6022" i="1" s="1"/>
  <c r="U6022" i="1" s="1"/>
  <c r="S6023" i="1"/>
  <c r="T6023" i="1" s="1"/>
  <c r="U6023" i="1" s="1"/>
  <c r="S6024" i="1"/>
  <c r="T6024" i="1" s="1"/>
  <c r="U6024" i="1" s="1"/>
  <c r="S6025" i="1"/>
  <c r="T6025" i="1" s="1"/>
  <c r="U6025" i="1" s="1"/>
  <c r="S6026" i="1"/>
  <c r="T6026" i="1" s="1"/>
  <c r="U6026" i="1" s="1"/>
  <c r="S6027" i="1"/>
  <c r="T6027" i="1" s="1"/>
  <c r="U6027" i="1" s="1"/>
  <c r="S6028" i="1"/>
  <c r="T6028" i="1" s="1"/>
  <c r="U6028" i="1" s="1"/>
  <c r="S6029" i="1"/>
  <c r="T6029" i="1" s="1"/>
  <c r="U6029" i="1" s="1"/>
  <c r="S6030" i="1"/>
  <c r="T6030" i="1" s="1"/>
  <c r="U6030" i="1" s="1"/>
  <c r="S6031" i="1"/>
  <c r="T6031" i="1" s="1"/>
  <c r="U6031" i="1" s="1"/>
  <c r="S6032" i="1"/>
  <c r="T6032" i="1" s="1"/>
  <c r="U6032" i="1" s="1"/>
  <c r="S6033" i="1"/>
  <c r="T6033" i="1" s="1"/>
  <c r="U6033" i="1" s="1"/>
  <c r="S6034" i="1"/>
  <c r="T6034" i="1" s="1"/>
  <c r="U6034" i="1" s="1"/>
  <c r="S6035" i="1"/>
  <c r="T6035" i="1" s="1"/>
  <c r="U6035" i="1" s="1"/>
  <c r="S6036" i="1"/>
  <c r="T6036" i="1" s="1"/>
  <c r="U6036" i="1" s="1"/>
  <c r="S6037" i="1"/>
  <c r="T6037" i="1" s="1"/>
  <c r="U6037" i="1" s="1"/>
  <c r="S6038" i="1"/>
  <c r="T6038" i="1" s="1"/>
  <c r="U6038" i="1" s="1"/>
  <c r="S6039" i="1"/>
  <c r="T6039" i="1" s="1"/>
  <c r="U6039" i="1" s="1"/>
  <c r="S6040" i="1"/>
  <c r="T6040" i="1" s="1"/>
  <c r="U6040" i="1" s="1"/>
  <c r="S6041" i="1"/>
  <c r="T6041" i="1" s="1"/>
  <c r="U6041" i="1" s="1"/>
  <c r="S6042" i="1"/>
  <c r="T6042" i="1" s="1"/>
  <c r="U6042" i="1" s="1"/>
  <c r="S6043" i="1"/>
  <c r="T6043" i="1" s="1"/>
  <c r="U6043" i="1" s="1"/>
  <c r="S6044" i="1"/>
  <c r="T6044" i="1" s="1"/>
  <c r="U6044" i="1" s="1"/>
  <c r="S6045" i="1"/>
  <c r="T6045" i="1" s="1"/>
  <c r="U6045" i="1" s="1"/>
  <c r="S6046" i="1"/>
  <c r="T6046" i="1" s="1"/>
  <c r="U6046" i="1" s="1"/>
  <c r="S6047" i="1"/>
  <c r="T6047" i="1" s="1"/>
  <c r="U6047" i="1" s="1"/>
  <c r="S6048" i="1"/>
  <c r="T6048" i="1" s="1"/>
  <c r="U6048" i="1" s="1"/>
  <c r="S6049" i="1"/>
  <c r="T6049" i="1" s="1"/>
  <c r="U6049" i="1" s="1"/>
  <c r="S6050" i="1"/>
  <c r="T6050" i="1" s="1"/>
  <c r="U6050" i="1" s="1"/>
  <c r="S6051" i="1"/>
  <c r="T6051" i="1" s="1"/>
  <c r="U6051" i="1" s="1"/>
  <c r="S6052" i="1"/>
  <c r="T6052" i="1" s="1"/>
  <c r="U6052" i="1" s="1"/>
  <c r="S6053" i="1"/>
  <c r="T6053" i="1" s="1"/>
  <c r="U6053" i="1" s="1"/>
  <c r="S6054" i="1"/>
  <c r="T6054" i="1" s="1"/>
  <c r="U6054" i="1" s="1"/>
  <c r="S6055" i="1"/>
  <c r="T6055" i="1" s="1"/>
  <c r="U6055" i="1" s="1"/>
  <c r="S6056" i="1"/>
  <c r="T6056" i="1" s="1"/>
  <c r="U6056" i="1" s="1"/>
  <c r="S6057" i="1"/>
  <c r="T6057" i="1" s="1"/>
  <c r="U6057" i="1" s="1"/>
  <c r="S6058" i="1"/>
  <c r="T6058" i="1" s="1"/>
  <c r="U6058" i="1" s="1"/>
  <c r="S6059" i="1"/>
  <c r="T6059" i="1" s="1"/>
  <c r="U6059" i="1" s="1"/>
  <c r="S6060" i="1"/>
  <c r="T6060" i="1" s="1"/>
  <c r="U6060" i="1" s="1"/>
  <c r="S6061" i="1"/>
  <c r="T6061" i="1" s="1"/>
  <c r="U6061" i="1" s="1"/>
  <c r="S6062" i="1"/>
  <c r="T6062" i="1" s="1"/>
  <c r="U6062" i="1" s="1"/>
  <c r="S6063" i="1"/>
  <c r="T6063" i="1" s="1"/>
  <c r="U6063" i="1" s="1"/>
  <c r="S6064" i="1"/>
  <c r="T6064" i="1" s="1"/>
  <c r="U6064" i="1" s="1"/>
  <c r="S6065" i="1"/>
  <c r="T6065" i="1" s="1"/>
  <c r="U6065" i="1" s="1"/>
  <c r="S6066" i="1"/>
  <c r="T6066" i="1" s="1"/>
  <c r="U6066" i="1" s="1"/>
  <c r="S6067" i="1"/>
  <c r="T6067" i="1" s="1"/>
  <c r="U6067" i="1" s="1"/>
  <c r="S6068" i="1"/>
  <c r="T6068" i="1" s="1"/>
  <c r="U6068" i="1" s="1"/>
  <c r="S6069" i="1"/>
  <c r="T6069" i="1" s="1"/>
  <c r="U6069" i="1" s="1"/>
  <c r="S6070" i="1"/>
  <c r="T6070" i="1" s="1"/>
  <c r="U6070" i="1" s="1"/>
  <c r="S6071" i="1"/>
  <c r="T6071" i="1" s="1"/>
  <c r="U6071" i="1" s="1"/>
  <c r="S6072" i="1"/>
  <c r="T6072" i="1" s="1"/>
  <c r="U6072" i="1" s="1"/>
  <c r="S6073" i="1"/>
  <c r="T6073" i="1" s="1"/>
  <c r="U6073" i="1" s="1"/>
  <c r="S6074" i="1"/>
  <c r="T6074" i="1" s="1"/>
  <c r="U6074" i="1" s="1"/>
  <c r="S6075" i="1"/>
  <c r="T6075" i="1" s="1"/>
  <c r="U6075" i="1" s="1"/>
  <c r="S6076" i="1"/>
  <c r="T6076" i="1" s="1"/>
  <c r="U6076" i="1" s="1"/>
  <c r="S6077" i="1"/>
  <c r="T6077" i="1" s="1"/>
  <c r="U6077" i="1" s="1"/>
  <c r="S6078" i="1"/>
  <c r="T6078" i="1" s="1"/>
  <c r="U6078" i="1" s="1"/>
  <c r="S6079" i="1"/>
  <c r="T6079" i="1" s="1"/>
  <c r="U6079" i="1" s="1"/>
  <c r="S6080" i="1"/>
  <c r="T6080" i="1" s="1"/>
  <c r="U6080" i="1" s="1"/>
  <c r="S6081" i="1"/>
  <c r="T6081" i="1" s="1"/>
  <c r="U6081" i="1" s="1"/>
  <c r="S6082" i="1"/>
  <c r="T6082" i="1" s="1"/>
  <c r="U6082" i="1" s="1"/>
  <c r="S6083" i="1"/>
  <c r="T6083" i="1" s="1"/>
  <c r="U6083" i="1" s="1"/>
  <c r="S6084" i="1"/>
  <c r="T6084" i="1" s="1"/>
  <c r="U6084" i="1" s="1"/>
  <c r="S6085" i="1"/>
  <c r="T6085" i="1" s="1"/>
  <c r="U6085" i="1" s="1"/>
  <c r="S6086" i="1"/>
  <c r="T6086" i="1" s="1"/>
  <c r="U6086" i="1" s="1"/>
  <c r="S6087" i="1"/>
  <c r="T6087" i="1" s="1"/>
  <c r="U6087" i="1" s="1"/>
  <c r="S6088" i="1"/>
  <c r="T6088" i="1" s="1"/>
  <c r="U6088" i="1" s="1"/>
  <c r="S6089" i="1"/>
  <c r="T6089" i="1" s="1"/>
  <c r="U6089" i="1" s="1"/>
  <c r="S6090" i="1"/>
  <c r="T6090" i="1" s="1"/>
  <c r="U6090" i="1" s="1"/>
  <c r="S6091" i="1"/>
  <c r="T6091" i="1" s="1"/>
  <c r="U6091" i="1" s="1"/>
  <c r="S6092" i="1"/>
  <c r="T6092" i="1" s="1"/>
  <c r="U6092" i="1" s="1"/>
  <c r="S6093" i="1"/>
  <c r="T6093" i="1" s="1"/>
  <c r="U6093" i="1" s="1"/>
  <c r="S6094" i="1"/>
  <c r="T6094" i="1" s="1"/>
  <c r="U6094" i="1" s="1"/>
  <c r="S6095" i="1"/>
  <c r="T6095" i="1" s="1"/>
  <c r="U6095" i="1" s="1"/>
  <c r="S6096" i="1"/>
  <c r="T6096" i="1" s="1"/>
  <c r="U6096" i="1" s="1"/>
  <c r="S6097" i="1"/>
  <c r="T6097" i="1" s="1"/>
  <c r="U6097" i="1" s="1"/>
  <c r="S6098" i="1"/>
  <c r="T6098" i="1" s="1"/>
  <c r="U6098" i="1" s="1"/>
  <c r="S6099" i="1"/>
  <c r="T6099" i="1" s="1"/>
  <c r="U6099" i="1" s="1"/>
  <c r="S6100" i="1"/>
  <c r="T6100" i="1" s="1"/>
  <c r="U6100" i="1" s="1"/>
  <c r="S6101" i="1"/>
  <c r="T6101" i="1" s="1"/>
  <c r="U6101" i="1" s="1"/>
  <c r="S6102" i="1"/>
  <c r="T6102" i="1" s="1"/>
  <c r="U6102" i="1" s="1"/>
  <c r="S6103" i="1"/>
  <c r="T6103" i="1" s="1"/>
  <c r="U6103" i="1" s="1"/>
  <c r="S6104" i="1"/>
  <c r="T6104" i="1" s="1"/>
  <c r="U6104" i="1" s="1"/>
  <c r="S6105" i="1"/>
  <c r="T6105" i="1" s="1"/>
  <c r="U6105" i="1" s="1"/>
  <c r="S6106" i="1"/>
  <c r="T6106" i="1" s="1"/>
  <c r="U6106" i="1" s="1"/>
  <c r="S6107" i="1"/>
  <c r="T6107" i="1" s="1"/>
  <c r="U6107" i="1" s="1"/>
  <c r="S6108" i="1"/>
  <c r="T6108" i="1" s="1"/>
  <c r="U6108" i="1" s="1"/>
  <c r="S6109" i="1"/>
  <c r="T6109" i="1" s="1"/>
  <c r="U6109" i="1" s="1"/>
  <c r="S6110" i="1"/>
  <c r="T6110" i="1" s="1"/>
  <c r="U6110" i="1" s="1"/>
  <c r="S6111" i="1"/>
  <c r="T6111" i="1" s="1"/>
  <c r="U6111" i="1" s="1"/>
  <c r="S6112" i="1"/>
  <c r="T6112" i="1" s="1"/>
  <c r="U6112" i="1" s="1"/>
  <c r="S6113" i="1"/>
  <c r="T6113" i="1" s="1"/>
  <c r="U6113" i="1" s="1"/>
  <c r="S6114" i="1"/>
  <c r="T6114" i="1" s="1"/>
  <c r="U6114" i="1" s="1"/>
  <c r="S6115" i="1"/>
  <c r="T6115" i="1" s="1"/>
  <c r="U6115" i="1" s="1"/>
  <c r="S6116" i="1"/>
  <c r="T6116" i="1" s="1"/>
  <c r="U6116" i="1" s="1"/>
  <c r="S6117" i="1"/>
  <c r="T6117" i="1" s="1"/>
  <c r="U6117" i="1" s="1"/>
  <c r="S6118" i="1"/>
  <c r="T6118" i="1" s="1"/>
  <c r="U6118" i="1" s="1"/>
  <c r="S6119" i="1"/>
  <c r="T6119" i="1" s="1"/>
  <c r="U6119" i="1" s="1"/>
  <c r="S6120" i="1"/>
  <c r="T6120" i="1" s="1"/>
  <c r="U6120" i="1" s="1"/>
  <c r="S6121" i="1"/>
  <c r="T6121" i="1" s="1"/>
  <c r="U6121" i="1" s="1"/>
  <c r="S6122" i="1"/>
  <c r="T6122" i="1" s="1"/>
  <c r="U6122" i="1" s="1"/>
  <c r="S6123" i="1"/>
  <c r="T6123" i="1" s="1"/>
  <c r="U6123" i="1" s="1"/>
  <c r="S6124" i="1"/>
  <c r="T6124" i="1" s="1"/>
  <c r="U6124" i="1" s="1"/>
  <c r="S6125" i="1"/>
  <c r="T6125" i="1" s="1"/>
  <c r="U6125" i="1" s="1"/>
  <c r="S6126" i="1"/>
  <c r="T6126" i="1" s="1"/>
  <c r="U6126" i="1" s="1"/>
  <c r="S6127" i="1"/>
  <c r="T6127" i="1" s="1"/>
  <c r="U6127" i="1" s="1"/>
  <c r="S6128" i="1"/>
  <c r="T6128" i="1" s="1"/>
  <c r="U6128" i="1" s="1"/>
  <c r="S6129" i="1"/>
  <c r="T6129" i="1" s="1"/>
  <c r="U6129" i="1" s="1"/>
  <c r="S6130" i="1"/>
  <c r="T6130" i="1" s="1"/>
  <c r="U6130" i="1" s="1"/>
  <c r="S6131" i="1"/>
  <c r="T6131" i="1" s="1"/>
  <c r="U6131" i="1" s="1"/>
  <c r="S6132" i="1"/>
  <c r="T6132" i="1" s="1"/>
  <c r="U6132" i="1" s="1"/>
  <c r="S6133" i="1"/>
  <c r="T6133" i="1" s="1"/>
  <c r="U6133" i="1" s="1"/>
  <c r="S6134" i="1"/>
  <c r="T6134" i="1" s="1"/>
  <c r="U6134" i="1" s="1"/>
  <c r="S6135" i="1"/>
  <c r="T6135" i="1" s="1"/>
  <c r="U6135" i="1" s="1"/>
  <c r="S6136" i="1"/>
  <c r="T6136" i="1" s="1"/>
  <c r="U6136" i="1" s="1"/>
  <c r="S6137" i="1"/>
  <c r="T6137" i="1" s="1"/>
  <c r="U6137" i="1" s="1"/>
  <c r="S6138" i="1"/>
  <c r="T6138" i="1" s="1"/>
  <c r="U6138" i="1" s="1"/>
  <c r="S6139" i="1"/>
  <c r="T6139" i="1" s="1"/>
  <c r="U6139" i="1" s="1"/>
  <c r="S6140" i="1"/>
  <c r="T6140" i="1" s="1"/>
  <c r="U6140" i="1" s="1"/>
  <c r="S6141" i="1"/>
  <c r="T6141" i="1" s="1"/>
  <c r="U6141" i="1" s="1"/>
  <c r="S6142" i="1"/>
  <c r="T6142" i="1" s="1"/>
  <c r="U6142" i="1" s="1"/>
  <c r="S6143" i="1"/>
  <c r="T6143" i="1" s="1"/>
  <c r="U6143" i="1" s="1"/>
  <c r="S6144" i="1"/>
  <c r="T6144" i="1" s="1"/>
  <c r="U6144" i="1" s="1"/>
  <c r="S6145" i="1"/>
  <c r="T6145" i="1" s="1"/>
  <c r="U6145" i="1" s="1"/>
  <c r="S6146" i="1"/>
  <c r="T6146" i="1" s="1"/>
  <c r="U6146" i="1" s="1"/>
  <c r="S6147" i="1"/>
  <c r="T6147" i="1" s="1"/>
  <c r="U6147" i="1" s="1"/>
  <c r="S6148" i="1"/>
  <c r="T6148" i="1" s="1"/>
  <c r="U6148" i="1" s="1"/>
  <c r="S6149" i="1"/>
  <c r="T6149" i="1" s="1"/>
  <c r="U6149" i="1" s="1"/>
  <c r="S6150" i="1"/>
  <c r="T6150" i="1" s="1"/>
  <c r="U6150" i="1" s="1"/>
  <c r="S6151" i="1"/>
  <c r="T6151" i="1" s="1"/>
  <c r="U6151" i="1" s="1"/>
  <c r="S6152" i="1"/>
  <c r="T6152" i="1" s="1"/>
  <c r="U6152" i="1" s="1"/>
  <c r="S6153" i="1"/>
  <c r="T6153" i="1" s="1"/>
  <c r="U6153" i="1" s="1"/>
  <c r="S6154" i="1"/>
  <c r="T6154" i="1" s="1"/>
  <c r="U6154" i="1" s="1"/>
  <c r="S6155" i="1"/>
  <c r="T6155" i="1" s="1"/>
  <c r="U6155" i="1" s="1"/>
  <c r="S6156" i="1"/>
  <c r="T6156" i="1" s="1"/>
  <c r="U6156" i="1" s="1"/>
  <c r="S6157" i="1"/>
  <c r="T6157" i="1" s="1"/>
  <c r="U6157" i="1" s="1"/>
  <c r="S6158" i="1"/>
  <c r="T6158" i="1" s="1"/>
  <c r="U6158" i="1" s="1"/>
  <c r="S6159" i="1"/>
  <c r="T6159" i="1" s="1"/>
  <c r="U6159" i="1" s="1"/>
  <c r="S6160" i="1"/>
  <c r="T6160" i="1" s="1"/>
  <c r="U6160" i="1" s="1"/>
  <c r="S6161" i="1"/>
  <c r="T6161" i="1" s="1"/>
  <c r="U6161" i="1" s="1"/>
  <c r="S6162" i="1"/>
  <c r="T6162" i="1" s="1"/>
  <c r="U6162" i="1" s="1"/>
  <c r="S6163" i="1"/>
  <c r="T6163" i="1" s="1"/>
  <c r="U6163" i="1" s="1"/>
  <c r="S6164" i="1"/>
  <c r="T6164" i="1" s="1"/>
  <c r="U6164" i="1" s="1"/>
  <c r="S6165" i="1"/>
  <c r="T6165" i="1" s="1"/>
  <c r="U6165" i="1" s="1"/>
  <c r="S6166" i="1"/>
  <c r="T6166" i="1" s="1"/>
  <c r="U6166" i="1" s="1"/>
  <c r="S6167" i="1"/>
  <c r="T6167" i="1" s="1"/>
  <c r="U6167" i="1" s="1"/>
  <c r="S6168" i="1"/>
  <c r="T6168" i="1" s="1"/>
  <c r="U6168" i="1" s="1"/>
  <c r="S6169" i="1"/>
  <c r="T6169" i="1" s="1"/>
  <c r="U6169" i="1" s="1"/>
  <c r="S6170" i="1"/>
  <c r="T6170" i="1" s="1"/>
  <c r="U6170" i="1" s="1"/>
  <c r="S6171" i="1"/>
  <c r="T6171" i="1" s="1"/>
  <c r="U6171" i="1" s="1"/>
  <c r="S6172" i="1"/>
  <c r="T6172" i="1" s="1"/>
  <c r="U6172" i="1" s="1"/>
  <c r="S6173" i="1"/>
  <c r="T6173" i="1" s="1"/>
  <c r="U6173" i="1" s="1"/>
  <c r="S6174" i="1"/>
  <c r="T6174" i="1" s="1"/>
  <c r="U6174" i="1" s="1"/>
  <c r="S6175" i="1"/>
  <c r="T6175" i="1" s="1"/>
  <c r="U6175" i="1" s="1"/>
  <c r="S6176" i="1"/>
  <c r="T6176" i="1" s="1"/>
  <c r="U6176" i="1" s="1"/>
  <c r="S6177" i="1"/>
  <c r="T6177" i="1" s="1"/>
  <c r="U6177" i="1" s="1"/>
  <c r="S6178" i="1"/>
  <c r="T6178" i="1" s="1"/>
  <c r="U6178" i="1" s="1"/>
  <c r="S6179" i="1"/>
  <c r="T6179" i="1" s="1"/>
  <c r="U6179" i="1" s="1"/>
  <c r="S6180" i="1"/>
  <c r="T6180" i="1" s="1"/>
  <c r="U6180" i="1" s="1"/>
  <c r="S6181" i="1"/>
  <c r="T6181" i="1" s="1"/>
  <c r="U6181" i="1" s="1"/>
  <c r="S6182" i="1"/>
  <c r="T6182" i="1" s="1"/>
  <c r="U6182" i="1" s="1"/>
  <c r="S6183" i="1"/>
  <c r="T6183" i="1" s="1"/>
  <c r="U6183" i="1" s="1"/>
  <c r="S6184" i="1"/>
  <c r="T6184" i="1" s="1"/>
  <c r="U6184" i="1" s="1"/>
  <c r="S6185" i="1"/>
  <c r="T6185" i="1" s="1"/>
  <c r="U6185" i="1" s="1"/>
  <c r="S6186" i="1"/>
  <c r="T6186" i="1" s="1"/>
  <c r="U6186" i="1" s="1"/>
  <c r="S6187" i="1"/>
  <c r="T6187" i="1" s="1"/>
  <c r="U6187" i="1" s="1"/>
  <c r="S6188" i="1"/>
  <c r="T6188" i="1" s="1"/>
  <c r="U6188" i="1" s="1"/>
  <c r="S6189" i="1"/>
  <c r="T6189" i="1" s="1"/>
  <c r="U6189" i="1" s="1"/>
  <c r="S6190" i="1"/>
  <c r="T6190" i="1" s="1"/>
  <c r="U6190" i="1" s="1"/>
  <c r="S6191" i="1"/>
  <c r="T6191" i="1" s="1"/>
  <c r="U6191" i="1" s="1"/>
  <c r="S6192" i="1"/>
  <c r="T6192" i="1" s="1"/>
  <c r="U6192" i="1" s="1"/>
  <c r="S6193" i="1"/>
  <c r="T6193" i="1" s="1"/>
  <c r="U6193" i="1" s="1"/>
  <c r="S6194" i="1"/>
  <c r="T6194" i="1" s="1"/>
  <c r="U6194" i="1" s="1"/>
  <c r="S6195" i="1"/>
  <c r="T6195" i="1" s="1"/>
  <c r="U6195" i="1" s="1"/>
  <c r="S6196" i="1"/>
  <c r="T6196" i="1" s="1"/>
  <c r="U6196" i="1" s="1"/>
  <c r="S6197" i="1"/>
  <c r="T6197" i="1" s="1"/>
  <c r="U6197" i="1" s="1"/>
  <c r="S6198" i="1"/>
  <c r="T6198" i="1" s="1"/>
  <c r="U6198" i="1" s="1"/>
  <c r="S6199" i="1"/>
  <c r="T6199" i="1" s="1"/>
  <c r="U6199" i="1" s="1"/>
  <c r="S6200" i="1"/>
  <c r="T6200" i="1" s="1"/>
  <c r="U6200" i="1" s="1"/>
  <c r="S6201" i="1"/>
  <c r="T6201" i="1" s="1"/>
  <c r="U6201" i="1" s="1"/>
  <c r="S6202" i="1"/>
  <c r="T6202" i="1" s="1"/>
  <c r="U6202" i="1" s="1"/>
  <c r="S6203" i="1"/>
  <c r="T6203" i="1" s="1"/>
  <c r="U6203" i="1" s="1"/>
  <c r="S6204" i="1"/>
  <c r="T6204" i="1" s="1"/>
  <c r="U6204" i="1" s="1"/>
  <c r="S6205" i="1"/>
  <c r="T6205" i="1" s="1"/>
  <c r="U6205" i="1" s="1"/>
  <c r="S6206" i="1"/>
  <c r="T6206" i="1" s="1"/>
  <c r="U6206" i="1" s="1"/>
  <c r="S6207" i="1"/>
  <c r="T6207" i="1" s="1"/>
  <c r="U6207" i="1" s="1"/>
  <c r="S6208" i="1"/>
  <c r="T6208" i="1" s="1"/>
  <c r="U6208" i="1" s="1"/>
  <c r="S6209" i="1"/>
  <c r="T6209" i="1" s="1"/>
  <c r="U6209" i="1" s="1"/>
  <c r="S6210" i="1"/>
  <c r="T6210" i="1" s="1"/>
  <c r="U6210" i="1" s="1"/>
  <c r="S6211" i="1"/>
  <c r="T6211" i="1" s="1"/>
  <c r="U6211" i="1" s="1"/>
  <c r="S6212" i="1"/>
  <c r="T6212" i="1" s="1"/>
  <c r="U6212" i="1" s="1"/>
  <c r="S6213" i="1"/>
  <c r="T6213" i="1" s="1"/>
  <c r="U6213" i="1" s="1"/>
  <c r="S6214" i="1"/>
  <c r="T6214" i="1" s="1"/>
  <c r="U6214" i="1" s="1"/>
  <c r="S6215" i="1"/>
  <c r="T6215" i="1" s="1"/>
  <c r="U6215" i="1" s="1"/>
  <c r="S6216" i="1"/>
  <c r="T6216" i="1" s="1"/>
  <c r="U6216" i="1" s="1"/>
  <c r="S6217" i="1"/>
  <c r="T6217" i="1" s="1"/>
  <c r="U6217" i="1" s="1"/>
  <c r="S6218" i="1"/>
  <c r="T6218" i="1" s="1"/>
  <c r="U6218" i="1" s="1"/>
  <c r="S6219" i="1"/>
  <c r="T6219" i="1" s="1"/>
  <c r="U6219" i="1" s="1"/>
  <c r="S6220" i="1"/>
  <c r="T6220" i="1" s="1"/>
  <c r="U6220" i="1" s="1"/>
  <c r="S6221" i="1"/>
  <c r="T6221" i="1" s="1"/>
  <c r="U6221" i="1" s="1"/>
  <c r="S6222" i="1"/>
  <c r="T6222" i="1" s="1"/>
  <c r="U6222" i="1" s="1"/>
  <c r="S6223" i="1"/>
  <c r="T6223" i="1" s="1"/>
  <c r="U6223" i="1" s="1"/>
  <c r="S6224" i="1"/>
  <c r="T6224" i="1" s="1"/>
  <c r="U6224" i="1" s="1"/>
  <c r="S6225" i="1"/>
  <c r="T6225" i="1" s="1"/>
  <c r="U6225" i="1" s="1"/>
  <c r="S6226" i="1"/>
  <c r="T6226" i="1" s="1"/>
  <c r="U6226" i="1" s="1"/>
  <c r="S6227" i="1"/>
  <c r="T6227" i="1" s="1"/>
  <c r="U6227" i="1" s="1"/>
  <c r="S6228" i="1"/>
  <c r="T6228" i="1" s="1"/>
  <c r="U6228" i="1" s="1"/>
  <c r="S6229" i="1"/>
  <c r="T6229" i="1" s="1"/>
  <c r="U6229" i="1" s="1"/>
  <c r="S6230" i="1"/>
  <c r="T6230" i="1" s="1"/>
  <c r="U6230" i="1" s="1"/>
  <c r="S6231" i="1"/>
  <c r="T6231" i="1" s="1"/>
  <c r="U6231" i="1" s="1"/>
  <c r="S6232" i="1"/>
  <c r="T6232" i="1" s="1"/>
  <c r="U6232" i="1" s="1"/>
  <c r="S6233" i="1"/>
  <c r="T6233" i="1" s="1"/>
  <c r="U6233" i="1" s="1"/>
  <c r="S6234" i="1"/>
  <c r="T6234" i="1" s="1"/>
  <c r="U6234" i="1" s="1"/>
  <c r="S6235" i="1"/>
  <c r="T6235" i="1" s="1"/>
  <c r="U6235" i="1" s="1"/>
  <c r="S6236" i="1"/>
  <c r="T6236" i="1" s="1"/>
  <c r="U6236" i="1" s="1"/>
  <c r="S6237" i="1"/>
  <c r="T6237" i="1" s="1"/>
  <c r="U6237" i="1" s="1"/>
  <c r="S6238" i="1"/>
  <c r="T6238" i="1" s="1"/>
  <c r="U6238" i="1" s="1"/>
  <c r="S6239" i="1"/>
  <c r="T6239" i="1" s="1"/>
  <c r="U6239" i="1" s="1"/>
  <c r="S6240" i="1"/>
  <c r="T6240" i="1" s="1"/>
  <c r="U6240" i="1" s="1"/>
  <c r="S6241" i="1"/>
  <c r="T6241" i="1" s="1"/>
  <c r="U6241" i="1" s="1"/>
  <c r="S6242" i="1"/>
  <c r="T6242" i="1" s="1"/>
  <c r="U6242" i="1" s="1"/>
  <c r="S6243" i="1"/>
  <c r="T6243" i="1" s="1"/>
  <c r="U6243" i="1" s="1"/>
  <c r="S6244" i="1"/>
  <c r="T6244" i="1" s="1"/>
  <c r="U6244" i="1" s="1"/>
  <c r="S6245" i="1"/>
  <c r="T6245" i="1" s="1"/>
  <c r="U6245" i="1" s="1"/>
  <c r="S6246" i="1"/>
  <c r="T6246" i="1" s="1"/>
  <c r="U6246" i="1" s="1"/>
  <c r="S6247" i="1"/>
  <c r="T6247" i="1" s="1"/>
  <c r="U6247" i="1" s="1"/>
  <c r="S6248" i="1"/>
  <c r="T6248" i="1" s="1"/>
  <c r="U6248" i="1" s="1"/>
  <c r="S6249" i="1"/>
  <c r="T6249" i="1" s="1"/>
  <c r="U6249" i="1" s="1"/>
  <c r="S6250" i="1"/>
  <c r="T6250" i="1" s="1"/>
  <c r="U6250" i="1" s="1"/>
  <c r="S6251" i="1"/>
  <c r="T6251" i="1" s="1"/>
  <c r="U6251" i="1" s="1"/>
  <c r="S6252" i="1"/>
  <c r="T6252" i="1" s="1"/>
  <c r="U6252" i="1" s="1"/>
  <c r="S6253" i="1"/>
  <c r="T6253" i="1" s="1"/>
  <c r="U6253" i="1" s="1"/>
  <c r="S6254" i="1"/>
  <c r="T6254" i="1" s="1"/>
  <c r="U6254" i="1" s="1"/>
  <c r="S6255" i="1"/>
  <c r="T6255" i="1" s="1"/>
  <c r="U6255" i="1" s="1"/>
  <c r="S6256" i="1"/>
  <c r="T6256" i="1" s="1"/>
  <c r="U6256" i="1" s="1"/>
  <c r="S6257" i="1"/>
  <c r="T6257" i="1" s="1"/>
  <c r="U6257" i="1" s="1"/>
  <c r="S6258" i="1"/>
  <c r="T6258" i="1" s="1"/>
  <c r="U6258" i="1" s="1"/>
  <c r="S6259" i="1"/>
  <c r="T6259" i="1" s="1"/>
  <c r="U6259" i="1" s="1"/>
  <c r="S6260" i="1"/>
  <c r="T6260" i="1" s="1"/>
  <c r="U6260" i="1" s="1"/>
  <c r="S6261" i="1"/>
  <c r="T6261" i="1" s="1"/>
  <c r="U6261" i="1" s="1"/>
  <c r="S6262" i="1"/>
  <c r="T6262" i="1" s="1"/>
  <c r="U6262" i="1" s="1"/>
  <c r="S6263" i="1"/>
  <c r="T6263" i="1" s="1"/>
  <c r="U6263" i="1" s="1"/>
  <c r="S6264" i="1"/>
  <c r="T6264" i="1" s="1"/>
  <c r="U6264" i="1" s="1"/>
  <c r="S6265" i="1"/>
  <c r="T6265" i="1" s="1"/>
  <c r="U6265" i="1" s="1"/>
  <c r="S6266" i="1"/>
  <c r="T6266" i="1" s="1"/>
  <c r="U6266" i="1" s="1"/>
  <c r="S6267" i="1"/>
  <c r="T6267" i="1" s="1"/>
  <c r="U6267" i="1" s="1"/>
  <c r="S6268" i="1"/>
  <c r="T6268" i="1" s="1"/>
  <c r="U6268" i="1" s="1"/>
  <c r="S6269" i="1"/>
  <c r="T6269" i="1" s="1"/>
  <c r="U6269" i="1" s="1"/>
  <c r="S6270" i="1"/>
  <c r="T6270" i="1" s="1"/>
  <c r="U6270" i="1" s="1"/>
  <c r="S6271" i="1"/>
  <c r="T6271" i="1" s="1"/>
  <c r="U6271" i="1" s="1"/>
  <c r="S6272" i="1"/>
  <c r="T6272" i="1" s="1"/>
  <c r="U6272" i="1" s="1"/>
  <c r="S6273" i="1"/>
  <c r="T6273" i="1" s="1"/>
  <c r="U6273" i="1" s="1"/>
  <c r="S6274" i="1"/>
  <c r="T6274" i="1" s="1"/>
  <c r="U6274" i="1" s="1"/>
  <c r="S6275" i="1"/>
  <c r="T6275" i="1" s="1"/>
  <c r="U6275" i="1" s="1"/>
  <c r="S6276" i="1"/>
  <c r="T6276" i="1" s="1"/>
  <c r="U6276" i="1" s="1"/>
  <c r="S6277" i="1"/>
  <c r="T6277" i="1" s="1"/>
  <c r="U6277" i="1" s="1"/>
  <c r="S6278" i="1"/>
  <c r="T6278" i="1" s="1"/>
  <c r="U6278" i="1" s="1"/>
  <c r="S6279" i="1"/>
  <c r="T6279" i="1" s="1"/>
  <c r="U6279" i="1" s="1"/>
  <c r="S6280" i="1"/>
  <c r="T6280" i="1" s="1"/>
  <c r="U6280" i="1" s="1"/>
  <c r="S6281" i="1"/>
  <c r="T6281" i="1" s="1"/>
  <c r="U6281" i="1" s="1"/>
  <c r="S6282" i="1"/>
  <c r="T6282" i="1" s="1"/>
  <c r="U6282" i="1" s="1"/>
  <c r="S6283" i="1"/>
  <c r="T6283" i="1" s="1"/>
  <c r="U6283" i="1" s="1"/>
  <c r="S6284" i="1"/>
  <c r="T6284" i="1" s="1"/>
  <c r="U6284" i="1" s="1"/>
  <c r="S6285" i="1"/>
  <c r="T6285" i="1" s="1"/>
  <c r="U6285" i="1" s="1"/>
  <c r="S6286" i="1"/>
  <c r="T6286" i="1" s="1"/>
  <c r="U6286" i="1" s="1"/>
  <c r="S6287" i="1"/>
  <c r="T6287" i="1" s="1"/>
  <c r="U6287" i="1" s="1"/>
  <c r="S6288" i="1"/>
  <c r="T6288" i="1" s="1"/>
  <c r="U6288" i="1" s="1"/>
  <c r="S6289" i="1"/>
  <c r="T6289" i="1" s="1"/>
  <c r="U6289" i="1" s="1"/>
  <c r="S6290" i="1"/>
  <c r="T6290" i="1" s="1"/>
  <c r="U6290" i="1" s="1"/>
  <c r="S6291" i="1"/>
  <c r="T6291" i="1" s="1"/>
  <c r="U6291" i="1" s="1"/>
  <c r="S6292" i="1"/>
  <c r="T6292" i="1" s="1"/>
  <c r="U6292" i="1" s="1"/>
  <c r="S6293" i="1"/>
  <c r="T6293" i="1" s="1"/>
  <c r="U6293" i="1" s="1"/>
  <c r="S6294" i="1"/>
  <c r="T6294" i="1" s="1"/>
  <c r="U6294" i="1" s="1"/>
  <c r="S6295" i="1"/>
  <c r="T6295" i="1" s="1"/>
  <c r="U6295" i="1" s="1"/>
  <c r="S6296" i="1"/>
  <c r="T6296" i="1" s="1"/>
  <c r="U6296" i="1" s="1"/>
  <c r="S6297" i="1"/>
  <c r="T6297" i="1" s="1"/>
  <c r="U6297" i="1" s="1"/>
  <c r="S6298" i="1"/>
  <c r="T6298" i="1" s="1"/>
  <c r="U6298" i="1" s="1"/>
  <c r="S6299" i="1"/>
  <c r="T6299" i="1" s="1"/>
  <c r="U6299" i="1" s="1"/>
  <c r="S6300" i="1"/>
  <c r="T6300" i="1" s="1"/>
  <c r="U6300" i="1" s="1"/>
  <c r="S6301" i="1"/>
  <c r="T6301" i="1" s="1"/>
  <c r="U6301" i="1" s="1"/>
  <c r="S6302" i="1"/>
  <c r="T6302" i="1" s="1"/>
  <c r="U6302" i="1" s="1"/>
  <c r="S6303" i="1"/>
  <c r="T6303" i="1" s="1"/>
  <c r="U6303" i="1" s="1"/>
  <c r="S6304" i="1"/>
  <c r="T6304" i="1" s="1"/>
  <c r="U6304" i="1" s="1"/>
  <c r="S6305" i="1"/>
  <c r="T6305" i="1" s="1"/>
  <c r="U6305" i="1" s="1"/>
  <c r="S6306" i="1"/>
  <c r="T6306" i="1" s="1"/>
  <c r="U6306" i="1" s="1"/>
  <c r="S6307" i="1"/>
  <c r="T6307" i="1" s="1"/>
  <c r="U6307" i="1" s="1"/>
  <c r="S6308" i="1"/>
  <c r="T6308" i="1" s="1"/>
  <c r="U6308" i="1" s="1"/>
  <c r="S6309" i="1"/>
  <c r="T6309" i="1" s="1"/>
  <c r="U6309" i="1" s="1"/>
  <c r="S6310" i="1"/>
  <c r="T6310" i="1" s="1"/>
  <c r="U6310" i="1" s="1"/>
  <c r="S6311" i="1"/>
  <c r="T6311" i="1" s="1"/>
  <c r="U6311" i="1" s="1"/>
  <c r="S6312" i="1"/>
  <c r="T6312" i="1" s="1"/>
  <c r="U6312" i="1" s="1"/>
  <c r="S6313" i="1"/>
  <c r="T6313" i="1" s="1"/>
  <c r="U6313" i="1" s="1"/>
  <c r="S6314" i="1"/>
  <c r="T6314" i="1" s="1"/>
  <c r="U6314" i="1" s="1"/>
  <c r="S6315" i="1"/>
  <c r="T6315" i="1" s="1"/>
  <c r="U6315" i="1" s="1"/>
  <c r="S6316" i="1"/>
  <c r="T6316" i="1" s="1"/>
  <c r="U6316" i="1" s="1"/>
  <c r="S6317" i="1"/>
  <c r="T6317" i="1" s="1"/>
  <c r="U6317" i="1" s="1"/>
  <c r="S6318" i="1"/>
  <c r="T6318" i="1" s="1"/>
  <c r="U6318" i="1" s="1"/>
  <c r="S6319" i="1"/>
  <c r="T6319" i="1" s="1"/>
  <c r="U6319" i="1" s="1"/>
  <c r="S6320" i="1"/>
  <c r="T6320" i="1" s="1"/>
  <c r="U6320" i="1" s="1"/>
  <c r="S6321" i="1"/>
  <c r="T6321" i="1" s="1"/>
  <c r="U6321" i="1" s="1"/>
  <c r="S6322" i="1"/>
  <c r="T6322" i="1" s="1"/>
  <c r="U6322" i="1" s="1"/>
  <c r="S6323" i="1"/>
  <c r="T6323" i="1" s="1"/>
  <c r="U6323" i="1" s="1"/>
  <c r="S6324" i="1"/>
  <c r="T6324" i="1" s="1"/>
  <c r="U6324" i="1" s="1"/>
  <c r="S6325" i="1"/>
  <c r="T6325" i="1" s="1"/>
  <c r="U6325" i="1" s="1"/>
  <c r="S6326" i="1"/>
  <c r="T6326" i="1" s="1"/>
  <c r="U6326" i="1" s="1"/>
  <c r="S6327" i="1"/>
  <c r="T6327" i="1" s="1"/>
  <c r="U6327" i="1" s="1"/>
  <c r="S6328" i="1"/>
  <c r="T6328" i="1" s="1"/>
  <c r="U6328" i="1" s="1"/>
  <c r="S6329" i="1"/>
  <c r="T6329" i="1" s="1"/>
  <c r="U6329" i="1" s="1"/>
  <c r="S6330" i="1"/>
  <c r="T6330" i="1" s="1"/>
  <c r="U6330" i="1" s="1"/>
  <c r="S6331" i="1"/>
  <c r="T6331" i="1" s="1"/>
  <c r="U6331" i="1" s="1"/>
  <c r="S6332" i="1"/>
  <c r="T6332" i="1" s="1"/>
  <c r="U6332" i="1" s="1"/>
  <c r="S6333" i="1"/>
  <c r="T6333" i="1" s="1"/>
  <c r="U6333" i="1" s="1"/>
  <c r="S6334" i="1"/>
  <c r="T6334" i="1" s="1"/>
  <c r="U6334" i="1" s="1"/>
  <c r="S6335" i="1"/>
  <c r="T6335" i="1" s="1"/>
  <c r="U6335" i="1" s="1"/>
  <c r="S6336" i="1"/>
  <c r="T6336" i="1" s="1"/>
  <c r="U6336" i="1" s="1"/>
  <c r="S6337" i="1"/>
  <c r="T6337" i="1" s="1"/>
  <c r="U6337" i="1" s="1"/>
  <c r="S6338" i="1"/>
  <c r="T6338" i="1" s="1"/>
  <c r="U6338" i="1" s="1"/>
  <c r="S6339" i="1"/>
  <c r="T6339" i="1" s="1"/>
  <c r="U6339" i="1" s="1"/>
  <c r="S6340" i="1"/>
  <c r="T6340" i="1" s="1"/>
  <c r="U6340" i="1" s="1"/>
  <c r="S6341" i="1"/>
  <c r="T6341" i="1" s="1"/>
  <c r="U6341" i="1" s="1"/>
  <c r="S6342" i="1"/>
  <c r="T6342" i="1" s="1"/>
  <c r="U6342" i="1" s="1"/>
  <c r="S6343" i="1"/>
  <c r="T6343" i="1" s="1"/>
  <c r="U6343" i="1" s="1"/>
  <c r="S6344" i="1"/>
  <c r="T6344" i="1" s="1"/>
  <c r="U6344" i="1" s="1"/>
  <c r="S6345" i="1"/>
  <c r="T6345" i="1" s="1"/>
  <c r="U6345" i="1" s="1"/>
  <c r="S6346" i="1"/>
  <c r="T6346" i="1" s="1"/>
  <c r="U6346" i="1" s="1"/>
  <c r="S6347" i="1"/>
  <c r="T6347" i="1" s="1"/>
  <c r="U6347" i="1" s="1"/>
  <c r="S6348" i="1"/>
  <c r="T6348" i="1" s="1"/>
  <c r="U6348" i="1" s="1"/>
  <c r="S6349" i="1"/>
  <c r="T6349" i="1" s="1"/>
  <c r="U6349" i="1" s="1"/>
  <c r="S6350" i="1"/>
  <c r="T6350" i="1" s="1"/>
  <c r="U6350" i="1" s="1"/>
  <c r="S6351" i="1"/>
  <c r="T6351" i="1" s="1"/>
  <c r="U6351" i="1" s="1"/>
  <c r="S6352" i="1"/>
  <c r="T6352" i="1" s="1"/>
  <c r="U6352" i="1" s="1"/>
  <c r="S6353" i="1"/>
  <c r="T6353" i="1" s="1"/>
  <c r="U6353" i="1" s="1"/>
  <c r="S6354" i="1"/>
  <c r="T6354" i="1" s="1"/>
  <c r="U6354" i="1" s="1"/>
  <c r="S6355" i="1"/>
  <c r="T6355" i="1" s="1"/>
  <c r="U6355" i="1" s="1"/>
  <c r="S6356" i="1"/>
  <c r="T6356" i="1" s="1"/>
  <c r="U6356" i="1" s="1"/>
  <c r="S6357" i="1"/>
  <c r="T6357" i="1" s="1"/>
  <c r="U6357" i="1" s="1"/>
  <c r="S6358" i="1"/>
  <c r="T6358" i="1" s="1"/>
  <c r="U6358" i="1" s="1"/>
  <c r="S6359" i="1"/>
  <c r="T6359" i="1" s="1"/>
  <c r="U6359" i="1" s="1"/>
  <c r="S6360" i="1"/>
  <c r="T6360" i="1" s="1"/>
  <c r="U6360" i="1" s="1"/>
  <c r="S6361" i="1"/>
  <c r="T6361" i="1" s="1"/>
  <c r="U6361" i="1" s="1"/>
  <c r="S6362" i="1"/>
  <c r="T6362" i="1" s="1"/>
  <c r="U6362" i="1" s="1"/>
  <c r="S6363" i="1"/>
  <c r="T6363" i="1" s="1"/>
  <c r="U6363" i="1" s="1"/>
  <c r="S6364" i="1"/>
  <c r="T6364" i="1" s="1"/>
  <c r="U6364" i="1" s="1"/>
  <c r="S6365" i="1"/>
  <c r="T6365" i="1" s="1"/>
  <c r="U6365" i="1" s="1"/>
  <c r="S6366" i="1"/>
  <c r="T6366" i="1" s="1"/>
  <c r="U6366" i="1" s="1"/>
  <c r="S6367" i="1"/>
  <c r="T6367" i="1" s="1"/>
  <c r="U6367" i="1" s="1"/>
  <c r="S6368" i="1"/>
  <c r="T6368" i="1" s="1"/>
  <c r="U6368" i="1" s="1"/>
  <c r="S6369" i="1"/>
  <c r="T6369" i="1" s="1"/>
  <c r="U6369" i="1" s="1"/>
  <c r="S6370" i="1"/>
  <c r="T6370" i="1" s="1"/>
  <c r="U6370" i="1" s="1"/>
  <c r="S6371" i="1"/>
  <c r="T6371" i="1" s="1"/>
  <c r="U6371" i="1" s="1"/>
  <c r="S6372" i="1"/>
  <c r="T6372" i="1" s="1"/>
  <c r="U6372" i="1" s="1"/>
  <c r="S6373" i="1"/>
  <c r="T6373" i="1" s="1"/>
  <c r="U6373" i="1" s="1"/>
  <c r="S6374" i="1"/>
  <c r="T6374" i="1" s="1"/>
  <c r="U6374" i="1" s="1"/>
  <c r="S6375" i="1"/>
  <c r="T6375" i="1" s="1"/>
  <c r="U6375" i="1" s="1"/>
  <c r="S6376" i="1"/>
  <c r="T6376" i="1" s="1"/>
  <c r="U6376" i="1" s="1"/>
  <c r="S6377" i="1"/>
  <c r="T6377" i="1" s="1"/>
  <c r="U6377" i="1" s="1"/>
  <c r="S6378" i="1"/>
  <c r="T6378" i="1" s="1"/>
  <c r="U6378" i="1" s="1"/>
  <c r="S6379" i="1"/>
  <c r="T6379" i="1" s="1"/>
  <c r="U6379" i="1" s="1"/>
  <c r="S6380" i="1"/>
  <c r="T6380" i="1" s="1"/>
  <c r="U6380" i="1" s="1"/>
  <c r="S6381" i="1"/>
  <c r="T6381" i="1" s="1"/>
  <c r="U6381" i="1" s="1"/>
  <c r="S6382" i="1"/>
  <c r="T6382" i="1" s="1"/>
  <c r="U6382" i="1" s="1"/>
  <c r="S6383" i="1"/>
  <c r="T6383" i="1" s="1"/>
  <c r="U6383" i="1" s="1"/>
  <c r="S6384" i="1"/>
  <c r="T6384" i="1" s="1"/>
  <c r="U6384" i="1" s="1"/>
  <c r="S6385" i="1"/>
  <c r="T6385" i="1" s="1"/>
  <c r="U6385" i="1" s="1"/>
  <c r="S6386" i="1"/>
  <c r="T6386" i="1" s="1"/>
  <c r="U6386" i="1" s="1"/>
  <c r="S6387" i="1"/>
  <c r="T6387" i="1" s="1"/>
  <c r="U6387" i="1" s="1"/>
  <c r="S6388" i="1"/>
  <c r="T6388" i="1" s="1"/>
  <c r="U6388" i="1" s="1"/>
  <c r="S6389" i="1"/>
  <c r="T6389" i="1" s="1"/>
  <c r="U6389" i="1" s="1"/>
  <c r="S6390" i="1"/>
  <c r="T6390" i="1" s="1"/>
  <c r="U6390" i="1" s="1"/>
  <c r="S6391" i="1"/>
  <c r="T6391" i="1" s="1"/>
  <c r="U6391" i="1" s="1"/>
  <c r="S6392" i="1"/>
  <c r="T6392" i="1" s="1"/>
  <c r="U6392" i="1" s="1"/>
  <c r="S6393" i="1"/>
  <c r="T6393" i="1" s="1"/>
  <c r="U6393" i="1" s="1"/>
  <c r="S6394" i="1"/>
  <c r="T6394" i="1" s="1"/>
  <c r="U6394" i="1" s="1"/>
  <c r="S6395" i="1"/>
  <c r="T6395" i="1" s="1"/>
  <c r="U6395" i="1" s="1"/>
  <c r="S6396" i="1"/>
  <c r="T6396" i="1" s="1"/>
  <c r="U6396" i="1" s="1"/>
  <c r="S6397" i="1"/>
  <c r="T6397" i="1" s="1"/>
  <c r="U6397" i="1" s="1"/>
  <c r="S6398" i="1"/>
  <c r="T6398" i="1" s="1"/>
  <c r="U6398" i="1" s="1"/>
  <c r="S6399" i="1"/>
  <c r="T6399" i="1" s="1"/>
  <c r="U6399" i="1" s="1"/>
  <c r="S6400" i="1"/>
  <c r="T6400" i="1" s="1"/>
  <c r="U6400" i="1" s="1"/>
  <c r="S6401" i="1"/>
  <c r="T6401" i="1" s="1"/>
  <c r="U6401" i="1" s="1"/>
  <c r="S6402" i="1"/>
  <c r="T6402" i="1" s="1"/>
  <c r="U6402" i="1" s="1"/>
  <c r="S6403" i="1"/>
  <c r="T6403" i="1" s="1"/>
  <c r="U6403" i="1" s="1"/>
  <c r="S6404" i="1"/>
  <c r="T6404" i="1" s="1"/>
  <c r="U6404" i="1" s="1"/>
  <c r="S6405" i="1"/>
  <c r="T6405" i="1" s="1"/>
  <c r="U6405" i="1" s="1"/>
  <c r="S6406" i="1"/>
  <c r="T6406" i="1" s="1"/>
  <c r="U6406" i="1" s="1"/>
  <c r="S6407" i="1"/>
  <c r="T6407" i="1" s="1"/>
  <c r="U6407" i="1" s="1"/>
  <c r="S6408" i="1"/>
  <c r="T6408" i="1" s="1"/>
  <c r="U6408" i="1" s="1"/>
  <c r="S6409" i="1"/>
  <c r="T6409" i="1" s="1"/>
  <c r="U6409" i="1" s="1"/>
  <c r="S6410" i="1"/>
  <c r="T6410" i="1" s="1"/>
  <c r="U6410" i="1" s="1"/>
  <c r="S6411" i="1"/>
  <c r="T6411" i="1" s="1"/>
  <c r="U6411" i="1" s="1"/>
  <c r="S6412" i="1"/>
  <c r="T6412" i="1" s="1"/>
  <c r="U6412" i="1" s="1"/>
  <c r="S6413" i="1"/>
  <c r="T6413" i="1" s="1"/>
  <c r="U6413" i="1" s="1"/>
  <c r="S6414" i="1"/>
  <c r="T6414" i="1" s="1"/>
  <c r="U6414" i="1" s="1"/>
  <c r="S6415" i="1"/>
  <c r="T6415" i="1" s="1"/>
  <c r="U6415" i="1" s="1"/>
  <c r="S6416" i="1"/>
  <c r="T6416" i="1" s="1"/>
  <c r="U6416" i="1" s="1"/>
  <c r="S6417" i="1"/>
  <c r="T6417" i="1" s="1"/>
  <c r="U6417" i="1" s="1"/>
  <c r="S6418" i="1"/>
  <c r="T6418" i="1" s="1"/>
  <c r="U6418" i="1" s="1"/>
  <c r="S6419" i="1"/>
  <c r="T6419" i="1" s="1"/>
  <c r="U6419" i="1" s="1"/>
  <c r="S6420" i="1"/>
  <c r="T6420" i="1" s="1"/>
  <c r="U6420" i="1" s="1"/>
  <c r="S6421" i="1"/>
  <c r="T6421" i="1" s="1"/>
  <c r="U6421" i="1" s="1"/>
  <c r="S6422" i="1"/>
  <c r="T6422" i="1" s="1"/>
  <c r="U6422" i="1" s="1"/>
  <c r="S6423" i="1"/>
  <c r="T6423" i="1" s="1"/>
  <c r="U6423" i="1" s="1"/>
  <c r="S6424" i="1"/>
  <c r="T6424" i="1" s="1"/>
  <c r="U6424" i="1" s="1"/>
  <c r="S6425" i="1"/>
  <c r="T6425" i="1" s="1"/>
  <c r="U6425" i="1" s="1"/>
  <c r="S6426" i="1"/>
  <c r="T6426" i="1" s="1"/>
  <c r="U6426" i="1" s="1"/>
  <c r="S6427" i="1"/>
  <c r="T6427" i="1" s="1"/>
  <c r="U6427" i="1" s="1"/>
  <c r="S6428" i="1"/>
  <c r="T6428" i="1" s="1"/>
  <c r="U6428" i="1" s="1"/>
  <c r="S6429" i="1"/>
  <c r="T6429" i="1" s="1"/>
  <c r="U6429" i="1" s="1"/>
  <c r="S6430" i="1"/>
  <c r="T6430" i="1" s="1"/>
  <c r="U6430" i="1" s="1"/>
  <c r="S6431" i="1"/>
  <c r="T6431" i="1" s="1"/>
  <c r="U6431" i="1" s="1"/>
  <c r="S6432" i="1"/>
  <c r="T6432" i="1" s="1"/>
  <c r="U6432" i="1" s="1"/>
  <c r="S6433" i="1"/>
  <c r="T6433" i="1" s="1"/>
  <c r="U6433" i="1" s="1"/>
  <c r="S6434" i="1"/>
  <c r="T6434" i="1" s="1"/>
  <c r="U6434" i="1" s="1"/>
  <c r="S6435" i="1"/>
  <c r="T6435" i="1" s="1"/>
  <c r="U6435" i="1" s="1"/>
  <c r="S6436" i="1"/>
  <c r="T6436" i="1" s="1"/>
  <c r="U6436" i="1" s="1"/>
  <c r="S6437" i="1"/>
  <c r="T6437" i="1" s="1"/>
  <c r="U6437" i="1" s="1"/>
  <c r="S6438" i="1"/>
  <c r="T6438" i="1" s="1"/>
  <c r="U6438" i="1" s="1"/>
  <c r="S6439" i="1"/>
  <c r="T6439" i="1" s="1"/>
  <c r="U6439" i="1" s="1"/>
  <c r="S6440" i="1"/>
  <c r="T6440" i="1" s="1"/>
  <c r="U6440" i="1" s="1"/>
  <c r="S6441" i="1"/>
  <c r="T6441" i="1" s="1"/>
  <c r="U6441" i="1" s="1"/>
  <c r="S6442" i="1"/>
  <c r="T6442" i="1" s="1"/>
  <c r="U6442" i="1" s="1"/>
  <c r="S6443" i="1"/>
  <c r="T6443" i="1" s="1"/>
  <c r="U6443" i="1" s="1"/>
  <c r="S6444" i="1"/>
  <c r="T6444" i="1" s="1"/>
  <c r="U6444" i="1" s="1"/>
  <c r="S6445" i="1"/>
  <c r="T6445" i="1" s="1"/>
  <c r="U6445" i="1" s="1"/>
  <c r="S6446" i="1"/>
  <c r="T6446" i="1" s="1"/>
  <c r="U6446" i="1" s="1"/>
  <c r="S6447" i="1"/>
  <c r="T6447" i="1" s="1"/>
  <c r="U6447" i="1" s="1"/>
  <c r="S6448" i="1"/>
  <c r="T6448" i="1" s="1"/>
  <c r="U6448" i="1" s="1"/>
  <c r="S6449" i="1"/>
  <c r="T6449" i="1" s="1"/>
  <c r="U6449" i="1" s="1"/>
  <c r="S6450" i="1"/>
  <c r="T6450" i="1" s="1"/>
  <c r="U6450" i="1" s="1"/>
  <c r="S6451" i="1"/>
  <c r="T6451" i="1" s="1"/>
  <c r="U6451" i="1" s="1"/>
  <c r="S6452" i="1"/>
  <c r="T6452" i="1" s="1"/>
  <c r="U6452" i="1" s="1"/>
  <c r="S6453" i="1"/>
  <c r="T6453" i="1" s="1"/>
  <c r="U6453" i="1" s="1"/>
  <c r="S6454" i="1"/>
  <c r="T6454" i="1" s="1"/>
  <c r="U6454" i="1" s="1"/>
  <c r="S6455" i="1"/>
  <c r="T6455" i="1" s="1"/>
  <c r="U6455" i="1" s="1"/>
  <c r="S6456" i="1"/>
  <c r="T6456" i="1" s="1"/>
  <c r="U6456" i="1" s="1"/>
  <c r="S6457" i="1"/>
  <c r="T6457" i="1" s="1"/>
  <c r="U6457" i="1" s="1"/>
  <c r="S6458" i="1"/>
  <c r="T6458" i="1" s="1"/>
  <c r="U6458" i="1" s="1"/>
  <c r="S6459" i="1"/>
  <c r="T6459" i="1" s="1"/>
  <c r="U6459" i="1" s="1"/>
  <c r="S6460" i="1"/>
  <c r="T6460" i="1" s="1"/>
  <c r="U6460" i="1" s="1"/>
  <c r="S6461" i="1"/>
  <c r="T6461" i="1" s="1"/>
  <c r="U6461" i="1" s="1"/>
  <c r="S6462" i="1"/>
  <c r="T6462" i="1" s="1"/>
  <c r="U6462" i="1" s="1"/>
  <c r="S6463" i="1"/>
  <c r="T6463" i="1" s="1"/>
  <c r="U6463" i="1" s="1"/>
  <c r="S6464" i="1"/>
  <c r="T6464" i="1" s="1"/>
  <c r="U6464" i="1" s="1"/>
  <c r="S6465" i="1"/>
  <c r="T6465" i="1" s="1"/>
  <c r="U6465" i="1" s="1"/>
  <c r="S6466" i="1"/>
  <c r="T6466" i="1" s="1"/>
  <c r="U6466" i="1" s="1"/>
  <c r="S6467" i="1"/>
  <c r="T6467" i="1" s="1"/>
  <c r="U6467" i="1" s="1"/>
  <c r="S6468" i="1"/>
  <c r="T6468" i="1" s="1"/>
  <c r="U6468" i="1" s="1"/>
  <c r="S6469" i="1"/>
  <c r="T6469" i="1" s="1"/>
  <c r="U6469" i="1" s="1"/>
  <c r="S6470" i="1"/>
  <c r="T6470" i="1" s="1"/>
  <c r="U6470" i="1" s="1"/>
  <c r="S6471" i="1"/>
  <c r="T6471" i="1" s="1"/>
  <c r="U6471" i="1" s="1"/>
  <c r="S6472" i="1"/>
  <c r="T6472" i="1" s="1"/>
  <c r="U6472" i="1" s="1"/>
  <c r="S6473" i="1"/>
  <c r="T6473" i="1" s="1"/>
  <c r="U6473" i="1" s="1"/>
  <c r="S6474" i="1"/>
  <c r="T6474" i="1" s="1"/>
  <c r="U6474" i="1" s="1"/>
  <c r="S6475" i="1"/>
  <c r="T6475" i="1" s="1"/>
  <c r="U6475" i="1" s="1"/>
  <c r="S6476" i="1"/>
  <c r="T6476" i="1" s="1"/>
  <c r="U6476" i="1" s="1"/>
  <c r="S6477" i="1"/>
  <c r="T6477" i="1" s="1"/>
  <c r="U6477" i="1" s="1"/>
  <c r="S6478" i="1"/>
  <c r="T6478" i="1" s="1"/>
  <c r="U6478" i="1" s="1"/>
  <c r="S6479" i="1"/>
  <c r="T6479" i="1" s="1"/>
  <c r="U6479" i="1" s="1"/>
  <c r="S6480" i="1"/>
  <c r="T6480" i="1" s="1"/>
  <c r="U6480" i="1" s="1"/>
  <c r="S6481" i="1"/>
  <c r="T6481" i="1" s="1"/>
  <c r="U6481" i="1" s="1"/>
  <c r="S6482" i="1"/>
  <c r="T6482" i="1" s="1"/>
  <c r="U6482" i="1" s="1"/>
  <c r="S6483" i="1"/>
  <c r="T6483" i="1" s="1"/>
  <c r="U6483" i="1" s="1"/>
  <c r="S6484" i="1"/>
  <c r="T6484" i="1" s="1"/>
  <c r="U6484" i="1" s="1"/>
  <c r="S6485" i="1"/>
  <c r="T6485" i="1" s="1"/>
  <c r="U6485" i="1" s="1"/>
  <c r="S6486" i="1"/>
  <c r="T6486" i="1" s="1"/>
  <c r="U6486" i="1" s="1"/>
  <c r="S6487" i="1"/>
  <c r="T6487" i="1" s="1"/>
  <c r="U6487" i="1" s="1"/>
  <c r="S6488" i="1"/>
  <c r="T6488" i="1" s="1"/>
  <c r="U6488" i="1" s="1"/>
  <c r="S6489" i="1"/>
  <c r="T6489" i="1" s="1"/>
  <c r="U6489" i="1" s="1"/>
  <c r="S6490" i="1"/>
  <c r="T6490" i="1" s="1"/>
  <c r="U6490" i="1" s="1"/>
  <c r="S6491" i="1"/>
  <c r="T6491" i="1" s="1"/>
  <c r="U6491" i="1" s="1"/>
  <c r="S6492" i="1"/>
  <c r="T6492" i="1" s="1"/>
  <c r="U6492" i="1" s="1"/>
  <c r="S6493" i="1"/>
  <c r="T6493" i="1" s="1"/>
  <c r="U6493" i="1" s="1"/>
  <c r="S6494" i="1"/>
  <c r="T6494" i="1" s="1"/>
  <c r="U6494" i="1" s="1"/>
  <c r="S6495" i="1"/>
  <c r="T6495" i="1" s="1"/>
  <c r="U6495" i="1" s="1"/>
  <c r="S6496" i="1"/>
  <c r="T6496" i="1" s="1"/>
  <c r="U6496" i="1" s="1"/>
  <c r="S6497" i="1"/>
  <c r="T6497" i="1" s="1"/>
  <c r="U6497" i="1" s="1"/>
  <c r="S6498" i="1"/>
  <c r="T6498" i="1" s="1"/>
  <c r="U6498" i="1" s="1"/>
  <c r="S6499" i="1"/>
  <c r="T6499" i="1" s="1"/>
  <c r="U6499" i="1" s="1"/>
  <c r="S6500" i="1"/>
  <c r="T6500" i="1" s="1"/>
  <c r="U6500" i="1" s="1"/>
  <c r="S6501" i="1"/>
  <c r="T6501" i="1" s="1"/>
  <c r="U6501" i="1" s="1"/>
  <c r="S6502" i="1"/>
  <c r="T6502" i="1" s="1"/>
  <c r="U6502" i="1" s="1"/>
  <c r="S6503" i="1"/>
  <c r="T6503" i="1" s="1"/>
  <c r="U6503" i="1" s="1"/>
  <c r="S6504" i="1"/>
  <c r="T6504" i="1" s="1"/>
  <c r="U6504" i="1" s="1"/>
  <c r="S6505" i="1"/>
  <c r="T6505" i="1" s="1"/>
  <c r="U6505" i="1" s="1"/>
  <c r="S6506" i="1"/>
  <c r="T6506" i="1" s="1"/>
  <c r="U6506" i="1" s="1"/>
  <c r="S6507" i="1"/>
  <c r="T6507" i="1" s="1"/>
  <c r="U6507" i="1" s="1"/>
  <c r="S6508" i="1"/>
  <c r="T6508" i="1" s="1"/>
  <c r="U6508" i="1" s="1"/>
  <c r="S6509" i="1"/>
  <c r="T6509" i="1" s="1"/>
  <c r="U6509" i="1" s="1"/>
  <c r="S6510" i="1"/>
  <c r="T6510" i="1" s="1"/>
  <c r="U6510" i="1" s="1"/>
  <c r="S6511" i="1"/>
  <c r="T6511" i="1" s="1"/>
  <c r="U6511" i="1" s="1"/>
  <c r="S6512" i="1"/>
  <c r="T6512" i="1" s="1"/>
  <c r="U6512" i="1" s="1"/>
  <c r="S6513" i="1"/>
  <c r="T6513" i="1" s="1"/>
  <c r="U6513" i="1" s="1"/>
  <c r="S6514" i="1"/>
  <c r="T6514" i="1" s="1"/>
  <c r="U6514" i="1" s="1"/>
  <c r="S6515" i="1"/>
  <c r="T6515" i="1" s="1"/>
  <c r="U6515" i="1" s="1"/>
  <c r="S6516" i="1"/>
  <c r="T6516" i="1" s="1"/>
  <c r="U6516" i="1" s="1"/>
  <c r="S6517" i="1"/>
  <c r="T6517" i="1" s="1"/>
  <c r="U6517" i="1" s="1"/>
  <c r="S6518" i="1"/>
  <c r="T6518" i="1" s="1"/>
  <c r="U6518" i="1" s="1"/>
  <c r="S6519" i="1"/>
  <c r="T6519" i="1" s="1"/>
  <c r="U6519" i="1" s="1"/>
  <c r="S6520" i="1"/>
  <c r="T6520" i="1" s="1"/>
  <c r="U6520" i="1" s="1"/>
  <c r="S6521" i="1"/>
  <c r="T6521" i="1" s="1"/>
  <c r="U6521" i="1" s="1"/>
  <c r="S6522" i="1"/>
  <c r="T6522" i="1" s="1"/>
  <c r="U6522" i="1" s="1"/>
  <c r="S6523" i="1"/>
  <c r="T6523" i="1" s="1"/>
  <c r="U6523" i="1" s="1"/>
  <c r="S6524" i="1"/>
  <c r="T6524" i="1" s="1"/>
  <c r="U6524" i="1" s="1"/>
  <c r="S6525" i="1"/>
  <c r="T6525" i="1" s="1"/>
  <c r="U6525" i="1" s="1"/>
  <c r="S6526" i="1"/>
  <c r="T6526" i="1" s="1"/>
  <c r="U6526" i="1" s="1"/>
  <c r="S6527" i="1"/>
  <c r="T6527" i="1" s="1"/>
  <c r="U6527" i="1" s="1"/>
  <c r="S6528" i="1"/>
  <c r="T6528" i="1" s="1"/>
  <c r="U6528" i="1" s="1"/>
  <c r="S6529" i="1"/>
  <c r="T6529" i="1" s="1"/>
  <c r="U6529" i="1" s="1"/>
  <c r="S6530" i="1"/>
  <c r="T6530" i="1" s="1"/>
  <c r="U6530" i="1" s="1"/>
  <c r="S6531" i="1"/>
  <c r="T6531" i="1" s="1"/>
  <c r="U6531" i="1" s="1"/>
  <c r="S6532" i="1"/>
  <c r="T6532" i="1" s="1"/>
  <c r="U6532" i="1" s="1"/>
  <c r="S6533" i="1"/>
  <c r="T6533" i="1" s="1"/>
  <c r="U6533" i="1" s="1"/>
  <c r="S6534" i="1"/>
  <c r="T6534" i="1" s="1"/>
  <c r="U6534" i="1" s="1"/>
  <c r="S6535" i="1"/>
  <c r="T6535" i="1" s="1"/>
  <c r="U6535" i="1" s="1"/>
  <c r="S6536" i="1"/>
  <c r="T6536" i="1" s="1"/>
  <c r="U6536" i="1" s="1"/>
  <c r="S6537" i="1"/>
  <c r="T6537" i="1" s="1"/>
  <c r="U6537" i="1" s="1"/>
  <c r="S6538" i="1"/>
  <c r="T6538" i="1" s="1"/>
  <c r="U6538" i="1" s="1"/>
  <c r="S6539" i="1"/>
  <c r="T6539" i="1" s="1"/>
  <c r="U6539" i="1" s="1"/>
  <c r="S6540" i="1"/>
  <c r="T6540" i="1" s="1"/>
  <c r="U6540" i="1" s="1"/>
  <c r="S6541" i="1"/>
  <c r="T6541" i="1" s="1"/>
  <c r="U6541" i="1" s="1"/>
  <c r="S6542" i="1"/>
  <c r="T6542" i="1" s="1"/>
  <c r="U6542" i="1" s="1"/>
  <c r="S6543" i="1"/>
  <c r="T6543" i="1" s="1"/>
  <c r="U6543" i="1" s="1"/>
  <c r="S6544" i="1"/>
  <c r="T6544" i="1" s="1"/>
  <c r="U6544" i="1" s="1"/>
  <c r="S6545" i="1"/>
  <c r="T6545" i="1" s="1"/>
  <c r="U6545" i="1" s="1"/>
  <c r="S6546" i="1"/>
  <c r="T6546" i="1" s="1"/>
  <c r="U6546" i="1" s="1"/>
  <c r="S6547" i="1"/>
  <c r="T6547" i="1" s="1"/>
  <c r="U6547" i="1" s="1"/>
  <c r="S6548" i="1"/>
  <c r="T6548" i="1" s="1"/>
  <c r="U6548" i="1" s="1"/>
  <c r="S6549" i="1"/>
  <c r="T6549" i="1" s="1"/>
  <c r="U6549" i="1" s="1"/>
  <c r="S6550" i="1"/>
  <c r="T6550" i="1" s="1"/>
  <c r="U6550" i="1" s="1"/>
  <c r="S6551" i="1"/>
  <c r="T6551" i="1" s="1"/>
  <c r="U6551" i="1" s="1"/>
  <c r="S6552" i="1"/>
  <c r="T6552" i="1" s="1"/>
  <c r="U6552" i="1" s="1"/>
  <c r="S6553" i="1"/>
  <c r="T6553" i="1" s="1"/>
  <c r="U6553" i="1" s="1"/>
  <c r="S6554" i="1"/>
  <c r="T6554" i="1" s="1"/>
  <c r="U6554" i="1" s="1"/>
  <c r="S6555" i="1"/>
  <c r="T6555" i="1" s="1"/>
  <c r="U6555" i="1" s="1"/>
  <c r="S6556" i="1"/>
  <c r="T6556" i="1" s="1"/>
  <c r="U6556" i="1" s="1"/>
  <c r="S6557" i="1"/>
  <c r="T6557" i="1" s="1"/>
  <c r="U6557" i="1" s="1"/>
  <c r="S6558" i="1"/>
  <c r="T6558" i="1" s="1"/>
  <c r="U6558" i="1" s="1"/>
  <c r="S6559" i="1"/>
  <c r="T6559" i="1" s="1"/>
  <c r="U6559" i="1" s="1"/>
  <c r="S6560" i="1"/>
  <c r="T6560" i="1" s="1"/>
  <c r="U6560" i="1" s="1"/>
  <c r="S6561" i="1"/>
  <c r="T6561" i="1" s="1"/>
  <c r="U6561" i="1" s="1"/>
  <c r="S6562" i="1"/>
  <c r="T6562" i="1" s="1"/>
  <c r="U6562" i="1" s="1"/>
  <c r="S6563" i="1"/>
  <c r="T6563" i="1" s="1"/>
  <c r="U6563" i="1" s="1"/>
  <c r="S6564" i="1"/>
  <c r="T6564" i="1" s="1"/>
  <c r="U6564" i="1" s="1"/>
  <c r="S6565" i="1"/>
  <c r="T6565" i="1" s="1"/>
  <c r="U6565" i="1" s="1"/>
  <c r="S6566" i="1"/>
  <c r="T6566" i="1" s="1"/>
  <c r="U6566" i="1" s="1"/>
  <c r="S6567" i="1"/>
  <c r="T6567" i="1" s="1"/>
  <c r="U6567" i="1" s="1"/>
  <c r="S6568" i="1"/>
  <c r="T6568" i="1" s="1"/>
  <c r="U6568" i="1" s="1"/>
  <c r="S6569" i="1"/>
  <c r="T6569" i="1" s="1"/>
  <c r="U6569" i="1" s="1"/>
  <c r="S6570" i="1"/>
  <c r="T6570" i="1" s="1"/>
  <c r="U6570" i="1" s="1"/>
  <c r="S6571" i="1"/>
  <c r="T6571" i="1" s="1"/>
  <c r="U6571" i="1" s="1"/>
  <c r="S6572" i="1"/>
  <c r="T6572" i="1" s="1"/>
  <c r="U6572" i="1" s="1"/>
  <c r="S6573" i="1"/>
  <c r="T6573" i="1" s="1"/>
  <c r="U6573" i="1" s="1"/>
  <c r="S6574" i="1"/>
  <c r="T6574" i="1" s="1"/>
  <c r="U6574" i="1" s="1"/>
  <c r="S6575" i="1"/>
  <c r="T6575" i="1" s="1"/>
  <c r="U6575" i="1" s="1"/>
  <c r="S6576" i="1"/>
  <c r="T6576" i="1" s="1"/>
  <c r="U6576" i="1" s="1"/>
  <c r="S6577" i="1"/>
  <c r="T6577" i="1" s="1"/>
  <c r="U6577" i="1" s="1"/>
  <c r="S6578" i="1"/>
  <c r="T6578" i="1" s="1"/>
  <c r="U6578" i="1" s="1"/>
  <c r="S6579" i="1"/>
  <c r="T6579" i="1" s="1"/>
  <c r="U6579" i="1" s="1"/>
  <c r="S6580" i="1"/>
  <c r="T6580" i="1" s="1"/>
  <c r="U6580" i="1" s="1"/>
  <c r="S6581" i="1"/>
  <c r="T6581" i="1" s="1"/>
  <c r="U6581" i="1" s="1"/>
  <c r="S6582" i="1"/>
  <c r="T6582" i="1" s="1"/>
  <c r="U6582" i="1" s="1"/>
  <c r="S6583" i="1"/>
  <c r="T6583" i="1" s="1"/>
  <c r="U6583" i="1" s="1"/>
  <c r="S6584" i="1"/>
  <c r="T6584" i="1" s="1"/>
  <c r="U6584" i="1" s="1"/>
  <c r="S6585" i="1"/>
  <c r="T6585" i="1" s="1"/>
  <c r="U6585" i="1" s="1"/>
  <c r="S6586" i="1"/>
  <c r="T6586" i="1" s="1"/>
  <c r="U6586" i="1" s="1"/>
  <c r="S6587" i="1"/>
  <c r="T6587" i="1" s="1"/>
  <c r="U6587" i="1" s="1"/>
  <c r="S6588" i="1"/>
  <c r="T6588" i="1" s="1"/>
  <c r="U6588" i="1" s="1"/>
  <c r="S6589" i="1"/>
  <c r="T6589" i="1" s="1"/>
  <c r="U6589" i="1" s="1"/>
  <c r="S6590" i="1"/>
  <c r="T6590" i="1" s="1"/>
  <c r="U6590" i="1" s="1"/>
  <c r="S6591" i="1"/>
  <c r="T6591" i="1" s="1"/>
  <c r="U6591" i="1" s="1"/>
  <c r="S6592" i="1"/>
  <c r="T6592" i="1" s="1"/>
  <c r="U6592" i="1" s="1"/>
  <c r="S6593" i="1"/>
  <c r="T6593" i="1" s="1"/>
  <c r="U6593" i="1" s="1"/>
  <c r="S6594" i="1"/>
  <c r="T6594" i="1" s="1"/>
  <c r="U6594" i="1" s="1"/>
  <c r="S6595" i="1"/>
  <c r="T6595" i="1" s="1"/>
  <c r="U6595" i="1" s="1"/>
  <c r="S6596" i="1"/>
  <c r="T6596" i="1" s="1"/>
  <c r="U6596" i="1" s="1"/>
  <c r="S6597" i="1"/>
  <c r="T6597" i="1" s="1"/>
  <c r="U6597" i="1" s="1"/>
  <c r="S6598" i="1"/>
  <c r="T6598" i="1" s="1"/>
  <c r="U6598" i="1" s="1"/>
  <c r="S6599" i="1"/>
  <c r="T6599" i="1" s="1"/>
  <c r="U6599" i="1" s="1"/>
  <c r="S6600" i="1"/>
  <c r="T6600" i="1" s="1"/>
  <c r="U6600" i="1" s="1"/>
  <c r="S6601" i="1"/>
  <c r="T6601" i="1" s="1"/>
  <c r="U6601" i="1" s="1"/>
  <c r="S6602" i="1"/>
  <c r="T6602" i="1" s="1"/>
  <c r="U6602" i="1" s="1"/>
  <c r="S6603" i="1"/>
  <c r="T6603" i="1" s="1"/>
  <c r="U6603" i="1" s="1"/>
  <c r="S6604" i="1"/>
  <c r="T6604" i="1" s="1"/>
  <c r="U6604" i="1" s="1"/>
  <c r="S6605" i="1"/>
  <c r="T6605" i="1" s="1"/>
  <c r="U6605" i="1" s="1"/>
  <c r="S6606" i="1"/>
  <c r="T6606" i="1" s="1"/>
  <c r="U6606" i="1" s="1"/>
  <c r="S6607" i="1"/>
  <c r="T6607" i="1" s="1"/>
  <c r="U6607" i="1" s="1"/>
  <c r="S6608" i="1"/>
  <c r="T6608" i="1" s="1"/>
  <c r="U6608" i="1" s="1"/>
  <c r="S6609" i="1"/>
  <c r="T6609" i="1" s="1"/>
  <c r="U6609" i="1" s="1"/>
  <c r="S6610" i="1"/>
  <c r="T6610" i="1" s="1"/>
  <c r="U6610" i="1" s="1"/>
  <c r="S6611" i="1"/>
  <c r="T6611" i="1" s="1"/>
  <c r="U6611" i="1" s="1"/>
  <c r="S6612" i="1"/>
  <c r="T6612" i="1" s="1"/>
  <c r="U6612" i="1" s="1"/>
  <c r="S6613" i="1"/>
  <c r="T6613" i="1" s="1"/>
  <c r="U6613" i="1" s="1"/>
  <c r="S6614" i="1"/>
  <c r="T6614" i="1" s="1"/>
  <c r="U6614" i="1" s="1"/>
  <c r="S6615" i="1"/>
  <c r="T6615" i="1" s="1"/>
  <c r="U6615" i="1" s="1"/>
  <c r="S6616" i="1"/>
  <c r="T6616" i="1" s="1"/>
  <c r="U6616" i="1" s="1"/>
  <c r="S6617" i="1"/>
  <c r="T6617" i="1" s="1"/>
  <c r="U6617" i="1" s="1"/>
  <c r="S6618" i="1"/>
  <c r="T6618" i="1" s="1"/>
  <c r="U6618" i="1" s="1"/>
  <c r="S6619" i="1"/>
  <c r="T6619" i="1" s="1"/>
  <c r="U6619" i="1" s="1"/>
  <c r="S6620" i="1"/>
  <c r="T6620" i="1" s="1"/>
  <c r="U6620" i="1" s="1"/>
  <c r="S6621" i="1"/>
  <c r="T6621" i="1" s="1"/>
  <c r="U6621" i="1" s="1"/>
  <c r="S6622" i="1"/>
  <c r="T6622" i="1" s="1"/>
  <c r="U6622" i="1" s="1"/>
  <c r="S6623" i="1"/>
  <c r="T6623" i="1" s="1"/>
  <c r="U6623" i="1" s="1"/>
  <c r="S6624" i="1"/>
  <c r="T6624" i="1" s="1"/>
  <c r="U6624" i="1" s="1"/>
  <c r="S6625" i="1"/>
  <c r="T6625" i="1" s="1"/>
  <c r="U6625" i="1" s="1"/>
  <c r="S6626" i="1"/>
  <c r="T6626" i="1" s="1"/>
  <c r="U6626" i="1" s="1"/>
  <c r="S6627" i="1"/>
  <c r="T6627" i="1" s="1"/>
  <c r="U6627" i="1" s="1"/>
  <c r="S6628" i="1"/>
  <c r="T6628" i="1" s="1"/>
  <c r="U6628" i="1" s="1"/>
  <c r="S6629" i="1"/>
  <c r="T6629" i="1" s="1"/>
  <c r="U6629" i="1" s="1"/>
  <c r="S6630" i="1"/>
  <c r="T6630" i="1" s="1"/>
  <c r="U6630" i="1" s="1"/>
  <c r="S6631" i="1"/>
  <c r="T6631" i="1" s="1"/>
  <c r="U6631" i="1" s="1"/>
  <c r="S6632" i="1"/>
  <c r="T6632" i="1" s="1"/>
  <c r="U6632" i="1" s="1"/>
  <c r="S6633" i="1"/>
  <c r="T6633" i="1" s="1"/>
  <c r="U6633" i="1" s="1"/>
  <c r="S6634" i="1"/>
  <c r="T6634" i="1" s="1"/>
  <c r="U6634" i="1" s="1"/>
  <c r="S6635" i="1"/>
  <c r="T6635" i="1" s="1"/>
  <c r="U6635" i="1" s="1"/>
  <c r="S6636" i="1"/>
  <c r="T6636" i="1" s="1"/>
  <c r="U6636" i="1" s="1"/>
  <c r="S6637" i="1"/>
  <c r="T6637" i="1" s="1"/>
  <c r="U6637" i="1" s="1"/>
  <c r="S6638" i="1"/>
  <c r="T6638" i="1" s="1"/>
  <c r="U6638" i="1" s="1"/>
  <c r="S6639" i="1"/>
  <c r="T6639" i="1" s="1"/>
  <c r="U6639" i="1" s="1"/>
  <c r="S6640" i="1"/>
  <c r="T6640" i="1" s="1"/>
  <c r="U6640" i="1" s="1"/>
  <c r="S6641" i="1"/>
  <c r="T6641" i="1" s="1"/>
  <c r="U6641" i="1" s="1"/>
  <c r="S6642" i="1"/>
  <c r="T6642" i="1" s="1"/>
  <c r="U6642" i="1" s="1"/>
  <c r="S6643" i="1"/>
  <c r="T6643" i="1" s="1"/>
  <c r="U6643" i="1" s="1"/>
  <c r="S6644" i="1"/>
  <c r="T6644" i="1" s="1"/>
  <c r="U6644" i="1" s="1"/>
  <c r="S6645" i="1"/>
  <c r="T6645" i="1" s="1"/>
  <c r="U6645" i="1" s="1"/>
  <c r="S6646" i="1"/>
  <c r="T6646" i="1" s="1"/>
  <c r="U6646" i="1" s="1"/>
  <c r="S6647" i="1"/>
  <c r="T6647" i="1" s="1"/>
  <c r="U6647" i="1" s="1"/>
  <c r="S6648" i="1"/>
  <c r="T6648" i="1" s="1"/>
  <c r="U6648" i="1" s="1"/>
  <c r="S6649" i="1"/>
  <c r="T6649" i="1" s="1"/>
  <c r="U6649" i="1" s="1"/>
  <c r="S6650" i="1"/>
  <c r="T6650" i="1" s="1"/>
  <c r="U6650" i="1" s="1"/>
  <c r="S6651" i="1"/>
  <c r="T6651" i="1" s="1"/>
  <c r="U6651" i="1" s="1"/>
  <c r="S6652" i="1"/>
  <c r="T6652" i="1" s="1"/>
  <c r="U6652" i="1" s="1"/>
  <c r="S6653" i="1"/>
  <c r="T6653" i="1" s="1"/>
  <c r="U6653" i="1" s="1"/>
  <c r="S6654" i="1"/>
  <c r="T6654" i="1" s="1"/>
  <c r="U6654" i="1" s="1"/>
  <c r="S6655" i="1"/>
  <c r="T6655" i="1" s="1"/>
  <c r="U6655" i="1" s="1"/>
  <c r="S6656" i="1"/>
  <c r="T6656" i="1" s="1"/>
  <c r="U6656" i="1" s="1"/>
  <c r="S6657" i="1"/>
  <c r="T6657" i="1" s="1"/>
  <c r="U6657" i="1" s="1"/>
  <c r="S6658" i="1"/>
  <c r="T6658" i="1" s="1"/>
  <c r="U6658" i="1" s="1"/>
  <c r="S6659" i="1"/>
  <c r="T6659" i="1" s="1"/>
  <c r="U6659" i="1" s="1"/>
  <c r="S6660" i="1"/>
  <c r="T6660" i="1" s="1"/>
  <c r="U6660" i="1" s="1"/>
  <c r="S6661" i="1"/>
  <c r="T6661" i="1" s="1"/>
  <c r="U6661" i="1" s="1"/>
  <c r="S6662" i="1"/>
  <c r="T6662" i="1" s="1"/>
  <c r="U6662" i="1" s="1"/>
  <c r="S6663" i="1"/>
  <c r="T6663" i="1" s="1"/>
  <c r="U6663" i="1" s="1"/>
  <c r="S6664" i="1"/>
  <c r="T6664" i="1" s="1"/>
  <c r="U6664" i="1" s="1"/>
  <c r="S6665" i="1"/>
  <c r="T6665" i="1" s="1"/>
  <c r="U6665" i="1" s="1"/>
  <c r="S6666" i="1"/>
  <c r="T6666" i="1" s="1"/>
  <c r="U6666" i="1" s="1"/>
  <c r="S6667" i="1"/>
  <c r="T6667" i="1" s="1"/>
  <c r="U6667" i="1" s="1"/>
  <c r="S6668" i="1"/>
  <c r="T6668" i="1" s="1"/>
  <c r="U6668" i="1" s="1"/>
  <c r="S6669" i="1"/>
  <c r="T6669" i="1" s="1"/>
  <c r="U6669" i="1" s="1"/>
  <c r="S6670" i="1"/>
  <c r="T6670" i="1" s="1"/>
  <c r="U6670" i="1" s="1"/>
  <c r="S6671" i="1"/>
  <c r="T6671" i="1" s="1"/>
  <c r="U6671" i="1" s="1"/>
  <c r="S6672" i="1"/>
  <c r="T6672" i="1" s="1"/>
  <c r="U6672" i="1" s="1"/>
  <c r="S6673" i="1"/>
  <c r="T6673" i="1" s="1"/>
  <c r="U6673" i="1" s="1"/>
  <c r="S6674" i="1"/>
  <c r="T6674" i="1" s="1"/>
  <c r="U6674" i="1" s="1"/>
  <c r="S6675" i="1"/>
  <c r="T6675" i="1" s="1"/>
  <c r="U6675" i="1" s="1"/>
  <c r="S6676" i="1"/>
  <c r="T6676" i="1" s="1"/>
  <c r="U6676" i="1" s="1"/>
  <c r="S6677" i="1"/>
  <c r="T6677" i="1" s="1"/>
  <c r="U6677" i="1" s="1"/>
  <c r="S6678" i="1"/>
  <c r="T6678" i="1" s="1"/>
  <c r="U6678" i="1" s="1"/>
  <c r="S6679" i="1"/>
  <c r="T6679" i="1" s="1"/>
  <c r="U6679" i="1" s="1"/>
  <c r="S6680" i="1"/>
  <c r="T6680" i="1" s="1"/>
  <c r="U6680" i="1" s="1"/>
  <c r="S6681" i="1"/>
  <c r="T6681" i="1" s="1"/>
  <c r="U6681" i="1" s="1"/>
  <c r="S6682" i="1"/>
  <c r="T6682" i="1" s="1"/>
  <c r="U6682" i="1" s="1"/>
  <c r="S6683" i="1"/>
  <c r="T6683" i="1" s="1"/>
  <c r="U6683" i="1" s="1"/>
  <c r="S6684" i="1"/>
  <c r="T6684" i="1" s="1"/>
  <c r="U6684" i="1" s="1"/>
  <c r="S6685" i="1"/>
  <c r="T6685" i="1" s="1"/>
  <c r="U6685" i="1" s="1"/>
  <c r="S6686" i="1"/>
  <c r="T6686" i="1" s="1"/>
  <c r="U6686" i="1" s="1"/>
  <c r="S6687" i="1"/>
  <c r="T6687" i="1" s="1"/>
  <c r="U6687" i="1" s="1"/>
  <c r="S6688" i="1"/>
  <c r="T6688" i="1" s="1"/>
  <c r="U6688" i="1" s="1"/>
  <c r="S6689" i="1"/>
  <c r="T6689" i="1" s="1"/>
  <c r="U6689" i="1" s="1"/>
  <c r="S6690" i="1"/>
  <c r="T6690" i="1" s="1"/>
  <c r="U6690" i="1" s="1"/>
  <c r="S6691" i="1"/>
  <c r="T6691" i="1" s="1"/>
  <c r="U6691" i="1" s="1"/>
  <c r="S6692" i="1"/>
  <c r="T6692" i="1" s="1"/>
  <c r="U6692" i="1" s="1"/>
  <c r="S6693" i="1"/>
  <c r="T6693" i="1" s="1"/>
  <c r="U6693" i="1" s="1"/>
  <c r="S6694" i="1"/>
  <c r="T6694" i="1" s="1"/>
  <c r="U6694" i="1" s="1"/>
  <c r="S6695" i="1"/>
  <c r="T6695" i="1" s="1"/>
  <c r="U6695" i="1" s="1"/>
  <c r="S6696" i="1"/>
  <c r="T6696" i="1" s="1"/>
  <c r="U6696" i="1" s="1"/>
  <c r="S6697" i="1"/>
  <c r="T6697" i="1" s="1"/>
  <c r="U6697" i="1" s="1"/>
  <c r="S6698" i="1"/>
  <c r="T6698" i="1" s="1"/>
  <c r="U6698" i="1" s="1"/>
  <c r="S6699" i="1"/>
  <c r="T6699" i="1" s="1"/>
  <c r="U6699" i="1" s="1"/>
  <c r="S6700" i="1"/>
  <c r="T6700" i="1" s="1"/>
  <c r="U6700" i="1" s="1"/>
  <c r="S6701" i="1"/>
  <c r="T6701" i="1" s="1"/>
  <c r="U6701" i="1" s="1"/>
  <c r="S6702" i="1"/>
  <c r="T6702" i="1" s="1"/>
  <c r="U6702" i="1" s="1"/>
  <c r="S6703" i="1"/>
  <c r="T6703" i="1" s="1"/>
  <c r="U6703" i="1" s="1"/>
  <c r="S6704" i="1"/>
  <c r="T6704" i="1" s="1"/>
  <c r="U6704" i="1" s="1"/>
  <c r="S6705" i="1"/>
  <c r="T6705" i="1" s="1"/>
  <c r="U6705" i="1" s="1"/>
  <c r="S6706" i="1"/>
  <c r="T6706" i="1" s="1"/>
  <c r="U6706" i="1" s="1"/>
  <c r="S6707" i="1"/>
  <c r="T6707" i="1" s="1"/>
  <c r="U6707" i="1" s="1"/>
  <c r="S6708" i="1"/>
  <c r="T6708" i="1" s="1"/>
  <c r="U6708" i="1" s="1"/>
  <c r="S6709" i="1"/>
  <c r="T6709" i="1" s="1"/>
  <c r="U6709" i="1" s="1"/>
  <c r="S6710" i="1"/>
  <c r="T6710" i="1" s="1"/>
  <c r="U6710" i="1" s="1"/>
  <c r="S6711" i="1"/>
  <c r="T6711" i="1" s="1"/>
  <c r="U6711" i="1" s="1"/>
  <c r="S6712" i="1"/>
  <c r="T6712" i="1" s="1"/>
  <c r="U6712" i="1" s="1"/>
  <c r="S6713" i="1"/>
  <c r="T6713" i="1" s="1"/>
  <c r="U6713" i="1" s="1"/>
  <c r="S6714" i="1"/>
  <c r="T6714" i="1" s="1"/>
  <c r="U6714" i="1" s="1"/>
  <c r="S6715" i="1"/>
  <c r="T6715" i="1" s="1"/>
  <c r="U6715" i="1" s="1"/>
  <c r="S6716" i="1"/>
  <c r="T6716" i="1" s="1"/>
  <c r="U6716" i="1" s="1"/>
  <c r="S6717" i="1"/>
  <c r="T6717" i="1" s="1"/>
  <c r="U6717" i="1" s="1"/>
  <c r="S6718" i="1"/>
  <c r="T6718" i="1" s="1"/>
  <c r="U6718" i="1" s="1"/>
  <c r="S6719" i="1"/>
  <c r="T6719" i="1" s="1"/>
  <c r="U6719" i="1" s="1"/>
  <c r="S6720" i="1"/>
  <c r="T6720" i="1" s="1"/>
  <c r="U6720" i="1" s="1"/>
  <c r="S6721" i="1"/>
  <c r="T6721" i="1" s="1"/>
  <c r="U6721" i="1" s="1"/>
  <c r="S6722" i="1"/>
  <c r="T6722" i="1" s="1"/>
  <c r="U6722" i="1" s="1"/>
  <c r="S6723" i="1"/>
  <c r="T6723" i="1" s="1"/>
  <c r="U6723" i="1" s="1"/>
  <c r="S6724" i="1"/>
  <c r="T6724" i="1" s="1"/>
  <c r="U6724" i="1" s="1"/>
  <c r="S6725" i="1"/>
  <c r="T6725" i="1" s="1"/>
  <c r="U6725" i="1" s="1"/>
  <c r="S6726" i="1"/>
  <c r="T6726" i="1" s="1"/>
  <c r="U6726" i="1" s="1"/>
  <c r="S6727" i="1"/>
  <c r="T6727" i="1" s="1"/>
  <c r="U6727" i="1" s="1"/>
  <c r="S6728" i="1"/>
  <c r="T6728" i="1" s="1"/>
  <c r="U6728" i="1" s="1"/>
  <c r="S6729" i="1"/>
  <c r="T6729" i="1" s="1"/>
  <c r="U6729" i="1" s="1"/>
  <c r="S6730" i="1"/>
  <c r="T6730" i="1" s="1"/>
  <c r="U6730" i="1" s="1"/>
  <c r="S6731" i="1"/>
  <c r="T6731" i="1" s="1"/>
  <c r="U6731" i="1" s="1"/>
  <c r="S6732" i="1"/>
  <c r="T6732" i="1" s="1"/>
  <c r="U6732" i="1" s="1"/>
  <c r="S6733" i="1"/>
  <c r="T6733" i="1" s="1"/>
  <c r="U6733" i="1" s="1"/>
  <c r="S6734" i="1"/>
  <c r="T6734" i="1" s="1"/>
  <c r="U6734" i="1" s="1"/>
  <c r="S6735" i="1"/>
  <c r="T6735" i="1" s="1"/>
  <c r="U6735" i="1" s="1"/>
  <c r="S6736" i="1"/>
  <c r="T6736" i="1" s="1"/>
  <c r="U6736" i="1" s="1"/>
  <c r="S6737" i="1"/>
  <c r="T6737" i="1" s="1"/>
  <c r="U6737" i="1" s="1"/>
  <c r="S6738" i="1"/>
  <c r="T6738" i="1" s="1"/>
  <c r="U6738" i="1" s="1"/>
  <c r="S6739" i="1"/>
  <c r="T6739" i="1" s="1"/>
  <c r="U6739" i="1" s="1"/>
  <c r="S6740" i="1"/>
  <c r="T6740" i="1" s="1"/>
  <c r="U6740" i="1" s="1"/>
  <c r="S6741" i="1"/>
  <c r="T6741" i="1" s="1"/>
  <c r="U6741" i="1" s="1"/>
  <c r="S6742" i="1"/>
  <c r="T6742" i="1" s="1"/>
  <c r="U6742" i="1" s="1"/>
  <c r="S6743" i="1"/>
  <c r="T6743" i="1" s="1"/>
  <c r="U6743" i="1" s="1"/>
  <c r="S6744" i="1"/>
  <c r="T6744" i="1" s="1"/>
  <c r="U6744" i="1" s="1"/>
  <c r="S6745" i="1"/>
  <c r="T6745" i="1" s="1"/>
  <c r="U6745" i="1" s="1"/>
  <c r="S6746" i="1"/>
  <c r="T6746" i="1" s="1"/>
  <c r="U6746" i="1" s="1"/>
  <c r="S6747" i="1"/>
  <c r="T6747" i="1" s="1"/>
  <c r="U6747" i="1" s="1"/>
  <c r="S6748" i="1"/>
  <c r="T6748" i="1" s="1"/>
  <c r="U6748" i="1" s="1"/>
  <c r="S6749" i="1"/>
  <c r="T6749" i="1" s="1"/>
  <c r="U6749" i="1" s="1"/>
  <c r="S6750" i="1"/>
  <c r="T6750" i="1" s="1"/>
  <c r="U6750" i="1" s="1"/>
  <c r="S6751" i="1"/>
  <c r="T6751" i="1" s="1"/>
  <c r="U6751" i="1" s="1"/>
  <c r="S6752" i="1"/>
  <c r="T6752" i="1" s="1"/>
  <c r="U6752" i="1" s="1"/>
  <c r="S6753" i="1"/>
  <c r="T6753" i="1" s="1"/>
  <c r="U6753" i="1" s="1"/>
  <c r="S6754" i="1"/>
  <c r="T6754" i="1" s="1"/>
  <c r="U6754" i="1" s="1"/>
  <c r="S6755" i="1"/>
  <c r="T6755" i="1" s="1"/>
  <c r="U6755" i="1" s="1"/>
  <c r="S6756" i="1"/>
  <c r="T6756" i="1" s="1"/>
  <c r="U6756" i="1" s="1"/>
  <c r="S6757" i="1"/>
  <c r="T6757" i="1" s="1"/>
  <c r="U6757" i="1" s="1"/>
  <c r="S6758" i="1"/>
  <c r="T6758" i="1" s="1"/>
  <c r="U6758" i="1" s="1"/>
  <c r="S6759" i="1"/>
  <c r="T6759" i="1" s="1"/>
  <c r="U6759" i="1" s="1"/>
  <c r="S6760" i="1"/>
  <c r="T6760" i="1" s="1"/>
  <c r="U6760" i="1" s="1"/>
  <c r="S6761" i="1"/>
  <c r="T6761" i="1" s="1"/>
  <c r="U6761" i="1" s="1"/>
  <c r="S6762" i="1"/>
  <c r="T6762" i="1" s="1"/>
  <c r="U6762" i="1" s="1"/>
  <c r="S6763" i="1"/>
  <c r="T6763" i="1" s="1"/>
  <c r="U6763" i="1" s="1"/>
  <c r="S6764" i="1"/>
  <c r="T6764" i="1" s="1"/>
  <c r="U6764" i="1" s="1"/>
  <c r="S6765" i="1"/>
  <c r="T6765" i="1" s="1"/>
  <c r="U6765" i="1" s="1"/>
  <c r="S6766" i="1"/>
  <c r="T6766" i="1" s="1"/>
  <c r="U6766" i="1" s="1"/>
  <c r="S6767" i="1"/>
  <c r="T6767" i="1" s="1"/>
  <c r="U6767" i="1" s="1"/>
  <c r="S6768" i="1"/>
  <c r="T6768" i="1" s="1"/>
  <c r="U6768" i="1" s="1"/>
  <c r="S6769" i="1"/>
  <c r="T6769" i="1" s="1"/>
  <c r="U6769" i="1" s="1"/>
  <c r="S6770" i="1"/>
  <c r="T6770" i="1" s="1"/>
  <c r="U6770" i="1" s="1"/>
  <c r="S6771" i="1"/>
  <c r="T6771" i="1" s="1"/>
  <c r="U6771" i="1" s="1"/>
  <c r="S6772" i="1"/>
  <c r="T6772" i="1" s="1"/>
  <c r="U6772" i="1" s="1"/>
  <c r="S6773" i="1"/>
  <c r="T6773" i="1" s="1"/>
  <c r="U6773" i="1" s="1"/>
  <c r="S6774" i="1"/>
  <c r="T6774" i="1" s="1"/>
  <c r="U6774" i="1" s="1"/>
  <c r="S6775" i="1"/>
  <c r="T6775" i="1" s="1"/>
  <c r="U6775" i="1" s="1"/>
  <c r="S6776" i="1"/>
  <c r="T6776" i="1" s="1"/>
  <c r="U6776" i="1" s="1"/>
  <c r="S6777" i="1"/>
  <c r="T6777" i="1" s="1"/>
  <c r="U6777" i="1" s="1"/>
  <c r="S6778" i="1"/>
  <c r="T6778" i="1" s="1"/>
  <c r="U6778" i="1" s="1"/>
  <c r="S6779" i="1"/>
  <c r="T6779" i="1" s="1"/>
  <c r="U6779" i="1" s="1"/>
  <c r="S6780" i="1"/>
  <c r="T6780" i="1" s="1"/>
  <c r="U6780" i="1" s="1"/>
  <c r="S6781" i="1"/>
  <c r="T6781" i="1" s="1"/>
  <c r="U6781" i="1" s="1"/>
  <c r="S6782" i="1"/>
  <c r="T6782" i="1" s="1"/>
  <c r="U6782" i="1" s="1"/>
  <c r="S6783" i="1"/>
  <c r="T6783" i="1" s="1"/>
  <c r="U6783" i="1" s="1"/>
  <c r="S6784" i="1"/>
  <c r="T6784" i="1" s="1"/>
  <c r="U6784" i="1" s="1"/>
  <c r="S6785" i="1"/>
  <c r="T6785" i="1" s="1"/>
  <c r="U6785" i="1" s="1"/>
  <c r="S6786" i="1"/>
  <c r="T6786" i="1" s="1"/>
  <c r="U6786" i="1" s="1"/>
  <c r="S6787" i="1"/>
  <c r="T6787" i="1" s="1"/>
  <c r="U6787" i="1" s="1"/>
  <c r="S6788" i="1"/>
  <c r="T6788" i="1" s="1"/>
  <c r="U6788" i="1" s="1"/>
  <c r="S6789" i="1"/>
  <c r="T6789" i="1" s="1"/>
  <c r="U6789" i="1" s="1"/>
  <c r="S6790" i="1"/>
  <c r="T6790" i="1" s="1"/>
  <c r="U6790" i="1" s="1"/>
  <c r="S6791" i="1"/>
  <c r="T6791" i="1" s="1"/>
  <c r="U6791" i="1" s="1"/>
  <c r="S6792" i="1"/>
  <c r="T6792" i="1" s="1"/>
  <c r="U6792" i="1" s="1"/>
  <c r="S6793" i="1"/>
  <c r="T6793" i="1" s="1"/>
  <c r="U6793" i="1" s="1"/>
  <c r="S6794" i="1"/>
  <c r="T6794" i="1" s="1"/>
  <c r="U6794" i="1" s="1"/>
  <c r="S6795" i="1"/>
  <c r="T6795" i="1" s="1"/>
  <c r="U6795" i="1" s="1"/>
  <c r="S6796" i="1"/>
  <c r="T6796" i="1" s="1"/>
  <c r="U6796" i="1" s="1"/>
  <c r="S6797" i="1"/>
  <c r="T6797" i="1" s="1"/>
  <c r="U6797" i="1" s="1"/>
  <c r="S6798" i="1"/>
  <c r="T6798" i="1" s="1"/>
  <c r="U6798" i="1" s="1"/>
  <c r="S6799" i="1"/>
  <c r="T6799" i="1" s="1"/>
  <c r="U6799" i="1" s="1"/>
  <c r="S6800" i="1"/>
  <c r="T6800" i="1" s="1"/>
  <c r="U6800" i="1" s="1"/>
  <c r="S6801" i="1"/>
  <c r="T6801" i="1" s="1"/>
  <c r="U6801" i="1" s="1"/>
  <c r="S6802" i="1"/>
  <c r="T6802" i="1" s="1"/>
  <c r="U6802" i="1" s="1"/>
  <c r="S6803" i="1"/>
  <c r="T6803" i="1" s="1"/>
  <c r="U6803" i="1" s="1"/>
  <c r="S6804" i="1"/>
  <c r="T6804" i="1" s="1"/>
  <c r="U6804" i="1" s="1"/>
  <c r="S6805" i="1"/>
  <c r="T6805" i="1" s="1"/>
  <c r="U6805" i="1" s="1"/>
  <c r="S6806" i="1"/>
  <c r="T6806" i="1" s="1"/>
  <c r="U6806" i="1" s="1"/>
  <c r="S6807" i="1"/>
  <c r="T6807" i="1" s="1"/>
  <c r="U6807" i="1" s="1"/>
  <c r="S6808" i="1"/>
  <c r="T6808" i="1" s="1"/>
  <c r="U6808" i="1" s="1"/>
  <c r="S6809" i="1"/>
  <c r="T6809" i="1" s="1"/>
  <c r="U6809" i="1" s="1"/>
  <c r="S6810" i="1"/>
  <c r="T6810" i="1" s="1"/>
  <c r="U6810" i="1" s="1"/>
  <c r="S6811" i="1"/>
  <c r="T6811" i="1" s="1"/>
  <c r="U6811" i="1" s="1"/>
  <c r="S6812" i="1"/>
  <c r="T6812" i="1" s="1"/>
  <c r="U6812" i="1" s="1"/>
  <c r="S6813" i="1"/>
  <c r="T6813" i="1" s="1"/>
  <c r="U6813" i="1" s="1"/>
  <c r="S6814" i="1"/>
  <c r="T6814" i="1" s="1"/>
  <c r="U6814" i="1" s="1"/>
  <c r="S6815" i="1"/>
  <c r="T6815" i="1" s="1"/>
  <c r="U6815" i="1" s="1"/>
  <c r="S6816" i="1"/>
  <c r="T6816" i="1" s="1"/>
  <c r="U6816" i="1" s="1"/>
  <c r="S6817" i="1"/>
  <c r="T6817" i="1" s="1"/>
  <c r="U6817" i="1" s="1"/>
  <c r="S6818" i="1"/>
  <c r="T6818" i="1" s="1"/>
  <c r="U6818" i="1" s="1"/>
  <c r="S6819" i="1"/>
  <c r="T6819" i="1" s="1"/>
  <c r="U6819" i="1" s="1"/>
  <c r="S6820" i="1"/>
  <c r="T6820" i="1" s="1"/>
  <c r="U6820" i="1" s="1"/>
  <c r="S6821" i="1"/>
  <c r="T6821" i="1" s="1"/>
  <c r="U6821" i="1" s="1"/>
  <c r="S6822" i="1"/>
  <c r="T6822" i="1" s="1"/>
  <c r="U6822" i="1" s="1"/>
  <c r="S6823" i="1"/>
  <c r="T6823" i="1" s="1"/>
  <c r="U6823" i="1" s="1"/>
  <c r="S6824" i="1"/>
  <c r="T6824" i="1" s="1"/>
  <c r="U6824" i="1" s="1"/>
  <c r="S6825" i="1"/>
  <c r="T6825" i="1" s="1"/>
  <c r="U6825" i="1" s="1"/>
  <c r="S6826" i="1"/>
  <c r="T6826" i="1" s="1"/>
  <c r="U6826" i="1" s="1"/>
  <c r="S6827" i="1"/>
  <c r="T6827" i="1" s="1"/>
  <c r="U6827" i="1" s="1"/>
  <c r="S6828" i="1"/>
  <c r="T6828" i="1" s="1"/>
  <c r="U6828" i="1" s="1"/>
  <c r="S6829" i="1"/>
  <c r="T6829" i="1" s="1"/>
  <c r="U6829" i="1" s="1"/>
  <c r="S6830" i="1"/>
  <c r="T6830" i="1" s="1"/>
  <c r="U6830" i="1" s="1"/>
  <c r="S6831" i="1"/>
  <c r="T6831" i="1" s="1"/>
  <c r="U6831" i="1" s="1"/>
  <c r="S6832" i="1"/>
  <c r="T6832" i="1" s="1"/>
  <c r="U6832" i="1" s="1"/>
  <c r="S6833" i="1"/>
  <c r="T6833" i="1" s="1"/>
  <c r="U6833" i="1" s="1"/>
  <c r="S6834" i="1"/>
  <c r="T6834" i="1" s="1"/>
  <c r="U6834" i="1" s="1"/>
  <c r="S6835" i="1"/>
  <c r="T6835" i="1" s="1"/>
  <c r="U6835" i="1" s="1"/>
  <c r="S6836" i="1"/>
  <c r="T6836" i="1" s="1"/>
  <c r="U6836" i="1" s="1"/>
  <c r="S6837" i="1"/>
  <c r="T6837" i="1" s="1"/>
  <c r="U6837" i="1" s="1"/>
  <c r="S6838" i="1"/>
  <c r="T6838" i="1" s="1"/>
  <c r="U6838" i="1" s="1"/>
  <c r="S6839" i="1"/>
  <c r="T6839" i="1" s="1"/>
  <c r="U6839" i="1" s="1"/>
  <c r="S6840" i="1"/>
  <c r="T6840" i="1" s="1"/>
  <c r="U6840" i="1" s="1"/>
  <c r="S6841" i="1"/>
  <c r="T6841" i="1" s="1"/>
  <c r="U6841" i="1" s="1"/>
  <c r="S6842" i="1"/>
  <c r="T6842" i="1" s="1"/>
  <c r="U6842" i="1" s="1"/>
  <c r="S6843" i="1"/>
  <c r="T6843" i="1" s="1"/>
  <c r="U6843" i="1" s="1"/>
  <c r="S6844" i="1"/>
  <c r="T6844" i="1" s="1"/>
  <c r="U6844" i="1" s="1"/>
  <c r="S6845" i="1"/>
  <c r="T6845" i="1" s="1"/>
  <c r="U6845" i="1" s="1"/>
  <c r="S6846" i="1"/>
  <c r="T6846" i="1" s="1"/>
  <c r="U6846" i="1" s="1"/>
  <c r="S6847" i="1"/>
  <c r="T6847" i="1" s="1"/>
  <c r="U6847" i="1" s="1"/>
  <c r="S6848" i="1"/>
  <c r="T6848" i="1" s="1"/>
  <c r="U6848" i="1" s="1"/>
  <c r="S6849" i="1"/>
  <c r="T6849" i="1" s="1"/>
  <c r="U6849" i="1" s="1"/>
  <c r="S6850" i="1"/>
  <c r="T6850" i="1" s="1"/>
  <c r="U6850" i="1" s="1"/>
  <c r="S6851" i="1"/>
  <c r="T6851" i="1" s="1"/>
  <c r="U6851" i="1" s="1"/>
  <c r="S6852" i="1"/>
  <c r="T6852" i="1" s="1"/>
  <c r="U6852" i="1" s="1"/>
  <c r="S6853" i="1"/>
  <c r="T6853" i="1" s="1"/>
  <c r="U6853" i="1" s="1"/>
  <c r="S6854" i="1"/>
  <c r="T6854" i="1" s="1"/>
  <c r="U6854" i="1" s="1"/>
  <c r="S6855" i="1"/>
  <c r="T6855" i="1" s="1"/>
  <c r="U6855" i="1" s="1"/>
  <c r="S6856" i="1"/>
  <c r="T6856" i="1" s="1"/>
  <c r="U6856" i="1" s="1"/>
  <c r="S6857" i="1"/>
  <c r="T6857" i="1" s="1"/>
  <c r="U6857" i="1" s="1"/>
  <c r="S6858" i="1"/>
  <c r="T6858" i="1" s="1"/>
  <c r="U6858" i="1" s="1"/>
  <c r="S6859" i="1"/>
  <c r="T6859" i="1" s="1"/>
  <c r="U6859" i="1" s="1"/>
  <c r="S6860" i="1"/>
  <c r="T6860" i="1" s="1"/>
  <c r="U6860" i="1" s="1"/>
  <c r="S6861" i="1"/>
  <c r="T6861" i="1" s="1"/>
  <c r="U6861" i="1" s="1"/>
  <c r="S6862" i="1"/>
  <c r="T6862" i="1" s="1"/>
  <c r="U6862" i="1" s="1"/>
  <c r="S6863" i="1"/>
  <c r="T6863" i="1" s="1"/>
  <c r="U6863" i="1" s="1"/>
  <c r="S6864" i="1"/>
  <c r="T6864" i="1" s="1"/>
  <c r="U6864" i="1" s="1"/>
  <c r="S6865" i="1"/>
  <c r="T6865" i="1" s="1"/>
  <c r="U6865" i="1" s="1"/>
  <c r="S6866" i="1"/>
  <c r="T6866" i="1" s="1"/>
  <c r="U6866" i="1" s="1"/>
  <c r="S6867" i="1"/>
  <c r="T6867" i="1" s="1"/>
  <c r="U6867" i="1" s="1"/>
  <c r="S6868" i="1"/>
  <c r="T6868" i="1" s="1"/>
  <c r="U6868" i="1" s="1"/>
  <c r="S6869" i="1"/>
  <c r="T6869" i="1" s="1"/>
  <c r="U6869" i="1" s="1"/>
  <c r="S6870" i="1"/>
  <c r="T6870" i="1" s="1"/>
  <c r="U6870" i="1" s="1"/>
  <c r="S6871" i="1"/>
  <c r="T6871" i="1" s="1"/>
  <c r="U6871" i="1" s="1"/>
  <c r="S6872" i="1"/>
  <c r="T6872" i="1" s="1"/>
  <c r="U6872" i="1" s="1"/>
  <c r="S6873" i="1"/>
  <c r="T6873" i="1" s="1"/>
  <c r="U6873" i="1" s="1"/>
  <c r="S6874" i="1"/>
  <c r="T6874" i="1" s="1"/>
  <c r="U6874" i="1" s="1"/>
  <c r="S6875" i="1"/>
  <c r="T6875" i="1" s="1"/>
  <c r="U6875" i="1" s="1"/>
  <c r="S6876" i="1"/>
  <c r="T6876" i="1" s="1"/>
  <c r="U6876" i="1" s="1"/>
  <c r="S6877" i="1"/>
  <c r="T6877" i="1" s="1"/>
  <c r="U6877" i="1" s="1"/>
  <c r="S6878" i="1"/>
  <c r="T6878" i="1" s="1"/>
  <c r="U6878" i="1" s="1"/>
  <c r="S6879" i="1"/>
  <c r="T6879" i="1" s="1"/>
  <c r="U6879" i="1" s="1"/>
  <c r="S6880" i="1"/>
  <c r="T6880" i="1" s="1"/>
  <c r="U6880" i="1" s="1"/>
  <c r="S6881" i="1"/>
  <c r="T6881" i="1" s="1"/>
  <c r="U6881" i="1" s="1"/>
  <c r="S6882" i="1"/>
  <c r="T6882" i="1" s="1"/>
  <c r="U6882" i="1" s="1"/>
  <c r="S6883" i="1"/>
  <c r="T6883" i="1" s="1"/>
  <c r="U6883" i="1" s="1"/>
  <c r="S6884" i="1"/>
  <c r="T6884" i="1" s="1"/>
  <c r="U6884" i="1" s="1"/>
  <c r="S6885" i="1"/>
  <c r="T6885" i="1" s="1"/>
  <c r="U6885" i="1" s="1"/>
  <c r="S6886" i="1"/>
  <c r="T6886" i="1" s="1"/>
  <c r="U6886" i="1" s="1"/>
  <c r="S6887" i="1"/>
  <c r="T6887" i="1" s="1"/>
  <c r="U6887" i="1" s="1"/>
  <c r="S6888" i="1"/>
  <c r="T6888" i="1" s="1"/>
  <c r="U6888" i="1" s="1"/>
  <c r="S6889" i="1"/>
  <c r="T6889" i="1" s="1"/>
  <c r="U6889" i="1" s="1"/>
  <c r="S6890" i="1"/>
  <c r="T6890" i="1" s="1"/>
  <c r="U6890" i="1" s="1"/>
  <c r="S6891" i="1"/>
  <c r="T6891" i="1" s="1"/>
  <c r="U6891" i="1" s="1"/>
  <c r="S6892" i="1"/>
  <c r="T6892" i="1" s="1"/>
  <c r="U6892" i="1" s="1"/>
  <c r="S6893" i="1"/>
  <c r="T6893" i="1" s="1"/>
  <c r="U6893" i="1" s="1"/>
  <c r="S6894" i="1"/>
  <c r="T6894" i="1" s="1"/>
  <c r="U6894" i="1" s="1"/>
  <c r="S6895" i="1"/>
  <c r="T6895" i="1" s="1"/>
  <c r="U6895" i="1" s="1"/>
  <c r="S6896" i="1"/>
  <c r="T6896" i="1" s="1"/>
  <c r="U6896" i="1" s="1"/>
  <c r="S6897" i="1"/>
  <c r="T6897" i="1" s="1"/>
  <c r="U6897" i="1" s="1"/>
  <c r="S6898" i="1"/>
  <c r="T6898" i="1" s="1"/>
  <c r="U6898" i="1" s="1"/>
  <c r="S6899" i="1"/>
  <c r="T6899" i="1" s="1"/>
  <c r="U6899" i="1" s="1"/>
  <c r="S6900" i="1"/>
  <c r="T6900" i="1" s="1"/>
  <c r="U6900" i="1" s="1"/>
  <c r="S6901" i="1"/>
  <c r="T6901" i="1" s="1"/>
  <c r="U6901" i="1" s="1"/>
  <c r="S6902" i="1"/>
  <c r="T6902" i="1" s="1"/>
  <c r="U6902" i="1" s="1"/>
  <c r="S6903" i="1"/>
  <c r="T6903" i="1" s="1"/>
  <c r="U6903" i="1" s="1"/>
  <c r="S6904" i="1"/>
  <c r="T6904" i="1" s="1"/>
  <c r="U6904" i="1" s="1"/>
  <c r="S6905" i="1"/>
  <c r="T6905" i="1" s="1"/>
  <c r="U6905" i="1" s="1"/>
  <c r="S6906" i="1"/>
  <c r="T6906" i="1" s="1"/>
  <c r="U6906" i="1" s="1"/>
  <c r="S6907" i="1"/>
  <c r="T6907" i="1" s="1"/>
  <c r="U6907" i="1" s="1"/>
  <c r="S6908" i="1"/>
  <c r="T6908" i="1" s="1"/>
  <c r="U6908" i="1" s="1"/>
  <c r="S6909" i="1"/>
  <c r="T6909" i="1" s="1"/>
  <c r="U6909" i="1" s="1"/>
  <c r="S6910" i="1"/>
  <c r="T6910" i="1" s="1"/>
  <c r="U6910" i="1" s="1"/>
  <c r="S6911" i="1"/>
  <c r="T6911" i="1" s="1"/>
  <c r="U6911" i="1" s="1"/>
  <c r="S6912" i="1"/>
  <c r="T6912" i="1" s="1"/>
  <c r="U6912" i="1" s="1"/>
  <c r="S6913" i="1"/>
  <c r="T6913" i="1" s="1"/>
  <c r="U6913" i="1" s="1"/>
  <c r="S6914" i="1"/>
  <c r="T6914" i="1" s="1"/>
  <c r="U6914" i="1" s="1"/>
  <c r="S6915" i="1"/>
  <c r="T6915" i="1" s="1"/>
  <c r="U6915" i="1" s="1"/>
  <c r="S6916" i="1"/>
  <c r="T6916" i="1" s="1"/>
  <c r="U6916" i="1" s="1"/>
  <c r="S6917" i="1"/>
  <c r="T6917" i="1" s="1"/>
  <c r="U6917" i="1" s="1"/>
  <c r="S6918" i="1"/>
  <c r="T6918" i="1" s="1"/>
  <c r="U6918" i="1" s="1"/>
  <c r="S6919" i="1"/>
  <c r="T6919" i="1" s="1"/>
  <c r="U6919" i="1" s="1"/>
  <c r="S6920" i="1"/>
  <c r="T6920" i="1" s="1"/>
  <c r="U6920" i="1" s="1"/>
  <c r="S6921" i="1"/>
  <c r="T6921" i="1" s="1"/>
  <c r="U6921" i="1" s="1"/>
  <c r="S6922" i="1"/>
  <c r="T6922" i="1" s="1"/>
  <c r="U6922" i="1" s="1"/>
  <c r="S6923" i="1"/>
  <c r="T6923" i="1" s="1"/>
  <c r="U6923" i="1" s="1"/>
  <c r="S6924" i="1"/>
  <c r="T6924" i="1" s="1"/>
  <c r="U6924" i="1" s="1"/>
  <c r="S6925" i="1"/>
  <c r="T6925" i="1" s="1"/>
  <c r="U6925" i="1" s="1"/>
  <c r="S6926" i="1"/>
  <c r="T6926" i="1" s="1"/>
  <c r="U6926" i="1" s="1"/>
  <c r="S6927" i="1"/>
  <c r="T6927" i="1" s="1"/>
  <c r="U6927" i="1" s="1"/>
  <c r="S6928" i="1"/>
  <c r="T6928" i="1" s="1"/>
  <c r="U6928" i="1" s="1"/>
  <c r="S6929" i="1"/>
  <c r="T6929" i="1" s="1"/>
  <c r="U6929" i="1" s="1"/>
  <c r="S6930" i="1"/>
  <c r="T6930" i="1" s="1"/>
  <c r="U6930" i="1" s="1"/>
  <c r="S6931" i="1"/>
  <c r="T6931" i="1" s="1"/>
  <c r="U6931" i="1" s="1"/>
  <c r="S6932" i="1"/>
  <c r="T6932" i="1" s="1"/>
  <c r="U6932" i="1" s="1"/>
  <c r="S6933" i="1"/>
  <c r="T6933" i="1" s="1"/>
  <c r="U6933" i="1" s="1"/>
  <c r="S6934" i="1"/>
  <c r="T6934" i="1" s="1"/>
  <c r="U6934" i="1" s="1"/>
  <c r="S6935" i="1"/>
  <c r="T6935" i="1" s="1"/>
  <c r="U6935" i="1" s="1"/>
  <c r="S6936" i="1"/>
  <c r="T6936" i="1" s="1"/>
  <c r="U6936" i="1" s="1"/>
  <c r="S6937" i="1"/>
  <c r="T6937" i="1" s="1"/>
  <c r="U6937" i="1" s="1"/>
  <c r="S6938" i="1"/>
  <c r="T6938" i="1" s="1"/>
  <c r="U6938" i="1" s="1"/>
  <c r="S6939" i="1"/>
  <c r="T6939" i="1" s="1"/>
  <c r="U6939" i="1" s="1"/>
  <c r="S6940" i="1"/>
  <c r="T6940" i="1" s="1"/>
  <c r="U6940" i="1" s="1"/>
  <c r="S6941" i="1"/>
  <c r="T6941" i="1" s="1"/>
  <c r="U6941" i="1" s="1"/>
  <c r="S6942" i="1"/>
  <c r="T6942" i="1" s="1"/>
  <c r="U6942" i="1" s="1"/>
  <c r="S6943" i="1"/>
  <c r="T6943" i="1" s="1"/>
  <c r="U6943" i="1" s="1"/>
  <c r="S6944" i="1"/>
  <c r="T6944" i="1" s="1"/>
  <c r="U6944" i="1" s="1"/>
  <c r="S6945" i="1"/>
  <c r="T6945" i="1" s="1"/>
  <c r="U6945" i="1" s="1"/>
  <c r="S6946" i="1"/>
  <c r="T6946" i="1" s="1"/>
  <c r="U6946" i="1" s="1"/>
  <c r="S6947" i="1"/>
  <c r="T6947" i="1" s="1"/>
  <c r="U6947" i="1" s="1"/>
  <c r="S6948" i="1"/>
  <c r="T6948" i="1" s="1"/>
  <c r="U6948" i="1" s="1"/>
  <c r="S6949" i="1"/>
  <c r="T6949" i="1" s="1"/>
  <c r="U6949" i="1" s="1"/>
  <c r="S6950" i="1"/>
  <c r="T6950" i="1" s="1"/>
  <c r="U6950" i="1" s="1"/>
  <c r="S6951" i="1"/>
  <c r="T6951" i="1" s="1"/>
  <c r="U6951" i="1" s="1"/>
  <c r="S6952" i="1"/>
  <c r="T6952" i="1" s="1"/>
  <c r="U6952" i="1" s="1"/>
  <c r="S6953" i="1"/>
  <c r="T6953" i="1" s="1"/>
  <c r="U6953" i="1" s="1"/>
  <c r="S6954" i="1"/>
  <c r="T6954" i="1" s="1"/>
  <c r="U6954" i="1" s="1"/>
  <c r="S6955" i="1"/>
  <c r="T6955" i="1" s="1"/>
  <c r="U6955" i="1" s="1"/>
  <c r="S6956" i="1"/>
  <c r="T6956" i="1" s="1"/>
  <c r="U6956" i="1" s="1"/>
  <c r="S6957" i="1"/>
  <c r="T6957" i="1" s="1"/>
  <c r="U6957" i="1" s="1"/>
  <c r="S6958" i="1"/>
  <c r="T6958" i="1" s="1"/>
  <c r="U6958" i="1" s="1"/>
  <c r="S6959" i="1"/>
  <c r="T6959" i="1" s="1"/>
  <c r="U6959" i="1" s="1"/>
  <c r="S6960" i="1"/>
  <c r="T6960" i="1" s="1"/>
  <c r="U6960" i="1" s="1"/>
  <c r="S6961" i="1"/>
  <c r="T6961" i="1" s="1"/>
  <c r="U6961" i="1" s="1"/>
  <c r="S6962" i="1"/>
  <c r="T6962" i="1" s="1"/>
  <c r="U6962" i="1" s="1"/>
  <c r="S6963" i="1"/>
  <c r="T6963" i="1" s="1"/>
  <c r="U6963" i="1" s="1"/>
  <c r="S6964" i="1"/>
  <c r="T6964" i="1" s="1"/>
  <c r="U6964" i="1" s="1"/>
  <c r="S6965" i="1"/>
  <c r="T6965" i="1" s="1"/>
  <c r="U6965" i="1" s="1"/>
  <c r="S6966" i="1"/>
  <c r="T6966" i="1" s="1"/>
  <c r="U6966" i="1" s="1"/>
  <c r="S6967" i="1"/>
  <c r="T6967" i="1" s="1"/>
  <c r="U6967" i="1" s="1"/>
  <c r="S6968" i="1"/>
  <c r="T6968" i="1" s="1"/>
  <c r="U6968" i="1" s="1"/>
  <c r="S6969" i="1"/>
  <c r="T6969" i="1" s="1"/>
  <c r="U6969" i="1" s="1"/>
  <c r="S6970" i="1"/>
  <c r="T6970" i="1" s="1"/>
  <c r="U6970" i="1" s="1"/>
  <c r="S6971" i="1"/>
  <c r="T6971" i="1" s="1"/>
  <c r="U6971" i="1" s="1"/>
  <c r="S6972" i="1"/>
  <c r="T6972" i="1" s="1"/>
  <c r="U6972" i="1" s="1"/>
  <c r="S6973" i="1"/>
  <c r="T6973" i="1" s="1"/>
  <c r="U6973" i="1" s="1"/>
  <c r="S6974" i="1"/>
  <c r="T6974" i="1" s="1"/>
  <c r="U6974" i="1" s="1"/>
  <c r="S6975" i="1"/>
  <c r="T6975" i="1" s="1"/>
  <c r="U6975" i="1" s="1"/>
  <c r="S6976" i="1"/>
  <c r="T6976" i="1" s="1"/>
  <c r="U6976" i="1" s="1"/>
  <c r="S6977" i="1"/>
  <c r="T6977" i="1" s="1"/>
  <c r="U6977" i="1" s="1"/>
  <c r="S6978" i="1"/>
  <c r="T6978" i="1" s="1"/>
  <c r="U6978" i="1" s="1"/>
  <c r="S6979" i="1"/>
  <c r="T6979" i="1" s="1"/>
  <c r="U6979" i="1" s="1"/>
  <c r="S6980" i="1"/>
  <c r="T6980" i="1" s="1"/>
  <c r="U6980" i="1" s="1"/>
  <c r="S6981" i="1"/>
  <c r="T6981" i="1" s="1"/>
  <c r="U6981" i="1" s="1"/>
  <c r="S6982" i="1"/>
  <c r="T6982" i="1" s="1"/>
  <c r="U6982" i="1" s="1"/>
  <c r="S6983" i="1"/>
  <c r="T6983" i="1" s="1"/>
  <c r="U6983" i="1" s="1"/>
  <c r="S6984" i="1"/>
  <c r="T6984" i="1" s="1"/>
  <c r="U6984" i="1" s="1"/>
  <c r="S6985" i="1"/>
  <c r="T6985" i="1" s="1"/>
  <c r="U6985" i="1" s="1"/>
  <c r="S6986" i="1"/>
  <c r="T6986" i="1" s="1"/>
  <c r="U6986" i="1" s="1"/>
  <c r="S6987" i="1"/>
  <c r="T6987" i="1" s="1"/>
  <c r="U6987" i="1" s="1"/>
  <c r="S6988" i="1"/>
  <c r="T6988" i="1" s="1"/>
  <c r="U6988" i="1" s="1"/>
  <c r="S6989" i="1"/>
  <c r="T6989" i="1" s="1"/>
  <c r="U6989" i="1" s="1"/>
  <c r="S6990" i="1"/>
  <c r="T6990" i="1" s="1"/>
  <c r="U6990" i="1" s="1"/>
  <c r="S6991" i="1"/>
  <c r="T6991" i="1" s="1"/>
  <c r="U6991" i="1" s="1"/>
  <c r="S6992" i="1"/>
  <c r="T6992" i="1" s="1"/>
  <c r="U6992" i="1" s="1"/>
  <c r="S6993" i="1"/>
  <c r="T6993" i="1" s="1"/>
  <c r="U6993" i="1" s="1"/>
  <c r="S6994" i="1"/>
  <c r="T6994" i="1" s="1"/>
  <c r="U6994" i="1" s="1"/>
  <c r="S6995" i="1"/>
  <c r="T6995" i="1" s="1"/>
  <c r="U6995" i="1" s="1"/>
  <c r="S6996" i="1"/>
  <c r="T6996" i="1" s="1"/>
  <c r="U6996" i="1" s="1"/>
  <c r="S6997" i="1"/>
  <c r="T6997" i="1" s="1"/>
  <c r="U6997" i="1" s="1"/>
  <c r="S6998" i="1"/>
  <c r="T6998" i="1" s="1"/>
  <c r="U6998" i="1" s="1"/>
  <c r="S6999" i="1"/>
  <c r="T6999" i="1" s="1"/>
  <c r="U6999" i="1" s="1"/>
  <c r="S7000" i="1"/>
  <c r="T7000" i="1" s="1"/>
  <c r="U7000" i="1" s="1"/>
  <c r="S7001" i="1"/>
  <c r="T7001" i="1" s="1"/>
  <c r="U7001" i="1" s="1"/>
  <c r="S7002" i="1"/>
  <c r="T7002" i="1" s="1"/>
  <c r="U7002" i="1" s="1"/>
  <c r="S7003" i="1"/>
  <c r="T7003" i="1" s="1"/>
  <c r="U7003" i="1" s="1"/>
  <c r="S7004" i="1"/>
  <c r="T7004" i="1" s="1"/>
  <c r="U7004" i="1" s="1"/>
  <c r="S7005" i="1"/>
  <c r="T7005" i="1" s="1"/>
  <c r="U7005" i="1" s="1"/>
  <c r="S7006" i="1"/>
  <c r="T7006" i="1" s="1"/>
  <c r="U7006" i="1" s="1"/>
  <c r="S7007" i="1"/>
  <c r="T7007" i="1" s="1"/>
  <c r="U7007" i="1" s="1"/>
  <c r="S7008" i="1"/>
  <c r="T7008" i="1" s="1"/>
  <c r="U7008" i="1" s="1"/>
  <c r="S7009" i="1"/>
  <c r="T7009" i="1" s="1"/>
  <c r="U7009" i="1" s="1"/>
  <c r="S7010" i="1"/>
  <c r="T7010" i="1" s="1"/>
  <c r="U7010" i="1" s="1"/>
  <c r="S7011" i="1"/>
  <c r="T7011" i="1" s="1"/>
  <c r="U7011" i="1" s="1"/>
  <c r="S7012" i="1"/>
  <c r="T7012" i="1" s="1"/>
  <c r="U7012" i="1" s="1"/>
  <c r="S7013" i="1"/>
  <c r="T7013" i="1" s="1"/>
  <c r="U7013" i="1" s="1"/>
  <c r="S7014" i="1"/>
  <c r="T7014" i="1" s="1"/>
  <c r="U7014" i="1" s="1"/>
  <c r="S7015" i="1"/>
  <c r="T7015" i="1" s="1"/>
  <c r="U7015" i="1" s="1"/>
  <c r="S7016" i="1"/>
  <c r="T7016" i="1" s="1"/>
  <c r="U7016" i="1" s="1"/>
  <c r="S7017" i="1"/>
  <c r="T7017" i="1" s="1"/>
  <c r="U7017" i="1" s="1"/>
  <c r="S7018" i="1"/>
  <c r="T7018" i="1" s="1"/>
  <c r="U7018" i="1" s="1"/>
  <c r="S7019" i="1"/>
  <c r="T7019" i="1" s="1"/>
  <c r="U7019" i="1" s="1"/>
  <c r="S7020" i="1"/>
  <c r="T7020" i="1" s="1"/>
  <c r="U7020" i="1" s="1"/>
  <c r="S7021" i="1"/>
  <c r="T7021" i="1" s="1"/>
  <c r="U7021" i="1" s="1"/>
  <c r="S7022" i="1"/>
  <c r="T7022" i="1" s="1"/>
  <c r="U7022" i="1" s="1"/>
  <c r="S7023" i="1"/>
  <c r="T7023" i="1" s="1"/>
  <c r="U7023" i="1" s="1"/>
  <c r="S7024" i="1"/>
  <c r="T7024" i="1" s="1"/>
  <c r="U7024" i="1" s="1"/>
  <c r="S7025" i="1"/>
  <c r="T7025" i="1" s="1"/>
  <c r="U7025" i="1" s="1"/>
  <c r="S7026" i="1"/>
  <c r="T7026" i="1" s="1"/>
  <c r="U7026" i="1" s="1"/>
  <c r="S7027" i="1"/>
  <c r="T7027" i="1" s="1"/>
  <c r="U7027" i="1" s="1"/>
  <c r="S7028" i="1"/>
  <c r="T7028" i="1" s="1"/>
  <c r="U7028" i="1" s="1"/>
  <c r="S7029" i="1"/>
  <c r="T7029" i="1" s="1"/>
  <c r="U7029" i="1" s="1"/>
  <c r="S7030" i="1"/>
  <c r="T7030" i="1" s="1"/>
  <c r="U7030" i="1" s="1"/>
  <c r="S7031" i="1"/>
  <c r="T7031" i="1" s="1"/>
  <c r="U7031" i="1" s="1"/>
  <c r="S7032" i="1"/>
  <c r="T7032" i="1" s="1"/>
  <c r="U7032" i="1" s="1"/>
  <c r="S7033" i="1"/>
  <c r="T7033" i="1" s="1"/>
  <c r="U7033" i="1" s="1"/>
  <c r="S7034" i="1"/>
  <c r="T7034" i="1" s="1"/>
  <c r="U7034" i="1" s="1"/>
  <c r="S7035" i="1"/>
  <c r="T7035" i="1" s="1"/>
  <c r="U7035" i="1" s="1"/>
  <c r="S7036" i="1"/>
  <c r="T7036" i="1" s="1"/>
  <c r="U7036" i="1" s="1"/>
  <c r="S7037" i="1"/>
  <c r="T7037" i="1" s="1"/>
  <c r="U7037" i="1" s="1"/>
  <c r="S7038" i="1"/>
  <c r="T7038" i="1" s="1"/>
  <c r="U7038" i="1" s="1"/>
  <c r="S7039" i="1"/>
  <c r="T7039" i="1" s="1"/>
  <c r="U7039" i="1" s="1"/>
  <c r="S7040" i="1"/>
  <c r="T7040" i="1" s="1"/>
  <c r="U7040" i="1" s="1"/>
  <c r="S7041" i="1"/>
  <c r="T7041" i="1" s="1"/>
  <c r="U7041" i="1" s="1"/>
  <c r="S7042" i="1"/>
  <c r="T7042" i="1" s="1"/>
  <c r="U7042" i="1" s="1"/>
  <c r="S7043" i="1"/>
  <c r="T7043" i="1" s="1"/>
  <c r="U7043" i="1" s="1"/>
  <c r="S7044" i="1"/>
  <c r="T7044" i="1" s="1"/>
  <c r="U7044" i="1" s="1"/>
  <c r="S7045" i="1"/>
  <c r="T7045" i="1" s="1"/>
  <c r="U7045" i="1" s="1"/>
  <c r="S7046" i="1"/>
  <c r="T7046" i="1" s="1"/>
  <c r="U7046" i="1" s="1"/>
  <c r="S7047" i="1"/>
  <c r="T7047" i="1" s="1"/>
  <c r="U7047" i="1" s="1"/>
  <c r="S7048" i="1"/>
  <c r="T7048" i="1" s="1"/>
  <c r="U7048" i="1" s="1"/>
  <c r="S7049" i="1"/>
  <c r="T7049" i="1" s="1"/>
  <c r="U7049" i="1" s="1"/>
  <c r="S7050" i="1"/>
  <c r="T7050" i="1" s="1"/>
  <c r="U7050" i="1" s="1"/>
  <c r="S7051" i="1"/>
  <c r="T7051" i="1" s="1"/>
  <c r="U7051" i="1" s="1"/>
  <c r="S7052" i="1"/>
  <c r="T7052" i="1" s="1"/>
  <c r="U7052" i="1" s="1"/>
  <c r="S7053" i="1"/>
  <c r="T7053" i="1" s="1"/>
  <c r="U7053" i="1" s="1"/>
  <c r="S7054" i="1"/>
  <c r="T7054" i="1" s="1"/>
  <c r="U7054" i="1" s="1"/>
  <c r="S7055" i="1"/>
  <c r="T7055" i="1" s="1"/>
  <c r="U7055" i="1" s="1"/>
  <c r="S7056" i="1"/>
  <c r="T7056" i="1" s="1"/>
  <c r="U7056" i="1" s="1"/>
  <c r="S7057" i="1"/>
  <c r="T7057" i="1" s="1"/>
  <c r="U7057" i="1" s="1"/>
  <c r="S7058" i="1"/>
  <c r="T7058" i="1" s="1"/>
  <c r="U7058" i="1" s="1"/>
  <c r="S7059" i="1"/>
  <c r="T7059" i="1" s="1"/>
  <c r="U7059" i="1" s="1"/>
  <c r="S7060" i="1"/>
  <c r="T7060" i="1" s="1"/>
  <c r="U7060" i="1" s="1"/>
  <c r="S7061" i="1"/>
  <c r="T7061" i="1" s="1"/>
  <c r="U7061" i="1" s="1"/>
  <c r="S7062" i="1"/>
  <c r="T7062" i="1" s="1"/>
  <c r="U7062" i="1" s="1"/>
  <c r="S7063" i="1"/>
  <c r="T7063" i="1" s="1"/>
  <c r="U7063" i="1" s="1"/>
  <c r="S7064" i="1"/>
  <c r="T7064" i="1" s="1"/>
  <c r="U7064" i="1" s="1"/>
  <c r="S7065" i="1"/>
  <c r="T7065" i="1" s="1"/>
  <c r="U7065" i="1" s="1"/>
  <c r="S7066" i="1"/>
  <c r="T7066" i="1" s="1"/>
  <c r="U7066" i="1" s="1"/>
  <c r="S7067" i="1"/>
  <c r="T7067" i="1" s="1"/>
  <c r="U7067" i="1" s="1"/>
  <c r="S7068" i="1"/>
  <c r="T7068" i="1" s="1"/>
  <c r="U7068" i="1" s="1"/>
  <c r="S7069" i="1"/>
  <c r="T7069" i="1" s="1"/>
  <c r="U7069" i="1" s="1"/>
  <c r="S7070" i="1"/>
  <c r="T7070" i="1" s="1"/>
  <c r="U7070" i="1" s="1"/>
  <c r="S7071" i="1"/>
  <c r="T7071" i="1" s="1"/>
  <c r="U7071" i="1" s="1"/>
  <c r="S7072" i="1"/>
  <c r="T7072" i="1" s="1"/>
  <c r="U7072" i="1" s="1"/>
  <c r="S7073" i="1"/>
  <c r="T7073" i="1" s="1"/>
  <c r="U7073" i="1" s="1"/>
  <c r="S7074" i="1"/>
  <c r="T7074" i="1" s="1"/>
  <c r="U7074" i="1" s="1"/>
  <c r="S7075" i="1"/>
  <c r="T7075" i="1" s="1"/>
  <c r="U7075" i="1" s="1"/>
  <c r="S7076" i="1"/>
  <c r="T7076" i="1" s="1"/>
  <c r="U7076" i="1" s="1"/>
  <c r="S7077" i="1"/>
  <c r="T7077" i="1" s="1"/>
  <c r="U7077" i="1" s="1"/>
  <c r="S7078" i="1"/>
  <c r="T7078" i="1" s="1"/>
  <c r="U7078" i="1" s="1"/>
  <c r="S7079" i="1"/>
  <c r="T7079" i="1" s="1"/>
  <c r="U7079" i="1" s="1"/>
  <c r="S7080" i="1"/>
  <c r="T7080" i="1" s="1"/>
  <c r="U7080" i="1" s="1"/>
  <c r="S7081" i="1"/>
  <c r="T7081" i="1" s="1"/>
  <c r="U7081" i="1" s="1"/>
  <c r="S7082" i="1"/>
  <c r="T7082" i="1" s="1"/>
  <c r="U7082" i="1" s="1"/>
  <c r="S7083" i="1"/>
  <c r="T7083" i="1" s="1"/>
  <c r="U7083" i="1" s="1"/>
  <c r="S7084" i="1"/>
  <c r="T7084" i="1" s="1"/>
  <c r="U7084" i="1" s="1"/>
  <c r="S7085" i="1"/>
  <c r="T7085" i="1" s="1"/>
  <c r="U7085" i="1" s="1"/>
  <c r="S7086" i="1"/>
  <c r="T7086" i="1" s="1"/>
  <c r="U7086" i="1" s="1"/>
  <c r="S7087" i="1"/>
  <c r="T7087" i="1" s="1"/>
  <c r="U7087" i="1" s="1"/>
  <c r="S7088" i="1"/>
  <c r="T7088" i="1" s="1"/>
  <c r="U7088" i="1" s="1"/>
  <c r="S7089" i="1"/>
  <c r="T7089" i="1" s="1"/>
  <c r="U7089" i="1" s="1"/>
  <c r="S7090" i="1"/>
  <c r="T7090" i="1" s="1"/>
  <c r="U7090" i="1" s="1"/>
  <c r="S7091" i="1"/>
  <c r="T7091" i="1" s="1"/>
  <c r="U7091" i="1" s="1"/>
  <c r="S7092" i="1"/>
  <c r="T7092" i="1" s="1"/>
  <c r="U7092" i="1" s="1"/>
  <c r="S7093" i="1"/>
  <c r="T7093" i="1" s="1"/>
  <c r="U7093" i="1" s="1"/>
  <c r="S7094" i="1"/>
  <c r="T7094" i="1" s="1"/>
  <c r="U7094" i="1" s="1"/>
  <c r="S7095" i="1"/>
  <c r="T7095" i="1" s="1"/>
  <c r="U7095" i="1" s="1"/>
  <c r="S7096" i="1"/>
  <c r="T7096" i="1" s="1"/>
  <c r="U7096" i="1" s="1"/>
  <c r="S7097" i="1"/>
  <c r="T7097" i="1" s="1"/>
  <c r="U7097" i="1" s="1"/>
  <c r="S7098" i="1"/>
  <c r="T7098" i="1" s="1"/>
  <c r="U7098" i="1" s="1"/>
  <c r="S7099" i="1"/>
  <c r="T7099" i="1" s="1"/>
  <c r="U7099" i="1" s="1"/>
  <c r="S7100" i="1"/>
  <c r="T7100" i="1" s="1"/>
  <c r="U7100" i="1" s="1"/>
  <c r="S7101" i="1"/>
  <c r="T7101" i="1" s="1"/>
  <c r="U7101" i="1" s="1"/>
  <c r="S7102" i="1"/>
  <c r="T7102" i="1" s="1"/>
  <c r="U7102" i="1" s="1"/>
  <c r="S7103" i="1"/>
  <c r="T7103" i="1" s="1"/>
  <c r="U7103" i="1" s="1"/>
  <c r="S7104" i="1"/>
  <c r="T7104" i="1" s="1"/>
  <c r="U7104" i="1" s="1"/>
  <c r="S7105" i="1"/>
  <c r="T7105" i="1" s="1"/>
  <c r="U7105" i="1" s="1"/>
  <c r="S7106" i="1"/>
  <c r="T7106" i="1" s="1"/>
  <c r="U7106" i="1" s="1"/>
  <c r="S7107" i="1"/>
  <c r="T7107" i="1" s="1"/>
  <c r="U7107" i="1" s="1"/>
  <c r="S7108" i="1"/>
  <c r="T7108" i="1" s="1"/>
  <c r="U7108" i="1" s="1"/>
  <c r="S7109" i="1"/>
  <c r="T7109" i="1" s="1"/>
  <c r="U7109" i="1" s="1"/>
  <c r="S7110" i="1"/>
  <c r="T7110" i="1" s="1"/>
  <c r="U7110" i="1" s="1"/>
  <c r="S7111" i="1"/>
  <c r="T7111" i="1" s="1"/>
  <c r="U7111" i="1" s="1"/>
  <c r="S7112" i="1"/>
  <c r="T7112" i="1" s="1"/>
  <c r="U7112" i="1" s="1"/>
  <c r="S7113" i="1"/>
  <c r="T7113" i="1" s="1"/>
  <c r="U7113" i="1" s="1"/>
  <c r="S7114" i="1"/>
  <c r="T7114" i="1" s="1"/>
  <c r="U7114" i="1" s="1"/>
  <c r="S7115" i="1"/>
  <c r="T7115" i="1" s="1"/>
  <c r="U7115" i="1" s="1"/>
  <c r="S7116" i="1"/>
  <c r="T7116" i="1" s="1"/>
  <c r="U7116" i="1" s="1"/>
  <c r="S7117" i="1"/>
  <c r="T7117" i="1" s="1"/>
  <c r="U7117" i="1" s="1"/>
  <c r="S7118" i="1"/>
  <c r="T7118" i="1" s="1"/>
  <c r="U7118" i="1" s="1"/>
  <c r="S7119" i="1"/>
  <c r="T7119" i="1" s="1"/>
  <c r="U7119" i="1" s="1"/>
  <c r="S7120" i="1"/>
  <c r="T7120" i="1" s="1"/>
  <c r="U7120" i="1" s="1"/>
  <c r="S7121" i="1"/>
  <c r="T7121" i="1" s="1"/>
  <c r="U7121" i="1" s="1"/>
  <c r="S7122" i="1"/>
  <c r="T7122" i="1" s="1"/>
  <c r="U7122" i="1" s="1"/>
  <c r="S7123" i="1"/>
  <c r="T7123" i="1" s="1"/>
  <c r="U7123" i="1" s="1"/>
  <c r="S7124" i="1"/>
  <c r="T7124" i="1" s="1"/>
  <c r="U7124" i="1" s="1"/>
  <c r="S7125" i="1"/>
  <c r="T7125" i="1" s="1"/>
  <c r="U7125" i="1" s="1"/>
  <c r="S7126" i="1"/>
  <c r="T7126" i="1" s="1"/>
  <c r="U7126" i="1" s="1"/>
  <c r="S7127" i="1"/>
  <c r="T7127" i="1" s="1"/>
  <c r="U7127" i="1" s="1"/>
  <c r="S7128" i="1"/>
  <c r="T7128" i="1" s="1"/>
  <c r="U7128" i="1" s="1"/>
  <c r="S7129" i="1"/>
  <c r="T7129" i="1" s="1"/>
  <c r="U7129" i="1" s="1"/>
  <c r="S7130" i="1"/>
  <c r="T7130" i="1" s="1"/>
  <c r="U7130" i="1" s="1"/>
  <c r="S7131" i="1"/>
  <c r="T7131" i="1" s="1"/>
  <c r="U7131" i="1" s="1"/>
  <c r="S7132" i="1"/>
  <c r="T7132" i="1" s="1"/>
  <c r="U7132" i="1" s="1"/>
  <c r="S7133" i="1"/>
  <c r="T7133" i="1" s="1"/>
  <c r="U7133" i="1" s="1"/>
  <c r="S7134" i="1"/>
  <c r="T7134" i="1" s="1"/>
  <c r="U7134" i="1" s="1"/>
  <c r="S7135" i="1"/>
  <c r="T7135" i="1" s="1"/>
  <c r="U7135" i="1" s="1"/>
  <c r="S7136" i="1"/>
  <c r="T7136" i="1" s="1"/>
  <c r="U7136" i="1" s="1"/>
  <c r="S7137" i="1"/>
  <c r="T7137" i="1" s="1"/>
  <c r="U7137" i="1" s="1"/>
  <c r="S7138" i="1"/>
  <c r="T7138" i="1" s="1"/>
  <c r="U7138" i="1" s="1"/>
  <c r="S7139" i="1"/>
  <c r="T7139" i="1" s="1"/>
  <c r="U7139" i="1" s="1"/>
  <c r="S7140" i="1"/>
  <c r="T7140" i="1" s="1"/>
  <c r="U7140" i="1" s="1"/>
  <c r="S7141" i="1"/>
  <c r="T7141" i="1" s="1"/>
  <c r="U7141" i="1" s="1"/>
  <c r="S7142" i="1"/>
  <c r="T7142" i="1" s="1"/>
  <c r="U7142" i="1" s="1"/>
  <c r="S7143" i="1"/>
  <c r="T7143" i="1" s="1"/>
  <c r="U7143" i="1" s="1"/>
  <c r="S7144" i="1"/>
  <c r="T7144" i="1" s="1"/>
  <c r="U7144" i="1" s="1"/>
  <c r="S7145" i="1"/>
  <c r="T7145" i="1" s="1"/>
  <c r="U7145" i="1" s="1"/>
  <c r="S7146" i="1"/>
  <c r="T7146" i="1" s="1"/>
  <c r="U7146" i="1" s="1"/>
  <c r="S7147" i="1"/>
  <c r="T7147" i="1" s="1"/>
  <c r="U7147" i="1" s="1"/>
  <c r="S7148" i="1"/>
  <c r="T7148" i="1" s="1"/>
  <c r="U7148" i="1" s="1"/>
  <c r="S7149" i="1"/>
  <c r="T7149" i="1" s="1"/>
  <c r="U7149" i="1" s="1"/>
  <c r="S7150" i="1"/>
  <c r="T7150" i="1" s="1"/>
  <c r="U7150" i="1" s="1"/>
  <c r="S7151" i="1"/>
  <c r="T7151" i="1" s="1"/>
  <c r="U7151" i="1" s="1"/>
  <c r="S7152" i="1"/>
  <c r="T7152" i="1" s="1"/>
  <c r="U7152" i="1" s="1"/>
  <c r="S7153" i="1"/>
  <c r="T7153" i="1" s="1"/>
  <c r="U7153" i="1" s="1"/>
  <c r="S7154" i="1"/>
  <c r="T7154" i="1" s="1"/>
  <c r="U7154" i="1" s="1"/>
  <c r="S7155" i="1"/>
  <c r="T7155" i="1" s="1"/>
  <c r="U7155" i="1" s="1"/>
  <c r="S7156" i="1"/>
  <c r="T7156" i="1" s="1"/>
  <c r="U7156" i="1" s="1"/>
  <c r="S7157" i="1"/>
  <c r="T7157" i="1" s="1"/>
  <c r="U7157" i="1" s="1"/>
  <c r="S7158" i="1"/>
  <c r="T7158" i="1" s="1"/>
  <c r="U7158" i="1" s="1"/>
  <c r="S7159" i="1"/>
  <c r="T7159" i="1" s="1"/>
  <c r="U7159" i="1" s="1"/>
  <c r="S7160" i="1"/>
  <c r="T7160" i="1" s="1"/>
  <c r="U7160" i="1" s="1"/>
  <c r="S7161" i="1"/>
  <c r="T7161" i="1" s="1"/>
  <c r="U7161" i="1" s="1"/>
  <c r="S7162" i="1"/>
  <c r="T7162" i="1" s="1"/>
  <c r="U7162" i="1" s="1"/>
  <c r="S7163" i="1"/>
  <c r="T7163" i="1" s="1"/>
  <c r="U7163" i="1" s="1"/>
  <c r="S7164" i="1"/>
  <c r="T7164" i="1" s="1"/>
  <c r="U7164" i="1" s="1"/>
  <c r="S7165" i="1"/>
  <c r="T7165" i="1" s="1"/>
  <c r="U7165" i="1" s="1"/>
  <c r="S7166" i="1"/>
  <c r="T7166" i="1" s="1"/>
  <c r="U7166" i="1" s="1"/>
  <c r="S7167" i="1"/>
  <c r="T7167" i="1" s="1"/>
  <c r="U7167" i="1" s="1"/>
  <c r="S7168" i="1"/>
  <c r="T7168" i="1" s="1"/>
  <c r="U7168" i="1" s="1"/>
  <c r="S7169" i="1"/>
  <c r="T7169" i="1" s="1"/>
  <c r="U7169" i="1" s="1"/>
  <c r="S7170" i="1"/>
  <c r="T7170" i="1" s="1"/>
  <c r="U7170" i="1" s="1"/>
  <c r="S7171" i="1"/>
  <c r="T7171" i="1" s="1"/>
  <c r="U7171" i="1" s="1"/>
  <c r="S7172" i="1"/>
  <c r="T7172" i="1" s="1"/>
  <c r="U7172" i="1" s="1"/>
  <c r="S7173" i="1"/>
  <c r="T7173" i="1" s="1"/>
  <c r="U7173" i="1" s="1"/>
  <c r="S7174" i="1"/>
  <c r="T7174" i="1" s="1"/>
  <c r="U7174" i="1" s="1"/>
  <c r="S7175" i="1"/>
  <c r="T7175" i="1" s="1"/>
  <c r="U7175" i="1" s="1"/>
  <c r="S7176" i="1"/>
  <c r="T7176" i="1" s="1"/>
  <c r="U7176" i="1" s="1"/>
  <c r="S7177" i="1"/>
  <c r="T7177" i="1" s="1"/>
  <c r="U7177" i="1" s="1"/>
  <c r="S7178" i="1"/>
  <c r="T7178" i="1" s="1"/>
  <c r="U7178" i="1" s="1"/>
  <c r="S7179" i="1"/>
  <c r="T7179" i="1" s="1"/>
  <c r="U7179" i="1" s="1"/>
  <c r="S7180" i="1"/>
  <c r="T7180" i="1" s="1"/>
  <c r="U7180" i="1" s="1"/>
  <c r="S7181" i="1"/>
  <c r="T7181" i="1" s="1"/>
  <c r="U7181" i="1" s="1"/>
  <c r="S7182" i="1"/>
  <c r="T7182" i="1" s="1"/>
  <c r="U7182" i="1" s="1"/>
  <c r="S7183" i="1"/>
  <c r="T7183" i="1" s="1"/>
  <c r="U7183" i="1" s="1"/>
  <c r="S7184" i="1"/>
  <c r="T7184" i="1" s="1"/>
  <c r="U7184" i="1" s="1"/>
  <c r="S7185" i="1"/>
  <c r="T7185" i="1" s="1"/>
  <c r="U7185" i="1" s="1"/>
  <c r="S7186" i="1"/>
  <c r="T7186" i="1" s="1"/>
  <c r="U7186" i="1" s="1"/>
  <c r="S7187" i="1"/>
  <c r="T7187" i="1" s="1"/>
  <c r="U7187" i="1" s="1"/>
  <c r="S7188" i="1"/>
  <c r="T7188" i="1" s="1"/>
  <c r="U7188" i="1" s="1"/>
  <c r="S7189" i="1"/>
  <c r="T7189" i="1" s="1"/>
  <c r="U7189" i="1" s="1"/>
  <c r="S7190" i="1"/>
  <c r="T7190" i="1" s="1"/>
  <c r="U7190" i="1" s="1"/>
  <c r="S7191" i="1"/>
  <c r="T7191" i="1" s="1"/>
  <c r="U7191" i="1" s="1"/>
  <c r="S7192" i="1"/>
  <c r="T7192" i="1" s="1"/>
  <c r="U7192" i="1" s="1"/>
  <c r="S7193" i="1"/>
  <c r="T7193" i="1" s="1"/>
  <c r="U7193" i="1" s="1"/>
  <c r="S7194" i="1"/>
  <c r="T7194" i="1" s="1"/>
  <c r="U7194" i="1" s="1"/>
  <c r="S7195" i="1"/>
  <c r="T7195" i="1" s="1"/>
  <c r="U7195" i="1" s="1"/>
  <c r="S7196" i="1"/>
  <c r="T7196" i="1" s="1"/>
  <c r="U7196" i="1" s="1"/>
  <c r="S7197" i="1"/>
  <c r="T7197" i="1" s="1"/>
  <c r="U7197" i="1" s="1"/>
  <c r="S7198" i="1"/>
  <c r="T7198" i="1" s="1"/>
  <c r="U7198" i="1" s="1"/>
  <c r="S7199" i="1"/>
  <c r="T7199" i="1" s="1"/>
  <c r="U7199" i="1" s="1"/>
  <c r="S7200" i="1"/>
  <c r="T7200" i="1" s="1"/>
  <c r="U7200" i="1" s="1"/>
  <c r="S7201" i="1"/>
  <c r="T7201" i="1" s="1"/>
  <c r="U7201" i="1" s="1"/>
  <c r="S7202" i="1"/>
  <c r="T7202" i="1" s="1"/>
  <c r="U7202" i="1" s="1"/>
  <c r="S7203" i="1"/>
  <c r="T7203" i="1" s="1"/>
  <c r="U7203" i="1" s="1"/>
  <c r="S7204" i="1"/>
  <c r="T7204" i="1" s="1"/>
  <c r="U7204" i="1" s="1"/>
  <c r="S7205" i="1"/>
  <c r="T7205" i="1" s="1"/>
  <c r="U7205" i="1" s="1"/>
  <c r="S7206" i="1"/>
  <c r="T7206" i="1" s="1"/>
  <c r="U7206" i="1" s="1"/>
  <c r="S7207" i="1"/>
  <c r="T7207" i="1" s="1"/>
  <c r="U7207" i="1" s="1"/>
  <c r="S7208" i="1"/>
  <c r="T7208" i="1" s="1"/>
  <c r="U7208" i="1" s="1"/>
  <c r="S7209" i="1"/>
  <c r="T7209" i="1" s="1"/>
  <c r="U7209" i="1" s="1"/>
  <c r="S7210" i="1"/>
  <c r="T7210" i="1" s="1"/>
  <c r="U7210" i="1" s="1"/>
  <c r="S7211" i="1"/>
  <c r="T7211" i="1" s="1"/>
  <c r="U7211" i="1" s="1"/>
  <c r="S7212" i="1"/>
  <c r="T7212" i="1" s="1"/>
  <c r="U7212" i="1" s="1"/>
  <c r="S7213" i="1"/>
  <c r="T7213" i="1" s="1"/>
  <c r="U7213" i="1" s="1"/>
  <c r="S7214" i="1"/>
  <c r="T7214" i="1" s="1"/>
  <c r="U7214" i="1" s="1"/>
  <c r="S7215" i="1"/>
  <c r="T7215" i="1" s="1"/>
  <c r="U7215" i="1" s="1"/>
  <c r="S7216" i="1"/>
  <c r="T7216" i="1" s="1"/>
  <c r="U7216" i="1" s="1"/>
  <c r="S7217" i="1"/>
  <c r="T7217" i="1" s="1"/>
  <c r="U7217" i="1" s="1"/>
  <c r="S7218" i="1"/>
  <c r="T7218" i="1" s="1"/>
  <c r="U7218" i="1" s="1"/>
  <c r="S7219" i="1"/>
  <c r="T7219" i="1" s="1"/>
  <c r="U7219" i="1" s="1"/>
  <c r="S7220" i="1"/>
  <c r="T7220" i="1" s="1"/>
  <c r="U7220" i="1" s="1"/>
  <c r="S7221" i="1"/>
  <c r="T7221" i="1" s="1"/>
  <c r="U7221" i="1" s="1"/>
  <c r="S7222" i="1"/>
  <c r="T7222" i="1" s="1"/>
  <c r="U7222" i="1" s="1"/>
  <c r="S7223" i="1"/>
  <c r="T7223" i="1" s="1"/>
  <c r="U7223" i="1" s="1"/>
  <c r="S7224" i="1"/>
  <c r="T7224" i="1" s="1"/>
  <c r="U7224" i="1" s="1"/>
  <c r="S7225" i="1"/>
  <c r="T7225" i="1" s="1"/>
  <c r="U7225" i="1" s="1"/>
  <c r="S7226" i="1"/>
  <c r="T7226" i="1" s="1"/>
  <c r="U7226" i="1" s="1"/>
  <c r="S7227" i="1"/>
  <c r="T7227" i="1" s="1"/>
  <c r="U7227" i="1" s="1"/>
  <c r="S7228" i="1"/>
  <c r="T7228" i="1" s="1"/>
  <c r="U7228" i="1" s="1"/>
  <c r="S7229" i="1"/>
  <c r="T7229" i="1" s="1"/>
  <c r="U7229" i="1" s="1"/>
  <c r="S7230" i="1"/>
  <c r="T7230" i="1" s="1"/>
  <c r="U7230" i="1" s="1"/>
  <c r="S7231" i="1"/>
  <c r="T7231" i="1" s="1"/>
  <c r="U7231" i="1" s="1"/>
  <c r="S7232" i="1"/>
  <c r="T7232" i="1" s="1"/>
  <c r="U7232" i="1" s="1"/>
  <c r="S7233" i="1"/>
  <c r="T7233" i="1" s="1"/>
  <c r="U7233" i="1" s="1"/>
  <c r="S7234" i="1"/>
  <c r="T7234" i="1" s="1"/>
  <c r="U7234" i="1" s="1"/>
  <c r="S7235" i="1"/>
  <c r="T7235" i="1" s="1"/>
  <c r="U7235" i="1" s="1"/>
  <c r="S7236" i="1"/>
  <c r="T7236" i="1" s="1"/>
  <c r="U7236" i="1" s="1"/>
  <c r="S7237" i="1"/>
  <c r="T7237" i="1" s="1"/>
  <c r="U7237" i="1" s="1"/>
  <c r="S7238" i="1"/>
  <c r="T7238" i="1" s="1"/>
  <c r="U7238" i="1" s="1"/>
  <c r="S7239" i="1"/>
  <c r="T7239" i="1" s="1"/>
  <c r="U7239" i="1" s="1"/>
  <c r="S7240" i="1"/>
  <c r="T7240" i="1" s="1"/>
  <c r="U7240" i="1" s="1"/>
  <c r="S7241" i="1"/>
  <c r="T7241" i="1" s="1"/>
  <c r="U7241" i="1" s="1"/>
  <c r="S7242" i="1"/>
  <c r="T7242" i="1" s="1"/>
  <c r="U7242" i="1" s="1"/>
  <c r="S7243" i="1"/>
  <c r="T7243" i="1" s="1"/>
  <c r="U7243" i="1" s="1"/>
  <c r="S7244" i="1"/>
  <c r="T7244" i="1" s="1"/>
  <c r="U7244" i="1" s="1"/>
  <c r="S7245" i="1"/>
  <c r="T7245" i="1" s="1"/>
  <c r="U7245" i="1" s="1"/>
  <c r="S7246" i="1"/>
  <c r="T7246" i="1" s="1"/>
  <c r="U7246" i="1" s="1"/>
  <c r="S7247" i="1"/>
  <c r="T7247" i="1" s="1"/>
  <c r="U7247" i="1" s="1"/>
  <c r="S7248" i="1"/>
  <c r="T7248" i="1" s="1"/>
  <c r="U7248" i="1" s="1"/>
  <c r="S7249" i="1"/>
  <c r="T7249" i="1" s="1"/>
  <c r="U7249" i="1" s="1"/>
  <c r="S7250" i="1"/>
  <c r="T7250" i="1" s="1"/>
  <c r="U7250" i="1" s="1"/>
  <c r="S7251" i="1"/>
  <c r="T7251" i="1" s="1"/>
  <c r="U7251" i="1" s="1"/>
  <c r="S7252" i="1"/>
  <c r="T7252" i="1" s="1"/>
  <c r="U7252" i="1" s="1"/>
  <c r="S7253" i="1"/>
  <c r="T7253" i="1" s="1"/>
  <c r="U7253" i="1" s="1"/>
  <c r="S7254" i="1"/>
  <c r="T7254" i="1" s="1"/>
  <c r="U7254" i="1" s="1"/>
  <c r="S7255" i="1"/>
  <c r="T7255" i="1" s="1"/>
  <c r="U7255" i="1" s="1"/>
  <c r="S7256" i="1"/>
  <c r="T7256" i="1" s="1"/>
  <c r="U7256" i="1" s="1"/>
  <c r="S7257" i="1"/>
  <c r="T7257" i="1" s="1"/>
  <c r="U7257" i="1" s="1"/>
  <c r="S7258" i="1"/>
  <c r="T7258" i="1" s="1"/>
  <c r="U7258" i="1" s="1"/>
  <c r="S7259" i="1"/>
  <c r="T7259" i="1" s="1"/>
  <c r="U7259" i="1" s="1"/>
  <c r="S7260" i="1"/>
  <c r="T7260" i="1" s="1"/>
  <c r="U7260" i="1" s="1"/>
  <c r="S7261" i="1"/>
  <c r="T7261" i="1" s="1"/>
  <c r="U7261" i="1" s="1"/>
  <c r="S7262" i="1"/>
  <c r="T7262" i="1" s="1"/>
  <c r="U7262" i="1" s="1"/>
  <c r="S7263" i="1"/>
  <c r="T7263" i="1" s="1"/>
  <c r="U7263" i="1" s="1"/>
  <c r="S7264" i="1"/>
  <c r="T7264" i="1" s="1"/>
  <c r="U7264" i="1" s="1"/>
  <c r="S7265" i="1"/>
  <c r="T7265" i="1" s="1"/>
  <c r="U7265" i="1" s="1"/>
  <c r="S7266" i="1"/>
  <c r="T7266" i="1" s="1"/>
  <c r="U7266" i="1" s="1"/>
  <c r="S7267" i="1"/>
  <c r="T7267" i="1" s="1"/>
  <c r="U7267" i="1" s="1"/>
  <c r="S7268" i="1"/>
  <c r="T7268" i="1" s="1"/>
  <c r="U7268" i="1" s="1"/>
  <c r="S7269" i="1"/>
  <c r="T7269" i="1" s="1"/>
  <c r="U7269" i="1" s="1"/>
  <c r="S7270" i="1"/>
  <c r="T7270" i="1" s="1"/>
  <c r="U7270" i="1" s="1"/>
  <c r="S7271" i="1"/>
  <c r="T7271" i="1" s="1"/>
  <c r="U7271" i="1" s="1"/>
  <c r="S7272" i="1"/>
  <c r="T7272" i="1" s="1"/>
  <c r="U7272" i="1" s="1"/>
  <c r="S7273" i="1"/>
  <c r="T7273" i="1" s="1"/>
  <c r="U7273" i="1" s="1"/>
  <c r="S7274" i="1"/>
  <c r="T7274" i="1" s="1"/>
  <c r="U7274" i="1" s="1"/>
  <c r="S7275" i="1"/>
  <c r="T7275" i="1" s="1"/>
  <c r="U7275" i="1" s="1"/>
  <c r="S7276" i="1"/>
  <c r="T7276" i="1" s="1"/>
  <c r="U7276" i="1" s="1"/>
  <c r="S7277" i="1"/>
  <c r="T7277" i="1" s="1"/>
  <c r="U7277" i="1" s="1"/>
  <c r="S7278" i="1"/>
  <c r="T7278" i="1" s="1"/>
  <c r="U7278" i="1" s="1"/>
  <c r="S7279" i="1"/>
  <c r="T7279" i="1" s="1"/>
  <c r="U7279" i="1" s="1"/>
  <c r="S7280" i="1"/>
  <c r="T7280" i="1" s="1"/>
  <c r="U7280" i="1" s="1"/>
  <c r="S7281" i="1"/>
  <c r="T7281" i="1" s="1"/>
  <c r="U7281" i="1" s="1"/>
  <c r="S7282" i="1"/>
  <c r="T7282" i="1" s="1"/>
  <c r="U7282" i="1" s="1"/>
  <c r="S7283" i="1"/>
  <c r="T7283" i="1" s="1"/>
  <c r="U7283" i="1" s="1"/>
  <c r="S7284" i="1"/>
  <c r="T7284" i="1" s="1"/>
  <c r="U7284" i="1" s="1"/>
  <c r="S7285" i="1"/>
  <c r="T7285" i="1" s="1"/>
  <c r="U7285" i="1" s="1"/>
  <c r="S7286" i="1"/>
  <c r="T7286" i="1" s="1"/>
  <c r="U7286" i="1" s="1"/>
  <c r="S7287" i="1"/>
  <c r="T7287" i="1" s="1"/>
  <c r="U7287" i="1" s="1"/>
  <c r="S7288" i="1"/>
  <c r="T7288" i="1" s="1"/>
  <c r="U7288" i="1" s="1"/>
  <c r="S7289" i="1"/>
  <c r="T7289" i="1" s="1"/>
  <c r="U7289" i="1" s="1"/>
  <c r="S7290" i="1"/>
  <c r="T7290" i="1" s="1"/>
  <c r="U7290" i="1" s="1"/>
  <c r="S7291" i="1"/>
  <c r="T7291" i="1" s="1"/>
  <c r="U7291" i="1" s="1"/>
  <c r="S7292" i="1"/>
  <c r="T7292" i="1" s="1"/>
  <c r="U7292" i="1" s="1"/>
  <c r="S7293" i="1"/>
  <c r="T7293" i="1" s="1"/>
  <c r="U7293" i="1" s="1"/>
  <c r="S7294" i="1"/>
  <c r="T7294" i="1" s="1"/>
  <c r="U7294" i="1" s="1"/>
  <c r="S7295" i="1"/>
  <c r="T7295" i="1" s="1"/>
  <c r="U7295" i="1" s="1"/>
  <c r="S7296" i="1"/>
  <c r="T7296" i="1" s="1"/>
  <c r="U7296" i="1" s="1"/>
  <c r="S7297" i="1"/>
  <c r="T7297" i="1" s="1"/>
  <c r="U7297" i="1" s="1"/>
  <c r="S7298" i="1"/>
  <c r="T7298" i="1" s="1"/>
  <c r="U7298" i="1" s="1"/>
  <c r="S7299" i="1"/>
  <c r="T7299" i="1" s="1"/>
  <c r="U7299" i="1" s="1"/>
  <c r="S7300" i="1"/>
  <c r="T7300" i="1" s="1"/>
  <c r="U7300" i="1" s="1"/>
  <c r="S7301" i="1"/>
  <c r="T7301" i="1" s="1"/>
  <c r="U7301" i="1" s="1"/>
  <c r="S7302" i="1"/>
  <c r="T7302" i="1" s="1"/>
  <c r="U7302" i="1" s="1"/>
  <c r="S7303" i="1"/>
  <c r="T7303" i="1" s="1"/>
  <c r="U7303" i="1" s="1"/>
  <c r="S7304" i="1"/>
  <c r="T7304" i="1" s="1"/>
  <c r="U7304" i="1" s="1"/>
  <c r="S7305" i="1"/>
  <c r="T7305" i="1" s="1"/>
  <c r="U7305" i="1" s="1"/>
  <c r="S7306" i="1"/>
  <c r="T7306" i="1" s="1"/>
  <c r="U7306" i="1" s="1"/>
  <c r="S7307" i="1"/>
  <c r="T7307" i="1" s="1"/>
  <c r="U7307" i="1" s="1"/>
  <c r="S7308" i="1"/>
  <c r="T7308" i="1" s="1"/>
  <c r="U7308" i="1" s="1"/>
  <c r="S7309" i="1"/>
  <c r="T7309" i="1" s="1"/>
  <c r="U7309" i="1" s="1"/>
  <c r="S7310" i="1"/>
  <c r="T7310" i="1" s="1"/>
  <c r="U7310" i="1" s="1"/>
  <c r="S7311" i="1"/>
  <c r="T7311" i="1" s="1"/>
  <c r="U7311" i="1" s="1"/>
  <c r="S7312" i="1"/>
  <c r="T7312" i="1" s="1"/>
  <c r="U7312" i="1" s="1"/>
  <c r="S7313" i="1"/>
  <c r="T7313" i="1" s="1"/>
  <c r="U7313" i="1" s="1"/>
  <c r="S7314" i="1"/>
  <c r="T7314" i="1" s="1"/>
  <c r="U7314" i="1" s="1"/>
  <c r="S7315" i="1"/>
  <c r="T7315" i="1" s="1"/>
  <c r="U7315" i="1" s="1"/>
  <c r="S7316" i="1"/>
  <c r="T7316" i="1" s="1"/>
  <c r="U7316" i="1" s="1"/>
  <c r="S7317" i="1"/>
  <c r="T7317" i="1" s="1"/>
  <c r="U7317" i="1" s="1"/>
  <c r="S7318" i="1"/>
  <c r="T7318" i="1" s="1"/>
  <c r="U7318" i="1" s="1"/>
  <c r="S7319" i="1"/>
  <c r="T7319" i="1" s="1"/>
  <c r="U7319" i="1" s="1"/>
  <c r="S7320" i="1"/>
  <c r="T7320" i="1" s="1"/>
  <c r="U7320" i="1" s="1"/>
  <c r="S7321" i="1"/>
  <c r="T7321" i="1" s="1"/>
  <c r="U7321" i="1" s="1"/>
  <c r="S7322" i="1"/>
  <c r="T7322" i="1" s="1"/>
  <c r="U7322" i="1" s="1"/>
  <c r="S7323" i="1"/>
  <c r="T7323" i="1" s="1"/>
  <c r="U7323" i="1" s="1"/>
  <c r="S7324" i="1"/>
  <c r="T7324" i="1" s="1"/>
  <c r="U7324" i="1" s="1"/>
  <c r="S7325" i="1"/>
  <c r="T7325" i="1" s="1"/>
  <c r="U7325" i="1" s="1"/>
  <c r="S7326" i="1"/>
  <c r="T7326" i="1" s="1"/>
  <c r="U7326" i="1" s="1"/>
  <c r="S7327" i="1"/>
  <c r="T7327" i="1" s="1"/>
  <c r="U7327" i="1" s="1"/>
  <c r="S7328" i="1"/>
  <c r="T7328" i="1" s="1"/>
  <c r="U7328" i="1" s="1"/>
  <c r="S7329" i="1"/>
  <c r="T7329" i="1" s="1"/>
  <c r="U7329" i="1" s="1"/>
  <c r="S7330" i="1"/>
  <c r="T7330" i="1" s="1"/>
  <c r="U7330" i="1" s="1"/>
  <c r="S7331" i="1"/>
  <c r="T7331" i="1" s="1"/>
  <c r="U7331" i="1" s="1"/>
  <c r="S7332" i="1"/>
  <c r="T7332" i="1" s="1"/>
  <c r="U7332" i="1" s="1"/>
  <c r="S7333" i="1"/>
  <c r="T7333" i="1" s="1"/>
  <c r="U7333" i="1" s="1"/>
  <c r="S7334" i="1"/>
  <c r="T7334" i="1" s="1"/>
  <c r="U7334" i="1" s="1"/>
  <c r="S7335" i="1"/>
  <c r="T7335" i="1" s="1"/>
  <c r="U7335" i="1" s="1"/>
  <c r="S7336" i="1"/>
  <c r="T7336" i="1" s="1"/>
  <c r="U7336" i="1" s="1"/>
  <c r="S7337" i="1"/>
  <c r="T7337" i="1" s="1"/>
  <c r="U7337" i="1" s="1"/>
  <c r="S7338" i="1"/>
  <c r="T7338" i="1" s="1"/>
  <c r="U7338" i="1" s="1"/>
  <c r="S7339" i="1"/>
  <c r="T7339" i="1" s="1"/>
  <c r="U7339" i="1" s="1"/>
  <c r="S7340" i="1"/>
  <c r="T7340" i="1" s="1"/>
  <c r="U7340" i="1" s="1"/>
  <c r="S7341" i="1"/>
  <c r="T7341" i="1" s="1"/>
  <c r="U7341" i="1" s="1"/>
  <c r="S7342" i="1"/>
  <c r="T7342" i="1" s="1"/>
  <c r="U7342" i="1" s="1"/>
  <c r="S7343" i="1"/>
  <c r="T7343" i="1" s="1"/>
  <c r="U7343" i="1" s="1"/>
  <c r="S7344" i="1"/>
  <c r="T7344" i="1" s="1"/>
  <c r="U7344" i="1" s="1"/>
  <c r="S7345" i="1"/>
  <c r="T7345" i="1" s="1"/>
  <c r="U7345" i="1" s="1"/>
  <c r="S7346" i="1"/>
  <c r="T7346" i="1" s="1"/>
  <c r="U7346" i="1" s="1"/>
  <c r="S7347" i="1"/>
  <c r="T7347" i="1" s="1"/>
  <c r="U7347" i="1" s="1"/>
  <c r="S7348" i="1"/>
  <c r="T7348" i="1" s="1"/>
  <c r="U7348" i="1" s="1"/>
  <c r="S7349" i="1"/>
  <c r="T7349" i="1" s="1"/>
  <c r="U7349" i="1" s="1"/>
  <c r="S7350" i="1"/>
  <c r="T7350" i="1" s="1"/>
  <c r="U7350" i="1" s="1"/>
  <c r="S7351" i="1"/>
  <c r="T7351" i="1" s="1"/>
  <c r="U7351" i="1" s="1"/>
  <c r="S7352" i="1"/>
  <c r="T7352" i="1" s="1"/>
  <c r="U7352" i="1" s="1"/>
  <c r="S7353" i="1"/>
  <c r="T7353" i="1" s="1"/>
  <c r="U7353" i="1" s="1"/>
  <c r="S7354" i="1"/>
  <c r="T7354" i="1" s="1"/>
  <c r="U7354" i="1" s="1"/>
  <c r="S7355" i="1"/>
  <c r="T7355" i="1" s="1"/>
  <c r="U7355" i="1" s="1"/>
  <c r="S7356" i="1"/>
  <c r="T7356" i="1" s="1"/>
  <c r="U7356" i="1" s="1"/>
  <c r="S7357" i="1"/>
  <c r="T7357" i="1" s="1"/>
  <c r="U7357" i="1" s="1"/>
  <c r="S7358" i="1"/>
  <c r="T7358" i="1" s="1"/>
  <c r="U7358" i="1" s="1"/>
  <c r="S7359" i="1"/>
  <c r="T7359" i="1" s="1"/>
  <c r="U7359" i="1" s="1"/>
  <c r="S7360" i="1"/>
  <c r="T7360" i="1" s="1"/>
  <c r="U7360" i="1" s="1"/>
  <c r="S7361" i="1"/>
  <c r="T7361" i="1" s="1"/>
  <c r="U7361" i="1" s="1"/>
  <c r="S7362" i="1"/>
  <c r="T7362" i="1" s="1"/>
  <c r="U7362" i="1" s="1"/>
  <c r="S7363" i="1"/>
  <c r="T7363" i="1" s="1"/>
  <c r="U7363" i="1" s="1"/>
  <c r="S7364" i="1"/>
  <c r="T7364" i="1" s="1"/>
  <c r="U7364" i="1" s="1"/>
  <c r="S7365" i="1"/>
  <c r="T7365" i="1" s="1"/>
  <c r="U7365" i="1" s="1"/>
  <c r="S7366" i="1"/>
  <c r="T7366" i="1" s="1"/>
  <c r="U7366" i="1" s="1"/>
  <c r="S7367" i="1"/>
  <c r="T7367" i="1" s="1"/>
  <c r="U7367" i="1" s="1"/>
  <c r="S7368" i="1"/>
  <c r="T7368" i="1" s="1"/>
  <c r="U7368" i="1" s="1"/>
  <c r="S7369" i="1"/>
  <c r="T7369" i="1" s="1"/>
  <c r="U7369" i="1" s="1"/>
  <c r="S7370" i="1"/>
  <c r="T7370" i="1" s="1"/>
  <c r="U7370" i="1" s="1"/>
  <c r="S7371" i="1"/>
  <c r="T7371" i="1" s="1"/>
  <c r="U7371" i="1" s="1"/>
  <c r="S7372" i="1"/>
  <c r="T7372" i="1" s="1"/>
  <c r="U7372" i="1" s="1"/>
  <c r="S7373" i="1"/>
  <c r="T7373" i="1" s="1"/>
  <c r="U7373" i="1" s="1"/>
  <c r="S7374" i="1"/>
  <c r="T7374" i="1" s="1"/>
  <c r="U7374" i="1" s="1"/>
  <c r="S7375" i="1"/>
  <c r="T7375" i="1" s="1"/>
  <c r="U7375" i="1" s="1"/>
  <c r="S7376" i="1"/>
  <c r="T7376" i="1" s="1"/>
  <c r="U7376" i="1" s="1"/>
  <c r="S7377" i="1"/>
  <c r="T7377" i="1" s="1"/>
  <c r="U7377" i="1" s="1"/>
  <c r="S7378" i="1"/>
  <c r="T7378" i="1" s="1"/>
  <c r="U7378" i="1" s="1"/>
  <c r="S7379" i="1"/>
  <c r="T7379" i="1" s="1"/>
  <c r="U7379" i="1" s="1"/>
  <c r="S7380" i="1"/>
  <c r="T7380" i="1" s="1"/>
  <c r="U7380" i="1" s="1"/>
  <c r="S7381" i="1"/>
  <c r="T7381" i="1" s="1"/>
  <c r="U7381" i="1" s="1"/>
  <c r="S7382" i="1"/>
  <c r="T7382" i="1" s="1"/>
  <c r="U7382" i="1" s="1"/>
  <c r="S7383" i="1"/>
  <c r="T7383" i="1" s="1"/>
  <c r="U7383" i="1" s="1"/>
  <c r="S7384" i="1"/>
  <c r="T7384" i="1" s="1"/>
  <c r="U7384" i="1" s="1"/>
  <c r="S7385" i="1"/>
  <c r="T7385" i="1" s="1"/>
  <c r="U7385" i="1" s="1"/>
  <c r="S7386" i="1"/>
  <c r="T7386" i="1" s="1"/>
  <c r="U7386" i="1" s="1"/>
  <c r="S7387" i="1"/>
  <c r="T7387" i="1" s="1"/>
  <c r="U7387" i="1" s="1"/>
  <c r="S7388" i="1"/>
  <c r="T7388" i="1" s="1"/>
  <c r="U7388" i="1" s="1"/>
  <c r="S7389" i="1"/>
  <c r="T7389" i="1" s="1"/>
  <c r="U7389" i="1" s="1"/>
  <c r="S7390" i="1"/>
  <c r="T7390" i="1" s="1"/>
  <c r="U7390" i="1" s="1"/>
  <c r="S7391" i="1"/>
  <c r="T7391" i="1" s="1"/>
  <c r="U7391" i="1" s="1"/>
  <c r="S7392" i="1"/>
  <c r="T7392" i="1" s="1"/>
  <c r="U7392" i="1" s="1"/>
  <c r="S7393" i="1"/>
  <c r="T7393" i="1" s="1"/>
  <c r="U7393" i="1" s="1"/>
  <c r="S7394" i="1"/>
  <c r="T7394" i="1" s="1"/>
  <c r="U7394" i="1" s="1"/>
  <c r="S7395" i="1"/>
  <c r="T7395" i="1" s="1"/>
  <c r="U7395" i="1" s="1"/>
  <c r="S7396" i="1"/>
  <c r="T7396" i="1" s="1"/>
  <c r="U7396" i="1" s="1"/>
  <c r="S7397" i="1"/>
  <c r="T7397" i="1" s="1"/>
  <c r="U7397" i="1" s="1"/>
  <c r="S7398" i="1"/>
  <c r="T7398" i="1" s="1"/>
  <c r="U7398" i="1" s="1"/>
  <c r="S7399" i="1"/>
  <c r="T7399" i="1" s="1"/>
  <c r="U7399" i="1" s="1"/>
  <c r="S7400" i="1"/>
  <c r="T7400" i="1" s="1"/>
  <c r="U7400" i="1" s="1"/>
  <c r="S7401" i="1"/>
  <c r="T7401" i="1" s="1"/>
  <c r="U7401" i="1" s="1"/>
  <c r="S7402" i="1"/>
  <c r="T7402" i="1" s="1"/>
  <c r="U7402" i="1" s="1"/>
  <c r="S7403" i="1"/>
  <c r="T7403" i="1" s="1"/>
  <c r="U7403" i="1" s="1"/>
  <c r="S7404" i="1"/>
  <c r="T7404" i="1" s="1"/>
  <c r="U7404" i="1" s="1"/>
  <c r="S7405" i="1"/>
  <c r="T7405" i="1" s="1"/>
  <c r="U7405" i="1" s="1"/>
  <c r="S7406" i="1"/>
  <c r="T7406" i="1" s="1"/>
  <c r="U7406" i="1" s="1"/>
  <c r="S7407" i="1"/>
  <c r="T7407" i="1" s="1"/>
  <c r="U7407" i="1" s="1"/>
  <c r="S7408" i="1"/>
  <c r="T7408" i="1" s="1"/>
  <c r="U7408" i="1" s="1"/>
  <c r="S7409" i="1"/>
  <c r="T7409" i="1" s="1"/>
  <c r="U7409" i="1" s="1"/>
  <c r="S7410" i="1"/>
  <c r="T7410" i="1" s="1"/>
  <c r="U7410" i="1" s="1"/>
  <c r="S7411" i="1"/>
  <c r="T7411" i="1" s="1"/>
  <c r="U7411" i="1" s="1"/>
  <c r="S7412" i="1"/>
  <c r="T7412" i="1" s="1"/>
  <c r="U7412" i="1" s="1"/>
  <c r="S7413" i="1"/>
  <c r="T7413" i="1" s="1"/>
  <c r="U7413" i="1" s="1"/>
  <c r="S7414" i="1"/>
  <c r="T7414" i="1" s="1"/>
  <c r="U7414" i="1" s="1"/>
  <c r="S7415" i="1"/>
  <c r="T7415" i="1" s="1"/>
  <c r="U7415" i="1" s="1"/>
  <c r="S7416" i="1"/>
  <c r="T7416" i="1" s="1"/>
  <c r="U7416" i="1" s="1"/>
  <c r="S7417" i="1"/>
  <c r="T7417" i="1" s="1"/>
  <c r="U7417" i="1" s="1"/>
  <c r="S7418" i="1"/>
  <c r="T7418" i="1" s="1"/>
  <c r="U7418" i="1" s="1"/>
  <c r="S7419" i="1"/>
  <c r="T7419" i="1" s="1"/>
  <c r="U7419" i="1" s="1"/>
  <c r="S7420" i="1"/>
  <c r="T7420" i="1" s="1"/>
  <c r="U7420" i="1" s="1"/>
  <c r="S7421" i="1"/>
  <c r="T7421" i="1" s="1"/>
  <c r="U7421" i="1" s="1"/>
  <c r="S7422" i="1"/>
  <c r="T7422" i="1" s="1"/>
  <c r="U7422" i="1" s="1"/>
  <c r="S7423" i="1"/>
  <c r="T7423" i="1" s="1"/>
  <c r="U7423" i="1" s="1"/>
  <c r="S7424" i="1"/>
  <c r="T7424" i="1" s="1"/>
  <c r="U7424" i="1" s="1"/>
  <c r="S7425" i="1"/>
  <c r="T7425" i="1" s="1"/>
  <c r="U7425" i="1" s="1"/>
  <c r="S7426" i="1"/>
  <c r="T7426" i="1" s="1"/>
  <c r="U7426" i="1" s="1"/>
  <c r="S7427" i="1"/>
  <c r="T7427" i="1" s="1"/>
  <c r="U7427" i="1" s="1"/>
  <c r="S7428" i="1"/>
  <c r="T7428" i="1" s="1"/>
  <c r="U7428" i="1" s="1"/>
  <c r="S7429" i="1"/>
  <c r="T7429" i="1" s="1"/>
  <c r="U7429" i="1" s="1"/>
  <c r="S7430" i="1"/>
  <c r="T7430" i="1" s="1"/>
  <c r="U7430" i="1" s="1"/>
  <c r="S7431" i="1"/>
  <c r="T7431" i="1" s="1"/>
  <c r="U7431" i="1" s="1"/>
  <c r="S7432" i="1"/>
  <c r="T7432" i="1" s="1"/>
  <c r="U7432" i="1" s="1"/>
  <c r="S7433" i="1"/>
  <c r="T7433" i="1" s="1"/>
  <c r="U7433" i="1" s="1"/>
  <c r="S7434" i="1"/>
  <c r="T7434" i="1" s="1"/>
  <c r="U7434" i="1" s="1"/>
  <c r="S7435" i="1"/>
  <c r="T7435" i="1" s="1"/>
  <c r="U7435" i="1" s="1"/>
  <c r="S7436" i="1"/>
  <c r="T7436" i="1" s="1"/>
  <c r="U7436" i="1" s="1"/>
  <c r="S7437" i="1"/>
  <c r="T7437" i="1" s="1"/>
  <c r="U7437" i="1" s="1"/>
  <c r="S7438" i="1"/>
  <c r="T7438" i="1" s="1"/>
  <c r="U7438" i="1" s="1"/>
  <c r="S7439" i="1"/>
  <c r="T7439" i="1" s="1"/>
  <c r="U7439" i="1" s="1"/>
  <c r="S7440" i="1"/>
  <c r="T7440" i="1" s="1"/>
  <c r="U7440" i="1" s="1"/>
  <c r="S7441" i="1"/>
  <c r="T7441" i="1" s="1"/>
  <c r="U7441" i="1" s="1"/>
  <c r="S7442" i="1"/>
  <c r="T7442" i="1" s="1"/>
  <c r="U7442" i="1" s="1"/>
  <c r="S7443" i="1"/>
  <c r="T7443" i="1" s="1"/>
  <c r="U7443" i="1" s="1"/>
  <c r="S7444" i="1"/>
  <c r="T7444" i="1" s="1"/>
  <c r="U7444" i="1" s="1"/>
  <c r="S7445" i="1"/>
  <c r="T7445" i="1" s="1"/>
  <c r="U7445" i="1" s="1"/>
  <c r="S7446" i="1"/>
  <c r="T7446" i="1" s="1"/>
  <c r="U7446" i="1" s="1"/>
  <c r="S7447" i="1"/>
  <c r="T7447" i="1" s="1"/>
  <c r="U7447" i="1" s="1"/>
  <c r="S7448" i="1"/>
  <c r="T7448" i="1" s="1"/>
  <c r="U7448" i="1" s="1"/>
  <c r="S7449" i="1"/>
  <c r="T7449" i="1" s="1"/>
  <c r="U7449" i="1" s="1"/>
  <c r="S7450" i="1"/>
  <c r="T7450" i="1" s="1"/>
  <c r="U7450" i="1" s="1"/>
  <c r="S7451" i="1"/>
  <c r="T7451" i="1" s="1"/>
  <c r="U7451" i="1" s="1"/>
  <c r="S7452" i="1"/>
  <c r="T7452" i="1" s="1"/>
  <c r="U7452" i="1" s="1"/>
  <c r="S7453" i="1"/>
  <c r="T7453" i="1" s="1"/>
  <c r="U7453" i="1" s="1"/>
  <c r="S7454" i="1"/>
  <c r="T7454" i="1" s="1"/>
  <c r="U7454" i="1" s="1"/>
  <c r="S7455" i="1"/>
  <c r="T7455" i="1" s="1"/>
  <c r="U7455" i="1" s="1"/>
  <c r="S7456" i="1"/>
  <c r="T7456" i="1" s="1"/>
  <c r="U7456" i="1" s="1"/>
  <c r="S7457" i="1"/>
  <c r="T7457" i="1" s="1"/>
  <c r="U7457" i="1" s="1"/>
  <c r="S7458" i="1"/>
  <c r="T7458" i="1" s="1"/>
  <c r="U7458" i="1" s="1"/>
  <c r="S7459" i="1"/>
  <c r="T7459" i="1" s="1"/>
  <c r="U7459" i="1" s="1"/>
  <c r="S7460" i="1"/>
  <c r="T7460" i="1" s="1"/>
  <c r="U7460" i="1" s="1"/>
  <c r="S7461" i="1"/>
  <c r="T7461" i="1" s="1"/>
  <c r="U7461" i="1" s="1"/>
  <c r="S7462" i="1"/>
  <c r="T7462" i="1" s="1"/>
  <c r="U7462" i="1" s="1"/>
  <c r="S7463" i="1"/>
  <c r="T7463" i="1" s="1"/>
  <c r="U7463" i="1" s="1"/>
  <c r="S7464" i="1"/>
  <c r="T7464" i="1" s="1"/>
  <c r="U7464" i="1" s="1"/>
  <c r="S7465" i="1"/>
  <c r="T7465" i="1" s="1"/>
  <c r="U7465" i="1" s="1"/>
  <c r="S7466" i="1"/>
  <c r="T7466" i="1" s="1"/>
  <c r="U7466" i="1" s="1"/>
  <c r="S7467" i="1"/>
  <c r="T7467" i="1" s="1"/>
  <c r="U7467" i="1" s="1"/>
  <c r="S7468" i="1"/>
  <c r="T7468" i="1" s="1"/>
  <c r="U7468" i="1" s="1"/>
  <c r="S7469" i="1"/>
  <c r="T7469" i="1" s="1"/>
  <c r="U7469" i="1" s="1"/>
  <c r="S7470" i="1"/>
  <c r="T7470" i="1" s="1"/>
  <c r="U7470" i="1" s="1"/>
  <c r="S7471" i="1"/>
  <c r="T7471" i="1" s="1"/>
  <c r="U7471" i="1" s="1"/>
  <c r="S7472" i="1"/>
  <c r="T7472" i="1" s="1"/>
  <c r="U7472" i="1" s="1"/>
  <c r="S7473" i="1"/>
  <c r="T7473" i="1" s="1"/>
  <c r="U7473" i="1" s="1"/>
  <c r="S7474" i="1"/>
  <c r="T7474" i="1" s="1"/>
  <c r="U7474" i="1" s="1"/>
  <c r="S7475" i="1"/>
  <c r="T7475" i="1" s="1"/>
  <c r="U7475" i="1" s="1"/>
  <c r="S7476" i="1"/>
  <c r="T7476" i="1" s="1"/>
  <c r="U7476" i="1" s="1"/>
  <c r="S7477" i="1"/>
  <c r="T7477" i="1" s="1"/>
  <c r="U7477" i="1" s="1"/>
  <c r="S7478" i="1"/>
  <c r="T7478" i="1" s="1"/>
  <c r="U7478" i="1" s="1"/>
  <c r="S7479" i="1"/>
  <c r="T7479" i="1" s="1"/>
  <c r="U7479" i="1" s="1"/>
  <c r="S7480" i="1"/>
  <c r="T7480" i="1" s="1"/>
  <c r="U7480" i="1" s="1"/>
  <c r="S7481" i="1"/>
  <c r="T7481" i="1" s="1"/>
  <c r="U7481" i="1" s="1"/>
  <c r="S7482" i="1"/>
  <c r="T7482" i="1" s="1"/>
  <c r="U7482" i="1" s="1"/>
  <c r="S7483" i="1"/>
  <c r="T7483" i="1" s="1"/>
  <c r="U7483" i="1" s="1"/>
  <c r="S7484" i="1"/>
  <c r="T7484" i="1" s="1"/>
  <c r="U7484" i="1" s="1"/>
  <c r="S7485" i="1"/>
  <c r="T7485" i="1" s="1"/>
  <c r="U7485" i="1" s="1"/>
  <c r="S7486" i="1"/>
  <c r="T7486" i="1" s="1"/>
  <c r="U7486" i="1" s="1"/>
  <c r="S7487" i="1"/>
  <c r="T7487" i="1" s="1"/>
  <c r="U7487" i="1" s="1"/>
  <c r="S7488" i="1"/>
  <c r="T7488" i="1" s="1"/>
  <c r="U7488" i="1" s="1"/>
  <c r="S7489" i="1"/>
  <c r="T7489" i="1" s="1"/>
  <c r="U7489" i="1" s="1"/>
  <c r="S7490" i="1"/>
  <c r="T7490" i="1" s="1"/>
  <c r="U7490" i="1" s="1"/>
  <c r="S7491" i="1"/>
  <c r="T7491" i="1" s="1"/>
  <c r="U7491" i="1" s="1"/>
  <c r="S7492" i="1"/>
  <c r="T7492" i="1" s="1"/>
  <c r="U7492" i="1" s="1"/>
  <c r="S7493" i="1"/>
  <c r="T7493" i="1" s="1"/>
  <c r="U7493" i="1" s="1"/>
  <c r="S7494" i="1"/>
  <c r="T7494" i="1" s="1"/>
  <c r="U7494" i="1" s="1"/>
  <c r="S7495" i="1"/>
  <c r="T7495" i="1" s="1"/>
  <c r="U7495" i="1" s="1"/>
  <c r="S7496" i="1"/>
  <c r="T7496" i="1" s="1"/>
  <c r="U7496" i="1" s="1"/>
  <c r="S7497" i="1"/>
  <c r="T7497" i="1" s="1"/>
  <c r="U7497" i="1" s="1"/>
  <c r="S7498" i="1"/>
  <c r="T7498" i="1" s="1"/>
  <c r="U7498" i="1" s="1"/>
  <c r="S7499" i="1"/>
  <c r="T7499" i="1" s="1"/>
  <c r="U7499" i="1" s="1"/>
  <c r="S7500" i="1"/>
  <c r="T7500" i="1" s="1"/>
  <c r="U7500" i="1" s="1"/>
  <c r="S7501" i="1"/>
  <c r="T7501" i="1" s="1"/>
  <c r="U7501" i="1" s="1"/>
  <c r="S7502" i="1"/>
  <c r="T7502" i="1" s="1"/>
  <c r="U7502" i="1" s="1"/>
  <c r="S7503" i="1"/>
  <c r="T7503" i="1" s="1"/>
  <c r="U7503" i="1" s="1"/>
  <c r="S7504" i="1"/>
  <c r="T7504" i="1" s="1"/>
  <c r="U7504" i="1" s="1"/>
  <c r="S7505" i="1"/>
  <c r="T7505" i="1" s="1"/>
  <c r="U7505" i="1" s="1"/>
  <c r="S7506" i="1"/>
  <c r="T7506" i="1" s="1"/>
  <c r="U7506" i="1" s="1"/>
  <c r="S7507" i="1"/>
  <c r="T7507" i="1" s="1"/>
  <c r="U7507" i="1" s="1"/>
  <c r="S7508" i="1"/>
  <c r="T7508" i="1" s="1"/>
  <c r="U7508" i="1" s="1"/>
  <c r="S7509" i="1"/>
  <c r="T7509" i="1" s="1"/>
  <c r="U7509" i="1" s="1"/>
  <c r="S7510" i="1"/>
  <c r="T7510" i="1" s="1"/>
  <c r="U7510" i="1" s="1"/>
  <c r="S7511" i="1"/>
  <c r="T7511" i="1" s="1"/>
  <c r="U7511" i="1" s="1"/>
  <c r="S7512" i="1"/>
  <c r="T7512" i="1" s="1"/>
  <c r="U7512" i="1" s="1"/>
  <c r="S7513" i="1"/>
  <c r="T7513" i="1" s="1"/>
  <c r="U7513" i="1" s="1"/>
  <c r="S7514" i="1"/>
  <c r="T7514" i="1" s="1"/>
  <c r="U7514" i="1" s="1"/>
  <c r="S7515" i="1"/>
  <c r="T7515" i="1" s="1"/>
  <c r="U7515" i="1" s="1"/>
  <c r="S7516" i="1"/>
  <c r="T7516" i="1" s="1"/>
  <c r="U7516" i="1" s="1"/>
  <c r="S7517" i="1"/>
  <c r="T7517" i="1" s="1"/>
  <c r="U7517" i="1" s="1"/>
  <c r="S7518" i="1"/>
  <c r="T7518" i="1" s="1"/>
  <c r="U7518" i="1" s="1"/>
  <c r="S7519" i="1"/>
  <c r="T7519" i="1" s="1"/>
  <c r="U7519" i="1" s="1"/>
  <c r="S7520" i="1"/>
  <c r="T7520" i="1" s="1"/>
  <c r="U7520" i="1" s="1"/>
  <c r="S7521" i="1"/>
  <c r="T7521" i="1" s="1"/>
  <c r="U7521" i="1" s="1"/>
  <c r="S7522" i="1"/>
  <c r="T7522" i="1" s="1"/>
  <c r="U7522" i="1" s="1"/>
  <c r="S7523" i="1"/>
  <c r="T7523" i="1" s="1"/>
  <c r="U7523" i="1" s="1"/>
  <c r="S7524" i="1"/>
  <c r="T7524" i="1" s="1"/>
  <c r="U7524" i="1" s="1"/>
  <c r="S7525" i="1"/>
  <c r="T7525" i="1" s="1"/>
  <c r="U7525" i="1" s="1"/>
  <c r="S7526" i="1"/>
  <c r="T7526" i="1" s="1"/>
  <c r="U7526" i="1" s="1"/>
  <c r="S7527" i="1"/>
  <c r="T7527" i="1" s="1"/>
  <c r="U7527" i="1" s="1"/>
  <c r="S7528" i="1"/>
  <c r="T7528" i="1" s="1"/>
  <c r="U7528" i="1" s="1"/>
  <c r="S7529" i="1"/>
  <c r="T7529" i="1" s="1"/>
  <c r="U7529" i="1" s="1"/>
  <c r="S7530" i="1"/>
  <c r="T7530" i="1" s="1"/>
  <c r="U7530" i="1" s="1"/>
  <c r="S7531" i="1"/>
  <c r="T7531" i="1" s="1"/>
  <c r="U7531" i="1" s="1"/>
  <c r="S7532" i="1"/>
  <c r="T7532" i="1" s="1"/>
  <c r="U7532" i="1" s="1"/>
  <c r="S7533" i="1"/>
  <c r="T7533" i="1" s="1"/>
  <c r="U7533" i="1" s="1"/>
  <c r="S7534" i="1"/>
  <c r="T7534" i="1" s="1"/>
  <c r="U7534" i="1" s="1"/>
  <c r="S7535" i="1"/>
  <c r="T7535" i="1" s="1"/>
  <c r="U7535" i="1" s="1"/>
  <c r="S7536" i="1"/>
  <c r="T7536" i="1" s="1"/>
  <c r="U7536" i="1" s="1"/>
  <c r="S7537" i="1"/>
  <c r="T7537" i="1" s="1"/>
  <c r="U7537" i="1" s="1"/>
  <c r="S7538" i="1"/>
  <c r="T7538" i="1" s="1"/>
  <c r="U7538" i="1" s="1"/>
  <c r="S7539" i="1"/>
  <c r="T7539" i="1" s="1"/>
  <c r="U7539" i="1" s="1"/>
  <c r="S7540" i="1"/>
  <c r="T7540" i="1" s="1"/>
  <c r="U7540" i="1" s="1"/>
  <c r="S7541" i="1"/>
  <c r="T7541" i="1" s="1"/>
  <c r="U7541" i="1" s="1"/>
  <c r="S7542" i="1"/>
  <c r="T7542" i="1" s="1"/>
  <c r="U7542" i="1" s="1"/>
  <c r="S7543" i="1"/>
  <c r="T7543" i="1" s="1"/>
  <c r="U7543" i="1" s="1"/>
  <c r="S7544" i="1"/>
  <c r="T7544" i="1" s="1"/>
  <c r="U7544" i="1" s="1"/>
  <c r="S7545" i="1"/>
  <c r="T7545" i="1" s="1"/>
  <c r="U7545" i="1" s="1"/>
  <c r="S7546" i="1"/>
  <c r="T7546" i="1" s="1"/>
  <c r="U7546" i="1" s="1"/>
  <c r="S7547" i="1"/>
  <c r="T7547" i="1" s="1"/>
  <c r="U7547" i="1" s="1"/>
  <c r="S7548" i="1"/>
  <c r="T7548" i="1" s="1"/>
  <c r="U7548" i="1" s="1"/>
  <c r="S7549" i="1"/>
  <c r="T7549" i="1" s="1"/>
  <c r="U7549" i="1" s="1"/>
  <c r="S7550" i="1"/>
  <c r="T7550" i="1" s="1"/>
  <c r="U7550" i="1" s="1"/>
  <c r="S7551" i="1"/>
  <c r="T7551" i="1" s="1"/>
  <c r="U7551" i="1" s="1"/>
  <c r="S7552" i="1"/>
  <c r="T7552" i="1" s="1"/>
  <c r="U7552" i="1" s="1"/>
  <c r="S7553" i="1"/>
  <c r="T7553" i="1" s="1"/>
  <c r="U7553" i="1" s="1"/>
  <c r="S7554" i="1"/>
  <c r="T7554" i="1" s="1"/>
  <c r="U7554" i="1" s="1"/>
  <c r="S7555" i="1"/>
  <c r="T7555" i="1" s="1"/>
  <c r="U7555" i="1" s="1"/>
  <c r="S7556" i="1"/>
  <c r="T7556" i="1" s="1"/>
  <c r="U7556" i="1" s="1"/>
  <c r="S7557" i="1"/>
  <c r="T7557" i="1" s="1"/>
  <c r="U7557" i="1" s="1"/>
  <c r="S7558" i="1"/>
  <c r="T7558" i="1" s="1"/>
  <c r="U7558" i="1" s="1"/>
  <c r="S7559" i="1"/>
  <c r="T7559" i="1" s="1"/>
  <c r="U7559" i="1" s="1"/>
  <c r="S7560" i="1"/>
  <c r="T7560" i="1" s="1"/>
  <c r="U7560" i="1" s="1"/>
  <c r="S7561" i="1"/>
  <c r="T7561" i="1" s="1"/>
  <c r="U7561" i="1" s="1"/>
  <c r="S7562" i="1"/>
  <c r="T7562" i="1" s="1"/>
  <c r="U7562" i="1" s="1"/>
  <c r="S7563" i="1"/>
  <c r="T7563" i="1" s="1"/>
  <c r="U7563" i="1" s="1"/>
  <c r="S7564" i="1"/>
  <c r="T7564" i="1" s="1"/>
  <c r="U7564" i="1" s="1"/>
  <c r="S7565" i="1"/>
  <c r="T7565" i="1" s="1"/>
  <c r="U7565" i="1" s="1"/>
  <c r="S7566" i="1"/>
  <c r="T7566" i="1" s="1"/>
  <c r="U7566" i="1" s="1"/>
  <c r="S7567" i="1"/>
  <c r="T7567" i="1" s="1"/>
  <c r="U7567" i="1" s="1"/>
  <c r="S7568" i="1"/>
  <c r="T7568" i="1" s="1"/>
  <c r="U7568" i="1" s="1"/>
  <c r="S7569" i="1"/>
  <c r="T7569" i="1" s="1"/>
  <c r="U7569" i="1" s="1"/>
  <c r="S7570" i="1"/>
  <c r="T7570" i="1" s="1"/>
  <c r="U7570" i="1" s="1"/>
  <c r="S7571" i="1"/>
  <c r="T7571" i="1" s="1"/>
  <c r="U7571" i="1" s="1"/>
  <c r="S7572" i="1"/>
  <c r="T7572" i="1" s="1"/>
  <c r="U7572" i="1" s="1"/>
  <c r="S7573" i="1"/>
  <c r="T7573" i="1" s="1"/>
  <c r="U7573" i="1" s="1"/>
  <c r="S7574" i="1"/>
  <c r="T7574" i="1" s="1"/>
  <c r="U7574" i="1" s="1"/>
  <c r="S7575" i="1"/>
  <c r="T7575" i="1" s="1"/>
  <c r="U7575" i="1" s="1"/>
  <c r="S7576" i="1"/>
  <c r="T7576" i="1" s="1"/>
  <c r="U7576" i="1" s="1"/>
  <c r="S7577" i="1"/>
  <c r="T7577" i="1" s="1"/>
  <c r="U7577" i="1" s="1"/>
  <c r="S7578" i="1"/>
  <c r="T7578" i="1" s="1"/>
  <c r="U7578" i="1" s="1"/>
  <c r="S7579" i="1"/>
  <c r="T7579" i="1" s="1"/>
  <c r="U7579" i="1" s="1"/>
  <c r="S7580" i="1"/>
  <c r="T7580" i="1" s="1"/>
  <c r="U7580" i="1" s="1"/>
  <c r="S7581" i="1"/>
  <c r="T7581" i="1" s="1"/>
  <c r="U7581" i="1" s="1"/>
  <c r="S7582" i="1"/>
  <c r="T7582" i="1" s="1"/>
  <c r="U7582" i="1" s="1"/>
  <c r="S7583" i="1"/>
  <c r="T7583" i="1" s="1"/>
  <c r="U7583" i="1" s="1"/>
  <c r="S7584" i="1"/>
  <c r="T7584" i="1" s="1"/>
  <c r="U7584" i="1" s="1"/>
  <c r="S7585" i="1"/>
  <c r="T7585" i="1" s="1"/>
  <c r="U7585" i="1" s="1"/>
  <c r="S7586" i="1"/>
  <c r="T7586" i="1" s="1"/>
  <c r="U7586" i="1" s="1"/>
  <c r="S7587" i="1"/>
  <c r="T7587" i="1" s="1"/>
  <c r="U7587" i="1" s="1"/>
  <c r="S7588" i="1"/>
  <c r="T7588" i="1" s="1"/>
  <c r="U7588" i="1" s="1"/>
  <c r="S7589" i="1"/>
  <c r="T7589" i="1" s="1"/>
  <c r="U7589" i="1" s="1"/>
  <c r="S7590" i="1"/>
  <c r="T7590" i="1" s="1"/>
  <c r="U7590" i="1" s="1"/>
  <c r="S7591" i="1"/>
  <c r="T7591" i="1" s="1"/>
  <c r="U7591" i="1" s="1"/>
  <c r="S7592" i="1"/>
  <c r="T7592" i="1" s="1"/>
  <c r="U7592" i="1" s="1"/>
  <c r="S7593" i="1"/>
  <c r="T7593" i="1" s="1"/>
  <c r="U7593" i="1" s="1"/>
  <c r="S7594" i="1"/>
  <c r="T7594" i="1" s="1"/>
  <c r="U7594" i="1" s="1"/>
  <c r="S7595" i="1"/>
  <c r="T7595" i="1" s="1"/>
  <c r="U7595" i="1" s="1"/>
  <c r="S7596" i="1"/>
  <c r="T7596" i="1" s="1"/>
  <c r="U7596" i="1" s="1"/>
  <c r="S7597" i="1"/>
  <c r="T7597" i="1" s="1"/>
  <c r="U7597" i="1" s="1"/>
  <c r="S7598" i="1"/>
  <c r="T7598" i="1" s="1"/>
  <c r="U7598" i="1" s="1"/>
  <c r="S7599" i="1"/>
  <c r="T7599" i="1" s="1"/>
  <c r="U7599" i="1" s="1"/>
  <c r="S7600" i="1"/>
  <c r="T7600" i="1" s="1"/>
  <c r="U7600" i="1" s="1"/>
  <c r="S7601" i="1"/>
  <c r="T7601" i="1" s="1"/>
  <c r="U7601" i="1" s="1"/>
  <c r="S7602" i="1"/>
  <c r="T7602" i="1" s="1"/>
  <c r="U7602" i="1" s="1"/>
  <c r="S7603" i="1"/>
  <c r="T7603" i="1" s="1"/>
  <c r="U7603" i="1" s="1"/>
  <c r="S7604" i="1"/>
  <c r="T7604" i="1" s="1"/>
  <c r="U7604" i="1" s="1"/>
  <c r="S7605" i="1"/>
  <c r="T7605" i="1" s="1"/>
  <c r="U7605" i="1" s="1"/>
  <c r="S7606" i="1"/>
  <c r="T7606" i="1" s="1"/>
  <c r="U7606" i="1" s="1"/>
  <c r="S7607" i="1"/>
  <c r="T7607" i="1" s="1"/>
  <c r="U7607" i="1" s="1"/>
  <c r="S7608" i="1"/>
  <c r="T7608" i="1" s="1"/>
  <c r="U7608" i="1" s="1"/>
  <c r="S7609" i="1"/>
  <c r="T7609" i="1" s="1"/>
  <c r="U7609" i="1" s="1"/>
  <c r="S7610" i="1"/>
  <c r="T7610" i="1" s="1"/>
  <c r="U7610" i="1" s="1"/>
  <c r="S7611" i="1"/>
  <c r="T7611" i="1" s="1"/>
  <c r="U7611" i="1" s="1"/>
  <c r="S7612" i="1"/>
  <c r="T7612" i="1" s="1"/>
  <c r="U7612" i="1" s="1"/>
  <c r="S7613" i="1"/>
  <c r="T7613" i="1" s="1"/>
  <c r="U7613" i="1" s="1"/>
  <c r="S7614" i="1"/>
  <c r="T7614" i="1" s="1"/>
  <c r="U7614" i="1" s="1"/>
  <c r="S7615" i="1"/>
  <c r="T7615" i="1" s="1"/>
  <c r="U7615" i="1" s="1"/>
  <c r="S7616" i="1"/>
  <c r="T7616" i="1" s="1"/>
  <c r="U7616" i="1" s="1"/>
  <c r="S7617" i="1"/>
  <c r="T7617" i="1" s="1"/>
  <c r="U7617" i="1" s="1"/>
  <c r="S7618" i="1"/>
  <c r="T7618" i="1" s="1"/>
  <c r="U7618" i="1" s="1"/>
  <c r="S7619" i="1"/>
  <c r="T7619" i="1" s="1"/>
  <c r="U7619" i="1" s="1"/>
  <c r="S7620" i="1"/>
  <c r="T7620" i="1" s="1"/>
  <c r="U7620" i="1" s="1"/>
  <c r="S7621" i="1"/>
  <c r="T7621" i="1" s="1"/>
  <c r="U7621" i="1" s="1"/>
  <c r="S7622" i="1"/>
  <c r="T7622" i="1" s="1"/>
  <c r="U7622" i="1" s="1"/>
  <c r="S7623" i="1"/>
  <c r="T7623" i="1" s="1"/>
  <c r="U7623" i="1" s="1"/>
  <c r="S7624" i="1"/>
  <c r="T7624" i="1" s="1"/>
  <c r="U7624" i="1" s="1"/>
  <c r="S7625" i="1"/>
  <c r="T7625" i="1" s="1"/>
  <c r="U7625" i="1" s="1"/>
  <c r="S7626" i="1"/>
  <c r="T7626" i="1" s="1"/>
  <c r="U7626" i="1" s="1"/>
  <c r="S7627" i="1"/>
  <c r="T7627" i="1" s="1"/>
  <c r="U7627" i="1" s="1"/>
  <c r="S7628" i="1"/>
  <c r="T7628" i="1" s="1"/>
  <c r="U7628" i="1" s="1"/>
  <c r="S7629" i="1"/>
  <c r="T7629" i="1" s="1"/>
  <c r="U7629" i="1" s="1"/>
  <c r="S7630" i="1"/>
  <c r="T7630" i="1" s="1"/>
  <c r="U7630" i="1" s="1"/>
  <c r="S7631" i="1"/>
  <c r="T7631" i="1" s="1"/>
  <c r="U7631" i="1" s="1"/>
  <c r="S7632" i="1"/>
  <c r="T7632" i="1" s="1"/>
  <c r="U7632" i="1" s="1"/>
  <c r="S7633" i="1"/>
  <c r="T7633" i="1" s="1"/>
  <c r="U7633" i="1" s="1"/>
  <c r="S7634" i="1"/>
  <c r="T7634" i="1" s="1"/>
  <c r="U7634" i="1" s="1"/>
  <c r="S7635" i="1"/>
  <c r="T7635" i="1" s="1"/>
  <c r="U7635" i="1" s="1"/>
  <c r="S7636" i="1"/>
  <c r="T7636" i="1" s="1"/>
  <c r="U7636" i="1" s="1"/>
  <c r="S7637" i="1"/>
  <c r="T7637" i="1" s="1"/>
  <c r="U7637" i="1" s="1"/>
  <c r="S7638" i="1"/>
  <c r="T7638" i="1" s="1"/>
  <c r="U7638" i="1" s="1"/>
  <c r="S7639" i="1"/>
  <c r="T7639" i="1" s="1"/>
  <c r="U7639" i="1" s="1"/>
  <c r="S7640" i="1"/>
  <c r="T7640" i="1" s="1"/>
  <c r="U7640" i="1" s="1"/>
  <c r="S7641" i="1"/>
  <c r="T7641" i="1" s="1"/>
  <c r="U7641" i="1" s="1"/>
  <c r="S7642" i="1"/>
  <c r="T7642" i="1" s="1"/>
  <c r="U7642" i="1" s="1"/>
  <c r="S7643" i="1"/>
  <c r="T7643" i="1" s="1"/>
  <c r="U7643" i="1" s="1"/>
  <c r="S7644" i="1"/>
  <c r="T7644" i="1" s="1"/>
  <c r="U7644" i="1" s="1"/>
  <c r="S7645" i="1"/>
  <c r="T7645" i="1" s="1"/>
  <c r="U7645" i="1" s="1"/>
  <c r="S7646" i="1"/>
  <c r="T7646" i="1" s="1"/>
  <c r="U7646" i="1" s="1"/>
  <c r="S7647" i="1"/>
  <c r="T7647" i="1" s="1"/>
  <c r="U7647" i="1" s="1"/>
  <c r="S7648" i="1"/>
  <c r="T7648" i="1" s="1"/>
  <c r="U7648" i="1" s="1"/>
  <c r="S7649" i="1"/>
  <c r="T7649" i="1" s="1"/>
  <c r="U7649" i="1" s="1"/>
  <c r="S7650" i="1"/>
  <c r="T7650" i="1" s="1"/>
  <c r="U7650" i="1" s="1"/>
  <c r="S7651" i="1"/>
  <c r="T7651" i="1" s="1"/>
  <c r="U7651" i="1" s="1"/>
  <c r="S7652" i="1"/>
  <c r="T7652" i="1" s="1"/>
  <c r="U7652" i="1" s="1"/>
  <c r="S7653" i="1"/>
  <c r="T7653" i="1" s="1"/>
  <c r="U7653" i="1" s="1"/>
  <c r="S7654" i="1"/>
  <c r="T7654" i="1" s="1"/>
  <c r="U7654" i="1" s="1"/>
  <c r="S7655" i="1"/>
  <c r="T7655" i="1" s="1"/>
  <c r="U7655" i="1" s="1"/>
  <c r="S7656" i="1"/>
  <c r="T7656" i="1" s="1"/>
  <c r="U7656" i="1" s="1"/>
  <c r="S7657" i="1"/>
  <c r="T7657" i="1" s="1"/>
  <c r="U7657" i="1" s="1"/>
  <c r="S7658" i="1"/>
  <c r="T7658" i="1" s="1"/>
  <c r="U7658" i="1" s="1"/>
  <c r="S7659" i="1"/>
  <c r="T7659" i="1" s="1"/>
  <c r="U7659" i="1" s="1"/>
  <c r="S7660" i="1"/>
  <c r="T7660" i="1" s="1"/>
  <c r="U7660" i="1" s="1"/>
  <c r="S7661" i="1"/>
  <c r="T7661" i="1" s="1"/>
  <c r="U7661" i="1" s="1"/>
  <c r="S7662" i="1"/>
  <c r="T7662" i="1" s="1"/>
  <c r="U7662" i="1" s="1"/>
  <c r="S7663" i="1"/>
  <c r="T7663" i="1" s="1"/>
  <c r="U7663" i="1" s="1"/>
  <c r="S7664" i="1"/>
  <c r="T7664" i="1" s="1"/>
  <c r="U7664" i="1" s="1"/>
  <c r="S7665" i="1"/>
  <c r="T7665" i="1" s="1"/>
  <c r="U7665" i="1" s="1"/>
  <c r="S7666" i="1"/>
  <c r="T7666" i="1" s="1"/>
  <c r="U7666" i="1" s="1"/>
  <c r="S7667" i="1"/>
  <c r="T7667" i="1" s="1"/>
  <c r="U7667" i="1" s="1"/>
  <c r="S7668" i="1"/>
  <c r="T7668" i="1" s="1"/>
  <c r="U7668" i="1" s="1"/>
  <c r="S7669" i="1"/>
  <c r="T7669" i="1" s="1"/>
  <c r="U7669" i="1" s="1"/>
  <c r="S7670" i="1"/>
  <c r="T7670" i="1" s="1"/>
  <c r="U7670" i="1" s="1"/>
  <c r="S7671" i="1"/>
  <c r="T7671" i="1" s="1"/>
  <c r="U7671" i="1" s="1"/>
  <c r="S7672" i="1"/>
  <c r="T7672" i="1" s="1"/>
  <c r="U7672" i="1" s="1"/>
  <c r="S7673" i="1"/>
  <c r="T7673" i="1" s="1"/>
  <c r="U7673" i="1" s="1"/>
  <c r="S7674" i="1"/>
  <c r="T7674" i="1" s="1"/>
  <c r="U7674" i="1" s="1"/>
  <c r="S7675" i="1"/>
  <c r="T7675" i="1" s="1"/>
  <c r="U7675" i="1" s="1"/>
  <c r="S7676" i="1"/>
  <c r="T7676" i="1" s="1"/>
  <c r="U7676" i="1" s="1"/>
  <c r="S7677" i="1"/>
  <c r="T7677" i="1" s="1"/>
  <c r="U7677" i="1" s="1"/>
  <c r="S7678" i="1"/>
  <c r="T7678" i="1" s="1"/>
  <c r="U7678" i="1" s="1"/>
  <c r="S7679" i="1"/>
  <c r="T7679" i="1" s="1"/>
  <c r="U7679" i="1" s="1"/>
  <c r="S7680" i="1"/>
  <c r="T7680" i="1" s="1"/>
  <c r="U7680" i="1" s="1"/>
  <c r="S7681" i="1"/>
  <c r="T7681" i="1" s="1"/>
  <c r="U7681" i="1" s="1"/>
  <c r="S7682" i="1"/>
  <c r="T7682" i="1" s="1"/>
  <c r="U7682" i="1" s="1"/>
  <c r="S7683" i="1"/>
  <c r="T7683" i="1" s="1"/>
  <c r="U7683" i="1" s="1"/>
  <c r="S7684" i="1"/>
  <c r="T7684" i="1" s="1"/>
  <c r="U7684" i="1" s="1"/>
  <c r="S7685" i="1"/>
  <c r="T7685" i="1" s="1"/>
  <c r="U7685" i="1" s="1"/>
  <c r="S7686" i="1"/>
  <c r="T7686" i="1" s="1"/>
  <c r="U7686" i="1" s="1"/>
  <c r="S7687" i="1"/>
  <c r="T7687" i="1" s="1"/>
  <c r="U7687" i="1" s="1"/>
  <c r="S7688" i="1"/>
  <c r="T7688" i="1" s="1"/>
  <c r="U7688" i="1" s="1"/>
  <c r="S7689" i="1"/>
  <c r="T7689" i="1" s="1"/>
  <c r="U7689" i="1" s="1"/>
  <c r="S7690" i="1"/>
  <c r="T7690" i="1" s="1"/>
  <c r="U7690" i="1" s="1"/>
  <c r="S7691" i="1"/>
  <c r="T7691" i="1" s="1"/>
  <c r="U7691" i="1" s="1"/>
  <c r="S7692" i="1"/>
  <c r="T7692" i="1" s="1"/>
  <c r="U7692" i="1" s="1"/>
  <c r="S7693" i="1"/>
  <c r="T7693" i="1" s="1"/>
  <c r="U7693" i="1" s="1"/>
  <c r="S7694" i="1"/>
  <c r="T7694" i="1" s="1"/>
  <c r="U7694" i="1" s="1"/>
  <c r="S7695" i="1"/>
  <c r="T7695" i="1" s="1"/>
  <c r="U7695" i="1" s="1"/>
  <c r="S7696" i="1"/>
  <c r="T7696" i="1" s="1"/>
  <c r="U7696" i="1" s="1"/>
  <c r="S7697" i="1"/>
  <c r="T7697" i="1" s="1"/>
  <c r="U7697" i="1" s="1"/>
  <c r="S7698" i="1"/>
  <c r="T7698" i="1" s="1"/>
  <c r="U7698" i="1" s="1"/>
  <c r="S7699" i="1"/>
  <c r="T7699" i="1" s="1"/>
  <c r="U7699" i="1" s="1"/>
  <c r="S7700" i="1"/>
  <c r="T7700" i="1" s="1"/>
  <c r="U7700" i="1" s="1"/>
  <c r="S7701" i="1"/>
  <c r="T7701" i="1" s="1"/>
  <c r="U7701" i="1" s="1"/>
  <c r="S7702" i="1"/>
  <c r="T7702" i="1" s="1"/>
  <c r="U7702" i="1" s="1"/>
  <c r="S7703" i="1"/>
  <c r="T7703" i="1" s="1"/>
  <c r="U7703" i="1" s="1"/>
  <c r="S7704" i="1"/>
  <c r="T7704" i="1" s="1"/>
  <c r="U7704" i="1" s="1"/>
  <c r="S7705" i="1"/>
  <c r="T7705" i="1" s="1"/>
  <c r="U7705" i="1" s="1"/>
  <c r="S7706" i="1"/>
  <c r="T7706" i="1" s="1"/>
  <c r="U7706" i="1" s="1"/>
  <c r="S7707" i="1"/>
  <c r="T7707" i="1" s="1"/>
  <c r="U7707" i="1" s="1"/>
  <c r="S7708" i="1"/>
  <c r="T7708" i="1" s="1"/>
  <c r="U7708" i="1" s="1"/>
  <c r="S7709" i="1"/>
  <c r="T7709" i="1" s="1"/>
  <c r="U7709" i="1" s="1"/>
  <c r="S7710" i="1"/>
  <c r="T7710" i="1" s="1"/>
  <c r="U7710" i="1" s="1"/>
  <c r="S7711" i="1"/>
  <c r="T7711" i="1" s="1"/>
  <c r="U7711" i="1" s="1"/>
  <c r="S7712" i="1"/>
  <c r="T7712" i="1" s="1"/>
  <c r="U7712" i="1" s="1"/>
  <c r="S7713" i="1"/>
  <c r="T7713" i="1" s="1"/>
  <c r="U7713" i="1" s="1"/>
  <c r="S7714" i="1"/>
  <c r="T7714" i="1" s="1"/>
  <c r="U7714" i="1" s="1"/>
  <c r="S7715" i="1"/>
  <c r="T7715" i="1" s="1"/>
  <c r="U7715" i="1" s="1"/>
  <c r="S7716" i="1"/>
  <c r="T7716" i="1" s="1"/>
  <c r="U7716" i="1" s="1"/>
  <c r="S7717" i="1"/>
  <c r="T7717" i="1" s="1"/>
  <c r="U7717" i="1" s="1"/>
  <c r="S7718" i="1"/>
  <c r="T7718" i="1" s="1"/>
  <c r="U7718" i="1" s="1"/>
  <c r="S7719" i="1"/>
  <c r="T7719" i="1" s="1"/>
  <c r="U7719" i="1" s="1"/>
  <c r="S7720" i="1"/>
  <c r="T7720" i="1" s="1"/>
  <c r="U7720" i="1" s="1"/>
  <c r="S7721" i="1"/>
  <c r="T7721" i="1" s="1"/>
  <c r="U7721" i="1" s="1"/>
  <c r="S7722" i="1"/>
  <c r="T7722" i="1" s="1"/>
  <c r="U7722" i="1" s="1"/>
  <c r="S7723" i="1"/>
  <c r="T7723" i="1" s="1"/>
  <c r="U7723" i="1" s="1"/>
  <c r="S7724" i="1"/>
  <c r="T7724" i="1" s="1"/>
  <c r="U7724" i="1" s="1"/>
  <c r="S7725" i="1"/>
  <c r="T7725" i="1" s="1"/>
  <c r="U7725" i="1" s="1"/>
  <c r="S7726" i="1"/>
  <c r="T7726" i="1" s="1"/>
  <c r="U7726" i="1" s="1"/>
  <c r="S7727" i="1"/>
  <c r="T7727" i="1" s="1"/>
  <c r="U7727" i="1" s="1"/>
  <c r="S7728" i="1"/>
  <c r="T7728" i="1" s="1"/>
  <c r="U7728" i="1" s="1"/>
  <c r="S7729" i="1"/>
  <c r="T7729" i="1" s="1"/>
  <c r="U7729" i="1" s="1"/>
  <c r="S7730" i="1"/>
  <c r="T7730" i="1" s="1"/>
  <c r="U7730" i="1" s="1"/>
  <c r="S7731" i="1"/>
  <c r="T7731" i="1" s="1"/>
  <c r="U7731" i="1" s="1"/>
  <c r="S7732" i="1"/>
  <c r="T7732" i="1" s="1"/>
  <c r="U7732" i="1" s="1"/>
  <c r="S7733" i="1"/>
  <c r="T7733" i="1" s="1"/>
  <c r="U7733" i="1" s="1"/>
  <c r="S7734" i="1"/>
  <c r="T7734" i="1" s="1"/>
  <c r="U7734" i="1" s="1"/>
  <c r="S7735" i="1"/>
  <c r="T7735" i="1" s="1"/>
  <c r="U7735" i="1" s="1"/>
  <c r="S7736" i="1"/>
  <c r="T7736" i="1" s="1"/>
  <c r="U7736" i="1" s="1"/>
  <c r="S7737" i="1"/>
  <c r="T7737" i="1" s="1"/>
  <c r="U7737" i="1" s="1"/>
  <c r="S7738" i="1"/>
  <c r="T7738" i="1" s="1"/>
  <c r="U7738" i="1" s="1"/>
  <c r="S7739" i="1"/>
  <c r="T7739" i="1" s="1"/>
  <c r="U7739" i="1" s="1"/>
  <c r="S7740" i="1"/>
  <c r="T7740" i="1" s="1"/>
  <c r="U7740" i="1" s="1"/>
  <c r="S7741" i="1"/>
  <c r="T7741" i="1" s="1"/>
  <c r="U7741" i="1" s="1"/>
  <c r="S7742" i="1"/>
  <c r="T7742" i="1" s="1"/>
  <c r="U7742" i="1" s="1"/>
  <c r="S7743" i="1"/>
  <c r="T7743" i="1" s="1"/>
  <c r="U7743" i="1" s="1"/>
  <c r="S7744" i="1"/>
  <c r="T7744" i="1" s="1"/>
  <c r="U7744" i="1" s="1"/>
  <c r="S7745" i="1"/>
  <c r="T7745" i="1" s="1"/>
  <c r="U7745" i="1" s="1"/>
  <c r="S7746" i="1"/>
  <c r="T7746" i="1" s="1"/>
  <c r="U7746" i="1" s="1"/>
  <c r="S7747" i="1"/>
  <c r="T7747" i="1" s="1"/>
  <c r="U7747" i="1" s="1"/>
  <c r="S7748" i="1"/>
  <c r="T7748" i="1" s="1"/>
  <c r="U7748" i="1" s="1"/>
  <c r="S7749" i="1"/>
  <c r="T7749" i="1" s="1"/>
  <c r="U7749" i="1" s="1"/>
  <c r="S7750" i="1"/>
  <c r="T7750" i="1" s="1"/>
  <c r="U7750" i="1" s="1"/>
  <c r="S7751" i="1"/>
  <c r="T7751" i="1" s="1"/>
  <c r="U7751" i="1" s="1"/>
  <c r="S7752" i="1"/>
  <c r="T7752" i="1" s="1"/>
  <c r="U7752" i="1" s="1"/>
  <c r="S7753" i="1"/>
  <c r="T7753" i="1" s="1"/>
  <c r="U7753" i="1" s="1"/>
  <c r="S7754" i="1"/>
  <c r="T7754" i="1" s="1"/>
  <c r="U7754" i="1" s="1"/>
  <c r="S7755" i="1"/>
  <c r="T7755" i="1" s="1"/>
  <c r="U7755" i="1" s="1"/>
  <c r="S7756" i="1"/>
  <c r="T7756" i="1" s="1"/>
  <c r="U7756" i="1" s="1"/>
  <c r="S7757" i="1"/>
  <c r="T7757" i="1" s="1"/>
  <c r="U7757" i="1" s="1"/>
  <c r="S7758" i="1"/>
  <c r="T7758" i="1" s="1"/>
  <c r="U7758" i="1" s="1"/>
  <c r="S7759" i="1"/>
  <c r="T7759" i="1" s="1"/>
  <c r="U7759" i="1" s="1"/>
  <c r="S7760" i="1"/>
  <c r="T7760" i="1" s="1"/>
  <c r="U7760" i="1" s="1"/>
  <c r="S7761" i="1"/>
  <c r="T7761" i="1" s="1"/>
  <c r="U7761" i="1" s="1"/>
  <c r="S7762" i="1"/>
  <c r="T7762" i="1" s="1"/>
  <c r="U7762" i="1" s="1"/>
  <c r="S7763" i="1"/>
  <c r="T7763" i="1" s="1"/>
  <c r="U7763" i="1" s="1"/>
  <c r="S7764" i="1"/>
  <c r="T7764" i="1" s="1"/>
  <c r="U7764" i="1" s="1"/>
  <c r="S7765" i="1"/>
  <c r="T7765" i="1" s="1"/>
  <c r="U7765" i="1" s="1"/>
  <c r="S7766" i="1"/>
  <c r="T7766" i="1" s="1"/>
  <c r="U7766" i="1" s="1"/>
  <c r="S7767" i="1"/>
  <c r="T7767" i="1" s="1"/>
  <c r="U7767" i="1" s="1"/>
  <c r="S7768" i="1"/>
  <c r="T7768" i="1" s="1"/>
  <c r="U7768" i="1" s="1"/>
  <c r="S7769" i="1"/>
  <c r="T7769" i="1" s="1"/>
  <c r="U7769" i="1" s="1"/>
  <c r="S7770" i="1"/>
  <c r="T7770" i="1" s="1"/>
  <c r="U7770" i="1" s="1"/>
  <c r="S7771" i="1"/>
  <c r="T7771" i="1" s="1"/>
  <c r="U7771" i="1" s="1"/>
  <c r="S7772" i="1"/>
  <c r="T7772" i="1" s="1"/>
  <c r="U7772" i="1" s="1"/>
  <c r="S7773" i="1"/>
  <c r="T7773" i="1" s="1"/>
  <c r="U7773" i="1" s="1"/>
  <c r="S7774" i="1"/>
  <c r="T7774" i="1" s="1"/>
  <c r="U7774" i="1" s="1"/>
  <c r="S7775" i="1"/>
  <c r="T7775" i="1" s="1"/>
  <c r="U7775" i="1" s="1"/>
  <c r="S7776" i="1"/>
  <c r="T7776" i="1" s="1"/>
  <c r="U7776" i="1" s="1"/>
  <c r="S7777" i="1"/>
  <c r="T7777" i="1" s="1"/>
  <c r="U7777" i="1" s="1"/>
  <c r="S7778" i="1"/>
  <c r="T7778" i="1" s="1"/>
  <c r="U7778" i="1" s="1"/>
  <c r="S7779" i="1"/>
  <c r="T7779" i="1" s="1"/>
  <c r="U7779" i="1" s="1"/>
  <c r="S7780" i="1"/>
  <c r="T7780" i="1" s="1"/>
  <c r="U7780" i="1" s="1"/>
  <c r="S7781" i="1"/>
  <c r="T7781" i="1" s="1"/>
  <c r="U7781" i="1" s="1"/>
  <c r="S7782" i="1"/>
  <c r="T7782" i="1" s="1"/>
  <c r="U7782" i="1" s="1"/>
  <c r="S7783" i="1"/>
  <c r="T7783" i="1" s="1"/>
  <c r="U7783" i="1" s="1"/>
  <c r="S7784" i="1"/>
  <c r="T7784" i="1" s="1"/>
  <c r="U7784" i="1" s="1"/>
  <c r="S7785" i="1"/>
  <c r="T7785" i="1" s="1"/>
  <c r="U7785" i="1" s="1"/>
  <c r="S7786" i="1"/>
  <c r="T7786" i="1" s="1"/>
  <c r="U7786" i="1" s="1"/>
  <c r="S7787" i="1"/>
  <c r="T7787" i="1" s="1"/>
  <c r="U7787" i="1" s="1"/>
  <c r="S7788" i="1"/>
  <c r="T7788" i="1" s="1"/>
  <c r="U7788" i="1" s="1"/>
  <c r="S7789" i="1"/>
  <c r="T7789" i="1" s="1"/>
  <c r="U7789" i="1" s="1"/>
  <c r="S7790" i="1"/>
  <c r="T7790" i="1" s="1"/>
  <c r="U7790" i="1" s="1"/>
  <c r="S7791" i="1"/>
  <c r="T7791" i="1" s="1"/>
  <c r="U7791" i="1" s="1"/>
  <c r="S7792" i="1"/>
  <c r="T7792" i="1" s="1"/>
  <c r="U7792" i="1" s="1"/>
  <c r="S7793" i="1"/>
  <c r="T7793" i="1" s="1"/>
  <c r="U7793" i="1" s="1"/>
  <c r="S7794" i="1"/>
  <c r="T7794" i="1" s="1"/>
  <c r="U7794" i="1" s="1"/>
  <c r="S7795" i="1"/>
  <c r="T7795" i="1" s="1"/>
  <c r="U7795" i="1" s="1"/>
  <c r="S7796" i="1"/>
  <c r="T7796" i="1" s="1"/>
  <c r="U7796" i="1" s="1"/>
  <c r="S7797" i="1"/>
  <c r="T7797" i="1" s="1"/>
  <c r="U7797" i="1" s="1"/>
  <c r="S7798" i="1"/>
  <c r="T7798" i="1" s="1"/>
  <c r="U7798" i="1" s="1"/>
  <c r="S7799" i="1"/>
  <c r="T7799" i="1" s="1"/>
  <c r="U7799" i="1" s="1"/>
  <c r="S7800" i="1"/>
  <c r="T7800" i="1" s="1"/>
  <c r="U7800" i="1" s="1"/>
  <c r="S7801" i="1"/>
  <c r="T7801" i="1" s="1"/>
  <c r="U7801" i="1" s="1"/>
  <c r="S7802" i="1"/>
  <c r="T7802" i="1" s="1"/>
  <c r="U7802" i="1" s="1"/>
  <c r="S7803" i="1"/>
  <c r="T7803" i="1" s="1"/>
  <c r="U7803" i="1" s="1"/>
  <c r="S7804" i="1"/>
  <c r="T7804" i="1" s="1"/>
  <c r="U7804" i="1" s="1"/>
  <c r="S7805" i="1"/>
  <c r="T7805" i="1" s="1"/>
  <c r="U7805" i="1" s="1"/>
  <c r="S7806" i="1"/>
  <c r="T7806" i="1" s="1"/>
  <c r="U7806" i="1" s="1"/>
  <c r="S7807" i="1"/>
  <c r="T7807" i="1" s="1"/>
  <c r="U7807" i="1" s="1"/>
  <c r="S7808" i="1"/>
  <c r="T7808" i="1" s="1"/>
  <c r="U7808" i="1" s="1"/>
  <c r="S7809" i="1"/>
  <c r="T7809" i="1" s="1"/>
  <c r="U7809" i="1" s="1"/>
  <c r="S7810" i="1"/>
  <c r="T7810" i="1" s="1"/>
  <c r="U7810" i="1" s="1"/>
  <c r="S7811" i="1"/>
  <c r="T7811" i="1" s="1"/>
  <c r="U7811" i="1" s="1"/>
  <c r="S7812" i="1"/>
  <c r="T7812" i="1" s="1"/>
  <c r="U7812" i="1" s="1"/>
  <c r="S7813" i="1"/>
  <c r="T7813" i="1" s="1"/>
  <c r="U7813" i="1" s="1"/>
  <c r="S7814" i="1"/>
  <c r="T7814" i="1" s="1"/>
  <c r="U7814" i="1" s="1"/>
  <c r="S7815" i="1"/>
  <c r="T7815" i="1" s="1"/>
  <c r="U7815" i="1" s="1"/>
  <c r="S7816" i="1"/>
  <c r="T7816" i="1" s="1"/>
  <c r="U7816" i="1" s="1"/>
  <c r="S7817" i="1"/>
  <c r="T7817" i="1" s="1"/>
  <c r="U7817" i="1" s="1"/>
  <c r="S7818" i="1"/>
  <c r="T7818" i="1" s="1"/>
  <c r="U7818" i="1" s="1"/>
  <c r="S7819" i="1"/>
  <c r="T7819" i="1" s="1"/>
  <c r="U7819" i="1" s="1"/>
  <c r="S7820" i="1"/>
  <c r="T7820" i="1" s="1"/>
  <c r="U7820" i="1" s="1"/>
  <c r="S7821" i="1"/>
  <c r="T7821" i="1" s="1"/>
  <c r="U7821" i="1" s="1"/>
  <c r="S7822" i="1"/>
  <c r="T7822" i="1" s="1"/>
  <c r="U7822" i="1" s="1"/>
  <c r="S7823" i="1"/>
  <c r="T7823" i="1" s="1"/>
  <c r="U7823" i="1" s="1"/>
  <c r="S7824" i="1"/>
  <c r="T7824" i="1" s="1"/>
  <c r="U7824" i="1" s="1"/>
  <c r="S7825" i="1"/>
  <c r="T7825" i="1" s="1"/>
  <c r="U7825" i="1" s="1"/>
  <c r="S7826" i="1"/>
  <c r="T7826" i="1" s="1"/>
  <c r="U7826" i="1" s="1"/>
  <c r="S7827" i="1"/>
  <c r="T7827" i="1" s="1"/>
  <c r="U7827" i="1" s="1"/>
  <c r="S7828" i="1"/>
  <c r="T7828" i="1" s="1"/>
  <c r="U7828" i="1" s="1"/>
  <c r="S7829" i="1"/>
  <c r="T7829" i="1" s="1"/>
  <c r="U7829" i="1" s="1"/>
  <c r="S7830" i="1"/>
  <c r="T7830" i="1" s="1"/>
  <c r="U7830" i="1" s="1"/>
  <c r="S7831" i="1"/>
  <c r="T7831" i="1" s="1"/>
  <c r="U7831" i="1" s="1"/>
  <c r="S7832" i="1"/>
  <c r="T7832" i="1" s="1"/>
  <c r="U7832" i="1" s="1"/>
  <c r="S7833" i="1"/>
  <c r="T7833" i="1" s="1"/>
  <c r="U7833" i="1" s="1"/>
  <c r="S7834" i="1"/>
  <c r="T7834" i="1" s="1"/>
  <c r="U7834" i="1" s="1"/>
  <c r="S7835" i="1"/>
  <c r="T7835" i="1" s="1"/>
  <c r="U7835" i="1" s="1"/>
  <c r="S7836" i="1"/>
  <c r="T7836" i="1" s="1"/>
  <c r="U7836" i="1" s="1"/>
  <c r="S7837" i="1"/>
  <c r="T7837" i="1" s="1"/>
  <c r="U7837" i="1" s="1"/>
  <c r="S7838" i="1"/>
  <c r="T7838" i="1" s="1"/>
  <c r="U7838" i="1" s="1"/>
  <c r="S7839" i="1"/>
  <c r="T7839" i="1" s="1"/>
  <c r="U7839" i="1" s="1"/>
  <c r="S7840" i="1"/>
  <c r="T7840" i="1" s="1"/>
  <c r="U7840" i="1" s="1"/>
  <c r="S7841" i="1"/>
  <c r="T7841" i="1" s="1"/>
  <c r="U7841" i="1" s="1"/>
  <c r="S7842" i="1"/>
  <c r="T7842" i="1" s="1"/>
  <c r="U7842" i="1" s="1"/>
  <c r="S7843" i="1"/>
  <c r="T7843" i="1" s="1"/>
  <c r="U7843" i="1" s="1"/>
  <c r="S7844" i="1"/>
  <c r="T7844" i="1" s="1"/>
  <c r="U7844" i="1" s="1"/>
  <c r="S7845" i="1"/>
  <c r="T7845" i="1" s="1"/>
  <c r="U7845" i="1" s="1"/>
  <c r="S7846" i="1"/>
  <c r="T7846" i="1" s="1"/>
  <c r="U7846" i="1" s="1"/>
  <c r="S7847" i="1"/>
  <c r="T7847" i="1" s="1"/>
  <c r="U7847" i="1" s="1"/>
  <c r="S7848" i="1"/>
  <c r="T7848" i="1" s="1"/>
  <c r="U7848" i="1" s="1"/>
  <c r="S7849" i="1"/>
  <c r="T7849" i="1" s="1"/>
  <c r="U7849" i="1" s="1"/>
  <c r="S7850" i="1"/>
  <c r="T7850" i="1" s="1"/>
  <c r="U7850" i="1" s="1"/>
  <c r="S7851" i="1"/>
  <c r="T7851" i="1" s="1"/>
  <c r="U7851" i="1" s="1"/>
  <c r="S7852" i="1"/>
  <c r="T7852" i="1" s="1"/>
  <c r="U7852" i="1" s="1"/>
  <c r="S7853" i="1"/>
  <c r="T7853" i="1" s="1"/>
  <c r="U7853" i="1" s="1"/>
  <c r="S7854" i="1"/>
  <c r="T7854" i="1" s="1"/>
  <c r="U7854" i="1" s="1"/>
  <c r="S7855" i="1"/>
  <c r="T7855" i="1" s="1"/>
  <c r="U7855" i="1" s="1"/>
  <c r="S7856" i="1"/>
  <c r="T7856" i="1" s="1"/>
  <c r="U7856" i="1" s="1"/>
  <c r="S7857" i="1"/>
  <c r="T7857" i="1" s="1"/>
  <c r="U7857" i="1" s="1"/>
  <c r="S7858" i="1"/>
  <c r="T7858" i="1" s="1"/>
  <c r="U7858" i="1" s="1"/>
  <c r="S7859" i="1"/>
  <c r="T7859" i="1" s="1"/>
  <c r="U7859" i="1" s="1"/>
  <c r="S7860" i="1"/>
  <c r="T7860" i="1" s="1"/>
  <c r="U7860" i="1" s="1"/>
  <c r="S7861" i="1"/>
  <c r="T7861" i="1" s="1"/>
  <c r="U7861" i="1" s="1"/>
  <c r="S7862" i="1"/>
  <c r="T7862" i="1" s="1"/>
  <c r="U7862" i="1" s="1"/>
  <c r="S7863" i="1"/>
  <c r="T7863" i="1" s="1"/>
  <c r="U7863" i="1" s="1"/>
  <c r="S7864" i="1"/>
  <c r="T7864" i="1" s="1"/>
  <c r="U7864" i="1" s="1"/>
  <c r="S7865" i="1"/>
  <c r="T7865" i="1" s="1"/>
  <c r="U7865" i="1" s="1"/>
  <c r="S7866" i="1"/>
  <c r="T7866" i="1" s="1"/>
  <c r="U7866" i="1" s="1"/>
  <c r="S7867" i="1"/>
  <c r="T7867" i="1" s="1"/>
  <c r="U7867" i="1" s="1"/>
  <c r="S7868" i="1"/>
  <c r="T7868" i="1" s="1"/>
  <c r="U7868" i="1" s="1"/>
  <c r="S7869" i="1"/>
  <c r="T7869" i="1" s="1"/>
  <c r="U7869" i="1" s="1"/>
  <c r="S7870" i="1"/>
  <c r="T7870" i="1" s="1"/>
  <c r="U7870" i="1" s="1"/>
  <c r="S7871" i="1"/>
  <c r="T7871" i="1" s="1"/>
  <c r="U7871" i="1" s="1"/>
  <c r="S7872" i="1"/>
  <c r="T7872" i="1" s="1"/>
  <c r="U7872" i="1" s="1"/>
  <c r="S7873" i="1"/>
  <c r="T7873" i="1" s="1"/>
  <c r="U7873" i="1" s="1"/>
  <c r="S7874" i="1"/>
  <c r="T7874" i="1" s="1"/>
  <c r="U7874" i="1" s="1"/>
  <c r="S7875" i="1"/>
  <c r="T7875" i="1" s="1"/>
  <c r="U7875" i="1" s="1"/>
  <c r="S7876" i="1"/>
  <c r="T7876" i="1" s="1"/>
  <c r="U7876" i="1" s="1"/>
  <c r="S7877" i="1"/>
  <c r="T7877" i="1" s="1"/>
  <c r="U7877" i="1" s="1"/>
  <c r="S7878" i="1"/>
  <c r="T7878" i="1" s="1"/>
  <c r="U7878" i="1" s="1"/>
  <c r="S7879" i="1"/>
  <c r="T7879" i="1" s="1"/>
  <c r="U7879" i="1" s="1"/>
  <c r="S7880" i="1"/>
  <c r="T7880" i="1" s="1"/>
  <c r="U7880" i="1" s="1"/>
  <c r="S7881" i="1"/>
  <c r="T7881" i="1" s="1"/>
  <c r="U7881" i="1" s="1"/>
  <c r="S7882" i="1"/>
  <c r="T7882" i="1" s="1"/>
  <c r="U7882" i="1" s="1"/>
  <c r="S7883" i="1"/>
  <c r="T7883" i="1" s="1"/>
  <c r="U7883" i="1" s="1"/>
  <c r="S7884" i="1"/>
  <c r="T7884" i="1" s="1"/>
  <c r="U7884" i="1" s="1"/>
  <c r="S7885" i="1"/>
  <c r="T7885" i="1" s="1"/>
  <c r="U7885" i="1" s="1"/>
  <c r="S7886" i="1"/>
  <c r="T7886" i="1" s="1"/>
  <c r="U7886" i="1" s="1"/>
  <c r="S7887" i="1"/>
  <c r="T7887" i="1" s="1"/>
  <c r="U7887" i="1" s="1"/>
  <c r="S7888" i="1"/>
  <c r="T7888" i="1" s="1"/>
  <c r="U7888" i="1" s="1"/>
  <c r="S7889" i="1"/>
  <c r="T7889" i="1" s="1"/>
  <c r="U7889" i="1" s="1"/>
  <c r="S7890" i="1"/>
  <c r="T7890" i="1" s="1"/>
  <c r="U7890" i="1" s="1"/>
  <c r="S7891" i="1"/>
  <c r="T7891" i="1" s="1"/>
  <c r="U7891" i="1" s="1"/>
  <c r="S7892" i="1"/>
  <c r="T7892" i="1" s="1"/>
  <c r="U7892" i="1" s="1"/>
  <c r="S7893" i="1"/>
  <c r="T7893" i="1" s="1"/>
  <c r="U7893" i="1" s="1"/>
  <c r="S7894" i="1"/>
  <c r="T7894" i="1" s="1"/>
  <c r="U7894" i="1" s="1"/>
  <c r="S7895" i="1"/>
  <c r="T7895" i="1" s="1"/>
  <c r="U7895" i="1" s="1"/>
  <c r="S7896" i="1"/>
  <c r="T7896" i="1" s="1"/>
  <c r="U7896" i="1" s="1"/>
  <c r="S7897" i="1"/>
  <c r="T7897" i="1" s="1"/>
  <c r="U7897" i="1" s="1"/>
  <c r="S7898" i="1"/>
  <c r="T7898" i="1" s="1"/>
  <c r="U7898" i="1" s="1"/>
  <c r="S7899" i="1"/>
  <c r="T7899" i="1" s="1"/>
  <c r="U7899" i="1" s="1"/>
  <c r="S7900" i="1"/>
  <c r="T7900" i="1" s="1"/>
  <c r="U7900" i="1" s="1"/>
  <c r="S7901" i="1"/>
  <c r="T7901" i="1" s="1"/>
  <c r="U7901" i="1" s="1"/>
  <c r="S7902" i="1"/>
  <c r="T7902" i="1" s="1"/>
  <c r="U7902" i="1" s="1"/>
  <c r="S7903" i="1"/>
  <c r="T7903" i="1" s="1"/>
  <c r="U7903" i="1" s="1"/>
  <c r="S7904" i="1"/>
  <c r="T7904" i="1" s="1"/>
  <c r="U7904" i="1" s="1"/>
  <c r="S7905" i="1"/>
  <c r="T7905" i="1" s="1"/>
  <c r="U7905" i="1" s="1"/>
  <c r="S7906" i="1"/>
  <c r="T7906" i="1" s="1"/>
  <c r="U7906" i="1" s="1"/>
  <c r="S7907" i="1"/>
  <c r="T7907" i="1" s="1"/>
  <c r="U7907" i="1" s="1"/>
  <c r="S7908" i="1"/>
  <c r="T7908" i="1" s="1"/>
  <c r="U7908" i="1" s="1"/>
  <c r="S7909" i="1"/>
  <c r="T7909" i="1" s="1"/>
  <c r="U7909" i="1" s="1"/>
  <c r="S7910" i="1"/>
  <c r="T7910" i="1" s="1"/>
  <c r="U7910" i="1" s="1"/>
  <c r="S7911" i="1"/>
  <c r="T7911" i="1" s="1"/>
  <c r="U7911" i="1" s="1"/>
  <c r="S7912" i="1"/>
  <c r="T7912" i="1" s="1"/>
  <c r="U7912" i="1" s="1"/>
  <c r="S7913" i="1"/>
  <c r="T7913" i="1" s="1"/>
  <c r="U7913" i="1" s="1"/>
  <c r="S7914" i="1"/>
  <c r="T7914" i="1" s="1"/>
  <c r="U7914" i="1" s="1"/>
  <c r="S7915" i="1"/>
  <c r="T7915" i="1" s="1"/>
  <c r="U7915" i="1" s="1"/>
  <c r="S7916" i="1"/>
  <c r="T7916" i="1" s="1"/>
  <c r="U7916" i="1" s="1"/>
  <c r="S7917" i="1"/>
  <c r="T7917" i="1" s="1"/>
  <c r="U7917" i="1" s="1"/>
  <c r="S7918" i="1"/>
  <c r="T7918" i="1" s="1"/>
  <c r="U7918" i="1" s="1"/>
  <c r="S7919" i="1"/>
  <c r="T7919" i="1" s="1"/>
  <c r="U7919" i="1" s="1"/>
  <c r="S7920" i="1"/>
  <c r="T7920" i="1" s="1"/>
  <c r="U7920" i="1" s="1"/>
  <c r="S7921" i="1"/>
  <c r="T7921" i="1" s="1"/>
  <c r="U7921" i="1" s="1"/>
  <c r="S7922" i="1"/>
  <c r="T7922" i="1" s="1"/>
  <c r="U7922" i="1" s="1"/>
  <c r="S7923" i="1"/>
  <c r="T7923" i="1" s="1"/>
  <c r="U7923" i="1" s="1"/>
  <c r="S7924" i="1"/>
  <c r="T7924" i="1" s="1"/>
  <c r="U7924" i="1" s="1"/>
  <c r="S7925" i="1"/>
  <c r="T7925" i="1" s="1"/>
  <c r="U7925" i="1" s="1"/>
  <c r="S7926" i="1"/>
  <c r="T7926" i="1" s="1"/>
  <c r="U7926" i="1" s="1"/>
  <c r="S7927" i="1"/>
  <c r="T7927" i="1" s="1"/>
  <c r="U7927" i="1" s="1"/>
  <c r="S7928" i="1"/>
  <c r="T7928" i="1" s="1"/>
  <c r="U7928" i="1" s="1"/>
  <c r="S7929" i="1"/>
  <c r="T7929" i="1" s="1"/>
  <c r="U7929" i="1" s="1"/>
  <c r="S7930" i="1"/>
  <c r="T7930" i="1" s="1"/>
  <c r="U7930" i="1" s="1"/>
  <c r="S7931" i="1"/>
  <c r="T7931" i="1" s="1"/>
  <c r="U7931" i="1" s="1"/>
  <c r="S7932" i="1"/>
  <c r="T7932" i="1" s="1"/>
  <c r="U7932" i="1" s="1"/>
  <c r="S7933" i="1"/>
  <c r="T7933" i="1" s="1"/>
  <c r="U7933" i="1" s="1"/>
  <c r="S7934" i="1"/>
  <c r="T7934" i="1" s="1"/>
  <c r="U7934" i="1" s="1"/>
  <c r="S7935" i="1"/>
  <c r="T7935" i="1" s="1"/>
  <c r="U7935" i="1" s="1"/>
  <c r="S7936" i="1"/>
  <c r="T7936" i="1" s="1"/>
  <c r="U7936" i="1" s="1"/>
  <c r="S7937" i="1"/>
  <c r="T7937" i="1" s="1"/>
  <c r="U7937" i="1" s="1"/>
  <c r="S7938" i="1"/>
  <c r="T7938" i="1" s="1"/>
  <c r="U7938" i="1" s="1"/>
  <c r="S7939" i="1"/>
  <c r="T7939" i="1" s="1"/>
  <c r="U7939" i="1" s="1"/>
  <c r="S7940" i="1"/>
  <c r="T7940" i="1" s="1"/>
  <c r="U7940" i="1" s="1"/>
  <c r="S7941" i="1"/>
  <c r="T7941" i="1" s="1"/>
  <c r="U7941" i="1" s="1"/>
  <c r="S7942" i="1"/>
  <c r="T7942" i="1" s="1"/>
  <c r="U7942" i="1" s="1"/>
  <c r="S7943" i="1"/>
  <c r="T7943" i="1" s="1"/>
  <c r="U7943" i="1" s="1"/>
  <c r="S7944" i="1"/>
  <c r="T7944" i="1" s="1"/>
  <c r="U7944" i="1" s="1"/>
  <c r="S7945" i="1"/>
  <c r="T7945" i="1" s="1"/>
  <c r="U7945" i="1" s="1"/>
  <c r="S7946" i="1"/>
  <c r="T7946" i="1" s="1"/>
  <c r="U7946" i="1" s="1"/>
  <c r="S7947" i="1"/>
  <c r="T7947" i="1" s="1"/>
  <c r="U7947" i="1" s="1"/>
  <c r="S7948" i="1"/>
  <c r="T7948" i="1" s="1"/>
  <c r="U7948" i="1" s="1"/>
  <c r="S7949" i="1"/>
  <c r="T7949" i="1" s="1"/>
  <c r="U7949" i="1" s="1"/>
  <c r="S7950" i="1"/>
  <c r="T7950" i="1" s="1"/>
  <c r="U7950" i="1" s="1"/>
  <c r="S7951" i="1"/>
  <c r="T7951" i="1" s="1"/>
  <c r="U7951" i="1" s="1"/>
  <c r="S7952" i="1"/>
  <c r="T7952" i="1" s="1"/>
  <c r="U7952" i="1" s="1"/>
  <c r="S7953" i="1"/>
  <c r="T7953" i="1" s="1"/>
  <c r="U7953" i="1" s="1"/>
  <c r="S7954" i="1"/>
  <c r="T7954" i="1" s="1"/>
  <c r="U7954" i="1" s="1"/>
  <c r="S7955" i="1"/>
  <c r="T7955" i="1" s="1"/>
  <c r="U7955" i="1" s="1"/>
  <c r="S7956" i="1"/>
  <c r="T7956" i="1" s="1"/>
  <c r="U7956" i="1" s="1"/>
  <c r="S7957" i="1"/>
  <c r="T7957" i="1" s="1"/>
  <c r="U7957" i="1" s="1"/>
  <c r="S7958" i="1"/>
  <c r="T7958" i="1" s="1"/>
  <c r="U7958" i="1" s="1"/>
  <c r="S7959" i="1"/>
  <c r="T7959" i="1" s="1"/>
  <c r="U7959" i="1" s="1"/>
  <c r="S7960" i="1"/>
  <c r="T7960" i="1" s="1"/>
  <c r="U7960" i="1" s="1"/>
  <c r="S7961" i="1"/>
  <c r="T7961" i="1" s="1"/>
  <c r="U7961" i="1" s="1"/>
  <c r="S7962" i="1"/>
  <c r="T7962" i="1" s="1"/>
  <c r="U7962" i="1" s="1"/>
  <c r="S7963" i="1"/>
  <c r="T7963" i="1" s="1"/>
  <c r="U7963" i="1" s="1"/>
  <c r="S7964" i="1"/>
  <c r="T7964" i="1" s="1"/>
  <c r="U7964" i="1" s="1"/>
  <c r="S7965" i="1"/>
  <c r="T7965" i="1" s="1"/>
  <c r="U7965" i="1" s="1"/>
  <c r="S7966" i="1"/>
  <c r="T7966" i="1" s="1"/>
  <c r="U7966" i="1" s="1"/>
  <c r="S7967" i="1"/>
  <c r="T7967" i="1" s="1"/>
  <c r="U7967" i="1" s="1"/>
  <c r="S7968" i="1"/>
  <c r="T7968" i="1" s="1"/>
  <c r="U7968" i="1" s="1"/>
  <c r="S7969" i="1"/>
  <c r="T7969" i="1" s="1"/>
  <c r="U7969" i="1" s="1"/>
  <c r="S7970" i="1"/>
  <c r="T7970" i="1" s="1"/>
  <c r="U7970" i="1" s="1"/>
  <c r="S7971" i="1"/>
  <c r="T7971" i="1" s="1"/>
  <c r="U7971" i="1" s="1"/>
  <c r="S7972" i="1"/>
  <c r="T7972" i="1" s="1"/>
  <c r="U7972" i="1" s="1"/>
  <c r="S7973" i="1"/>
  <c r="T7973" i="1" s="1"/>
  <c r="U7973" i="1" s="1"/>
  <c r="S7974" i="1"/>
  <c r="T7974" i="1" s="1"/>
  <c r="U7974" i="1" s="1"/>
  <c r="S7975" i="1"/>
  <c r="T7975" i="1" s="1"/>
  <c r="U7975" i="1" s="1"/>
  <c r="S7976" i="1"/>
  <c r="T7976" i="1" s="1"/>
  <c r="U7976" i="1" s="1"/>
  <c r="S7977" i="1"/>
  <c r="T7977" i="1" s="1"/>
  <c r="U7977" i="1" s="1"/>
  <c r="S7978" i="1"/>
  <c r="T7978" i="1" s="1"/>
  <c r="U7978" i="1" s="1"/>
  <c r="S7979" i="1"/>
  <c r="T7979" i="1" s="1"/>
  <c r="U7979" i="1" s="1"/>
  <c r="S7980" i="1"/>
  <c r="T7980" i="1" s="1"/>
  <c r="U7980" i="1" s="1"/>
  <c r="S7981" i="1"/>
  <c r="T7981" i="1" s="1"/>
  <c r="U7981" i="1" s="1"/>
  <c r="S7982" i="1"/>
  <c r="T7982" i="1" s="1"/>
  <c r="U7982" i="1" s="1"/>
  <c r="S7983" i="1"/>
  <c r="T7983" i="1" s="1"/>
  <c r="U7983" i="1" s="1"/>
  <c r="S7984" i="1"/>
  <c r="T7984" i="1" s="1"/>
  <c r="U7984" i="1" s="1"/>
  <c r="S7985" i="1"/>
  <c r="T7985" i="1" s="1"/>
  <c r="U7985" i="1" s="1"/>
  <c r="S7986" i="1"/>
  <c r="T7986" i="1" s="1"/>
  <c r="U7986" i="1" s="1"/>
  <c r="S7987" i="1"/>
  <c r="T7987" i="1" s="1"/>
  <c r="U7987" i="1" s="1"/>
  <c r="S7988" i="1"/>
  <c r="T7988" i="1" s="1"/>
  <c r="U7988" i="1" s="1"/>
  <c r="S7989" i="1"/>
  <c r="T7989" i="1" s="1"/>
  <c r="U7989" i="1" s="1"/>
  <c r="S7990" i="1"/>
  <c r="T7990" i="1" s="1"/>
  <c r="U7990" i="1" s="1"/>
  <c r="S7991" i="1"/>
  <c r="T7991" i="1" s="1"/>
  <c r="U7991" i="1" s="1"/>
  <c r="S7992" i="1"/>
  <c r="T7992" i="1" s="1"/>
  <c r="U7992" i="1" s="1"/>
  <c r="S7993" i="1"/>
  <c r="T7993" i="1" s="1"/>
  <c r="U7993" i="1" s="1"/>
  <c r="S7994" i="1"/>
  <c r="T7994" i="1" s="1"/>
  <c r="U7994" i="1" s="1"/>
  <c r="S7995" i="1"/>
  <c r="T7995" i="1" s="1"/>
  <c r="U7995" i="1" s="1"/>
  <c r="S7996" i="1"/>
  <c r="T7996" i="1" s="1"/>
  <c r="U7996" i="1" s="1"/>
  <c r="S7997" i="1"/>
  <c r="T7997" i="1" s="1"/>
  <c r="U7997" i="1" s="1"/>
  <c r="S7998" i="1"/>
  <c r="T7998" i="1" s="1"/>
  <c r="U7998" i="1" s="1"/>
  <c r="S7999" i="1"/>
  <c r="T7999" i="1" s="1"/>
  <c r="U7999" i="1" s="1"/>
  <c r="S8000" i="1"/>
  <c r="T8000" i="1" s="1"/>
  <c r="U8000" i="1" s="1"/>
  <c r="S8001" i="1"/>
  <c r="T8001" i="1" s="1"/>
  <c r="U8001" i="1" s="1"/>
  <c r="S8002" i="1"/>
  <c r="T8002" i="1" s="1"/>
  <c r="U8002" i="1" s="1"/>
  <c r="S8003" i="1"/>
  <c r="T8003" i="1" s="1"/>
  <c r="U8003" i="1" s="1"/>
  <c r="S8004" i="1"/>
  <c r="T8004" i="1" s="1"/>
  <c r="U8004" i="1" s="1"/>
  <c r="S8005" i="1"/>
  <c r="T8005" i="1" s="1"/>
  <c r="U8005" i="1" s="1"/>
  <c r="S8006" i="1"/>
  <c r="T8006" i="1" s="1"/>
  <c r="U8006" i="1" s="1"/>
  <c r="S8007" i="1"/>
  <c r="T8007" i="1" s="1"/>
  <c r="U8007" i="1" s="1"/>
  <c r="S8008" i="1"/>
  <c r="T8008" i="1" s="1"/>
  <c r="U8008" i="1" s="1"/>
  <c r="S8009" i="1"/>
  <c r="T8009" i="1" s="1"/>
  <c r="U8009" i="1" s="1"/>
  <c r="S8010" i="1"/>
  <c r="T8010" i="1" s="1"/>
  <c r="U8010" i="1" s="1"/>
  <c r="S8011" i="1"/>
  <c r="T8011" i="1" s="1"/>
  <c r="U8011" i="1" s="1"/>
  <c r="S8012" i="1"/>
  <c r="T8012" i="1" s="1"/>
  <c r="U8012" i="1" s="1"/>
  <c r="S8013" i="1"/>
  <c r="T8013" i="1" s="1"/>
  <c r="U8013" i="1" s="1"/>
  <c r="S8014" i="1"/>
  <c r="T8014" i="1" s="1"/>
  <c r="U8014" i="1" s="1"/>
  <c r="S8015" i="1"/>
  <c r="T8015" i="1" s="1"/>
  <c r="U8015" i="1" s="1"/>
  <c r="S8016" i="1"/>
  <c r="T8016" i="1" s="1"/>
  <c r="U8016" i="1" s="1"/>
  <c r="S8017" i="1"/>
  <c r="T8017" i="1" s="1"/>
  <c r="U8017" i="1" s="1"/>
  <c r="S8018" i="1"/>
  <c r="T8018" i="1" s="1"/>
  <c r="U8018" i="1" s="1"/>
  <c r="S8019" i="1"/>
  <c r="T8019" i="1" s="1"/>
  <c r="U8019" i="1" s="1"/>
  <c r="S8020" i="1"/>
  <c r="T8020" i="1" s="1"/>
  <c r="U8020" i="1" s="1"/>
  <c r="S8021" i="1"/>
  <c r="T8021" i="1" s="1"/>
  <c r="U8021" i="1" s="1"/>
  <c r="S8022" i="1"/>
  <c r="T8022" i="1" s="1"/>
  <c r="U8022" i="1" s="1"/>
  <c r="S8023" i="1"/>
  <c r="T8023" i="1" s="1"/>
  <c r="U8023" i="1" s="1"/>
  <c r="S8024" i="1"/>
  <c r="T8024" i="1" s="1"/>
  <c r="U8024" i="1" s="1"/>
  <c r="S8025" i="1"/>
  <c r="T8025" i="1" s="1"/>
  <c r="U8025" i="1" s="1"/>
  <c r="S8026" i="1"/>
  <c r="T8026" i="1" s="1"/>
  <c r="U8026" i="1" s="1"/>
  <c r="S8027" i="1"/>
  <c r="T8027" i="1" s="1"/>
  <c r="U8027" i="1" s="1"/>
  <c r="S8028" i="1"/>
  <c r="T8028" i="1" s="1"/>
  <c r="U8028" i="1" s="1"/>
  <c r="S8029" i="1"/>
  <c r="T8029" i="1" s="1"/>
  <c r="U8029" i="1" s="1"/>
  <c r="S8030" i="1"/>
  <c r="T8030" i="1" s="1"/>
  <c r="U8030" i="1" s="1"/>
  <c r="S8031" i="1"/>
  <c r="T8031" i="1" s="1"/>
  <c r="U8031" i="1" s="1"/>
  <c r="S8032" i="1"/>
  <c r="T8032" i="1" s="1"/>
  <c r="U8032" i="1" s="1"/>
  <c r="S8033" i="1"/>
  <c r="T8033" i="1" s="1"/>
  <c r="U8033" i="1" s="1"/>
  <c r="S8034" i="1"/>
  <c r="T8034" i="1" s="1"/>
  <c r="U8034" i="1" s="1"/>
  <c r="S8035" i="1"/>
  <c r="T8035" i="1" s="1"/>
  <c r="U8035" i="1" s="1"/>
  <c r="S8036" i="1"/>
  <c r="T8036" i="1" s="1"/>
  <c r="U8036" i="1" s="1"/>
  <c r="S8037" i="1"/>
  <c r="T8037" i="1" s="1"/>
  <c r="U8037" i="1" s="1"/>
  <c r="S8038" i="1"/>
  <c r="T8038" i="1" s="1"/>
  <c r="U8038" i="1" s="1"/>
  <c r="S8039" i="1"/>
  <c r="T8039" i="1" s="1"/>
  <c r="U8039" i="1" s="1"/>
  <c r="S8040" i="1"/>
  <c r="T8040" i="1" s="1"/>
  <c r="U8040" i="1" s="1"/>
  <c r="S8041" i="1"/>
  <c r="T8041" i="1" s="1"/>
  <c r="U8041" i="1" s="1"/>
  <c r="S8042" i="1"/>
  <c r="T8042" i="1" s="1"/>
  <c r="U8042" i="1" s="1"/>
  <c r="S8043" i="1"/>
  <c r="T8043" i="1" s="1"/>
  <c r="U8043" i="1" s="1"/>
  <c r="S8044" i="1"/>
  <c r="T8044" i="1" s="1"/>
  <c r="U8044" i="1" s="1"/>
  <c r="S8045" i="1"/>
  <c r="T8045" i="1" s="1"/>
  <c r="U8045" i="1" s="1"/>
  <c r="S8046" i="1"/>
  <c r="T8046" i="1" s="1"/>
  <c r="U8046" i="1" s="1"/>
  <c r="S8047" i="1"/>
  <c r="T8047" i="1" s="1"/>
  <c r="U8047" i="1" s="1"/>
  <c r="S8048" i="1"/>
  <c r="T8048" i="1" s="1"/>
  <c r="U8048" i="1" s="1"/>
  <c r="S8049" i="1"/>
  <c r="T8049" i="1" s="1"/>
  <c r="U8049" i="1" s="1"/>
  <c r="S8050" i="1"/>
  <c r="T8050" i="1" s="1"/>
  <c r="U8050" i="1" s="1"/>
  <c r="S8051" i="1"/>
  <c r="T8051" i="1" s="1"/>
  <c r="U8051" i="1" s="1"/>
  <c r="S8052" i="1"/>
  <c r="T8052" i="1" s="1"/>
  <c r="U8052" i="1" s="1"/>
  <c r="S8053" i="1"/>
  <c r="T8053" i="1" s="1"/>
  <c r="U8053" i="1" s="1"/>
  <c r="S8054" i="1"/>
  <c r="T8054" i="1" s="1"/>
  <c r="U8054" i="1" s="1"/>
  <c r="S8055" i="1"/>
  <c r="T8055" i="1" s="1"/>
  <c r="U8055" i="1" s="1"/>
  <c r="S8056" i="1"/>
  <c r="T8056" i="1" s="1"/>
  <c r="U8056" i="1" s="1"/>
  <c r="S8057" i="1"/>
  <c r="T8057" i="1" s="1"/>
  <c r="U8057" i="1" s="1"/>
  <c r="S8058" i="1"/>
  <c r="T8058" i="1" s="1"/>
  <c r="U8058" i="1" s="1"/>
  <c r="S8059" i="1"/>
  <c r="T8059" i="1" s="1"/>
  <c r="U8059" i="1" s="1"/>
  <c r="S8060" i="1"/>
  <c r="T8060" i="1" s="1"/>
  <c r="U8060" i="1" s="1"/>
  <c r="S8061" i="1"/>
  <c r="T8061" i="1" s="1"/>
  <c r="U8061" i="1" s="1"/>
  <c r="S8062" i="1"/>
  <c r="T8062" i="1" s="1"/>
  <c r="U8062" i="1" s="1"/>
  <c r="S8063" i="1"/>
  <c r="T8063" i="1" s="1"/>
  <c r="U8063" i="1" s="1"/>
  <c r="S8064" i="1"/>
  <c r="T8064" i="1" s="1"/>
  <c r="U8064" i="1" s="1"/>
  <c r="S8065" i="1"/>
  <c r="T8065" i="1" s="1"/>
  <c r="U8065" i="1" s="1"/>
  <c r="S8066" i="1"/>
  <c r="T8066" i="1" s="1"/>
  <c r="U8066" i="1" s="1"/>
  <c r="S8067" i="1"/>
  <c r="T8067" i="1" s="1"/>
  <c r="U8067" i="1" s="1"/>
  <c r="S8068" i="1"/>
  <c r="T8068" i="1" s="1"/>
  <c r="U8068" i="1" s="1"/>
  <c r="S8069" i="1"/>
  <c r="T8069" i="1" s="1"/>
  <c r="U8069" i="1" s="1"/>
  <c r="S8070" i="1"/>
  <c r="T8070" i="1" s="1"/>
  <c r="U8070" i="1" s="1"/>
  <c r="S8071" i="1"/>
  <c r="T8071" i="1" s="1"/>
  <c r="U8071" i="1" s="1"/>
  <c r="S8072" i="1"/>
  <c r="T8072" i="1" s="1"/>
  <c r="U8072" i="1" s="1"/>
  <c r="S8073" i="1"/>
  <c r="T8073" i="1" s="1"/>
  <c r="U8073" i="1" s="1"/>
  <c r="S8074" i="1"/>
  <c r="T8074" i="1" s="1"/>
  <c r="U8074" i="1" s="1"/>
  <c r="S8075" i="1"/>
  <c r="T8075" i="1" s="1"/>
  <c r="U8075" i="1" s="1"/>
  <c r="S8076" i="1"/>
  <c r="T8076" i="1" s="1"/>
  <c r="U8076" i="1" s="1"/>
  <c r="S8077" i="1"/>
  <c r="T8077" i="1" s="1"/>
  <c r="U8077" i="1" s="1"/>
  <c r="S8078" i="1"/>
  <c r="T8078" i="1" s="1"/>
  <c r="U8078" i="1" s="1"/>
  <c r="S8079" i="1"/>
  <c r="T8079" i="1" s="1"/>
  <c r="U8079" i="1" s="1"/>
  <c r="S8080" i="1"/>
  <c r="T8080" i="1" s="1"/>
  <c r="U8080" i="1" s="1"/>
  <c r="S8081" i="1"/>
  <c r="T8081" i="1" s="1"/>
  <c r="U8081" i="1" s="1"/>
  <c r="S8082" i="1"/>
  <c r="T8082" i="1" s="1"/>
  <c r="U8082" i="1" s="1"/>
  <c r="S8083" i="1"/>
  <c r="T8083" i="1" s="1"/>
  <c r="U8083" i="1" s="1"/>
  <c r="S8084" i="1"/>
  <c r="T8084" i="1" s="1"/>
  <c r="U8084" i="1" s="1"/>
  <c r="S8085" i="1"/>
  <c r="T8085" i="1" s="1"/>
  <c r="U8085" i="1" s="1"/>
  <c r="S8086" i="1"/>
  <c r="T8086" i="1" s="1"/>
  <c r="U8086" i="1" s="1"/>
  <c r="S8087" i="1"/>
  <c r="T8087" i="1" s="1"/>
  <c r="U8087" i="1" s="1"/>
  <c r="S8088" i="1"/>
  <c r="T8088" i="1" s="1"/>
  <c r="U8088" i="1" s="1"/>
  <c r="S8089" i="1"/>
  <c r="T8089" i="1" s="1"/>
  <c r="U8089" i="1" s="1"/>
  <c r="S8090" i="1"/>
  <c r="T8090" i="1" s="1"/>
  <c r="U8090" i="1" s="1"/>
  <c r="S8091" i="1"/>
  <c r="T8091" i="1" s="1"/>
  <c r="U8091" i="1" s="1"/>
  <c r="S8092" i="1"/>
  <c r="T8092" i="1" s="1"/>
  <c r="U8092" i="1" s="1"/>
  <c r="S8093" i="1"/>
  <c r="T8093" i="1" s="1"/>
  <c r="U8093" i="1" s="1"/>
  <c r="S8094" i="1"/>
  <c r="T8094" i="1" s="1"/>
  <c r="U8094" i="1" s="1"/>
  <c r="S8095" i="1"/>
  <c r="T8095" i="1" s="1"/>
  <c r="U8095" i="1" s="1"/>
  <c r="S8096" i="1"/>
  <c r="T8096" i="1" s="1"/>
  <c r="U8096" i="1" s="1"/>
  <c r="S8097" i="1"/>
  <c r="T8097" i="1" s="1"/>
  <c r="U8097" i="1" s="1"/>
  <c r="S8098" i="1"/>
  <c r="T8098" i="1" s="1"/>
  <c r="U8098" i="1" s="1"/>
  <c r="S8099" i="1"/>
  <c r="T8099" i="1" s="1"/>
  <c r="U8099" i="1" s="1"/>
  <c r="S8100" i="1"/>
  <c r="T8100" i="1" s="1"/>
  <c r="U8100" i="1" s="1"/>
  <c r="S8101" i="1"/>
  <c r="T8101" i="1" s="1"/>
  <c r="U8101" i="1" s="1"/>
  <c r="S8102" i="1"/>
  <c r="T8102" i="1" s="1"/>
  <c r="U8102" i="1" s="1"/>
  <c r="S8103" i="1"/>
  <c r="T8103" i="1" s="1"/>
  <c r="U8103" i="1" s="1"/>
  <c r="S8104" i="1"/>
  <c r="T8104" i="1" s="1"/>
  <c r="U8104" i="1" s="1"/>
  <c r="S8105" i="1"/>
  <c r="T8105" i="1" s="1"/>
  <c r="U8105" i="1" s="1"/>
  <c r="S8106" i="1"/>
  <c r="T8106" i="1" s="1"/>
  <c r="U8106" i="1" s="1"/>
  <c r="S8107" i="1"/>
  <c r="T8107" i="1" s="1"/>
  <c r="U8107" i="1" s="1"/>
  <c r="S8108" i="1"/>
  <c r="T8108" i="1" s="1"/>
  <c r="U8108" i="1" s="1"/>
  <c r="S8109" i="1"/>
  <c r="T8109" i="1" s="1"/>
  <c r="U8109" i="1" s="1"/>
  <c r="S8110" i="1"/>
  <c r="T8110" i="1" s="1"/>
  <c r="U8110" i="1" s="1"/>
  <c r="S8111" i="1"/>
  <c r="T8111" i="1" s="1"/>
  <c r="U8111" i="1" s="1"/>
  <c r="S8112" i="1"/>
  <c r="T8112" i="1" s="1"/>
  <c r="U8112" i="1" s="1"/>
  <c r="S8113" i="1"/>
  <c r="T8113" i="1" s="1"/>
  <c r="U8113" i="1" s="1"/>
  <c r="S8114" i="1"/>
  <c r="T8114" i="1" s="1"/>
  <c r="U8114" i="1" s="1"/>
  <c r="S8115" i="1"/>
  <c r="T8115" i="1" s="1"/>
  <c r="U8115" i="1" s="1"/>
  <c r="S8116" i="1"/>
  <c r="T8116" i="1" s="1"/>
  <c r="U8116" i="1" s="1"/>
  <c r="S8117" i="1"/>
  <c r="T8117" i="1" s="1"/>
  <c r="U8117" i="1" s="1"/>
  <c r="S8118" i="1"/>
  <c r="T8118" i="1" s="1"/>
  <c r="U8118" i="1" s="1"/>
  <c r="S8119" i="1"/>
  <c r="T8119" i="1" s="1"/>
  <c r="U8119" i="1" s="1"/>
  <c r="S8120" i="1"/>
  <c r="T8120" i="1" s="1"/>
  <c r="U8120" i="1" s="1"/>
  <c r="S8121" i="1"/>
  <c r="T8121" i="1" s="1"/>
  <c r="U8121" i="1" s="1"/>
  <c r="S8122" i="1"/>
  <c r="T8122" i="1" s="1"/>
  <c r="U8122" i="1" s="1"/>
  <c r="S8123" i="1"/>
  <c r="T8123" i="1" s="1"/>
  <c r="U8123" i="1" s="1"/>
  <c r="S8124" i="1"/>
  <c r="T8124" i="1" s="1"/>
  <c r="U8124" i="1" s="1"/>
  <c r="S8125" i="1"/>
  <c r="T8125" i="1" s="1"/>
  <c r="U8125" i="1" s="1"/>
  <c r="S8126" i="1"/>
  <c r="T8126" i="1" s="1"/>
  <c r="U8126" i="1" s="1"/>
  <c r="S8127" i="1"/>
  <c r="T8127" i="1" s="1"/>
  <c r="U8127" i="1" s="1"/>
  <c r="S8128" i="1"/>
  <c r="T8128" i="1" s="1"/>
  <c r="U8128" i="1" s="1"/>
  <c r="S8129" i="1"/>
  <c r="T8129" i="1" s="1"/>
  <c r="U8129" i="1" s="1"/>
  <c r="S8130" i="1"/>
  <c r="T8130" i="1" s="1"/>
  <c r="U8130" i="1" s="1"/>
  <c r="S8131" i="1"/>
  <c r="T8131" i="1" s="1"/>
  <c r="U8131" i="1" s="1"/>
  <c r="S8132" i="1"/>
  <c r="T8132" i="1" s="1"/>
  <c r="U8132" i="1" s="1"/>
  <c r="S8133" i="1"/>
  <c r="T8133" i="1" s="1"/>
  <c r="U8133" i="1" s="1"/>
  <c r="S8134" i="1"/>
  <c r="T8134" i="1" s="1"/>
  <c r="U8134" i="1" s="1"/>
  <c r="S8135" i="1"/>
  <c r="T8135" i="1" s="1"/>
  <c r="U8135" i="1" s="1"/>
  <c r="S8136" i="1"/>
  <c r="T8136" i="1" s="1"/>
  <c r="U8136" i="1" s="1"/>
  <c r="S8137" i="1"/>
  <c r="T8137" i="1" s="1"/>
  <c r="U8137" i="1" s="1"/>
  <c r="S8138" i="1"/>
  <c r="T8138" i="1" s="1"/>
  <c r="U8138" i="1" s="1"/>
  <c r="S8139" i="1"/>
  <c r="T8139" i="1" s="1"/>
  <c r="U8139" i="1" s="1"/>
  <c r="S8140" i="1"/>
  <c r="T8140" i="1" s="1"/>
  <c r="U8140" i="1" s="1"/>
  <c r="S8141" i="1"/>
  <c r="T8141" i="1" s="1"/>
  <c r="U8141" i="1" s="1"/>
  <c r="S8142" i="1"/>
  <c r="T8142" i="1" s="1"/>
  <c r="U8142" i="1" s="1"/>
  <c r="S8143" i="1"/>
  <c r="T8143" i="1" s="1"/>
  <c r="U8143" i="1" s="1"/>
  <c r="S8144" i="1"/>
  <c r="T8144" i="1" s="1"/>
  <c r="U8144" i="1" s="1"/>
  <c r="S8145" i="1"/>
  <c r="T8145" i="1" s="1"/>
  <c r="U8145" i="1" s="1"/>
  <c r="S8146" i="1"/>
  <c r="T8146" i="1" s="1"/>
  <c r="U8146" i="1" s="1"/>
  <c r="S8147" i="1"/>
  <c r="T8147" i="1" s="1"/>
  <c r="U8147" i="1" s="1"/>
  <c r="S8148" i="1"/>
  <c r="T8148" i="1" s="1"/>
  <c r="U8148" i="1" s="1"/>
  <c r="S8149" i="1"/>
  <c r="T8149" i="1" s="1"/>
  <c r="U8149" i="1" s="1"/>
  <c r="S8150" i="1"/>
  <c r="T8150" i="1" s="1"/>
  <c r="U8150" i="1" s="1"/>
  <c r="S8151" i="1"/>
  <c r="T8151" i="1" s="1"/>
  <c r="U8151" i="1" s="1"/>
  <c r="S8152" i="1"/>
  <c r="T8152" i="1" s="1"/>
  <c r="U8152" i="1" s="1"/>
  <c r="S8153" i="1"/>
  <c r="T8153" i="1" s="1"/>
  <c r="U8153" i="1" s="1"/>
  <c r="S8154" i="1"/>
  <c r="T8154" i="1" s="1"/>
  <c r="U8154" i="1" s="1"/>
  <c r="S8155" i="1"/>
  <c r="T8155" i="1" s="1"/>
  <c r="U8155" i="1" s="1"/>
  <c r="S8156" i="1"/>
  <c r="T8156" i="1" s="1"/>
  <c r="U8156" i="1" s="1"/>
  <c r="S8157" i="1"/>
  <c r="T8157" i="1" s="1"/>
  <c r="U8157" i="1" s="1"/>
  <c r="S8158" i="1"/>
  <c r="T8158" i="1" s="1"/>
  <c r="U8158" i="1" s="1"/>
  <c r="S8159" i="1"/>
  <c r="T8159" i="1" s="1"/>
  <c r="U8159" i="1" s="1"/>
  <c r="S8160" i="1"/>
  <c r="T8160" i="1" s="1"/>
  <c r="U8160" i="1" s="1"/>
  <c r="S8161" i="1"/>
  <c r="T8161" i="1" s="1"/>
  <c r="U8161" i="1" s="1"/>
  <c r="S8162" i="1"/>
  <c r="T8162" i="1" s="1"/>
  <c r="U8162" i="1" s="1"/>
  <c r="S8163" i="1"/>
  <c r="T8163" i="1" s="1"/>
  <c r="U8163" i="1" s="1"/>
  <c r="S8164" i="1"/>
  <c r="T8164" i="1" s="1"/>
  <c r="U8164" i="1" s="1"/>
  <c r="S8165" i="1"/>
  <c r="T8165" i="1" s="1"/>
  <c r="U8165" i="1" s="1"/>
  <c r="S8166" i="1"/>
  <c r="T8166" i="1" s="1"/>
  <c r="U8166" i="1" s="1"/>
  <c r="S8167" i="1"/>
  <c r="T8167" i="1" s="1"/>
  <c r="U8167" i="1" s="1"/>
  <c r="S8168" i="1"/>
  <c r="T8168" i="1" s="1"/>
  <c r="U8168" i="1" s="1"/>
  <c r="S8169" i="1"/>
  <c r="T8169" i="1" s="1"/>
  <c r="U8169" i="1" s="1"/>
  <c r="S8170" i="1"/>
  <c r="T8170" i="1" s="1"/>
  <c r="U8170" i="1" s="1"/>
  <c r="S8171" i="1"/>
  <c r="T8171" i="1" s="1"/>
  <c r="U8171" i="1" s="1"/>
  <c r="S8172" i="1"/>
  <c r="T8172" i="1" s="1"/>
  <c r="U8172" i="1" s="1"/>
  <c r="S8173" i="1"/>
  <c r="T8173" i="1" s="1"/>
  <c r="U8173" i="1" s="1"/>
  <c r="S8174" i="1"/>
  <c r="T8174" i="1" s="1"/>
  <c r="U8174" i="1" s="1"/>
  <c r="S8175" i="1"/>
  <c r="T8175" i="1" s="1"/>
  <c r="U8175" i="1" s="1"/>
  <c r="S8176" i="1"/>
  <c r="T8176" i="1" s="1"/>
  <c r="U8176" i="1" s="1"/>
  <c r="S8177" i="1"/>
  <c r="T8177" i="1" s="1"/>
  <c r="U8177" i="1" s="1"/>
  <c r="S8178" i="1"/>
  <c r="T8178" i="1" s="1"/>
  <c r="U8178" i="1" s="1"/>
  <c r="S8179" i="1"/>
  <c r="T8179" i="1" s="1"/>
  <c r="U8179" i="1" s="1"/>
  <c r="S8180" i="1"/>
  <c r="T8180" i="1" s="1"/>
  <c r="U8180" i="1" s="1"/>
  <c r="S8181" i="1"/>
  <c r="T8181" i="1" s="1"/>
  <c r="U8181" i="1" s="1"/>
  <c r="S8182" i="1"/>
  <c r="T8182" i="1" s="1"/>
  <c r="U8182" i="1" s="1"/>
  <c r="S8183" i="1"/>
  <c r="T8183" i="1" s="1"/>
  <c r="U8183" i="1" s="1"/>
  <c r="S8184" i="1"/>
  <c r="T8184" i="1" s="1"/>
  <c r="U8184" i="1" s="1"/>
  <c r="S8185" i="1"/>
  <c r="T8185" i="1" s="1"/>
  <c r="U8185" i="1" s="1"/>
  <c r="S8186" i="1"/>
  <c r="T8186" i="1" s="1"/>
  <c r="U8186" i="1" s="1"/>
  <c r="S8187" i="1"/>
  <c r="T8187" i="1" s="1"/>
  <c r="U8187" i="1" s="1"/>
  <c r="S8188" i="1"/>
  <c r="T8188" i="1" s="1"/>
  <c r="U8188" i="1" s="1"/>
  <c r="S8189" i="1"/>
  <c r="T8189" i="1" s="1"/>
  <c r="U8189" i="1" s="1"/>
  <c r="S8190" i="1"/>
  <c r="T8190" i="1" s="1"/>
  <c r="U8190" i="1" s="1"/>
  <c r="S8191" i="1"/>
  <c r="T8191" i="1" s="1"/>
  <c r="U8191" i="1" s="1"/>
  <c r="S8192" i="1"/>
  <c r="T8192" i="1" s="1"/>
  <c r="U8192" i="1" s="1"/>
  <c r="S8193" i="1"/>
  <c r="T8193" i="1" s="1"/>
  <c r="U8193" i="1" s="1"/>
  <c r="S8194" i="1"/>
  <c r="T8194" i="1" s="1"/>
  <c r="U8194" i="1" s="1"/>
  <c r="S8195" i="1"/>
  <c r="T8195" i="1" s="1"/>
  <c r="U8195" i="1" s="1"/>
  <c r="S8196" i="1"/>
  <c r="T8196" i="1" s="1"/>
  <c r="U8196" i="1" s="1"/>
  <c r="S8197" i="1"/>
  <c r="T8197" i="1" s="1"/>
  <c r="U8197" i="1" s="1"/>
  <c r="S8198" i="1"/>
  <c r="T8198" i="1" s="1"/>
  <c r="U8198" i="1" s="1"/>
  <c r="S8199" i="1"/>
  <c r="T8199" i="1" s="1"/>
  <c r="U8199" i="1" s="1"/>
  <c r="S8200" i="1"/>
  <c r="T8200" i="1" s="1"/>
  <c r="U8200" i="1" s="1"/>
  <c r="S8201" i="1"/>
  <c r="T8201" i="1" s="1"/>
  <c r="U8201" i="1" s="1"/>
  <c r="S8202" i="1"/>
  <c r="T8202" i="1" s="1"/>
  <c r="U8202" i="1" s="1"/>
  <c r="S8203" i="1"/>
  <c r="T8203" i="1" s="1"/>
  <c r="U8203" i="1" s="1"/>
  <c r="S8204" i="1"/>
  <c r="T8204" i="1" s="1"/>
  <c r="U8204" i="1" s="1"/>
  <c r="S8205" i="1"/>
  <c r="T8205" i="1" s="1"/>
  <c r="U8205" i="1" s="1"/>
  <c r="S8206" i="1"/>
  <c r="T8206" i="1" s="1"/>
  <c r="U8206" i="1" s="1"/>
  <c r="S8207" i="1"/>
  <c r="T8207" i="1" s="1"/>
  <c r="U8207" i="1" s="1"/>
  <c r="S8208" i="1"/>
  <c r="T8208" i="1" s="1"/>
  <c r="U8208" i="1" s="1"/>
  <c r="S8209" i="1"/>
  <c r="T8209" i="1" s="1"/>
  <c r="U8209" i="1" s="1"/>
  <c r="S8210" i="1"/>
  <c r="T8210" i="1" s="1"/>
  <c r="U8210" i="1" s="1"/>
  <c r="S8211" i="1"/>
  <c r="T8211" i="1" s="1"/>
  <c r="U8211" i="1" s="1"/>
  <c r="S8212" i="1"/>
  <c r="T8212" i="1" s="1"/>
  <c r="U8212" i="1" s="1"/>
  <c r="S8213" i="1"/>
  <c r="T8213" i="1" s="1"/>
  <c r="U8213" i="1" s="1"/>
  <c r="S8214" i="1"/>
  <c r="T8214" i="1" s="1"/>
  <c r="U8214" i="1" s="1"/>
  <c r="S8215" i="1"/>
  <c r="T8215" i="1" s="1"/>
  <c r="U8215" i="1" s="1"/>
  <c r="S8216" i="1"/>
  <c r="T8216" i="1" s="1"/>
  <c r="U8216" i="1" s="1"/>
  <c r="S8217" i="1"/>
  <c r="T8217" i="1" s="1"/>
  <c r="U8217" i="1" s="1"/>
  <c r="S8218" i="1"/>
  <c r="T8218" i="1" s="1"/>
  <c r="U8218" i="1" s="1"/>
  <c r="S8219" i="1"/>
  <c r="T8219" i="1" s="1"/>
  <c r="U8219" i="1" s="1"/>
  <c r="S8220" i="1"/>
  <c r="T8220" i="1" s="1"/>
  <c r="U8220" i="1" s="1"/>
  <c r="S8221" i="1"/>
  <c r="T8221" i="1" s="1"/>
  <c r="U8221" i="1" s="1"/>
  <c r="S8222" i="1"/>
  <c r="T8222" i="1" s="1"/>
  <c r="U8222" i="1" s="1"/>
  <c r="S8223" i="1"/>
  <c r="T8223" i="1" s="1"/>
  <c r="U8223" i="1" s="1"/>
  <c r="S8224" i="1"/>
  <c r="T8224" i="1" s="1"/>
  <c r="U8224" i="1" s="1"/>
  <c r="S8225" i="1"/>
  <c r="T8225" i="1" s="1"/>
  <c r="U8225" i="1" s="1"/>
  <c r="S8226" i="1"/>
  <c r="T8226" i="1" s="1"/>
  <c r="U8226" i="1" s="1"/>
  <c r="S8227" i="1"/>
  <c r="T8227" i="1" s="1"/>
  <c r="U8227" i="1" s="1"/>
  <c r="S8228" i="1"/>
  <c r="T8228" i="1" s="1"/>
  <c r="U8228" i="1" s="1"/>
  <c r="S8229" i="1"/>
  <c r="T8229" i="1" s="1"/>
  <c r="U8229" i="1" s="1"/>
  <c r="S8230" i="1"/>
  <c r="T8230" i="1" s="1"/>
  <c r="U8230" i="1" s="1"/>
  <c r="S8231" i="1"/>
  <c r="T8231" i="1" s="1"/>
  <c r="U8231" i="1" s="1"/>
  <c r="S8232" i="1"/>
  <c r="T8232" i="1" s="1"/>
  <c r="U8232" i="1" s="1"/>
  <c r="S8233" i="1"/>
  <c r="T8233" i="1" s="1"/>
  <c r="U8233" i="1" s="1"/>
  <c r="S8234" i="1"/>
  <c r="T8234" i="1" s="1"/>
  <c r="U8234" i="1" s="1"/>
  <c r="S8235" i="1"/>
  <c r="T8235" i="1" s="1"/>
  <c r="U8235" i="1" s="1"/>
  <c r="S8236" i="1"/>
  <c r="T8236" i="1" s="1"/>
  <c r="U8236" i="1" s="1"/>
  <c r="S8237" i="1"/>
  <c r="T8237" i="1" s="1"/>
  <c r="U8237" i="1" s="1"/>
  <c r="S8238" i="1"/>
  <c r="T8238" i="1" s="1"/>
  <c r="U8238" i="1" s="1"/>
  <c r="S8239" i="1"/>
  <c r="T8239" i="1" s="1"/>
  <c r="U8239" i="1" s="1"/>
  <c r="S8240" i="1"/>
  <c r="T8240" i="1" s="1"/>
  <c r="U8240" i="1" s="1"/>
  <c r="S8241" i="1"/>
  <c r="T8241" i="1" s="1"/>
  <c r="U8241" i="1" s="1"/>
  <c r="S8242" i="1"/>
  <c r="T8242" i="1" s="1"/>
  <c r="U8242" i="1" s="1"/>
  <c r="S8243" i="1"/>
  <c r="T8243" i="1" s="1"/>
  <c r="U8243" i="1" s="1"/>
  <c r="S8244" i="1"/>
  <c r="T8244" i="1" s="1"/>
  <c r="U8244" i="1" s="1"/>
  <c r="S8245" i="1"/>
  <c r="T8245" i="1" s="1"/>
  <c r="U8245" i="1" s="1"/>
  <c r="S8246" i="1"/>
  <c r="T8246" i="1" s="1"/>
  <c r="U8246" i="1" s="1"/>
  <c r="S8247" i="1"/>
  <c r="T8247" i="1" s="1"/>
  <c r="U8247" i="1" s="1"/>
  <c r="S8248" i="1"/>
  <c r="T8248" i="1" s="1"/>
  <c r="U8248" i="1" s="1"/>
  <c r="S8249" i="1"/>
  <c r="T8249" i="1" s="1"/>
  <c r="U8249" i="1" s="1"/>
  <c r="S8250" i="1"/>
  <c r="T8250" i="1" s="1"/>
  <c r="U8250" i="1" s="1"/>
  <c r="S8251" i="1"/>
  <c r="T8251" i="1" s="1"/>
  <c r="U8251" i="1" s="1"/>
  <c r="S8252" i="1"/>
  <c r="T8252" i="1" s="1"/>
  <c r="U8252" i="1" s="1"/>
  <c r="S8253" i="1"/>
  <c r="T8253" i="1" s="1"/>
  <c r="U8253" i="1" s="1"/>
  <c r="S8254" i="1"/>
  <c r="T8254" i="1" s="1"/>
  <c r="U8254" i="1" s="1"/>
  <c r="S8255" i="1"/>
  <c r="T8255" i="1" s="1"/>
  <c r="U8255" i="1" s="1"/>
  <c r="S8256" i="1"/>
  <c r="T8256" i="1" s="1"/>
  <c r="U8256" i="1" s="1"/>
  <c r="S8257" i="1"/>
  <c r="T8257" i="1" s="1"/>
  <c r="U8257" i="1" s="1"/>
  <c r="S8258" i="1"/>
  <c r="T8258" i="1" s="1"/>
  <c r="U8258" i="1" s="1"/>
  <c r="S8259" i="1"/>
  <c r="T8259" i="1" s="1"/>
  <c r="U8259" i="1" s="1"/>
  <c r="S8260" i="1"/>
  <c r="T8260" i="1" s="1"/>
  <c r="U8260" i="1" s="1"/>
  <c r="S8261" i="1"/>
  <c r="T8261" i="1" s="1"/>
  <c r="U8261" i="1" s="1"/>
  <c r="S8262" i="1"/>
  <c r="T8262" i="1" s="1"/>
  <c r="U8262" i="1" s="1"/>
  <c r="S8263" i="1"/>
  <c r="T8263" i="1" s="1"/>
  <c r="U8263" i="1" s="1"/>
  <c r="S8264" i="1"/>
  <c r="T8264" i="1" s="1"/>
  <c r="U8264" i="1" s="1"/>
  <c r="S8265" i="1"/>
  <c r="T8265" i="1" s="1"/>
  <c r="U8265" i="1" s="1"/>
  <c r="S8266" i="1"/>
  <c r="T8266" i="1" s="1"/>
  <c r="U8266" i="1" s="1"/>
  <c r="S8267" i="1"/>
  <c r="T8267" i="1" s="1"/>
  <c r="U8267" i="1" s="1"/>
  <c r="S8268" i="1"/>
  <c r="T8268" i="1" s="1"/>
  <c r="U8268" i="1" s="1"/>
  <c r="S8269" i="1"/>
  <c r="T8269" i="1" s="1"/>
  <c r="U8269" i="1" s="1"/>
  <c r="S8270" i="1"/>
  <c r="T8270" i="1" s="1"/>
  <c r="U8270" i="1" s="1"/>
  <c r="S8271" i="1"/>
  <c r="T8271" i="1" s="1"/>
  <c r="U8271" i="1" s="1"/>
  <c r="S8272" i="1"/>
  <c r="T8272" i="1" s="1"/>
  <c r="U8272" i="1" s="1"/>
  <c r="S8273" i="1"/>
  <c r="T8273" i="1" s="1"/>
  <c r="U8273" i="1" s="1"/>
  <c r="S8274" i="1"/>
  <c r="T8274" i="1" s="1"/>
  <c r="U8274" i="1" s="1"/>
  <c r="S8275" i="1"/>
  <c r="T8275" i="1" s="1"/>
  <c r="U8275" i="1" s="1"/>
  <c r="S8276" i="1"/>
  <c r="T8276" i="1" s="1"/>
  <c r="U8276" i="1" s="1"/>
  <c r="S8277" i="1"/>
  <c r="T8277" i="1" s="1"/>
  <c r="U8277" i="1" s="1"/>
  <c r="S8278" i="1"/>
  <c r="T8278" i="1" s="1"/>
  <c r="U8278" i="1" s="1"/>
  <c r="S8279" i="1"/>
  <c r="T8279" i="1" s="1"/>
  <c r="U8279" i="1" s="1"/>
  <c r="S8280" i="1"/>
  <c r="T8280" i="1" s="1"/>
  <c r="U8280" i="1" s="1"/>
  <c r="S8281" i="1"/>
  <c r="T8281" i="1" s="1"/>
  <c r="U8281" i="1" s="1"/>
  <c r="S8282" i="1"/>
  <c r="T8282" i="1" s="1"/>
  <c r="U8282" i="1" s="1"/>
  <c r="S8283" i="1"/>
  <c r="T8283" i="1" s="1"/>
  <c r="U8283" i="1" s="1"/>
  <c r="S8284" i="1"/>
  <c r="T8284" i="1" s="1"/>
  <c r="U8284" i="1" s="1"/>
  <c r="S8285" i="1"/>
  <c r="T8285" i="1" s="1"/>
  <c r="U8285" i="1" s="1"/>
  <c r="S8286" i="1"/>
  <c r="T8286" i="1" s="1"/>
  <c r="U8286" i="1" s="1"/>
  <c r="S8287" i="1"/>
  <c r="T8287" i="1" s="1"/>
  <c r="U8287" i="1" s="1"/>
  <c r="S8288" i="1"/>
  <c r="T8288" i="1" s="1"/>
  <c r="U8288" i="1" s="1"/>
  <c r="S8289" i="1"/>
  <c r="T8289" i="1" s="1"/>
  <c r="U8289" i="1" s="1"/>
  <c r="S8290" i="1"/>
  <c r="T8290" i="1" s="1"/>
  <c r="U8290" i="1" s="1"/>
  <c r="S8291" i="1"/>
  <c r="T8291" i="1" s="1"/>
  <c r="U8291" i="1" s="1"/>
  <c r="S8292" i="1"/>
  <c r="T8292" i="1" s="1"/>
  <c r="U8292" i="1" s="1"/>
  <c r="S8293" i="1"/>
  <c r="T8293" i="1" s="1"/>
  <c r="U8293" i="1" s="1"/>
  <c r="S8294" i="1"/>
  <c r="T8294" i="1" s="1"/>
  <c r="U8294" i="1" s="1"/>
  <c r="S8295" i="1"/>
  <c r="T8295" i="1" s="1"/>
  <c r="U8295" i="1" s="1"/>
  <c r="S8296" i="1"/>
  <c r="T8296" i="1" s="1"/>
  <c r="U8296" i="1" s="1"/>
  <c r="S8297" i="1"/>
  <c r="T8297" i="1" s="1"/>
  <c r="U8297" i="1" s="1"/>
  <c r="S8298" i="1"/>
  <c r="T8298" i="1" s="1"/>
  <c r="U8298" i="1" s="1"/>
  <c r="S8299" i="1"/>
  <c r="T8299" i="1" s="1"/>
  <c r="U8299" i="1" s="1"/>
  <c r="S8300" i="1"/>
  <c r="T8300" i="1" s="1"/>
  <c r="U8300" i="1" s="1"/>
  <c r="S8301" i="1"/>
  <c r="T8301" i="1" s="1"/>
  <c r="U8301" i="1" s="1"/>
  <c r="S8302" i="1"/>
  <c r="T8302" i="1" s="1"/>
  <c r="U8302" i="1" s="1"/>
  <c r="S8303" i="1"/>
  <c r="T8303" i="1" s="1"/>
  <c r="U8303" i="1" s="1"/>
  <c r="S8304" i="1"/>
  <c r="T8304" i="1" s="1"/>
  <c r="U8304" i="1" s="1"/>
  <c r="S8305" i="1"/>
  <c r="T8305" i="1" s="1"/>
  <c r="U8305" i="1" s="1"/>
  <c r="S8306" i="1"/>
  <c r="T8306" i="1" s="1"/>
  <c r="U8306" i="1" s="1"/>
  <c r="S8307" i="1"/>
  <c r="T8307" i="1" s="1"/>
  <c r="U8307" i="1" s="1"/>
  <c r="S8308" i="1"/>
  <c r="T8308" i="1" s="1"/>
  <c r="U8308" i="1" s="1"/>
  <c r="S8309" i="1"/>
  <c r="T8309" i="1" s="1"/>
  <c r="U8309" i="1" s="1"/>
  <c r="S8310" i="1"/>
  <c r="T8310" i="1" s="1"/>
  <c r="U8310" i="1" s="1"/>
  <c r="S8311" i="1"/>
  <c r="T8311" i="1" s="1"/>
  <c r="U8311" i="1" s="1"/>
  <c r="S8312" i="1"/>
  <c r="T8312" i="1" s="1"/>
  <c r="U8312" i="1" s="1"/>
  <c r="S8313" i="1"/>
  <c r="T8313" i="1" s="1"/>
  <c r="U8313" i="1" s="1"/>
  <c r="S8314" i="1"/>
  <c r="T8314" i="1" s="1"/>
  <c r="U8314" i="1" s="1"/>
  <c r="S8315" i="1"/>
  <c r="T8315" i="1" s="1"/>
  <c r="U8315" i="1" s="1"/>
  <c r="S8316" i="1"/>
  <c r="T8316" i="1" s="1"/>
  <c r="U8316" i="1" s="1"/>
  <c r="S8317" i="1"/>
  <c r="T8317" i="1" s="1"/>
  <c r="U8317" i="1" s="1"/>
  <c r="S8318" i="1"/>
  <c r="T8318" i="1" s="1"/>
  <c r="U8318" i="1" s="1"/>
  <c r="S8319" i="1"/>
  <c r="T8319" i="1" s="1"/>
  <c r="U8319" i="1" s="1"/>
  <c r="S8320" i="1"/>
  <c r="T8320" i="1" s="1"/>
  <c r="U8320" i="1" s="1"/>
  <c r="S8321" i="1"/>
  <c r="T8321" i="1" s="1"/>
  <c r="U8321" i="1" s="1"/>
  <c r="S8322" i="1"/>
  <c r="T8322" i="1" s="1"/>
  <c r="U8322" i="1" s="1"/>
  <c r="S8323" i="1"/>
  <c r="T8323" i="1" s="1"/>
  <c r="U8323" i="1" s="1"/>
  <c r="S8324" i="1"/>
  <c r="T8324" i="1" s="1"/>
  <c r="U8324" i="1" s="1"/>
  <c r="S8325" i="1"/>
  <c r="T8325" i="1" s="1"/>
  <c r="U8325" i="1" s="1"/>
  <c r="S8326" i="1"/>
  <c r="T8326" i="1" s="1"/>
  <c r="U8326" i="1" s="1"/>
  <c r="S8327" i="1"/>
  <c r="T8327" i="1" s="1"/>
  <c r="U8327" i="1" s="1"/>
  <c r="S8328" i="1"/>
  <c r="T8328" i="1" s="1"/>
  <c r="U8328" i="1" s="1"/>
  <c r="S8329" i="1"/>
  <c r="T8329" i="1" s="1"/>
  <c r="U8329" i="1" s="1"/>
  <c r="S8330" i="1"/>
  <c r="T8330" i="1" s="1"/>
  <c r="U8330" i="1" s="1"/>
  <c r="S8331" i="1"/>
  <c r="T8331" i="1" s="1"/>
  <c r="U8331" i="1" s="1"/>
  <c r="S8332" i="1"/>
  <c r="T8332" i="1" s="1"/>
  <c r="U8332" i="1" s="1"/>
  <c r="S8333" i="1"/>
  <c r="T8333" i="1" s="1"/>
  <c r="U8333" i="1" s="1"/>
  <c r="S8334" i="1"/>
  <c r="T8334" i="1" s="1"/>
  <c r="U8334" i="1" s="1"/>
  <c r="S8335" i="1"/>
  <c r="T8335" i="1" s="1"/>
  <c r="U8335" i="1" s="1"/>
  <c r="S8336" i="1"/>
  <c r="T8336" i="1" s="1"/>
  <c r="U8336" i="1" s="1"/>
  <c r="S8337" i="1"/>
  <c r="T8337" i="1" s="1"/>
  <c r="U8337" i="1" s="1"/>
  <c r="S8338" i="1"/>
  <c r="T8338" i="1" s="1"/>
  <c r="U8338" i="1" s="1"/>
  <c r="S8339" i="1"/>
  <c r="T8339" i="1" s="1"/>
  <c r="U8339" i="1" s="1"/>
  <c r="S8340" i="1"/>
  <c r="T8340" i="1" s="1"/>
  <c r="U8340" i="1" s="1"/>
  <c r="S8341" i="1"/>
  <c r="T8341" i="1" s="1"/>
  <c r="U8341" i="1" s="1"/>
  <c r="S8342" i="1"/>
  <c r="T8342" i="1" s="1"/>
  <c r="U8342" i="1" s="1"/>
  <c r="S8343" i="1"/>
  <c r="T8343" i="1" s="1"/>
  <c r="U8343" i="1" s="1"/>
  <c r="S8344" i="1"/>
  <c r="T8344" i="1" s="1"/>
  <c r="U8344" i="1" s="1"/>
  <c r="S8345" i="1"/>
  <c r="T8345" i="1" s="1"/>
  <c r="U8345" i="1" s="1"/>
  <c r="S8346" i="1"/>
  <c r="T8346" i="1" s="1"/>
  <c r="U8346" i="1" s="1"/>
  <c r="S8347" i="1"/>
  <c r="T8347" i="1" s="1"/>
  <c r="U8347" i="1" s="1"/>
  <c r="S8348" i="1"/>
  <c r="T8348" i="1" s="1"/>
  <c r="U8348" i="1" s="1"/>
  <c r="S8349" i="1"/>
  <c r="T8349" i="1" s="1"/>
  <c r="U8349" i="1" s="1"/>
  <c r="S8350" i="1"/>
  <c r="T8350" i="1" s="1"/>
  <c r="U8350" i="1" s="1"/>
  <c r="S8351" i="1"/>
  <c r="T8351" i="1" s="1"/>
  <c r="U8351" i="1" s="1"/>
  <c r="S8352" i="1"/>
  <c r="T8352" i="1" s="1"/>
  <c r="U8352" i="1" s="1"/>
  <c r="S8353" i="1"/>
  <c r="T8353" i="1" s="1"/>
  <c r="U8353" i="1" s="1"/>
  <c r="S8354" i="1"/>
  <c r="T8354" i="1" s="1"/>
  <c r="U8354" i="1" s="1"/>
  <c r="S8355" i="1"/>
  <c r="T8355" i="1" s="1"/>
  <c r="U8355" i="1" s="1"/>
  <c r="S8356" i="1"/>
  <c r="T8356" i="1" s="1"/>
  <c r="U8356" i="1" s="1"/>
  <c r="S8357" i="1"/>
  <c r="T8357" i="1" s="1"/>
  <c r="U8357" i="1" s="1"/>
  <c r="S8358" i="1"/>
  <c r="T8358" i="1" s="1"/>
  <c r="U8358" i="1" s="1"/>
  <c r="S8359" i="1"/>
  <c r="T8359" i="1" s="1"/>
  <c r="U8359" i="1" s="1"/>
  <c r="S8360" i="1"/>
  <c r="T8360" i="1" s="1"/>
  <c r="U8360" i="1" s="1"/>
  <c r="S8361" i="1"/>
  <c r="T8361" i="1" s="1"/>
  <c r="U8361" i="1" s="1"/>
  <c r="S8362" i="1"/>
  <c r="T8362" i="1" s="1"/>
  <c r="U8362" i="1" s="1"/>
  <c r="S8363" i="1"/>
  <c r="T8363" i="1" s="1"/>
  <c r="U8363" i="1" s="1"/>
  <c r="S8364" i="1"/>
  <c r="T8364" i="1" s="1"/>
  <c r="U8364" i="1" s="1"/>
  <c r="S8365" i="1"/>
  <c r="T8365" i="1" s="1"/>
  <c r="U8365" i="1" s="1"/>
  <c r="S8366" i="1"/>
  <c r="T8366" i="1" s="1"/>
  <c r="U8366" i="1" s="1"/>
  <c r="S8367" i="1"/>
  <c r="T8367" i="1" s="1"/>
  <c r="U8367" i="1" s="1"/>
  <c r="S8368" i="1"/>
  <c r="T8368" i="1" s="1"/>
  <c r="U8368" i="1" s="1"/>
  <c r="S8369" i="1"/>
  <c r="T8369" i="1" s="1"/>
  <c r="U8369" i="1" s="1"/>
  <c r="S8370" i="1"/>
  <c r="T8370" i="1" s="1"/>
  <c r="U8370" i="1" s="1"/>
  <c r="S8371" i="1"/>
  <c r="T8371" i="1" s="1"/>
  <c r="U8371" i="1" s="1"/>
  <c r="S8372" i="1"/>
  <c r="T8372" i="1" s="1"/>
  <c r="U8372" i="1" s="1"/>
  <c r="S8373" i="1"/>
  <c r="T8373" i="1" s="1"/>
  <c r="U8373" i="1" s="1"/>
  <c r="S8374" i="1"/>
  <c r="T8374" i="1" s="1"/>
  <c r="U8374" i="1" s="1"/>
  <c r="S8375" i="1"/>
  <c r="T8375" i="1" s="1"/>
  <c r="U8375" i="1" s="1"/>
  <c r="S8376" i="1"/>
  <c r="T8376" i="1" s="1"/>
  <c r="U8376" i="1" s="1"/>
  <c r="S8377" i="1"/>
  <c r="T8377" i="1" s="1"/>
  <c r="U8377" i="1" s="1"/>
  <c r="S8378" i="1"/>
  <c r="T8378" i="1" s="1"/>
  <c r="U8378" i="1" s="1"/>
  <c r="S8379" i="1"/>
  <c r="T8379" i="1" s="1"/>
  <c r="U8379" i="1" s="1"/>
  <c r="S8380" i="1"/>
  <c r="T8380" i="1" s="1"/>
  <c r="U8380" i="1" s="1"/>
  <c r="S8381" i="1"/>
  <c r="T8381" i="1" s="1"/>
  <c r="U8381" i="1" s="1"/>
  <c r="S8382" i="1"/>
  <c r="T8382" i="1" s="1"/>
  <c r="U8382" i="1" s="1"/>
  <c r="S8383" i="1"/>
  <c r="T8383" i="1" s="1"/>
  <c r="U8383" i="1" s="1"/>
  <c r="S8384" i="1"/>
  <c r="T8384" i="1" s="1"/>
  <c r="U8384" i="1" s="1"/>
  <c r="S8385" i="1"/>
  <c r="T8385" i="1" s="1"/>
  <c r="U8385" i="1" s="1"/>
  <c r="S8386" i="1"/>
  <c r="T8386" i="1" s="1"/>
  <c r="U8386" i="1" s="1"/>
  <c r="S8387" i="1"/>
  <c r="T8387" i="1" s="1"/>
  <c r="U8387" i="1" s="1"/>
  <c r="S8388" i="1"/>
  <c r="T8388" i="1" s="1"/>
  <c r="U8388" i="1" s="1"/>
  <c r="S8389" i="1"/>
  <c r="T8389" i="1" s="1"/>
  <c r="U8389" i="1" s="1"/>
  <c r="S8390" i="1"/>
  <c r="T8390" i="1" s="1"/>
  <c r="U8390" i="1" s="1"/>
  <c r="S8391" i="1"/>
  <c r="T8391" i="1" s="1"/>
  <c r="U8391" i="1" s="1"/>
  <c r="S8392" i="1"/>
  <c r="T8392" i="1" s="1"/>
  <c r="U8392" i="1" s="1"/>
  <c r="S8393" i="1"/>
  <c r="T8393" i="1" s="1"/>
  <c r="U8393" i="1" s="1"/>
  <c r="S8394" i="1"/>
  <c r="T8394" i="1" s="1"/>
  <c r="U8394" i="1" s="1"/>
  <c r="S8395" i="1"/>
  <c r="T8395" i="1" s="1"/>
  <c r="U8395" i="1" s="1"/>
  <c r="S8396" i="1"/>
  <c r="T8396" i="1" s="1"/>
  <c r="U8396" i="1" s="1"/>
  <c r="S8397" i="1"/>
  <c r="T8397" i="1" s="1"/>
  <c r="U8397" i="1" s="1"/>
  <c r="S8398" i="1"/>
  <c r="T8398" i="1" s="1"/>
  <c r="U8398" i="1" s="1"/>
  <c r="S8399" i="1"/>
  <c r="T8399" i="1" s="1"/>
  <c r="U8399" i="1" s="1"/>
  <c r="S8400" i="1"/>
  <c r="T8400" i="1" s="1"/>
  <c r="U8400" i="1" s="1"/>
  <c r="S8401" i="1"/>
  <c r="T8401" i="1" s="1"/>
  <c r="U8401" i="1" s="1"/>
  <c r="S8402" i="1"/>
  <c r="T8402" i="1" s="1"/>
  <c r="U8402" i="1" s="1"/>
  <c r="S8403" i="1"/>
  <c r="T8403" i="1" s="1"/>
  <c r="U8403" i="1" s="1"/>
  <c r="S8404" i="1"/>
  <c r="T8404" i="1" s="1"/>
  <c r="U8404" i="1" s="1"/>
  <c r="S8405" i="1"/>
  <c r="T8405" i="1" s="1"/>
  <c r="U8405" i="1" s="1"/>
  <c r="S8406" i="1"/>
  <c r="T8406" i="1" s="1"/>
  <c r="U8406" i="1" s="1"/>
  <c r="S8407" i="1"/>
  <c r="T8407" i="1" s="1"/>
  <c r="U8407" i="1" s="1"/>
  <c r="S8408" i="1"/>
  <c r="T8408" i="1" s="1"/>
  <c r="U8408" i="1" s="1"/>
  <c r="S8409" i="1"/>
  <c r="T8409" i="1" s="1"/>
  <c r="U8409" i="1" s="1"/>
  <c r="S8410" i="1"/>
  <c r="T8410" i="1" s="1"/>
  <c r="U8410" i="1" s="1"/>
  <c r="S8411" i="1"/>
  <c r="T8411" i="1" s="1"/>
  <c r="U8411" i="1" s="1"/>
  <c r="S8412" i="1"/>
  <c r="T8412" i="1" s="1"/>
  <c r="U8412" i="1" s="1"/>
  <c r="S8413" i="1"/>
  <c r="T8413" i="1" s="1"/>
  <c r="U8413" i="1" s="1"/>
  <c r="S8414" i="1"/>
  <c r="T8414" i="1" s="1"/>
  <c r="U8414" i="1" s="1"/>
  <c r="S8415" i="1"/>
  <c r="T8415" i="1" s="1"/>
  <c r="U8415" i="1" s="1"/>
  <c r="S8416" i="1"/>
  <c r="T8416" i="1" s="1"/>
  <c r="U8416" i="1" s="1"/>
  <c r="S8417" i="1"/>
  <c r="T8417" i="1" s="1"/>
  <c r="U8417" i="1" s="1"/>
  <c r="S8418" i="1"/>
  <c r="T8418" i="1" s="1"/>
  <c r="U8418" i="1" s="1"/>
  <c r="S8419" i="1"/>
  <c r="T8419" i="1" s="1"/>
  <c r="U8419" i="1" s="1"/>
  <c r="S8420" i="1"/>
  <c r="T8420" i="1" s="1"/>
  <c r="U8420" i="1" s="1"/>
  <c r="S8421" i="1"/>
  <c r="T8421" i="1" s="1"/>
  <c r="U8421" i="1" s="1"/>
  <c r="S8422" i="1"/>
  <c r="T8422" i="1" s="1"/>
  <c r="U8422" i="1" s="1"/>
  <c r="S8423" i="1"/>
  <c r="T8423" i="1" s="1"/>
  <c r="U8423" i="1" s="1"/>
  <c r="S8424" i="1"/>
  <c r="T8424" i="1" s="1"/>
  <c r="U8424" i="1" s="1"/>
  <c r="S8425" i="1"/>
  <c r="T8425" i="1" s="1"/>
  <c r="U8425" i="1" s="1"/>
  <c r="S8426" i="1"/>
  <c r="T8426" i="1" s="1"/>
  <c r="U8426" i="1" s="1"/>
  <c r="S8427" i="1"/>
  <c r="T8427" i="1" s="1"/>
  <c r="U8427" i="1" s="1"/>
  <c r="S8428" i="1"/>
  <c r="T8428" i="1" s="1"/>
  <c r="U8428" i="1" s="1"/>
  <c r="S8429" i="1"/>
  <c r="T8429" i="1" s="1"/>
  <c r="U8429" i="1" s="1"/>
  <c r="S8430" i="1"/>
  <c r="T8430" i="1" s="1"/>
  <c r="U8430" i="1" s="1"/>
  <c r="S8431" i="1"/>
  <c r="T8431" i="1" s="1"/>
  <c r="U8431" i="1" s="1"/>
  <c r="S8432" i="1"/>
  <c r="T8432" i="1" s="1"/>
  <c r="U8432" i="1" s="1"/>
  <c r="S8433" i="1"/>
  <c r="T8433" i="1" s="1"/>
  <c r="U8433" i="1" s="1"/>
  <c r="S8434" i="1"/>
  <c r="T8434" i="1" s="1"/>
  <c r="U8434" i="1" s="1"/>
  <c r="S8435" i="1"/>
  <c r="T8435" i="1" s="1"/>
  <c r="U8435" i="1" s="1"/>
  <c r="S8436" i="1"/>
  <c r="T8436" i="1" s="1"/>
  <c r="U8436" i="1" s="1"/>
  <c r="S8437" i="1"/>
  <c r="T8437" i="1" s="1"/>
  <c r="U8437" i="1" s="1"/>
  <c r="S8438" i="1"/>
  <c r="T8438" i="1" s="1"/>
  <c r="U8438" i="1" s="1"/>
  <c r="S8439" i="1"/>
  <c r="T8439" i="1" s="1"/>
  <c r="U8439" i="1" s="1"/>
  <c r="S8440" i="1"/>
  <c r="T8440" i="1" s="1"/>
  <c r="U8440" i="1" s="1"/>
  <c r="S8441" i="1"/>
  <c r="T8441" i="1" s="1"/>
  <c r="U8441" i="1" s="1"/>
  <c r="S8442" i="1"/>
  <c r="T8442" i="1" s="1"/>
  <c r="U8442" i="1" s="1"/>
  <c r="S8443" i="1"/>
  <c r="T8443" i="1" s="1"/>
  <c r="U8443" i="1" s="1"/>
  <c r="S8444" i="1"/>
  <c r="T8444" i="1" s="1"/>
  <c r="U8444" i="1" s="1"/>
  <c r="S8445" i="1"/>
  <c r="T8445" i="1" s="1"/>
  <c r="U8445" i="1" s="1"/>
  <c r="S8446" i="1"/>
  <c r="T8446" i="1" s="1"/>
  <c r="U8446" i="1" s="1"/>
  <c r="S8447" i="1"/>
  <c r="T8447" i="1" s="1"/>
  <c r="U8447" i="1" s="1"/>
  <c r="S8448" i="1"/>
  <c r="T8448" i="1" s="1"/>
  <c r="U8448" i="1" s="1"/>
  <c r="S8449" i="1"/>
  <c r="T8449" i="1" s="1"/>
  <c r="U8449" i="1" s="1"/>
  <c r="S8450" i="1"/>
  <c r="T8450" i="1" s="1"/>
  <c r="U8450" i="1" s="1"/>
  <c r="S8451" i="1"/>
  <c r="T8451" i="1" s="1"/>
  <c r="U8451" i="1" s="1"/>
  <c r="S8452" i="1"/>
  <c r="T8452" i="1" s="1"/>
  <c r="U8452" i="1" s="1"/>
  <c r="S8453" i="1"/>
  <c r="T8453" i="1" s="1"/>
  <c r="U8453" i="1" s="1"/>
  <c r="S8454" i="1"/>
  <c r="T8454" i="1" s="1"/>
  <c r="U8454" i="1" s="1"/>
  <c r="S8455" i="1"/>
  <c r="T8455" i="1" s="1"/>
  <c r="U8455" i="1" s="1"/>
  <c r="S8456" i="1"/>
  <c r="T8456" i="1" s="1"/>
  <c r="U8456" i="1" s="1"/>
  <c r="S8457" i="1"/>
  <c r="T8457" i="1" s="1"/>
  <c r="U8457" i="1" s="1"/>
  <c r="S8458" i="1"/>
  <c r="T8458" i="1" s="1"/>
  <c r="U8458" i="1" s="1"/>
  <c r="S8459" i="1"/>
  <c r="T8459" i="1" s="1"/>
  <c r="U8459" i="1" s="1"/>
  <c r="S8460" i="1"/>
  <c r="T8460" i="1" s="1"/>
  <c r="U8460" i="1" s="1"/>
  <c r="S8461" i="1"/>
  <c r="T8461" i="1" s="1"/>
  <c r="U8461" i="1" s="1"/>
  <c r="S8462" i="1"/>
  <c r="T8462" i="1" s="1"/>
  <c r="U8462" i="1" s="1"/>
  <c r="S8463" i="1"/>
  <c r="T8463" i="1" s="1"/>
  <c r="U8463" i="1" s="1"/>
  <c r="S8464" i="1"/>
  <c r="T8464" i="1" s="1"/>
  <c r="U8464" i="1" s="1"/>
  <c r="S8465" i="1"/>
  <c r="T8465" i="1" s="1"/>
  <c r="U8465" i="1" s="1"/>
  <c r="S8466" i="1"/>
  <c r="T8466" i="1" s="1"/>
  <c r="U8466" i="1" s="1"/>
  <c r="S8467" i="1"/>
  <c r="T8467" i="1" s="1"/>
  <c r="U8467" i="1" s="1"/>
  <c r="S8468" i="1"/>
  <c r="T8468" i="1" s="1"/>
  <c r="U8468" i="1" s="1"/>
  <c r="S8469" i="1"/>
  <c r="T8469" i="1" s="1"/>
  <c r="U8469" i="1" s="1"/>
  <c r="S8470" i="1"/>
  <c r="T8470" i="1" s="1"/>
  <c r="U8470" i="1" s="1"/>
  <c r="S8471" i="1"/>
  <c r="T8471" i="1" s="1"/>
  <c r="U8471" i="1" s="1"/>
  <c r="S8472" i="1"/>
  <c r="T8472" i="1" s="1"/>
  <c r="U8472" i="1" s="1"/>
  <c r="S8473" i="1"/>
  <c r="T8473" i="1" s="1"/>
  <c r="U8473" i="1" s="1"/>
  <c r="S8474" i="1"/>
  <c r="T8474" i="1" s="1"/>
  <c r="U8474" i="1" s="1"/>
  <c r="S8475" i="1"/>
  <c r="T8475" i="1" s="1"/>
  <c r="U8475" i="1" s="1"/>
  <c r="S8476" i="1"/>
  <c r="T8476" i="1" s="1"/>
  <c r="U8476" i="1" s="1"/>
  <c r="S8477" i="1"/>
  <c r="T8477" i="1" s="1"/>
  <c r="U8477" i="1" s="1"/>
  <c r="S8478" i="1"/>
  <c r="T8478" i="1" s="1"/>
  <c r="U8478" i="1" s="1"/>
  <c r="S8479" i="1"/>
  <c r="T8479" i="1" s="1"/>
  <c r="U8479" i="1" s="1"/>
  <c r="S8480" i="1"/>
  <c r="T8480" i="1" s="1"/>
  <c r="U8480" i="1" s="1"/>
  <c r="S8481" i="1"/>
  <c r="T8481" i="1" s="1"/>
  <c r="U8481" i="1" s="1"/>
  <c r="S8482" i="1"/>
  <c r="T8482" i="1" s="1"/>
  <c r="U8482" i="1" s="1"/>
  <c r="S8483" i="1"/>
  <c r="T8483" i="1" s="1"/>
  <c r="U8483" i="1" s="1"/>
  <c r="S8484" i="1"/>
  <c r="T8484" i="1" s="1"/>
  <c r="U8484" i="1" s="1"/>
  <c r="S8485" i="1"/>
  <c r="T8485" i="1" s="1"/>
  <c r="U8485" i="1" s="1"/>
  <c r="S8486" i="1"/>
  <c r="T8486" i="1" s="1"/>
  <c r="U8486" i="1" s="1"/>
  <c r="S8487" i="1"/>
  <c r="T8487" i="1" s="1"/>
  <c r="U8487" i="1" s="1"/>
  <c r="S8488" i="1"/>
  <c r="T8488" i="1" s="1"/>
  <c r="U8488" i="1" s="1"/>
  <c r="S8489" i="1"/>
  <c r="T8489" i="1" s="1"/>
  <c r="U8489" i="1" s="1"/>
  <c r="S8490" i="1"/>
  <c r="T8490" i="1" s="1"/>
  <c r="U8490" i="1" s="1"/>
  <c r="S8491" i="1"/>
  <c r="T8491" i="1" s="1"/>
  <c r="U8491" i="1" s="1"/>
  <c r="S8492" i="1"/>
  <c r="T8492" i="1" s="1"/>
  <c r="U8492" i="1" s="1"/>
  <c r="S8493" i="1"/>
  <c r="T8493" i="1" s="1"/>
  <c r="U8493" i="1" s="1"/>
  <c r="S8494" i="1"/>
  <c r="T8494" i="1" s="1"/>
  <c r="U8494" i="1" s="1"/>
  <c r="S8495" i="1"/>
  <c r="T8495" i="1" s="1"/>
  <c r="U8495" i="1" s="1"/>
  <c r="S8496" i="1"/>
  <c r="T8496" i="1" s="1"/>
  <c r="U8496" i="1" s="1"/>
  <c r="S8497" i="1"/>
  <c r="T8497" i="1" s="1"/>
  <c r="U8497" i="1" s="1"/>
  <c r="S8498" i="1"/>
  <c r="T8498" i="1" s="1"/>
  <c r="U8498" i="1" s="1"/>
  <c r="S8499" i="1"/>
  <c r="T8499" i="1" s="1"/>
  <c r="U8499" i="1" s="1"/>
  <c r="S8500" i="1"/>
  <c r="T8500" i="1" s="1"/>
  <c r="U8500" i="1" s="1"/>
  <c r="S8501" i="1"/>
  <c r="T8501" i="1" s="1"/>
  <c r="U8501" i="1" s="1"/>
  <c r="S8502" i="1"/>
  <c r="T8502" i="1" s="1"/>
  <c r="U8502" i="1" s="1"/>
  <c r="S8503" i="1"/>
  <c r="T8503" i="1" s="1"/>
  <c r="U8503" i="1" s="1"/>
  <c r="S8504" i="1"/>
  <c r="T8504" i="1" s="1"/>
  <c r="U8504" i="1" s="1"/>
  <c r="S8505" i="1"/>
  <c r="T8505" i="1" s="1"/>
  <c r="U8505" i="1" s="1"/>
  <c r="S8506" i="1"/>
  <c r="T8506" i="1" s="1"/>
  <c r="U8506" i="1" s="1"/>
  <c r="S8507" i="1"/>
  <c r="T8507" i="1" s="1"/>
  <c r="U8507" i="1" s="1"/>
  <c r="S8508" i="1"/>
  <c r="T8508" i="1" s="1"/>
  <c r="U8508" i="1" s="1"/>
  <c r="S8509" i="1"/>
  <c r="T8509" i="1" s="1"/>
  <c r="U8509" i="1" s="1"/>
  <c r="S8510" i="1"/>
  <c r="T8510" i="1" s="1"/>
  <c r="U8510" i="1" s="1"/>
  <c r="S8511" i="1"/>
  <c r="T8511" i="1" s="1"/>
  <c r="U8511" i="1" s="1"/>
  <c r="S8512" i="1"/>
  <c r="T8512" i="1" s="1"/>
  <c r="U8512" i="1" s="1"/>
  <c r="S8513" i="1"/>
  <c r="T8513" i="1" s="1"/>
  <c r="U8513" i="1" s="1"/>
  <c r="S8514" i="1"/>
  <c r="T8514" i="1" s="1"/>
  <c r="U8514" i="1" s="1"/>
  <c r="S8515" i="1"/>
  <c r="T8515" i="1" s="1"/>
  <c r="U8515" i="1" s="1"/>
  <c r="S8516" i="1"/>
  <c r="T8516" i="1" s="1"/>
  <c r="U8516" i="1" s="1"/>
  <c r="S8517" i="1"/>
  <c r="T8517" i="1" s="1"/>
  <c r="U8517" i="1" s="1"/>
  <c r="S8518" i="1"/>
  <c r="T8518" i="1" s="1"/>
  <c r="U8518" i="1" s="1"/>
  <c r="S8519" i="1"/>
  <c r="T8519" i="1" s="1"/>
  <c r="U8519" i="1" s="1"/>
  <c r="S8520" i="1"/>
  <c r="T8520" i="1" s="1"/>
  <c r="U8520" i="1" s="1"/>
  <c r="S8521" i="1"/>
  <c r="T8521" i="1" s="1"/>
  <c r="U8521" i="1" s="1"/>
  <c r="S8522" i="1"/>
  <c r="T8522" i="1" s="1"/>
  <c r="U8522" i="1" s="1"/>
  <c r="S8523" i="1"/>
  <c r="T8523" i="1" s="1"/>
  <c r="U8523" i="1" s="1"/>
  <c r="S8524" i="1"/>
  <c r="T8524" i="1" s="1"/>
  <c r="U8524" i="1" s="1"/>
  <c r="S8525" i="1"/>
  <c r="T8525" i="1" s="1"/>
  <c r="U8525" i="1" s="1"/>
  <c r="S8526" i="1"/>
  <c r="T8526" i="1" s="1"/>
  <c r="U8526" i="1" s="1"/>
  <c r="S8527" i="1"/>
  <c r="T8527" i="1" s="1"/>
  <c r="U8527" i="1" s="1"/>
  <c r="S8528" i="1"/>
  <c r="T8528" i="1" s="1"/>
  <c r="U8528" i="1" s="1"/>
  <c r="S8529" i="1"/>
  <c r="T8529" i="1" s="1"/>
  <c r="U8529" i="1" s="1"/>
  <c r="S8530" i="1"/>
  <c r="T8530" i="1" s="1"/>
  <c r="U8530" i="1" s="1"/>
  <c r="S8531" i="1"/>
  <c r="T8531" i="1" s="1"/>
  <c r="U8531" i="1" s="1"/>
  <c r="S8532" i="1"/>
  <c r="T8532" i="1" s="1"/>
  <c r="U8532" i="1" s="1"/>
  <c r="S8533" i="1"/>
  <c r="T8533" i="1" s="1"/>
  <c r="U8533" i="1" s="1"/>
  <c r="S8534" i="1"/>
  <c r="T8534" i="1" s="1"/>
  <c r="U8534" i="1" s="1"/>
  <c r="S8535" i="1"/>
  <c r="T8535" i="1" s="1"/>
  <c r="U8535" i="1" s="1"/>
  <c r="S8536" i="1"/>
  <c r="T8536" i="1" s="1"/>
  <c r="U8536" i="1" s="1"/>
  <c r="S8537" i="1"/>
  <c r="T8537" i="1" s="1"/>
  <c r="U8537" i="1" s="1"/>
  <c r="S8538" i="1"/>
  <c r="T8538" i="1" s="1"/>
  <c r="U8538" i="1" s="1"/>
  <c r="S8539" i="1"/>
  <c r="T8539" i="1" s="1"/>
  <c r="U8539" i="1" s="1"/>
  <c r="S8540" i="1"/>
  <c r="T8540" i="1" s="1"/>
  <c r="U8540" i="1" s="1"/>
  <c r="S8541" i="1"/>
  <c r="T8541" i="1" s="1"/>
  <c r="U8541" i="1" s="1"/>
  <c r="S8542" i="1"/>
  <c r="T8542" i="1" s="1"/>
  <c r="U8542" i="1" s="1"/>
  <c r="S8543" i="1"/>
  <c r="T8543" i="1" s="1"/>
  <c r="U8543" i="1" s="1"/>
  <c r="S8544" i="1"/>
  <c r="T8544" i="1" s="1"/>
  <c r="U8544" i="1" s="1"/>
  <c r="S8545" i="1"/>
  <c r="T8545" i="1" s="1"/>
  <c r="U8545" i="1" s="1"/>
  <c r="S8546" i="1"/>
  <c r="T8546" i="1" s="1"/>
  <c r="U8546" i="1" s="1"/>
  <c r="S8547" i="1"/>
  <c r="T8547" i="1" s="1"/>
  <c r="U8547" i="1" s="1"/>
  <c r="S8548" i="1"/>
  <c r="T8548" i="1" s="1"/>
  <c r="U8548" i="1" s="1"/>
  <c r="S8549" i="1"/>
  <c r="T8549" i="1" s="1"/>
  <c r="U8549" i="1" s="1"/>
  <c r="S8550" i="1"/>
  <c r="T8550" i="1" s="1"/>
  <c r="U8550" i="1" s="1"/>
  <c r="S8551" i="1"/>
  <c r="T8551" i="1" s="1"/>
  <c r="U8551" i="1" s="1"/>
  <c r="S8552" i="1"/>
  <c r="T8552" i="1" s="1"/>
  <c r="U8552" i="1" s="1"/>
  <c r="S8553" i="1"/>
  <c r="T8553" i="1" s="1"/>
  <c r="U8553" i="1" s="1"/>
  <c r="S8554" i="1"/>
  <c r="T8554" i="1" s="1"/>
  <c r="U8554" i="1" s="1"/>
  <c r="S8555" i="1"/>
  <c r="T8555" i="1" s="1"/>
  <c r="U8555" i="1" s="1"/>
  <c r="S8556" i="1"/>
  <c r="T8556" i="1" s="1"/>
  <c r="U8556" i="1" s="1"/>
  <c r="S8557" i="1"/>
  <c r="T8557" i="1" s="1"/>
  <c r="U8557" i="1" s="1"/>
  <c r="S8558" i="1"/>
  <c r="T8558" i="1" s="1"/>
  <c r="U8558" i="1" s="1"/>
  <c r="S8559" i="1"/>
  <c r="T8559" i="1" s="1"/>
  <c r="U8559" i="1" s="1"/>
  <c r="S8560" i="1"/>
  <c r="T8560" i="1" s="1"/>
  <c r="U8560" i="1" s="1"/>
  <c r="S8561" i="1"/>
  <c r="T8561" i="1" s="1"/>
  <c r="U8561" i="1" s="1"/>
  <c r="S8562" i="1"/>
  <c r="T8562" i="1" s="1"/>
  <c r="U8562" i="1" s="1"/>
  <c r="S8563" i="1"/>
  <c r="T8563" i="1" s="1"/>
  <c r="U8563" i="1" s="1"/>
  <c r="S8564" i="1"/>
  <c r="T8564" i="1" s="1"/>
  <c r="U8564" i="1" s="1"/>
  <c r="S8565" i="1"/>
  <c r="T8565" i="1" s="1"/>
  <c r="U8565" i="1" s="1"/>
  <c r="S8566" i="1"/>
  <c r="T8566" i="1" s="1"/>
  <c r="U8566" i="1" s="1"/>
  <c r="S8567" i="1"/>
  <c r="T8567" i="1" s="1"/>
  <c r="U8567" i="1" s="1"/>
  <c r="S8568" i="1"/>
  <c r="T8568" i="1" s="1"/>
  <c r="U8568" i="1" s="1"/>
  <c r="S8569" i="1"/>
  <c r="T8569" i="1" s="1"/>
  <c r="U8569" i="1" s="1"/>
  <c r="S8570" i="1"/>
  <c r="T8570" i="1" s="1"/>
  <c r="U8570" i="1" s="1"/>
  <c r="S8571" i="1"/>
  <c r="T8571" i="1" s="1"/>
  <c r="U8571" i="1" s="1"/>
  <c r="S8572" i="1"/>
  <c r="T8572" i="1" s="1"/>
  <c r="U8572" i="1" s="1"/>
  <c r="S8573" i="1"/>
  <c r="T8573" i="1" s="1"/>
  <c r="U8573" i="1" s="1"/>
  <c r="S8574" i="1"/>
  <c r="T8574" i="1" s="1"/>
  <c r="U8574" i="1" s="1"/>
  <c r="S8575" i="1"/>
  <c r="T8575" i="1" s="1"/>
  <c r="U8575" i="1" s="1"/>
  <c r="S8576" i="1"/>
  <c r="T8576" i="1" s="1"/>
  <c r="U8576" i="1" s="1"/>
  <c r="S8577" i="1"/>
  <c r="T8577" i="1" s="1"/>
  <c r="U8577" i="1" s="1"/>
  <c r="S8578" i="1"/>
  <c r="T8578" i="1" s="1"/>
  <c r="U8578" i="1" s="1"/>
  <c r="S8579" i="1"/>
  <c r="T8579" i="1" s="1"/>
  <c r="U8579" i="1" s="1"/>
  <c r="S8580" i="1"/>
  <c r="T8580" i="1" s="1"/>
  <c r="U8580" i="1" s="1"/>
  <c r="S8581" i="1"/>
  <c r="T8581" i="1" s="1"/>
  <c r="U8581" i="1" s="1"/>
  <c r="S8582" i="1"/>
  <c r="T8582" i="1" s="1"/>
  <c r="U8582" i="1" s="1"/>
  <c r="S8583" i="1"/>
  <c r="T8583" i="1" s="1"/>
  <c r="U8583" i="1" s="1"/>
  <c r="S8584" i="1"/>
  <c r="T8584" i="1" s="1"/>
  <c r="U8584" i="1" s="1"/>
  <c r="S8585" i="1"/>
  <c r="T8585" i="1" s="1"/>
  <c r="U8585" i="1" s="1"/>
  <c r="S8586" i="1"/>
  <c r="T8586" i="1" s="1"/>
  <c r="U8586" i="1" s="1"/>
  <c r="S8587" i="1"/>
  <c r="T8587" i="1" s="1"/>
  <c r="U8587" i="1" s="1"/>
  <c r="S8588" i="1"/>
  <c r="T8588" i="1" s="1"/>
  <c r="U8588" i="1" s="1"/>
  <c r="S8589" i="1"/>
  <c r="T8589" i="1" s="1"/>
  <c r="U8589" i="1" s="1"/>
  <c r="S8590" i="1"/>
  <c r="T8590" i="1" s="1"/>
  <c r="U8590" i="1" s="1"/>
  <c r="S8591" i="1"/>
  <c r="T8591" i="1" s="1"/>
  <c r="U8591" i="1" s="1"/>
  <c r="S8592" i="1"/>
  <c r="T8592" i="1" s="1"/>
  <c r="U8592" i="1" s="1"/>
  <c r="S8593" i="1"/>
  <c r="T8593" i="1" s="1"/>
  <c r="U8593" i="1" s="1"/>
  <c r="S8594" i="1"/>
  <c r="T8594" i="1" s="1"/>
  <c r="U8594" i="1" s="1"/>
  <c r="S8595" i="1"/>
  <c r="T8595" i="1" s="1"/>
  <c r="U8595" i="1" s="1"/>
  <c r="S8596" i="1"/>
  <c r="T8596" i="1" s="1"/>
  <c r="U8596" i="1" s="1"/>
  <c r="S8597" i="1"/>
  <c r="T8597" i="1" s="1"/>
  <c r="U8597" i="1" s="1"/>
  <c r="S8598" i="1"/>
  <c r="T8598" i="1" s="1"/>
  <c r="U8598" i="1" s="1"/>
  <c r="S8599" i="1"/>
  <c r="T8599" i="1" s="1"/>
  <c r="U8599" i="1" s="1"/>
  <c r="S8600" i="1"/>
  <c r="T8600" i="1" s="1"/>
  <c r="U8600" i="1" s="1"/>
  <c r="S8601" i="1"/>
  <c r="T8601" i="1" s="1"/>
  <c r="U8601" i="1" s="1"/>
  <c r="S8602" i="1"/>
  <c r="T8602" i="1" s="1"/>
  <c r="U8602" i="1" s="1"/>
  <c r="S8603" i="1"/>
  <c r="T8603" i="1" s="1"/>
  <c r="U8603" i="1" s="1"/>
  <c r="S8604" i="1"/>
  <c r="T8604" i="1" s="1"/>
  <c r="U8604" i="1" s="1"/>
  <c r="S8605" i="1"/>
  <c r="T8605" i="1" s="1"/>
  <c r="U8605" i="1" s="1"/>
  <c r="S8606" i="1"/>
  <c r="T8606" i="1" s="1"/>
  <c r="U8606" i="1" s="1"/>
  <c r="S8607" i="1"/>
  <c r="T8607" i="1" s="1"/>
  <c r="U8607" i="1" s="1"/>
  <c r="S8608" i="1"/>
  <c r="T8608" i="1" s="1"/>
  <c r="U8608" i="1" s="1"/>
  <c r="S8609" i="1"/>
  <c r="T8609" i="1" s="1"/>
  <c r="U8609" i="1" s="1"/>
  <c r="S8610" i="1"/>
  <c r="T8610" i="1" s="1"/>
  <c r="U8610" i="1" s="1"/>
  <c r="S8611" i="1"/>
  <c r="T8611" i="1" s="1"/>
  <c r="U8611" i="1" s="1"/>
  <c r="S8612" i="1"/>
  <c r="T8612" i="1" s="1"/>
  <c r="U8612" i="1" s="1"/>
  <c r="S8613" i="1"/>
  <c r="T8613" i="1" s="1"/>
  <c r="U8613" i="1" s="1"/>
  <c r="S8614" i="1"/>
  <c r="T8614" i="1" s="1"/>
  <c r="U8614" i="1" s="1"/>
  <c r="S8615" i="1"/>
  <c r="T8615" i="1" s="1"/>
  <c r="U8615" i="1" s="1"/>
  <c r="S8616" i="1"/>
  <c r="T8616" i="1" s="1"/>
  <c r="U8616" i="1" s="1"/>
  <c r="S8617" i="1"/>
  <c r="T8617" i="1" s="1"/>
  <c r="U8617" i="1" s="1"/>
  <c r="S8618" i="1"/>
  <c r="T8618" i="1" s="1"/>
  <c r="U8618" i="1" s="1"/>
  <c r="S8619" i="1"/>
  <c r="T8619" i="1" s="1"/>
  <c r="U8619" i="1" s="1"/>
  <c r="S8620" i="1"/>
  <c r="T8620" i="1" s="1"/>
  <c r="U8620" i="1" s="1"/>
  <c r="S8621" i="1"/>
  <c r="T8621" i="1" s="1"/>
  <c r="U8621" i="1" s="1"/>
  <c r="S8622" i="1"/>
  <c r="T8622" i="1" s="1"/>
  <c r="U8622" i="1" s="1"/>
  <c r="S8623" i="1"/>
  <c r="T8623" i="1" s="1"/>
  <c r="U8623" i="1" s="1"/>
  <c r="S8624" i="1"/>
  <c r="T8624" i="1" s="1"/>
  <c r="U8624" i="1" s="1"/>
  <c r="S8625" i="1"/>
  <c r="T8625" i="1" s="1"/>
  <c r="U8625" i="1" s="1"/>
  <c r="S8626" i="1"/>
  <c r="T8626" i="1" s="1"/>
  <c r="U8626" i="1" s="1"/>
  <c r="S8627" i="1"/>
  <c r="T8627" i="1" s="1"/>
  <c r="U8627" i="1" s="1"/>
  <c r="S8628" i="1"/>
  <c r="T8628" i="1" s="1"/>
  <c r="U8628" i="1" s="1"/>
  <c r="S8629" i="1"/>
  <c r="T8629" i="1" s="1"/>
  <c r="U8629" i="1" s="1"/>
  <c r="S8630" i="1"/>
  <c r="T8630" i="1" s="1"/>
  <c r="U8630" i="1" s="1"/>
  <c r="S8631" i="1"/>
  <c r="T8631" i="1" s="1"/>
  <c r="U8631" i="1" s="1"/>
  <c r="S8632" i="1"/>
  <c r="T8632" i="1" s="1"/>
  <c r="U8632" i="1" s="1"/>
  <c r="S8633" i="1"/>
  <c r="T8633" i="1" s="1"/>
  <c r="U8633" i="1" s="1"/>
  <c r="S8634" i="1"/>
  <c r="T8634" i="1" s="1"/>
  <c r="U8634" i="1" s="1"/>
  <c r="S8635" i="1"/>
  <c r="T8635" i="1" s="1"/>
  <c r="U8635" i="1" s="1"/>
  <c r="S8636" i="1"/>
  <c r="T8636" i="1" s="1"/>
  <c r="U8636" i="1" s="1"/>
  <c r="S8637" i="1"/>
  <c r="T8637" i="1" s="1"/>
  <c r="U8637" i="1" s="1"/>
  <c r="S8638" i="1"/>
  <c r="T8638" i="1" s="1"/>
  <c r="U8638" i="1" s="1"/>
  <c r="S8639" i="1"/>
  <c r="T8639" i="1" s="1"/>
  <c r="U8639" i="1" s="1"/>
  <c r="S8640" i="1"/>
  <c r="T8640" i="1" s="1"/>
  <c r="U8640" i="1" s="1"/>
  <c r="S8641" i="1"/>
  <c r="T8641" i="1" s="1"/>
  <c r="U8641" i="1" s="1"/>
  <c r="S8642" i="1"/>
  <c r="T8642" i="1" s="1"/>
  <c r="U8642" i="1" s="1"/>
  <c r="S8643" i="1"/>
  <c r="T8643" i="1" s="1"/>
  <c r="U8643" i="1" s="1"/>
  <c r="S8644" i="1"/>
  <c r="T8644" i="1" s="1"/>
  <c r="U8644" i="1" s="1"/>
  <c r="S8645" i="1"/>
  <c r="T8645" i="1" s="1"/>
  <c r="U8645" i="1" s="1"/>
  <c r="S8646" i="1"/>
  <c r="T8646" i="1" s="1"/>
  <c r="U8646" i="1" s="1"/>
  <c r="S8647" i="1"/>
  <c r="T8647" i="1" s="1"/>
  <c r="U8647" i="1" s="1"/>
  <c r="S8648" i="1"/>
  <c r="T8648" i="1" s="1"/>
  <c r="U8648" i="1" s="1"/>
  <c r="S8649" i="1"/>
  <c r="T8649" i="1" s="1"/>
  <c r="U8649" i="1" s="1"/>
  <c r="S8650" i="1"/>
  <c r="T8650" i="1" s="1"/>
  <c r="U8650" i="1" s="1"/>
  <c r="S8651" i="1"/>
  <c r="T8651" i="1" s="1"/>
  <c r="U8651" i="1" s="1"/>
  <c r="S8652" i="1"/>
  <c r="T8652" i="1" s="1"/>
  <c r="U8652" i="1" s="1"/>
  <c r="S8653" i="1"/>
  <c r="T8653" i="1" s="1"/>
  <c r="U8653" i="1" s="1"/>
  <c r="S8654" i="1"/>
  <c r="T8654" i="1" s="1"/>
  <c r="U8654" i="1" s="1"/>
  <c r="S8655" i="1"/>
  <c r="T8655" i="1" s="1"/>
  <c r="U8655" i="1" s="1"/>
  <c r="S8656" i="1"/>
  <c r="T8656" i="1" s="1"/>
  <c r="U8656" i="1" s="1"/>
  <c r="S8657" i="1"/>
  <c r="T8657" i="1" s="1"/>
  <c r="U8657" i="1" s="1"/>
  <c r="S8658" i="1"/>
  <c r="T8658" i="1" s="1"/>
  <c r="U8658" i="1" s="1"/>
  <c r="S8659" i="1"/>
  <c r="T8659" i="1" s="1"/>
  <c r="U8659" i="1" s="1"/>
  <c r="S8660" i="1"/>
  <c r="T8660" i="1" s="1"/>
  <c r="U8660" i="1" s="1"/>
  <c r="S8661" i="1"/>
  <c r="T8661" i="1" s="1"/>
  <c r="U8661" i="1" s="1"/>
  <c r="S8662" i="1"/>
  <c r="T8662" i="1" s="1"/>
  <c r="U8662" i="1" s="1"/>
  <c r="S8663" i="1"/>
  <c r="T8663" i="1" s="1"/>
  <c r="U8663" i="1" s="1"/>
  <c r="S8664" i="1"/>
  <c r="T8664" i="1" s="1"/>
  <c r="U8664" i="1" s="1"/>
  <c r="S8665" i="1"/>
  <c r="T8665" i="1" s="1"/>
  <c r="U8665" i="1" s="1"/>
  <c r="S8666" i="1"/>
  <c r="T8666" i="1" s="1"/>
  <c r="U8666" i="1" s="1"/>
  <c r="S8667" i="1"/>
  <c r="T8667" i="1" s="1"/>
  <c r="U8667" i="1" s="1"/>
  <c r="S8668" i="1"/>
  <c r="T8668" i="1" s="1"/>
  <c r="U8668" i="1" s="1"/>
  <c r="S8669" i="1"/>
  <c r="T8669" i="1" s="1"/>
  <c r="U8669" i="1" s="1"/>
  <c r="S8670" i="1"/>
  <c r="T8670" i="1" s="1"/>
  <c r="U8670" i="1" s="1"/>
  <c r="S8671" i="1"/>
  <c r="T8671" i="1" s="1"/>
  <c r="U8671" i="1" s="1"/>
  <c r="S8672" i="1"/>
  <c r="T8672" i="1" s="1"/>
  <c r="U8672" i="1" s="1"/>
  <c r="S8673" i="1"/>
  <c r="T8673" i="1" s="1"/>
  <c r="U8673" i="1" s="1"/>
  <c r="S8674" i="1"/>
  <c r="T8674" i="1" s="1"/>
  <c r="U8674" i="1" s="1"/>
  <c r="S8675" i="1"/>
  <c r="T8675" i="1" s="1"/>
  <c r="U8675" i="1" s="1"/>
  <c r="S8676" i="1"/>
  <c r="T8676" i="1" s="1"/>
  <c r="U8676" i="1" s="1"/>
  <c r="S8677" i="1"/>
  <c r="T8677" i="1" s="1"/>
  <c r="U8677" i="1" s="1"/>
  <c r="S8678" i="1"/>
  <c r="T8678" i="1" s="1"/>
  <c r="U8678" i="1" s="1"/>
  <c r="S8679" i="1"/>
  <c r="T8679" i="1" s="1"/>
  <c r="U8679" i="1" s="1"/>
  <c r="S8680" i="1"/>
  <c r="T8680" i="1" s="1"/>
  <c r="U8680" i="1" s="1"/>
  <c r="S8681" i="1"/>
  <c r="T8681" i="1" s="1"/>
  <c r="U8681" i="1" s="1"/>
  <c r="S8682" i="1"/>
  <c r="T8682" i="1" s="1"/>
  <c r="U8682" i="1" s="1"/>
  <c r="S8683" i="1"/>
  <c r="T8683" i="1" s="1"/>
  <c r="U8683" i="1" s="1"/>
  <c r="S8684" i="1"/>
  <c r="T8684" i="1" s="1"/>
  <c r="U8684" i="1" s="1"/>
  <c r="S8685" i="1"/>
  <c r="T8685" i="1" s="1"/>
  <c r="U8685" i="1" s="1"/>
  <c r="S8686" i="1"/>
  <c r="T8686" i="1" s="1"/>
  <c r="U8686" i="1" s="1"/>
  <c r="S8687" i="1"/>
  <c r="T8687" i="1" s="1"/>
  <c r="U8687" i="1" s="1"/>
  <c r="S8688" i="1"/>
  <c r="T8688" i="1" s="1"/>
  <c r="U8688" i="1" s="1"/>
  <c r="S8689" i="1"/>
  <c r="T8689" i="1" s="1"/>
  <c r="U8689" i="1" s="1"/>
  <c r="S8690" i="1"/>
  <c r="T8690" i="1" s="1"/>
  <c r="U8690" i="1" s="1"/>
  <c r="S8691" i="1"/>
  <c r="T8691" i="1" s="1"/>
  <c r="U8691" i="1" s="1"/>
  <c r="S8692" i="1"/>
  <c r="T8692" i="1" s="1"/>
  <c r="U8692" i="1" s="1"/>
  <c r="S8693" i="1"/>
  <c r="T8693" i="1" s="1"/>
  <c r="U8693" i="1" s="1"/>
  <c r="S8694" i="1"/>
  <c r="T8694" i="1" s="1"/>
  <c r="U8694" i="1" s="1"/>
  <c r="S8695" i="1"/>
  <c r="T8695" i="1" s="1"/>
  <c r="U8695" i="1" s="1"/>
  <c r="S8696" i="1"/>
  <c r="T8696" i="1" s="1"/>
  <c r="U8696" i="1" s="1"/>
  <c r="S8697" i="1"/>
  <c r="T8697" i="1" s="1"/>
  <c r="U8697" i="1" s="1"/>
  <c r="S8698" i="1"/>
  <c r="T8698" i="1" s="1"/>
  <c r="U8698" i="1" s="1"/>
  <c r="S8699" i="1"/>
  <c r="T8699" i="1" s="1"/>
  <c r="U8699" i="1" s="1"/>
  <c r="S8700" i="1"/>
  <c r="T8700" i="1" s="1"/>
  <c r="U8700" i="1" s="1"/>
  <c r="S8701" i="1"/>
  <c r="T8701" i="1" s="1"/>
  <c r="U8701" i="1" s="1"/>
  <c r="S8702" i="1"/>
  <c r="T8702" i="1" s="1"/>
  <c r="U8702" i="1" s="1"/>
  <c r="S8703" i="1"/>
  <c r="T8703" i="1" s="1"/>
  <c r="U8703" i="1" s="1"/>
  <c r="S8704" i="1"/>
  <c r="T8704" i="1" s="1"/>
  <c r="U8704" i="1" s="1"/>
  <c r="S8705" i="1"/>
  <c r="T8705" i="1" s="1"/>
  <c r="U8705" i="1" s="1"/>
  <c r="S8706" i="1"/>
  <c r="T8706" i="1" s="1"/>
  <c r="U8706" i="1" s="1"/>
  <c r="S8707" i="1"/>
  <c r="T8707" i="1" s="1"/>
  <c r="U8707" i="1" s="1"/>
  <c r="S8708" i="1"/>
  <c r="T8708" i="1" s="1"/>
  <c r="U8708" i="1" s="1"/>
  <c r="S8709" i="1"/>
  <c r="T8709" i="1" s="1"/>
  <c r="U8709" i="1" s="1"/>
  <c r="S8710" i="1"/>
  <c r="T8710" i="1" s="1"/>
  <c r="U8710" i="1" s="1"/>
  <c r="S8711" i="1"/>
  <c r="T8711" i="1" s="1"/>
  <c r="U8711" i="1" s="1"/>
  <c r="S8712" i="1"/>
  <c r="T8712" i="1" s="1"/>
  <c r="U8712" i="1" s="1"/>
  <c r="S8713" i="1"/>
  <c r="T8713" i="1" s="1"/>
  <c r="U8713" i="1" s="1"/>
  <c r="S8714" i="1"/>
  <c r="T8714" i="1" s="1"/>
  <c r="U8714" i="1" s="1"/>
  <c r="S8715" i="1"/>
  <c r="T8715" i="1" s="1"/>
  <c r="U8715" i="1" s="1"/>
  <c r="S8716" i="1"/>
  <c r="T8716" i="1" s="1"/>
  <c r="U8716" i="1" s="1"/>
  <c r="S8717" i="1"/>
  <c r="T8717" i="1" s="1"/>
  <c r="U8717" i="1" s="1"/>
  <c r="S8718" i="1"/>
  <c r="T8718" i="1" s="1"/>
  <c r="U8718" i="1" s="1"/>
  <c r="S8719" i="1"/>
  <c r="T8719" i="1" s="1"/>
  <c r="U8719" i="1" s="1"/>
  <c r="S8720" i="1"/>
  <c r="T8720" i="1" s="1"/>
  <c r="U8720" i="1" s="1"/>
  <c r="S8721" i="1"/>
  <c r="T8721" i="1" s="1"/>
  <c r="U8721" i="1" s="1"/>
  <c r="S8722" i="1"/>
  <c r="T8722" i="1" s="1"/>
  <c r="U8722" i="1" s="1"/>
  <c r="S8723" i="1"/>
  <c r="T8723" i="1" s="1"/>
  <c r="U8723" i="1" s="1"/>
  <c r="S8724" i="1"/>
  <c r="T8724" i="1" s="1"/>
  <c r="U8724" i="1" s="1"/>
  <c r="S8725" i="1"/>
  <c r="T8725" i="1" s="1"/>
  <c r="U8725" i="1" s="1"/>
  <c r="S8726" i="1"/>
  <c r="T8726" i="1" s="1"/>
  <c r="U8726" i="1" s="1"/>
  <c r="S8727" i="1"/>
  <c r="T8727" i="1" s="1"/>
  <c r="U8727" i="1" s="1"/>
  <c r="S8728" i="1"/>
  <c r="T8728" i="1" s="1"/>
  <c r="U8728" i="1" s="1"/>
  <c r="S8729" i="1"/>
  <c r="T8729" i="1" s="1"/>
  <c r="U8729" i="1" s="1"/>
  <c r="S8730" i="1"/>
  <c r="T8730" i="1" s="1"/>
  <c r="U8730" i="1" s="1"/>
  <c r="S8731" i="1"/>
  <c r="T8731" i="1" s="1"/>
  <c r="U8731" i="1" s="1"/>
  <c r="S8732" i="1"/>
  <c r="T8732" i="1" s="1"/>
  <c r="U8732" i="1" s="1"/>
  <c r="S8733" i="1"/>
  <c r="T8733" i="1" s="1"/>
  <c r="U8733" i="1" s="1"/>
  <c r="S8734" i="1"/>
  <c r="T8734" i="1" s="1"/>
  <c r="U8734" i="1" s="1"/>
  <c r="S8735" i="1"/>
  <c r="T8735" i="1" s="1"/>
  <c r="U8735" i="1" s="1"/>
  <c r="S8736" i="1"/>
  <c r="T8736" i="1" s="1"/>
  <c r="U8736" i="1" s="1"/>
  <c r="S8737" i="1"/>
  <c r="T8737" i="1" s="1"/>
  <c r="U8737" i="1" s="1"/>
  <c r="S8738" i="1"/>
  <c r="T8738" i="1" s="1"/>
  <c r="U8738" i="1" s="1"/>
  <c r="S8739" i="1"/>
  <c r="T8739" i="1" s="1"/>
  <c r="U8739" i="1" s="1"/>
  <c r="S8740" i="1"/>
  <c r="T8740" i="1" s="1"/>
  <c r="U8740" i="1" s="1"/>
  <c r="S8741" i="1"/>
  <c r="T8741" i="1" s="1"/>
  <c r="U8741" i="1" s="1"/>
  <c r="S8742" i="1"/>
  <c r="T8742" i="1" s="1"/>
  <c r="U8742" i="1" s="1"/>
  <c r="S8743" i="1"/>
  <c r="T8743" i="1" s="1"/>
  <c r="U8743" i="1" s="1"/>
  <c r="S8744" i="1"/>
  <c r="T8744" i="1" s="1"/>
  <c r="U8744" i="1" s="1"/>
  <c r="S8745" i="1"/>
  <c r="T8745" i="1" s="1"/>
  <c r="U8745" i="1" s="1"/>
  <c r="S8746" i="1"/>
  <c r="T8746" i="1" s="1"/>
  <c r="U8746" i="1" s="1"/>
  <c r="S8747" i="1"/>
  <c r="T8747" i="1" s="1"/>
  <c r="U8747" i="1" s="1"/>
  <c r="S8748" i="1"/>
  <c r="T8748" i="1" s="1"/>
  <c r="U8748" i="1" s="1"/>
  <c r="S8749" i="1"/>
  <c r="T8749" i="1" s="1"/>
  <c r="U8749" i="1" s="1"/>
  <c r="S8750" i="1"/>
  <c r="T8750" i="1" s="1"/>
  <c r="U8750" i="1" s="1"/>
  <c r="S8751" i="1"/>
  <c r="T8751" i="1" s="1"/>
  <c r="U8751" i="1" s="1"/>
  <c r="S8752" i="1"/>
  <c r="T8752" i="1" s="1"/>
  <c r="U8752" i="1" s="1"/>
  <c r="S8753" i="1"/>
  <c r="T8753" i="1" s="1"/>
  <c r="U8753" i="1" s="1"/>
  <c r="S8754" i="1"/>
  <c r="T8754" i="1" s="1"/>
  <c r="U8754" i="1" s="1"/>
  <c r="S8755" i="1"/>
  <c r="T8755" i="1" s="1"/>
  <c r="U8755" i="1" s="1"/>
  <c r="S8756" i="1"/>
  <c r="T8756" i="1" s="1"/>
  <c r="U8756" i="1" s="1"/>
  <c r="S8757" i="1"/>
  <c r="T8757" i="1" s="1"/>
  <c r="U8757" i="1" s="1"/>
  <c r="S8758" i="1"/>
  <c r="T8758" i="1" s="1"/>
  <c r="U8758" i="1" s="1"/>
  <c r="S8759" i="1"/>
  <c r="T8759" i="1" s="1"/>
  <c r="U8759" i="1" s="1"/>
  <c r="S8760" i="1"/>
  <c r="T8760" i="1" s="1"/>
  <c r="U8760" i="1" s="1"/>
  <c r="S8761" i="1"/>
  <c r="T8761" i="1" s="1"/>
  <c r="U8761" i="1" s="1"/>
  <c r="S8762" i="1"/>
  <c r="T8762" i="1" s="1"/>
  <c r="U8762" i="1" s="1"/>
  <c r="S8763" i="1"/>
  <c r="T8763" i="1" s="1"/>
  <c r="U8763" i="1" s="1"/>
  <c r="S8764" i="1"/>
  <c r="T8764" i="1" s="1"/>
  <c r="U8764" i="1" s="1"/>
  <c r="S8765" i="1"/>
  <c r="T8765" i="1" s="1"/>
  <c r="U8765" i="1" s="1"/>
  <c r="S8766" i="1"/>
  <c r="T8766" i="1" s="1"/>
  <c r="U8766" i="1" s="1"/>
  <c r="S8767" i="1"/>
  <c r="T8767" i="1" s="1"/>
  <c r="U8767" i="1" s="1"/>
  <c r="S8768" i="1"/>
  <c r="T8768" i="1" s="1"/>
  <c r="U8768" i="1" s="1"/>
  <c r="S8769" i="1"/>
  <c r="T8769" i="1" s="1"/>
  <c r="U8769" i="1" s="1"/>
  <c r="S8770" i="1"/>
  <c r="T8770" i="1" s="1"/>
  <c r="U8770" i="1" s="1"/>
  <c r="S8771" i="1"/>
  <c r="T8771" i="1" s="1"/>
  <c r="U8771" i="1" s="1"/>
  <c r="S8772" i="1"/>
  <c r="T8772" i="1" s="1"/>
  <c r="U8772" i="1" s="1"/>
  <c r="S8773" i="1"/>
  <c r="T8773" i="1" s="1"/>
  <c r="U8773" i="1" s="1"/>
  <c r="S8774" i="1"/>
  <c r="T8774" i="1" s="1"/>
  <c r="U8774" i="1" s="1"/>
  <c r="S8775" i="1"/>
  <c r="T8775" i="1" s="1"/>
  <c r="U8775" i="1" s="1"/>
  <c r="S8776" i="1"/>
  <c r="T8776" i="1" s="1"/>
  <c r="U8776" i="1" s="1"/>
  <c r="S8777" i="1"/>
  <c r="T8777" i="1" s="1"/>
  <c r="U8777" i="1" s="1"/>
  <c r="S8778" i="1"/>
  <c r="T8778" i="1" s="1"/>
  <c r="U8778" i="1" s="1"/>
  <c r="S8779" i="1"/>
  <c r="T8779" i="1" s="1"/>
  <c r="U8779" i="1" s="1"/>
  <c r="S8780" i="1"/>
  <c r="T8780" i="1" s="1"/>
  <c r="U8780" i="1" s="1"/>
  <c r="S8781" i="1"/>
  <c r="T8781" i="1" s="1"/>
  <c r="U8781" i="1" s="1"/>
  <c r="S8782" i="1"/>
  <c r="T8782" i="1" s="1"/>
  <c r="U8782" i="1" s="1"/>
  <c r="S8783" i="1"/>
  <c r="T8783" i="1" s="1"/>
  <c r="U8783" i="1" s="1"/>
  <c r="S8784" i="1"/>
  <c r="T8784" i="1" s="1"/>
  <c r="U8784" i="1" s="1"/>
  <c r="S8785" i="1"/>
  <c r="T8785" i="1" s="1"/>
  <c r="U8785" i="1" s="1"/>
  <c r="S8786" i="1"/>
  <c r="T8786" i="1" s="1"/>
  <c r="U8786" i="1" s="1"/>
  <c r="S8787" i="1"/>
  <c r="T8787" i="1" s="1"/>
  <c r="U8787" i="1" s="1"/>
  <c r="S8788" i="1"/>
  <c r="T8788" i="1" s="1"/>
  <c r="U8788" i="1" s="1"/>
  <c r="S8789" i="1"/>
  <c r="T8789" i="1" s="1"/>
  <c r="U8789" i="1" s="1"/>
  <c r="S8790" i="1"/>
  <c r="T8790" i="1" s="1"/>
  <c r="U8790" i="1" s="1"/>
  <c r="S8791" i="1"/>
  <c r="T8791" i="1" s="1"/>
  <c r="U8791" i="1" s="1"/>
  <c r="S8792" i="1"/>
  <c r="T8792" i="1" s="1"/>
  <c r="U8792" i="1" s="1"/>
  <c r="S8793" i="1"/>
  <c r="T8793" i="1" s="1"/>
  <c r="U8793" i="1" s="1"/>
  <c r="S8794" i="1"/>
  <c r="T8794" i="1" s="1"/>
  <c r="U8794" i="1" s="1"/>
  <c r="S8795" i="1"/>
  <c r="T8795" i="1" s="1"/>
  <c r="U8795" i="1" s="1"/>
  <c r="S8796" i="1"/>
  <c r="T8796" i="1" s="1"/>
  <c r="U8796" i="1" s="1"/>
  <c r="S8797" i="1"/>
  <c r="T8797" i="1" s="1"/>
  <c r="U8797" i="1" s="1"/>
  <c r="S8798" i="1"/>
  <c r="T8798" i="1" s="1"/>
  <c r="U8798" i="1" s="1"/>
  <c r="S8799" i="1"/>
  <c r="T8799" i="1" s="1"/>
  <c r="U8799" i="1" s="1"/>
  <c r="S8800" i="1"/>
  <c r="T8800" i="1" s="1"/>
  <c r="U8800" i="1" s="1"/>
  <c r="S8801" i="1"/>
  <c r="T8801" i="1" s="1"/>
  <c r="U8801" i="1" s="1"/>
  <c r="S8802" i="1"/>
  <c r="T8802" i="1" s="1"/>
  <c r="U8802" i="1" s="1"/>
  <c r="S8803" i="1"/>
  <c r="T8803" i="1" s="1"/>
  <c r="U8803" i="1" s="1"/>
  <c r="S8804" i="1"/>
  <c r="T8804" i="1" s="1"/>
  <c r="U8804" i="1" s="1"/>
  <c r="S8805" i="1"/>
  <c r="T8805" i="1" s="1"/>
  <c r="U8805" i="1" s="1"/>
  <c r="S8806" i="1"/>
  <c r="T8806" i="1" s="1"/>
  <c r="U8806" i="1" s="1"/>
  <c r="S8807" i="1"/>
  <c r="T8807" i="1" s="1"/>
  <c r="U8807" i="1" s="1"/>
  <c r="S8808" i="1"/>
  <c r="T8808" i="1" s="1"/>
  <c r="U8808" i="1" s="1"/>
  <c r="S8809" i="1"/>
  <c r="T8809" i="1" s="1"/>
  <c r="U8809" i="1" s="1"/>
  <c r="S8810" i="1"/>
  <c r="T8810" i="1" s="1"/>
  <c r="U8810" i="1" s="1"/>
  <c r="S8811" i="1"/>
  <c r="T8811" i="1" s="1"/>
  <c r="U8811" i="1" s="1"/>
  <c r="S8812" i="1"/>
  <c r="T8812" i="1" s="1"/>
  <c r="U8812" i="1" s="1"/>
  <c r="S8813" i="1"/>
  <c r="T8813" i="1" s="1"/>
  <c r="U8813" i="1" s="1"/>
  <c r="S8814" i="1"/>
  <c r="T8814" i="1" s="1"/>
  <c r="U8814" i="1" s="1"/>
  <c r="S8815" i="1"/>
  <c r="T8815" i="1" s="1"/>
  <c r="U8815" i="1" s="1"/>
  <c r="S8816" i="1"/>
  <c r="T8816" i="1" s="1"/>
  <c r="U8816" i="1" s="1"/>
  <c r="S8817" i="1"/>
  <c r="T8817" i="1" s="1"/>
  <c r="U8817" i="1" s="1"/>
  <c r="S8818" i="1"/>
  <c r="T8818" i="1" s="1"/>
  <c r="U8818" i="1" s="1"/>
  <c r="S8819" i="1"/>
  <c r="T8819" i="1" s="1"/>
  <c r="U8819" i="1" s="1"/>
  <c r="S8820" i="1"/>
  <c r="T8820" i="1" s="1"/>
  <c r="U8820" i="1" s="1"/>
  <c r="S8821" i="1"/>
  <c r="T8821" i="1" s="1"/>
  <c r="U8821" i="1" s="1"/>
  <c r="S8822" i="1"/>
  <c r="T8822" i="1" s="1"/>
  <c r="U8822" i="1" s="1"/>
  <c r="S8823" i="1"/>
  <c r="T8823" i="1" s="1"/>
  <c r="U8823" i="1" s="1"/>
  <c r="S8824" i="1"/>
  <c r="T8824" i="1" s="1"/>
  <c r="U8824" i="1" s="1"/>
  <c r="S8825" i="1"/>
  <c r="T8825" i="1" s="1"/>
  <c r="U8825" i="1" s="1"/>
  <c r="S8826" i="1"/>
  <c r="T8826" i="1" s="1"/>
  <c r="U8826" i="1" s="1"/>
  <c r="S8827" i="1"/>
  <c r="T8827" i="1" s="1"/>
  <c r="U8827" i="1" s="1"/>
  <c r="S8828" i="1"/>
  <c r="T8828" i="1" s="1"/>
  <c r="U8828" i="1" s="1"/>
  <c r="S8829" i="1"/>
  <c r="T8829" i="1" s="1"/>
  <c r="U8829" i="1" s="1"/>
  <c r="S8830" i="1"/>
  <c r="T8830" i="1" s="1"/>
  <c r="U8830" i="1" s="1"/>
  <c r="S8831" i="1"/>
  <c r="T8831" i="1" s="1"/>
  <c r="U8831" i="1" s="1"/>
  <c r="S8832" i="1"/>
  <c r="T8832" i="1" s="1"/>
  <c r="U8832" i="1" s="1"/>
  <c r="S8833" i="1"/>
  <c r="T8833" i="1" s="1"/>
  <c r="U8833" i="1" s="1"/>
  <c r="S8834" i="1"/>
  <c r="T8834" i="1" s="1"/>
  <c r="U8834" i="1" s="1"/>
  <c r="S8835" i="1"/>
  <c r="T8835" i="1" s="1"/>
  <c r="U8835" i="1" s="1"/>
  <c r="S8836" i="1"/>
  <c r="T8836" i="1" s="1"/>
  <c r="U8836" i="1" s="1"/>
  <c r="S8837" i="1"/>
  <c r="T8837" i="1" s="1"/>
  <c r="U8837" i="1" s="1"/>
  <c r="S8838" i="1"/>
  <c r="T8838" i="1" s="1"/>
  <c r="U8838" i="1" s="1"/>
  <c r="S8839" i="1"/>
  <c r="T8839" i="1" s="1"/>
  <c r="U8839" i="1" s="1"/>
  <c r="S8840" i="1"/>
  <c r="T8840" i="1" s="1"/>
  <c r="U8840" i="1" s="1"/>
  <c r="S8841" i="1"/>
  <c r="T8841" i="1" s="1"/>
  <c r="U8841" i="1" s="1"/>
  <c r="S8842" i="1"/>
  <c r="T8842" i="1" s="1"/>
  <c r="U8842" i="1" s="1"/>
  <c r="S8843" i="1"/>
  <c r="T8843" i="1" s="1"/>
  <c r="U8843" i="1" s="1"/>
  <c r="S8844" i="1"/>
  <c r="T8844" i="1" s="1"/>
  <c r="U8844" i="1" s="1"/>
  <c r="S8845" i="1"/>
  <c r="T8845" i="1" s="1"/>
  <c r="U8845" i="1" s="1"/>
  <c r="S8846" i="1"/>
  <c r="T8846" i="1" s="1"/>
  <c r="U8846" i="1" s="1"/>
  <c r="S8847" i="1"/>
  <c r="T8847" i="1" s="1"/>
  <c r="U8847" i="1" s="1"/>
  <c r="S8848" i="1"/>
  <c r="T8848" i="1" s="1"/>
  <c r="U8848" i="1" s="1"/>
  <c r="S8849" i="1"/>
  <c r="T8849" i="1" s="1"/>
  <c r="U8849" i="1" s="1"/>
  <c r="S8850" i="1"/>
  <c r="T8850" i="1" s="1"/>
  <c r="U8850" i="1" s="1"/>
  <c r="S8851" i="1"/>
  <c r="T8851" i="1" s="1"/>
  <c r="U8851" i="1" s="1"/>
  <c r="S8852" i="1"/>
  <c r="T8852" i="1" s="1"/>
  <c r="U8852" i="1" s="1"/>
  <c r="S8853" i="1"/>
  <c r="T8853" i="1" s="1"/>
  <c r="U8853" i="1" s="1"/>
  <c r="S8854" i="1"/>
  <c r="T8854" i="1" s="1"/>
  <c r="U8854" i="1" s="1"/>
  <c r="S8855" i="1"/>
  <c r="T8855" i="1" s="1"/>
  <c r="U8855" i="1" s="1"/>
  <c r="S8856" i="1"/>
  <c r="T8856" i="1" s="1"/>
  <c r="U8856" i="1" s="1"/>
  <c r="S8857" i="1"/>
  <c r="T8857" i="1" s="1"/>
  <c r="U8857" i="1" s="1"/>
  <c r="S8858" i="1"/>
  <c r="T8858" i="1" s="1"/>
  <c r="U8858" i="1" s="1"/>
  <c r="S8859" i="1"/>
  <c r="T8859" i="1" s="1"/>
  <c r="U8859" i="1" s="1"/>
  <c r="S8860" i="1"/>
  <c r="T8860" i="1" s="1"/>
  <c r="U8860" i="1" s="1"/>
  <c r="S8861" i="1"/>
  <c r="T8861" i="1" s="1"/>
  <c r="U8861" i="1" s="1"/>
  <c r="S8862" i="1"/>
  <c r="T8862" i="1" s="1"/>
  <c r="U8862" i="1" s="1"/>
  <c r="S8863" i="1"/>
  <c r="T8863" i="1" s="1"/>
  <c r="U8863" i="1" s="1"/>
  <c r="S8864" i="1"/>
  <c r="T8864" i="1" s="1"/>
  <c r="U8864" i="1" s="1"/>
  <c r="S8865" i="1"/>
  <c r="T8865" i="1" s="1"/>
  <c r="U8865" i="1" s="1"/>
  <c r="S8866" i="1"/>
  <c r="T8866" i="1" s="1"/>
  <c r="U8866" i="1" s="1"/>
  <c r="S8867" i="1"/>
  <c r="T8867" i="1" s="1"/>
  <c r="U8867" i="1" s="1"/>
  <c r="S8868" i="1"/>
  <c r="T8868" i="1" s="1"/>
  <c r="U8868" i="1" s="1"/>
  <c r="S8869" i="1"/>
  <c r="T8869" i="1" s="1"/>
  <c r="U8869" i="1" s="1"/>
  <c r="S8870" i="1"/>
  <c r="T8870" i="1" s="1"/>
  <c r="U8870" i="1" s="1"/>
  <c r="S8871" i="1"/>
  <c r="T8871" i="1" s="1"/>
  <c r="U8871" i="1" s="1"/>
  <c r="S8872" i="1"/>
  <c r="T8872" i="1" s="1"/>
  <c r="U8872" i="1" s="1"/>
  <c r="S8873" i="1"/>
  <c r="T8873" i="1" s="1"/>
  <c r="U8873" i="1" s="1"/>
  <c r="S8874" i="1"/>
  <c r="T8874" i="1" s="1"/>
  <c r="U8874" i="1" s="1"/>
  <c r="S8875" i="1"/>
  <c r="T8875" i="1" s="1"/>
  <c r="U8875" i="1" s="1"/>
  <c r="S8876" i="1"/>
  <c r="T8876" i="1" s="1"/>
  <c r="U8876" i="1" s="1"/>
  <c r="S8877" i="1"/>
  <c r="T8877" i="1" s="1"/>
  <c r="U8877" i="1" s="1"/>
  <c r="S8878" i="1"/>
  <c r="T8878" i="1" s="1"/>
  <c r="U8878" i="1" s="1"/>
  <c r="S8879" i="1"/>
  <c r="T8879" i="1" s="1"/>
  <c r="U8879" i="1" s="1"/>
  <c r="S8880" i="1"/>
  <c r="T8880" i="1" s="1"/>
  <c r="U8880" i="1" s="1"/>
  <c r="S8881" i="1"/>
  <c r="T8881" i="1" s="1"/>
  <c r="U8881" i="1" s="1"/>
  <c r="S8882" i="1"/>
  <c r="T8882" i="1" s="1"/>
  <c r="U8882" i="1" s="1"/>
  <c r="S8883" i="1"/>
  <c r="T8883" i="1" s="1"/>
  <c r="U8883" i="1" s="1"/>
  <c r="S8884" i="1"/>
  <c r="T8884" i="1" s="1"/>
  <c r="U8884" i="1" s="1"/>
  <c r="S8885" i="1"/>
  <c r="T8885" i="1" s="1"/>
  <c r="U8885" i="1" s="1"/>
  <c r="S8886" i="1"/>
  <c r="T8886" i="1" s="1"/>
  <c r="U8886" i="1" s="1"/>
  <c r="S8887" i="1"/>
  <c r="T8887" i="1" s="1"/>
  <c r="U8887" i="1" s="1"/>
  <c r="S8888" i="1"/>
  <c r="T8888" i="1" s="1"/>
  <c r="U8888" i="1" s="1"/>
  <c r="S8889" i="1"/>
  <c r="T8889" i="1" s="1"/>
  <c r="U8889" i="1" s="1"/>
  <c r="S8890" i="1"/>
  <c r="T8890" i="1" s="1"/>
  <c r="U8890" i="1" s="1"/>
  <c r="S8891" i="1"/>
  <c r="T8891" i="1" s="1"/>
  <c r="U8891" i="1" s="1"/>
  <c r="S8892" i="1"/>
  <c r="T8892" i="1" s="1"/>
  <c r="U8892" i="1" s="1"/>
  <c r="S8893" i="1"/>
  <c r="T8893" i="1" s="1"/>
  <c r="U8893" i="1" s="1"/>
  <c r="S8894" i="1"/>
  <c r="T8894" i="1" s="1"/>
  <c r="U8894" i="1" s="1"/>
  <c r="S8895" i="1"/>
  <c r="T8895" i="1" s="1"/>
  <c r="U8895" i="1" s="1"/>
  <c r="S8896" i="1"/>
  <c r="T8896" i="1" s="1"/>
  <c r="U8896" i="1" s="1"/>
  <c r="S8897" i="1"/>
  <c r="T8897" i="1" s="1"/>
  <c r="U8897" i="1" s="1"/>
  <c r="S8898" i="1"/>
  <c r="T8898" i="1" s="1"/>
  <c r="U8898" i="1" s="1"/>
  <c r="S8899" i="1"/>
  <c r="T8899" i="1" s="1"/>
  <c r="U8899" i="1" s="1"/>
  <c r="S8900" i="1"/>
  <c r="T8900" i="1" s="1"/>
  <c r="U8900" i="1" s="1"/>
  <c r="S8901" i="1"/>
  <c r="T8901" i="1" s="1"/>
  <c r="U8901" i="1" s="1"/>
  <c r="S8902" i="1"/>
  <c r="T8902" i="1" s="1"/>
  <c r="U8902" i="1" s="1"/>
  <c r="S8903" i="1"/>
  <c r="T8903" i="1" s="1"/>
  <c r="U8903" i="1" s="1"/>
  <c r="S8904" i="1"/>
  <c r="T8904" i="1" s="1"/>
  <c r="U8904" i="1" s="1"/>
  <c r="S8905" i="1"/>
  <c r="T8905" i="1" s="1"/>
  <c r="U8905" i="1" s="1"/>
  <c r="S8906" i="1"/>
  <c r="T8906" i="1" s="1"/>
  <c r="U8906" i="1" s="1"/>
  <c r="S8907" i="1"/>
  <c r="T8907" i="1" s="1"/>
  <c r="U8907" i="1" s="1"/>
  <c r="S8908" i="1"/>
  <c r="T8908" i="1" s="1"/>
  <c r="U8908" i="1" s="1"/>
  <c r="S8909" i="1"/>
  <c r="T8909" i="1" s="1"/>
  <c r="U8909" i="1" s="1"/>
  <c r="S8910" i="1"/>
  <c r="T8910" i="1" s="1"/>
  <c r="U8910" i="1" s="1"/>
  <c r="S8911" i="1"/>
  <c r="T8911" i="1" s="1"/>
  <c r="U8911" i="1" s="1"/>
  <c r="S8912" i="1"/>
  <c r="T8912" i="1" s="1"/>
  <c r="U8912" i="1" s="1"/>
  <c r="S8913" i="1"/>
  <c r="T8913" i="1" s="1"/>
  <c r="U8913" i="1" s="1"/>
  <c r="S8914" i="1"/>
  <c r="T8914" i="1" s="1"/>
  <c r="U8914" i="1" s="1"/>
  <c r="S8915" i="1"/>
  <c r="T8915" i="1" s="1"/>
  <c r="U8915" i="1" s="1"/>
  <c r="S8916" i="1"/>
  <c r="T8916" i="1" s="1"/>
  <c r="U8916" i="1" s="1"/>
  <c r="S8917" i="1"/>
  <c r="T8917" i="1" s="1"/>
  <c r="U8917" i="1" s="1"/>
  <c r="S8918" i="1"/>
  <c r="T8918" i="1" s="1"/>
  <c r="U8918" i="1" s="1"/>
  <c r="S8919" i="1"/>
  <c r="T8919" i="1" s="1"/>
  <c r="U8919" i="1" s="1"/>
  <c r="S8920" i="1"/>
  <c r="T8920" i="1" s="1"/>
  <c r="U8920" i="1" s="1"/>
  <c r="S8921" i="1"/>
  <c r="T8921" i="1" s="1"/>
  <c r="U8921" i="1" s="1"/>
  <c r="S8922" i="1"/>
  <c r="T8922" i="1" s="1"/>
  <c r="U8922" i="1" s="1"/>
  <c r="S8923" i="1"/>
  <c r="T8923" i="1" s="1"/>
  <c r="U8923" i="1" s="1"/>
  <c r="S8924" i="1"/>
  <c r="T8924" i="1" s="1"/>
  <c r="U8924" i="1" s="1"/>
  <c r="S8925" i="1"/>
  <c r="T8925" i="1" s="1"/>
  <c r="U8925" i="1" s="1"/>
  <c r="S8926" i="1"/>
  <c r="T8926" i="1" s="1"/>
  <c r="U8926" i="1" s="1"/>
  <c r="S8927" i="1"/>
  <c r="T8927" i="1" s="1"/>
  <c r="U8927" i="1" s="1"/>
  <c r="S8928" i="1"/>
  <c r="T8928" i="1" s="1"/>
  <c r="U8928" i="1" s="1"/>
  <c r="S8929" i="1"/>
  <c r="T8929" i="1" s="1"/>
  <c r="U8929" i="1" s="1"/>
  <c r="S8930" i="1"/>
  <c r="T8930" i="1" s="1"/>
  <c r="U8930" i="1" s="1"/>
  <c r="S8931" i="1"/>
  <c r="T8931" i="1" s="1"/>
  <c r="U8931" i="1" s="1"/>
  <c r="S8932" i="1"/>
  <c r="T8932" i="1" s="1"/>
  <c r="U8932" i="1" s="1"/>
  <c r="S8933" i="1"/>
  <c r="T8933" i="1" s="1"/>
  <c r="U8933" i="1" s="1"/>
  <c r="S8934" i="1"/>
  <c r="T8934" i="1" s="1"/>
  <c r="U8934" i="1" s="1"/>
  <c r="S8935" i="1"/>
  <c r="T8935" i="1" s="1"/>
  <c r="U8935" i="1" s="1"/>
  <c r="S8936" i="1"/>
  <c r="T8936" i="1" s="1"/>
  <c r="U8936" i="1" s="1"/>
  <c r="S8937" i="1"/>
  <c r="T8937" i="1" s="1"/>
  <c r="U8937" i="1" s="1"/>
  <c r="S8938" i="1"/>
  <c r="T8938" i="1" s="1"/>
  <c r="U8938" i="1" s="1"/>
  <c r="S8939" i="1"/>
  <c r="T8939" i="1" s="1"/>
  <c r="U8939" i="1" s="1"/>
  <c r="S8940" i="1"/>
  <c r="T8940" i="1" s="1"/>
  <c r="U8940" i="1" s="1"/>
  <c r="S8941" i="1"/>
  <c r="T8941" i="1" s="1"/>
  <c r="U8941" i="1" s="1"/>
  <c r="S8942" i="1"/>
  <c r="T8942" i="1" s="1"/>
  <c r="U8942" i="1" s="1"/>
  <c r="S8943" i="1"/>
  <c r="T8943" i="1" s="1"/>
  <c r="U8943" i="1" s="1"/>
  <c r="S8944" i="1"/>
  <c r="T8944" i="1" s="1"/>
  <c r="U8944" i="1" s="1"/>
  <c r="S8945" i="1"/>
  <c r="T8945" i="1" s="1"/>
  <c r="U8945" i="1" s="1"/>
  <c r="S8946" i="1"/>
  <c r="T8946" i="1" s="1"/>
  <c r="U8946" i="1" s="1"/>
  <c r="S8947" i="1"/>
  <c r="T8947" i="1" s="1"/>
  <c r="U8947" i="1" s="1"/>
  <c r="S8948" i="1"/>
  <c r="T8948" i="1" s="1"/>
  <c r="U8948" i="1" s="1"/>
  <c r="S8949" i="1"/>
  <c r="T8949" i="1" s="1"/>
  <c r="U8949" i="1" s="1"/>
  <c r="S8950" i="1"/>
  <c r="T8950" i="1" s="1"/>
  <c r="U8950" i="1" s="1"/>
  <c r="S8951" i="1"/>
  <c r="T8951" i="1" s="1"/>
  <c r="U8951" i="1" s="1"/>
  <c r="S8952" i="1"/>
  <c r="T8952" i="1" s="1"/>
  <c r="U8952" i="1" s="1"/>
  <c r="S8953" i="1"/>
  <c r="T8953" i="1" s="1"/>
  <c r="U8953" i="1" s="1"/>
  <c r="S8954" i="1"/>
  <c r="T8954" i="1" s="1"/>
  <c r="U8954" i="1" s="1"/>
  <c r="S8955" i="1"/>
  <c r="T8955" i="1" s="1"/>
  <c r="U8955" i="1" s="1"/>
  <c r="S8956" i="1"/>
  <c r="T8956" i="1" s="1"/>
  <c r="U8956" i="1" s="1"/>
  <c r="S8957" i="1"/>
  <c r="T8957" i="1" s="1"/>
  <c r="U8957" i="1" s="1"/>
  <c r="S8958" i="1"/>
  <c r="T8958" i="1" s="1"/>
  <c r="U8958" i="1" s="1"/>
  <c r="S8959" i="1"/>
  <c r="T8959" i="1" s="1"/>
  <c r="U8959" i="1" s="1"/>
  <c r="S8960" i="1"/>
  <c r="T8960" i="1" s="1"/>
  <c r="U8960" i="1" s="1"/>
  <c r="S8961" i="1"/>
  <c r="T8961" i="1" s="1"/>
  <c r="U8961" i="1" s="1"/>
  <c r="S8962" i="1"/>
  <c r="T8962" i="1" s="1"/>
  <c r="U8962" i="1" s="1"/>
  <c r="S8963" i="1"/>
  <c r="T8963" i="1" s="1"/>
  <c r="U8963" i="1" s="1"/>
  <c r="S8964" i="1"/>
  <c r="T8964" i="1" s="1"/>
  <c r="U8964" i="1" s="1"/>
  <c r="S8965" i="1"/>
  <c r="T8965" i="1" s="1"/>
  <c r="U8965" i="1" s="1"/>
  <c r="S8966" i="1"/>
  <c r="T8966" i="1" s="1"/>
  <c r="U8966" i="1" s="1"/>
  <c r="S8967" i="1"/>
  <c r="T8967" i="1" s="1"/>
  <c r="U8967" i="1" s="1"/>
  <c r="S8968" i="1"/>
  <c r="T8968" i="1" s="1"/>
  <c r="U8968" i="1" s="1"/>
  <c r="S8969" i="1"/>
  <c r="T8969" i="1" s="1"/>
  <c r="U8969" i="1" s="1"/>
  <c r="S8970" i="1"/>
  <c r="T8970" i="1" s="1"/>
  <c r="U8970" i="1" s="1"/>
  <c r="S8971" i="1"/>
  <c r="T8971" i="1" s="1"/>
  <c r="U8971" i="1" s="1"/>
  <c r="S8972" i="1"/>
  <c r="T8972" i="1" s="1"/>
  <c r="U8972" i="1" s="1"/>
  <c r="S8973" i="1"/>
  <c r="T8973" i="1" s="1"/>
  <c r="U8973" i="1" s="1"/>
  <c r="S8974" i="1"/>
  <c r="T8974" i="1" s="1"/>
  <c r="U8974" i="1" s="1"/>
  <c r="S8975" i="1"/>
  <c r="T8975" i="1" s="1"/>
  <c r="U8975" i="1" s="1"/>
  <c r="S8976" i="1"/>
  <c r="T8976" i="1" s="1"/>
  <c r="U8976" i="1" s="1"/>
  <c r="S8977" i="1"/>
  <c r="T8977" i="1" s="1"/>
  <c r="U8977" i="1" s="1"/>
  <c r="S8978" i="1"/>
  <c r="T8978" i="1" s="1"/>
  <c r="U8978" i="1" s="1"/>
  <c r="S8979" i="1"/>
  <c r="T8979" i="1" s="1"/>
  <c r="U8979" i="1" s="1"/>
  <c r="S8980" i="1"/>
  <c r="T8980" i="1" s="1"/>
  <c r="U8980" i="1" s="1"/>
  <c r="S8981" i="1"/>
  <c r="T8981" i="1" s="1"/>
  <c r="U8981" i="1" s="1"/>
  <c r="S8982" i="1"/>
  <c r="T8982" i="1" s="1"/>
  <c r="U8982" i="1" s="1"/>
  <c r="S8983" i="1"/>
  <c r="T8983" i="1" s="1"/>
  <c r="U8983" i="1" s="1"/>
  <c r="S8984" i="1"/>
  <c r="T8984" i="1" s="1"/>
  <c r="U8984" i="1" s="1"/>
  <c r="S8985" i="1"/>
  <c r="T8985" i="1" s="1"/>
  <c r="U8985" i="1" s="1"/>
  <c r="S8986" i="1"/>
  <c r="T8986" i="1" s="1"/>
  <c r="U8986" i="1" s="1"/>
  <c r="S8987" i="1"/>
  <c r="T8987" i="1" s="1"/>
  <c r="U8987" i="1" s="1"/>
  <c r="S8988" i="1"/>
  <c r="T8988" i="1" s="1"/>
  <c r="U8988" i="1" s="1"/>
  <c r="S8989" i="1"/>
  <c r="T8989" i="1" s="1"/>
  <c r="U8989" i="1" s="1"/>
  <c r="S8990" i="1"/>
  <c r="T8990" i="1" s="1"/>
  <c r="U8990" i="1" s="1"/>
  <c r="S8991" i="1"/>
  <c r="T8991" i="1" s="1"/>
  <c r="U8991" i="1" s="1"/>
  <c r="S8992" i="1"/>
  <c r="T8992" i="1" s="1"/>
  <c r="U8992" i="1" s="1"/>
  <c r="S8993" i="1"/>
  <c r="T8993" i="1" s="1"/>
  <c r="U8993" i="1" s="1"/>
  <c r="S8994" i="1"/>
  <c r="T8994" i="1" s="1"/>
  <c r="U8994" i="1" s="1"/>
  <c r="S8995" i="1"/>
  <c r="T8995" i="1" s="1"/>
  <c r="U8995" i="1" s="1"/>
  <c r="S8996" i="1"/>
  <c r="T8996" i="1" s="1"/>
  <c r="U8996" i="1" s="1"/>
  <c r="S8997" i="1"/>
  <c r="T8997" i="1" s="1"/>
  <c r="U8997" i="1" s="1"/>
  <c r="S8998" i="1"/>
  <c r="T8998" i="1" s="1"/>
  <c r="U8998" i="1" s="1"/>
  <c r="S8999" i="1"/>
  <c r="T8999" i="1" s="1"/>
  <c r="U8999" i="1" s="1"/>
  <c r="S9000" i="1"/>
  <c r="T9000" i="1" s="1"/>
  <c r="U9000" i="1" s="1"/>
  <c r="S9001" i="1"/>
  <c r="T9001" i="1" s="1"/>
  <c r="U9001" i="1" s="1"/>
  <c r="S9002" i="1"/>
  <c r="T9002" i="1" s="1"/>
  <c r="U9002" i="1" s="1"/>
  <c r="S9003" i="1"/>
  <c r="T9003" i="1" s="1"/>
  <c r="U9003" i="1" s="1"/>
  <c r="S9004" i="1"/>
  <c r="T9004" i="1" s="1"/>
  <c r="U9004" i="1" s="1"/>
  <c r="S9005" i="1"/>
  <c r="T9005" i="1" s="1"/>
  <c r="U9005" i="1" s="1"/>
  <c r="S9006" i="1"/>
  <c r="T9006" i="1" s="1"/>
  <c r="U9006" i="1" s="1"/>
  <c r="S9007" i="1"/>
  <c r="T9007" i="1" s="1"/>
  <c r="U9007" i="1" s="1"/>
  <c r="S9008" i="1"/>
  <c r="T9008" i="1" s="1"/>
  <c r="U9008" i="1" s="1"/>
  <c r="S9009" i="1"/>
  <c r="T9009" i="1" s="1"/>
  <c r="U9009" i="1" s="1"/>
  <c r="S9010" i="1"/>
  <c r="T9010" i="1" s="1"/>
  <c r="U9010" i="1" s="1"/>
  <c r="S9011" i="1"/>
  <c r="T9011" i="1" s="1"/>
  <c r="U9011" i="1" s="1"/>
  <c r="S9012" i="1"/>
  <c r="T9012" i="1" s="1"/>
  <c r="U9012" i="1" s="1"/>
  <c r="S9013" i="1"/>
  <c r="T9013" i="1" s="1"/>
  <c r="U9013" i="1" s="1"/>
  <c r="S9014" i="1"/>
  <c r="T9014" i="1" s="1"/>
  <c r="U9014" i="1" s="1"/>
  <c r="S9015" i="1"/>
  <c r="T9015" i="1" s="1"/>
  <c r="U9015" i="1" s="1"/>
  <c r="S9016" i="1"/>
  <c r="T9016" i="1" s="1"/>
  <c r="U9016" i="1" s="1"/>
  <c r="S9017" i="1"/>
  <c r="T9017" i="1" s="1"/>
  <c r="U9017" i="1" s="1"/>
  <c r="S9018" i="1"/>
  <c r="T9018" i="1" s="1"/>
  <c r="U9018" i="1" s="1"/>
  <c r="S9019" i="1"/>
  <c r="T9019" i="1" s="1"/>
  <c r="U9019" i="1" s="1"/>
  <c r="S9020" i="1"/>
  <c r="T9020" i="1" s="1"/>
  <c r="U9020" i="1" s="1"/>
  <c r="S9021" i="1"/>
  <c r="T9021" i="1" s="1"/>
  <c r="U9021" i="1" s="1"/>
  <c r="S9022" i="1"/>
  <c r="T9022" i="1" s="1"/>
  <c r="U9022" i="1" s="1"/>
  <c r="S9023" i="1"/>
  <c r="T9023" i="1" s="1"/>
  <c r="U9023" i="1" s="1"/>
  <c r="S9024" i="1"/>
  <c r="T9024" i="1" s="1"/>
  <c r="U9024" i="1" s="1"/>
  <c r="S9025" i="1"/>
  <c r="T9025" i="1" s="1"/>
  <c r="U9025" i="1" s="1"/>
  <c r="S9026" i="1"/>
  <c r="T9026" i="1" s="1"/>
  <c r="U9026" i="1" s="1"/>
  <c r="S9027" i="1"/>
  <c r="T9027" i="1" s="1"/>
  <c r="U9027" i="1" s="1"/>
  <c r="S9028" i="1"/>
  <c r="T9028" i="1" s="1"/>
  <c r="U9028" i="1" s="1"/>
  <c r="S9029" i="1"/>
  <c r="T9029" i="1" s="1"/>
  <c r="U9029" i="1" s="1"/>
  <c r="S9030" i="1"/>
  <c r="T9030" i="1" s="1"/>
  <c r="U9030" i="1" s="1"/>
  <c r="S9031" i="1"/>
  <c r="T9031" i="1" s="1"/>
  <c r="U9031" i="1" s="1"/>
  <c r="S9032" i="1"/>
  <c r="T9032" i="1" s="1"/>
  <c r="U9032" i="1" s="1"/>
  <c r="S9033" i="1"/>
  <c r="T9033" i="1" s="1"/>
  <c r="U9033" i="1" s="1"/>
  <c r="S9034" i="1"/>
  <c r="T9034" i="1" s="1"/>
  <c r="U9034" i="1" s="1"/>
  <c r="S9035" i="1"/>
  <c r="T9035" i="1" s="1"/>
  <c r="U9035" i="1" s="1"/>
  <c r="S9036" i="1"/>
  <c r="T9036" i="1" s="1"/>
  <c r="U9036" i="1" s="1"/>
  <c r="S9037" i="1"/>
  <c r="T9037" i="1" s="1"/>
  <c r="U9037" i="1" s="1"/>
  <c r="S9038" i="1"/>
  <c r="T9038" i="1" s="1"/>
  <c r="U9038" i="1" s="1"/>
  <c r="S9039" i="1"/>
  <c r="T9039" i="1" s="1"/>
  <c r="U9039" i="1" s="1"/>
  <c r="S9040" i="1"/>
  <c r="T9040" i="1" s="1"/>
  <c r="U9040" i="1" s="1"/>
  <c r="S9041" i="1"/>
  <c r="T9041" i="1" s="1"/>
  <c r="U9041" i="1" s="1"/>
  <c r="S9042" i="1"/>
  <c r="T9042" i="1" s="1"/>
  <c r="U9042" i="1" s="1"/>
  <c r="S9043" i="1"/>
  <c r="T9043" i="1" s="1"/>
  <c r="U9043" i="1" s="1"/>
  <c r="S9044" i="1"/>
  <c r="T9044" i="1" s="1"/>
  <c r="U9044" i="1" s="1"/>
  <c r="S9045" i="1"/>
  <c r="T9045" i="1" s="1"/>
  <c r="U9045" i="1" s="1"/>
  <c r="S9046" i="1"/>
  <c r="T9046" i="1" s="1"/>
  <c r="U9046" i="1" s="1"/>
  <c r="S9047" i="1"/>
  <c r="T9047" i="1" s="1"/>
  <c r="U9047" i="1" s="1"/>
  <c r="S9048" i="1"/>
  <c r="T9048" i="1" s="1"/>
  <c r="U9048" i="1" s="1"/>
  <c r="S9049" i="1"/>
  <c r="T9049" i="1" s="1"/>
  <c r="U9049" i="1" s="1"/>
  <c r="S9050" i="1"/>
  <c r="T9050" i="1" s="1"/>
  <c r="U9050" i="1" s="1"/>
  <c r="S9051" i="1"/>
  <c r="T9051" i="1" s="1"/>
  <c r="U9051" i="1" s="1"/>
  <c r="S9052" i="1"/>
  <c r="T9052" i="1" s="1"/>
  <c r="U9052" i="1" s="1"/>
  <c r="S9053" i="1"/>
  <c r="T9053" i="1" s="1"/>
  <c r="U9053" i="1" s="1"/>
  <c r="S9054" i="1"/>
  <c r="T9054" i="1" s="1"/>
  <c r="U9054" i="1" s="1"/>
  <c r="S9055" i="1"/>
  <c r="T9055" i="1" s="1"/>
  <c r="U9055" i="1" s="1"/>
  <c r="S9056" i="1"/>
  <c r="T9056" i="1" s="1"/>
  <c r="U9056" i="1" s="1"/>
  <c r="S9057" i="1"/>
  <c r="T9057" i="1" s="1"/>
  <c r="U9057" i="1" s="1"/>
  <c r="S9058" i="1"/>
  <c r="T9058" i="1" s="1"/>
  <c r="U9058" i="1" s="1"/>
  <c r="S9059" i="1"/>
  <c r="T9059" i="1" s="1"/>
  <c r="U9059" i="1" s="1"/>
  <c r="S9060" i="1"/>
  <c r="T9060" i="1" s="1"/>
  <c r="U9060" i="1" s="1"/>
  <c r="S9061" i="1"/>
  <c r="T9061" i="1" s="1"/>
  <c r="U9061" i="1" s="1"/>
  <c r="S9062" i="1"/>
  <c r="T9062" i="1" s="1"/>
  <c r="U9062" i="1" s="1"/>
  <c r="S9063" i="1"/>
  <c r="T9063" i="1" s="1"/>
  <c r="U9063" i="1" s="1"/>
  <c r="S9064" i="1"/>
  <c r="T9064" i="1" s="1"/>
  <c r="U9064" i="1" s="1"/>
  <c r="S9065" i="1"/>
  <c r="T9065" i="1" s="1"/>
  <c r="U9065" i="1" s="1"/>
  <c r="S9066" i="1"/>
  <c r="T9066" i="1" s="1"/>
  <c r="U9066" i="1" s="1"/>
  <c r="S9067" i="1"/>
  <c r="T9067" i="1" s="1"/>
  <c r="U9067" i="1" s="1"/>
  <c r="S9068" i="1"/>
  <c r="T9068" i="1" s="1"/>
  <c r="U9068" i="1" s="1"/>
  <c r="S9069" i="1"/>
  <c r="T9069" i="1" s="1"/>
  <c r="U9069" i="1" s="1"/>
  <c r="S9070" i="1"/>
  <c r="T9070" i="1" s="1"/>
  <c r="U9070" i="1" s="1"/>
  <c r="S9071" i="1"/>
  <c r="T9071" i="1" s="1"/>
  <c r="U9071" i="1" s="1"/>
  <c r="S9072" i="1"/>
  <c r="T9072" i="1" s="1"/>
  <c r="U9072" i="1" s="1"/>
  <c r="S9073" i="1"/>
  <c r="T9073" i="1" s="1"/>
  <c r="U9073" i="1" s="1"/>
  <c r="S9074" i="1"/>
  <c r="T9074" i="1" s="1"/>
  <c r="U9074" i="1" s="1"/>
  <c r="S9075" i="1"/>
  <c r="T9075" i="1" s="1"/>
  <c r="U9075" i="1" s="1"/>
  <c r="S9076" i="1"/>
  <c r="T9076" i="1" s="1"/>
  <c r="U9076" i="1" s="1"/>
  <c r="S9077" i="1"/>
  <c r="T9077" i="1" s="1"/>
  <c r="U9077" i="1" s="1"/>
  <c r="S9078" i="1"/>
  <c r="T9078" i="1" s="1"/>
  <c r="U9078" i="1" s="1"/>
  <c r="S9079" i="1"/>
  <c r="T9079" i="1" s="1"/>
  <c r="U9079" i="1" s="1"/>
  <c r="S9080" i="1"/>
  <c r="T9080" i="1" s="1"/>
  <c r="U9080" i="1" s="1"/>
  <c r="S9081" i="1"/>
  <c r="T9081" i="1" s="1"/>
  <c r="U9081" i="1" s="1"/>
  <c r="S9082" i="1"/>
  <c r="T9082" i="1" s="1"/>
  <c r="U9082" i="1" s="1"/>
  <c r="S9083" i="1"/>
  <c r="T9083" i="1" s="1"/>
  <c r="U9083" i="1" s="1"/>
  <c r="S9084" i="1"/>
  <c r="T9084" i="1" s="1"/>
  <c r="U9084" i="1" s="1"/>
  <c r="S9085" i="1"/>
  <c r="T9085" i="1" s="1"/>
  <c r="U9085" i="1" s="1"/>
  <c r="S9086" i="1"/>
  <c r="T9086" i="1" s="1"/>
  <c r="U9086" i="1" s="1"/>
  <c r="S9087" i="1"/>
  <c r="T9087" i="1" s="1"/>
  <c r="U9087" i="1" s="1"/>
  <c r="S9088" i="1"/>
  <c r="T9088" i="1" s="1"/>
  <c r="U9088" i="1" s="1"/>
  <c r="S9089" i="1"/>
  <c r="T9089" i="1" s="1"/>
  <c r="U9089" i="1" s="1"/>
  <c r="S9090" i="1"/>
  <c r="T9090" i="1" s="1"/>
  <c r="U9090" i="1" s="1"/>
  <c r="S9091" i="1"/>
  <c r="T9091" i="1" s="1"/>
  <c r="U9091" i="1" s="1"/>
  <c r="S9092" i="1"/>
  <c r="T9092" i="1" s="1"/>
  <c r="U9092" i="1" s="1"/>
  <c r="S9093" i="1"/>
  <c r="T9093" i="1" s="1"/>
  <c r="U9093" i="1" s="1"/>
  <c r="S9094" i="1"/>
  <c r="T9094" i="1" s="1"/>
  <c r="U9094" i="1" s="1"/>
  <c r="S9095" i="1"/>
  <c r="T9095" i="1" s="1"/>
  <c r="U9095" i="1" s="1"/>
  <c r="S9096" i="1"/>
  <c r="T9096" i="1" s="1"/>
  <c r="U9096" i="1" s="1"/>
  <c r="S9097" i="1"/>
  <c r="T9097" i="1" s="1"/>
  <c r="U9097" i="1" s="1"/>
  <c r="S9098" i="1"/>
  <c r="T9098" i="1" s="1"/>
  <c r="U9098" i="1" s="1"/>
  <c r="S9099" i="1"/>
  <c r="T9099" i="1" s="1"/>
  <c r="U9099" i="1" s="1"/>
  <c r="S9100" i="1"/>
  <c r="T9100" i="1" s="1"/>
  <c r="U9100" i="1" s="1"/>
  <c r="S9101" i="1"/>
  <c r="T9101" i="1" s="1"/>
  <c r="U9101" i="1" s="1"/>
  <c r="S9102" i="1"/>
  <c r="T9102" i="1" s="1"/>
  <c r="U9102" i="1" s="1"/>
  <c r="S9103" i="1"/>
  <c r="T9103" i="1" s="1"/>
  <c r="U9103" i="1" s="1"/>
  <c r="S9104" i="1"/>
  <c r="T9104" i="1" s="1"/>
  <c r="U9104" i="1" s="1"/>
  <c r="S9105" i="1"/>
  <c r="T9105" i="1" s="1"/>
  <c r="U9105" i="1" s="1"/>
  <c r="S9106" i="1"/>
  <c r="T9106" i="1" s="1"/>
  <c r="U9106" i="1" s="1"/>
  <c r="S9107" i="1"/>
  <c r="T9107" i="1" s="1"/>
  <c r="U9107" i="1" s="1"/>
  <c r="S9108" i="1"/>
  <c r="T9108" i="1" s="1"/>
  <c r="U9108" i="1" s="1"/>
  <c r="S9109" i="1"/>
  <c r="T9109" i="1" s="1"/>
  <c r="U9109" i="1" s="1"/>
  <c r="S9110" i="1"/>
  <c r="T9110" i="1" s="1"/>
  <c r="U9110" i="1" s="1"/>
  <c r="S9111" i="1"/>
  <c r="T9111" i="1" s="1"/>
  <c r="U9111" i="1" s="1"/>
  <c r="S9112" i="1"/>
  <c r="T9112" i="1" s="1"/>
  <c r="U9112" i="1" s="1"/>
  <c r="S9113" i="1"/>
  <c r="T9113" i="1" s="1"/>
  <c r="U9113" i="1" s="1"/>
  <c r="S9114" i="1"/>
  <c r="T9114" i="1" s="1"/>
  <c r="U9114" i="1" s="1"/>
  <c r="S9115" i="1"/>
  <c r="T9115" i="1" s="1"/>
  <c r="U9115" i="1" s="1"/>
  <c r="S9116" i="1"/>
  <c r="T9116" i="1" s="1"/>
  <c r="U9116" i="1" s="1"/>
  <c r="S9117" i="1"/>
  <c r="T9117" i="1" s="1"/>
  <c r="U9117" i="1" s="1"/>
  <c r="S9118" i="1"/>
  <c r="T9118" i="1" s="1"/>
  <c r="U9118" i="1" s="1"/>
  <c r="S9119" i="1"/>
  <c r="T9119" i="1" s="1"/>
  <c r="U9119" i="1" s="1"/>
  <c r="S9120" i="1"/>
  <c r="T9120" i="1" s="1"/>
  <c r="U9120" i="1" s="1"/>
  <c r="S9121" i="1"/>
  <c r="T9121" i="1" s="1"/>
  <c r="U9121" i="1" s="1"/>
  <c r="S9122" i="1"/>
  <c r="T9122" i="1" s="1"/>
  <c r="U9122" i="1" s="1"/>
  <c r="S9123" i="1"/>
  <c r="T9123" i="1" s="1"/>
  <c r="U9123" i="1" s="1"/>
  <c r="S9124" i="1"/>
  <c r="T9124" i="1" s="1"/>
  <c r="U9124" i="1" s="1"/>
  <c r="S9125" i="1"/>
  <c r="T9125" i="1" s="1"/>
  <c r="U9125" i="1" s="1"/>
  <c r="S9126" i="1"/>
  <c r="T9126" i="1" s="1"/>
  <c r="U9126" i="1" s="1"/>
  <c r="S9127" i="1"/>
  <c r="T9127" i="1" s="1"/>
  <c r="U9127" i="1" s="1"/>
  <c r="S9128" i="1"/>
  <c r="T9128" i="1" s="1"/>
  <c r="U9128" i="1" s="1"/>
  <c r="S9129" i="1"/>
  <c r="T9129" i="1" s="1"/>
  <c r="U9129" i="1" s="1"/>
  <c r="S9130" i="1"/>
  <c r="T9130" i="1" s="1"/>
  <c r="U9130" i="1" s="1"/>
  <c r="S9131" i="1"/>
  <c r="T9131" i="1" s="1"/>
  <c r="U9131" i="1" s="1"/>
  <c r="S9132" i="1"/>
  <c r="T9132" i="1" s="1"/>
  <c r="U9132" i="1" s="1"/>
  <c r="S9133" i="1"/>
  <c r="T9133" i="1" s="1"/>
  <c r="U9133" i="1" s="1"/>
  <c r="S9134" i="1"/>
  <c r="T9134" i="1" s="1"/>
  <c r="U9134" i="1" s="1"/>
  <c r="S9135" i="1"/>
  <c r="T9135" i="1" s="1"/>
  <c r="U9135" i="1" s="1"/>
  <c r="S9136" i="1"/>
  <c r="T9136" i="1" s="1"/>
  <c r="U9136" i="1" s="1"/>
  <c r="S9137" i="1"/>
  <c r="T9137" i="1" s="1"/>
  <c r="U9137" i="1" s="1"/>
  <c r="S9138" i="1"/>
  <c r="T9138" i="1" s="1"/>
  <c r="U9138" i="1" s="1"/>
  <c r="S9139" i="1"/>
  <c r="T9139" i="1" s="1"/>
  <c r="U9139" i="1" s="1"/>
  <c r="S9140" i="1"/>
  <c r="T9140" i="1" s="1"/>
  <c r="U9140" i="1" s="1"/>
  <c r="S9141" i="1"/>
  <c r="T9141" i="1" s="1"/>
  <c r="U9141" i="1" s="1"/>
  <c r="S9142" i="1"/>
  <c r="T9142" i="1" s="1"/>
  <c r="U9142" i="1" s="1"/>
  <c r="S9143" i="1"/>
  <c r="T9143" i="1" s="1"/>
  <c r="U9143" i="1" s="1"/>
  <c r="S9144" i="1"/>
  <c r="T9144" i="1" s="1"/>
  <c r="U9144" i="1" s="1"/>
  <c r="S9145" i="1"/>
  <c r="T9145" i="1" s="1"/>
  <c r="U9145" i="1" s="1"/>
  <c r="S9146" i="1"/>
  <c r="T9146" i="1" s="1"/>
  <c r="U9146" i="1" s="1"/>
  <c r="S9147" i="1"/>
  <c r="T9147" i="1" s="1"/>
  <c r="U9147" i="1" s="1"/>
  <c r="S9148" i="1"/>
  <c r="T9148" i="1" s="1"/>
  <c r="U9148" i="1" s="1"/>
  <c r="S9149" i="1"/>
  <c r="T9149" i="1" s="1"/>
  <c r="U9149" i="1" s="1"/>
  <c r="S9150" i="1"/>
  <c r="T9150" i="1" s="1"/>
  <c r="U9150" i="1" s="1"/>
  <c r="S9151" i="1"/>
  <c r="T9151" i="1" s="1"/>
  <c r="U9151" i="1" s="1"/>
  <c r="S9152" i="1"/>
  <c r="T9152" i="1" s="1"/>
  <c r="U9152" i="1" s="1"/>
  <c r="S9153" i="1"/>
  <c r="T9153" i="1" s="1"/>
  <c r="U9153" i="1" s="1"/>
  <c r="S9154" i="1"/>
  <c r="T9154" i="1" s="1"/>
  <c r="U9154" i="1" s="1"/>
  <c r="S9155" i="1"/>
  <c r="T9155" i="1" s="1"/>
  <c r="U9155" i="1" s="1"/>
  <c r="S9156" i="1"/>
  <c r="T9156" i="1" s="1"/>
  <c r="U9156" i="1" s="1"/>
  <c r="S9157" i="1"/>
  <c r="T9157" i="1" s="1"/>
  <c r="U9157" i="1" s="1"/>
  <c r="S9158" i="1"/>
  <c r="T9158" i="1" s="1"/>
  <c r="U9158" i="1" s="1"/>
  <c r="S9159" i="1"/>
  <c r="T9159" i="1" s="1"/>
  <c r="U9159" i="1" s="1"/>
  <c r="S9160" i="1"/>
  <c r="T9160" i="1" s="1"/>
  <c r="U9160" i="1" s="1"/>
  <c r="S9161" i="1"/>
  <c r="T9161" i="1" s="1"/>
  <c r="U9161" i="1" s="1"/>
  <c r="S9162" i="1"/>
  <c r="T9162" i="1" s="1"/>
  <c r="U9162" i="1" s="1"/>
  <c r="S9163" i="1"/>
  <c r="T9163" i="1" s="1"/>
  <c r="U9163" i="1" s="1"/>
  <c r="S9164" i="1"/>
  <c r="T9164" i="1" s="1"/>
  <c r="U9164" i="1" s="1"/>
  <c r="S9165" i="1"/>
  <c r="T9165" i="1" s="1"/>
  <c r="U9165" i="1" s="1"/>
  <c r="S9166" i="1"/>
  <c r="T9166" i="1" s="1"/>
  <c r="U9166" i="1" s="1"/>
  <c r="S9167" i="1"/>
  <c r="T9167" i="1" s="1"/>
  <c r="U9167" i="1" s="1"/>
  <c r="S9168" i="1"/>
  <c r="T9168" i="1" s="1"/>
  <c r="U9168" i="1" s="1"/>
  <c r="S9169" i="1"/>
  <c r="T9169" i="1" s="1"/>
  <c r="U9169" i="1" s="1"/>
  <c r="S9170" i="1"/>
  <c r="T9170" i="1" s="1"/>
  <c r="U9170" i="1" s="1"/>
  <c r="S9171" i="1"/>
  <c r="T9171" i="1" s="1"/>
  <c r="U9171" i="1" s="1"/>
  <c r="S9172" i="1"/>
  <c r="T9172" i="1" s="1"/>
  <c r="U9172" i="1" s="1"/>
  <c r="S9173" i="1"/>
  <c r="T9173" i="1" s="1"/>
  <c r="U9173" i="1" s="1"/>
  <c r="S9174" i="1"/>
  <c r="T9174" i="1" s="1"/>
  <c r="U9174" i="1" s="1"/>
  <c r="S9175" i="1"/>
  <c r="T9175" i="1" s="1"/>
  <c r="U9175" i="1" s="1"/>
  <c r="S9176" i="1"/>
  <c r="T9176" i="1" s="1"/>
  <c r="U9176" i="1" s="1"/>
  <c r="S9177" i="1"/>
  <c r="T9177" i="1" s="1"/>
  <c r="U9177" i="1" s="1"/>
  <c r="S9178" i="1"/>
  <c r="T9178" i="1" s="1"/>
  <c r="U9178" i="1" s="1"/>
  <c r="S9179" i="1"/>
  <c r="T9179" i="1" s="1"/>
  <c r="U9179" i="1" s="1"/>
  <c r="S9180" i="1"/>
  <c r="T9180" i="1" s="1"/>
  <c r="U9180" i="1" s="1"/>
  <c r="S9181" i="1"/>
  <c r="T9181" i="1" s="1"/>
  <c r="U9181" i="1" s="1"/>
  <c r="S9182" i="1"/>
  <c r="T9182" i="1" s="1"/>
  <c r="U9182" i="1" s="1"/>
  <c r="S9183" i="1"/>
  <c r="T9183" i="1" s="1"/>
  <c r="U9183" i="1" s="1"/>
  <c r="S9184" i="1"/>
  <c r="T9184" i="1" s="1"/>
  <c r="U9184" i="1" s="1"/>
  <c r="S9185" i="1"/>
  <c r="T9185" i="1" s="1"/>
  <c r="U9185" i="1" s="1"/>
  <c r="S9186" i="1"/>
  <c r="T9186" i="1" s="1"/>
  <c r="U9186" i="1" s="1"/>
  <c r="S9187" i="1"/>
  <c r="T9187" i="1" s="1"/>
  <c r="U9187" i="1" s="1"/>
  <c r="S9188" i="1"/>
  <c r="T9188" i="1" s="1"/>
  <c r="U9188" i="1" s="1"/>
  <c r="S9189" i="1"/>
  <c r="T9189" i="1" s="1"/>
  <c r="U9189" i="1" s="1"/>
  <c r="S9190" i="1"/>
  <c r="T9190" i="1" s="1"/>
  <c r="U9190" i="1" s="1"/>
  <c r="S9191" i="1"/>
  <c r="T9191" i="1" s="1"/>
  <c r="U9191" i="1" s="1"/>
  <c r="S9192" i="1"/>
  <c r="T9192" i="1" s="1"/>
  <c r="U9192" i="1" s="1"/>
  <c r="S9193" i="1"/>
  <c r="T9193" i="1" s="1"/>
  <c r="U9193" i="1" s="1"/>
  <c r="S9194" i="1"/>
  <c r="T9194" i="1" s="1"/>
  <c r="U9194" i="1" s="1"/>
  <c r="S9195" i="1"/>
  <c r="T9195" i="1" s="1"/>
  <c r="U9195" i="1" s="1"/>
  <c r="S9196" i="1"/>
  <c r="T9196" i="1" s="1"/>
  <c r="U9196" i="1" s="1"/>
  <c r="S9197" i="1"/>
  <c r="T9197" i="1" s="1"/>
  <c r="U9197" i="1" s="1"/>
  <c r="S9198" i="1"/>
  <c r="T9198" i="1" s="1"/>
  <c r="U9198" i="1" s="1"/>
  <c r="S9199" i="1"/>
  <c r="T9199" i="1" s="1"/>
  <c r="U9199" i="1" s="1"/>
  <c r="S9200" i="1"/>
  <c r="T9200" i="1" s="1"/>
  <c r="U9200" i="1" s="1"/>
  <c r="S9201" i="1"/>
  <c r="T9201" i="1" s="1"/>
  <c r="U9201" i="1" s="1"/>
  <c r="S9202" i="1"/>
  <c r="T9202" i="1" s="1"/>
  <c r="U9202" i="1" s="1"/>
  <c r="S9203" i="1"/>
  <c r="T9203" i="1" s="1"/>
  <c r="U9203" i="1" s="1"/>
  <c r="S9204" i="1"/>
  <c r="T9204" i="1" s="1"/>
  <c r="U9204" i="1" s="1"/>
  <c r="S9205" i="1"/>
  <c r="T9205" i="1" s="1"/>
  <c r="U9205" i="1" s="1"/>
  <c r="S9206" i="1"/>
  <c r="T9206" i="1" s="1"/>
  <c r="U9206" i="1" s="1"/>
  <c r="S9207" i="1"/>
  <c r="T9207" i="1" s="1"/>
  <c r="U9207" i="1" s="1"/>
  <c r="S9208" i="1"/>
  <c r="T9208" i="1" s="1"/>
  <c r="U9208" i="1" s="1"/>
  <c r="S9209" i="1"/>
  <c r="T9209" i="1" s="1"/>
  <c r="U9209" i="1" s="1"/>
  <c r="S9210" i="1"/>
  <c r="T9210" i="1" s="1"/>
  <c r="U9210" i="1" s="1"/>
  <c r="S9211" i="1"/>
  <c r="T9211" i="1" s="1"/>
  <c r="U9211" i="1" s="1"/>
  <c r="S9212" i="1"/>
  <c r="T9212" i="1" s="1"/>
  <c r="U9212" i="1" s="1"/>
  <c r="S9213" i="1"/>
  <c r="T9213" i="1" s="1"/>
  <c r="U9213" i="1" s="1"/>
  <c r="S9214" i="1"/>
  <c r="T9214" i="1" s="1"/>
  <c r="U9214" i="1" s="1"/>
  <c r="S9215" i="1"/>
  <c r="T9215" i="1" s="1"/>
  <c r="U9215" i="1" s="1"/>
  <c r="S9216" i="1"/>
  <c r="T9216" i="1" s="1"/>
  <c r="U9216" i="1" s="1"/>
  <c r="S9217" i="1"/>
  <c r="T9217" i="1" s="1"/>
  <c r="U9217" i="1" s="1"/>
  <c r="S9218" i="1"/>
  <c r="T9218" i="1" s="1"/>
  <c r="U9218" i="1" s="1"/>
  <c r="S9219" i="1"/>
  <c r="T9219" i="1" s="1"/>
  <c r="U9219" i="1" s="1"/>
  <c r="S9220" i="1"/>
  <c r="T9220" i="1" s="1"/>
  <c r="U9220" i="1" s="1"/>
  <c r="S9221" i="1"/>
  <c r="T9221" i="1" s="1"/>
  <c r="U9221" i="1" s="1"/>
  <c r="S9222" i="1"/>
  <c r="T9222" i="1" s="1"/>
  <c r="U9222" i="1" s="1"/>
  <c r="S9223" i="1"/>
  <c r="T9223" i="1" s="1"/>
  <c r="U9223" i="1" s="1"/>
  <c r="S9224" i="1"/>
  <c r="T9224" i="1" s="1"/>
  <c r="U9224" i="1" s="1"/>
  <c r="S9225" i="1"/>
  <c r="T9225" i="1" s="1"/>
  <c r="U9225" i="1" s="1"/>
  <c r="S9226" i="1"/>
  <c r="T9226" i="1" s="1"/>
  <c r="U9226" i="1" s="1"/>
  <c r="S9227" i="1"/>
  <c r="T9227" i="1" s="1"/>
  <c r="U9227" i="1" s="1"/>
  <c r="S9228" i="1"/>
  <c r="T9228" i="1" s="1"/>
  <c r="U9228" i="1" s="1"/>
  <c r="S9229" i="1"/>
  <c r="T9229" i="1" s="1"/>
  <c r="U9229" i="1" s="1"/>
  <c r="S9230" i="1"/>
  <c r="T9230" i="1" s="1"/>
  <c r="U9230" i="1" s="1"/>
  <c r="S9231" i="1"/>
  <c r="T9231" i="1" s="1"/>
  <c r="U9231" i="1" s="1"/>
  <c r="S9232" i="1"/>
  <c r="T9232" i="1" s="1"/>
  <c r="U9232" i="1" s="1"/>
  <c r="S9233" i="1"/>
  <c r="T9233" i="1" s="1"/>
  <c r="U9233" i="1" s="1"/>
  <c r="S9234" i="1"/>
  <c r="T9234" i="1" s="1"/>
  <c r="U9234" i="1" s="1"/>
  <c r="S9235" i="1"/>
  <c r="T9235" i="1" s="1"/>
  <c r="U9235" i="1" s="1"/>
  <c r="S9236" i="1"/>
  <c r="T9236" i="1" s="1"/>
  <c r="U9236" i="1" s="1"/>
  <c r="S9237" i="1"/>
  <c r="T9237" i="1" s="1"/>
  <c r="U9237" i="1" s="1"/>
  <c r="S9238" i="1"/>
  <c r="T9238" i="1" s="1"/>
  <c r="U9238" i="1" s="1"/>
  <c r="S9239" i="1"/>
  <c r="T9239" i="1" s="1"/>
  <c r="U9239" i="1" s="1"/>
  <c r="S9240" i="1"/>
  <c r="T9240" i="1" s="1"/>
  <c r="U9240" i="1" s="1"/>
  <c r="S9241" i="1"/>
  <c r="T9241" i="1" s="1"/>
  <c r="U9241" i="1" s="1"/>
  <c r="S9242" i="1"/>
  <c r="T9242" i="1" s="1"/>
  <c r="U9242" i="1" s="1"/>
  <c r="S9243" i="1"/>
  <c r="T9243" i="1" s="1"/>
  <c r="U9243" i="1" s="1"/>
  <c r="S9244" i="1"/>
  <c r="T9244" i="1" s="1"/>
  <c r="U9244" i="1" s="1"/>
  <c r="S9245" i="1"/>
  <c r="T9245" i="1" s="1"/>
  <c r="U9245" i="1" s="1"/>
  <c r="S9246" i="1"/>
  <c r="T9246" i="1" s="1"/>
  <c r="U9246" i="1" s="1"/>
  <c r="S9247" i="1"/>
  <c r="T9247" i="1" s="1"/>
  <c r="U9247" i="1" s="1"/>
  <c r="S9248" i="1"/>
  <c r="T9248" i="1" s="1"/>
  <c r="U9248" i="1" s="1"/>
  <c r="S9249" i="1"/>
  <c r="T9249" i="1" s="1"/>
  <c r="U9249" i="1" s="1"/>
  <c r="S9250" i="1"/>
  <c r="T9250" i="1" s="1"/>
  <c r="U9250" i="1" s="1"/>
  <c r="S9251" i="1"/>
  <c r="T9251" i="1" s="1"/>
  <c r="U9251" i="1" s="1"/>
  <c r="S9252" i="1"/>
  <c r="T9252" i="1" s="1"/>
  <c r="U9252" i="1" s="1"/>
  <c r="S9253" i="1"/>
  <c r="T9253" i="1" s="1"/>
  <c r="U9253" i="1" s="1"/>
  <c r="S9254" i="1"/>
  <c r="T9254" i="1" s="1"/>
  <c r="U9254" i="1" s="1"/>
  <c r="S9255" i="1"/>
  <c r="T9255" i="1" s="1"/>
  <c r="U9255" i="1" s="1"/>
  <c r="S9256" i="1"/>
  <c r="T9256" i="1" s="1"/>
  <c r="U9256" i="1" s="1"/>
  <c r="S9257" i="1"/>
  <c r="T9257" i="1" s="1"/>
  <c r="U9257" i="1" s="1"/>
  <c r="S9258" i="1"/>
  <c r="T9258" i="1" s="1"/>
  <c r="U9258" i="1" s="1"/>
  <c r="S9259" i="1"/>
  <c r="T9259" i="1" s="1"/>
  <c r="U9259" i="1" s="1"/>
  <c r="S9260" i="1"/>
  <c r="T9260" i="1" s="1"/>
  <c r="U9260" i="1" s="1"/>
  <c r="S9261" i="1"/>
  <c r="T9261" i="1" s="1"/>
  <c r="U9261" i="1" s="1"/>
  <c r="S9262" i="1"/>
  <c r="T9262" i="1" s="1"/>
  <c r="U9262" i="1" s="1"/>
  <c r="S9263" i="1"/>
  <c r="T9263" i="1" s="1"/>
  <c r="U9263" i="1" s="1"/>
  <c r="S9264" i="1"/>
  <c r="T9264" i="1" s="1"/>
  <c r="U9264" i="1" s="1"/>
  <c r="S9265" i="1"/>
  <c r="T9265" i="1" s="1"/>
  <c r="U9265" i="1" s="1"/>
  <c r="S9266" i="1"/>
  <c r="T9266" i="1" s="1"/>
  <c r="U9266" i="1" s="1"/>
  <c r="S9267" i="1"/>
  <c r="T9267" i="1" s="1"/>
  <c r="U9267" i="1" s="1"/>
  <c r="S9268" i="1"/>
  <c r="T9268" i="1" s="1"/>
  <c r="U9268" i="1" s="1"/>
  <c r="S9269" i="1"/>
  <c r="T9269" i="1" s="1"/>
  <c r="U9269" i="1" s="1"/>
  <c r="S9270" i="1"/>
  <c r="T9270" i="1" s="1"/>
  <c r="U9270" i="1" s="1"/>
  <c r="S9271" i="1"/>
  <c r="T9271" i="1" s="1"/>
  <c r="U9271" i="1" s="1"/>
  <c r="S9272" i="1"/>
  <c r="T9272" i="1" s="1"/>
  <c r="U9272" i="1" s="1"/>
  <c r="S9273" i="1"/>
  <c r="T9273" i="1" s="1"/>
  <c r="U9273" i="1" s="1"/>
  <c r="S9274" i="1"/>
  <c r="T9274" i="1" s="1"/>
  <c r="U9274" i="1" s="1"/>
  <c r="S9275" i="1"/>
  <c r="T9275" i="1" s="1"/>
  <c r="U9275" i="1" s="1"/>
  <c r="S9276" i="1"/>
  <c r="T9276" i="1" s="1"/>
  <c r="U9276" i="1" s="1"/>
  <c r="S9277" i="1"/>
  <c r="T9277" i="1" s="1"/>
  <c r="U9277" i="1" s="1"/>
  <c r="S9278" i="1"/>
  <c r="T9278" i="1" s="1"/>
  <c r="U9278" i="1" s="1"/>
  <c r="S9279" i="1"/>
  <c r="T9279" i="1" s="1"/>
  <c r="U9279" i="1" s="1"/>
  <c r="S9280" i="1"/>
  <c r="T9280" i="1" s="1"/>
  <c r="U9280" i="1" s="1"/>
  <c r="S9281" i="1"/>
  <c r="T9281" i="1" s="1"/>
  <c r="U9281" i="1" s="1"/>
  <c r="S9282" i="1"/>
  <c r="T9282" i="1" s="1"/>
  <c r="U9282" i="1" s="1"/>
  <c r="S9283" i="1"/>
  <c r="T9283" i="1" s="1"/>
  <c r="U9283" i="1" s="1"/>
  <c r="S9284" i="1"/>
  <c r="T9284" i="1" s="1"/>
  <c r="U9284" i="1" s="1"/>
  <c r="S9285" i="1"/>
  <c r="T9285" i="1" s="1"/>
  <c r="U9285" i="1" s="1"/>
  <c r="S9286" i="1"/>
  <c r="T9286" i="1" s="1"/>
  <c r="U9286" i="1" s="1"/>
  <c r="S9287" i="1"/>
  <c r="T9287" i="1" s="1"/>
  <c r="U9287" i="1" s="1"/>
  <c r="S9288" i="1"/>
  <c r="T9288" i="1" s="1"/>
  <c r="U9288" i="1" s="1"/>
  <c r="S9289" i="1"/>
  <c r="T9289" i="1" s="1"/>
  <c r="U9289" i="1" s="1"/>
  <c r="S9290" i="1"/>
  <c r="T9290" i="1" s="1"/>
  <c r="U9290" i="1" s="1"/>
  <c r="S9291" i="1"/>
  <c r="T9291" i="1" s="1"/>
  <c r="U9291" i="1" s="1"/>
  <c r="S9292" i="1"/>
  <c r="T9292" i="1" s="1"/>
  <c r="U9292" i="1" s="1"/>
  <c r="S9293" i="1"/>
  <c r="T9293" i="1" s="1"/>
  <c r="U9293" i="1" s="1"/>
  <c r="S9294" i="1"/>
  <c r="T9294" i="1" s="1"/>
  <c r="U9294" i="1" s="1"/>
  <c r="S9295" i="1"/>
  <c r="T9295" i="1" s="1"/>
  <c r="U9295" i="1" s="1"/>
  <c r="S9296" i="1"/>
  <c r="T9296" i="1" s="1"/>
  <c r="U9296" i="1" s="1"/>
  <c r="S9297" i="1"/>
  <c r="T9297" i="1" s="1"/>
  <c r="U9297" i="1" s="1"/>
  <c r="S9298" i="1"/>
  <c r="T9298" i="1" s="1"/>
  <c r="U9298" i="1" s="1"/>
  <c r="S9299" i="1"/>
  <c r="T9299" i="1" s="1"/>
  <c r="U9299" i="1" s="1"/>
  <c r="S9300" i="1"/>
  <c r="T9300" i="1" s="1"/>
  <c r="U9300" i="1" s="1"/>
  <c r="S9301" i="1"/>
  <c r="T9301" i="1" s="1"/>
  <c r="U9301" i="1" s="1"/>
  <c r="S9302" i="1"/>
  <c r="T9302" i="1" s="1"/>
  <c r="U9302" i="1" s="1"/>
  <c r="S9303" i="1"/>
  <c r="T9303" i="1" s="1"/>
  <c r="U9303" i="1" s="1"/>
  <c r="S9304" i="1"/>
  <c r="T9304" i="1" s="1"/>
  <c r="U9304" i="1" s="1"/>
  <c r="S9305" i="1"/>
  <c r="T9305" i="1" s="1"/>
  <c r="U9305" i="1" s="1"/>
  <c r="S9306" i="1"/>
  <c r="T9306" i="1" s="1"/>
  <c r="U9306" i="1" s="1"/>
  <c r="S9307" i="1"/>
  <c r="T9307" i="1" s="1"/>
  <c r="U9307" i="1" s="1"/>
  <c r="S9308" i="1"/>
  <c r="T9308" i="1" s="1"/>
  <c r="U9308" i="1" s="1"/>
  <c r="S9309" i="1"/>
  <c r="T9309" i="1" s="1"/>
  <c r="U9309" i="1" s="1"/>
  <c r="S9310" i="1"/>
  <c r="T9310" i="1" s="1"/>
  <c r="U9310" i="1" s="1"/>
  <c r="S9311" i="1"/>
  <c r="T9311" i="1" s="1"/>
  <c r="U9311" i="1" s="1"/>
  <c r="S9312" i="1"/>
  <c r="T9312" i="1" s="1"/>
  <c r="U9312" i="1" s="1"/>
  <c r="S9313" i="1"/>
  <c r="T9313" i="1" s="1"/>
  <c r="U9313" i="1" s="1"/>
  <c r="S9314" i="1"/>
  <c r="T9314" i="1" s="1"/>
  <c r="U9314" i="1" s="1"/>
  <c r="S9315" i="1"/>
  <c r="T9315" i="1" s="1"/>
  <c r="U9315" i="1" s="1"/>
  <c r="S9316" i="1"/>
  <c r="T9316" i="1" s="1"/>
  <c r="U9316" i="1" s="1"/>
  <c r="S9317" i="1"/>
  <c r="T9317" i="1" s="1"/>
  <c r="U9317" i="1" s="1"/>
  <c r="S9318" i="1"/>
  <c r="T9318" i="1" s="1"/>
  <c r="U9318" i="1" s="1"/>
  <c r="S9319" i="1"/>
  <c r="T9319" i="1" s="1"/>
  <c r="U9319" i="1" s="1"/>
  <c r="S9320" i="1"/>
  <c r="T9320" i="1" s="1"/>
  <c r="U9320" i="1" s="1"/>
  <c r="S9321" i="1"/>
  <c r="T9321" i="1" s="1"/>
  <c r="U9321" i="1" s="1"/>
  <c r="S9322" i="1"/>
  <c r="T9322" i="1" s="1"/>
  <c r="U9322" i="1" s="1"/>
  <c r="S9323" i="1"/>
  <c r="T9323" i="1" s="1"/>
  <c r="U9323" i="1" s="1"/>
  <c r="S9324" i="1"/>
  <c r="T9324" i="1" s="1"/>
  <c r="U9324" i="1" s="1"/>
  <c r="S9325" i="1"/>
  <c r="T9325" i="1" s="1"/>
  <c r="U9325" i="1" s="1"/>
  <c r="S9326" i="1"/>
  <c r="T9326" i="1" s="1"/>
  <c r="U9326" i="1" s="1"/>
  <c r="S9327" i="1"/>
  <c r="T9327" i="1" s="1"/>
  <c r="U9327" i="1" s="1"/>
  <c r="S9328" i="1"/>
  <c r="T9328" i="1" s="1"/>
  <c r="U9328" i="1" s="1"/>
  <c r="S9329" i="1"/>
  <c r="T9329" i="1" s="1"/>
  <c r="U9329" i="1" s="1"/>
  <c r="S9330" i="1"/>
  <c r="T9330" i="1" s="1"/>
  <c r="U9330" i="1" s="1"/>
  <c r="S9331" i="1"/>
  <c r="T9331" i="1" s="1"/>
  <c r="U9331" i="1" s="1"/>
  <c r="S9332" i="1"/>
  <c r="T9332" i="1" s="1"/>
  <c r="U9332" i="1" s="1"/>
  <c r="S9333" i="1"/>
  <c r="T9333" i="1" s="1"/>
  <c r="U9333" i="1" s="1"/>
  <c r="S9334" i="1"/>
  <c r="T9334" i="1" s="1"/>
  <c r="U9334" i="1" s="1"/>
  <c r="S9335" i="1"/>
  <c r="T9335" i="1" s="1"/>
  <c r="U9335" i="1" s="1"/>
  <c r="S9336" i="1"/>
  <c r="T9336" i="1" s="1"/>
  <c r="U9336" i="1" s="1"/>
  <c r="S9337" i="1"/>
  <c r="T9337" i="1" s="1"/>
  <c r="U9337" i="1" s="1"/>
  <c r="S9338" i="1"/>
  <c r="T9338" i="1" s="1"/>
  <c r="U9338" i="1" s="1"/>
  <c r="S9339" i="1"/>
  <c r="T9339" i="1" s="1"/>
  <c r="U9339" i="1" s="1"/>
  <c r="S9340" i="1"/>
  <c r="T9340" i="1" s="1"/>
  <c r="U9340" i="1" s="1"/>
  <c r="S9341" i="1"/>
  <c r="T9341" i="1" s="1"/>
  <c r="U9341" i="1" s="1"/>
  <c r="S9342" i="1"/>
  <c r="T9342" i="1" s="1"/>
  <c r="U9342" i="1" s="1"/>
  <c r="S9343" i="1"/>
  <c r="T9343" i="1" s="1"/>
  <c r="U9343" i="1" s="1"/>
  <c r="S9344" i="1"/>
  <c r="T9344" i="1" s="1"/>
  <c r="U9344" i="1" s="1"/>
  <c r="S9345" i="1"/>
  <c r="T9345" i="1" s="1"/>
  <c r="U9345" i="1" s="1"/>
  <c r="S9346" i="1"/>
  <c r="T9346" i="1" s="1"/>
  <c r="U9346" i="1" s="1"/>
  <c r="S9347" i="1"/>
  <c r="T9347" i="1" s="1"/>
  <c r="U9347" i="1" s="1"/>
  <c r="S9348" i="1"/>
  <c r="T9348" i="1" s="1"/>
  <c r="U9348" i="1" s="1"/>
  <c r="S9349" i="1"/>
  <c r="T9349" i="1" s="1"/>
  <c r="U9349" i="1" s="1"/>
  <c r="S9350" i="1"/>
  <c r="T9350" i="1" s="1"/>
  <c r="U9350" i="1" s="1"/>
  <c r="S9351" i="1"/>
  <c r="T9351" i="1" s="1"/>
  <c r="U9351" i="1" s="1"/>
  <c r="S9352" i="1"/>
  <c r="T9352" i="1" s="1"/>
  <c r="U9352" i="1" s="1"/>
  <c r="S9353" i="1"/>
  <c r="T9353" i="1" s="1"/>
  <c r="U9353" i="1" s="1"/>
  <c r="S9354" i="1"/>
  <c r="T9354" i="1" s="1"/>
  <c r="U9354" i="1" s="1"/>
  <c r="S9355" i="1"/>
  <c r="T9355" i="1" s="1"/>
  <c r="U9355" i="1" s="1"/>
  <c r="S9356" i="1"/>
  <c r="T9356" i="1" s="1"/>
  <c r="U9356" i="1" s="1"/>
  <c r="S9357" i="1"/>
  <c r="T9357" i="1" s="1"/>
  <c r="U9357" i="1" s="1"/>
  <c r="S9358" i="1"/>
  <c r="T9358" i="1" s="1"/>
  <c r="U9358" i="1" s="1"/>
  <c r="S9359" i="1"/>
  <c r="T9359" i="1" s="1"/>
  <c r="U9359" i="1" s="1"/>
  <c r="S9360" i="1"/>
  <c r="T9360" i="1" s="1"/>
  <c r="U9360" i="1" s="1"/>
  <c r="S9361" i="1"/>
  <c r="T9361" i="1" s="1"/>
  <c r="U9361" i="1" s="1"/>
  <c r="S9362" i="1"/>
  <c r="T9362" i="1" s="1"/>
  <c r="U9362" i="1" s="1"/>
  <c r="S9363" i="1"/>
  <c r="T9363" i="1" s="1"/>
  <c r="U9363" i="1" s="1"/>
  <c r="S9364" i="1"/>
  <c r="T9364" i="1" s="1"/>
  <c r="U9364" i="1" s="1"/>
  <c r="S9365" i="1"/>
  <c r="T9365" i="1" s="1"/>
  <c r="U9365" i="1" s="1"/>
  <c r="S9366" i="1"/>
  <c r="T9366" i="1" s="1"/>
  <c r="U9366" i="1" s="1"/>
  <c r="S9367" i="1"/>
  <c r="T9367" i="1" s="1"/>
  <c r="U9367" i="1" s="1"/>
  <c r="S9368" i="1"/>
  <c r="T9368" i="1" s="1"/>
  <c r="U9368" i="1" s="1"/>
  <c r="S9369" i="1"/>
  <c r="T9369" i="1" s="1"/>
  <c r="U9369" i="1" s="1"/>
  <c r="S9370" i="1"/>
  <c r="T9370" i="1" s="1"/>
  <c r="U9370" i="1" s="1"/>
  <c r="S9371" i="1"/>
  <c r="T9371" i="1" s="1"/>
  <c r="U9371" i="1" s="1"/>
  <c r="S9372" i="1"/>
  <c r="T9372" i="1" s="1"/>
  <c r="U9372" i="1" s="1"/>
  <c r="S9373" i="1"/>
  <c r="T9373" i="1" s="1"/>
  <c r="U9373" i="1" s="1"/>
  <c r="S9374" i="1"/>
  <c r="T9374" i="1" s="1"/>
  <c r="U9374" i="1" s="1"/>
  <c r="S9375" i="1"/>
  <c r="T9375" i="1" s="1"/>
  <c r="U9375" i="1" s="1"/>
  <c r="S9376" i="1"/>
  <c r="T9376" i="1" s="1"/>
  <c r="U9376" i="1" s="1"/>
  <c r="S9377" i="1"/>
  <c r="T9377" i="1" s="1"/>
  <c r="U9377" i="1" s="1"/>
  <c r="S9378" i="1"/>
  <c r="T9378" i="1" s="1"/>
  <c r="U9378" i="1" s="1"/>
  <c r="S9379" i="1"/>
  <c r="T9379" i="1" s="1"/>
  <c r="U9379" i="1" s="1"/>
  <c r="S9380" i="1"/>
  <c r="T9380" i="1" s="1"/>
  <c r="U9380" i="1" s="1"/>
  <c r="S9381" i="1"/>
  <c r="T9381" i="1" s="1"/>
  <c r="U9381" i="1" s="1"/>
  <c r="S9382" i="1"/>
  <c r="T9382" i="1" s="1"/>
  <c r="U9382" i="1" s="1"/>
  <c r="S9383" i="1"/>
  <c r="T9383" i="1" s="1"/>
  <c r="U9383" i="1" s="1"/>
  <c r="S9384" i="1"/>
  <c r="T9384" i="1" s="1"/>
  <c r="U9384" i="1" s="1"/>
  <c r="S9385" i="1"/>
  <c r="T9385" i="1" s="1"/>
  <c r="U9385" i="1" s="1"/>
  <c r="S9386" i="1"/>
  <c r="T9386" i="1" s="1"/>
  <c r="U9386" i="1" s="1"/>
  <c r="S9387" i="1"/>
  <c r="T9387" i="1" s="1"/>
  <c r="U9387" i="1" s="1"/>
  <c r="S9388" i="1"/>
  <c r="T9388" i="1" s="1"/>
  <c r="U9388" i="1" s="1"/>
  <c r="S9389" i="1"/>
  <c r="T9389" i="1" s="1"/>
  <c r="U9389" i="1" s="1"/>
  <c r="S9390" i="1"/>
  <c r="T9390" i="1" s="1"/>
  <c r="U9390" i="1" s="1"/>
  <c r="S9391" i="1"/>
  <c r="T9391" i="1" s="1"/>
  <c r="U9391" i="1" s="1"/>
  <c r="S9392" i="1"/>
  <c r="T9392" i="1" s="1"/>
  <c r="U9392" i="1" s="1"/>
  <c r="S9393" i="1"/>
  <c r="T9393" i="1" s="1"/>
  <c r="U9393" i="1" s="1"/>
  <c r="S9394" i="1"/>
  <c r="T9394" i="1" s="1"/>
  <c r="U9394" i="1" s="1"/>
  <c r="S9395" i="1"/>
  <c r="T9395" i="1" s="1"/>
  <c r="U9395" i="1" s="1"/>
  <c r="S9396" i="1"/>
  <c r="T9396" i="1" s="1"/>
  <c r="U9396" i="1" s="1"/>
  <c r="S9397" i="1"/>
  <c r="T9397" i="1" s="1"/>
  <c r="U9397" i="1" s="1"/>
  <c r="S9398" i="1"/>
  <c r="T9398" i="1" s="1"/>
  <c r="U9398" i="1" s="1"/>
  <c r="S9399" i="1"/>
  <c r="T9399" i="1" s="1"/>
  <c r="U9399" i="1" s="1"/>
  <c r="S9400" i="1"/>
  <c r="T9400" i="1" s="1"/>
  <c r="U9400" i="1" s="1"/>
  <c r="S9401" i="1"/>
  <c r="T9401" i="1" s="1"/>
  <c r="U9401" i="1" s="1"/>
  <c r="S9402" i="1"/>
  <c r="T9402" i="1" s="1"/>
  <c r="U9402" i="1" s="1"/>
  <c r="S9403" i="1"/>
  <c r="T9403" i="1" s="1"/>
  <c r="U9403" i="1" s="1"/>
  <c r="S9404" i="1"/>
  <c r="T9404" i="1" s="1"/>
  <c r="U9404" i="1" s="1"/>
  <c r="S9405" i="1"/>
  <c r="T9405" i="1" s="1"/>
  <c r="U9405" i="1" s="1"/>
  <c r="S9406" i="1"/>
  <c r="T9406" i="1" s="1"/>
  <c r="U9406" i="1" s="1"/>
  <c r="S9407" i="1"/>
  <c r="T9407" i="1" s="1"/>
  <c r="U9407" i="1" s="1"/>
  <c r="S9408" i="1"/>
  <c r="T9408" i="1" s="1"/>
  <c r="U9408" i="1" s="1"/>
  <c r="S9409" i="1"/>
  <c r="T9409" i="1" s="1"/>
  <c r="U9409" i="1" s="1"/>
  <c r="S9410" i="1"/>
  <c r="T9410" i="1" s="1"/>
  <c r="U9410" i="1" s="1"/>
  <c r="S9411" i="1"/>
  <c r="T9411" i="1" s="1"/>
  <c r="U9411" i="1" s="1"/>
  <c r="S9412" i="1"/>
  <c r="T9412" i="1" s="1"/>
  <c r="U9412" i="1" s="1"/>
  <c r="S9413" i="1"/>
  <c r="T9413" i="1" s="1"/>
  <c r="U9413" i="1" s="1"/>
  <c r="S9414" i="1"/>
  <c r="T9414" i="1" s="1"/>
  <c r="U9414" i="1" s="1"/>
  <c r="S9415" i="1"/>
  <c r="T9415" i="1" s="1"/>
  <c r="U9415" i="1" s="1"/>
  <c r="S9416" i="1"/>
  <c r="T9416" i="1" s="1"/>
  <c r="U9416" i="1" s="1"/>
  <c r="S9417" i="1"/>
  <c r="T9417" i="1" s="1"/>
  <c r="U9417" i="1" s="1"/>
  <c r="S9418" i="1"/>
  <c r="T9418" i="1" s="1"/>
  <c r="U9418" i="1" s="1"/>
  <c r="S9419" i="1"/>
  <c r="T9419" i="1" s="1"/>
  <c r="U9419" i="1" s="1"/>
  <c r="S9420" i="1"/>
  <c r="T9420" i="1" s="1"/>
  <c r="U9420" i="1" s="1"/>
  <c r="S9421" i="1"/>
  <c r="T9421" i="1" s="1"/>
  <c r="U9421" i="1" s="1"/>
  <c r="S9422" i="1"/>
  <c r="T9422" i="1" s="1"/>
  <c r="U9422" i="1" s="1"/>
  <c r="S9423" i="1"/>
  <c r="T9423" i="1" s="1"/>
  <c r="U9423" i="1" s="1"/>
  <c r="S9424" i="1"/>
  <c r="T9424" i="1" s="1"/>
  <c r="U9424" i="1" s="1"/>
  <c r="S9425" i="1"/>
  <c r="T9425" i="1" s="1"/>
  <c r="U9425" i="1" s="1"/>
  <c r="S9426" i="1"/>
  <c r="T9426" i="1" s="1"/>
  <c r="U9426" i="1" s="1"/>
  <c r="S9427" i="1"/>
  <c r="T9427" i="1" s="1"/>
  <c r="U9427" i="1" s="1"/>
  <c r="S9428" i="1"/>
  <c r="T9428" i="1" s="1"/>
  <c r="U9428" i="1" s="1"/>
  <c r="S9429" i="1"/>
  <c r="T9429" i="1" s="1"/>
  <c r="U9429" i="1" s="1"/>
  <c r="S9430" i="1"/>
  <c r="T9430" i="1" s="1"/>
  <c r="U9430" i="1" s="1"/>
  <c r="S9431" i="1"/>
  <c r="T9431" i="1" s="1"/>
  <c r="U9431" i="1" s="1"/>
  <c r="S9432" i="1"/>
  <c r="T9432" i="1" s="1"/>
  <c r="U9432" i="1" s="1"/>
  <c r="S9433" i="1"/>
  <c r="T9433" i="1" s="1"/>
  <c r="U9433" i="1" s="1"/>
  <c r="S9434" i="1"/>
  <c r="T9434" i="1" s="1"/>
  <c r="U9434" i="1" s="1"/>
  <c r="S9435" i="1"/>
  <c r="T9435" i="1" s="1"/>
  <c r="U9435" i="1" s="1"/>
  <c r="S9436" i="1"/>
  <c r="T9436" i="1" s="1"/>
  <c r="U9436" i="1" s="1"/>
  <c r="S9437" i="1"/>
  <c r="T9437" i="1" s="1"/>
  <c r="U9437" i="1" s="1"/>
  <c r="S9438" i="1"/>
  <c r="T9438" i="1" s="1"/>
  <c r="U9438" i="1" s="1"/>
  <c r="S9439" i="1"/>
  <c r="T9439" i="1" s="1"/>
  <c r="U9439" i="1" s="1"/>
  <c r="S9440" i="1"/>
  <c r="T9440" i="1" s="1"/>
  <c r="U9440" i="1" s="1"/>
  <c r="S9441" i="1"/>
  <c r="T9441" i="1" s="1"/>
  <c r="U9441" i="1" s="1"/>
  <c r="S9442" i="1"/>
  <c r="T9442" i="1" s="1"/>
  <c r="U9442" i="1" s="1"/>
  <c r="S9443" i="1"/>
  <c r="T9443" i="1" s="1"/>
  <c r="U9443" i="1" s="1"/>
  <c r="S9444" i="1"/>
  <c r="T9444" i="1" s="1"/>
  <c r="U9444" i="1" s="1"/>
  <c r="S9445" i="1"/>
  <c r="T9445" i="1" s="1"/>
  <c r="U9445" i="1" s="1"/>
  <c r="S9446" i="1"/>
  <c r="T9446" i="1" s="1"/>
  <c r="U9446" i="1" s="1"/>
  <c r="S9447" i="1"/>
  <c r="T9447" i="1" s="1"/>
  <c r="U9447" i="1" s="1"/>
  <c r="S9448" i="1"/>
  <c r="T9448" i="1" s="1"/>
  <c r="U9448" i="1" s="1"/>
  <c r="S9449" i="1"/>
  <c r="T9449" i="1" s="1"/>
  <c r="U9449" i="1" s="1"/>
  <c r="S9450" i="1"/>
  <c r="T9450" i="1" s="1"/>
  <c r="U9450" i="1" s="1"/>
  <c r="S9451" i="1"/>
  <c r="T9451" i="1" s="1"/>
  <c r="U9451" i="1" s="1"/>
  <c r="S9452" i="1"/>
  <c r="T9452" i="1" s="1"/>
  <c r="U9452" i="1" s="1"/>
  <c r="S9453" i="1"/>
  <c r="T9453" i="1" s="1"/>
  <c r="U9453" i="1" s="1"/>
  <c r="S9454" i="1"/>
  <c r="T9454" i="1" s="1"/>
  <c r="U9454" i="1" s="1"/>
  <c r="S9455" i="1"/>
  <c r="T9455" i="1" s="1"/>
  <c r="U9455" i="1" s="1"/>
  <c r="S9456" i="1"/>
  <c r="T9456" i="1" s="1"/>
  <c r="U9456" i="1" s="1"/>
  <c r="S9457" i="1"/>
  <c r="T9457" i="1" s="1"/>
  <c r="U9457" i="1" s="1"/>
  <c r="S9458" i="1"/>
  <c r="T9458" i="1" s="1"/>
  <c r="U9458" i="1" s="1"/>
  <c r="S9459" i="1"/>
  <c r="T9459" i="1" s="1"/>
  <c r="U9459" i="1" s="1"/>
  <c r="S9460" i="1"/>
  <c r="T9460" i="1" s="1"/>
  <c r="U9460" i="1" s="1"/>
  <c r="S9461" i="1"/>
  <c r="T9461" i="1" s="1"/>
  <c r="U9461" i="1" s="1"/>
  <c r="S9462" i="1"/>
  <c r="T9462" i="1" s="1"/>
  <c r="U9462" i="1" s="1"/>
  <c r="S9463" i="1"/>
  <c r="T9463" i="1" s="1"/>
  <c r="U9463" i="1" s="1"/>
  <c r="S9464" i="1"/>
  <c r="T9464" i="1" s="1"/>
  <c r="U9464" i="1" s="1"/>
  <c r="S9465" i="1"/>
  <c r="T9465" i="1" s="1"/>
  <c r="U9465" i="1" s="1"/>
  <c r="S9466" i="1"/>
  <c r="T9466" i="1" s="1"/>
  <c r="U9466" i="1" s="1"/>
  <c r="S9467" i="1"/>
  <c r="T9467" i="1" s="1"/>
  <c r="U9467" i="1" s="1"/>
  <c r="S9468" i="1"/>
  <c r="T9468" i="1" s="1"/>
  <c r="U9468" i="1" s="1"/>
  <c r="S9469" i="1"/>
  <c r="T9469" i="1" s="1"/>
  <c r="U9469" i="1" s="1"/>
  <c r="S9470" i="1"/>
  <c r="T9470" i="1" s="1"/>
  <c r="U9470" i="1" s="1"/>
  <c r="S9471" i="1"/>
  <c r="T9471" i="1" s="1"/>
  <c r="U9471" i="1" s="1"/>
  <c r="S9472" i="1"/>
  <c r="T9472" i="1" s="1"/>
  <c r="U9472" i="1" s="1"/>
  <c r="S9473" i="1"/>
  <c r="T9473" i="1" s="1"/>
  <c r="U9473" i="1" s="1"/>
  <c r="S9474" i="1"/>
  <c r="T9474" i="1" s="1"/>
  <c r="U9474" i="1" s="1"/>
  <c r="S9475" i="1"/>
  <c r="T9475" i="1" s="1"/>
  <c r="U9475" i="1" s="1"/>
  <c r="S9476" i="1"/>
  <c r="T9476" i="1" s="1"/>
  <c r="U9476" i="1" s="1"/>
  <c r="S9477" i="1"/>
  <c r="T9477" i="1" s="1"/>
  <c r="U9477" i="1" s="1"/>
  <c r="S9478" i="1"/>
  <c r="T9478" i="1" s="1"/>
  <c r="U9478" i="1" s="1"/>
  <c r="S9479" i="1"/>
  <c r="T9479" i="1" s="1"/>
  <c r="U9479" i="1" s="1"/>
  <c r="S9480" i="1"/>
  <c r="T9480" i="1" s="1"/>
  <c r="U9480" i="1" s="1"/>
  <c r="S9481" i="1"/>
  <c r="T9481" i="1" s="1"/>
  <c r="U9481" i="1" s="1"/>
  <c r="S9482" i="1"/>
  <c r="T9482" i="1" s="1"/>
  <c r="U9482" i="1" s="1"/>
  <c r="S9483" i="1"/>
  <c r="T9483" i="1" s="1"/>
  <c r="U9483" i="1" s="1"/>
  <c r="S9484" i="1"/>
  <c r="T9484" i="1" s="1"/>
  <c r="U9484" i="1" s="1"/>
  <c r="S9485" i="1"/>
  <c r="T9485" i="1" s="1"/>
  <c r="U9485" i="1" s="1"/>
  <c r="S9486" i="1"/>
  <c r="T9486" i="1" s="1"/>
  <c r="U9486" i="1" s="1"/>
  <c r="S9487" i="1"/>
  <c r="T9487" i="1" s="1"/>
  <c r="U9487" i="1" s="1"/>
  <c r="S9488" i="1"/>
  <c r="T9488" i="1" s="1"/>
  <c r="U9488" i="1" s="1"/>
  <c r="S9489" i="1"/>
  <c r="T9489" i="1" s="1"/>
  <c r="U9489" i="1" s="1"/>
  <c r="S9490" i="1"/>
  <c r="T9490" i="1" s="1"/>
  <c r="U9490" i="1" s="1"/>
  <c r="S9491" i="1"/>
  <c r="T9491" i="1" s="1"/>
  <c r="U9491" i="1" s="1"/>
  <c r="S9492" i="1"/>
  <c r="T9492" i="1" s="1"/>
  <c r="U9492" i="1" s="1"/>
  <c r="S9493" i="1"/>
  <c r="T9493" i="1" s="1"/>
  <c r="U9493" i="1" s="1"/>
  <c r="S9494" i="1"/>
  <c r="T9494" i="1" s="1"/>
  <c r="U9494" i="1" s="1"/>
  <c r="S9495" i="1"/>
  <c r="T9495" i="1" s="1"/>
  <c r="U9495" i="1" s="1"/>
  <c r="S9496" i="1"/>
  <c r="T9496" i="1" s="1"/>
  <c r="U9496" i="1" s="1"/>
  <c r="S9497" i="1"/>
  <c r="T9497" i="1" s="1"/>
  <c r="U9497" i="1" s="1"/>
  <c r="S9498" i="1"/>
  <c r="T9498" i="1" s="1"/>
  <c r="U9498" i="1" s="1"/>
  <c r="S9499" i="1"/>
  <c r="T9499" i="1" s="1"/>
  <c r="U9499" i="1" s="1"/>
  <c r="S9500" i="1"/>
  <c r="T9500" i="1" s="1"/>
  <c r="U9500" i="1" s="1"/>
  <c r="S9501" i="1"/>
  <c r="T9501" i="1" s="1"/>
  <c r="U9501" i="1" s="1"/>
  <c r="S9502" i="1"/>
  <c r="T9502" i="1" s="1"/>
  <c r="U9502" i="1" s="1"/>
  <c r="S9503" i="1"/>
  <c r="T9503" i="1" s="1"/>
  <c r="U9503" i="1" s="1"/>
  <c r="S9504" i="1"/>
  <c r="T9504" i="1" s="1"/>
  <c r="U9504" i="1" s="1"/>
  <c r="S9505" i="1"/>
  <c r="T9505" i="1" s="1"/>
  <c r="U9505" i="1" s="1"/>
  <c r="S9506" i="1"/>
  <c r="T9506" i="1" s="1"/>
  <c r="U9506" i="1" s="1"/>
  <c r="S9507" i="1"/>
  <c r="T9507" i="1" s="1"/>
  <c r="U9507" i="1" s="1"/>
  <c r="S9508" i="1"/>
  <c r="T9508" i="1" s="1"/>
  <c r="U9508" i="1" s="1"/>
  <c r="S9509" i="1"/>
  <c r="T9509" i="1" s="1"/>
  <c r="U9509" i="1" s="1"/>
  <c r="S9510" i="1"/>
  <c r="T9510" i="1" s="1"/>
  <c r="U9510" i="1" s="1"/>
  <c r="S9511" i="1"/>
  <c r="T9511" i="1" s="1"/>
  <c r="U9511" i="1" s="1"/>
  <c r="S9512" i="1"/>
  <c r="T9512" i="1" s="1"/>
  <c r="U9512" i="1" s="1"/>
  <c r="S9513" i="1"/>
  <c r="T9513" i="1" s="1"/>
  <c r="U9513" i="1" s="1"/>
  <c r="S9514" i="1"/>
  <c r="T9514" i="1" s="1"/>
  <c r="U9514" i="1" s="1"/>
  <c r="S9515" i="1"/>
  <c r="T9515" i="1" s="1"/>
  <c r="U9515" i="1" s="1"/>
  <c r="S9516" i="1"/>
  <c r="T9516" i="1" s="1"/>
  <c r="U9516" i="1" s="1"/>
  <c r="S9517" i="1"/>
  <c r="T9517" i="1" s="1"/>
  <c r="U9517" i="1" s="1"/>
  <c r="S9518" i="1"/>
  <c r="T9518" i="1" s="1"/>
  <c r="U9518" i="1" s="1"/>
  <c r="S9519" i="1"/>
  <c r="T9519" i="1" s="1"/>
  <c r="U9519" i="1" s="1"/>
  <c r="S9520" i="1"/>
  <c r="T9520" i="1" s="1"/>
  <c r="U9520" i="1" s="1"/>
  <c r="S9521" i="1"/>
  <c r="T9521" i="1" s="1"/>
  <c r="U9521" i="1" s="1"/>
  <c r="S9522" i="1"/>
  <c r="T9522" i="1" s="1"/>
  <c r="U9522" i="1" s="1"/>
  <c r="S9523" i="1"/>
  <c r="T9523" i="1" s="1"/>
  <c r="U9523" i="1" s="1"/>
  <c r="S9524" i="1"/>
  <c r="T9524" i="1" s="1"/>
  <c r="U9524" i="1" s="1"/>
  <c r="S9525" i="1"/>
  <c r="T9525" i="1" s="1"/>
  <c r="U9525" i="1" s="1"/>
  <c r="S9526" i="1"/>
  <c r="T9526" i="1" s="1"/>
  <c r="U9526" i="1" s="1"/>
  <c r="S9527" i="1"/>
  <c r="T9527" i="1" s="1"/>
  <c r="U9527" i="1" s="1"/>
  <c r="S9528" i="1"/>
  <c r="T9528" i="1" s="1"/>
  <c r="U9528" i="1" s="1"/>
  <c r="S9529" i="1"/>
  <c r="T9529" i="1" s="1"/>
  <c r="U9529" i="1" s="1"/>
  <c r="S9530" i="1"/>
  <c r="T9530" i="1" s="1"/>
  <c r="U9530" i="1" s="1"/>
  <c r="S9531" i="1"/>
  <c r="T9531" i="1" s="1"/>
  <c r="U9531" i="1" s="1"/>
  <c r="S9532" i="1"/>
  <c r="T9532" i="1" s="1"/>
  <c r="U9532" i="1" s="1"/>
  <c r="S9533" i="1"/>
  <c r="T9533" i="1" s="1"/>
  <c r="U9533" i="1" s="1"/>
  <c r="S9534" i="1"/>
  <c r="T9534" i="1" s="1"/>
  <c r="U9534" i="1" s="1"/>
  <c r="S9535" i="1"/>
  <c r="T9535" i="1" s="1"/>
  <c r="U9535" i="1" s="1"/>
  <c r="S9536" i="1"/>
  <c r="T9536" i="1" s="1"/>
  <c r="U9536" i="1" s="1"/>
  <c r="S9537" i="1"/>
  <c r="T9537" i="1" s="1"/>
  <c r="U9537" i="1" s="1"/>
  <c r="S9538" i="1"/>
  <c r="T9538" i="1" s="1"/>
  <c r="U9538" i="1" s="1"/>
  <c r="S9539" i="1"/>
  <c r="T9539" i="1" s="1"/>
  <c r="U9539" i="1" s="1"/>
  <c r="S9540" i="1"/>
  <c r="T9540" i="1" s="1"/>
  <c r="U9540" i="1" s="1"/>
  <c r="S9541" i="1"/>
  <c r="T9541" i="1" s="1"/>
  <c r="U9541" i="1" s="1"/>
  <c r="S9542" i="1"/>
  <c r="T9542" i="1" s="1"/>
  <c r="U9542" i="1" s="1"/>
  <c r="S9543" i="1"/>
  <c r="T9543" i="1" s="1"/>
  <c r="U9543" i="1" s="1"/>
  <c r="S9544" i="1"/>
  <c r="T9544" i="1" s="1"/>
  <c r="U9544" i="1" s="1"/>
  <c r="S9545" i="1"/>
  <c r="T9545" i="1" s="1"/>
  <c r="U9545" i="1" s="1"/>
  <c r="S9546" i="1"/>
  <c r="T9546" i="1" s="1"/>
  <c r="U9546" i="1" s="1"/>
  <c r="S9547" i="1"/>
  <c r="T9547" i="1" s="1"/>
  <c r="U9547" i="1" s="1"/>
  <c r="S9548" i="1"/>
  <c r="T9548" i="1" s="1"/>
  <c r="U9548" i="1" s="1"/>
  <c r="S9549" i="1"/>
  <c r="T9549" i="1" s="1"/>
  <c r="U9549" i="1" s="1"/>
  <c r="S9550" i="1"/>
  <c r="T9550" i="1" s="1"/>
  <c r="U9550" i="1" s="1"/>
  <c r="S9551" i="1"/>
  <c r="T9551" i="1" s="1"/>
  <c r="U9551" i="1" s="1"/>
  <c r="S9552" i="1"/>
  <c r="T9552" i="1" s="1"/>
  <c r="U9552" i="1" s="1"/>
  <c r="S9553" i="1"/>
  <c r="T9553" i="1" s="1"/>
  <c r="U9553" i="1" s="1"/>
  <c r="S9554" i="1"/>
  <c r="T9554" i="1" s="1"/>
  <c r="U9554" i="1" s="1"/>
  <c r="S9555" i="1"/>
  <c r="T9555" i="1" s="1"/>
  <c r="U9555" i="1" s="1"/>
  <c r="S9556" i="1"/>
  <c r="T9556" i="1" s="1"/>
  <c r="U9556" i="1" s="1"/>
  <c r="S9557" i="1"/>
  <c r="T9557" i="1" s="1"/>
  <c r="U9557" i="1" s="1"/>
  <c r="S9558" i="1"/>
  <c r="T9558" i="1" s="1"/>
  <c r="U9558" i="1" s="1"/>
  <c r="S9559" i="1"/>
  <c r="T9559" i="1" s="1"/>
  <c r="U9559" i="1" s="1"/>
  <c r="S9560" i="1"/>
  <c r="T9560" i="1" s="1"/>
  <c r="U9560" i="1" s="1"/>
  <c r="S9561" i="1"/>
  <c r="T9561" i="1" s="1"/>
  <c r="U9561" i="1" s="1"/>
  <c r="S9562" i="1"/>
  <c r="T9562" i="1" s="1"/>
  <c r="U9562" i="1" s="1"/>
  <c r="S9563" i="1"/>
  <c r="T9563" i="1" s="1"/>
  <c r="U9563" i="1" s="1"/>
  <c r="S9564" i="1"/>
  <c r="T9564" i="1" s="1"/>
  <c r="U9564" i="1" s="1"/>
  <c r="S9565" i="1"/>
  <c r="T9565" i="1" s="1"/>
  <c r="U9565" i="1" s="1"/>
  <c r="S9566" i="1"/>
  <c r="T9566" i="1" s="1"/>
  <c r="U9566" i="1" s="1"/>
  <c r="S9567" i="1"/>
  <c r="T9567" i="1" s="1"/>
  <c r="U9567" i="1" s="1"/>
  <c r="S9568" i="1"/>
  <c r="T9568" i="1" s="1"/>
  <c r="U9568" i="1" s="1"/>
  <c r="S9569" i="1"/>
  <c r="T9569" i="1" s="1"/>
  <c r="U9569" i="1" s="1"/>
  <c r="S9570" i="1"/>
  <c r="T9570" i="1" s="1"/>
  <c r="U9570" i="1" s="1"/>
  <c r="S9571" i="1"/>
  <c r="T9571" i="1" s="1"/>
  <c r="U9571" i="1" s="1"/>
  <c r="S9572" i="1"/>
  <c r="T9572" i="1" s="1"/>
  <c r="U9572" i="1" s="1"/>
  <c r="S9573" i="1"/>
  <c r="T9573" i="1" s="1"/>
  <c r="U9573" i="1" s="1"/>
  <c r="S9574" i="1"/>
  <c r="T9574" i="1" s="1"/>
  <c r="U9574" i="1" s="1"/>
  <c r="S9575" i="1"/>
  <c r="T9575" i="1" s="1"/>
  <c r="U9575" i="1" s="1"/>
  <c r="S9576" i="1"/>
  <c r="T9576" i="1" s="1"/>
  <c r="U9576" i="1" s="1"/>
  <c r="S9577" i="1"/>
  <c r="T9577" i="1" s="1"/>
  <c r="U9577" i="1" s="1"/>
  <c r="S9578" i="1"/>
  <c r="T9578" i="1" s="1"/>
  <c r="U9578" i="1" s="1"/>
  <c r="S9579" i="1"/>
  <c r="T9579" i="1" s="1"/>
  <c r="U9579" i="1" s="1"/>
  <c r="S9580" i="1"/>
  <c r="T9580" i="1" s="1"/>
  <c r="U9580" i="1" s="1"/>
  <c r="S9581" i="1"/>
  <c r="T9581" i="1" s="1"/>
  <c r="U9581" i="1" s="1"/>
  <c r="S9582" i="1"/>
  <c r="T9582" i="1" s="1"/>
  <c r="U9582" i="1" s="1"/>
  <c r="S9583" i="1"/>
  <c r="T9583" i="1" s="1"/>
  <c r="U9583" i="1" s="1"/>
  <c r="S9584" i="1"/>
  <c r="T9584" i="1" s="1"/>
  <c r="U9584" i="1" s="1"/>
  <c r="S9585" i="1"/>
  <c r="T9585" i="1" s="1"/>
  <c r="U9585" i="1" s="1"/>
  <c r="S9586" i="1"/>
  <c r="T9586" i="1" s="1"/>
  <c r="U9586" i="1" s="1"/>
  <c r="S9587" i="1"/>
  <c r="T9587" i="1" s="1"/>
  <c r="U9587" i="1" s="1"/>
  <c r="S9588" i="1"/>
  <c r="T9588" i="1" s="1"/>
  <c r="U9588" i="1" s="1"/>
  <c r="S9589" i="1"/>
  <c r="T9589" i="1" s="1"/>
  <c r="U9589" i="1" s="1"/>
  <c r="S9590" i="1"/>
  <c r="T9590" i="1" s="1"/>
  <c r="U9590" i="1" s="1"/>
  <c r="S9591" i="1"/>
  <c r="T9591" i="1" s="1"/>
  <c r="U9591" i="1" s="1"/>
  <c r="S9592" i="1"/>
  <c r="T9592" i="1" s="1"/>
  <c r="U9592" i="1" s="1"/>
  <c r="S9593" i="1"/>
  <c r="T9593" i="1" s="1"/>
  <c r="U9593" i="1" s="1"/>
  <c r="S9594" i="1"/>
  <c r="T9594" i="1" s="1"/>
  <c r="U9594" i="1" s="1"/>
  <c r="S9595" i="1"/>
  <c r="T9595" i="1" s="1"/>
  <c r="U9595" i="1" s="1"/>
  <c r="S9596" i="1"/>
  <c r="T9596" i="1" s="1"/>
  <c r="U9596" i="1" s="1"/>
  <c r="S9597" i="1"/>
  <c r="T9597" i="1" s="1"/>
  <c r="U9597" i="1" s="1"/>
  <c r="S9598" i="1"/>
  <c r="T9598" i="1" s="1"/>
  <c r="U9598" i="1" s="1"/>
  <c r="S9599" i="1"/>
  <c r="T9599" i="1" s="1"/>
  <c r="U9599" i="1" s="1"/>
  <c r="S9600" i="1"/>
  <c r="T9600" i="1" s="1"/>
  <c r="U9600" i="1" s="1"/>
  <c r="S9601" i="1"/>
  <c r="T9601" i="1" s="1"/>
  <c r="U9601" i="1" s="1"/>
  <c r="S9602" i="1"/>
  <c r="T9602" i="1" s="1"/>
  <c r="U9602" i="1" s="1"/>
  <c r="S9603" i="1"/>
  <c r="T9603" i="1" s="1"/>
  <c r="U9603" i="1" s="1"/>
  <c r="S9604" i="1"/>
  <c r="T9604" i="1" s="1"/>
  <c r="U9604" i="1" s="1"/>
  <c r="S9605" i="1"/>
  <c r="T9605" i="1" s="1"/>
  <c r="U9605" i="1" s="1"/>
  <c r="S9606" i="1"/>
  <c r="T9606" i="1" s="1"/>
  <c r="U9606" i="1" s="1"/>
  <c r="S9607" i="1"/>
  <c r="T9607" i="1" s="1"/>
  <c r="U9607" i="1" s="1"/>
  <c r="S9608" i="1"/>
  <c r="T9608" i="1" s="1"/>
  <c r="U9608" i="1" s="1"/>
  <c r="S9609" i="1"/>
  <c r="T9609" i="1" s="1"/>
  <c r="U9609" i="1" s="1"/>
  <c r="S9610" i="1"/>
  <c r="T9610" i="1" s="1"/>
  <c r="U9610" i="1" s="1"/>
  <c r="S9611" i="1"/>
  <c r="T9611" i="1" s="1"/>
  <c r="U9611" i="1" s="1"/>
  <c r="S9612" i="1"/>
  <c r="T9612" i="1" s="1"/>
  <c r="U9612" i="1" s="1"/>
  <c r="S9613" i="1"/>
  <c r="T9613" i="1" s="1"/>
  <c r="U9613" i="1" s="1"/>
  <c r="S9614" i="1"/>
  <c r="T9614" i="1" s="1"/>
  <c r="U9614" i="1" s="1"/>
  <c r="S9615" i="1"/>
  <c r="T9615" i="1" s="1"/>
  <c r="U9615" i="1" s="1"/>
  <c r="S9616" i="1"/>
  <c r="T9616" i="1" s="1"/>
  <c r="U9616" i="1" s="1"/>
  <c r="S9617" i="1"/>
  <c r="T9617" i="1" s="1"/>
  <c r="U9617" i="1" s="1"/>
  <c r="S9618" i="1"/>
  <c r="T9618" i="1" s="1"/>
  <c r="U9618" i="1" s="1"/>
  <c r="S9619" i="1"/>
  <c r="T9619" i="1" s="1"/>
  <c r="U9619" i="1" s="1"/>
  <c r="S9620" i="1"/>
  <c r="T9620" i="1" s="1"/>
  <c r="U9620" i="1" s="1"/>
  <c r="S9621" i="1"/>
  <c r="T9621" i="1" s="1"/>
  <c r="U9621" i="1" s="1"/>
  <c r="S9622" i="1"/>
  <c r="T9622" i="1" s="1"/>
  <c r="U9622" i="1" s="1"/>
  <c r="S9623" i="1"/>
  <c r="T9623" i="1" s="1"/>
  <c r="U9623" i="1" s="1"/>
  <c r="S9624" i="1"/>
  <c r="T9624" i="1" s="1"/>
  <c r="U9624" i="1" s="1"/>
  <c r="S9625" i="1"/>
  <c r="T9625" i="1" s="1"/>
  <c r="U9625" i="1" s="1"/>
  <c r="S9626" i="1"/>
  <c r="T9626" i="1" s="1"/>
  <c r="U9626" i="1" s="1"/>
  <c r="S9627" i="1"/>
  <c r="T9627" i="1" s="1"/>
  <c r="U9627" i="1" s="1"/>
  <c r="S9628" i="1"/>
  <c r="T9628" i="1" s="1"/>
  <c r="U9628" i="1" s="1"/>
  <c r="S9629" i="1"/>
  <c r="T9629" i="1" s="1"/>
  <c r="U9629" i="1" s="1"/>
  <c r="S9630" i="1"/>
  <c r="T9630" i="1" s="1"/>
  <c r="U9630" i="1" s="1"/>
  <c r="S9631" i="1"/>
  <c r="T9631" i="1" s="1"/>
  <c r="U9631" i="1" s="1"/>
  <c r="S9632" i="1"/>
  <c r="T9632" i="1" s="1"/>
  <c r="U9632" i="1" s="1"/>
  <c r="S9633" i="1"/>
  <c r="T9633" i="1" s="1"/>
  <c r="U9633" i="1" s="1"/>
  <c r="S9634" i="1"/>
  <c r="T9634" i="1" s="1"/>
  <c r="U9634" i="1" s="1"/>
  <c r="S9635" i="1"/>
  <c r="T9635" i="1" s="1"/>
  <c r="U9635" i="1" s="1"/>
  <c r="S9636" i="1"/>
  <c r="T9636" i="1" s="1"/>
  <c r="U9636" i="1" s="1"/>
  <c r="S9637" i="1"/>
  <c r="T9637" i="1" s="1"/>
  <c r="U9637" i="1" s="1"/>
  <c r="S9638" i="1"/>
  <c r="T9638" i="1" s="1"/>
  <c r="U9638" i="1" s="1"/>
  <c r="S9639" i="1"/>
  <c r="T9639" i="1" s="1"/>
  <c r="U9639" i="1" s="1"/>
  <c r="S9640" i="1"/>
  <c r="T9640" i="1" s="1"/>
  <c r="U9640" i="1" s="1"/>
  <c r="S9641" i="1"/>
  <c r="T9641" i="1" s="1"/>
  <c r="U9641" i="1" s="1"/>
  <c r="S9642" i="1"/>
  <c r="T9642" i="1" s="1"/>
  <c r="U9642" i="1" s="1"/>
  <c r="S9643" i="1"/>
  <c r="T9643" i="1" s="1"/>
  <c r="U9643" i="1" s="1"/>
  <c r="S9644" i="1"/>
  <c r="T9644" i="1" s="1"/>
  <c r="U9644" i="1" s="1"/>
  <c r="S9645" i="1"/>
  <c r="T9645" i="1" s="1"/>
  <c r="U9645" i="1" s="1"/>
  <c r="S9646" i="1"/>
  <c r="T9646" i="1" s="1"/>
  <c r="U9646" i="1" s="1"/>
  <c r="S9647" i="1"/>
  <c r="T9647" i="1" s="1"/>
  <c r="U9647" i="1" s="1"/>
  <c r="S9648" i="1"/>
  <c r="T9648" i="1" s="1"/>
  <c r="U9648" i="1" s="1"/>
  <c r="S9649" i="1"/>
  <c r="T9649" i="1" s="1"/>
  <c r="U9649" i="1" s="1"/>
  <c r="S9650" i="1"/>
  <c r="T9650" i="1" s="1"/>
  <c r="U9650" i="1" s="1"/>
  <c r="S9651" i="1"/>
  <c r="T9651" i="1" s="1"/>
  <c r="U9651" i="1" s="1"/>
  <c r="S9652" i="1"/>
  <c r="T9652" i="1" s="1"/>
  <c r="U9652" i="1" s="1"/>
  <c r="S9653" i="1"/>
  <c r="T9653" i="1" s="1"/>
  <c r="U9653" i="1" s="1"/>
  <c r="S9654" i="1"/>
  <c r="T9654" i="1" s="1"/>
  <c r="U9654" i="1" s="1"/>
  <c r="S9655" i="1"/>
  <c r="T9655" i="1" s="1"/>
  <c r="U9655" i="1" s="1"/>
  <c r="S9656" i="1"/>
  <c r="T9656" i="1" s="1"/>
  <c r="U9656" i="1" s="1"/>
  <c r="S9657" i="1"/>
  <c r="T9657" i="1" s="1"/>
  <c r="U9657" i="1" s="1"/>
  <c r="S9658" i="1"/>
  <c r="T9658" i="1" s="1"/>
  <c r="U9658" i="1" s="1"/>
  <c r="S9659" i="1"/>
  <c r="T9659" i="1" s="1"/>
  <c r="U9659" i="1" s="1"/>
  <c r="S9660" i="1"/>
  <c r="T9660" i="1" s="1"/>
  <c r="U9660" i="1" s="1"/>
  <c r="S9661" i="1"/>
  <c r="T9661" i="1" s="1"/>
  <c r="U9661" i="1" s="1"/>
  <c r="S9662" i="1"/>
  <c r="T9662" i="1" s="1"/>
  <c r="U9662" i="1" s="1"/>
  <c r="S9663" i="1"/>
  <c r="T9663" i="1" s="1"/>
  <c r="U9663" i="1" s="1"/>
  <c r="S9664" i="1"/>
  <c r="T9664" i="1" s="1"/>
  <c r="U9664" i="1" s="1"/>
  <c r="S9665" i="1"/>
  <c r="T9665" i="1" s="1"/>
  <c r="U9665" i="1" s="1"/>
  <c r="S9666" i="1"/>
  <c r="T9666" i="1" s="1"/>
  <c r="U9666" i="1" s="1"/>
  <c r="S9667" i="1"/>
  <c r="T9667" i="1" s="1"/>
  <c r="U9667" i="1" s="1"/>
  <c r="S9668" i="1"/>
  <c r="T9668" i="1" s="1"/>
  <c r="U9668" i="1" s="1"/>
  <c r="S9669" i="1"/>
  <c r="T9669" i="1" s="1"/>
  <c r="U9669" i="1" s="1"/>
  <c r="S9670" i="1"/>
  <c r="T9670" i="1" s="1"/>
  <c r="U9670" i="1" s="1"/>
  <c r="S9671" i="1"/>
  <c r="T9671" i="1" s="1"/>
  <c r="U9671" i="1" s="1"/>
  <c r="S9672" i="1"/>
  <c r="T9672" i="1" s="1"/>
  <c r="U9672" i="1" s="1"/>
  <c r="S9673" i="1"/>
  <c r="T9673" i="1" s="1"/>
  <c r="U9673" i="1" s="1"/>
  <c r="S9674" i="1"/>
  <c r="T9674" i="1" s="1"/>
  <c r="U9674" i="1" s="1"/>
  <c r="S9675" i="1"/>
  <c r="T9675" i="1" s="1"/>
  <c r="U9675" i="1" s="1"/>
  <c r="S9676" i="1"/>
  <c r="T9676" i="1" s="1"/>
  <c r="U9676" i="1" s="1"/>
  <c r="S9677" i="1"/>
  <c r="T9677" i="1" s="1"/>
  <c r="U9677" i="1" s="1"/>
  <c r="S9678" i="1"/>
  <c r="T9678" i="1" s="1"/>
  <c r="U9678" i="1" s="1"/>
  <c r="S9679" i="1"/>
  <c r="T9679" i="1" s="1"/>
  <c r="U9679" i="1" s="1"/>
  <c r="S9680" i="1"/>
  <c r="T9680" i="1" s="1"/>
  <c r="U9680" i="1" s="1"/>
  <c r="S9681" i="1"/>
  <c r="T9681" i="1" s="1"/>
  <c r="U9681" i="1" s="1"/>
  <c r="S9682" i="1"/>
  <c r="T9682" i="1" s="1"/>
  <c r="U9682" i="1" s="1"/>
  <c r="S9683" i="1"/>
  <c r="T9683" i="1" s="1"/>
  <c r="U9683" i="1" s="1"/>
  <c r="S9684" i="1"/>
  <c r="T9684" i="1" s="1"/>
  <c r="U9684" i="1" s="1"/>
  <c r="S9685" i="1"/>
  <c r="T9685" i="1" s="1"/>
  <c r="U9685" i="1" s="1"/>
  <c r="S9686" i="1"/>
  <c r="T9686" i="1" s="1"/>
  <c r="U9686" i="1" s="1"/>
  <c r="S9687" i="1"/>
  <c r="T9687" i="1" s="1"/>
  <c r="U9687" i="1" s="1"/>
  <c r="S9688" i="1"/>
  <c r="T9688" i="1" s="1"/>
  <c r="U9688" i="1" s="1"/>
  <c r="S9689" i="1"/>
  <c r="T9689" i="1" s="1"/>
  <c r="U9689" i="1" s="1"/>
  <c r="S9690" i="1"/>
  <c r="T9690" i="1" s="1"/>
  <c r="U9690" i="1" s="1"/>
  <c r="S9691" i="1"/>
  <c r="T9691" i="1" s="1"/>
  <c r="U9691" i="1" s="1"/>
  <c r="S9692" i="1"/>
  <c r="T9692" i="1" s="1"/>
  <c r="U9692" i="1" s="1"/>
  <c r="S9693" i="1"/>
  <c r="T9693" i="1" s="1"/>
  <c r="U9693" i="1" s="1"/>
  <c r="S9694" i="1"/>
  <c r="T9694" i="1" s="1"/>
  <c r="U9694" i="1" s="1"/>
  <c r="S9695" i="1"/>
  <c r="T9695" i="1" s="1"/>
  <c r="U9695" i="1" s="1"/>
  <c r="S9696" i="1"/>
  <c r="T9696" i="1" s="1"/>
  <c r="U9696" i="1" s="1"/>
  <c r="S9697" i="1"/>
  <c r="T9697" i="1" s="1"/>
  <c r="U9697" i="1" s="1"/>
  <c r="S9698" i="1"/>
  <c r="T9698" i="1" s="1"/>
  <c r="U9698" i="1" s="1"/>
  <c r="S9699" i="1"/>
  <c r="T9699" i="1" s="1"/>
  <c r="U9699" i="1" s="1"/>
  <c r="S9700" i="1"/>
  <c r="T9700" i="1" s="1"/>
  <c r="U9700" i="1" s="1"/>
  <c r="S9701" i="1"/>
  <c r="T9701" i="1" s="1"/>
  <c r="U9701" i="1" s="1"/>
  <c r="S9702" i="1"/>
  <c r="T9702" i="1" s="1"/>
  <c r="U9702" i="1" s="1"/>
  <c r="S9703" i="1"/>
  <c r="T9703" i="1" s="1"/>
  <c r="U9703" i="1" s="1"/>
  <c r="S9704" i="1"/>
  <c r="T9704" i="1" s="1"/>
  <c r="U9704" i="1" s="1"/>
  <c r="S9705" i="1"/>
  <c r="T9705" i="1" s="1"/>
  <c r="U9705" i="1" s="1"/>
  <c r="S9706" i="1"/>
  <c r="T9706" i="1" s="1"/>
  <c r="U9706" i="1" s="1"/>
  <c r="S9707" i="1"/>
  <c r="T9707" i="1" s="1"/>
  <c r="U9707" i="1" s="1"/>
  <c r="S9708" i="1"/>
  <c r="T9708" i="1" s="1"/>
  <c r="U9708" i="1" s="1"/>
  <c r="S9709" i="1"/>
  <c r="T9709" i="1" s="1"/>
  <c r="U9709" i="1" s="1"/>
  <c r="S9710" i="1"/>
  <c r="T9710" i="1" s="1"/>
  <c r="U9710" i="1" s="1"/>
  <c r="S9711" i="1"/>
  <c r="T9711" i="1" s="1"/>
  <c r="U9711" i="1" s="1"/>
  <c r="S9712" i="1"/>
  <c r="T9712" i="1" s="1"/>
  <c r="U9712" i="1" s="1"/>
  <c r="S9713" i="1"/>
  <c r="T9713" i="1" s="1"/>
  <c r="U9713" i="1" s="1"/>
  <c r="S9714" i="1"/>
  <c r="T9714" i="1" s="1"/>
  <c r="U9714" i="1" s="1"/>
  <c r="S9715" i="1"/>
  <c r="T9715" i="1" s="1"/>
  <c r="U9715" i="1" s="1"/>
  <c r="S9716" i="1"/>
  <c r="T9716" i="1" s="1"/>
  <c r="U9716" i="1" s="1"/>
  <c r="S9717" i="1"/>
  <c r="T9717" i="1" s="1"/>
  <c r="U9717" i="1" s="1"/>
  <c r="S9718" i="1"/>
  <c r="T9718" i="1" s="1"/>
  <c r="U9718" i="1" s="1"/>
  <c r="S9719" i="1"/>
  <c r="T9719" i="1" s="1"/>
  <c r="U9719" i="1" s="1"/>
  <c r="S9720" i="1"/>
  <c r="T9720" i="1" s="1"/>
  <c r="U9720" i="1" s="1"/>
  <c r="S9721" i="1"/>
  <c r="T9721" i="1" s="1"/>
  <c r="U9721" i="1" s="1"/>
  <c r="S9722" i="1"/>
  <c r="T9722" i="1" s="1"/>
  <c r="U9722" i="1" s="1"/>
  <c r="S9723" i="1"/>
  <c r="T9723" i="1" s="1"/>
  <c r="U9723" i="1" s="1"/>
  <c r="S9724" i="1"/>
  <c r="T9724" i="1" s="1"/>
  <c r="U9724" i="1" s="1"/>
  <c r="S9725" i="1"/>
  <c r="T9725" i="1" s="1"/>
  <c r="U9725" i="1" s="1"/>
  <c r="S9726" i="1"/>
  <c r="T9726" i="1" s="1"/>
  <c r="U9726" i="1" s="1"/>
  <c r="S9727" i="1"/>
  <c r="T9727" i="1" s="1"/>
  <c r="U9727" i="1" s="1"/>
  <c r="S9728" i="1"/>
  <c r="T9728" i="1" s="1"/>
  <c r="U9728" i="1" s="1"/>
  <c r="S9729" i="1"/>
  <c r="T9729" i="1" s="1"/>
  <c r="U9729" i="1" s="1"/>
  <c r="S9730" i="1"/>
  <c r="T9730" i="1" s="1"/>
  <c r="U9730" i="1" s="1"/>
  <c r="S9731" i="1"/>
  <c r="T9731" i="1" s="1"/>
  <c r="U9731" i="1" s="1"/>
  <c r="S9732" i="1"/>
  <c r="T9732" i="1" s="1"/>
  <c r="U9732" i="1" s="1"/>
  <c r="S9733" i="1"/>
  <c r="T9733" i="1" s="1"/>
  <c r="U9733" i="1" s="1"/>
  <c r="S9734" i="1"/>
  <c r="T9734" i="1" s="1"/>
  <c r="U9734" i="1" s="1"/>
  <c r="S9735" i="1"/>
  <c r="T9735" i="1" s="1"/>
  <c r="U9735" i="1" s="1"/>
  <c r="S9736" i="1"/>
  <c r="T9736" i="1" s="1"/>
  <c r="U9736" i="1" s="1"/>
  <c r="S9737" i="1"/>
  <c r="T9737" i="1" s="1"/>
  <c r="U9737" i="1" s="1"/>
  <c r="S9738" i="1"/>
  <c r="T9738" i="1" s="1"/>
  <c r="U9738" i="1" s="1"/>
  <c r="S9739" i="1"/>
  <c r="T9739" i="1" s="1"/>
  <c r="U9739" i="1" s="1"/>
  <c r="S9740" i="1"/>
  <c r="T9740" i="1" s="1"/>
  <c r="U9740" i="1" s="1"/>
  <c r="S9741" i="1"/>
  <c r="T9741" i="1" s="1"/>
  <c r="U9741" i="1" s="1"/>
  <c r="S9742" i="1"/>
  <c r="T9742" i="1" s="1"/>
  <c r="U9742" i="1" s="1"/>
  <c r="S9743" i="1"/>
  <c r="T9743" i="1" s="1"/>
  <c r="U9743" i="1" s="1"/>
  <c r="S9744" i="1"/>
  <c r="T9744" i="1" s="1"/>
  <c r="U9744" i="1" s="1"/>
  <c r="S9745" i="1"/>
  <c r="T9745" i="1" s="1"/>
  <c r="U9745" i="1" s="1"/>
  <c r="S9746" i="1"/>
  <c r="T9746" i="1" s="1"/>
  <c r="U9746" i="1" s="1"/>
  <c r="S9747" i="1"/>
  <c r="T9747" i="1" s="1"/>
  <c r="U9747" i="1" s="1"/>
  <c r="S9748" i="1"/>
  <c r="T9748" i="1" s="1"/>
  <c r="U9748" i="1" s="1"/>
  <c r="S9749" i="1"/>
  <c r="T9749" i="1" s="1"/>
  <c r="U9749" i="1" s="1"/>
  <c r="S9750" i="1"/>
  <c r="T9750" i="1" s="1"/>
  <c r="U9750" i="1" s="1"/>
  <c r="S9751" i="1"/>
  <c r="T9751" i="1" s="1"/>
  <c r="U9751" i="1" s="1"/>
  <c r="S9752" i="1"/>
  <c r="T9752" i="1" s="1"/>
  <c r="U9752" i="1" s="1"/>
  <c r="S9753" i="1"/>
  <c r="T9753" i="1" s="1"/>
  <c r="U9753" i="1" s="1"/>
  <c r="S9754" i="1"/>
  <c r="T9754" i="1" s="1"/>
  <c r="U9754" i="1" s="1"/>
  <c r="S9755" i="1"/>
  <c r="T9755" i="1" s="1"/>
  <c r="U9755" i="1" s="1"/>
  <c r="S9756" i="1"/>
  <c r="T9756" i="1" s="1"/>
  <c r="U9756" i="1" s="1"/>
  <c r="S9757" i="1"/>
  <c r="T9757" i="1" s="1"/>
  <c r="U9757" i="1" s="1"/>
  <c r="S9758" i="1"/>
  <c r="T9758" i="1" s="1"/>
  <c r="U9758" i="1" s="1"/>
  <c r="S9759" i="1"/>
  <c r="T9759" i="1" s="1"/>
  <c r="U9759" i="1" s="1"/>
  <c r="S9760" i="1"/>
  <c r="T9760" i="1" s="1"/>
  <c r="U9760" i="1" s="1"/>
  <c r="S9761" i="1"/>
  <c r="T9761" i="1" s="1"/>
  <c r="U9761" i="1" s="1"/>
  <c r="S9762" i="1"/>
  <c r="T9762" i="1" s="1"/>
  <c r="U9762" i="1" s="1"/>
  <c r="S9763" i="1"/>
  <c r="T9763" i="1" s="1"/>
  <c r="U9763" i="1" s="1"/>
  <c r="S9764" i="1"/>
  <c r="T9764" i="1" s="1"/>
  <c r="U9764" i="1" s="1"/>
  <c r="S9765" i="1"/>
  <c r="T9765" i="1" s="1"/>
  <c r="U9765" i="1" s="1"/>
  <c r="S9766" i="1"/>
  <c r="T9766" i="1" s="1"/>
  <c r="U9766" i="1" s="1"/>
  <c r="S9767" i="1"/>
  <c r="T9767" i="1" s="1"/>
  <c r="U9767" i="1" s="1"/>
  <c r="S9768" i="1"/>
  <c r="T9768" i="1" s="1"/>
  <c r="U9768" i="1" s="1"/>
  <c r="S9769" i="1"/>
  <c r="T9769" i="1" s="1"/>
  <c r="U9769" i="1" s="1"/>
  <c r="S9770" i="1"/>
  <c r="T9770" i="1" s="1"/>
  <c r="U9770" i="1" s="1"/>
  <c r="S9771" i="1"/>
  <c r="T9771" i="1" s="1"/>
  <c r="U9771" i="1" s="1"/>
  <c r="S9772" i="1"/>
  <c r="T9772" i="1" s="1"/>
  <c r="U9772" i="1" s="1"/>
  <c r="S9773" i="1"/>
  <c r="T9773" i="1" s="1"/>
  <c r="U9773" i="1" s="1"/>
  <c r="S9774" i="1"/>
  <c r="T9774" i="1" s="1"/>
  <c r="U9774" i="1" s="1"/>
  <c r="S9775" i="1"/>
  <c r="T9775" i="1" s="1"/>
  <c r="U9775" i="1" s="1"/>
  <c r="S9776" i="1"/>
  <c r="T9776" i="1" s="1"/>
  <c r="U9776" i="1" s="1"/>
  <c r="S9777" i="1"/>
  <c r="T9777" i="1" s="1"/>
  <c r="U9777" i="1" s="1"/>
  <c r="S9778" i="1"/>
  <c r="T9778" i="1" s="1"/>
  <c r="U9778" i="1" s="1"/>
  <c r="S9779" i="1"/>
  <c r="T9779" i="1" s="1"/>
  <c r="U9779" i="1" s="1"/>
  <c r="S9780" i="1"/>
  <c r="T9780" i="1" s="1"/>
  <c r="U9780" i="1" s="1"/>
  <c r="S9781" i="1"/>
  <c r="T9781" i="1" s="1"/>
  <c r="U9781" i="1" s="1"/>
  <c r="S9782" i="1"/>
  <c r="T9782" i="1" s="1"/>
  <c r="U9782" i="1" s="1"/>
  <c r="S9783" i="1"/>
  <c r="T9783" i="1" s="1"/>
  <c r="U9783" i="1" s="1"/>
  <c r="S9784" i="1"/>
  <c r="T9784" i="1" s="1"/>
  <c r="U9784" i="1" s="1"/>
  <c r="S9785" i="1"/>
  <c r="T9785" i="1" s="1"/>
  <c r="U9785" i="1" s="1"/>
  <c r="S9786" i="1"/>
  <c r="T9786" i="1" s="1"/>
  <c r="U9786" i="1" s="1"/>
  <c r="S9787" i="1"/>
  <c r="T9787" i="1" s="1"/>
  <c r="U9787" i="1" s="1"/>
  <c r="S9788" i="1"/>
  <c r="T9788" i="1" s="1"/>
  <c r="U9788" i="1" s="1"/>
  <c r="S9789" i="1"/>
  <c r="T9789" i="1" s="1"/>
  <c r="U9789" i="1" s="1"/>
  <c r="S9790" i="1"/>
  <c r="T9790" i="1" s="1"/>
  <c r="U9790" i="1" s="1"/>
  <c r="S9791" i="1"/>
  <c r="T9791" i="1" s="1"/>
  <c r="U9791" i="1" s="1"/>
  <c r="S9792" i="1"/>
  <c r="T9792" i="1" s="1"/>
  <c r="U9792" i="1" s="1"/>
  <c r="S9793" i="1"/>
  <c r="T9793" i="1" s="1"/>
  <c r="U9793" i="1" s="1"/>
  <c r="S9794" i="1"/>
  <c r="T9794" i="1" s="1"/>
  <c r="U9794" i="1" s="1"/>
  <c r="S9795" i="1"/>
  <c r="T9795" i="1" s="1"/>
  <c r="U9795" i="1" s="1"/>
  <c r="S9796" i="1"/>
  <c r="T9796" i="1" s="1"/>
  <c r="U9796" i="1" s="1"/>
  <c r="S9797" i="1"/>
  <c r="T9797" i="1" s="1"/>
  <c r="U9797" i="1" s="1"/>
  <c r="S9798" i="1"/>
  <c r="T9798" i="1" s="1"/>
  <c r="U9798" i="1" s="1"/>
  <c r="S9799" i="1"/>
  <c r="T9799" i="1" s="1"/>
  <c r="U9799" i="1" s="1"/>
  <c r="S9800" i="1"/>
  <c r="T9800" i="1" s="1"/>
  <c r="U9800" i="1" s="1"/>
  <c r="S9801" i="1"/>
  <c r="T9801" i="1" s="1"/>
  <c r="U9801" i="1" s="1"/>
  <c r="S3" i="1"/>
  <c r="T3" i="1" s="1"/>
  <c r="U3" i="1" s="1"/>
  <c r="S2" i="1"/>
  <c r="T2" i="1" s="1"/>
  <c r="U2" i="1" s="1"/>
</calcChain>
</file>

<file path=xl/sharedStrings.xml><?xml version="1.0" encoding="utf-8"?>
<sst xmlns="http://schemas.openxmlformats.org/spreadsheetml/2006/main" count="127472" uniqueCount="10877">
  <si>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</si>
  <si>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</si>
  <si>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</si>
  <si>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</si>
  <si>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</si>
  <si>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</si>
  <si>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</si>
  <si>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</si>
  <si>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</si>
  <si>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</si>
  <si>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</si>
  <si>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</si>
  <si>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</si>
  <si>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</si>
  <si>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</si>
  <si>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</si>
  <si>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</si>
  <si>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</si>
  <si>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</si>
  <si>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</si>
  <si>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</si>
  <si>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</si>
  <si>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</si>
  <si>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</si>
  <si>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</si>
  <si>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</si>
  <si>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</si>
  <si>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</si>
  <si>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</si>
  <si>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</si>
  <si>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</si>
  <si>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</si>
  <si>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</si>
  <si>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</si>
  <si>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</si>
  <si>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</si>
  <si>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</si>
  <si>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</si>
  <si>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</si>
  <si>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</si>
  <si>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</si>
  <si>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</si>
  <si>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</si>
  <si>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</si>
  <si>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</si>
  <si>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</si>
  <si>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</si>
  <si>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</si>
  <si>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</si>
  <si>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</si>
  <si>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</si>
  <si>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</si>
  <si>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</si>
  <si>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</si>
  <si>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</si>
  <si>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</si>
  <si>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</si>
  <si>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</si>
  <si>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</si>
  <si>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</si>
  <si>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</si>
  <si>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</si>
  <si>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</si>
  <si>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</si>
  <si>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</si>
  <si>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</si>
  <si>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</si>
  <si>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</si>
  <si>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</si>
  <si>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</si>
  <si>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</si>
  <si>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</si>
  <si>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</si>
  <si>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</si>
  <si>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</si>
  <si>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</si>
  <si>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</si>
  <si>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</si>
  <si>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</si>
  <si>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</si>
  <si>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</si>
  <si>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</si>
  <si>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</si>
  <si>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</si>
  <si>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</si>
  <si>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</si>
  <si>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</si>
  <si>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</si>
  <si>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</si>
  <si>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</si>
  <si>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</si>
  <si>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</si>
  <si>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</si>
  <si>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</si>
  <si>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</si>
  <si>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</si>
  <si>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</si>
  <si>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</si>
  <si>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</si>
  <si>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</si>
  <si>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</si>
  <si>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</si>
  <si>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</si>
  <si>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</si>
  <si>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</si>
  <si>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</si>
  <si>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</si>
  <si>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</si>
  <si>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</si>
  <si>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</si>
  <si>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</si>
  <si>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</si>
  <si>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</si>
  <si>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</si>
  <si>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</si>
  <si>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</si>
  <si>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</si>
  <si>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</si>
  <si>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</si>
  <si>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</si>
  <si>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</si>
  <si>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</si>
  <si>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</si>
  <si>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</si>
  <si>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</si>
  <si>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</si>
  <si>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</si>
  <si>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</si>
  <si>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</si>
  <si>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</si>
  <si>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</si>
  <si>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</si>
  <si>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</si>
  <si>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</si>
  <si>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</si>
  <si>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</si>
  <si>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</si>
  <si>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</si>
  <si>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</si>
  <si>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</si>
  <si>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</si>
  <si>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</si>
  <si>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</si>
  <si>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</si>
  <si>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</si>
  <si>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</si>
  <si>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</si>
  <si>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</si>
  <si>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</si>
  <si>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</si>
  <si>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</si>
  <si>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</si>
  <si>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</si>
  <si>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</si>
  <si>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</si>
  <si>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</si>
  <si>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</si>
  <si>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</si>
  <si>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</si>
  <si>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</si>
  <si>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</si>
  <si>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</si>
  <si>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</si>
  <si>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</si>
  <si>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</si>
  <si>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</si>
  <si>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</si>
  <si>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</si>
  <si>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</si>
  <si>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</si>
  <si>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</si>
  <si>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</si>
  <si>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</si>
  <si>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</si>
  <si>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</si>
  <si>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</si>
  <si>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</si>
  <si>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</si>
  <si>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</si>
  <si>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</si>
  <si>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</si>
  <si>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</si>
  <si>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</si>
  <si>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</si>
  <si>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</si>
  <si>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</si>
  <si>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</si>
  <si>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</si>
  <si>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</si>
  <si>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</si>
  <si>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</si>
  <si>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</si>
  <si>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</si>
  <si>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</si>
  <si>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</si>
  <si>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</si>
  <si>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</si>
  <si>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</si>
  <si>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</si>
  <si>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</si>
  <si>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</si>
  <si>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</si>
  <si>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</si>
  <si>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</si>
  <si>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</si>
  <si>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</si>
  <si>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</si>
  <si>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</si>
  <si>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</si>
  <si>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</si>
  <si>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</si>
  <si>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</si>
  <si>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</si>
  <si>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</si>
  <si>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</si>
  <si>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</si>
  <si>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</si>
  <si>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</si>
  <si>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</si>
  <si>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</si>
  <si>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</si>
  <si>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</si>
  <si>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</si>
  <si>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</si>
  <si>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</si>
  <si>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</si>
  <si>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</si>
  <si>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</si>
  <si>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</si>
  <si>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</si>
  <si>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</si>
  <si>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</si>
  <si>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</si>
  <si>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</si>
  <si>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</si>
  <si>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</si>
  <si>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</si>
  <si>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</si>
  <si>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</si>
  <si>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</si>
  <si>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</si>
  <si>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</si>
  <si>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</si>
  <si>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</si>
  <si>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</si>
  <si>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</si>
  <si>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</si>
  <si>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</si>
  <si>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</si>
  <si>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</si>
  <si>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</si>
  <si>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</si>
  <si>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</si>
  <si>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</si>
  <si>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</si>
  <si>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</si>
  <si>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</si>
  <si>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</si>
  <si>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</si>
  <si>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</si>
  <si>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</si>
  <si>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</si>
  <si>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</si>
  <si>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</si>
  <si>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</si>
  <si>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</si>
  <si>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</si>
  <si>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</si>
  <si>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</si>
  <si>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</si>
  <si>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</si>
  <si>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</si>
  <si>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</si>
  <si>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</si>
  <si>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</si>
  <si>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</si>
  <si>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</si>
  <si>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</si>
  <si>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</si>
  <si>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</si>
  <si>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</si>
  <si>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</si>
  <si>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</si>
  <si>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</si>
  <si>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</si>
  <si>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</si>
  <si>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</si>
  <si>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</si>
  <si>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</si>
  <si>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</si>
  <si>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</si>
  <si>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</si>
  <si>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</si>
  <si>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</si>
  <si>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</si>
  <si>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</si>
  <si>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</si>
  <si>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</si>
  <si>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</si>
  <si>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</si>
  <si>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</si>
  <si>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</si>
  <si>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</si>
  <si>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</si>
  <si>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</si>
  <si>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</si>
  <si>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</si>
  <si>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</si>
  <si>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</si>
  <si>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</si>
  <si>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</si>
  <si>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</si>
  <si>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</si>
  <si>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</si>
  <si>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</si>
  <si>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</si>
  <si>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</si>
  <si>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</si>
  <si>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</si>
  <si>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</si>
  <si>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</si>
  <si>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</si>
  <si>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</si>
  <si>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</si>
  <si>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</si>
  <si>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</si>
  <si>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</si>
  <si>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</si>
  <si>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</si>
  <si>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</si>
  <si>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</si>
  <si>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</si>
  <si>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</si>
  <si>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</si>
  <si>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</si>
  <si>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</si>
  <si>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</si>
  <si>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</si>
  <si>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</si>
  <si>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</si>
  <si>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</si>
  <si>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</si>
  <si>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</si>
  <si>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</si>
  <si>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</si>
  <si>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</si>
  <si>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</si>
  <si>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</si>
  <si>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</si>
  <si>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</si>
  <si>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</si>
  <si>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</si>
  <si>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</si>
  <si>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</si>
  <si>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</si>
  <si>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</si>
  <si>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</si>
  <si>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</si>
  <si>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</si>
  <si>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</si>
  <si>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</si>
  <si>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</si>
  <si>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</si>
  <si>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</si>
  <si>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</si>
  <si>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</si>
  <si>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</si>
  <si>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</si>
  <si>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</si>
  <si>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</si>
  <si>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</si>
  <si>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</si>
  <si>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</si>
  <si>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</si>
  <si>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</si>
  <si>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</si>
  <si>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</si>
  <si>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</si>
  <si>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</si>
  <si>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</si>
  <si>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</si>
  <si>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</si>
  <si>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</si>
  <si>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</si>
  <si>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</si>
  <si>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</si>
  <si>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</si>
  <si>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</si>
  <si>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</si>
  <si>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</si>
  <si>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</si>
  <si>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</si>
  <si>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</si>
  <si>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</si>
  <si>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</si>
  <si>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</si>
  <si>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</si>
  <si>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</si>
  <si>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</si>
  <si>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</si>
  <si>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</si>
  <si>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</si>
  <si>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</si>
  <si>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</si>
  <si>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</si>
  <si>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</si>
  <si>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</si>
  <si>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</si>
  <si>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</si>
  <si>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</si>
  <si>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</si>
  <si>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</si>
  <si>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</si>
  <si>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</si>
  <si>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</si>
  <si>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</si>
  <si>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</si>
  <si>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</si>
  <si>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</si>
  <si>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</si>
  <si>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</si>
  <si>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</si>
  <si>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</si>
  <si>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</si>
  <si>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</si>
  <si>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</si>
  <si>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</si>
  <si>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</si>
  <si>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</si>
  <si>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</si>
  <si>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</si>
  <si>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</si>
  <si>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</si>
  <si>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</si>
  <si>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</si>
  <si>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</si>
  <si>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</si>
  <si>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</si>
  <si>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</si>
  <si>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</si>
  <si>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</si>
  <si>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</si>
  <si>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</si>
  <si>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</si>
  <si>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</si>
  <si>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</si>
  <si>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</si>
  <si>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</si>
  <si>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</si>
  <si>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</si>
  <si>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</si>
  <si>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</si>
  <si>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</si>
  <si>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</si>
  <si>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</si>
  <si>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</si>
  <si>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</si>
  <si>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</si>
  <si>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</si>
  <si>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</si>
  <si>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</si>
  <si>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</si>
  <si>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</si>
  <si>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</si>
  <si>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</si>
  <si>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</si>
  <si>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</si>
  <si>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</si>
  <si>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</si>
  <si>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</si>
  <si>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</si>
  <si>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</si>
  <si>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</si>
  <si>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</si>
  <si>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</si>
  <si>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</si>
  <si>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</si>
  <si>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</si>
  <si>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</si>
  <si>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</si>
  <si>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</si>
  <si>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</si>
  <si>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</si>
  <si>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</si>
  <si>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</si>
  <si>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</si>
  <si>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</si>
  <si>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</si>
  <si>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</si>
  <si>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</si>
  <si>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</si>
  <si>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</si>
  <si>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</si>
  <si>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</si>
  <si>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</si>
  <si>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</si>
  <si>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</si>
  <si>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</si>
  <si>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</si>
  <si>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</si>
  <si>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</si>
  <si>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</si>
  <si>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</si>
  <si>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</si>
  <si>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</si>
  <si>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</si>
  <si>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</si>
  <si>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</si>
  <si>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</si>
  <si>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</si>
  <si>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</si>
  <si>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</si>
  <si>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</si>
  <si>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</si>
  <si>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</si>
  <si>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</si>
  <si>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</si>
  <si>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</si>
  <si>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</si>
  <si>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</si>
  <si>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</si>
  <si>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</si>
  <si>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</si>
  <si>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</si>
  <si>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</si>
  <si>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</si>
  <si>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</si>
  <si>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</si>
  <si>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</si>
  <si>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</si>
  <si>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</si>
  <si>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</si>
  <si>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</si>
  <si>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</si>
  <si>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</si>
  <si>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</si>
  <si>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</si>
  <si>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</si>
  <si>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</si>
  <si>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</si>
  <si>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</si>
  <si>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</si>
  <si>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</si>
  <si>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</si>
  <si>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</si>
  <si>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</si>
  <si>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</si>
  <si>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</si>
  <si>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</si>
  <si>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</si>
  <si>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</si>
  <si>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</si>
  <si>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</si>
  <si>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</si>
  <si>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</si>
  <si>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</si>
  <si>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</si>
  <si>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</si>
  <si>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</si>
  <si>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</si>
  <si>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</si>
  <si>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</si>
  <si>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</si>
  <si>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</si>
  <si>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</si>
  <si>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</si>
  <si>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</si>
  <si>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</si>
  <si>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</si>
  <si>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</si>
  <si>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</si>
  <si>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</si>
  <si>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</si>
  <si>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</si>
  <si>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</si>
  <si>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</si>
  <si>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</si>
  <si>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</si>
  <si>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</si>
  <si>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</si>
  <si>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</si>
  <si>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</si>
  <si>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</si>
  <si>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</si>
  <si>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</si>
  <si>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</si>
  <si>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</si>
  <si>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</si>
  <si>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</si>
  <si>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</si>
  <si>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</si>
  <si>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</si>
  <si>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</si>
  <si>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</si>
  <si>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</si>
  <si>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</si>
  <si>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</si>
  <si>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</si>
  <si>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</si>
  <si>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</si>
  <si>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</si>
  <si>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</si>
  <si>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</si>
  <si>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</si>
  <si>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</si>
  <si>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</si>
  <si>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</si>
  <si>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</si>
  <si>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</si>
  <si>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</si>
  <si>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</si>
  <si>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</si>
  <si>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</si>
  <si>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</si>
  <si>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</si>
  <si>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</si>
  <si>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</si>
  <si>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</si>
  <si>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</si>
  <si>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</si>
  <si>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</si>
  <si>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</si>
  <si>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</si>
  <si>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</si>
  <si>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</si>
  <si>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</si>
  <si>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</si>
  <si>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</si>
  <si>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</si>
  <si>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</si>
  <si>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</si>
  <si>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</si>
  <si>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</si>
  <si>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</si>
  <si>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</si>
  <si>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</si>
  <si>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</si>
  <si>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</si>
  <si>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</si>
  <si>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</si>
  <si>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</si>
  <si>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</si>
  <si>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</si>
  <si>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</si>
  <si>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</si>
  <si>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</si>
  <si>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</si>
  <si>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</si>
  <si>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</si>
  <si>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</si>
  <si>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</si>
  <si>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</si>
  <si>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</si>
  <si>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</si>
  <si>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</si>
  <si>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</si>
  <si>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</si>
  <si>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</si>
  <si>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</si>
  <si>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</si>
  <si>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</si>
  <si>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</si>
  <si>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</si>
  <si>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</si>
  <si>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</si>
  <si>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</si>
  <si>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</si>
  <si>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</si>
  <si>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</si>
  <si>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</si>
  <si>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</si>
  <si>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</si>
  <si>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</si>
  <si>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</si>
  <si>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</si>
  <si>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</si>
  <si>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</si>
  <si>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</si>
  <si>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</si>
  <si>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</si>
  <si>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</si>
  <si>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</si>
  <si>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</si>
  <si>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</si>
  <si>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</si>
  <si>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</si>
  <si>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</si>
  <si>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</si>
  <si>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</si>
  <si>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</si>
  <si>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</si>
  <si>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</si>
  <si>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</si>
  <si>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</si>
  <si>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</si>
  <si>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</si>
  <si>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</si>
  <si>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</si>
  <si>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</si>
  <si>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</si>
  <si>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</si>
  <si>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</si>
  <si>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</si>
  <si>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</si>
  <si>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</si>
  <si>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</si>
  <si>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</si>
  <si>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</si>
  <si>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</si>
  <si>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</si>
  <si>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</si>
  <si>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</si>
  <si>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</si>
  <si>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</si>
  <si>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</si>
  <si>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</si>
  <si>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</si>
  <si>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</si>
  <si>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</si>
  <si>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</si>
  <si>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</si>
  <si>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</si>
  <si>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</si>
  <si>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</si>
  <si>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</si>
  <si>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</si>
  <si>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</si>
  <si>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</si>
  <si>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</si>
  <si>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</si>
  <si>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</si>
  <si>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</si>
  <si>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</si>
  <si>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</si>
  <si>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</si>
  <si>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</si>
  <si>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</si>
  <si>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</si>
  <si>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</si>
  <si>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</si>
  <si>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</si>
  <si>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</si>
  <si>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</si>
  <si>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</si>
  <si>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</si>
  <si>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</si>
  <si>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</si>
  <si>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</si>
  <si>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</si>
  <si>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</si>
  <si>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</si>
  <si>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</si>
  <si>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</si>
  <si>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</si>
  <si>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</si>
  <si>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</si>
  <si>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</si>
  <si>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</si>
  <si>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</si>
  <si>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</si>
  <si>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</si>
  <si>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</si>
  <si>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</si>
  <si>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</si>
  <si>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</si>
  <si>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</si>
  <si>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</si>
  <si>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</si>
  <si>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</si>
  <si>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</si>
  <si>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</si>
  <si>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</si>
  <si>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</si>
  <si>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</si>
  <si>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</si>
  <si>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</si>
  <si>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</si>
  <si>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</si>
  <si>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</si>
  <si>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</si>
  <si>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</si>
  <si>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</si>
  <si>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</si>
  <si>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</si>
  <si>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</si>
  <si>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</si>
  <si>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</si>
  <si>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</si>
  <si>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</si>
  <si>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</si>
  <si>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</si>
  <si>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</si>
  <si>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</si>
  <si>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</si>
  <si>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</si>
  <si>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</si>
  <si>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</si>
  <si>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</si>
  <si>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</si>
  <si>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</si>
  <si>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</si>
  <si>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</si>
  <si>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</si>
  <si>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</si>
  <si>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</si>
  <si>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</si>
  <si>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</si>
  <si>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</si>
  <si>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</si>
  <si>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</si>
  <si>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</si>
  <si>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</si>
  <si>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</si>
  <si>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</si>
  <si>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</si>
  <si>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</si>
  <si>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</si>
  <si>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</si>
  <si>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</si>
  <si>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</si>
  <si>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</si>
  <si>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</si>
  <si>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</si>
  <si>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</si>
  <si>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</si>
  <si>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</si>
  <si>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</si>
  <si>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</si>
  <si>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</si>
  <si>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</si>
  <si>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</si>
  <si>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</si>
  <si>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</si>
  <si>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</si>
  <si>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</si>
  <si>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</si>
  <si>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</si>
  <si>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</si>
  <si>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</si>
  <si>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</si>
  <si>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</si>
  <si>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</si>
  <si>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</si>
  <si>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</si>
  <si>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</si>
  <si>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</si>
  <si>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</si>
  <si>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</si>
  <si>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</si>
  <si>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</si>
  <si>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</si>
  <si>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</si>
  <si>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</si>
  <si>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</si>
  <si>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</si>
  <si>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</si>
  <si>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</si>
  <si>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</si>
  <si>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</si>
  <si>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</si>
  <si>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</si>
  <si>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</si>
  <si>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</si>
  <si>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</si>
  <si>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</si>
  <si>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</si>
  <si>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</si>
  <si>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</si>
  <si>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</si>
  <si>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</si>
  <si>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</si>
  <si>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</si>
  <si>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</si>
  <si>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</si>
  <si>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</si>
  <si>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</si>
  <si>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</si>
  <si>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</si>
  <si>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</si>
  <si>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</si>
  <si>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</si>
  <si>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</si>
  <si>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</si>
  <si>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</si>
  <si>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</si>
  <si>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</si>
  <si>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</si>
  <si>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</si>
  <si>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</si>
  <si>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</si>
  <si>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</si>
  <si>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</si>
  <si>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</si>
  <si>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</si>
  <si>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</si>
  <si>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</si>
  <si>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</si>
  <si>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</si>
  <si>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</si>
  <si>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</si>
  <si>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</si>
  <si>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</si>
  <si>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</si>
  <si>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</si>
  <si>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</si>
  <si>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</si>
  <si>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</si>
  <si>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</si>
  <si>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</si>
  <si>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</si>
  <si>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</si>
  <si>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</si>
  <si>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</si>
  <si>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</si>
  <si>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</si>
  <si>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</si>
  <si>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</si>
  <si>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</si>
  <si>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</si>
  <si>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</si>
  <si>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</si>
  <si>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</si>
  <si>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</si>
  <si>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</si>
  <si>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</si>
  <si>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</si>
  <si>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</si>
  <si>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</si>
  <si>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</si>
  <si>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</si>
  <si>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</si>
  <si>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</si>
  <si>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</si>
  <si>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</si>
  <si>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</si>
  <si>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</si>
  <si>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</si>
  <si>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</si>
  <si>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</si>
  <si>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</si>
  <si>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</si>
  <si>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</si>
  <si>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</si>
  <si>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</si>
  <si>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</si>
  <si>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</si>
  <si>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</si>
  <si>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</si>
  <si>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</si>
  <si>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</si>
  <si>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</si>
  <si>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</si>
  <si>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</si>
  <si>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</si>
  <si>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</si>
  <si>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</si>
  <si>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</si>
  <si>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</si>
  <si>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</si>
  <si>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</si>
  <si>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</si>
  <si>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</si>
  <si>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</si>
  <si>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</si>
  <si>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</si>
  <si>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</si>
  <si>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</si>
  <si>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</si>
  <si>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</si>
  <si>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</si>
  <si>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</si>
  <si>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</si>
  <si>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</si>
  <si>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</si>
  <si>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</si>
  <si>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</si>
  <si>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</si>
  <si>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</si>
  <si>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</si>
  <si>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</si>
  <si>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</si>
  <si>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</si>
  <si>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</si>
  <si>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</si>
  <si>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</si>
  <si>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</si>
  <si>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</si>
  <si>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</si>
  <si>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</si>
  <si>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</si>
  <si>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</si>
  <si>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</si>
  <si>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</si>
  <si>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</si>
  <si>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</si>
  <si>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</si>
  <si>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</si>
  <si>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</si>
  <si>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</si>
  <si>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</si>
  <si>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</si>
  <si>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</si>
  <si>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</si>
  <si>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</si>
  <si>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</si>
  <si>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</si>
  <si>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</si>
  <si>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</si>
  <si>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</si>
  <si>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</si>
  <si>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</si>
  <si>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</si>
  <si>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</si>
  <si>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</si>
  <si>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</si>
  <si>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</si>
  <si>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</si>
  <si>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</si>
  <si>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</si>
  <si>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</si>
  <si>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</si>
  <si>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</si>
  <si>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</si>
  <si>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</si>
  <si>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</si>
  <si>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</si>
  <si>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</si>
  <si>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</si>
  <si>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</si>
  <si>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</si>
  <si>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</si>
  <si>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</si>
  <si>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</si>
  <si>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</si>
  <si>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</si>
  <si>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</si>
  <si>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</si>
  <si>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</si>
  <si>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</si>
  <si>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</si>
  <si>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</si>
  <si>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</si>
  <si>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</si>
  <si>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</si>
  <si>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</si>
  <si>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</si>
  <si>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</si>
  <si>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</si>
  <si>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</si>
  <si>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</si>
  <si>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</si>
  <si>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</si>
  <si>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</si>
  <si>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</si>
  <si>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</si>
  <si>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</si>
  <si>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</si>
  <si>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</si>
  <si>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</si>
  <si>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</si>
  <si>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</si>
  <si>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</si>
  <si>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</si>
  <si>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</si>
  <si>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</si>
  <si>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</si>
  <si>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</si>
  <si>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</si>
  <si>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</si>
  <si>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</si>
  <si>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</si>
  <si>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</si>
  <si>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</si>
  <si>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</si>
  <si>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</si>
  <si>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</si>
  <si>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</si>
  <si>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</si>
  <si>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</si>
  <si>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</si>
  <si>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</si>
  <si>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</si>
  <si>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</si>
  <si>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</si>
  <si>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</si>
  <si>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</si>
  <si>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</si>
  <si>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</si>
  <si>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</si>
  <si>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</si>
  <si>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</si>
  <si>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</si>
  <si>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</si>
  <si>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</si>
  <si>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</si>
  <si>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</si>
  <si>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</si>
  <si>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</si>
  <si>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</si>
  <si>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</si>
  <si>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</si>
  <si>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</si>
  <si>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</si>
  <si>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</si>
  <si>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</si>
  <si>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</si>
  <si>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</si>
  <si>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</si>
  <si>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</si>
  <si>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</si>
  <si>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</si>
  <si>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</si>
  <si>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</si>
  <si>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</si>
  <si>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</si>
  <si>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</si>
  <si>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</si>
  <si>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</si>
  <si>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</si>
  <si>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</si>
  <si>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</si>
  <si>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</si>
  <si>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</si>
  <si>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</si>
  <si>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</si>
  <si>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</si>
  <si>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</si>
  <si>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</si>
  <si>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</si>
  <si>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</si>
  <si>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</si>
  <si>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</si>
  <si>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</si>
  <si>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</si>
  <si>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</si>
  <si>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</si>
  <si>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</si>
  <si>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</si>
  <si>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</si>
  <si>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</si>
  <si>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</si>
  <si>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</si>
  <si>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</si>
  <si>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</si>
  <si>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</si>
  <si>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</si>
  <si>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</si>
  <si>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</si>
  <si>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</si>
  <si>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</si>
  <si>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</si>
  <si>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</si>
  <si>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</si>
  <si>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</si>
  <si>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</si>
  <si>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</si>
  <si>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</si>
  <si>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</si>
  <si>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</si>
  <si>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</si>
  <si>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</si>
  <si>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</si>
  <si>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</si>
  <si>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</si>
  <si>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</si>
  <si>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</si>
  <si>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</si>
  <si>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</si>
  <si>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</si>
  <si>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</si>
  <si>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</si>
  <si>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</si>
  <si>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</si>
  <si>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</si>
  <si>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</si>
  <si>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</si>
  <si>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</si>
  <si>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</si>
  <si>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</si>
  <si>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</si>
  <si>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</si>
  <si>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</si>
  <si>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</si>
  <si>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</si>
  <si>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</si>
  <si>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</si>
  <si>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</si>
  <si>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</si>
  <si>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</si>
  <si>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</si>
  <si>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</si>
  <si>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</si>
  <si>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</si>
  <si>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</si>
  <si>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</si>
  <si>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</si>
  <si>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</si>
  <si>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</si>
  <si>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</si>
  <si>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</si>
  <si>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</si>
  <si>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</si>
  <si>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</si>
  <si>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</si>
  <si>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</si>
  <si>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</si>
  <si>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</si>
  <si>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</si>
  <si>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</si>
  <si>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</si>
  <si>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</si>
  <si>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</si>
  <si>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</si>
  <si>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</si>
  <si>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</si>
  <si>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</si>
  <si>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</si>
  <si>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</si>
  <si>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</si>
  <si>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</si>
  <si>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</si>
  <si>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</si>
  <si>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</si>
  <si>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</si>
  <si>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</si>
  <si>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</si>
  <si>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</si>
  <si>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</si>
  <si>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</si>
  <si>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</si>
  <si>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</si>
  <si>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</si>
  <si>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</si>
  <si>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</si>
  <si>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</si>
  <si>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</si>
  <si>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</si>
  <si>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</si>
  <si>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</si>
  <si>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</si>
  <si>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</si>
  <si>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</si>
  <si>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</si>
  <si>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</si>
  <si>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</si>
  <si>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</si>
  <si>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</si>
  <si>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</si>
  <si>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</si>
  <si>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</si>
  <si>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</si>
  <si>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</si>
  <si>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</si>
  <si>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</si>
  <si>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</si>
  <si>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</si>
  <si>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</si>
  <si>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</si>
  <si>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</si>
  <si>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</si>
  <si>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</si>
  <si>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</si>
  <si>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</si>
  <si>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</si>
  <si>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</si>
  <si>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</si>
  <si>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</si>
  <si>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</si>
  <si>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</si>
  <si>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</si>
  <si>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</si>
  <si>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</si>
  <si>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</si>
  <si>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</si>
  <si>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</si>
  <si>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</si>
  <si>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</si>
  <si>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</si>
  <si>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</si>
  <si>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</si>
  <si>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</si>
  <si>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</si>
  <si>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</si>
  <si>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</si>
  <si>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</si>
  <si>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</si>
  <si>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</si>
  <si>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</si>
  <si>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</si>
  <si>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</si>
  <si>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</si>
  <si>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</si>
  <si>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</si>
  <si>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</si>
  <si>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</si>
  <si>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</si>
  <si>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</si>
  <si>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</si>
  <si>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</si>
  <si>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</si>
  <si>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</si>
  <si>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</si>
  <si>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</si>
  <si>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</si>
  <si>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</si>
  <si>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</si>
  <si>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</si>
  <si>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</si>
  <si>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</si>
  <si>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</si>
  <si>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</si>
  <si>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</si>
  <si>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</si>
  <si>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</si>
  <si>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</si>
  <si>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</si>
  <si>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</si>
  <si>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</si>
  <si>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</si>
  <si>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</si>
  <si>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</si>
  <si>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</si>
  <si>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</si>
  <si>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</si>
  <si>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</si>
  <si>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</si>
  <si>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</si>
  <si>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</si>
  <si>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</si>
  <si>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</si>
  <si>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</si>
  <si>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</si>
  <si>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</si>
  <si>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</si>
  <si>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</si>
  <si>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</si>
  <si>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</si>
  <si>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</si>
  <si>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</si>
  <si>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</si>
  <si>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</si>
  <si>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</si>
  <si>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</si>
  <si>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</si>
  <si>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</si>
  <si>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</si>
  <si>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</si>
  <si>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</si>
  <si>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</si>
  <si>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</si>
  <si>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</si>
  <si>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</si>
  <si>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</si>
  <si>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</si>
  <si>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</si>
  <si>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</si>
  <si>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</si>
  <si>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</si>
  <si>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</si>
  <si>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</si>
  <si>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</si>
  <si>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</si>
  <si>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</si>
  <si>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</si>
  <si>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</si>
  <si>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</si>
  <si>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</si>
  <si>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</si>
  <si>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</si>
  <si>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</si>
  <si>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</si>
  <si>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</si>
  <si>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</si>
  <si>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</si>
  <si>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</si>
  <si>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</si>
  <si>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</si>
  <si>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</si>
  <si>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</si>
  <si>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</si>
  <si>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</si>
  <si>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</si>
  <si>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</si>
  <si>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</si>
  <si>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</si>
  <si>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</si>
  <si>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</si>
  <si>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</si>
  <si>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</si>
  <si>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</si>
  <si>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</si>
  <si>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</si>
  <si>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</si>
  <si>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</si>
  <si>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</si>
  <si>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</si>
  <si>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</si>
  <si>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</si>
  <si>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</si>
  <si>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</si>
  <si>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</si>
  <si>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</si>
  <si>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</si>
  <si>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</si>
  <si>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</si>
  <si>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</si>
  <si>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</si>
  <si>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</si>
  <si>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</si>
  <si>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</si>
  <si>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</si>
  <si>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</si>
  <si>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</si>
  <si>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</si>
  <si>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</si>
  <si>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</si>
  <si>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</si>
  <si>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</si>
  <si>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</si>
  <si>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</si>
  <si>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</si>
  <si>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</si>
  <si>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</si>
  <si>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</si>
  <si>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</si>
  <si>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</si>
  <si>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</si>
  <si>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</si>
  <si>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</si>
  <si>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</si>
  <si>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</si>
  <si>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</si>
  <si>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</si>
  <si>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</si>
  <si>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</si>
  <si>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</si>
  <si>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</si>
  <si>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</si>
  <si>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</si>
  <si>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</si>
  <si>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</si>
  <si>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</si>
  <si>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</si>
  <si>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</si>
  <si>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</si>
  <si>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</si>
  <si>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</si>
  <si>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</si>
  <si>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</si>
  <si>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</si>
  <si>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</si>
  <si>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</si>
  <si>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</si>
  <si>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</si>
  <si>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</si>
  <si>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</si>
  <si>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</si>
  <si>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</si>
  <si>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</si>
  <si>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</si>
  <si>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</si>
  <si>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</si>
  <si>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</si>
  <si>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</si>
  <si>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</si>
  <si>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</si>
  <si>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</si>
  <si>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</si>
  <si>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</si>
  <si>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</si>
  <si>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</si>
  <si>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</si>
  <si>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</si>
  <si>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</si>
  <si>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</si>
  <si>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</si>
  <si>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</si>
  <si>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</si>
  <si>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</si>
  <si>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</si>
  <si>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</si>
  <si>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</si>
  <si>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</si>
  <si>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</si>
  <si>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</si>
  <si>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</si>
  <si>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</si>
  <si>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</si>
  <si>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</si>
  <si>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</si>
  <si>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</si>
  <si>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</si>
  <si>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</si>
  <si>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</si>
  <si>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</si>
  <si>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</si>
  <si>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</si>
  <si>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</si>
  <si>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</si>
  <si>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</si>
  <si>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</si>
  <si>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</si>
  <si>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</si>
  <si>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</si>
  <si>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</si>
  <si>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</si>
  <si>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</si>
  <si>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</si>
  <si>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</si>
  <si>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</si>
  <si>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</si>
  <si>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</si>
  <si>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</si>
  <si>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</si>
  <si>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</si>
  <si>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</si>
  <si>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</si>
  <si>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</si>
  <si>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</si>
  <si>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</si>
  <si>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</si>
  <si>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</si>
  <si>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</si>
  <si>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</si>
  <si>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</si>
  <si>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</si>
  <si>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</si>
  <si>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</si>
  <si>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</si>
  <si>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</si>
  <si>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</si>
  <si>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</si>
  <si>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</si>
  <si>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</si>
  <si>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</si>
  <si>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</si>
  <si>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</si>
  <si>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</si>
  <si>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</si>
  <si>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</si>
  <si>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</si>
  <si>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</si>
  <si>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</si>
  <si>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</si>
  <si>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</si>
  <si>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</si>
  <si>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</si>
  <si>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</si>
  <si>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</si>
  <si>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</si>
  <si>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</si>
  <si>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</si>
  <si>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</si>
  <si>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</si>
  <si>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</si>
  <si>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</si>
  <si>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</si>
  <si>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</si>
  <si>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</si>
  <si>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</si>
  <si>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</si>
  <si>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</si>
  <si>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</si>
  <si>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</si>
  <si>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</si>
  <si>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</si>
  <si>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</si>
  <si>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</si>
  <si>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</si>
  <si>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</si>
  <si>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</si>
  <si>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</si>
  <si>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</si>
  <si>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</si>
  <si>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</si>
  <si>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</si>
  <si>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</si>
  <si>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</si>
  <si>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</si>
  <si>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</si>
  <si>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</si>
  <si>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</si>
  <si>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</si>
  <si>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</si>
  <si>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</si>
  <si>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</si>
  <si>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</si>
  <si>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</si>
  <si>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</si>
  <si>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</si>
  <si>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</si>
  <si>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</si>
  <si>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</si>
  <si>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</si>
  <si>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</si>
  <si>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</si>
  <si>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</si>
  <si>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</si>
  <si>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</si>
  <si>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</si>
  <si>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</si>
  <si>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</si>
  <si>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</si>
  <si>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</si>
  <si>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</si>
  <si>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</si>
  <si>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</si>
  <si>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</si>
  <si>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</si>
  <si>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</si>
  <si>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</si>
  <si>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</si>
  <si>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</si>
  <si>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</si>
  <si>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</si>
  <si>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</si>
  <si>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</si>
  <si>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</si>
  <si>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</si>
  <si>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</si>
  <si>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</si>
  <si>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</si>
  <si>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</si>
  <si>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</si>
  <si>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</si>
  <si>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</si>
  <si>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</si>
  <si>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</si>
  <si>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</si>
  <si>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</si>
  <si>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</si>
  <si>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</si>
  <si>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</si>
  <si>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</si>
  <si>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</si>
  <si>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</si>
  <si>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</si>
  <si>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</si>
  <si>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</si>
  <si>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</si>
  <si>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</si>
  <si>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</si>
  <si>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</si>
  <si>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</si>
  <si>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</si>
  <si>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</si>
  <si>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</si>
  <si>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</si>
  <si>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</si>
  <si>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</si>
  <si>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</si>
  <si>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</si>
  <si>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</si>
  <si>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</si>
  <si>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</si>
  <si>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</si>
  <si>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</si>
  <si>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</si>
  <si>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</si>
  <si>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</si>
  <si>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</si>
  <si>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</si>
  <si>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</si>
  <si>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</si>
  <si>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</si>
  <si>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</si>
  <si>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</si>
  <si>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</si>
  <si>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</si>
  <si>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</si>
  <si>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</si>
  <si>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</si>
  <si>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</si>
  <si>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</si>
  <si>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</si>
  <si>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</si>
  <si>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</si>
  <si>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</si>
  <si>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</si>
  <si>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</si>
  <si>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</si>
  <si>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</si>
  <si>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</si>
  <si>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</si>
  <si>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</si>
  <si>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</si>
  <si>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</si>
  <si>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</si>
  <si>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</si>
  <si>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</si>
  <si>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</si>
  <si>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</si>
  <si>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</si>
  <si>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</si>
  <si>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</si>
  <si>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</si>
  <si>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</si>
  <si>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</si>
  <si>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</si>
  <si>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</si>
  <si>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</si>
  <si>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</si>
  <si>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</si>
  <si>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</si>
  <si>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</si>
  <si>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</si>
  <si>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</si>
  <si>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</si>
  <si>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</si>
  <si>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</si>
  <si>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</si>
  <si>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</si>
  <si>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</si>
  <si>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</si>
  <si>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</si>
  <si>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</si>
  <si>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</si>
  <si>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</si>
  <si>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</si>
  <si>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</si>
  <si>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</si>
  <si>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</si>
  <si>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</si>
  <si>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</si>
  <si>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</si>
  <si>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</si>
  <si>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</si>
  <si>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</si>
  <si>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</si>
  <si>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</si>
  <si>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</si>
  <si>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</si>
  <si>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</si>
  <si>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</si>
  <si>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</si>
  <si>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</si>
  <si>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</si>
  <si>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</si>
  <si>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</si>
  <si>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</si>
  <si>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</si>
  <si>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</si>
  <si>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</si>
  <si>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</si>
  <si>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</si>
  <si>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</si>
  <si>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</si>
  <si>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</si>
  <si>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</si>
  <si>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</si>
  <si>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</si>
  <si>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</si>
  <si>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</si>
  <si>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</si>
  <si>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</si>
  <si>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</si>
  <si>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</si>
  <si>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</si>
  <si>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</si>
  <si>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</si>
  <si>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</si>
  <si>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</si>
  <si>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</si>
  <si>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</si>
  <si>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</si>
  <si>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</si>
  <si>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</si>
  <si>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</si>
  <si>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</si>
  <si>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</si>
  <si>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</si>
  <si>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</si>
  <si>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</si>
  <si>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</si>
  <si>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</si>
  <si>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</si>
  <si>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</si>
  <si>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</si>
  <si>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</si>
  <si>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</si>
  <si>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</si>
  <si>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</si>
  <si>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</si>
  <si>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</si>
  <si>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</si>
  <si>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</si>
  <si>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</si>
  <si>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</si>
  <si>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</si>
  <si>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</si>
  <si>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</si>
  <si>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</si>
  <si>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</si>
  <si>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</si>
  <si>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</si>
  <si>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</si>
  <si>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</si>
  <si>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</si>
  <si>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</si>
  <si>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</si>
  <si>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</si>
  <si>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</si>
  <si>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</si>
  <si>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</si>
  <si>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</si>
  <si>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</si>
  <si>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</si>
  <si>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</si>
  <si>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</si>
  <si>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</si>
  <si>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</si>
  <si>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</si>
  <si>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</si>
  <si>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</si>
  <si>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</si>
  <si>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</si>
  <si>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</si>
  <si>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</si>
  <si>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</si>
  <si>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</si>
  <si>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</si>
  <si>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</si>
  <si>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</si>
  <si>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</si>
  <si>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</si>
  <si>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</si>
  <si>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</si>
  <si>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</si>
  <si>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</si>
  <si>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</si>
  <si>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</si>
  <si>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</si>
  <si>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</si>
  <si>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</si>
  <si>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</si>
  <si>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</si>
  <si>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</si>
  <si>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</si>
  <si>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</si>
  <si>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</si>
  <si>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</si>
  <si>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</si>
  <si>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</si>
  <si>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</si>
  <si>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</si>
  <si>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</si>
  <si>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</si>
  <si>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</si>
  <si>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</si>
  <si>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</si>
  <si>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</si>
  <si>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</si>
  <si>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</si>
  <si>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</si>
  <si>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</si>
  <si>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</si>
  <si>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</si>
  <si>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</si>
  <si>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</si>
  <si>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</si>
  <si>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</si>
  <si>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</si>
  <si>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</si>
  <si>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</si>
  <si>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</si>
  <si>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</si>
  <si>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</si>
  <si>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</si>
  <si>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</si>
  <si>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</si>
  <si>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</si>
  <si>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</si>
  <si>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</si>
  <si>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</si>
  <si>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</si>
  <si>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</si>
  <si>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</si>
  <si>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</si>
  <si>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</si>
  <si>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</si>
  <si>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</si>
  <si>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</si>
  <si>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</si>
  <si>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</si>
  <si>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</si>
  <si>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</si>
  <si>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</si>
  <si>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</si>
  <si>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</si>
  <si>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</si>
  <si>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</si>
  <si>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</si>
  <si>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</si>
  <si>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</si>
  <si>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</si>
  <si>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</si>
  <si>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</si>
  <si>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</si>
  <si>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</si>
  <si>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</si>
  <si>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</si>
  <si>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</si>
  <si>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</si>
  <si>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</si>
  <si>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</si>
  <si>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</si>
  <si>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</si>
  <si>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</si>
  <si>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</si>
  <si>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</si>
  <si>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</si>
  <si>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</si>
  <si>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</si>
  <si>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</si>
  <si>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</si>
  <si>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</si>
  <si>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</si>
  <si>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</si>
  <si>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</si>
  <si>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</si>
  <si>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</si>
  <si>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</si>
  <si>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</si>
  <si>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</si>
  <si>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</si>
  <si>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</si>
  <si>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</si>
  <si>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</si>
  <si>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</si>
  <si>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</si>
  <si>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</si>
  <si>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</si>
  <si>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</si>
  <si>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</si>
  <si>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</si>
  <si>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</si>
  <si>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</si>
  <si>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</si>
  <si>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</si>
  <si>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</si>
  <si>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</si>
  <si>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</si>
  <si>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</si>
  <si>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</si>
  <si>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</si>
  <si>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</si>
  <si>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</si>
  <si>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</si>
  <si>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</si>
  <si>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</si>
  <si>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</si>
  <si>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</si>
  <si>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</si>
  <si>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</si>
  <si>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</si>
  <si>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</si>
  <si>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</si>
  <si>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</si>
  <si>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</si>
  <si>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</si>
  <si>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</si>
  <si>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</si>
  <si>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</si>
  <si>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</si>
  <si>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</si>
  <si>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</si>
  <si>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</si>
  <si>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</si>
  <si>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</si>
  <si>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</si>
  <si>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</si>
  <si>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</si>
  <si>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</si>
  <si>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</si>
  <si>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</si>
  <si>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</si>
  <si>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</si>
  <si>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</si>
  <si>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</si>
  <si>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</si>
  <si>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</si>
  <si>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</si>
  <si>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</si>
  <si>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</si>
  <si>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</si>
  <si>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</si>
  <si>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</si>
  <si>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</si>
  <si>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</si>
  <si>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</si>
  <si>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</si>
  <si>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</si>
  <si>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</si>
  <si>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</si>
  <si>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</si>
  <si>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</si>
  <si>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</si>
  <si>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</si>
  <si>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</si>
  <si>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</si>
  <si>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</si>
  <si>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</si>
  <si>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</si>
  <si>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</si>
  <si>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</si>
  <si>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</si>
  <si>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</si>
  <si>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</si>
  <si>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</si>
  <si>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</si>
  <si>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</si>
  <si>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</si>
  <si>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</si>
  <si>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</si>
  <si>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</si>
  <si>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</si>
  <si>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</si>
  <si>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</si>
  <si>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</si>
  <si>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</si>
  <si>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</si>
  <si>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</si>
  <si>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</si>
  <si>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</si>
  <si>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</si>
  <si>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</si>
  <si>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</si>
  <si>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</si>
  <si>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</si>
  <si>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</si>
  <si>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</si>
  <si>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</si>
  <si>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</si>
  <si>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</si>
  <si>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</si>
  <si>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</si>
  <si>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</si>
  <si>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</si>
  <si>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</si>
  <si>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</si>
  <si>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</si>
  <si>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</si>
  <si>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</si>
  <si>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</si>
  <si>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</si>
  <si>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</si>
  <si>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</si>
  <si>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</si>
  <si>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</si>
  <si>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</si>
  <si>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</si>
  <si>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</si>
  <si>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</si>
  <si>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</si>
  <si>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</si>
  <si>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</si>
  <si>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</si>
  <si>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</si>
  <si>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</si>
  <si>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</si>
  <si>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</si>
  <si>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</si>
  <si>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</si>
  <si>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</si>
  <si>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</si>
  <si>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</si>
  <si>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</si>
  <si>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</si>
  <si>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</si>
  <si>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</si>
  <si>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</si>
  <si>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</si>
  <si>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</si>
  <si>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</si>
  <si>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</si>
  <si>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</si>
  <si>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</si>
  <si>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</si>
  <si>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</si>
  <si>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</si>
  <si>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</si>
  <si>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</si>
  <si>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</si>
  <si>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</si>
  <si>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</si>
  <si>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</si>
  <si>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</si>
  <si>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</si>
  <si>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</si>
  <si>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</si>
  <si>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</si>
  <si>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</si>
  <si>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</si>
  <si>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</si>
  <si>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</si>
  <si>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</si>
  <si>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</si>
  <si>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</si>
  <si>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</si>
  <si>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</si>
  <si>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</si>
  <si>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</si>
  <si>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</si>
  <si>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</si>
  <si>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</si>
  <si>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</si>
  <si>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</si>
  <si>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</si>
  <si>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</si>
  <si>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</si>
  <si>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</si>
  <si>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</si>
  <si>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</si>
  <si>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</si>
  <si>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</si>
  <si>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</si>
  <si>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</si>
  <si>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</si>
  <si>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</si>
  <si>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</si>
  <si>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</si>
  <si>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</si>
  <si>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</si>
  <si>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</si>
  <si>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</si>
  <si>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</si>
  <si>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</si>
  <si>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</si>
  <si>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</si>
  <si>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</si>
  <si>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</si>
  <si>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</si>
  <si>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</si>
  <si>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</si>
  <si>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</si>
  <si>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</si>
  <si>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</si>
  <si>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</si>
  <si>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</si>
  <si>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</si>
  <si>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</si>
  <si>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</si>
  <si>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</si>
  <si>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</si>
  <si>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</si>
  <si>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</si>
  <si>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</si>
  <si>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</si>
  <si>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</si>
  <si>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</si>
  <si>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</si>
  <si>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</si>
  <si>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</si>
  <si>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</si>
  <si>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</si>
  <si>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</si>
  <si>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</si>
  <si>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</si>
  <si>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</si>
  <si>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</si>
  <si>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</si>
  <si>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</si>
  <si>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</si>
  <si>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</si>
  <si>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</si>
  <si>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</si>
  <si>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</si>
  <si>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</si>
  <si>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</si>
  <si>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</si>
  <si>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</si>
  <si>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</si>
  <si>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</si>
  <si>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</si>
  <si>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</si>
  <si>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</si>
  <si>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</si>
  <si>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</si>
  <si>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</si>
  <si>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</si>
  <si>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</si>
  <si>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</si>
  <si>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</si>
  <si>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</si>
  <si>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</si>
  <si>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</si>
  <si>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</si>
  <si>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</si>
  <si>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</si>
  <si>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</si>
  <si>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</si>
  <si>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</si>
  <si>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</si>
  <si>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</si>
  <si>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</si>
  <si>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</si>
  <si>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</si>
  <si>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</si>
  <si>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</si>
  <si>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</si>
  <si>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</si>
  <si>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</si>
  <si>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</si>
  <si>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</si>
  <si>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</si>
  <si>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</si>
  <si>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</si>
  <si>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</si>
  <si>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</si>
  <si>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</si>
  <si>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</si>
  <si>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</si>
  <si>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</si>
  <si>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</si>
  <si>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</si>
  <si>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</si>
  <si>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</si>
  <si>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</si>
  <si>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</si>
  <si>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</si>
  <si>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</si>
  <si>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</si>
  <si>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</si>
  <si>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</si>
  <si>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</si>
  <si>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</si>
  <si>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</si>
  <si>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</si>
  <si>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</si>
  <si>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</si>
  <si>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</si>
  <si>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</si>
  <si>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</si>
  <si>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</si>
  <si>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</si>
  <si>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</si>
  <si>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</si>
  <si>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</si>
  <si>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</si>
  <si>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</si>
  <si>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</si>
  <si>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</si>
  <si>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</si>
  <si>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</si>
  <si>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</si>
  <si>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</si>
  <si>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</si>
  <si>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</si>
  <si>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</si>
  <si>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</si>
  <si>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</si>
  <si>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</si>
  <si>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</si>
  <si>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</si>
  <si>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</si>
  <si>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</si>
  <si>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</si>
  <si>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</si>
  <si>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</si>
  <si>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</si>
  <si>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</si>
  <si>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</si>
  <si>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</si>
  <si>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</si>
  <si>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</si>
  <si>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</si>
  <si>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</si>
  <si>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</si>
  <si>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</si>
  <si>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</si>
  <si>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</si>
  <si>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</si>
  <si>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</si>
  <si>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</si>
  <si>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</si>
  <si>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</si>
  <si>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</si>
  <si>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</si>
  <si>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</si>
  <si>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</si>
  <si>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</si>
  <si>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</si>
  <si>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</si>
  <si>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</si>
  <si>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</si>
  <si>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</si>
  <si>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</si>
  <si>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</si>
  <si>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</si>
  <si>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</si>
  <si>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</si>
  <si>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</si>
  <si>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</si>
  <si>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</si>
  <si>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</si>
  <si>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</si>
  <si>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</si>
  <si>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</si>
  <si>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</si>
  <si>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</si>
  <si>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</si>
  <si>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</si>
  <si>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</si>
  <si>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</si>
  <si>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</si>
  <si>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</si>
  <si>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</si>
  <si>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</si>
  <si>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</si>
  <si>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</si>
  <si>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</si>
  <si>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</si>
  <si>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</si>
  <si>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</si>
  <si>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</si>
  <si>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</si>
  <si>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</si>
  <si>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</si>
  <si>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</si>
  <si>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</si>
  <si>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</si>
  <si>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</si>
  <si>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</si>
  <si>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</si>
  <si>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</si>
  <si>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</si>
  <si>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</si>
  <si>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</si>
  <si>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</si>
  <si>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</si>
  <si>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</si>
  <si>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</si>
  <si>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</si>
  <si>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</si>
  <si>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</si>
  <si>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</si>
  <si>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</si>
  <si>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</si>
  <si>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</si>
  <si>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</si>
  <si>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</si>
  <si>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</si>
  <si>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</si>
  <si>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</si>
  <si>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</si>
  <si>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</si>
  <si>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</si>
  <si>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</si>
  <si>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</si>
  <si>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</si>
  <si>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</si>
  <si>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</si>
  <si>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</si>
  <si>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</si>
  <si>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</si>
  <si>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</si>
  <si>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</si>
  <si>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</si>
  <si>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</si>
  <si>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</si>
  <si>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</si>
  <si>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</si>
  <si>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</si>
  <si>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</si>
  <si>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</si>
  <si>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</si>
  <si>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</si>
  <si>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</si>
  <si>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</si>
  <si>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</si>
  <si>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</si>
  <si>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</si>
  <si>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</si>
  <si>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</si>
  <si>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</si>
  <si>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</si>
  <si>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</si>
  <si>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</si>
  <si>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</si>
  <si>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</si>
  <si>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</si>
  <si>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</si>
  <si>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</si>
  <si>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</si>
  <si>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</si>
  <si>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</si>
  <si>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</si>
  <si>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</si>
  <si>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</si>
  <si>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</si>
  <si>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</si>
  <si>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</si>
  <si>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</si>
  <si>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</si>
  <si>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</si>
  <si>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</si>
  <si>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</si>
  <si>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</si>
  <si>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</si>
  <si>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</si>
  <si>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</si>
  <si>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</si>
  <si>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</si>
  <si>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</si>
  <si>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</si>
  <si>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</si>
  <si>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</si>
  <si>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</si>
  <si>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</si>
  <si>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</si>
  <si>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</si>
  <si>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</si>
  <si>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</si>
  <si>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</si>
  <si>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</si>
  <si>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</si>
  <si>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</si>
  <si>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</si>
  <si>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</si>
  <si>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</si>
  <si>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</si>
  <si>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</si>
  <si>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</si>
  <si>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</si>
  <si>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</si>
  <si>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</si>
  <si>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</si>
  <si>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</si>
  <si>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</si>
  <si>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</si>
  <si>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</si>
  <si>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</si>
  <si>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</si>
  <si>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</si>
  <si>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</si>
  <si>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</si>
  <si>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</si>
  <si>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</si>
  <si>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</si>
  <si>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</si>
  <si>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</si>
  <si>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</si>
  <si>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</si>
  <si>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</si>
  <si>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</si>
  <si>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</si>
  <si>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</si>
  <si>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</si>
  <si>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</si>
  <si>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</si>
  <si>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</si>
  <si>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</si>
  <si>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</si>
  <si>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</si>
  <si>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</si>
  <si>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</si>
  <si>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</si>
  <si>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</si>
  <si>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</si>
  <si>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</si>
  <si>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</si>
  <si>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</si>
  <si>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</si>
  <si>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</si>
  <si>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</si>
  <si>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</si>
  <si>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</si>
  <si>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</si>
  <si>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</si>
  <si>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</si>
  <si>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</si>
  <si>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</si>
  <si>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</si>
  <si>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</si>
  <si>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</si>
  <si>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</si>
  <si>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</si>
  <si>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</si>
  <si>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</si>
  <si>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</si>
  <si>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</si>
  <si>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</si>
  <si>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</si>
  <si>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</si>
  <si>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</si>
  <si>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</si>
  <si>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</si>
  <si>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</si>
  <si>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</si>
  <si>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</si>
  <si>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</si>
  <si>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</si>
  <si>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</si>
  <si>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</si>
  <si>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</si>
  <si>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</si>
  <si>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</si>
  <si>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</si>
  <si>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</si>
  <si>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</si>
  <si>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</si>
  <si>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</si>
  <si>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</si>
  <si>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</si>
  <si>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</si>
  <si>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</si>
  <si>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</si>
  <si>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</si>
  <si>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</si>
  <si>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</si>
  <si>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</si>
  <si>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</si>
  <si>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</si>
  <si>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</si>
  <si>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</si>
  <si>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</si>
  <si>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</si>
  <si>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</si>
  <si>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</si>
  <si>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</si>
  <si>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</si>
  <si>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</si>
  <si>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</si>
  <si>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</si>
  <si>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</si>
  <si>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</si>
  <si>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</si>
  <si>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</si>
  <si>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</si>
  <si>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</si>
  <si>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</si>
  <si>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</si>
  <si>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</si>
  <si>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</si>
  <si>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</si>
  <si>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</si>
  <si>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</si>
  <si>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</si>
  <si>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</si>
  <si>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</si>
  <si>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</si>
  <si>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</si>
  <si>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</si>
  <si>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</si>
  <si>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</si>
  <si>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</si>
  <si>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</si>
  <si>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</si>
  <si>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</si>
  <si>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</si>
  <si>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</si>
  <si>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</si>
  <si>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</si>
  <si>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</si>
  <si>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</si>
  <si>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</si>
  <si>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</si>
  <si>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</si>
  <si>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</si>
  <si>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</si>
  <si>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</si>
  <si>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</si>
  <si>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</si>
  <si>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</si>
  <si>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</si>
  <si>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</si>
  <si>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</si>
  <si>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</si>
  <si>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</si>
  <si>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</si>
  <si>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</si>
  <si>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</si>
  <si>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</si>
  <si>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</si>
  <si>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</si>
  <si>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</si>
  <si>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</si>
  <si>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</si>
  <si>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</si>
  <si>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</si>
  <si>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</si>
  <si>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</si>
  <si>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</si>
  <si>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</si>
  <si>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</si>
  <si>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</si>
  <si>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</si>
  <si>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</si>
  <si>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</si>
  <si>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</si>
  <si>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</si>
  <si>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</si>
  <si>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</si>
  <si>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</si>
  <si>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</si>
  <si>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</si>
  <si>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</si>
  <si>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</si>
  <si>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</si>
  <si>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</si>
  <si>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</si>
  <si>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</si>
  <si>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</si>
  <si>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</si>
  <si>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</si>
  <si>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</si>
  <si>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</si>
  <si>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</si>
  <si>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</si>
  <si>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</si>
  <si>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</si>
  <si>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</si>
  <si>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</si>
  <si>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</si>
  <si>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</si>
  <si>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</si>
  <si>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</si>
  <si>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</si>
  <si>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</si>
  <si>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</si>
  <si>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</si>
  <si>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</si>
  <si>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</si>
  <si>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</si>
  <si>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</si>
  <si>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</si>
  <si>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</si>
  <si>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</si>
  <si>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</si>
  <si>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</si>
  <si>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</si>
  <si>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</si>
  <si>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</si>
  <si>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</si>
  <si>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</si>
  <si>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</si>
  <si>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</si>
  <si>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</si>
  <si>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</si>
  <si>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</si>
  <si>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</si>
  <si>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</si>
  <si>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</si>
  <si>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</si>
  <si>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</si>
  <si>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</si>
  <si>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</si>
  <si>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</si>
  <si>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</si>
  <si>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</si>
  <si>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</si>
  <si>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</si>
  <si>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</si>
  <si>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</si>
  <si>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</si>
  <si>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</si>
  <si>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</si>
  <si>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</si>
  <si>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</si>
  <si>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</si>
  <si>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</si>
  <si>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</si>
  <si>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</si>
  <si>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</si>
  <si>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</si>
  <si>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</si>
  <si>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</si>
  <si>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</si>
  <si>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</si>
  <si>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</si>
  <si>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</si>
  <si>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</si>
  <si>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</si>
  <si>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</si>
  <si>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</si>
  <si>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</si>
  <si>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</si>
  <si>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</si>
  <si>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</si>
  <si>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</si>
  <si>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</si>
  <si>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</si>
  <si>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</si>
  <si>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</si>
  <si>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</si>
  <si>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</si>
  <si>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</si>
  <si>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</si>
  <si>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</si>
  <si>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</si>
  <si>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</si>
  <si>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</si>
  <si>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</si>
  <si>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</si>
  <si>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</si>
  <si>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</si>
  <si>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</si>
  <si>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</si>
  <si>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</si>
  <si>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</si>
  <si>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</si>
  <si>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</si>
  <si>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</si>
  <si>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</si>
  <si>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</si>
  <si>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</si>
  <si>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</si>
  <si>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</si>
  <si>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</si>
  <si>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</si>
  <si>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</si>
  <si>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</si>
  <si>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</si>
  <si>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</si>
  <si>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</si>
  <si>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</si>
  <si>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</si>
  <si>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</si>
  <si>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</si>
  <si>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</si>
  <si>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</si>
  <si>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</si>
  <si>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</si>
  <si>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</si>
  <si>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</si>
  <si>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</si>
  <si>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</si>
  <si>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</si>
  <si>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</si>
  <si>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</si>
  <si>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</si>
  <si>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</si>
  <si>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</si>
  <si>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</si>
  <si>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</si>
  <si>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</si>
  <si>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</si>
  <si>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</si>
  <si>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</si>
  <si>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</si>
  <si>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</si>
  <si>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</si>
  <si>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</si>
  <si>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</si>
  <si>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</si>
  <si>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</si>
  <si>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</si>
  <si>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</si>
  <si>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</si>
  <si>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</si>
  <si>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</si>
  <si>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</si>
  <si>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</si>
  <si>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</si>
  <si>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</si>
  <si>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</si>
  <si>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</si>
  <si>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</si>
  <si>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</si>
  <si>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</si>
  <si>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</si>
  <si>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</si>
  <si>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</si>
  <si>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</si>
  <si>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</si>
  <si>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</si>
  <si>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</si>
  <si>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</si>
  <si>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</si>
  <si>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</si>
  <si>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</si>
  <si>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</si>
  <si>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</si>
  <si>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</si>
  <si>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</si>
  <si>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</si>
  <si>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</si>
  <si>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</si>
  <si>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</si>
  <si>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</si>
  <si>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</si>
  <si>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</si>
  <si>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</si>
  <si>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</si>
  <si>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</si>
  <si>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</si>
  <si>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</si>
  <si>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</si>
  <si>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</si>
  <si>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</si>
  <si>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</si>
  <si>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</si>
  <si>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</si>
  <si>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</si>
  <si>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</si>
  <si>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</si>
  <si>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</si>
  <si>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</si>
  <si>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</si>
  <si>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</si>
  <si>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</si>
  <si>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</si>
  <si>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</si>
  <si>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</si>
  <si>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</si>
  <si>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</si>
  <si>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</si>
  <si>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</si>
  <si>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</si>
  <si>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</si>
  <si>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</si>
  <si>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</si>
  <si>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</si>
  <si>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</si>
  <si>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</si>
  <si>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</si>
  <si>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</si>
  <si>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</si>
  <si>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</si>
  <si>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</si>
  <si>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</si>
  <si>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</si>
  <si>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</si>
  <si>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</si>
  <si>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</si>
  <si>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</si>
  <si>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</si>
  <si>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</si>
  <si>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</si>
  <si>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</si>
  <si>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</si>
  <si>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</si>
  <si>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</si>
  <si>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</si>
  <si>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</si>
  <si>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</si>
  <si>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</si>
  <si>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</si>
  <si>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</si>
  <si>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</si>
  <si>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</si>
  <si>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</si>
  <si>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</si>
  <si>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</si>
  <si>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</si>
  <si>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</si>
  <si>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</si>
  <si>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</si>
  <si>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</si>
  <si>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</si>
  <si>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</si>
  <si>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</si>
  <si>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</si>
  <si>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</si>
  <si>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</si>
  <si>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</si>
  <si>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</si>
  <si>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</si>
  <si>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</si>
  <si>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</si>
  <si>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</si>
  <si>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</si>
  <si>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</si>
  <si>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</si>
  <si>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</si>
  <si>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</si>
  <si>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</si>
  <si>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</si>
  <si>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</si>
  <si>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</si>
  <si>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</si>
  <si>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</si>
  <si>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</si>
  <si>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</si>
  <si>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</si>
  <si>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</si>
  <si>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</si>
  <si>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</si>
  <si>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</si>
  <si>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</si>
  <si>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</si>
  <si>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</si>
  <si>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</si>
  <si>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</si>
  <si>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</si>
  <si>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</si>
  <si>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</si>
  <si>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</si>
  <si>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</si>
  <si>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</si>
  <si>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</si>
  <si>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</si>
  <si>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</si>
  <si>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</si>
  <si>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</si>
  <si>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</si>
  <si>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</si>
  <si>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</si>
  <si>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</si>
  <si>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</si>
  <si>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</si>
  <si>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</si>
  <si>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</si>
  <si>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</si>
  <si>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</si>
  <si>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</si>
  <si>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</si>
  <si>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</si>
  <si>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</si>
  <si>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</si>
  <si>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</si>
  <si>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</si>
  <si>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</si>
  <si>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</si>
  <si>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</si>
  <si>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</si>
  <si>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</si>
  <si>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</si>
  <si>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</si>
  <si>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</si>
  <si>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</si>
  <si>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</si>
  <si>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</si>
  <si>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</si>
  <si>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</si>
  <si>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</si>
  <si>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</si>
  <si>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</si>
  <si>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</si>
  <si>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</si>
  <si>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</si>
  <si>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</si>
  <si>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</si>
  <si>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</si>
  <si>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</si>
  <si>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</si>
  <si>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</si>
  <si>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</si>
  <si>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</si>
  <si>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</si>
  <si>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</si>
  <si>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</si>
  <si>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</si>
  <si>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</si>
  <si>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</si>
  <si>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</si>
  <si>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</si>
  <si>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</si>
  <si>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</si>
  <si>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</si>
  <si>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</si>
  <si>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</si>
  <si>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</si>
  <si>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</si>
  <si>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</si>
  <si>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</si>
  <si>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</si>
  <si>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</si>
  <si>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</si>
  <si>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</si>
  <si>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</si>
  <si>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</si>
  <si>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</si>
  <si>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</si>
  <si>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</si>
  <si>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</si>
  <si>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</si>
  <si>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</si>
  <si>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</si>
  <si>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</si>
  <si>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</si>
  <si>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</si>
  <si>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</si>
  <si>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</si>
  <si>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</si>
  <si>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</si>
  <si>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</si>
  <si>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</si>
  <si>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</si>
  <si>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</si>
  <si>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</si>
  <si>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</si>
  <si>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</si>
  <si>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</si>
  <si>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</si>
  <si>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</si>
  <si>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</si>
  <si>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</si>
  <si>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</si>
  <si>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</si>
  <si>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</si>
  <si>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</si>
  <si>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</si>
  <si>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</si>
  <si>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</si>
  <si>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</si>
  <si>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</si>
  <si>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</si>
  <si>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</si>
  <si>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</si>
  <si>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</si>
  <si>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</si>
  <si>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</si>
  <si>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</si>
  <si>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</si>
  <si>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</si>
  <si>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</si>
  <si>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</si>
  <si>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</si>
  <si>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</si>
  <si>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</si>
  <si>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</si>
  <si>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</si>
  <si>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</si>
  <si>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</si>
  <si>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</si>
  <si>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</si>
  <si>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</si>
  <si>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</si>
  <si>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</si>
  <si>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</si>
  <si>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</si>
  <si>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</si>
  <si>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</si>
  <si>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</si>
  <si>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</si>
  <si>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</si>
  <si>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</si>
  <si>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</si>
  <si>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</si>
  <si>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</si>
  <si>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</si>
  <si>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</si>
  <si>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</si>
  <si>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</si>
  <si>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</si>
  <si>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</si>
  <si>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</si>
  <si>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</si>
  <si>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</si>
  <si>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</si>
  <si>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</si>
  <si>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</si>
  <si>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</si>
  <si>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</si>
  <si>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</si>
  <si>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</si>
  <si>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</si>
  <si>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</si>
  <si>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</si>
  <si>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</si>
  <si>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</si>
  <si>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</si>
  <si>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</si>
  <si>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</si>
  <si>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</si>
  <si>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</si>
  <si>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</si>
  <si>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</si>
  <si>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</si>
  <si>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</si>
  <si>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</si>
  <si>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</si>
  <si>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</si>
  <si>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</si>
  <si>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</si>
  <si>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</si>
  <si>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</si>
  <si>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</si>
  <si>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</si>
  <si>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</si>
  <si>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</si>
  <si>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</si>
  <si>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</si>
  <si>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</si>
  <si>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</si>
  <si>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</si>
  <si>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</si>
  <si>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</si>
  <si>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</si>
  <si>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</si>
  <si>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</si>
  <si>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</si>
  <si>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</si>
  <si>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</si>
  <si>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</si>
  <si>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</si>
  <si>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</si>
  <si>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</si>
  <si>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</si>
  <si>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</si>
  <si>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</si>
  <si>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</si>
  <si>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</si>
  <si>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</si>
  <si>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</si>
  <si>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</si>
  <si>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</si>
  <si>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</si>
  <si>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</si>
  <si>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</si>
  <si>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</si>
  <si>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</si>
  <si>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</si>
  <si>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</si>
  <si>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</si>
  <si>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</si>
  <si>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</si>
  <si>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</si>
  <si>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</si>
  <si>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</si>
  <si>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</si>
  <si>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</si>
  <si>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</si>
  <si>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</si>
  <si>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</si>
  <si>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</si>
  <si>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</si>
  <si>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</si>
  <si>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</si>
  <si>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</si>
  <si>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</si>
  <si>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</si>
  <si>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</si>
  <si>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</si>
  <si>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</si>
  <si>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</si>
  <si>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</si>
  <si>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</si>
  <si>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</si>
  <si>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</si>
  <si>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</si>
  <si>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</si>
  <si>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</si>
  <si>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</si>
  <si>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</si>
  <si>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</si>
  <si>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</si>
  <si>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</si>
  <si>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</si>
  <si>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</si>
  <si>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</si>
  <si>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</si>
  <si>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</si>
  <si>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</si>
  <si>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</si>
  <si>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</si>
  <si>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</si>
  <si>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</si>
  <si>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</si>
  <si>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</si>
  <si>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</si>
  <si>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</si>
  <si>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</si>
  <si>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</si>
  <si>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</si>
  <si>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</si>
  <si>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</si>
  <si>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</si>
  <si>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</si>
  <si>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</si>
  <si>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</si>
  <si>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</si>
  <si>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</si>
  <si>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</si>
  <si>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</si>
  <si>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</si>
  <si>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</si>
  <si>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</si>
  <si>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</si>
  <si>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</si>
  <si>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</si>
  <si>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</si>
  <si>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</si>
  <si>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</si>
  <si>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</si>
  <si>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</si>
  <si>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</si>
  <si>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</si>
  <si>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</si>
  <si>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</si>
  <si>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</si>
  <si>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</si>
  <si>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</si>
  <si>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</si>
  <si>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</si>
  <si>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</si>
  <si>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</si>
  <si>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</si>
  <si>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</si>
  <si>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</si>
  <si>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</si>
  <si>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</si>
  <si>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</si>
  <si>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</si>
  <si>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</si>
  <si>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</si>
  <si>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</si>
  <si>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</si>
  <si>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</si>
  <si>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</si>
  <si>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</si>
  <si>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</si>
  <si>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</si>
  <si>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</si>
  <si>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</si>
  <si>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</si>
  <si>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</si>
  <si>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</si>
  <si>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</si>
  <si>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</si>
  <si>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</si>
  <si>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</si>
  <si>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</si>
  <si>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</si>
  <si>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</si>
  <si>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</si>
  <si>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</si>
  <si>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</si>
  <si>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</si>
  <si>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</si>
  <si>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</si>
  <si>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</si>
  <si>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</si>
  <si>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</si>
  <si>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</si>
  <si>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</si>
  <si>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</si>
  <si>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</si>
  <si>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</si>
  <si>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</si>
  <si>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</si>
  <si>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</si>
  <si>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</si>
  <si>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</si>
  <si>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</si>
  <si>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</si>
  <si>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</si>
  <si>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</si>
  <si>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</si>
  <si>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</si>
  <si>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</si>
  <si>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</si>
  <si>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</si>
  <si>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</si>
  <si>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</si>
  <si>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</si>
  <si>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</si>
  <si>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</si>
  <si>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</si>
  <si>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</si>
  <si>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</si>
  <si>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</si>
  <si>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</si>
  <si>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</si>
  <si>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</si>
  <si>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</si>
  <si>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</si>
  <si>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</si>
  <si>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</si>
  <si>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</si>
  <si>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</si>
  <si>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</si>
  <si>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</si>
  <si>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</si>
  <si>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</si>
  <si>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</si>
  <si>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</si>
  <si>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</si>
  <si>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</si>
  <si>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</si>
  <si>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</si>
  <si>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</si>
  <si>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</si>
  <si>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</si>
  <si>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</si>
  <si>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</si>
  <si>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</si>
  <si>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</si>
  <si>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</si>
  <si>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</si>
  <si>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</si>
  <si>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</si>
  <si>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</si>
  <si>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</si>
  <si>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</si>
  <si>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</si>
  <si>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</si>
  <si>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</si>
  <si>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</si>
  <si>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</si>
  <si>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</si>
  <si>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</si>
  <si>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</si>
  <si>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</si>
  <si>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</si>
  <si>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</si>
  <si>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</si>
  <si>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</si>
  <si>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</si>
  <si>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</si>
  <si>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</si>
  <si>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</si>
  <si>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</si>
  <si>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</si>
  <si>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</si>
  <si>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</si>
  <si>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</si>
  <si>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</si>
  <si>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</si>
  <si>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</si>
  <si>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</si>
  <si>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</si>
  <si>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</si>
  <si>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</si>
  <si>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</si>
  <si>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</si>
  <si>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</si>
  <si>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</si>
  <si>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</si>
  <si>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</si>
  <si>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</si>
  <si>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</si>
  <si>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</si>
  <si>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</si>
  <si>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</si>
  <si>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</si>
  <si>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</si>
  <si>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</si>
  <si>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</si>
  <si>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</si>
  <si>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</si>
  <si>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</si>
  <si>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</si>
  <si>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</si>
  <si>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</si>
  <si>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</si>
  <si>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</si>
  <si>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</si>
  <si>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</si>
  <si>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</si>
  <si>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</si>
  <si>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</si>
  <si>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</si>
  <si>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</si>
  <si>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</si>
  <si>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</si>
  <si>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</si>
  <si>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</si>
  <si>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</si>
  <si>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</si>
  <si>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</si>
  <si>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</si>
  <si>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</si>
  <si>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</si>
  <si>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</si>
  <si>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</si>
  <si>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</si>
  <si>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</si>
  <si>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</si>
  <si>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</si>
  <si>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</si>
  <si>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</si>
  <si>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</si>
  <si>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</si>
  <si>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</si>
  <si>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</si>
  <si>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</si>
  <si>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</si>
  <si>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</si>
  <si>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</si>
  <si>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</si>
  <si>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</si>
  <si>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</si>
  <si>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</si>
  <si>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</si>
  <si>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</si>
  <si>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</si>
  <si>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</si>
  <si>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</si>
  <si>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</si>
  <si>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</si>
  <si>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</si>
  <si>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</si>
  <si>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</si>
  <si>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</si>
  <si>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</si>
  <si>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</si>
  <si>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</si>
  <si>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</si>
  <si>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</si>
  <si>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</si>
  <si>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</si>
  <si>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</si>
  <si>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</si>
  <si>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</si>
  <si>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</si>
  <si>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</si>
  <si>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</si>
  <si>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</si>
  <si>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</si>
  <si>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</si>
  <si>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</si>
  <si>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</si>
  <si>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</si>
  <si>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</si>
  <si>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</si>
  <si>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</si>
  <si>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</si>
  <si>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</si>
  <si>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</si>
  <si>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</si>
  <si>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</si>
  <si>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</si>
  <si>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</si>
  <si>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</si>
  <si>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</si>
  <si>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</si>
  <si>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</si>
  <si>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</si>
  <si>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</si>
  <si>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</si>
  <si>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</si>
  <si>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</si>
  <si>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</si>
  <si>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</si>
  <si>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</si>
  <si>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</si>
  <si>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</si>
  <si>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</si>
  <si>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</si>
  <si>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</si>
  <si>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</si>
  <si>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</si>
  <si>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</si>
  <si>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</si>
  <si>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</si>
  <si>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</si>
  <si>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</si>
  <si>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</si>
  <si>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</si>
  <si>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</si>
  <si>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</si>
  <si>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</si>
  <si>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</si>
  <si>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</si>
  <si>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</si>
  <si>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</si>
  <si>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</si>
  <si>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</si>
  <si>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</si>
  <si>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</si>
  <si>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</si>
  <si>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</si>
  <si>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</si>
  <si>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</si>
  <si>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</si>
  <si>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</si>
  <si>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</si>
  <si>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</si>
  <si>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</si>
  <si>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</si>
  <si>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</si>
  <si>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</si>
  <si>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</si>
  <si>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</si>
  <si>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</si>
  <si>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</si>
  <si>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</si>
  <si>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</si>
  <si>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</si>
  <si>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</si>
  <si>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</si>
  <si>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</si>
  <si>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</si>
  <si>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</si>
  <si>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</si>
  <si>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</si>
  <si>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</si>
  <si>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</si>
  <si>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</si>
  <si>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</si>
  <si>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</si>
  <si>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</si>
  <si>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</si>
  <si>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</si>
  <si>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</si>
  <si>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</si>
  <si>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</si>
  <si>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</si>
  <si>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</si>
  <si>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</si>
  <si>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</si>
  <si>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</si>
  <si>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</si>
  <si>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</si>
  <si>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</si>
  <si>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</si>
  <si>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</si>
  <si>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</si>
  <si>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</si>
  <si>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</si>
  <si>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</si>
  <si>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</si>
  <si>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</si>
  <si>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</si>
  <si>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</si>
  <si>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</si>
  <si>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</si>
  <si>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</si>
  <si>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</si>
  <si>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</si>
  <si>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</si>
  <si>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</si>
  <si>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</si>
  <si>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</si>
  <si>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</si>
  <si>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</si>
  <si>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</si>
  <si>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</si>
  <si>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</si>
  <si>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</si>
  <si>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</si>
  <si>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</si>
  <si>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</si>
  <si>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</si>
  <si>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</si>
  <si>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</si>
  <si>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</si>
  <si>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</si>
  <si>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</si>
  <si>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</si>
  <si>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</si>
  <si>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</si>
  <si>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</si>
  <si>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</si>
  <si>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</si>
  <si>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</si>
  <si>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</si>
  <si>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</si>
  <si>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</si>
  <si>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</si>
  <si>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</si>
  <si>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</si>
  <si>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</si>
  <si>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</si>
  <si>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</si>
  <si>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</si>
  <si>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</si>
  <si>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</si>
  <si>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</si>
  <si>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</si>
  <si>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</si>
  <si>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</si>
  <si>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</si>
  <si>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</si>
  <si>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</si>
  <si>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</si>
  <si>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</si>
  <si>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</si>
  <si>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</si>
  <si>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</si>
  <si>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</si>
  <si>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</si>
  <si>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</si>
  <si>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</si>
  <si>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</si>
  <si>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</si>
  <si>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</si>
  <si>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</si>
  <si>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</si>
  <si>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</si>
  <si>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</si>
  <si>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</si>
  <si>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</si>
  <si>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</si>
  <si>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</si>
  <si>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</si>
  <si>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</si>
  <si>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</si>
  <si>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</si>
  <si>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</si>
  <si>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</si>
  <si>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</si>
  <si>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</si>
  <si>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</si>
  <si>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</si>
  <si>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</si>
  <si>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</si>
  <si>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</si>
  <si>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</si>
  <si>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</si>
  <si>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</si>
  <si>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</si>
  <si>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</si>
  <si>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</si>
  <si>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</si>
  <si>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</si>
  <si>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</si>
  <si>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</si>
  <si>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</si>
  <si>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</si>
  <si>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</si>
  <si>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</si>
  <si>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</si>
  <si>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</si>
  <si>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</si>
  <si>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</si>
  <si>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</si>
  <si>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</si>
  <si>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</si>
  <si>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</si>
  <si>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</si>
  <si>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</si>
  <si>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</si>
  <si>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</si>
  <si>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</si>
  <si>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</si>
  <si>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</si>
  <si>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</si>
  <si>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</si>
  <si>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</si>
  <si>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</si>
  <si>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</si>
  <si>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</si>
  <si>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</si>
  <si>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</si>
  <si>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</si>
  <si>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</si>
  <si>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</si>
  <si>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</si>
  <si>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</si>
  <si>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</si>
  <si>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</si>
  <si>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</si>
  <si>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</si>
  <si>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</si>
  <si>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</si>
  <si>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</si>
  <si>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</si>
  <si>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</si>
  <si>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</si>
  <si>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</si>
  <si>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</si>
  <si>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</si>
  <si>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</si>
  <si>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</si>
  <si>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</si>
  <si>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</si>
  <si>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</si>
  <si>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</si>
  <si>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</si>
  <si>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</si>
  <si>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</si>
  <si>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</si>
  <si>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</si>
  <si>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</si>
  <si>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</si>
  <si>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</si>
  <si>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</si>
  <si>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</si>
  <si>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</si>
  <si>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</si>
  <si>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</si>
  <si>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</si>
  <si>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</si>
  <si>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</si>
  <si>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</si>
  <si>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</si>
  <si>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</si>
  <si>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</si>
  <si>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</si>
  <si>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</si>
  <si>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</si>
  <si>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</si>
  <si>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</si>
  <si>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</si>
  <si>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</si>
  <si>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</si>
  <si>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</si>
  <si>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</si>
  <si>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</si>
  <si>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</si>
  <si>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</si>
  <si>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</si>
  <si>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</si>
  <si>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</si>
  <si>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</si>
  <si>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</si>
  <si>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</si>
  <si>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</si>
  <si>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</si>
  <si>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</si>
  <si>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</si>
  <si>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</si>
  <si>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</si>
  <si>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</si>
  <si>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</si>
  <si>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</si>
  <si>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</si>
  <si>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</si>
  <si>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</si>
  <si>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</si>
  <si>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</si>
  <si>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</si>
  <si>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</si>
  <si>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</si>
  <si>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</si>
  <si>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</si>
  <si>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</si>
  <si>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</si>
  <si>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</si>
  <si>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</si>
  <si>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</si>
  <si>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</si>
  <si>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</si>
  <si>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</si>
  <si>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</si>
  <si>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</si>
  <si>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</si>
  <si>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</si>
  <si>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</si>
  <si>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</si>
  <si>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</si>
  <si>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</si>
  <si>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</si>
  <si>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</si>
  <si>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</si>
  <si>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</si>
  <si>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</si>
  <si>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</si>
  <si>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</si>
  <si>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</si>
  <si>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</si>
  <si>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</si>
  <si>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</si>
  <si>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</si>
  <si>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</si>
  <si>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</si>
  <si>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</si>
  <si>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</si>
  <si>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</si>
  <si>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</si>
  <si>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</si>
  <si>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</si>
  <si>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</si>
  <si>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</si>
  <si>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</si>
  <si>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</si>
  <si>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</si>
  <si>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</si>
  <si>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</si>
  <si>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</si>
  <si>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</si>
  <si>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</si>
  <si>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</si>
  <si>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</si>
  <si>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</si>
  <si>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</si>
  <si>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</si>
  <si>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</si>
  <si>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</si>
  <si>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</si>
  <si>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</si>
  <si>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</si>
  <si>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</si>
  <si>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</si>
  <si>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</si>
  <si>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</si>
  <si>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</si>
  <si>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</si>
  <si>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</si>
  <si>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</si>
  <si>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</si>
  <si>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</si>
  <si>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</si>
  <si>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</si>
  <si>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</si>
  <si>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</si>
  <si>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</si>
  <si>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</si>
  <si>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</si>
  <si>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</si>
  <si>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</si>
  <si>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</si>
  <si>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</si>
  <si>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</si>
  <si>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</si>
  <si>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</si>
  <si>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</si>
  <si>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</si>
  <si>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</si>
  <si>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</si>
  <si>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</si>
  <si>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</si>
  <si>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</si>
  <si>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</si>
  <si>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</si>
  <si>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</si>
  <si>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</si>
  <si>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</si>
  <si>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</si>
  <si>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</si>
  <si>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</si>
  <si>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</si>
  <si>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</si>
  <si>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</si>
  <si>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</si>
  <si>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</si>
  <si>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</si>
  <si>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</si>
  <si>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</si>
  <si>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</si>
  <si>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</si>
  <si>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</si>
  <si>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</si>
  <si>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</si>
  <si>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</si>
  <si>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</si>
  <si>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</si>
  <si>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</si>
  <si>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</si>
  <si>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</si>
  <si>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</si>
  <si>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</si>
  <si>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</si>
  <si>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</si>
  <si>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</si>
  <si>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</si>
  <si>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</si>
  <si>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</si>
  <si>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</si>
  <si>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</si>
  <si>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</si>
  <si>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</si>
  <si>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</si>
  <si>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</si>
  <si>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</si>
  <si>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</si>
  <si>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</si>
  <si>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</si>
  <si>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</si>
  <si>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</si>
  <si>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</si>
  <si>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</si>
  <si>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</si>
  <si>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</si>
  <si>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</si>
  <si>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</si>
  <si>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</si>
  <si>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</si>
  <si>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</si>
  <si>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</si>
  <si>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</si>
  <si>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</si>
  <si>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</si>
  <si>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</si>
  <si>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</si>
  <si>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</si>
  <si>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</si>
  <si>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</si>
  <si>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</si>
  <si>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</si>
  <si>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</si>
  <si>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</si>
  <si>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</si>
  <si>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</si>
  <si>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</si>
  <si>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</si>
  <si>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</si>
  <si>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</si>
  <si>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</si>
  <si>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</si>
  <si>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</si>
  <si>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</si>
  <si>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</si>
  <si>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</si>
  <si>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</si>
  <si>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</si>
  <si>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</si>
  <si>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</si>
  <si>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</si>
  <si>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</si>
  <si>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</si>
  <si>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</si>
  <si>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</si>
  <si>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</si>
  <si>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</si>
  <si>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</si>
  <si>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</si>
  <si>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</si>
  <si>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</si>
  <si>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</si>
  <si>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</si>
  <si>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</si>
  <si>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</si>
  <si>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</si>
  <si>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</si>
  <si>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</si>
  <si>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</si>
  <si>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</si>
  <si>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</si>
  <si>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</si>
  <si>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</si>
  <si>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</si>
  <si>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</si>
  <si>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</si>
  <si>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</si>
  <si>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</si>
  <si>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</si>
  <si>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</si>
  <si>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</si>
  <si>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</si>
  <si>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</si>
  <si>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</si>
  <si>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</si>
  <si>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</si>
  <si>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</si>
  <si>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</si>
  <si>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</si>
  <si>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</si>
  <si>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</si>
  <si>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</si>
  <si>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</si>
  <si>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</si>
  <si>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</si>
  <si>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</si>
  <si>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</si>
  <si>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</si>
  <si>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</si>
  <si>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</si>
  <si>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</si>
  <si>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</si>
  <si>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</si>
  <si>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</si>
  <si>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</si>
  <si>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</si>
  <si>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</si>
  <si>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</si>
  <si>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</si>
  <si>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</si>
  <si>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</si>
  <si>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</si>
  <si>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</si>
  <si>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</si>
  <si>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</si>
  <si>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</si>
  <si>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</si>
  <si>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</si>
  <si>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</si>
  <si>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</si>
  <si>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</si>
  <si>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</si>
  <si>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</si>
  <si>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</si>
  <si>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</si>
  <si>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</si>
  <si>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</si>
  <si>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</si>
  <si>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</si>
  <si>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</si>
  <si>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</si>
  <si>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</si>
  <si>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</si>
  <si>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</si>
  <si>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</si>
  <si>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</si>
  <si>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</si>
  <si>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</si>
  <si>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</si>
  <si>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</si>
  <si>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</si>
  <si>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</si>
  <si>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</si>
  <si>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</si>
  <si>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</si>
  <si>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</si>
  <si>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</si>
  <si>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</si>
  <si>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</si>
  <si>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</si>
  <si>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</si>
  <si>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</si>
  <si>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</si>
  <si>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</si>
  <si>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</si>
  <si>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</si>
  <si>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</si>
  <si>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</si>
  <si>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</si>
  <si>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</si>
  <si>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</si>
  <si>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</si>
  <si>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</si>
  <si>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</si>
  <si>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</si>
  <si>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</si>
  <si>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</si>
  <si>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</si>
  <si>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</si>
  <si>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</si>
  <si>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</si>
  <si>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</si>
  <si>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</si>
  <si>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</si>
  <si>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</si>
  <si>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</si>
  <si>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</si>
  <si>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</si>
  <si>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</si>
  <si>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</si>
  <si>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</si>
  <si>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</si>
  <si>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</si>
  <si>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</si>
  <si>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</si>
  <si>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</si>
  <si>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</si>
  <si>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</si>
  <si>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</si>
  <si>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</si>
  <si>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</si>
  <si>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</si>
  <si>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</si>
  <si>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</si>
  <si>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</si>
  <si>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</si>
  <si>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</si>
  <si>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</si>
  <si>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</si>
  <si>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</si>
  <si>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</si>
  <si>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</si>
  <si>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</si>
  <si>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</si>
  <si>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</si>
  <si>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</si>
  <si>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</si>
  <si>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</si>
  <si>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</si>
  <si>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</si>
  <si>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</si>
  <si>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</si>
  <si>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</si>
  <si>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</si>
  <si>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</si>
  <si>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</si>
  <si>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</si>
  <si>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</si>
  <si>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</si>
  <si>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</si>
  <si>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</si>
  <si>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</si>
  <si>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</si>
  <si>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</si>
  <si>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</si>
  <si>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</si>
  <si>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</si>
  <si>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</si>
  <si>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</si>
  <si>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</si>
  <si>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</si>
  <si>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</si>
  <si>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</si>
  <si>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</si>
  <si>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</si>
  <si>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</si>
  <si>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</si>
  <si>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</si>
  <si>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</si>
  <si>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</si>
  <si>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</si>
  <si>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</si>
  <si>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</si>
  <si>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</si>
  <si>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</si>
  <si>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</si>
  <si>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</si>
  <si>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</si>
  <si>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</si>
  <si>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</si>
  <si>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</si>
  <si>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</si>
  <si>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</si>
  <si>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</si>
  <si>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</si>
  <si>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</si>
  <si>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</si>
  <si>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</si>
  <si>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</si>
  <si>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</si>
  <si>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</si>
  <si>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</si>
  <si>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</si>
  <si>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</si>
  <si>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</si>
  <si>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</si>
  <si>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</si>
  <si>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</si>
  <si>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</si>
  <si>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</si>
  <si>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</si>
  <si>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</si>
  <si>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</si>
  <si>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</si>
  <si>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</si>
  <si>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</si>
  <si>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</si>
  <si>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</si>
  <si>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</si>
  <si>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</si>
  <si>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</si>
  <si>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</si>
  <si>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</si>
  <si>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</si>
  <si>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</si>
  <si>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</si>
  <si>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</si>
  <si>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</si>
  <si>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</si>
  <si>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</si>
  <si>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</si>
  <si>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</si>
  <si>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</si>
  <si>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</si>
  <si>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</si>
  <si>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</si>
  <si>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</si>
  <si>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</si>
  <si>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</si>
  <si>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</si>
  <si>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</si>
  <si>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</si>
  <si>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</si>
  <si>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</si>
  <si>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</si>
  <si>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</si>
  <si>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</si>
  <si>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</si>
  <si>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</si>
  <si>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</si>
  <si>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</si>
  <si>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</si>
  <si>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</si>
  <si>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</si>
  <si>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</si>
  <si>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</si>
  <si>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</si>
  <si>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</si>
  <si>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</si>
  <si>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</si>
  <si>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</si>
  <si>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</si>
  <si>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</si>
  <si>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</si>
  <si>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</si>
  <si>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</si>
  <si>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</si>
  <si>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</si>
  <si>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</si>
  <si>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</si>
  <si>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</si>
  <si>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</si>
  <si>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</si>
  <si>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</si>
  <si>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</si>
  <si>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</si>
  <si>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</si>
  <si>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</si>
  <si>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</si>
  <si>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</si>
  <si>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</si>
  <si>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</si>
  <si>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</si>
  <si>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</si>
  <si>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</si>
  <si>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</si>
  <si>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</si>
  <si>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</si>
  <si>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</si>
  <si>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</si>
  <si>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</si>
  <si>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</si>
  <si>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</si>
  <si>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</si>
  <si>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</si>
  <si>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</si>
  <si>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</si>
  <si>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</si>
  <si>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</si>
  <si>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</si>
  <si>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</si>
  <si>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</si>
  <si>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</si>
  <si>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</si>
  <si>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</si>
  <si>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</si>
  <si>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</si>
  <si>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</si>
  <si>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</si>
  <si>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</si>
  <si>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</si>
  <si>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</si>
  <si>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</si>
  <si>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</si>
  <si>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</si>
  <si>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</si>
  <si>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</si>
  <si>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</si>
  <si>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</si>
  <si>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</si>
  <si>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</si>
  <si>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</si>
  <si>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</si>
  <si>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</si>
  <si>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</si>
  <si>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</si>
  <si>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</si>
  <si>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</si>
  <si>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</si>
  <si>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</si>
  <si>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</si>
  <si>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</si>
  <si>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</si>
  <si>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</si>
  <si>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</si>
  <si>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</si>
  <si>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</si>
  <si>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</si>
  <si>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</si>
  <si>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</si>
  <si>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</si>
  <si>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</si>
  <si>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</si>
  <si>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</si>
  <si>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</si>
  <si>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</si>
  <si>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</si>
  <si>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</si>
  <si>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</si>
  <si>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</si>
  <si>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</si>
  <si>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</si>
  <si>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</si>
  <si>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</si>
  <si>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</si>
  <si>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</si>
  <si>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</si>
  <si>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</si>
  <si>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</si>
  <si>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</si>
  <si>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</si>
  <si>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</si>
  <si>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</si>
  <si>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</si>
  <si>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</si>
  <si>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</si>
  <si>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</si>
  <si>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</si>
  <si>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</si>
  <si>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</si>
  <si>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</si>
  <si>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</si>
  <si>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</si>
  <si>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</si>
  <si>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</si>
  <si>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</si>
  <si>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</si>
  <si>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</si>
  <si>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</si>
  <si>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</si>
  <si>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</si>
  <si>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</si>
  <si>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</si>
  <si>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</si>
  <si>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</si>
  <si>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</si>
  <si>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</si>
  <si>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</si>
  <si>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</si>
  <si>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</si>
  <si>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</si>
  <si>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</si>
  <si>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</si>
  <si>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</si>
  <si>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</si>
  <si>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</si>
  <si>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</si>
  <si>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</si>
  <si>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</si>
  <si>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</si>
  <si>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</si>
  <si>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</si>
  <si>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</si>
  <si>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</si>
  <si>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</si>
  <si>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</si>
  <si>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</si>
  <si>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</si>
  <si>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</si>
  <si>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</si>
  <si>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</si>
  <si>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</si>
  <si>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</si>
  <si>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</si>
  <si>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</si>
  <si>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</si>
  <si>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</si>
  <si>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</si>
  <si>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</si>
  <si>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</si>
  <si>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</si>
  <si>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</si>
  <si>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</si>
  <si>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</si>
  <si>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</si>
  <si>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</si>
  <si>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</si>
  <si>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</si>
  <si>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</si>
  <si>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</si>
  <si>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</si>
  <si>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</si>
  <si>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</si>
  <si>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</si>
  <si>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</si>
  <si>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</si>
  <si>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</si>
  <si>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</si>
  <si>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</si>
  <si>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</si>
  <si>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</si>
  <si>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</si>
  <si>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</si>
  <si>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</si>
  <si>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</si>
  <si>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</si>
  <si>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</si>
  <si>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</si>
  <si>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</si>
  <si>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</si>
  <si>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</si>
  <si>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</si>
  <si>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</si>
  <si>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</si>
  <si>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</si>
  <si>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</si>
  <si>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</si>
  <si>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</si>
  <si>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</si>
  <si>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</si>
  <si>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</si>
  <si>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</si>
  <si>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</si>
  <si>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</si>
  <si>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</si>
  <si>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</si>
  <si>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</si>
  <si>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</si>
  <si>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</si>
  <si>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</si>
  <si>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</si>
  <si>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</si>
  <si>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</si>
  <si>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</si>
  <si>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</si>
  <si>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</si>
  <si>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</si>
  <si>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</si>
  <si>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</si>
  <si>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</si>
  <si>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</si>
  <si>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</si>
  <si>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</si>
  <si>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</si>
  <si>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</si>
  <si>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</si>
  <si>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</si>
  <si>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</si>
  <si>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</si>
  <si>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</si>
  <si>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</si>
  <si>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</si>
  <si>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</si>
  <si>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</si>
  <si>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</si>
  <si>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</si>
  <si>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</si>
  <si>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</si>
  <si>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</si>
  <si>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</si>
  <si>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</si>
  <si>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</si>
  <si>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</si>
  <si>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</si>
  <si>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</si>
  <si>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</si>
  <si>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</si>
  <si>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</si>
  <si>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</si>
  <si>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</si>
  <si>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</si>
  <si>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</si>
  <si>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</si>
  <si>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</si>
  <si>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</si>
  <si>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</si>
  <si>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</si>
  <si>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</si>
  <si>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</si>
  <si>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</si>
  <si>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</si>
  <si>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</si>
  <si>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</si>
  <si>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</si>
  <si>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</si>
  <si>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</si>
  <si>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</si>
  <si>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</si>
  <si>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</si>
  <si>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</si>
  <si>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</si>
  <si>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</si>
  <si>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</si>
  <si>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</si>
  <si>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</si>
  <si>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</si>
  <si>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</si>
  <si>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</si>
  <si>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</si>
  <si>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</si>
  <si>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</si>
  <si>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</si>
  <si>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</si>
  <si>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</si>
  <si>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</si>
  <si>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</si>
  <si>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</si>
  <si>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</si>
  <si>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</si>
  <si>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</si>
  <si>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</si>
  <si>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</si>
  <si>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</si>
  <si>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</si>
  <si>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</si>
  <si>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</si>
  <si>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</si>
  <si>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</si>
  <si>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</si>
  <si>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</si>
  <si>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</si>
  <si>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</si>
  <si>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</si>
  <si>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</si>
  <si>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</si>
  <si>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</si>
  <si>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</si>
  <si>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</si>
  <si>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</si>
  <si>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</si>
  <si>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</si>
  <si>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</si>
  <si>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</si>
  <si>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</si>
  <si>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</si>
  <si>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</si>
  <si>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</si>
  <si>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</si>
  <si>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</si>
  <si>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</si>
  <si>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</si>
  <si>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</si>
  <si>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</si>
  <si>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</si>
  <si>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</si>
  <si>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</si>
  <si>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</si>
  <si>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</si>
  <si>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</si>
  <si>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</si>
  <si>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</si>
  <si>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</si>
  <si>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</si>
  <si>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</si>
  <si>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</si>
  <si>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</si>
  <si>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</si>
  <si>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</si>
  <si>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</si>
  <si>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</si>
  <si>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</si>
  <si>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</si>
  <si>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</si>
  <si>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</si>
  <si>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</si>
  <si>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</si>
  <si>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</si>
  <si>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</si>
  <si>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</si>
  <si>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</si>
  <si>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</si>
  <si>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</si>
  <si>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</si>
  <si>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</si>
  <si>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</si>
  <si>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</si>
  <si>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</si>
  <si>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</si>
  <si>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</si>
  <si>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</si>
  <si>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</si>
  <si>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</si>
  <si>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</si>
  <si>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</si>
  <si>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</si>
  <si>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</si>
  <si>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</si>
  <si>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</si>
  <si>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</si>
  <si>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</si>
  <si>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</si>
  <si>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</si>
  <si>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</si>
  <si>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</si>
  <si>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</si>
  <si>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</si>
  <si>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</si>
  <si>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</si>
  <si>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</si>
  <si>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</si>
  <si>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</si>
  <si>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</si>
  <si>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</si>
  <si>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</si>
  <si>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</si>
  <si>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</si>
  <si>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</si>
  <si>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</si>
  <si>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</si>
  <si>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</si>
  <si>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</si>
  <si>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</si>
  <si>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</si>
  <si>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</si>
  <si>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</si>
  <si>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</si>
  <si>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</si>
  <si>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</si>
  <si>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</si>
  <si>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</si>
  <si>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</si>
  <si>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</si>
  <si>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</si>
  <si>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</si>
  <si>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</si>
  <si>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</si>
  <si>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</si>
  <si>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</si>
  <si>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</si>
  <si>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</si>
  <si>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</si>
  <si>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</si>
  <si>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</si>
  <si>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</si>
  <si>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</si>
  <si>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</si>
  <si>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</si>
  <si>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</si>
  <si>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</si>
  <si>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</si>
  <si>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</si>
  <si>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</si>
  <si>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</si>
  <si>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</si>
  <si>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</si>
  <si>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</si>
  <si>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</si>
  <si>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</si>
  <si>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</si>
  <si>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</si>
  <si>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</si>
  <si>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</si>
  <si>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</si>
  <si>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</si>
  <si>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</si>
  <si>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</si>
  <si>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</si>
  <si>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</si>
  <si>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</si>
  <si>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</si>
  <si>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</si>
  <si>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</si>
  <si>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</si>
  <si>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</si>
  <si>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</si>
  <si>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</si>
  <si>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</si>
  <si>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</si>
  <si>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</si>
  <si>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</si>
  <si>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</si>
  <si>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</si>
  <si>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</si>
  <si>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</si>
  <si>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</si>
  <si>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</si>
  <si>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</si>
  <si>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</si>
  <si>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</si>
  <si>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</si>
  <si>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</si>
  <si>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</si>
  <si>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</si>
  <si>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</si>
  <si>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</si>
  <si>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</si>
  <si>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</si>
  <si>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</si>
  <si>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</si>
  <si>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</si>
  <si>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</si>
  <si>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</si>
  <si>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</si>
  <si>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</si>
  <si>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</si>
  <si>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</si>
  <si>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</si>
  <si>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</si>
  <si>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</si>
  <si>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</si>
  <si>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</si>
  <si>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</si>
  <si>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</si>
  <si>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</si>
  <si>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</si>
  <si>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</si>
  <si>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</si>
  <si>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</si>
  <si>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</si>
  <si>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</si>
  <si>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</si>
  <si>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</si>
  <si>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</si>
  <si>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</si>
  <si>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</si>
  <si>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</si>
  <si>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</si>
  <si>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</si>
  <si>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</si>
  <si>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</si>
  <si>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</si>
  <si>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</si>
  <si>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</si>
  <si>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</si>
  <si>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</si>
  <si>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</si>
  <si>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</si>
  <si>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</si>
  <si>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</si>
  <si>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</si>
  <si>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</si>
  <si>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</si>
  <si>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</si>
  <si>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</si>
  <si>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</si>
  <si>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</si>
  <si>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</si>
  <si>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</si>
  <si>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</si>
  <si>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</si>
  <si>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</si>
  <si>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</si>
  <si>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</si>
  <si>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</si>
  <si>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</si>
  <si>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</si>
  <si>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</si>
  <si>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</si>
  <si>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</si>
  <si>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</si>
  <si>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</si>
  <si>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</si>
  <si>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</si>
  <si>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</si>
  <si>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</si>
  <si>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</si>
  <si>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</si>
  <si>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</si>
  <si>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</si>
  <si>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</si>
  <si>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</si>
  <si>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</si>
  <si>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</si>
  <si>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</si>
  <si>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</si>
  <si>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</si>
  <si>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</si>
  <si>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</si>
  <si>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</si>
  <si>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</si>
  <si>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</si>
  <si>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</si>
  <si>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</si>
  <si>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</si>
  <si>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</si>
  <si>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</si>
  <si>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</si>
  <si>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</si>
  <si>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</si>
  <si>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</si>
  <si>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</si>
  <si>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</si>
  <si>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</si>
  <si>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</si>
  <si>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</si>
  <si>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</si>
  <si>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</si>
  <si>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</si>
  <si>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</si>
  <si>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</si>
  <si>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</si>
  <si>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</si>
  <si>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</si>
  <si>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</si>
  <si>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</si>
  <si>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</si>
  <si>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</si>
  <si>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</si>
  <si>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</si>
  <si>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</si>
  <si>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</si>
  <si>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</si>
  <si>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</si>
  <si>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</si>
  <si>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</si>
  <si>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</si>
  <si>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</si>
  <si>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</si>
  <si>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</si>
  <si>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</si>
  <si>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</si>
  <si>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</si>
  <si>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</si>
  <si>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</si>
  <si>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</si>
  <si>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</si>
  <si>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</si>
  <si>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</si>
  <si>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</si>
  <si>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</si>
  <si>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</si>
  <si>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</si>
  <si>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</si>
  <si>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</si>
  <si>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</si>
  <si>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</si>
  <si>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</si>
  <si>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</si>
  <si>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</si>
  <si>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</si>
  <si>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</si>
  <si>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</si>
  <si>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</si>
  <si>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</si>
  <si>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</si>
  <si>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</si>
  <si>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</si>
  <si>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</si>
  <si>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</si>
  <si>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</si>
  <si>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</si>
  <si>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</si>
  <si>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</si>
  <si>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</si>
  <si>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</si>
  <si>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</si>
  <si>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</si>
  <si>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</si>
  <si>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</si>
  <si>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</si>
  <si>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</si>
  <si>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</si>
  <si>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</si>
  <si>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</si>
  <si>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</si>
  <si>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</si>
  <si>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</si>
  <si>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</si>
  <si>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</si>
  <si>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</si>
  <si>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</si>
  <si>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</si>
  <si>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</si>
  <si>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</si>
  <si>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</si>
  <si>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</si>
  <si>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</si>
  <si>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</si>
  <si>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</si>
  <si>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</si>
  <si>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</si>
  <si>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</si>
  <si>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</si>
  <si>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</si>
  <si>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</si>
  <si>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</si>
  <si>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</si>
  <si>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</si>
  <si>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</si>
  <si>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</si>
  <si>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</si>
  <si>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</si>
  <si>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</si>
  <si>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</si>
  <si>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</si>
  <si>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</si>
  <si>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</si>
  <si>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</si>
  <si>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</si>
  <si>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</si>
  <si>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</si>
  <si>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</si>
  <si>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</si>
  <si>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</si>
  <si>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</si>
  <si>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</si>
  <si>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</si>
  <si>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</si>
  <si>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</si>
  <si>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</si>
  <si>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</si>
  <si>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</si>
  <si>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</si>
  <si>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</si>
  <si>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</si>
  <si>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</si>
  <si>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</si>
  <si>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</si>
  <si>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</si>
  <si>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</si>
  <si>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</si>
  <si>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</si>
  <si>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</si>
  <si>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</si>
  <si>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</si>
  <si>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</si>
  <si>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</si>
  <si>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</si>
  <si>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</si>
  <si>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</si>
  <si>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</si>
  <si>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</si>
  <si>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</si>
  <si>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</si>
  <si>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</si>
  <si>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</si>
  <si>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</si>
  <si>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</si>
  <si>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</si>
  <si>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</si>
  <si>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</si>
  <si>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</si>
  <si>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</si>
  <si>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</si>
  <si>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</si>
  <si>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</si>
  <si>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</si>
  <si>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</si>
  <si>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</si>
  <si>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</si>
  <si>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</si>
  <si>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</si>
  <si>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</si>
  <si>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</si>
  <si>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</si>
  <si>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</si>
  <si>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</si>
  <si>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</si>
  <si>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</si>
  <si>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</si>
  <si>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</si>
  <si>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</si>
  <si>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</si>
  <si>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</si>
  <si>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</si>
  <si>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</si>
  <si>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</si>
  <si>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</si>
  <si>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</si>
  <si>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</si>
  <si>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</si>
  <si>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</si>
  <si>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</si>
  <si>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</si>
  <si>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</si>
  <si>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</si>
  <si>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</si>
  <si>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</si>
  <si>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</si>
  <si>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</si>
  <si>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</si>
  <si>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</si>
  <si>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</si>
  <si>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</si>
  <si>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</si>
  <si>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</si>
  <si>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</si>
  <si>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</si>
  <si>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</si>
  <si>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</si>
  <si>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</si>
  <si>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</si>
  <si>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</si>
  <si>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</si>
  <si>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</si>
  <si>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</si>
  <si>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</si>
  <si>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</si>
  <si>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</si>
  <si>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</si>
  <si>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</si>
  <si>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</si>
  <si>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</si>
  <si>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</si>
  <si>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</si>
  <si>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</si>
  <si>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</si>
  <si>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</si>
  <si>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</si>
  <si>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</si>
  <si>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</si>
  <si>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</si>
  <si>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</si>
  <si>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</si>
  <si>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</si>
  <si>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</si>
  <si>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</si>
  <si>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</si>
  <si>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</si>
  <si>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</si>
  <si>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</si>
  <si>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</si>
  <si>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</si>
  <si>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</si>
  <si>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</si>
  <si>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</si>
  <si>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</si>
  <si>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</si>
  <si>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</si>
  <si>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</si>
  <si>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</si>
  <si>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</si>
  <si>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</si>
  <si>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</si>
  <si>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</si>
  <si>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</si>
  <si>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</si>
  <si>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</si>
  <si>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</si>
  <si>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</si>
  <si>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</si>
  <si>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</si>
  <si>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</si>
  <si>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</si>
  <si>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</si>
  <si>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</si>
  <si>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</si>
  <si>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</si>
  <si>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</si>
  <si>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</si>
  <si>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</si>
  <si>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</si>
  <si>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</si>
  <si>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</si>
  <si>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</si>
  <si>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</si>
  <si>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</si>
  <si>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</si>
  <si>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</si>
  <si>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</si>
  <si>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</si>
  <si>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</si>
  <si>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</si>
  <si>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</si>
  <si>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</si>
  <si>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</si>
  <si>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</si>
  <si>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</si>
  <si>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</si>
  <si>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</si>
  <si>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</si>
  <si>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</si>
  <si>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</si>
  <si>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</si>
  <si>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</si>
  <si>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</si>
  <si>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</si>
  <si>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</si>
  <si>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</si>
  <si>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</si>
  <si>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</si>
  <si>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</si>
  <si>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</si>
  <si>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</si>
  <si>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</si>
  <si>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</si>
  <si>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</si>
  <si>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</si>
  <si>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</si>
  <si>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</si>
  <si>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</si>
  <si>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</si>
  <si>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</si>
  <si>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</si>
  <si>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</si>
  <si>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</si>
  <si>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</si>
  <si>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</si>
  <si>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</si>
  <si>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</si>
  <si>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</si>
  <si>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</si>
  <si>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</si>
  <si>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</si>
  <si>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</si>
  <si>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</si>
  <si>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</si>
  <si>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</si>
  <si>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</si>
  <si>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</si>
  <si>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</si>
  <si>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</si>
  <si>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</si>
  <si>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</si>
  <si>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</si>
  <si>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</si>
  <si>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</si>
  <si>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</si>
  <si>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</si>
  <si>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</si>
  <si>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</si>
  <si>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</si>
  <si>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</si>
  <si>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</si>
  <si>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</si>
  <si>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</si>
  <si>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</si>
  <si>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</si>
  <si>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</si>
  <si>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</si>
  <si>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</si>
  <si>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</si>
  <si>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</si>
  <si>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</si>
  <si>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</si>
  <si>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</si>
  <si>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</si>
  <si>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</si>
  <si>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</si>
  <si>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</si>
  <si>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</si>
  <si>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</si>
  <si>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</si>
  <si>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</si>
  <si>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</si>
  <si>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</si>
  <si>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</si>
  <si>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</si>
  <si>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</si>
  <si>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</si>
  <si>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</si>
  <si>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</si>
  <si>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</si>
  <si>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</si>
  <si>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</si>
  <si>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</si>
  <si>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</si>
  <si>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</si>
  <si>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</si>
  <si>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</si>
  <si>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</si>
  <si>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</si>
  <si>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</si>
  <si>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</si>
  <si>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</si>
  <si>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</si>
  <si>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</si>
  <si>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</si>
  <si>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</si>
  <si>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</si>
  <si>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</si>
  <si>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</si>
  <si>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</si>
  <si>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</si>
  <si>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</si>
  <si>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</si>
  <si>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</si>
  <si>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</si>
  <si>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</si>
  <si>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</si>
  <si>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</si>
  <si>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</si>
  <si>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</si>
  <si>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</si>
  <si>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</si>
  <si>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</si>
  <si>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</si>
  <si>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</si>
  <si>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</si>
  <si>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</si>
  <si>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</si>
  <si>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</si>
  <si>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</si>
  <si>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</si>
  <si>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</si>
  <si>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</si>
  <si>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</si>
  <si>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</si>
  <si>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</si>
  <si>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</si>
  <si>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</si>
  <si>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</si>
  <si>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</si>
  <si>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</si>
  <si>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</si>
  <si>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</si>
  <si>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</si>
  <si>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</si>
  <si>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</si>
  <si>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</si>
  <si>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</si>
  <si>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</si>
  <si>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</si>
  <si>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</si>
  <si>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</si>
  <si>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</si>
  <si>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</si>
  <si>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</si>
  <si>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</si>
  <si>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</si>
  <si>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</si>
  <si>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</si>
  <si>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</si>
  <si>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</si>
  <si>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</si>
  <si>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</si>
  <si>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</si>
  <si>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</si>
  <si>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</si>
  <si>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</si>
  <si>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</si>
  <si>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</si>
  <si>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</si>
  <si>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</si>
  <si>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</si>
  <si>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</si>
  <si>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</si>
  <si>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</si>
  <si>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</si>
  <si>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</si>
  <si>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</si>
  <si>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</si>
  <si>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</si>
  <si>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</si>
  <si>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</si>
  <si>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</si>
  <si>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</si>
  <si>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</si>
  <si>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</si>
  <si>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</si>
  <si>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</si>
  <si>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</si>
  <si>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</si>
  <si>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</si>
  <si>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</si>
  <si>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</si>
  <si>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</si>
  <si>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</si>
  <si>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</si>
  <si>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</si>
  <si>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</si>
  <si>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</si>
  <si>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</si>
  <si>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</si>
  <si>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</si>
  <si>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</si>
  <si>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</si>
  <si>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</si>
  <si>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</si>
  <si>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</si>
  <si>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</si>
  <si>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</si>
  <si>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</si>
  <si>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</si>
  <si>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</si>
  <si>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</si>
  <si>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</si>
  <si>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</si>
  <si>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</si>
  <si>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</si>
  <si>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</si>
  <si>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</si>
  <si>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</si>
  <si>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</si>
  <si>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</si>
  <si>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</si>
  <si>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</si>
  <si>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</si>
  <si>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</si>
  <si>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</si>
  <si>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</si>
  <si>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</si>
  <si>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</si>
  <si>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</si>
  <si>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</si>
  <si>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</si>
  <si>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</si>
  <si>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</si>
  <si>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</si>
  <si>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</si>
  <si>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</si>
  <si>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</si>
  <si>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</si>
  <si>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</si>
  <si>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</si>
  <si>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</si>
  <si>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</si>
  <si>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</si>
  <si>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</si>
  <si>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</si>
  <si>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</si>
  <si>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</si>
  <si>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</si>
  <si>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</si>
  <si>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</si>
  <si>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</si>
  <si>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</si>
  <si>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</si>
  <si>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</si>
  <si>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</si>
  <si>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</si>
  <si>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</si>
  <si>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</si>
  <si>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</si>
  <si>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</si>
  <si>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</si>
  <si>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</si>
  <si>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</si>
  <si>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</si>
  <si>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</si>
  <si>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</si>
  <si>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</si>
  <si>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</si>
  <si>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</si>
  <si>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</si>
  <si>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</si>
  <si>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</si>
  <si>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</si>
  <si>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</si>
  <si>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</si>
  <si>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</si>
  <si>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</si>
  <si>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</si>
  <si>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</si>
  <si>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</si>
  <si>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</si>
  <si>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</si>
  <si>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</si>
  <si>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</si>
  <si>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</si>
  <si>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</si>
  <si>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</si>
  <si>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</si>
  <si>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</si>
  <si>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</si>
  <si>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</si>
  <si>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</si>
  <si>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</si>
  <si>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</si>
  <si>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</si>
  <si>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</si>
  <si>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</si>
  <si>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</si>
  <si>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</si>
  <si>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</si>
  <si>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</si>
  <si>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</si>
  <si>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</si>
  <si>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</si>
  <si>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</si>
  <si>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</si>
  <si>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</si>
  <si>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</si>
  <si>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</si>
  <si>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</si>
  <si>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</si>
  <si>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</si>
  <si>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</si>
  <si>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</si>
  <si>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</si>
  <si>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</si>
  <si>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</si>
  <si>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</si>
  <si>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</si>
  <si>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</si>
  <si>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</si>
  <si>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</si>
  <si>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</si>
  <si>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</si>
  <si>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</si>
  <si>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</si>
  <si>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</si>
  <si>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</si>
  <si>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</si>
  <si>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</si>
  <si>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</si>
  <si>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</si>
  <si>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</si>
  <si>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</si>
  <si>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</si>
  <si>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</si>
  <si>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</si>
  <si>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</si>
  <si>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</si>
  <si>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</si>
  <si>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</si>
  <si>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</si>
  <si>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</si>
  <si>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</si>
  <si>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</si>
  <si>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</si>
  <si>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</si>
  <si>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</si>
  <si>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</si>
  <si>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</si>
  <si>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</si>
  <si>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</si>
  <si>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</si>
  <si>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</si>
  <si>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</si>
  <si>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</si>
  <si>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</si>
  <si>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</si>
  <si>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</si>
  <si>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</si>
  <si>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</si>
  <si>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</si>
  <si>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</si>
  <si>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</si>
  <si>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</si>
  <si>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</si>
  <si>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</si>
  <si>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</si>
  <si>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</si>
  <si>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</si>
  <si>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</si>
  <si>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</si>
  <si>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</si>
  <si>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</si>
  <si>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</si>
  <si>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</si>
  <si>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</si>
  <si>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</si>
  <si>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</si>
  <si>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</si>
  <si>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</si>
  <si>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</si>
  <si>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</si>
  <si>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</si>
  <si>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</si>
  <si>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</si>
  <si>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</si>
  <si>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</si>
  <si>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</si>
  <si>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</si>
  <si>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</si>
  <si>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</si>
  <si>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</si>
  <si>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</si>
  <si>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</si>
  <si>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</si>
  <si>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</si>
  <si>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</si>
  <si>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</si>
  <si>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</si>
  <si>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</si>
  <si>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</si>
  <si>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</si>
  <si>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</si>
  <si>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</si>
  <si>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</si>
  <si>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</si>
  <si>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</si>
  <si>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</si>
  <si>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</si>
  <si>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</si>
  <si>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</si>
  <si>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</si>
  <si>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</si>
  <si>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</si>
  <si>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</si>
  <si>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</si>
  <si>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</si>
  <si>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</si>
  <si>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</si>
  <si>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</si>
  <si>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</si>
  <si>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</si>
  <si>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</si>
  <si>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</si>
  <si>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</si>
  <si>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</si>
  <si>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</si>
  <si>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</si>
  <si>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</si>
  <si>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</si>
  <si>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</si>
  <si>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</si>
  <si>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</si>
  <si>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</si>
  <si>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</si>
  <si>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</si>
  <si>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</si>
  <si>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</si>
  <si>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</si>
  <si>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</si>
  <si>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</si>
  <si>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</si>
  <si>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</si>
  <si>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</si>
  <si>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</si>
  <si>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</si>
  <si>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</si>
  <si>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</si>
  <si>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</si>
  <si>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</si>
  <si>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</si>
  <si>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</si>
  <si>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</si>
  <si>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</si>
  <si>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</si>
  <si>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</si>
  <si>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</si>
  <si>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</si>
  <si>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</si>
  <si>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</si>
  <si>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</si>
  <si>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</si>
  <si>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</si>
  <si>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</si>
  <si>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</si>
  <si>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</si>
  <si>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</si>
  <si>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</si>
  <si>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</si>
  <si>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</si>
  <si>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</si>
  <si>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</si>
  <si>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</si>
  <si>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</si>
  <si>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</si>
  <si>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</si>
  <si>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</si>
  <si>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</si>
  <si>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</si>
  <si>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</si>
  <si>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</si>
  <si>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</si>
  <si>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</si>
  <si>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</si>
  <si>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</si>
  <si>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</si>
  <si>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</si>
  <si>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</si>
  <si>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</si>
  <si>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</si>
  <si>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</si>
  <si>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</si>
  <si>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</si>
  <si>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</si>
  <si>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</si>
  <si>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</si>
  <si>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</si>
  <si>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</si>
  <si>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</si>
  <si>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</si>
  <si>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</si>
  <si>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</si>
  <si>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</si>
  <si>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</si>
  <si>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</si>
  <si>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</si>
  <si>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</si>
  <si>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</si>
  <si>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</si>
  <si>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</si>
  <si>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</si>
  <si>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</si>
  <si>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</si>
  <si>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</si>
  <si>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</si>
  <si>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</si>
  <si>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</si>
  <si>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</si>
  <si>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</si>
  <si>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</si>
  <si>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</si>
  <si>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</si>
  <si>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</si>
  <si>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</si>
  <si>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</si>
  <si>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</si>
  <si>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</si>
  <si>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</si>
  <si>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</si>
  <si>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</si>
  <si>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</si>
  <si>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</si>
  <si>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</si>
  <si>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</si>
  <si>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</si>
  <si>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</si>
  <si>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</si>
  <si>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</si>
  <si>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</si>
  <si>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</si>
  <si>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</si>
  <si>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</si>
  <si>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</si>
  <si>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</si>
  <si>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</si>
  <si>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</si>
  <si>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</si>
  <si>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</si>
  <si>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</si>
  <si>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</si>
  <si>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</si>
  <si>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</si>
  <si>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</si>
  <si>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</si>
  <si>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</si>
  <si>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</si>
  <si>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</si>
  <si>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</si>
  <si>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</si>
  <si>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</si>
  <si>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</si>
  <si>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</si>
  <si>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</si>
  <si>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</si>
  <si>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</si>
  <si>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</si>
  <si>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</si>
  <si>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</si>
  <si>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</si>
  <si>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</si>
  <si>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</si>
  <si>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</si>
  <si>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</si>
  <si>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</si>
  <si>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</si>
  <si>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</si>
  <si>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</si>
  <si>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</si>
  <si>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</si>
  <si>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</si>
  <si>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</si>
  <si>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</si>
  <si>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</si>
  <si>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</si>
  <si>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</si>
  <si>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</si>
  <si>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</si>
  <si>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</si>
  <si>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</si>
  <si>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</si>
  <si>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</si>
  <si>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</si>
  <si>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</si>
  <si>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</si>
  <si>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</si>
  <si>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</si>
  <si>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</si>
  <si>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</si>
  <si>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</si>
  <si>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</si>
  <si>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</si>
  <si>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</si>
  <si>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</si>
  <si>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</si>
  <si>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</si>
  <si>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</si>
  <si>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</si>
  <si>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</si>
  <si>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</si>
  <si>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</si>
  <si>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</si>
  <si>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</si>
  <si>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</si>
  <si>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</si>
  <si>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</si>
  <si>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</si>
  <si>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</si>
  <si>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</si>
  <si>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</si>
  <si>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</si>
  <si>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</si>
  <si>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</si>
  <si>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</si>
  <si>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</si>
  <si>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</si>
  <si>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</si>
  <si>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</si>
  <si>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</si>
  <si>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</si>
  <si>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</si>
  <si>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</si>
  <si>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</si>
  <si>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</si>
  <si>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</si>
  <si>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</si>
  <si>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</si>
  <si>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</si>
  <si>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</si>
  <si>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</si>
  <si>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</si>
  <si>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</si>
  <si>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</si>
  <si>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</si>
  <si>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</si>
  <si>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</si>
  <si>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</si>
  <si>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</si>
  <si>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</si>
  <si>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</si>
  <si>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</si>
  <si>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</si>
  <si>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</si>
  <si>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</si>
  <si>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</si>
  <si>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</si>
  <si>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</si>
  <si>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</si>
  <si>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</si>
  <si>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</si>
  <si>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</si>
  <si>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</si>
  <si>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</si>
  <si>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</si>
  <si>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</si>
  <si>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</si>
  <si>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</si>
  <si>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</si>
  <si>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</si>
  <si>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</si>
  <si>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</si>
  <si>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</si>
  <si>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</si>
  <si>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</si>
  <si>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</si>
  <si>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</si>
  <si>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</si>
  <si>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</si>
  <si>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</si>
  <si>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</si>
  <si>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</si>
  <si>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</si>
  <si>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</si>
  <si>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</si>
  <si>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</si>
  <si>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</si>
  <si>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</si>
  <si>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</si>
  <si>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</si>
  <si>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</si>
  <si>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</si>
  <si>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</si>
  <si>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</si>
  <si>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</si>
  <si>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</si>
  <si>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</si>
  <si>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</si>
  <si>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</si>
  <si>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</si>
  <si>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</si>
  <si>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</si>
  <si>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</si>
  <si>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</si>
  <si>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</si>
  <si>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</si>
  <si>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</si>
  <si>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</si>
  <si>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</si>
  <si>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</si>
  <si>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</si>
  <si>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</si>
  <si>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</si>
  <si>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</si>
  <si>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</si>
  <si>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</si>
  <si>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</si>
  <si>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</si>
  <si>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</si>
  <si>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</si>
  <si>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</si>
  <si>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</si>
  <si>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</si>
  <si>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</si>
  <si>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</si>
  <si>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</si>
  <si>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</si>
  <si>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</si>
  <si>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</si>
  <si>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</si>
  <si>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</si>
  <si>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</si>
  <si>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</si>
  <si>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</si>
  <si>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</si>
  <si>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</si>
  <si>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</si>
  <si>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</si>
  <si>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</si>
  <si>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</si>
  <si>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</si>
  <si>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</si>
  <si>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</si>
  <si>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</si>
  <si>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</si>
  <si>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</si>
  <si>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</si>
  <si>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</si>
  <si>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</si>
  <si>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</si>
  <si>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</si>
  <si>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</si>
  <si>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</si>
  <si>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</si>
  <si>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</si>
  <si>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</si>
  <si>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</si>
  <si>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</si>
  <si>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</si>
  <si>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</si>
  <si>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</si>
  <si>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</si>
  <si>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</si>
  <si>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</si>
  <si>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</si>
  <si>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</si>
  <si>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</si>
  <si>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</si>
  <si>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</si>
  <si>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</si>
  <si>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</si>
  <si>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</si>
  <si>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</si>
  <si>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</si>
  <si>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</si>
  <si>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</si>
  <si>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</si>
  <si>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</si>
  <si>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</si>
  <si>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</si>
  <si>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</si>
  <si>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</si>
  <si>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</si>
  <si>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</si>
  <si>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</si>
  <si>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</si>
  <si>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</si>
  <si>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</si>
  <si>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</si>
  <si>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</si>
  <si>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</si>
  <si>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</si>
  <si>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</si>
  <si>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</si>
  <si>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</si>
  <si>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</si>
  <si>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</si>
  <si>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</si>
  <si>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</si>
  <si>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</si>
  <si>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</si>
  <si>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</si>
  <si>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</si>
  <si>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</si>
  <si>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</si>
  <si>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</si>
  <si>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</si>
  <si>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</si>
  <si>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</si>
  <si>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</si>
  <si>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</si>
  <si>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</si>
  <si>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</si>
  <si>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</si>
  <si>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</si>
  <si>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</si>
  <si>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</si>
  <si>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</si>
  <si>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</si>
  <si>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</si>
  <si>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</si>
  <si>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</si>
  <si>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</si>
  <si>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</si>
  <si>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</si>
  <si>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</si>
  <si>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</si>
  <si>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</si>
  <si>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</si>
  <si>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</si>
  <si>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</si>
  <si>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</si>
  <si>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</si>
  <si>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</si>
  <si>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</si>
  <si>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</si>
  <si>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</si>
  <si>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</si>
  <si>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</si>
  <si>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</si>
  <si>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</si>
  <si>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</si>
  <si>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</si>
  <si>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</si>
  <si>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</si>
  <si>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</si>
  <si>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</si>
  <si>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</si>
  <si>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</si>
  <si>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</si>
  <si>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</si>
  <si>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</si>
  <si>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</si>
  <si>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</si>
  <si>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</si>
  <si>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</si>
  <si>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</si>
  <si>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</si>
  <si>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</si>
  <si>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</si>
  <si>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</si>
  <si>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</si>
  <si>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</si>
  <si>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</si>
  <si>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</si>
  <si>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</si>
  <si>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</si>
  <si>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</si>
  <si>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</si>
  <si>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</si>
  <si>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</si>
  <si>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</si>
  <si>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</si>
  <si>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</si>
  <si>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</si>
  <si>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</si>
  <si>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</si>
  <si>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</si>
  <si>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</si>
  <si>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</si>
  <si>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</si>
  <si>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</si>
  <si>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</si>
  <si>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</si>
  <si>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</si>
  <si>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</si>
  <si>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</si>
  <si>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</si>
  <si>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</si>
  <si>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</si>
  <si>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</si>
  <si>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</si>
  <si>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</si>
  <si>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</si>
  <si>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</si>
  <si>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</si>
  <si>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</si>
  <si>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</si>
  <si>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</si>
  <si>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</si>
  <si>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</si>
  <si>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</si>
  <si>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</si>
  <si>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</si>
  <si>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</si>
  <si>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</si>
  <si>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</si>
  <si>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</si>
  <si>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</si>
  <si>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</si>
  <si>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</si>
  <si>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</si>
  <si>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</si>
  <si>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</si>
  <si>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</si>
  <si>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</si>
  <si>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</si>
  <si>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</si>
  <si>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</si>
  <si>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</si>
  <si>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</si>
  <si>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</si>
  <si>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</si>
  <si>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</si>
  <si>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</si>
  <si>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</si>
  <si>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</si>
  <si>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</si>
  <si>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</si>
  <si>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</si>
  <si>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</si>
  <si>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</si>
  <si>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</si>
  <si>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</si>
  <si>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</si>
  <si>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</si>
  <si>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</si>
  <si>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</si>
  <si>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</si>
  <si>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</si>
  <si>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</si>
  <si>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</si>
  <si>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</si>
  <si>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</si>
  <si>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</si>
  <si>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</si>
  <si>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</si>
  <si>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</si>
  <si>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</si>
  <si>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</si>
  <si>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</si>
  <si>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</si>
  <si>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</si>
  <si>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</si>
  <si>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</si>
  <si>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</si>
  <si>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</si>
  <si>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</si>
  <si>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</si>
  <si>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</si>
  <si>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</si>
  <si>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</si>
  <si>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</si>
  <si>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</si>
  <si>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</si>
  <si>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</si>
  <si>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</si>
  <si>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</si>
  <si>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</si>
  <si>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</si>
  <si>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</si>
  <si>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</si>
  <si>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</si>
  <si>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</si>
  <si>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</si>
  <si>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</si>
  <si>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</si>
  <si>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</si>
  <si>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</si>
  <si>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</si>
  <si>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</si>
  <si>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</si>
  <si>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</si>
  <si>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</si>
  <si>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</si>
  <si>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</si>
  <si>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</si>
  <si>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</si>
  <si>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</si>
  <si>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</si>
  <si>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</si>
  <si>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</si>
  <si>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</si>
  <si>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</si>
  <si>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</si>
  <si>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</si>
  <si>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</si>
  <si>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</si>
  <si>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</si>
  <si>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</si>
  <si>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</si>
  <si>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</si>
  <si>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</si>
  <si>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</si>
  <si>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</si>
  <si>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</si>
  <si>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</si>
  <si>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</si>
  <si>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</si>
  <si>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</si>
  <si>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</si>
  <si>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</si>
  <si>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</si>
  <si>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</si>
  <si>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</si>
  <si>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</si>
  <si>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</si>
  <si>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</si>
  <si>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</si>
  <si>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</si>
  <si>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</si>
  <si>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</si>
  <si>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</si>
  <si>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</si>
  <si>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</si>
  <si>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</si>
  <si>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</si>
  <si>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</si>
  <si>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</si>
  <si>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</si>
  <si>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</si>
  <si>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</si>
  <si>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</si>
  <si>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</si>
  <si>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</si>
  <si>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</si>
  <si>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</si>
  <si>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</si>
  <si>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</si>
  <si>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</si>
  <si>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</si>
  <si>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</si>
  <si>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</si>
  <si>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</si>
  <si>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</si>
  <si>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</si>
  <si>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</si>
  <si>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</si>
  <si>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</si>
  <si>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</si>
  <si>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</si>
  <si>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</si>
  <si>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</si>
  <si>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</si>
  <si>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</si>
  <si>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</si>
  <si>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</si>
  <si>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</si>
  <si>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</si>
  <si>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</si>
  <si>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</si>
  <si>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</si>
  <si>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</si>
  <si>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</si>
  <si>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</si>
  <si>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</si>
  <si>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</si>
  <si>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</si>
  <si>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</si>
  <si>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</si>
  <si>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</si>
  <si>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</si>
  <si>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</si>
  <si>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</si>
  <si>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</si>
  <si>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</si>
  <si>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</si>
  <si>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</si>
  <si>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</si>
  <si>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</si>
  <si>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</si>
  <si>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</si>
  <si>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</si>
  <si>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</si>
  <si>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</si>
  <si>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</si>
  <si>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</si>
  <si>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</si>
  <si>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</si>
  <si>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</si>
  <si>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</si>
  <si>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</si>
  <si>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</si>
  <si>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</si>
  <si>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</si>
  <si>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</si>
  <si>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</si>
  <si>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</si>
  <si>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</si>
  <si>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</si>
  <si>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</si>
  <si>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</si>
  <si>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</si>
  <si>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</si>
  <si>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</si>
  <si>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</si>
  <si>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</si>
  <si>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</si>
  <si>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</si>
  <si>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</si>
  <si>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</si>
  <si>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</si>
  <si>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</si>
  <si>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</si>
  <si>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</si>
  <si>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</si>
  <si>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</si>
  <si>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</si>
  <si>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</si>
  <si>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</si>
  <si>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</si>
  <si>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</si>
  <si>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</si>
  <si>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</si>
  <si>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</si>
  <si>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</si>
  <si>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</si>
  <si>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</si>
  <si>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</si>
  <si>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</si>
  <si>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</si>
  <si>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</si>
  <si>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</si>
  <si>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</si>
  <si>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</si>
  <si>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</si>
  <si>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</si>
  <si>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</si>
  <si>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</si>
  <si>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</si>
  <si>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</si>
  <si>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</si>
  <si>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</si>
  <si>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</si>
  <si>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</si>
  <si>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</si>
  <si>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</si>
  <si>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</si>
  <si>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</si>
  <si>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</si>
  <si>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</si>
  <si>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</si>
  <si>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</si>
  <si>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</si>
  <si>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</si>
  <si>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</si>
  <si>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</si>
  <si>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</si>
  <si>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</si>
  <si>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</si>
  <si>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</si>
  <si>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</si>
  <si>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</si>
  <si>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</si>
  <si>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</si>
  <si>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</si>
  <si>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</si>
  <si>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</si>
  <si>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</si>
  <si>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</si>
  <si>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</si>
  <si>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</si>
  <si>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</si>
  <si>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</si>
  <si>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</si>
  <si>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</si>
  <si>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</si>
  <si>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</si>
  <si>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</si>
  <si>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</si>
  <si>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</si>
  <si>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</si>
  <si>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</si>
  <si>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</si>
  <si>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</si>
  <si>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</si>
  <si>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</si>
  <si>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</si>
  <si>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</si>
  <si>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</si>
  <si>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</si>
  <si>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</si>
  <si>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</si>
  <si>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</si>
  <si>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</si>
  <si>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</si>
  <si>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</si>
  <si>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</si>
  <si>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</si>
  <si>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</si>
  <si>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</si>
  <si>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</si>
  <si>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</si>
  <si>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</si>
  <si>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</si>
  <si>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</si>
  <si>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</si>
  <si>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</si>
  <si>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</si>
  <si>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</si>
  <si>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</si>
  <si>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</si>
  <si>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</si>
  <si>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</si>
  <si>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</si>
  <si>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</si>
  <si>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</si>
  <si>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</si>
  <si>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</si>
  <si>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</si>
  <si>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</si>
  <si>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</si>
  <si>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</si>
  <si>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</si>
  <si>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</si>
  <si>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</si>
  <si>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</si>
  <si>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</si>
  <si>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</si>
  <si>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</si>
  <si>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</si>
  <si>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</si>
  <si>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</si>
  <si>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</si>
  <si>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</si>
  <si>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</si>
  <si>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</si>
  <si>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</si>
  <si>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</si>
  <si>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</si>
  <si>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</si>
  <si>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</si>
  <si>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</si>
  <si>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</si>
  <si>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</si>
  <si>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</si>
  <si>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</si>
  <si>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</si>
  <si>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</si>
  <si>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</si>
  <si>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</si>
  <si>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</si>
  <si>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</si>
  <si>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</si>
  <si>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</si>
  <si>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</si>
  <si>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</si>
  <si>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</si>
  <si>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</si>
  <si>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</si>
  <si>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</si>
  <si>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</si>
  <si>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</si>
  <si>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</si>
  <si>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</si>
  <si>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</si>
  <si>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</si>
  <si>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</si>
  <si>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</si>
  <si>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</si>
  <si>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</si>
  <si>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</si>
  <si>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</si>
  <si>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</si>
  <si>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</si>
  <si>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</si>
  <si>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</si>
  <si>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</si>
  <si>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</si>
  <si>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</si>
  <si>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</si>
  <si>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</si>
  <si>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</si>
  <si>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</si>
  <si>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</si>
  <si>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</si>
  <si>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</si>
  <si>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</si>
  <si>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</si>
  <si>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</si>
  <si>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</si>
  <si>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</si>
  <si>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</si>
  <si>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</si>
  <si>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</si>
  <si>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</si>
  <si>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</si>
  <si>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</si>
  <si>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</si>
  <si>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</si>
  <si>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</si>
  <si>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</si>
  <si>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</si>
  <si>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</si>
  <si>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</si>
  <si>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</si>
  <si>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</si>
  <si>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</si>
  <si>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</si>
  <si>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</si>
  <si>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</si>
  <si>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</si>
  <si>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</si>
  <si>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</si>
  <si>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</si>
  <si>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</si>
  <si>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</si>
  <si>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</si>
  <si>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</si>
  <si>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</si>
  <si>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</si>
  <si>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</si>
  <si>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</si>
  <si>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</si>
  <si>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</si>
  <si>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</si>
  <si>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</si>
  <si>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</si>
  <si>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</si>
  <si>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</si>
  <si>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</si>
  <si>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</si>
  <si>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</si>
  <si>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</si>
  <si>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</si>
  <si>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</si>
  <si>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</si>
  <si>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</si>
  <si>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</si>
  <si>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</si>
  <si>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</si>
  <si>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</si>
  <si>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</si>
  <si>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</si>
  <si>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</si>
  <si>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</si>
  <si>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</si>
  <si>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</si>
  <si>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</si>
  <si>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</si>
  <si>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</si>
  <si>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</si>
  <si>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</si>
  <si>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</si>
  <si>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</si>
  <si>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</si>
  <si>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</si>
  <si>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</si>
  <si>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</si>
  <si>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</si>
  <si>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</si>
  <si>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</si>
  <si>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</si>
  <si>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</si>
  <si>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</si>
  <si>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</si>
  <si>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</si>
  <si>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</si>
  <si>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</si>
  <si>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</si>
  <si>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</si>
  <si>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</si>
  <si>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</si>
  <si>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</si>
  <si>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</si>
  <si>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</si>
  <si>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</si>
  <si>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</si>
  <si>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</si>
  <si>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</si>
  <si>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</si>
  <si>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</si>
  <si>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</si>
  <si>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</si>
  <si>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</si>
  <si>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</si>
  <si>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</si>
  <si>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</si>
  <si>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</si>
  <si>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</si>
  <si>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</si>
  <si>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</si>
  <si>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</si>
  <si>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</si>
  <si>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</si>
  <si>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</si>
  <si>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</si>
  <si>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</si>
  <si>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</si>
  <si>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</si>
  <si>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</si>
  <si>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</si>
  <si>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</si>
  <si>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</si>
  <si>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</si>
  <si>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</si>
  <si>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</si>
  <si>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</si>
  <si>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</si>
  <si>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</si>
  <si>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</si>
  <si>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</si>
  <si>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</si>
  <si>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</si>
  <si>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</si>
  <si>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</si>
  <si>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</si>
  <si>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</si>
  <si>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</si>
  <si>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</si>
  <si>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</si>
  <si>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</si>
  <si>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</si>
  <si>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</si>
  <si>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</si>
  <si>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</si>
  <si>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</si>
  <si>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</si>
  <si>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</si>
  <si>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</si>
  <si>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</si>
  <si>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</si>
  <si>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</si>
  <si>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</si>
  <si>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</si>
  <si>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</si>
  <si>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</si>
  <si>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</si>
  <si>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</si>
  <si>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</si>
  <si>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</si>
  <si>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</si>
  <si>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</si>
  <si>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</si>
  <si>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</si>
  <si>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</si>
  <si>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</si>
  <si>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</si>
  <si>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</si>
  <si>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</si>
  <si>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</si>
  <si>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</si>
  <si>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</si>
  <si>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</si>
  <si>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</si>
  <si>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</si>
  <si>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</si>
  <si>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</si>
  <si>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</si>
  <si>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</si>
  <si>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</si>
  <si>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</si>
  <si>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</si>
  <si>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</si>
  <si>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</si>
  <si>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</si>
  <si>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</si>
  <si>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</si>
  <si>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</si>
  <si>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</si>
  <si>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</si>
  <si>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</si>
  <si>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</si>
  <si>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</si>
  <si>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</si>
  <si>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</si>
  <si>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</si>
  <si>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</si>
  <si>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</si>
  <si>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</si>
  <si>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</si>
  <si>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</si>
  <si>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</si>
  <si>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</si>
  <si>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</si>
  <si>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</si>
  <si>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</si>
  <si>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</si>
  <si>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</si>
  <si>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</si>
  <si>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</si>
  <si>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</si>
  <si>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</si>
  <si>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</si>
  <si>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</si>
  <si>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</si>
  <si>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</si>
  <si>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</si>
  <si>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</si>
  <si>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</si>
  <si>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</si>
  <si>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</si>
  <si>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</si>
  <si>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</si>
  <si>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</si>
  <si>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</si>
  <si>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</si>
  <si>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</si>
  <si>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</si>
  <si>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</si>
  <si>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</si>
  <si>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</si>
  <si>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</si>
  <si>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</si>
  <si>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</si>
  <si>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</si>
  <si>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</si>
  <si>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</si>
  <si>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</si>
  <si>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</si>
  <si>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</si>
  <si>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</si>
  <si>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</si>
  <si>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</si>
  <si>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</si>
  <si>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</si>
  <si>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</si>
  <si>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</si>
  <si>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</si>
  <si>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</si>
  <si>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</si>
  <si>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</si>
  <si>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</si>
  <si>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</si>
  <si>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</si>
  <si>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</si>
  <si>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</si>
  <si>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</si>
  <si>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</si>
  <si>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</si>
  <si>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</si>
  <si>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</si>
  <si>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</si>
  <si>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</si>
  <si>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</si>
  <si>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</si>
  <si>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</si>
  <si>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</si>
  <si>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</si>
  <si>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</si>
  <si>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</si>
  <si>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</si>
  <si>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</si>
  <si>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</si>
  <si>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</si>
  <si>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</si>
  <si>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</si>
  <si>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</si>
  <si>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</si>
  <si>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</si>
  <si>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</si>
  <si>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</si>
  <si>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</si>
  <si>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</si>
  <si>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</si>
  <si>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</si>
  <si>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</si>
  <si>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</si>
  <si>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</si>
  <si>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</si>
  <si>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</si>
  <si>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</si>
  <si>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</si>
  <si>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</si>
  <si>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</si>
  <si>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</si>
  <si>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</si>
  <si>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</si>
  <si>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</si>
  <si>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</si>
  <si>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</si>
  <si>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</si>
  <si>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</si>
  <si>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</si>
  <si>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</si>
  <si>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</si>
  <si>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</si>
  <si>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</si>
  <si>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</si>
  <si>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</si>
  <si>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</si>
  <si>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</si>
  <si>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</si>
  <si>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</si>
  <si>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</si>
  <si>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</si>
  <si>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</si>
  <si>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</si>
  <si>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</si>
  <si>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</si>
  <si>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</si>
  <si>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</si>
  <si>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</si>
  <si>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</si>
  <si>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</si>
  <si>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</si>
  <si>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</si>
  <si>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</si>
  <si>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</si>
  <si>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</si>
  <si>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</si>
  <si>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</si>
  <si>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</si>
  <si>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</si>
  <si>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</si>
  <si>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</si>
  <si>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</si>
  <si>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</si>
  <si>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</si>
  <si>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</si>
  <si>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</si>
  <si>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</si>
  <si>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</si>
  <si>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</si>
  <si>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</si>
  <si>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</si>
  <si>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</si>
  <si>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</si>
  <si>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</si>
  <si>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</si>
  <si>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</si>
  <si>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</si>
  <si>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</si>
  <si>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</si>
  <si>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</si>
  <si>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</si>
  <si>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</si>
  <si>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</si>
  <si>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</si>
  <si>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</si>
  <si>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</si>
  <si>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</si>
  <si>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</si>
  <si>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</si>
  <si>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</si>
  <si>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</si>
  <si>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</si>
  <si>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</si>
  <si>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</si>
  <si>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</si>
  <si>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</si>
  <si>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</si>
  <si>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</si>
  <si>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</si>
  <si>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</si>
  <si>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</si>
  <si>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</si>
  <si>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</si>
  <si>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</si>
  <si>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</si>
  <si>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</si>
  <si>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</si>
  <si>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</si>
  <si>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</si>
  <si>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</si>
  <si>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</si>
  <si>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</si>
  <si>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</si>
  <si>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</si>
  <si>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</si>
  <si>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</si>
  <si>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</si>
  <si>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</si>
  <si>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</si>
  <si>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</si>
  <si>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</si>
  <si>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</si>
  <si>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</si>
  <si>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</si>
  <si>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</si>
  <si>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</si>
  <si>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</si>
  <si>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</si>
  <si>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</si>
  <si>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</si>
  <si>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</si>
  <si>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</si>
  <si>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</si>
  <si>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</si>
  <si>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</si>
  <si>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</si>
  <si>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</si>
  <si>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</si>
  <si>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</si>
  <si>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</si>
  <si>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</si>
  <si>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</si>
  <si>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</si>
  <si>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</si>
  <si>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</si>
  <si>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</si>
  <si>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</si>
  <si>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</si>
  <si>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</si>
  <si>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</si>
  <si>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</si>
  <si>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</si>
  <si>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</si>
  <si>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</si>
  <si>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</si>
  <si>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</si>
  <si>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</si>
  <si>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</si>
  <si>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</si>
  <si>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</si>
  <si>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</si>
  <si>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</si>
  <si>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</si>
  <si>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</si>
  <si>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</si>
  <si>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</si>
  <si>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</si>
  <si>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</si>
  <si>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</si>
  <si>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</si>
  <si>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</si>
  <si>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</si>
  <si>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</si>
  <si>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</si>
  <si>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</si>
  <si>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</si>
  <si>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</si>
  <si>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</si>
  <si>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</si>
  <si>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</si>
  <si>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</si>
  <si>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</si>
  <si>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</si>
  <si>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</si>
  <si>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</si>
  <si>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</si>
  <si>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</si>
  <si>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</si>
  <si>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</si>
  <si>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</si>
  <si>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</si>
  <si>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</si>
  <si>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</si>
  <si>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</si>
  <si>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</si>
  <si>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</si>
  <si>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</si>
  <si>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</si>
  <si>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</si>
  <si>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</si>
  <si>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</si>
  <si>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</si>
  <si>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</si>
  <si>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</si>
  <si>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</si>
  <si>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</si>
  <si>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</si>
  <si>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</si>
  <si>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</si>
  <si>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</si>
  <si>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</si>
  <si>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</si>
  <si>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</si>
  <si>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</si>
  <si>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</si>
  <si>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</si>
  <si>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</si>
  <si>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</si>
  <si>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</si>
  <si>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</si>
  <si>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</si>
  <si>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</si>
  <si>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</si>
  <si>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</si>
  <si>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</si>
  <si>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</si>
  <si>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</si>
  <si>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</si>
  <si>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</si>
  <si>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</si>
  <si>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</si>
  <si>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</si>
  <si>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</si>
  <si>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</si>
  <si>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</si>
  <si>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</si>
  <si>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</si>
  <si>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</si>
  <si>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</si>
  <si>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</si>
  <si>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</si>
  <si>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</si>
  <si>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</si>
  <si>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</si>
  <si>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</si>
  <si>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</si>
  <si>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</si>
  <si>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</si>
  <si>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</si>
  <si>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</si>
  <si>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</si>
  <si>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</si>
  <si>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</si>
  <si>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</si>
  <si>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</si>
  <si>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</si>
  <si>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</si>
  <si>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</si>
  <si>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</si>
  <si>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</si>
  <si>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</si>
  <si>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</si>
  <si>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</si>
  <si>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</si>
  <si>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</si>
  <si>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</si>
  <si>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</si>
  <si>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</si>
  <si>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</si>
  <si>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</si>
  <si>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</si>
  <si>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</si>
  <si>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</si>
  <si>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</si>
  <si>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</si>
  <si>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</si>
  <si>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</si>
  <si>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</si>
  <si>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</si>
  <si>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</si>
  <si>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</si>
  <si>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</si>
  <si>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</si>
  <si>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</si>
  <si>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</si>
  <si>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</si>
  <si>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</si>
  <si>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</si>
  <si>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</si>
  <si>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</si>
  <si>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</si>
  <si>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</si>
  <si>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</si>
  <si>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</si>
  <si>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</si>
  <si>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</si>
  <si>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</si>
  <si>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</si>
  <si>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</si>
  <si>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</si>
  <si>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</si>
  <si>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</si>
  <si>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</si>
  <si>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</si>
  <si>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</si>
  <si>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</si>
  <si>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</si>
  <si>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</si>
  <si>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</si>
  <si>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</si>
  <si>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</si>
  <si>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</si>
  <si>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</si>
  <si>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</si>
  <si>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</si>
  <si>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</si>
  <si>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</si>
  <si>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</si>
  <si>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</si>
  <si>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</si>
  <si>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</si>
  <si>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</si>
  <si>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</si>
  <si>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</si>
  <si>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</si>
  <si>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</si>
  <si>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</si>
  <si>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</si>
  <si>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</si>
  <si>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</si>
  <si>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</si>
  <si>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</si>
  <si>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</si>
  <si>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</si>
  <si>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</si>
  <si>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</si>
  <si>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</si>
  <si>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</si>
  <si>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</si>
  <si>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</si>
  <si>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</si>
  <si>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</si>
  <si>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</si>
  <si>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</si>
  <si>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</si>
  <si>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</si>
  <si>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</si>
  <si>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</si>
  <si>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</si>
  <si>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</si>
  <si>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</si>
  <si>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</si>
  <si>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</si>
  <si>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</si>
  <si>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</si>
  <si>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</si>
  <si>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</si>
  <si>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</si>
  <si>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</si>
  <si>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</si>
  <si>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</si>
  <si>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</si>
  <si>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</si>
  <si>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</si>
  <si>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</si>
  <si>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</si>
  <si>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</si>
  <si>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</si>
  <si>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</si>
  <si>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</si>
  <si>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</si>
  <si>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</si>
  <si>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</si>
  <si>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</si>
  <si>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</si>
  <si>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</si>
  <si>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</si>
  <si>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</si>
  <si>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</si>
  <si>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</si>
  <si>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</si>
  <si>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</si>
  <si>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</si>
  <si>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</si>
  <si>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</si>
  <si>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</si>
  <si>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</si>
  <si>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</si>
  <si>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</si>
  <si>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</si>
  <si>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</si>
  <si>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</si>
  <si>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</si>
  <si>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</si>
  <si>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</si>
  <si>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</si>
  <si>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</si>
  <si>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</si>
  <si>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</si>
  <si>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</si>
  <si>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</si>
  <si>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</si>
  <si>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</si>
  <si>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</si>
  <si>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</si>
  <si>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</si>
  <si>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</si>
  <si>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</si>
  <si>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</si>
  <si>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</si>
  <si>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</si>
  <si>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</si>
  <si>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</si>
  <si>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</si>
  <si>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</si>
  <si>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</si>
  <si>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</si>
  <si>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</si>
  <si>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</si>
  <si>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</si>
  <si>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</si>
  <si>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</si>
  <si>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</si>
  <si>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</si>
  <si>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</si>
  <si>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</si>
  <si>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</si>
  <si>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</si>
  <si>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</si>
  <si>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</si>
  <si>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</si>
  <si>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</si>
  <si>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</si>
  <si>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</si>
  <si>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</si>
  <si>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</si>
  <si>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</si>
  <si>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</si>
  <si>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</si>
  <si>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</si>
  <si>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</si>
  <si>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</si>
  <si>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</si>
  <si>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</si>
  <si>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</si>
  <si>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</si>
  <si>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</si>
  <si>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</si>
  <si>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</si>
  <si>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</si>
  <si>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</si>
  <si>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</si>
  <si>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</si>
  <si>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</si>
  <si>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</si>
  <si>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</si>
  <si>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</si>
  <si>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</si>
  <si>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</si>
  <si>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</si>
  <si>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</si>
  <si>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</si>
  <si>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</si>
  <si>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</si>
  <si>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</si>
  <si>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</si>
  <si>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</si>
  <si>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</si>
  <si>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</si>
  <si>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</si>
  <si>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</si>
  <si>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</si>
  <si>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</si>
  <si>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</si>
  <si>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</si>
  <si>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</si>
  <si>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</si>
  <si>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</si>
  <si>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</si>
  <si>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</si>
  <si>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</si>
  <si>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</si>
  <si>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</si>
  <si>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</si>
  <si>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</si>
  <si>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</si>
  <si>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</si>
  <si>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</si>
  <si>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</si>
  <si>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</si>
  <si>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</si>
  <si>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</si>
  <si>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</si>
  <si>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</si>
  <si>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</si>
  <si>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</si>
  <si>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</si>
  <si>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</si>
  <si>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</si>
  <si>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</si>
  <si>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</si>
  <si>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</si>
  <si>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</si>
  <si>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</si>
  <si>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</si>
  <si>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</si>
  <si>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</si>
  <si>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</si>
  <si>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</si>
  <si>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</si>
  <si>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</si>
  <si>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</si>
  <si>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</si>
  <si>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</si>
  <si>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</si>
  <si>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</si>
  <si>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</si>
  <si>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</si>
  <si>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</si>
  <si>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</si>
  <si>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</si>
  <si>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</si>
  <si>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</si>
  <si>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</si>
  <si>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</si>
  <si>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</si>
  <si>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</si>
  <si>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</si>
  <si>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</si>
  <si>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</si>
  <si>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</si>
  <si>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</si>
  <si>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</si>
  <si>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</si>
  <si>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</si>
  <si>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</si>
  <si>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</si>
  <si>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</si>
  <si>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</si>
  <si>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</si>
  <si>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</si>
  <si>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</si>
  <si>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</si>
  <si>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</si>
  <si>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</si>
  <si>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</si>
  <si>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</si>
  <si>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</si>
  <si>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</si>
  <si>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</si>
  <si>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</si>
  <si>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</si>
  <si>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</si>
  <si>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</si>
  <si>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</si>
  <si>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</si>
  <si>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</si>
  <si>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</si>
  <si>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</si>
  <si>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</si>
  <si>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</si>
  <si>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</si>
  <si>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</si>
  <si>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</si>
  <si>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</si>
  <si>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</si>
  <si>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</si>
  <si>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</si>
  <si>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</si>
  <si>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</si>
  <si>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</si>
  <si>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</si>
  <si>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</si>
  <si>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</si>
  <si>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</si>
  <si>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</si>
  <si>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</si>
  <si>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</si>
  <si>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</si>
  <si>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</si>
  <si>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</si>
  <si>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</si>
  <si>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</si>
  <si>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</si>
  <si>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</si>
  <si>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</si>
  <si>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</si>
  <si>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</si>
  <si>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</si>
  <si>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</si>
  <si>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</si>
  <si>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</si>
  <si>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</si>
  <si>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</si>
  <si>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</si>
  <si>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</si>
  <si>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</si>
  <si>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</si>
  <si>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</si>
  <si>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</si>
  <si>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</si>
  <si>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</si>
  <si>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</si>
  <si>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</si>
  <si>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</si>
  <si>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</si>
  <si>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</si>
  <si>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</si>
  <si>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</si>
  <si>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</si>
  <si>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</si>
  <si>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</si>
  <si>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</si>
  <si>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</si>
  <si>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</si>
  <si>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</si>
  <si>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</si>
  <si>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</si>
  <si>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</si>
  <si>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</si>
  <si>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</si>
  <si>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</si>
  <si>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</si>
  <si>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</si>
  <si>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</si>
  <si>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</si>
  <si>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</si>
  <si>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</si>
  <si>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</si>
  <si>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</si>
  <si>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</si>
  <si>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</si>
  <si>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</si>
  <si>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</si>
  <si>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</si>
  <si>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</si>
  <si>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</si>
  <si>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</si>
  <si>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</si>
  <si>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</si>
  <si>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</si>
  <si>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</si>
  <si>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</si>
  <si>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</si>
  <si>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</si>
  <si>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</si>
  <si>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</si>
  <si>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</si>
  <si>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</si>
  <si>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</si>
  <si>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</si>
  <si>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</si>
  <si>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</si>
  <si>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</si>
  <si>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</si>
  <si>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</si>
  <si>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</si>
  <si>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</si>
  <si>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</si>
  <si>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</si>
  <si>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</si>
  <si>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</si>
  <si>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</si>
  <si>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</si>
  <si>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</si>
  <si>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</si>
  <si>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</si>
  <si>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</si>
  <si>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</si>
  <si>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</si>
  <si>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</si>
  <si>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</si>
  <si>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</si>
  <si>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</si>
  <si>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</si>
  <si>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</si>
  <si>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</si>
  <si>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</si>
  <si>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</si>
  <si>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</si>
  <si>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</si>
  <si>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</si>
  <si>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</si>
  <si>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</si>
  <si>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</si>
  <si>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</si>
  <si>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</si>
  <si>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</si>
  <si>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</si>
  <si>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</si>
  <si>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</si>
  <si>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</si>
  <si>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</si>
  <si>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</si>
  <si>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</si>
  <si>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</si>
  <si>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</si>
  <si>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</si>
  <si>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</si>
  <si>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</si>
  <si>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</si>
  <si>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</si>
  <si>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</si>
  <si>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</si>
  <si>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</si>
  <si>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</si>
  <si>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</si>
  <si>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</si>
  <si>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</si>
  <si>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</si>
  <si>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</si>
  <si>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</si>
  <si>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</si>
  <si>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</si>
  <si>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</si>
  <si>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</si>
  <si>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</si>
  <si>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</si>
  <si>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</si>
  <si>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</si>
  <si>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</si>
  <si>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</si>
  <si>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</si>
  <si>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</si>
  <si>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</si>
  <si>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</si>
  <si>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</si>
  <si>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</si>
  <si>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</si>
  <si>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</si>
  <si>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</si>
  <si>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</si>
  <si>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</si>
  <si>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</si>
  <si>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</si>
  <si>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</si>
  <si>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</si>
  <si>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</si>
  <si>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</si>
  <si>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</si>
  <si>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</si>
  <si>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</si>
  <si>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</si>
  <si>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</si>
  <si>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</si>
  <si>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</si>
  <si>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</si>
  <si>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</si>
  <si>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</si>
  <si>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</si>
  <si>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</si>
  <si>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</si>
  <si>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</si>
  <si>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</si>
  <si>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</si>
  <si>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</si>
  <si>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</si>
  <si>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</si>
  <si>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</si>
  <si>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</si>
  <si>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</si>
  <si>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</si>
  <si>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</si>
  <si>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</si>
  <si>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</si>
  <si>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</si>
  <si>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</si>
  <si>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</si>
  <si>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</si>
  <si>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</si>
  <si>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</si>
  <si>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</si>
  <si>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</si>
  <si>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</si>
  <si>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</si>
  <si>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</si>
  <si>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</si>
  <si>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</si>
  <si>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</si>
  <si>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</si>
  <si>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</si>
  <si>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</si>
  <si>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</si>
  <si>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</si>
  <si>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</si>
  <si>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</si>
  <si>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</si>
  <si>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</si>
  <si>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</si>
  <si>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</si>
  <si>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</si>
  <si>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</si>
  <si>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</si>
  <si>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</si>
  <si>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</si>
  <si>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</si>
  <si>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</si>
  <si>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</si>
  <si>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</si>
  <si>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</si>
  <si>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</si>
  <si>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</si>
  <si>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</si>
  <si>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</si>
  <si>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</si>
  <si>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</si>
  <si>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</si>
  <si>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</si>
  <si>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</si>
  <si>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</si>
  <si>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</si>
  <si>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</si>
  <si>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</si>
  <si>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</si>
  <si>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</si>
  <si>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</si>
  <si>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</si>
  <si>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</si>
  <si>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</si>
  <si>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</si>
  <si>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</si>
  <si>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</si>
  <si>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</si>
  <si>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</si>
  <si>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</si>
  <si>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</si>
  <si>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</si>
  <si>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</si>
  <si>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</si>
  <si>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</si>
  <si>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</si>
  <si>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</si>
  <si>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</si>
  <si>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</si>
  <si>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</si>
  <si>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</si>
  <si>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</si>
  <si>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</si>
  <si>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</si>
  <si>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</si>
  <si>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</si>
  <si>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</si>
  <si>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</si>
  <si>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</si>
  <si>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</si>
  <si>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</si>
  <si>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</si>
  <si>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</si>
  <si>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</si>
  <si>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</si>
  <si>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</si>
  <si>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</si>
  <si>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</si>
  <si>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</si>
  <si>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</si>
  <si>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</si>
  <si>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</si>
  <si>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</si>
  <si>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</si>
  <si>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</si>
  <si>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</si>
  <si>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</si>
  <si>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</si>
  <si>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</si>
  <si>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</si>
  <si>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</si>
  <si>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</si>
  <si>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</si>
  <si>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</si>
  <si>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</si>
  <si>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</si>
  <si>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</si>
  <si>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</si>
  <si>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</si>
  <si>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</si>
  <si>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</si>
  <si>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</si>
  <si>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</si>
  <si>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</si>
  <si>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</si>
  <si>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</si>
  <si>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</si>
  <si>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</si>
  <si>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</si>
  <si>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</si>
  <si>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</si>
  <si>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</si>
  <si>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</si>
  <si>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</si>
  <si>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</si>
  <si>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</si>
  <si>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</si>
  <si>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</si>
  <si>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</si>
  <si>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</si>
  <si>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</si>
  <si>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</si>
  <si>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</si>
  <si>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</si>
  <si>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</si>
  <si>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</si>
  <si>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</si>
  <si>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</si>
  <si>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</si>
  <si>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</si>
  <si>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</si>
  <si>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</si>
  <si>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</si>
  <si>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</si>
  <si>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</si>
  <si>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</si>
  <si>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</si>
  <si>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</si>
  <si>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</si>
  <si>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</si>
  <si>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</si>
  <si>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</si>
  <si>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</si>
  <si>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</si>
  <si>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</si>
  <si>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</si>
  <si>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</si>
  <si>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</si>
  <si>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</si>
  <si>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</si>
  <si>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</si>
  <si>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</si>
  <si>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</si>
  <si>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</si>
  <si>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</si>
  <si>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</si>
  <si>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</si>
  <si>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</si>
  <si>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</si>
  <si>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</si>
  <si>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</si>
  <si>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</si>
  <si>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</si>
  <si>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</si>
  <si>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</si>
  <si>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</si>
  <si>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</si>
  <si>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</si>
  <si>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</si>
  <si>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</si>
  <si>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</si>
  <si>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</si>
  <si>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</si>
  <si>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</si>
  <si>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</si>
  <si>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</si>
  <si>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</si>
  <si>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</si>
  <si>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</si>
  <si>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</si>
  <si>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</si>
  <si>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</si>
  <si>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</si>
  <si>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</si>
  <si>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</si>
  <si>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</si>
  <si>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</si>
  <si>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</si>
  <si>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</si>
  <si>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</si>
  <si>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</si>
  <si>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</si>
  <si>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</si>
  <si>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</si>
  <si>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</si>
  <si>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</si>
  <si>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</si>
  <si>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</si>
  <si>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</si>
  <si>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</si>
  <si>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</si>
  <si>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</si>
  <si>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</si>
  <si>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</si>
  <si>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</si>
  <si>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</si>
  <si>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</si>
  <si>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</si>
  <si>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</si>
  <si>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</si>
  <si>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</si>
  <si>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</si>
  <si>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</si>
  <si>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</si>
  <si>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</si>
  <si>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</si>
  <si>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</si>
  <si>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</si>
  <si>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</si>
  <si>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</si>
  <si>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</si>
  <si>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</si>
  <si>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</si>
  <si>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</si>
  <si>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</si>
  <si>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</si>
  <si>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</si>
  <si>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</si>
  <si>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</si>
  <si>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</si>
  <si>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</si>
  <si>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</si>
  <si>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</si>
  <si>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</si>
  <si>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</si>
  <si>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</si>
  <si>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</si>
  <si>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</si>
  <si>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</si>
  <si>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</si>
  <si>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</si>
  <si>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</si>
  <si>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</si>
  <si>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</si>
  <si>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</si>
  <si>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</si>
  <si>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</si>
  <si>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</si>
  <si>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</si>
  <si>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</si>
  <si>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</si>
  <si>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</si>
  <si>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</si>
  <si>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</si>
  <si>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</si>
  <si>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</si>
  <si>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</si>
  <si>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</si>
  <si>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</si>
  <si>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</si>
  <si>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</si>
  <si>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</si>
  <si>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</si>
  <si>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</si>
  <si>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</si>
  <si>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</si>
  <si>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</si>
  <si>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</si>
  <si>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</si>
  <si>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</si>
  <si>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</si>
  <si>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</si>
  <si>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</si>
  <si>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</si>
  <si>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</si>
  <si>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</si>
  <si>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</si>
  <si>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</si>
  <si>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</si>
  <si>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</si>
  <si>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</si>
  <si>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</si>
  <si>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</si>
  <si>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</si>
  <si>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</si>
  <si>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</si>
  <si>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</si>
  <si>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</si>
  <si>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</si>
  <si>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</si>
  <si>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</si>
  <si>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</si>
  <si>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</si>
  <si>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</si>
  <si>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</si>
  <si>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</si>
  <si>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</si>
  <si>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</si>
  <si>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</si>
  <si>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</si>
  <si>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</si>
  <si>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</si>
  <si>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</si>
  <si>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</si>
  <si>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</si>
  <si>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</si>
  <si>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</si>
  <si>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</si>
  <si>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</si>
  <si>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</si>
  <si>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</si>
  <si>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</si>
  <si>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</si>
  <si>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</si>
  <si>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</si>
  <si>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</si>
  <si>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</si>
  <si>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</si>
  <si>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</si>
  <si>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</si>
  <si>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</si>
  <si>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</si>
  <si>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</si>
  <si>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</si>
  <si>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</si>
  <si>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</si>
  <si>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</si>
  <si>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</si>
  <si>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</si>
  <si>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</si>
  <si>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</si>
  <si>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</si>
  <si>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</si>
  <si>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</si>
  <si>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</si>
  <si>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</si>
  <si>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</si>
  <si>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</si>
  <si>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</si>
  <si>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</si>
  <si>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</si>
  <si>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</si>
  <si>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</si>
  <si>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</si>
  <si>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</si>
  <si>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</si>
  <si>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</si>
  <si>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</si>
  <si>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</si>
  <si>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</si>
  <si>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</si>
  <si>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</si>
  <si>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</si>
  <si>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</si>
  <si>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</si>
  <si>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</si>
  <si>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</si>
  <si>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</si>
  <si>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</si>
  <si>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</si>
  <si>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</si>
  <si>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</si>
  <si>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</si>
  <si>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</si>
  <si>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</si>
  <si>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</si>
  <si>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</si>
  <si>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</si>
  <si>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</si>
  <si>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</si>
  <si>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</si>
  <si>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</si>
  <si>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</si>
  <si>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</si>
  <si>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</si>
  <si>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</si>
  <si>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</si>
  <si>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</si>
  <si>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</si>
  <si>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</si>
  <si>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</si>
  <si>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</si>
  <si>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</si>
  <si>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</si>
  <si>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</si>
  <si>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</si>
  <si>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</si>
  <si>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</si>
  <si>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</si>
  <si>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</si>
  <si>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</si>
  <si>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</si>
  <si>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</si>
  <si>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</si>
  <si>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</si>
  <si>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</si>
  <si>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</si>
  <si>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</si>
  <si>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</si>
  <si>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</si>
  <si>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</si>
  <si>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</si>
  <si>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</si>
  <si>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</si>
  <si>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</si>
  <si>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</si>
  <si>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</si>
  <si>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</si>
  <si>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</si>
  <si>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</si>
  <si>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</si>
  <si>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</si>
  <si>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</si>
  <si>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</si>
  <si>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</si>
  <si>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</si>
  <si>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</si>
  <si>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</si>
  <si>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</si>
  <si>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</si>
  <si>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</si>
  <si>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</si>
  <si>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</si>
  <si>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</si>
  <si>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</si>
  <si>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</si>
  <si>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</si>
  <si>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</si>
  <si>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</si>
  <si>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</si>
  <si>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</si>
  <si>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</si>
  <si>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</si>
  <si>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</si>
  <si>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</si>
  <si>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</si>
  <si>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</si>
  <si>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</si>
  <si>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</si>
  <si>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</si>
  <si>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</si>
  <si>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</si>
  <si>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</si>
  <si>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</si>
  <si>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</si>
  <si>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</si>
  <si>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</si>
  <si>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</si>
  <si>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</si>
  <si>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</si>
  <si>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</si>
  <si>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</si>
  <si>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</si>
  <si>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</si>
  <si>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</si>
  <si>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</si>
  <si>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</si>
  <si>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</si>
  <si>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</si>
  <si>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</si>
  <si>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</si>
  <si>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</si>
  <si>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</si>
  <si>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</si>
  <si>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</si>
  <si>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</si>
  <si>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</si>
  <si>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</si>
  <si>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</si>
  <si>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</si>
  <si>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</si>
  <si>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</si>
  <si>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</si>
  <si>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</si>
  <si>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</si>
  <si>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</si>
  <si>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</si>
  <si>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</si>
  <si>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</si>
  <si>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</si>
  <si>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</si>
  <si>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</si>
  <si>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</si>
  <si>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</si>
  <si>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</si>
  <si>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</si>
  <si>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</si>
  <si>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</si>
  <si>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</si>
  <si>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</si>
  <si>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</si>
  <si>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</si>
  <si>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</si>
  <si>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</si>
  <si>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</si>
  <si>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</si>
  <si>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</si>
  <si>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</si>
  <si>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</si>
  <si>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</si>
  <si>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</si>
  <si>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</si>
  <si>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</si>
  <si>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</si>
  <si>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</si>
  <si>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</si>
  <si>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</si>
  <si>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</si>
  <si>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</si>
  <si>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</si>
  <si>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</si>
  <si>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</si>
  <si>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</si>
  <si>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</si>
  <si>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</si>
  <si>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</si>
  <si>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</si>
  <si>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</si>
  <si>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</si>
  <si>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</si>
  <si>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</si>
  <si>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</si>
  <si>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</si>
  <si>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</si>
  <si>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</si>
  <si>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</si>
  <si>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</si>
  <si>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</si>
  <si>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</si>
  <si>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</si>
  <si>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</si>
  <si>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</si>
  <si>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</si>
  <si>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</si>
  <si>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</si>
  <si>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</si>
  <si>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</si>
  <si>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</si>
  <si>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</si>
  <si>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</si>
  <si>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</si>
  <si>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</si>
  <si>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</si>
  <si>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</si>
  <si>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</si>
  <si>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</si>
  <si>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</si>
  <si>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</si>
  <si>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</si>
  <si>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</si>
  <si>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</si>
  <si>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</si>
  <si>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</si>
  <si>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</si>
  <si>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</si>
  <si>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</si>
  <si>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</si>
  <si>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</si>
  <si>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</si>
  <si>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</si>
  <si>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</si>
  <si>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</si>
  <si>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</si>
  <si>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</si>
  <si>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</si>
  <si>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</si>
  <si>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</si>
  <si>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</si>
  <si>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</si>
  <si>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</si>
  <si>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</si>
  <si>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</si>
  <si>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</si>
  <si>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</si>
  <si>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</si>
  <si>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</si>
  <si>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</si>
  <si>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</si>
  <si>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</si>
  <si>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</si>
  <si>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</si>
  <si>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</si>
  <si>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</si>
  <si>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</si>
  <si>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</si>
  <si>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</si>
  <si>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</si>
  <si>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</si>
  <si>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</si>
  <si>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</si>
  <si>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</si>
  <si>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</si>
  <si>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</si>
  <si>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</si>
  <si>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</si>
  <si>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</si>
  <si>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</si>
  <si>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</si>
  <si>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</si>
  <si>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</si>
  <si>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</si>
  <si>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</si>
  <si>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</si>
  <si>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</si>
  <si>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</si>
  <si>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</si>
  <si>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</si>
  <si>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</si>
  <si>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</si>
  <si>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</si>
  <si>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</si>
  <si>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</si>
  <si>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</si>
  <si>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</si>
  <si>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</si>
  <si>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</si>
  <si>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</si>
  <si>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</si>
  <si>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</si>
  <si>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</si>
  <si>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</si>
  <si>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</si>
  <si>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</si>
  <si>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</si>
  <si>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</si>
  <si>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</si>
  <si>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</si>
  <si>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</si>
  <si>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</si>
  <si>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</si>
  <si>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</si>
  <si>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</si>
  <si>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</si>
  <si>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</si>
  <si>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</si>
  <si>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</si>
  <si>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</si>
  <si>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</si>
  <si>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</si>
  <si>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</si>
  <si>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</si>
  <si>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</si>
  <si>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</si>
  <si>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</si>
  <si>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</si>
  <si>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</si>
  <si>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</si>
  <si>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</si>
  <si>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</si>
  <si>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</si>
  <si>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</si>
  <si>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</si>
  <si>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</si>
  <si>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</si>
  <si>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</si>
  <si>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</si>
  <si>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</si>
  <si>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</si>
  <si>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</si>
  <si>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</si>
  <si>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</si>
  <si>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</si>
  <si>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</si>
  <si>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</si>
  <si>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</si>
  <si>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</si>
  <si>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</si>
  <si>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</si>
  <si>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</si>
  <si>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</si>
  <si>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</si>
  <si>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</si>
  <si>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</si>
  <si>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</si>
  <si>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</si>
  <si>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</si>
  <si>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</si>
  <si>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</si>
  <si>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</si>
  <si>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</si>
  <si>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</si>
  <si>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</si>
  <si>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</si>
  <si>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</si>
  <si>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</si>
  <si>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</si>
  <si>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</si>
  <si>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</si>
  <si>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</si>
  <si>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</si>
  <si>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</si>
  <si>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</si>
  <si>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</si>
  <si>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</si>
  <si>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</si>
  <si>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</si>
  <si>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</si>
  <si>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</si>
  <si>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</si>
  <si>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</si>
  <si>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</si>
  <si>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</si>
  <si>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</si>
  <si>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</si>
  <si>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</si>
  <si>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</si>
  <si>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</si>
  <si>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</si>
  <si>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</si>
  <si>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</si>
  <si>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</si>
  <si>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</si>
  <si>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</si>
  <si>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</si>
  <si>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</si>
  <si>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</si>
  <si>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</si>
  <si>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</si>
  <si>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</si>
  <si>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</si>
  <si>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</si>
  <si>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</si>
  <si>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</si>
  <si>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</si>
  <si>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</si>
  <si>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</si>
  <si>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</si>
  <si>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</si>
  <si>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</si>
  <si>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</si>
  <si>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</si>
  <si>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</si>
  <si>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</si>
  <si>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</si>
  <si>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</si>
  <si>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</si>
  <si>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</si>
  <si>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</si>
  <si>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</si>
  <si>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</si>
  <si>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</si>
  <si>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</si>
  <si>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</si>
  <si>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</si>
  <si>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</si>
  <si>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</si>
  <si>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</si>
  <si>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</si>
  <si>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</si>
  <si>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</si>
  <si>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</si>
  <si>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</si>
  <si>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</si>
  <si>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</si>
  <si>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</si>
  <si>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</si>
  <si>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</si>
  <si>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</si>
  <si>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</si>
  <si>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</si>
  <si>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</si>
  <si>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</si>
  <si>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</si>
  <si>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</si>
  <si>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</si>
  <si>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</si>
  <si>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</si>
  <si>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</si>
  <si>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</si>
  <si>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</si>
  <si>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</si>
  <si>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</si>
  <si>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</si>
  <si>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</si>
  <si>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</si>
  <si>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</si>
  <si>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</si>
  <si>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</si>
  <si>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</si>
  <si>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</si>
  <si>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</si>
  <si>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</si>
  <si>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</si>
  <si>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</si>
  <si>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</si>
  <si>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</si>
  <si>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</si>
  <si>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</si>
  <si>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</si>
  <si>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</si>
  <si>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</si>
  <si>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</si>
  <si>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</si>
  <si>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</si>
  <si>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</si>
  <si>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</si>
  <si>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</si>
  <si>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</si>
  <si>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</si>
  <si>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</si>
  <si>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</si>
  <si>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</si>
  <si>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</si>
  <si>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</si>
  <si>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</si>
  <si>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</si>
  <si>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</si>
  <si>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</si>
  <si>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</si>
  <si>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</si>
  <si>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</si>
  <si>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</si>
  <si>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</si>
  <si>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</si>
  <si>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</si>
  <si>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</si>
  <si>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</si>
  <si>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</si>
  <si>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</si>
  <si>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</si>
  <si>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</si>
  <si>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</si>
  <si>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</si>
  <si>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</si>
  <si>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</si>
  <si>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</si>
  <si>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</si>
  <si>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</si>
  <si>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</si>
  <si>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</si>
  <si>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</si>
  <si>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</si>
  <si>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</si>
  <si>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</si>
  <si>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</si>
  <si>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</si>
  <si>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</si>
  <si>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</si>
  <si>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</si>
  <si>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</si>
  <si>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</si>
  <si>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</si>
  <si>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</si>
  <si>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</si>
  <si>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</si>
  <si>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</si>
  <si>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</si>
  <si>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</si>
  <si>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</si>
  <si>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</si>
  <si>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</si>
  <si>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</si>
  <si>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</si>
  <si>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</si>
  <si>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</si>
  <si>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</si>
  <si>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</si>
  <si>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</si>
  <si>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</si>
  <si>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</si>
  <si>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</si>
  <si>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</si>
  <si>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</si>
  <si>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</si>
  <si>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</si>
  <si>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</si>
  <si>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</si>
  <si>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</si>
  <si>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</si>
  <si>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</si>
  <si>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</si>
  <si>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</si>
  <si>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</si>
  <si>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</si>
  <si>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</si>
  <si>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</si>
  <si>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</si>
  <si>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</si>
  <si>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</si>
  <si>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</si>
  <si>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</si>
  <si>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</si>
  <si>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</si>
  <si>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</si>
  <si>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</si>
  <si>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</si>
  <si>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</si>
  <si>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</si>
  <si>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</si>
  <si>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</si>
  <si>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</si>
  <si>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</si>
  <si>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</si>
  <si>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</si>
  <si>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</si>
  <si>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</si>
  <si>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</si>
  <si>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</si>
  <si>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</si>
  <si>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</si>
  <si>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</si>
  <si>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</si>
  <si>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</si>
  <si>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</si>
  <si>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</si>
  <si>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</si>
  <si>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</si>
  <si>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</si>
  <si>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</si>
  <si>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</si>
  <si>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</si>
  <si>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</si>
  <si>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</si>
  <si>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</si>
  <si>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</si>
  <si>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</si>
  <si>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</si>
  <si>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</si>
  <si>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</si>
  <si>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</si>
  <si>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</si>
  <si>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</si>
  <si>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</si>
  <si>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</si>
  <si>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</si>
  <si>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</si>
  <si>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</si>
  <si>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</si>
  <si>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</si>
  <si>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</si>
  <si>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</si>
  <si>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</si>
  <si>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</si>
  <si>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</si>
  <si>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</si>
  <si>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</si>
  <si>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</si>
  <si>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</si>
  <si>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</si>
  <si>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</si>
  <si>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</si>
  <si>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</si>
  <si>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</si>
  <si>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</si>
  <si>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</si>
  <si>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</si>
  <si>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</si>
  <si>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</si>
  <si>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</si>
  <si>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</si>
  <si>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</si>
  <si>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</si>
  <si>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</si>
  <si>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</si>
  <si>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</si>
  <si>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</si>
  <si>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</si>
  <si>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</si>
  <si>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</si>
  <si>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</si>
  <si>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</si>
  <si>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</si>
  <si>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</si>
  <si>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</si>
  <si>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</si>
  <si>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</si>
  <si>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</si>
  <si>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</si>
  <si>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</si>
  <si>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</si>
  <si>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</si>
  <si>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</si>
  <si>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</si>
  <si>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</si>
  <si>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</si>
  <si>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</si>
  <si>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</si>
  <si>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</si>
  <si>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</si>
  <si>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</si>
  <si>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</si>
  <si>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</si>
  <si>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</si>
  <si>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</si>
  <si>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</si>
  <si>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</si>
  <si>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</si>
  <si>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</si>
  <si>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</si>
  <si>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</si>
  <si>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</si>
  <si>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</si>
  <si>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</si>
  <si>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</si>
  <si>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</si>
  <si>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</si>
  <si>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</si>
  <si>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</si>
  <si>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</si>
  <si>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</si>
  <si>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</si>
  <si>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</si>
  <si>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</si>
  <si>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</si>
  <si>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</si>
  <si>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</si>
  <si>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</si>
  <si>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</si>
  <si>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</si>
  <si>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</si>
  <si>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</si>
  <si>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</si>
  <si>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</si>
  <si>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</si>
  <si>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</si>
  <si>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</si>
  <si>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</si>
  <si>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</si>
  <si>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</si>
  <si>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</si>
  <si>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</si>
  <si>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</si>
  <si>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</si>
  <si>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</si>
  <si>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</si>
  <si>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</si>
  <si>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</si>
  <si>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</si>
  <si>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</si>
  <si>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</si>
  <si>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</si>
  <si>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</si>
  <si>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</si>
  <si>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</si>
  <si>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</si>
  <si>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</si>
  <si>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</si>
  <si>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</si>
  <si>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</si>
  <si>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</si>
  <si>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</si>
  <si>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</si>
  <si>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</si>
  <si>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</si>
  <si>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</si>
  <si>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</si>
  <si>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</si>
  <si>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</si>
  <si>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</si>
  <si>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</si>
  <si>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</si>
  <si>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</si>
  <si>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</si>
  <si>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</si>
  <si>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</si>
  <si>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</si>
  <si>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</si>
  <si>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</si>
  <si>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</si>
  <si>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</si>
  <si>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</si>
  <si>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</si>
  <si>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</si>
  <si>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</si>
  <si>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</si>
  <si>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</si>
  <si>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</si>
  <si>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</si>
  <si>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</si>
  <si>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</si>
  <si>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</si>
  <si>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</si>
  <si>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</si>
  <si>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</si>
  <si>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</si>
  <si>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</si>
  <si>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</si>
  <si>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</si>
  <si>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</si>
  <si>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</si>
  <si>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</si>
  <si>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</si>
  <si>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</si>
  <si>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</si>
  <si>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</si>
  <si>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</si>
  <si>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</si>
  <si>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</si>
  <si>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</si>
  <si>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</si>
  <si>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</si>
  <si>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</si>
  <si>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</si>
  <si>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</si>
  <si>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</si>
  <si>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</si>
  <si>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</si>
  <si>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</si>
  <si>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</si>
  <si>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</si>
  <si>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</si>
  <si>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</si>
  <si>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</si>
  <si>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</si>
  <si>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</si>
  <si>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</si>
  <si>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</si>
  <si>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</si>
  <si>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</si>
  <si>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</si>
  <si>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</si>
  <si>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</si>
  <si>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</si>
  <si>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</si>
  <si>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</si>
  <si>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</si>
  <si>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</si>
  <si>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</si>
  <si>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</si>
  <si>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</si>
  <si>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</si>
  <si>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</si>
  <si>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</si>
  <si>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</si>
  <si>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</si>
  <si>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</si>
  <si>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</si>
  <si>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</si>
  <si>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</si>
  <si>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</si>
  <si>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</si>
  <si>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</si>
  <si>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</si>
  <si>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</si>
  <si>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</si>
  <si>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</si>
  <si>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</si>
  <si>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</si>
  <si>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</si>
  <si>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</si>
  <si>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</si>
  <si>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</si>
  <si>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</si>
  <si>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</si>
  <si>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</si>
  <si>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</si>
  <si>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</si>
  <si>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</si>
  <si>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</si>
  <si>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</si>
  <si>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</si>
  <si>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</si>
  <si>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</si>
  <si>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</si>
  <si>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</si>
  <si>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</si>
  <si>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</si>
  <si>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</si>
  <si>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</si>
  <si>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</si>
  <si>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</si>
  <si>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</si>
  <si>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</si>
  <si>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</si>
  <si>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</si>
  <si>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</si>
  <si>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</si>
  <si>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</si>
  <si>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</si>
  <si>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</si>
  <si>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</si>
  <si>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</si>
  <si>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</si>
  <si>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</si>
  <si>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</si>
  <si>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</si>
  <si>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</si>
  <si>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</si>
  <si>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</si>
  <si>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</si>
  <si>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</si>
  <si>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</si>
  <si>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</si>
  <si>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</si>
  <si>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</si>
  <si>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</si>
  <si>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</si>
  <si>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</si>
  <si>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</si>
  <si>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</si>
  <si>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</si>
  <si>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</si>
  <si>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</si>
  <si>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</si>
  <si>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</si>
  <si>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</si>
  <si>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</si>
  <si>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</si>
  <si>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</si>
  <si>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</si>
  <si>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</si>
  <si>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</si>
  <si>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</si>
  <si>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</si>
  <si>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</si>
  <si>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</si>
  <si>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</si>
  <si>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</si>
  <si>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</si>
  <si>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</si>
  <si>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</si>
  <si>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</si>
  <si>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</si>
  <si>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</si>
  <si>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</si>
  <si>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</si>
  <si>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</si>
  <si>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</si>
  <si>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</si>
  <si>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</si>
  <si>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</si>
  <si>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</si>
  <si>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</si>
  <si>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</si>
  <si>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</si>
  <si>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</si>
  <si>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</si>
  <si>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</si>
  <si>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</si>
  <si>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</si>
  <si>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</si>
  <si>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</si>
  <si>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</si>
  <si>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</si>
  <si>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</si>
  <si>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</si>
  <si>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</si>
  <si>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</si>
  <si>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</si>
  <si>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</si>
  <si>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</si>
  <si>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</si>
  <si>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</si>
  <si>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</si>
  <si>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</si>
  <si>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</si>
  <si>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</si>
  <si>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</si>
  <si>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</si>
  <si>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</si>
  <si>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</si>
  <si>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</si>
  <si>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</si>
  <si>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</si>
  <si>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</si>
  <si>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</si>
  <si>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</si>
  <si>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</si>
  <si>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</si>
  <si>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</si>
  <si>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</si>
  <si>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</si>
  <si>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</si>
  <si>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</si>
  <si>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</si>
  <si>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</si>
  <si>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</si>
  <si>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</si>
  <si>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</si>
  <si>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</si>
  <si>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</si>
  <si>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</si>
  <si>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</si>
  <si>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</si>
  <si>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</si>
  <si>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</si>
  <si>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</si>
  <si>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</si>
  <si>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</si>
  <si>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</si>
  <si>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</si>
  <si>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</si>
  <si>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</si>
  <si>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</si>
  <si>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</si>
  <si>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</si>
  <si>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</si>
  <si>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</si>
  <si>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</si>
  <si>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</si>
  <si>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</si>
  <si>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</si>
  <si>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</si>
  <si>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</si>
  <si>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</si>
  <si>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</si>
  <si>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</si>
  <si>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</si>
  <si>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</si>
  <si>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</si>
  <si>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</si>
  <si>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</si>
  <si>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</si>
  <si>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</si>
  <si>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</si>
  <si>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</si>
  <si>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</si>
  <si>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</si>
  <si>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</si>
  <si>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</si>
  <si>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</si>
  <si>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</si>
  <si>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</si>
  <si>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</si>
  <si>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</si>
  <si>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</si>
  <si>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</si>
  <si>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</si>
  <si>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</si>
  <si>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</si>
  <si>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</si>
  <si>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</si>
  <si>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</si>
  <si>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</si>
  <si>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</si>
  <si>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</si>
  <si>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</si>
  <si>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</si>
  <si>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</si>
  <si>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</si>
  <si>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</si>
  <si>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</si>
  <si>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</si>
  <si>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</si>
  <si>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</si>
  <si>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</si>
  <si>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</si>
  <si>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</si>
  <si>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</si>
  <si>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</si>
  <si>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</si>
  <si>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</si>
  <si>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</si>
  <si>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</si>
  <si>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</si>
  <si>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</si>
  <si>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</si>
  <si>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</si>
  <si>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</si>
  <si>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</si>
  <si>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</si>
  <si>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</si>
  <si>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</si>
  <si>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</si>
  <si>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</si>
  <si>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</si>
  <si>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</si>
  <si>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</si>
  <si>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</si>
  <si>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</si>
  <si>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</si>
  <si>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</si>
  <si>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</si>
  <si>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</si>
  <si>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</si>
  <si>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</si>
  <si>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</si>
  <si>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</si>
  <si>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</si>
  <si>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</si>
  <si>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</si>
  <si>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</si>
  <si>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</si>
  <si>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</si>
  <si>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</si>
  <si>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</si>
  <si>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</si>
  <si>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</si>
  <si>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</si>
  <si>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</si>
  <si>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</si>
  <si>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</si>
  <si>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</si>
  <si>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</si>
  <si>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</si>
  <si>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</si>
  <si>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</si>
  <si>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</si>
  <si>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</si>
  <si>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</si>
  <si>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</si>
  <si>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</si>
  <si>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</si>
  <si>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</si>
  <si>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</si>
  <si>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</si>
  <si>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</si>
  <si>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</si>
  <si>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</si>
  <si>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</si>
  <si>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</si>
  <si>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</si>
  <si>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</si>
  <si>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</si>
  <si>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</si>
  <si>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</si>
  <si>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</si>
  <si>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</si>
  <si>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</si>
  <si>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</si>
  <si>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</si>
  <si>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</si>
  <si>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</si>
  <si>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</si>
  <si>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</si>
  <si>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</si>
  <si>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</si>
  <si>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</si>
  <si>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</si>
  <si>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</si>
  <si>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</si>
  <si>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</si>
  <si>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</si>
  <si>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</si>
  <si>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</si>
  <si>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</si>
  <si>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</si>
  <si>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</si>
  <si>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</si>
  <si>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</si>
  <si>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</si>
  <si>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</si>
  <si>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</si>
  <si>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</si>
  <si>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</si>
  <si>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</si>
  <si>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</si>
  <si>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</si>
  <si>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</si>
  <si>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</si>
  <si>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</si>
  <si>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</si>
  <si>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</si>
  <si>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</si>
  <si>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</si>
  <si>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</si>
  <si>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</si>
  <si>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</si>
  <si>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</si>
  <si>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</si>
  <si>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</si>
  <si>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</si>
  <si>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</si>
  <si>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</si>
  <si>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</si>
  <si>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</si>
  <si>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</si>
  <si>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</si>
  <si>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</si>
  <si>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</si>
  <si>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</si>
  <si>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</si>
  <si>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</si>
  <si>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</si>
  <si>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</si>
  <si>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</si>
  <si>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</si>
  <si>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</si>
  <si>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</si>
  <si>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</si>
  <si>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</si>
  <si>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</si>
  <si>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</si>
  <si>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</si>
  <si>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</si>
  <si>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</si>
  <si>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</si>
  <si>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</si>
  <si>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</si>
  <si>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</si>
  <si>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</si>
  <si>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</si>
  <si>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</si>
  <si>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</si>
  <si>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</si>
  <si>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</si>
  <si>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</si>
  <si>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</si>
  <si>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</si>
  <si>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</si>
  <si>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</si>
  <si>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</si>
  <si>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</si>
  <si>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</si>
  <si>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</si>
  <si>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</si>
  <si>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</si>
  <si>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</si>
  <si>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</si>
  <si>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</si>
  <si>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</si>
  <si>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</si>
  <si>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</si>
  <si>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</si>
  <si>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</si>
  <si>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</si>
  <si>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</si>
  <si>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</si>
  <si>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</si>
  <si>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</si>
  <si>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</si>
  <si>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</si>
  <si>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</si>
  <si>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</si>
  <si>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</si>
  <si>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</si>
  <si>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</si>
  <si>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</si>
  <si>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</si>
  <si>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</si>
  <si>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</si>
  <si>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</si>
  <si>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</si>
  <si>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</si>
  <si>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</si>
  <si>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</si>
  <si>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</si>
  <si>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</si>
  <si>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</si>
  <si>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</si>
  <si>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</si>
  <si>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</si>
  <si>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</si>
  <si>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</si>
  <si>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</si>
  <si>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</si>
  <si>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</si>
  <si>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</si>
  <si>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</si>
  <si>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</si>
  <si>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</si>
  <si>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</si>
  <si>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</si>
  <si>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</si>
  <si>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</si>
  <si>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</si>
  <si>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</si>
  <si>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</si>
  <si>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</si>
  <si>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</si>
  <si>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</si>
  <si>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</si>
  <si>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</si>
  <si>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</si>
  <si>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</si>
  <si>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</si>
  <si>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</si>
  <si>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</si>
  <si>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</si>
  <si>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</si>
  <si>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</si>
  <si>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</si>
  <si>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</si>
  <si>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</si>
  <si>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</si>
  <si>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</si>
  <si>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</si>
  <si>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</si>
  <si>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</si>
  <si>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</si>
  <si>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</si>
  <si>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</si>
  <si>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</si>
  <si>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</si>
  <si>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</si>
  <si>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</si>
  <si>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</si>
  <si>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</si>
  <si>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</si>
  <si>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</si>
  <si>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</si>
  <si>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</si>
  <si>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</si>
  <si>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</si>
  <si>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</si>
  <si>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</si>
  <si>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</si>
  <si>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</si>
  <si>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</si>
  <si>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</si>
  <si>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</si>
  <si>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</si>
  <si>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</si>
  <si>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</si>
  <si>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</si>
  <si>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</si>
  <si>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</si>
  <si>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</si>
  <si>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</si>
  <si>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</si>
  <si>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</si>
  <si>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</si>
  <si>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</si>
  <si>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</si>
  <si>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</si>
  <si>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</si>
  <si>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</si>
  <si>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</si>
  <si>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</si>
  <si>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</si>
  <si>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</si>
  <si>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</si>
  <si>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</si>
  <si>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</si>
  <si>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</si>
  <si>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</si>
  <si>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</si>
  <si>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</si>
  <si>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</si>
  <si>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</si>
  <si>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</si>
  <si>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</si>
  <si>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</si>
  <si>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</si>
  <si>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</si>
  <si>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</si>
  <si>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</si>
  <si>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</si>
  <si>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</si>
  <si>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</si>
  <si>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</si>
  <si>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</si>
  <si>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</si>
  <si>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</si>
  <si>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</si>
  <si>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</si>
  <si>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</si>
  <si>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</si>
  <si>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</si>
  <si>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</si>
  <si>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</si>
  <si>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</si>
  <si>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</si>
  <si>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</si>
  <si>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</si>
  <si>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</si>
  <si>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</si>
  <si>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</si>
  <si>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</si>
  <si>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</si>
  <si>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</si>
  <si>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</si>
  <si>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</si>
  <si>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</si>
  <si>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</si>
  <si>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</si>
  <si>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</si>
  <si>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</si>
  <si>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</si>
  <si>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</si>
  <si>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</si>
  <si>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</si>
  <si>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</si>
  <si>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</si>
  <si>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</si>
  <si>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</si>
  <si>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</si>
  <si>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</si>
  <si>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</si>
  <si>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</si>
  <si>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</si>
  <si>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</si>
  <si>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</si>
  <si>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</si>
  <si>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</si>
  <si>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</si>
  <si>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</si>
  <si>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</si>
  <si>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</si>
  <si>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</si>
  <si>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</si>
  <si>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</si>
  <si>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</si>
  <si>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</si>
  <si>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</si>
  <si>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</si>
  <si>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</si>
  <si>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</si>
  <si>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</si>
  <si>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</si>
  <si>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</si>
  <si>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</si>
  <si>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</si>
  <si>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</si>
  <si>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</si>
  <si>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</si>
  <si>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</si>
  <si>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</si>
  <si>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</si>
  <si>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</si>
  <si>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</si>
  <si>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</si>
  <si>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</si>
  <si>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</si>
  <si>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</si>
  <si>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</si>
  <si>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</si>
  <si>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</si>
  <si>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</si>
  <si>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</si>
  <si>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</si>
  <si>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</si>
  <si>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</si>
  <si>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</si>
  <si>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</si>
  <si>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</si>
  <si>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</si>
  <si>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</si>
  <si>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</si>
  <si>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</si>
  <si>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</si>
  <si>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</si>
  <si>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</si>
  <si>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</si>
  <si>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</si>
  <si>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</si>
  <si>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</si>
  <si>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</si>
  <si>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</si>
  <si>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</si>
  <si>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</si>
  <si>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</si>
  <si>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</si>
  <si>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</si>
  <si>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</si>
  <si>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</si>
  <si>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</si>
  <si>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</si>
  <si>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</si>
  <si>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</si>
  <si>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</si>
  <si>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</si>
  <si>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</si>
  <si>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</si>
  <si>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</si>
  <si>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</si>
  <si>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</si>
  <si>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</si>
  <si>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</si>
  <si>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</si>
  <si>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</si>
  <si>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</si>
  <si>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</si>
  <si>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</si>
  <si>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</si>
  <si>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</si>
  <si>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</si>
  <si>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</si>
  <si>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</si>
  <si>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</si>
  <si>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</si>
  <si>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</si>
  <si>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</si>
  <si>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</si>
  <si>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</si>
  <si>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</si>
  <si>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</si>
  <si>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</si>
  <si>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</si>
  <si>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</si>
  <si>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</si>
  <si>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</si>
  <si>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</si>
  <si>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</si>
  <si>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</si>
  <si>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</si>
  <si>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</si>
  <si>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</si>
  <si>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</si>
  <si>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</si>
  <si>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</si>
  <si>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</si>
  <si>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</si>
  <si>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</si>
  <si>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</si>
  <si>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</si>
  <si>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</si>
  <si>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</si>
  <si>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</si>
  <si>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</si>
  <si>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</si>
  <si>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</si>
  <si>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</si>
  <si>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</si>
  <si>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</si>
  <si>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</si>
  <si>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</si>
  <si>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</si>
  <si>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</si>
  <si>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</si>
  <si>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</si>
  <si>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</si>
  <si>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</si>
  <si>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</si>
  <si>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</si>
  <si>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</si>
  <si>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</si>
  <si>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</si>
  <si>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</si>
  <si>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</si>
  <si>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</si>
  <si>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</si>
  <si>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</si>
  <si>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</si>
  <si>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</si>
  <si>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</si>
  <si>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</si>
  <si>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</si>
  <si>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</si>
  <si>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</si>
  <si>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</si>
  <si>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</si>
  <si>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</si>
  <si>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</si>
  <si>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</si>
  <si>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</si>
  <si>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</si>
  <si>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</si>
  <si>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</si>
  <si>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</si>
  <si>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</si>
  <si>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</si>
  <si>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</si>
  <si>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</si>
  <si>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</si>
  <si>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</si>
  <si>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</si>
  <si>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</si>
  <si>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</si>
  <si>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</si>
  <si>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</si>
  <si>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</si>
  <si>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</si>
  <si>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</si>
  <si>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</si>
  <si>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</si>
  <si>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</si>
  <si>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</si>
  <si>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</si>
  <si>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</si>
  <si>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</si>
  <si>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</si>
  <si>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</si>
  <si>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</si>
  <si>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</si>
  <si>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</si>
  <si>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</si>
  <si>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</si>
  <si>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</si>
  <si>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</si>
  <si>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</si>
  <si>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</si>
  <si>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</si>
  <si>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</si>
  <si>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</si>
  <si>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</si>
  <si>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</si>
  <si>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</si>
  <si>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</si>
  <si>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</si>
  <si>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</si>
  <si>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</si>
  <si>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</si>
  <si>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</si>
  <si>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</si>
  <si>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</si>
  <si>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</si>
  <si>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</si>
  <si>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</si>
  <si>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</si>
  <si>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</si>
  <si>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</si>
  <si>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</si>
  <si>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</si>
  <si>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</si>
  <si>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</si>
  <si>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</si>
  <si>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</si>
  <si>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</si>
  <si>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</si>
  <si>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</si>
  <si>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</si>
  <si>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</si>
  <si>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</si>
  <si>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</si>
  <si>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</si>
  <si>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</si>
  <si>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</si>
  <si>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</si>
  <si>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</si>
  <si>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</si>
  <si>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</si>
  <si>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</si>
  <si>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</si>
  <si>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</si>
  <si>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</si>
  <si>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</si>
  <si>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</si>
  <si>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</si>
  <si>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</si>
  <si>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</si>
  <si>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</si>
  <si>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</si>
  <si>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</si>
  <si>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</si>
  <si>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</si>
  <si>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</si>
  <si>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</si>
  <si>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</si>
  <si>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</si>
  <si>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</si>
  <si>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</si>
  <si>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</si>
  <si>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</si>
  <si>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</si>
  <si>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</si>
  <si>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</si>
  <si>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</si>
  <si>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</si>
  <si>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</si>
  <si>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</si>
  <si>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</si>
  <si>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</si>
  <si>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</si>
  <si>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</si>
  <si>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</si>
  <si>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</si>
  <si>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</si>
  <si>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</si>
  <si>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</si>
  <si>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</si>
  <si>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</si>
  <si>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</si>
  <si>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</si>
  <si>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</si>
  <si>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</si>
  <si>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</si>
  <si>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</si>
  <si>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</si>
  <si>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</si>
  <si>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</si>
  <si>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</si>
  <si>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</si>
  <si>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</si>
  <si>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</si>
  <si>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</si>
  <si>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</si>
  <si>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</si>
  <si>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</si>
  <si>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</si>
  <si>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</si>
  <si>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</si>
  <si>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</si>
  <si>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</si>
  <si>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</si>
  <si>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</si>
  <si>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</si>
  <si>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</si>
  <si>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</si>
  <si>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</si>
  <si>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</si>
  <si>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</si>
  <si>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</si>
  <si>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</si>
  <si>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</si>
  <si>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</si>
  <si>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</si>
  <si>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</si>
  <si>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</si>
  <si>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</si>
  <si>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</si>
  <si>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</si>
  <si>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</si>
  <si>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</si>
  <si>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</si>
  <si>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</si>
  <si>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</si>
  <si>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</si>
  <si>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</si>
  <si>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</si>
  <si>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</si>
  <si>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</si>
  <si>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</si>
  <si>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</si>
  <si>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</si>
  <si>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</si>
  <si>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</si>
  <si>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</si>
  <si>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</si>
  <si>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</si>
  <si>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</si>
  <si>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</si>
  <si>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</si>
  <si>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</si>
  <si>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</si>
  <si>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</si>
  <si>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</si>
  <si>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</si>
  <si>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</si>
  <si>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</si>
  <si>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</si>
  <si>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</si>
  <si>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</si>
  <si>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</si>
  <si>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</si>
  <si>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</si>
  <si>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</si>
  <si>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</si>
  <si>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</si>
  <si>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</si>
  <si>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</si>
  <si>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</si>
  <si>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</si>
  <si>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</si>
  <si>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</si>
  <si>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</si>
  <si>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</si>
  <si>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</si>
  <si>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</si>
  <si>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</si>
  <si>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</si>
  <si>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</si>
  <si>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</si>
  <si>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</si>
  <si>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</si>
  <si>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</si>
  <si>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</si>
  <si>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</si>
  <si>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</si>
  <si>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</si>
  <si>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</si>
  <si>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</si>
  <si>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</si>
  <si>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</si>
  <si>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</si>
  <si>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</si>
  <si>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</si>
  <si>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</si>
  <si>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</si>
  <si>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</si>
  <si>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</si>
  <si>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</si>
  <si>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</si>
  <si>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</si>
  <si>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</si>
  <si>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</si>
  <si>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</si>
  <si>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</si>
  <si>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</si>
  <si>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</si>
  <si>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</si>
  <si>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</si>
  <si>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</si>
  <si>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</si>
  <si>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</si>
  <si>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</si>
  <si>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</si>
  <si>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</si>
  <si>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</si>
  <si>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</si>
  <si>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</si>
  <si>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</si>
  <si>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</si>
  <si>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</si>
  <si>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</si>
  <si>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</si>
  <si>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</si>
  <si>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</si>
  <si>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</si>
  <si>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</si>
  <si>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</si>
  <si>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</si>
  <si>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</si>
  <si>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</si>
  <si>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</si>
  <si>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</si>
  <si>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</si>
  <si>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</si>
  <si>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</si>
  <si>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</si>
  <si>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</si>
  <si>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</si>
  <si>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</si>
  <si>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</si>
  <si>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</si>
  <si>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</si>
  <si>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</si>
  <si>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</si>
  <si>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</si>
  <si>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</si>
  <si>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</si>
  <si>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</si>
  <si>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</si>
  <si>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</si>
  <si>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</si>
  <si>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</si>
  <si>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</si>
  <si>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</si>
  <si>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</si>
  <si>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</si>
  <si>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</si>
  <si>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</si>
  <si>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</si>
  <si>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</si>
  <si>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</si>
  <si>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</si>
  <si>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</si>
  <si>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</si>
  <si>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</si>
  <si>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</si>
  <si>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</si>
  <si>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</si>
  <si>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</si>
  <si>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</si>
  <si>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</si>
  <si>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</si>
  <si>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</si>
  <si>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</si>
  <si>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</si>
  <si>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</si>
  <si>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</si>
  <si>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</si>
  <si>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</si>
  <si>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</si>
  <si>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</si>
  <si>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</si>
  <si>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</si>
  <si>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</si>
  <si>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</si>
  <si>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</si>
  <si>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</si>
  <si>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</si>
  <si>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</si>
  <si>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</si>
  <si>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</si>
  <si>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</si>
  <si>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</si>
  <si>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</si>
  <si>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</si>
  <si>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</si>
  <si>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</si>
  <si>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</si>
  <si>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</si>
  <si>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</si>
  <si>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</si>
  <si>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</si>
  <si>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</si>
  <si>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</si>
  <si>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</si>
  <si>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</si>
  <si>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</si>
  <si>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</si>
  <si>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</si>
  <si>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</si>
  <si>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</si>
  <si>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</si>
  <si>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</si>
  <si>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</si>
  <si>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</si>
  <si>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</si>
  <si>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</si>
  <si>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</si>
  <si>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</si>
  <si>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</si>
  <si>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</si>
  <si>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</si>
  <si>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</si>
  <si>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</si>
  <si>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</si>
  <si>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</si>
  <si>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</si>
  <si>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</si>
  <si>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</si>
  <si>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</si>
  <si>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</si>
  <si>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</si>
  <si>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</si>
  <si>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</si>
  <si>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</si>
  <si>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</si>
  <si>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</si>
  <si>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</si>
  <si>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</si>
  <si>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</si>
  <si>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</si>
  <si>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</si>
  <si>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</si>
  <si>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</si>
  <si>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</si>
  <si>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</si>
  <si>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</si>
  <si>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</si>
  <si>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</si>
  <si>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</si>
  <si>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</si>
  <si>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</si>
  <si>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</si>
  <si>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</si>
  <si>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</si>
  <si>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</si>
  <si>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</si>
  <si>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</si>
  <si>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</si>
  <si>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</si>
  <si>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</si>
  <si>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</si>
  <si>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</si>
  <si>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</si>
  <si>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</si>
  <si>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</si>
  <si>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</si>
  <si>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</si>
  <si>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</si>
  <si>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</si>
  <si>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</si>
  <si>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</si>
  <si>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</si>
  <si>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</si>
  <si>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</si>
  <si>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</si>
  <si>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</si>
  <si>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</si>
  <si>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</si>
  <si>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</si>
  <si>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</si>
  <si>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</si>
  <si>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</si>
  <si>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</si>
  <si>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</si>
  <si>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</si>
  <si>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</si>
  <si>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</si>
  <si>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</si>
  <si>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</si>
  <si>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</si>
  <si>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</si>
  <si>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</si>
  <si>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</si>
  <si>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</si>
  <si>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</si>
  <si>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</si>
  <si>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</si>
  <si>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</si>
  <si>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</si>
  <si>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</si>
  <si>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</si>
  <si>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</si>
  <si>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</si>
  <si>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</si>
  <si>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</si>
  <si>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</si>
  <si>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</si>
  <si>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</si>
  <si>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</si>
  <si>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</si>
  <si>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</si>
  <si>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</si>
  <si>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</si>
  <si>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</si>
  <si>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</si>
  <si>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</si>
  <si>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</si>
  <si>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</si>
  <si>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</si>
  <si>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</si>
  <si>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</si>
  <si>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</si>
  <si>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</si>
  <si>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</si>
  <si>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</si>
  <si>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</si>
  <si>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</si>
  <si>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</si>
  <si>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</si>
  <si>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</si>
  <si>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</si>
  <si>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</si>
  <si>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</si>
  <si>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</si>
  <si>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</si>
  <si>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</si>
  <si>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</si>
  <si>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</si>
  <si>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</si>
  <si>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</si>
  <si>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</si>
  <si>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</si>
  <si>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</si>
  <si>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</si>
  <si>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</si>
  <si>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</si>
  <si>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</si>
  <si>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</si>
  <si>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</si>
  <si>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</si>
  <si>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</si>
  <si>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</si>
  <si>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</si>
  <si>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</si>
  <si>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</si>
  <si>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</si>
  <si>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</si>
  <si>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</si>
  <si>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</si>
  <si>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</si>
  <si>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</si>
  <si>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</si>
  <si>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</si>
  <si>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</si>
  <si>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</si>
  <si>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</si>
  <si>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</si>
  <si>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</si>
  <si>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</si>
  <si>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</si>
  <si>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</si>
  <si>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</si>
  <si>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</si>
  <si>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</si>
  <si>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</si>
  <si>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</si>
  <si>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</si>
  <si>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</si>
  <si>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</si>
  <si>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</si>
  <si>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</si>
  <si>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</si>
  <si>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</si>
  <si>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</si>
  <si>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</si>
  <si>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</si>
  <si>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</si>
  <si>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</si>
  <si>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</si>
  <si>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</si>
  <si>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</si>
  <si>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</si>
  <si>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</si>
  <si>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</si>
  <si>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</si>
  <si>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</si>
  <si>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</si>
  <si>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</si>
  <si>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</si>
  <si>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</si>
  <si>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</si>
  <si>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</si>
  <si>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</si>
  <si>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</si>
  <si>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</si>
  <si>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</si>
  <si>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</si>
  <si>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</si>
  <si>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</si>
  <si>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</si>
  <si>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</si>
  <si>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</si>
  <si>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</si>
  <si>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</si>
  <si>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</si>
  <si>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</si>
  <si>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</si>
  <si>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</si>
  <si>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</si>
  <si>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</si>
  <si>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</si>
  <si>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</si>
  <si>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</si>
  <si>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</si>
  <si>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</si>
  <si>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</si>
  <si>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</si>
  <si>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</si>
  <si>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</si>
  <si>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</si>
  <si>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</si>
  <si>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</si>
  <si>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</si>
  <si>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</si>
  <si>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</si>
  <si>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</si>
  <si>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</si>
  <si>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</si>
  <si>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</si>
  <si>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</si>
  <si>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</si>
  <si>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</si>
  <si>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</si>
  <si>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</si>
  <si>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</si>
  <si>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</si>
  <si>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</si>
  <si>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</si>
  <si>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</si>
  <si>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</si>
  <si>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</si>
  <si>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</si>
  <si>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</si>
  <si>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</si>
  <si>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</si>
  <si>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</si>
  <si>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</si>
  <si>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</si>
  <si>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</si>
  <si>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</si>
  <si>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</si>
  <si>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</si>
  <si>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</si>
  <si>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</si>
  <si>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</si>
  <si>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</si>
  <si>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</si>
  <si>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</si>
  <si>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</si>
  <si>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</si>
  <si>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</si>
  <si>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</si>
  <si>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</si>
  <si>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</si>
  <si>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</si>
  <si>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</si>
  <si>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</si>
  <si>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</si>
  <si>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</si>
  <si>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</si>
  <si>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</si>
  <si>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</si>
  <si>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</si>
  <si>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</si>
  <si>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</si>
  <si>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</si>
  <si>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</si>
  <si>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</si>
  <si>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</si>
  <si>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</si>
  <si>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</si>
  <si>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</si>
  <si>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</si>
  <si>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</si>
  <si>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</si>
  <si>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</si>
  <si>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</si>
  <si>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</si>
  <si>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</si>
  <si>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</si>
  <si>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</si>
  <si>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</si>
  <si>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</si>
  <si>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</si>
  <si>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</si>
  <si>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</si>
  <si>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</si>
  <si>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</si>
  <si>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</si>
  <si>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</si>
  <si>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</si>
  <si>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</si>
  <si>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</si>
  <si>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</si>
  <si>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</si>
  <si>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</si>
  <si>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</si>
  <si>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</si>
  <si>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</si>
  <si>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</si>
  <si>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</si>
  <si>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</si>
  <si>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</si>
  <si>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</si>
  <si>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</si>
  <si>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</si>
  <si>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</si>
  <si>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</si>
  <si>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</si>
  <si>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</si>
  <si>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</si>
  <si>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</si>
  <si>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</si>
  <si>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</si>
  <si>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</si>
  <si>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</si>
  <si>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</si>
  <si>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</si>
  <si>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</si>
  <si>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</si>
  <si>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</si>
  <si>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</si>
  <si>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</si>
  <si>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</si>
  <si>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</si>
  <si>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</si>
  <si>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</si>
  <si>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</si>
  <si>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</si>
  <si>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</si>
  <si>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</si>
  <si>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</si>
  <si>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</si>
  <si>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</si>
  <si>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</si>
  <si>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</si>
  <si>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</si>
  <si>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</si>
  <si>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</si>
  <si>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</si>
  <si>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</si>
  <si>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</si>
  <si>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</si>
  <si>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</si>
  <si>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</si>
  <si>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</si>
  <si>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</si>
  <si>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</si>
  <si>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</si>
  <si>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</si>
  <si>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</si>
  <si>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</si>
  <si>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</si>
  <si>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</si>
  <si>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</si>
  <si>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</si>
  <si>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</si>
  <si>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</si>
  <si>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</si>
  <si>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</si>
  <si>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</si>
  <si>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</si>
  <si>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</si>
  <si>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</si>
  <si>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</si>
  <si>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</si>
  <si>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</si>
  <si>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</si>
  <si>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</si>
  <si>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</si>
  <si>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</si>
  <si>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</si>
  <si>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</si>
  <si>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</si>
  <si>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</si>
  <si>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</si>
  <si>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</si>
  <si>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</si>
  <si>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</si>
  <si>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</si>
  <si>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</si>
  <si>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</si>
  <si>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</si>
  <si>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</si>
  <si>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</si>
  <si>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</si>
  <si>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</si>
  <si>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</si>
  <si>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</si>
  <si>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</si>
  <si>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</si>
  <si>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</si>
  <si>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</si>
  <si>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</si>
  <si>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</si>
  <si>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</si>
  <si>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</si>
  <si>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</si>
  <si>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</si>
  <si>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</si>
  <si>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</si>
  <si>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</si>
  <si>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</si>
  <si>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</si>
  <si>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</si>
  <si>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</si>
  <si>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</si>
  <si>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</si>
  <si>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</si>
  <si>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</si>
  <si>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</si>
  <si>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</si>
  <si>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</si>
  <si>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</si>
  <si>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</si>
  <si>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</si>
  <si>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</si>
  <si>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</si>
  <si>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</si>
  <si>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</si>
  <si>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</si>
  <si>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</si>
  <si>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</si>
  <si>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</si>
  <si>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</si>
  <si>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</si>
  <si>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</si>
  <si>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</si>
  <si>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</si>
  <si>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</si>
  <si>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</si>
  <si>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</si>
  <si>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</si>
  <si>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</si>
  <si>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</si>
  <si>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</si>
  <si>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</si>
  <si>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</si>
  <si>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</si>
  <si>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</si>
  <si>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</si>
  <si>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</si>
  <si>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</si>
  <si>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</si>
  <si>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</si>
  <si>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</si>
  <si>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</si>
  <si>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</si>
  <si>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</si>
  <si>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</si>
  <si>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</si>
  <si>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</si>
  <si>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</si>
  <si>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</si>
  <si>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</si>
  <si>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</si>
  <si>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</si>
  <si>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</si>
  <si>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</si>
  <si>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</si>
  <si>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</si>
  <si>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</si>
  <si>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</si>
  <si>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</si>
  <si>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</si>
  <si>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</si>
  <si>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</si>
  <si>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</si>
  <si>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</si>
  <si>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</si>
  <si>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</si>
  <si>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</si>
  <si>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</si>
  <si>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</si>
  <si>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</si>
  <si>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</si>
  <si>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</si>
  <si>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</si>
  <si>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</si>
  <si>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</si>
  <si>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</si>
  <si>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</si>
  <si>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</si>
  <si>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</si>
  <si>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</si>
  <si>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</si>
  <si>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</si>
  <si>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</si>
  <si>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</si>
  <si>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</si>
  <si>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</si>
  <si>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</si>
  <si>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</si>
  <si>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</si>
  <si>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</si>
  <si>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</si>
  <si>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</si>
  <si>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</si>
  <si>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</si>
  <si>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</si>
  <si>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</si>
  <si>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</si>
  <si>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</si>
  <si>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</si>
  <si>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</si>
  <si>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</si>
  <si>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</si>
  <si>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</si>
  <si>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</si>
  <si>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</si>
  <si>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</si>
  <si>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</si>
  <si>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</si>
  <si>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</si>
  <si>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</si>
  <si>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</si>
  <si>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</si>
  <si>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</si>
  <si>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</si>
  <si>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</si>
  <si>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</si>
  <si>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</si>
  <si>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</si>
  <si>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</si>
  <si>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</si>
  <si>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</si>
  <si>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</si>
  <si>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</si>
  <si>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</si>
  <si>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</si>
  <si>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</si>
  <si>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</si>
  <si>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</si>
  <si>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</si>
  <si>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</si>
  <si>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</si>
  <si>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</si>
  <si>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</si>
  <si>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</si>
  <si>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</si>
  <si>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</si>
  <si>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</si>
  <si>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</si>
  <si>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</si>
  <si>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</si>
  <si>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</si>
  <si>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</si>
  <si>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</si>
  <si>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</si>
  <si>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</si>
  <si>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</si>
  <si>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</si>
  <si>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</si>
  <si>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</si>
  <si>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</si>
  <si>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</si>
  <si>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</si>
  <si>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</si>
  <si>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</si>
  <si>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</si>
  <si>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</si>
  <si>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</si>
  <si>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</si>
  <si>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</si>
  <si>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</si>
  <si>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</si>
  <si>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</si>
  <si>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</si>
  <si>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</si>
  <si>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</si>
  <si>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</si>
  <si>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</si>
  <si>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</si>
  <si>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</si>
  <si>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</si>
  <si>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</si>
  <si>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</si>
  <si>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</si>
  <si>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</si>
  <si>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</si>
  <si>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</si>
  <si>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</si>
  <si>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</si>
  <si>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</si>
  <si>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</si>
  <si>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</si>
  <si>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</si>
  <si>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</si>
  <si>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</si>
  <si>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</si>
  <si>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</si>
  <si>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</si>
  <si>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</si>
  <si>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</si>
  <si>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</si>
  <si>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</si>
  <si>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</si>
  <si>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</si>
  <si>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</si>
  <si>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</si>
  <si>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</si>
  <si>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</si>
  <si>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</si>
  <si>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</si>
  <si>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</si>
  <si>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</si>
  <si>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</si>
  <si>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</si>
  <si>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</si>
  <si>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</si>
  <si>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</si>
  <si>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</si>
  <si>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</si>
  <si>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</si>
  <si>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</si>
  <si>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</si>
  <si>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</si>
  <si>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</si>
  <si>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</si>
  <si>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</si>
  <si>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</si>
  <si>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</si>
  <si>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</si>
  <si>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</si>
  <si>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</si>
  <si>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</si>
  <si>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</si>
  <si>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</si>
  <si>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</si>
  <si>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</si>
  <si>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</si>
  <si>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</si>
  <si>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</si>
  <si>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</si>
  <si>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</si>
  <si>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</si>
  <si>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</si>
  <si>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</si>
  <si>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</si>
  <si>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</si>
  <si>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</si>
  <si>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</si>
  <si>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</si>
  <si>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</si>
  <si>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</si>
  <si>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</si>
  <si>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</si>
  <si>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</si>
  <si>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</si>
  <si>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</si>
  <si>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</si>
  <si>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</si>
  <si>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</si>
  <si>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</si>
  <si>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</si>
  <si>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</si>
  <si>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</si>
  <si>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</si>
  <si>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</si>
  <si>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</si>
  <si>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</si>
  <si>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</si>
  <si>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</si>
  <si>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</si>
  <si>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</si>
  <si>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</si>
  <si>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</si>
  <si>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</si>
  <si>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</si>
  <si>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</si>
  <si>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</si>
  <si>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</si>
  <si>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</si>
  <si>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</si>
  <si>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</si>
  <si>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</si>
  <si>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</si>
  <si>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</si>
  <si>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</si>
  <si>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</si>
  <si>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</si>
  <si>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</si>
  <si>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</si>
  <si>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</si>
  <si>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</si>
  <si>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</si>
  <si>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</si>
  <si>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</si>
  <si>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</si>
  <si>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</si>
  <si>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</si>
  <si>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</si>
  <si>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</si>
  <si>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</si>
  <si>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</si>
  <si>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</si>
  <si>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</si>
  <si>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</si>
  <si>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</si>
  <si>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</si>
  <si>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</si>
  <si>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</si>
  <si>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</si>
  <si>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</si>
  <si>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</si>
  <si>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</si>
  <si>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</si>
  <si>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</si>
  <si>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</si>
  <si>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</si>
  <si>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</si>
  <si>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</si>
  <si>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</si>
  <si>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</si>
  <si>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</si>
  <si>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</si>
  <si>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</si>
  <si>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</si>
  <si>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</si>
  <si>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</si>
  <si>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</si>
  <si>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</si>
  <si>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</si>
  <si>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</si>
  <si>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</si>
  <si>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</si>
  <si>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</si>
  <si>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</si>
  <si>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</si>
  <si>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</si>
  <si>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</si>
  <si>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</si>
  <si>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</si>
  <si>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</si>
  <si>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</si>
  <si>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</si>
  <si>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</si>
  <si>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</si>
  <si>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</si>
  <si>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</si>
  <si>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</si>
  <si>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</si>
  <si>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</si>
  <si>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</si>
  <si>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</si>
  <si>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</si>
  <si>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</si>
  <si>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</si>
  <si>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</si>
  <si>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</si>
  <si>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</si>
  <si>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</si>
  <si>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</si>
  <si>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</si>
  <si>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</si>
  <si>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</si>
  <si>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</si>
  <si>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</si>
  <si>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</si>
  <si>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</si>
  <si>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</si>
  <si>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</si>
  <si>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</si>
  <si>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</si>
  <si>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</si>
  <si>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</si>
  <si>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</si>
  <si>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</si>
  <si>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</si>
  <si>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</si>
  <si>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</si>
  <si>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</si>
  <si>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</si>
  <si>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</si>
  <si>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</si>
  <si>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</si>
  <si>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</si>
  <si>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</si>
  <si>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</si>
  <si>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</si>
  <si>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</si>
  <si>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</si>
  <si>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</si>
  <si>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</si>
  <si>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</si>
  <si>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</si>
  <si>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</si>
  <si>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</si>
  <si>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</si>
  <si>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</si>
  <si>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</si>
  <si>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</si>
  <si>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</si>
  <si>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</si>
  <si>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</si>
  <si>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</si>
  <si>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</si>
  <si>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</si>
  <si>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</si>
  <si>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</si>
  <si>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</si>
  <si>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</si>
  <si>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</si>
  <si>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</si>
  <si>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</si>
  <si>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</si>
  <si>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</si>
  <si>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</si>
  <si>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</si>
  <si>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</si>
  <si>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</si>
  <si>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</si>
  <si>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</si>
  <si>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</si>
  <si>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</si>
  <si>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</si>
  <si>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</si>
  <si>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</si>
  <si>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</si>
  <si>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</si>
  <si>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</si>
  <si>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</si>
  <si>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</si>
  <si>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</si>
  <si>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</si>
  <si>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</si>
  <si>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</si>
  <si>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</si>
  <si>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</si>
  <si>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</si>
  <si>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</si>
  <si>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</si>
  <si>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</si>
  <si>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</si>
  <si>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</si>
  <si>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</si>
  <si>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</si>
  <si>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</si>
  <si>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</si>
  <si>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</si>
  <si>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</si>
  <si>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</si>
  <si>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</si>
  <si>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</si>
  <si>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</si>
  <si>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</si>
  <si>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</si>
  <si>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</si>
  <si>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</si>
  <si>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</si>
  <si>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</si>
  <si>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</si>
  <si>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</si>
  <si>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</si>
  <si>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</si>
  <si>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</si>
  <si>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</si>
  <si>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</si>
  <si>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</si>
  <si>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</si>
  <si>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</si>
  <si>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</si>
  <si>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</si>
  <si>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</si>
  <si>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</si>
  <si>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</si>
  <si>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</si>
  <si>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</si>
  <si>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</si>
  <si>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</si>
  <si>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</si>
  <si>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</si>
  <si>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</si>
  <si>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</si>
  <si>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</si>
  <si>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</si>
  <si>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</si>
  <si>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</si>
  <si>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</si>
  <si>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</si>
  <si>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</si>
  <si>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</si>
  <si>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</si>
  <si>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</si>
  <si>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</si>
  <si>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</si>
  <si>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</si>
  <si>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</si>
  <si>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</si>
  <si>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</si>
  <si>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</si>
  <si>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</si>
  <si>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</si>
  <si>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</si>
  <si>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</si>
  <si>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</si>
  <si>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</si>
  <si>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</si>
  <si>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</si>
  <si>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</si>
  <si>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</si>
  <si>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</si>
  <si>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</si>
  <si>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</si>
  <si>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</si>
  <si>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</si>
  <si>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</si>
  <si>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</si>
  <si>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</si>
  <si>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</si>
  <si>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</si>
  <si>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</si>
  <si>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</si>
  <si>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</si>
  <si>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</si>
  <si>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</si>
  <si>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</si>
  <si>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</si>
  <si>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</si>
  <si>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</si>
  <si>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</si>
  <si>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</si>
  <si>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</si>
  <si>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</si>
  <si>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</si>
  <si>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</si>
  <si>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</si>
  <si>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</si>
  <si>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</si>
  <si>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</si>
  <si>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</si>
  <si>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</si>
  <si>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</si>
  <si>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</si>
  <si>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</si>
  <si>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</si>
  <si>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</si>
  <si>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</si>
  <si>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</si>
  <si>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</si>
  <si>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</si>
  <si>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</si>
  <si>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</si>
  <si>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</si>
  <si>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</si>
  <si>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</si>
  <si>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</si>
  <si>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</si>
  <si>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</si>
  <si>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</si>
  <si>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</si>
  <si>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</si>
  <si>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</si>
  <si>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</si>
  <si>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</si>
  <si>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</si>
  <si>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</si>
  <si>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</si>
  <si>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</si>
  <si>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</si>
  <si>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</si>
  <si>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</si>
  <si>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</si>
  <si>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</si>
  <si>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</si>
  <si>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</si>
  <si>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</si>
  <si>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</si>
  <si>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</si>
  <si>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</si>
  <si>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</si>
  <si>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</si>
  <si>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</si>
  <si>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</si>
  <si>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</si>
  <si>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</si>
  <si>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</si>
  <si>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</si>
  <si>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</si>
  <si>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</si>
  <si>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</si>
  <si>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</si>
  <si>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</si>
  <si>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</si>
  <si>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</si>
  <si>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</si>
  <si>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</si>
  <si>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</si>
  <si>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</si>
  <si>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</si>
  <si>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</si>
  <si>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</si>
  <si>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</si>
  <si>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</si>
  <si>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</si>
  <si>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</si>
  <si>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</si>
  <si>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</si>
  <si>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</si>
  <si>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</si>
  <si>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</si>
  <si>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</si>
  <si>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</si>
  <si>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</si>
  <si>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</si>
  <si>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</si>
  <si>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</si>
  <si>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</si>
  <si>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</si>
  <si>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</si>
  <si>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</si>
  <si>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</si>
  <si>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</si>
  <si>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</si>
  <si>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</si>
  <si>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</si>
  <si>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</si>
  <si>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</si>
  <si>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</si>
  <si>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</si>
  <si>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</si>
  <si>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</si>
  <si>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</si>
  <si>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</si>
  <si>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</si>
  <si>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</si>
  <si>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</si>
  <si>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</si>
  <si>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</si>
  <si>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</si>
  <si>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</si>
  <si>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</si>
  <si>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</si>
  <si>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</si>
  <si>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</si>
  <si>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</si>
  <si>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</si>
  <si>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</si>
  <si>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</si>
  <si>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</si>
  <si>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</si>
  <si>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</si>
  <si>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</si>
  <si>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</si>
  <si>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</si>
  <si>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</si>
  <si>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</si>
  <si>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</si>
  <si>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</si>
  <si>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</si>
  <si>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</si>
  <si>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</si>
  <si>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</si>
  <si>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</si>
  <si>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</si>
  <si>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</si>
  <si>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</si>
  <si>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</si>
  <si>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</si>
  <si>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</si>
  <si>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</si>
  <si>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</si>
  <si>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</si>
  <si>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</si>
  <si>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</si>
  <si>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</si>
  <si>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</si>
  <si>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</si>
  <si>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</si>
  <si>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</si>
  <si>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</si>
  <si>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</si>
  <si>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</si>
  <si>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</si>
  <si>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</si>
  <si>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</si>
  <si>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</si>
  <si>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</si>
  <si>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</si>
  <si>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</si>
  <si>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</si>
  <si>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</si>
  <si>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</si>
  <si>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</si>
  <si>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</si>
  <si>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</si>
  <si>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</si>
  <si>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</si>
  <si>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</si>
  <si>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</si>
  <si>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</si>
  <si>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</si>
  <si>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</si>
  <si>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</si>
  <si>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</si>
  <si>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</si>
  <si>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</si>
  <si>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</si>
  <si>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</si>
  <si>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</si>
  <si>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</si>
  <si>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</si>
  <si>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</si>
  <si>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</si>
  <si>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</si>
  <si>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</si>
  <si>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</si>
  <si>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</si>
  <si>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</si>
  <si>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</si>
  <si>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</si>
  <si>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</si>
  <si>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</si>
  <si>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</si>
  <si>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</si>
  <si>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</si>
  <si>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</si>
  <si>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</si>
  <si>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</si>
  <si>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</si>
  <si>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</si>
  <si>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</si>
  <si>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</si>
  <si>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</si>
  <si>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</si>
  <si>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</si>
  <si>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</si>
  <si>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</si>
  <si>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</si>
  <si>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</si>
  <si>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</si>
  <si>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</si>
  <si>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</si>
  <si>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</si>
  <si>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</si>
  <si>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</si>
  <si>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</si>
  <si>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</si>
  <si>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</si>
  <si>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</si>
  <si>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</si>
  <si>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</si>
  <si>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</si>
  <si>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</si>
  <si>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</si>
  <si>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</si>
  <si>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</si>
  <si>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</si>
  <si>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</si>
  <si>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</si>
  <si>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</si>
  <si>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</si>
  <si>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</si>
  <si>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</si>
  <si>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</si>
  <si>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</si>
  <si>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</si>
  <si>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</si>
  <si>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</si>
  <si>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</si>
  <si>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</si>
  <si>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</si>
  <si>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</si>
  <si>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</si>
  <si>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</si>
  <si>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</si>
  <si>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</si>
  <si>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</si>
  <si>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</si>
  <si>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</si>
  <si>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</si>
  <si>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</si>
  <si>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</si>
  <si>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</si>
  <si>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</si>
  <si>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</si>
  <si>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</si>
  <si>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</si>
  <si>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</si>
  <si>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</si>
  <si>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</si>
  <si>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</si>
  <si>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</si>
  <si>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</si>
  <si>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</si>
  <si>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</si>
  <si>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</si>
  <si>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</si>
  <si>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</si>
  <si>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</si>
  <si>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</si>
  <si>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</si>
  <si>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</si>
  <si>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</si>
  <si>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</si>
  <si>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</si>
  <si>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</si>
  <si>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</si>
  <si>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</si>
  <si>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</si>
  <si>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</si>
  <si>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</si>
  <si>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</si>
  <si>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</si>
  <si>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</si>
  <si>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</si>
  <si>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</si>
  <si>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</si>
  <si>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</si>
  <si>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</si>
  <si>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</si>
  <si>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</si>
  <si>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</si>
  <si>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</si>
  <si>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</si>
  <si>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</si>
  <si>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</si>
  <si>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</si>
  <si>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</si>
  <si>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</si>
  <si>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</si>
  <si>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</si>
  <si>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</si>
  <si>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</si>
  <si>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</si>
  <si>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</si>
  <si>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</si>
  <si>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</si>
  <si>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</si>
  <si>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</si>
  <si>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</si>
  <si>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</si>
  <si>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</si>
  <si>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</si>
  <si>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</si>
  <si>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</si>
  <si>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</si>
  <si>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</si>
  <si>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</si>
  <si>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</si>
  <si>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</si>
  <si>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</si>
  <si>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</si>
  <si>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</si>
  <si>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</si>
  <si>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</si>
  <si>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</si>
  <si>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</si>
  <si>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</si>
  <si>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</si>
  <si>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</si>
  <si>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</si>
  <si>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</si>
  <si>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</si>
  <si>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</si>
  <si>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</si>
  <si>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</si>
  <si>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</si>
  <si>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</si>
  <si>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</si>
  <si>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</si>
  <si>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</si>
  <si>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</si>
  <si>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</si>
  <si>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</si>
  <si>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</si>
  <si>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</si>
  <si>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</si>
  <si>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</si>
  <si>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</si>
  <si>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</si>
  <si>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</si>
  <si>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</si>
  <si>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</si>
  <si>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</si>
  <si>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</si>
  <si>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</si>
  <si>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</si>
  <si>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</si>
  <si>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</si>
  <si>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</si>
  <si>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</si>
  <si>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</si>
  <si>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</si>
  <si>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</si>
  <si>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</si>
  <si>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</si>
  <si>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</si>
  <si>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</si>
  <si>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</si>
  <si>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</si>
  <si>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</si>
  <si>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</si>
  <si>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</si>
  <si>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</si>
  <si>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</si>
  <si>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</si>
  <si>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</si>
  <si>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</si>
  <si>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</si>
  <si>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</si>
  <si>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</si>
  <si>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</si>
  <si>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</si>
  <si>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</si>
  <si>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</si>
  <si>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</si>
  <si>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</si>
  <si>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</si>
  <si>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</si>
  <si>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</si>
  <si>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</si>
  <si>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</si>
  <si>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</si>
  <si>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</si>
  <si>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</si>
  <si>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</si>
  <si>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</si>
  <si>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</si>
  <si>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</si>
  <si>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</si>
  <si>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</si>
  <si>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</si>
  <si>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</si>
  <si>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</si>
  <si>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</si>
  <si>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</si>
  <si>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</si>
  <si>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</si>
  <si>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</si>
  <si>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</si>
  <si>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</si>
  <si>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</si>
  <si>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</si>
  <si>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</si>
  <si>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</si>
  <si>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</si>
  <si>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</si>
  <si>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</si>
  <si>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</si>
  <si>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</si>
  <si>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</si>
  <si>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</si>
  <si>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</si>
  <si>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</si>
  <si>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</si>
  <si>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</si>
  <si>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</si>
  <si>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</si>
  <si>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</si>
  <si>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</si>
  <si>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</si>
  <si>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</si>
  <si>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</si>
  <si>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</si>
  <si>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Cost</t>
  </si>
  <si>
    <t>Profit</t>
  </si>
  <si>
    <t>Profit margin</t>
  </si>
  <si>
    <t>Row Labels</t>
  </si>
  <si>
    <t>Grand Total</t>
  </si>
  <si>
    <t>Sum of Sales</t>
  </si>
  <si>
    <t>Sum of Profit</t>
  </si>
  <si>
    <t>KEY INSIGHTS</t>
  </si>
  <si>
    <t>Sales by regions</t>
  </si>
  <si>
    <t>2015</t>
  </si>
  <si>
    <t>2016</t>
  </si>
  <si>
    <t>2017</t>
  </si>
  <si>
    <t>2018</t>
  </si>
  <si>
    <t>Yearly sales trends</t>
  </si>
  <si>
    <t>Days to ship</t>
  </si>
  <si>
    <t>Store shipping efficiency</t>
  </si>
  <si>
    <t>Average of Days to ship</t>
  </si>
  <si>
    <t>Sales and profitability by category</t>
  </si>
  <si>
    <t>RETAIL OPERATIONS AND SALES PERFOEMANCE</t>
  </si>
  <si>
    <t>PERFORMANCE</t>
  </si>
  <si>
    <t>Technology products performed better than the other categories in both sales and profit, which suggest that customers were purchasing those products more consistently.</t>
  </si>
  <si>
    <t>Sales in South were lower compared to other regions, showing weaker overall performance in the market</t>
  </si>
  <si>
    <t>There's a clear difference in sales performance across the regions, with some areas performing much better than others.</t>
  </si>
  <si>
    <t>2018 stands out as the strongest year overall, with the highest revenue in dataset.</t>
  </si>
  <si>
    <t>Outside the small drip in 2026, the trend is generally upward which suggest consistent moderate growth.</t>
  </si>
  <si>
    <t xml:space="preserve"> Same day shipping handles urgent orders very well, with delivery happening almost immediatelly</t>
  </si>
  <si>
    <t>There's a clear differene in speed across shipping methods, while First class taking about two days and standard class taking around 5 days</t>
  </si>
  <si>
    <t>Standard class is the slowes option and may be the main area to improve if delivery speed becomes a concern.</t>
  </si>
  <si>
    <t>The business is growing faster with sales increasing from around $460k to $722k in just 2 years</t>
  </si>
  <si>
    <t>Office Supply brought in the lowest sales overall, which suggests that the customers were spending less in this category compared to Furniture and Technology.</t>
  </si>
  <si>
    <t>The data did not include cost information, so I estimated cost as 70% of sales in order to analyze profit and profit margins</t>
  </si>
  <si>
    <t>The West region had the strongest sales overall, which could mean customer demand was higher there than in other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</si>
</sst>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0.0"/>
    <numFmt numFmtId="166" formatCode="0.00;[Red]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14"/>
      <color theme="1"/>
      <name val="Calibri"/>
      <family val="2"/>
      <scheme val="minor"/>
    </font>
    <font>
      <b/>
      <sz val="14"/>
      <color theme="1"/>
      <name val="Calibri"/>
      <family val="2"/>
      <scheme val="minor"/>
    </font>
    <font>
      <b/>
      <sz val="14"/>
      <color rgb="FF7030A0"/>
      <name val="Calibri"/>
      <family val="2"/>
      <scheme val="minor"/>
    </font>
    <font>
      <b/>
      <u/>
      <sz val="14"/>
      <color rgb="FF7030A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9" fontId="0" fillId="0" borderId="0" xfId="1" applyFont="1"/>
    <xf numFmtId="0" fontId="0" fillId="0" borderId="0" xfId="0" applyAlignment="1">
      <alignment horizontal="left"/>
    </xf>
    <xf numFmtId="0" fontId="0" fillId="0" borderId="0" xfId="0" pivotButton="1"/>
    <xf numFmtId="164" fontId="0" fillId="0" borderId="0" xfId="0" applyNumberFormat="1"/>
    <xf numFmtId="0" fontId="16" fillId="0" borderId="0" xfId="0" applyFont="1"/>
    <xf numFmtId="0" fontId="18" fillId="0" borderId="0" xfId="0" applyFont="1"/>
    <xf numFmtId="0" fontId="19" fillId="0" borderId="0" xfId="0" applyFont="1"/>
    <xf numFmtId="0" fontId="20" fillId="0" borderId="0" xfId="0" applyFont="1" applyAlignment="1">
      <alignment horizontal="left"/>
    </xf>
    <xf numFmtId="165" fontId="0" fillId="0" borderId="0" xfId="0" applyNumberFormat="1"/>
    <xf numFmtId="0" fontId="21" fillId="0" borderId="0" xfId="0" applyFont="1" applyAlignment="1">
      <alignment horizontal="left"/>
    </xf>
    <xf numFmtId="0" fontId="21" fillId="0" borderId="0" xfId="0" applyFont="1"/>
    <xf numFmtId="166"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0">
    <dxf>
      <numFmt numFmtId="0" formatCode="General"/>
    </dxf>
    <dxf>
      <font>
        <b val="0"/>
        <i val="0"/>
        <strike val="0"/>
        <condense val="0"/>
        <extend val="0"/>
        <outline val="0"/>
        <shadow val="0"/>
        <u val="none"/>
        <vertAlign val="baseline"/>
        <sz val="11"/>
        <color theme="1"/>
        <name val="Calibri"/>
        <family val="2"/>
        <scheme val="minor"/>
      </font>
    </dxf>
    <dxf>
      <numFmt numFmtId="166" formatCode="0.00;[Red]0.00"/>
    </dxf>
    <dxf>
      <numFmt numFmtId="166" formatCode="0.00;[Red]0.00"/>
    </dxf>
    <dxf>
      <numFmt numFmtId="166" formatCode="0.00;[Red]0.00"/>
    </dxf>
    <dxf>
      <alignment horizontal="general" vertical="bottom" textRotation="0" wrapText="0" indent="0" justifyLastLine="0" shrinkToFit="0" readingOrder="0"/>
    </dxf>
    <dxf>
      <numFmt numFmtId="19" formatCode="m/d/yyyy"/>
    </dxf>
    <dxf>
      <numFmt numFmtId="19" formatCode="m/d/yyyy"/>
    </dxf>
    <dxf>
      <numFmt numFmtId="165" formatCode="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[Integrated Retail Operations and Profitability Analytics..xlsx]Analysis!PivotTable4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ANNUAL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90048118985128"/>
          <c:y val="0.16143299795858848"/>
          <c:w val="0.64604352580927382"/>
          <c:h val="0.53774387576552929"/>
        </c:manualLayout>
      </c:layout>
      <c:lineChart>
        <c:grouping val="standard"/>
        <c:varyColors val="0"/>
        <c:ser>
          <c:idx val="0"/>
          <c:order val="0"/>
          <c:tx>
            <c:strRef>
              <c:f>Analysis!$B$22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Analysis!$A$23:$A$27</c:f>
              <c:strCache>
                <c:ptCount val="4"/>
                <c:pt idx="0">
                  <c:v>2015</c:v>
                </c:pt>
                <c:pt idx="1">
                  <c:v>2016</c:v>
                </c:pt>
                <c:pt idx="2">
                  <c:v>2017</c:v>
                </c:pt>
                <c:pt idx="3">
                  <c:v>2018</c:v>
                </c:pt>
              </c:strCache>
            </c:strRef>
          </c:cat>
          <c:val>
            <c:numRef>
              <c:f>Analysis!$B$23:$B$27</c:f>
              <c:numCache>
                <c:formatCode>"$"#,##0.00</c:formatCode>
                <c:ptCount val="4"/>
                <c:pt idx="0">
                  <c:v>479856.20810000098</c:v>
                </c:pt>
                <c:pt idx="1">
                  <c:v>459436.00540000008</c:v>
                </c:pt>
                <c:pt idx="2">
                  <c:v>600192.55000000098</c:v>
                </c:pt>
                <c:pt idx="3">
                  <c:v>722052.0192000001</c:v>
                </c:pt>
              </c:numCache>
            </c:numRef>
          </c:val>
          <c:smooth val="1"/>
          <c:extLst>
            <c:ext xmlns:c16="http://schemas.microsoft.com/office/drawing/2014/chart" uri="{C3380CC4-5D6E-409C-BE32-E72D297353CC}">
              <c16:uniqueId val="{00000000-5471-4495-AB08-45685DC35489}"/>
            </c:ext>
          </c:extLst>
        </c:ser>
        <c:dLbls>
          <c:dLblPos val="t"/>
          <c:showLegendKey val="0"/>
          <c:showVal val="1"/>
          <c:showCatName val="0"/>
          <c:showSerName val="0"/>
          <c:showPercent val="0"/>
          <c:showBubbleSize val="0"/>
        </c:dLbls>
        <c:marker val="1"/>
        <c:smooth val="0"/>
        <c:axId val="2120650335"/>
        <c:axId val="2120655615"/>
      </c:lineChart>
      <c:catAx>
        <c:axId val="2120650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655615"/>
        <c:crosses val="autoZero"/>
        <c:auto val="1"/>
        <c:lblAlgn val="ctr"/>
        <c:lblOffset val="100"/>
        <c:noMultiLvlLbl val="0"/>
      </c:catAx>
      <c:valAx>
        <c:axId val="2120655615"/>
        <c:scaling>
          <c:orientation val="minMax"/>
        </c:scaling>
        <c:delete val="1"/>
        <c:axPos val="l"/>
        <c:numFmt formatCode="&quot;$&quot;#,##0.00" sourceLinked="1"/>
        <c:majorTickMark val="out"/>
        <c:minorTickMark val="none"/>
        <c:tickLblPos val="nextTo"/>
        <c:crossAx val="212065033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[Integrated Retail Operations and Profitability Analytics..xlsx]Analysis!PivotTable2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REGION</a:t>
            </a:r>
            <a:endParaRPr lang="en-US" b="1"/>
          </a:p>
        </c:rich>
      </c:tx>
      <c:layout>
        <c:manualLayout>
          <c:xMode val="edge"/>
          <c:yMode val="edge"/>
          <c:x val="0.28218377519323845"/>
          <c:y val="1.03035197523386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278287461773695E-2"/>
          <c:y val="0.33269709543568465"/>
          <c:w val="0.93272171253822633"/>
          <c:h val="0.60091286307053937"/>
        </c:manualLayout>
      </c:layout>
      <c:barChart>
        <c:barDir val="col"/>
        <c:grouping val="clustered"/>
        <c:varyColors val="0"/>
        <c:ser>
          <c:idx val="0"/>
          <c:order val="0"/>
          <c:tx>
            <c:strRef>
              <c:f>Analysis!$B$12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Analysis!$A$13:$A$17</c:f>
              <c:strCache>
                <c:ptCount val="4"/>
                <c:pt idx="0">
                  <c:v>South</c:v>
                </c:pt>
                <c:pt idx="1">
                  <c:v>Central</c:v>
                </c:pt>
                <c:pt idx="2">
                  <c:v>East</c:v>
                </c:pt>
                <c:pt idx="3">
                  <c:v>West</c:v>
                </c:pt>
              </c:strCache>
            </c:strRef>
          </c:cat>
          <c:val>
            <c:numRef>
              <c:f>Analysis!$B$13:$B$17</c:f>
              <c:numCache>
                <c:formatCode>"$"#,##0.00</c:formatCode>
                <c:ptCount val="4"/>
                <c:pt idx="0">
                  <c:v>389151.45900000038</c:v>
                </c:pt>
                <c:pt idx="1">
                  <c:v>492646.91320000048</c:v>
                </c:pt>
                <c:pt idx="2">
                  <c:v>669518.72599999839</c:v>
                </c:pt>
                <c:pt idx="3">
                  <c:v>710219.68450000032</c:v>
                </c:pt>
              </c:numCache>
            </c:numRef>
          </c:val>
          <c:extLst>
            <c:ext xmlns:c16="http://schemas.microsoft.com/office/drawing/2014/chart" uri="{C3380CC4-5D6E-409C-BE32-E72D297353CC}">
              <c16:uniqueId val="{00000000-ECC1-49CF-8910-E60C6FC8A8C7}"/>
            </c:ext>
          </c:extLst>
        </c:ser>
        <c:dLbls>
          <c:dLblPos val="outEnd"/>
          <c:showLegendKey val="0"/>
          <c:showVal val="1"/>
          <c:showCatName val="0"/>
          <c:showSerName val="0"/>
          <c:showPercent val="0"/>
          <c:showBubbleSize val="0"/>
        </c:dLbls>
        <c:gapWidth val="150"/>
        <c:axId val="2120644095"/>
        <c:axId val="2120668095"/>
      </c:barChart>
      <c:catAx>
        <c:axId val="2120644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668095"/>
        <c:crosses val="autoZero"/>
        <c:auto val="0"/>
        <c:lblAlgn val="ctr"/>
        <c:lblOffset val="100"/>
        <c:noMultiLvlLbl val="0"/>
      </c:catAx>
      <c:valAx>
        <c:axId val="2120668095"/>
        <c:scaling>
          <c:orientation val="minMax"/>
        </c:scaling>
        <c:delete val="0"/>
        <c:axPos val="r"/>
        <c:majorGridlines>
          <c:spPr>
            <a:ln w="9525" cap="flat" cmpd="sng" algn="ctr">
              <a:no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0644095"/>
        <c:crosses val="max"/>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[Integrated Retail Operations and Profitability Analytics..xlsx]Analysis!PivotTable1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profitability by</a:t>
            </a:r>
            <a:r>
              <a:rPr lang="en-US" b="1" baseline="0"/>
              <a:t>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Analysis!$B$3</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0D-4574-841D-22616DCE04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0D-4574-841D-22616DCE04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0D-4574-841D-22616DCE04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Analysis!$A$4:$A$7</c:f>
              <c:strCache>
                <c:ptCount val="3"/>
                <c:pt idx="0">
                  <c:v>Office Supplies</c:v>
                </c:pt>
                <c:pt idx="1">
                  <c:v>Furniture</c:v>
                </c:pt>
                <c:pt idx="2">
                  <c:v>Technology</c:v>
                </c:pt>
              </c:strCache>
            </c:strRef>
          </c:cat>
          <c:val>
            <c:numRef>
              <c:f>Analysis!$B$4:$B$7</c:f>
              <c:numCache>
                <c:formatCode>"$"#,##0.00</c:formatCode>
                <c:ptCount val="3"/>
                <c:pt idx="0">
                  <c:v>705422.33400000329</c:v>
                </c:pt>
                <c:pt idx="1">
                  <c:v>728658.5756999997</c:v>
                </c:pt>
                <c:pt idx="2">
                  <c:v>827455.87299999653</c:v>
                </c:pt>
              </c:numCache>
            </c:numRef>
          </c:val>
          <c:extLst>
            <c:ext xmlns:c16="http://schemas.microsoft.com/office/drawing/2014/chart" uri="{C3380CC4-5D6E-409C-BE32-E72D297353CC}">
              <c16:uniqueId val="{00000006-630D-4574-841D-22616DCE043D}"/>
            </c:ext>
          </c:extLst>
        </c:ser>
        <c:ser>
          <c:idx val="1"/>
          <c:order val="1"/>
          <c:tx>
            <c:strRef>
              <c:f>Analysis!$C$3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630D-4574-841D-22616DCE04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630D-4574-841D-22616DCE04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630D-4574-841D-22616DCE04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Analysis!$A$4:$A$7</c:f>
              <c:strCache>
                <c:ptCount val="3"/>
                <c:pt idx="0">
                  <c:v>Office Supplies</c:v>
                </c:pt>
                <c:pt idx="1">
                  <c:v>Furniture</c:v>
                </c:pt>
                <c:pt idx="2">
                  <c:v>Technology</c:v>
                </c:pt>
              </c:strCache>
            </c:strRef>
          </c:cat>
          <c:val>
            <c:numRef>
              <c:f>Analysis!$C$4:$C$7</c:f>
              <c:numCache>
                <c:formatCode>"$"#,##0.00</c:formatCode>
                <c:ptCount val="3"/>
                <c:pt idx="0">
                  <c:v>211626.70020000081</c:v>
                </c:pt>
                <c:pt idx="1">
                  <c:v>218597.57270999983</c:v>
                </c:pt>
                <c:pt idx="2">
                  <c:v>248236.76190000059</c:v>
                </c:pt>
              </c:numCache>
            </c:numRef>
          </c:val>
          <c:extLst>
            <c:ext xmlns:c16="http://schemas.microsoft.com/office/drawing/2014/chart" uri="{C3380CC4-5D6E-409C-BE32-E72D297353CC}">
              <c16:uniqueId val="{0000000D-630D-4574-841D-22616DCE043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[Integrated Retail Operations and Profitability Analytics..xlsx]Analysis!PivotTable3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Average days to 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388692038495181"/>
          <c:y val="0.18458114610673665"/>
          <c:w val="0.48110848643919513"/>
          <c:h val="0.6293157626130067"/>
        </c:manualLayout>
      </c:layout>
      <c:barChart>
        <c:barDir val="bar"/>
        <c:grouping val="clustered"/>
        <c:varyColors val="0"/>
        <c:ser>
          <c:idx val="0"/>
          <c:order val="0"/>
          <c:tx>
            <c:strRef>
              <c:f>Analysis!$B$32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Analysis!$A$33:$A$37</c:f>
              <c:strCache>
                <c:ptCount val="4"/>
                <c:pt idx="0">
                  <c:v>First Class</c:v>
                </c:pt>
                <c:pt idx="1">
                  <c:v>Same Day</c:v>
                </c:pt>
                <c:pt idx="2">
                  <c:v>Second Class</c:v>
                </c:pt>
                <c:pt idx="3">
                  <c:v>Standard Class</c:v>
                </c:pt>
              </c:strCache>
            </c:strRef>
          </c:cat>
          <c:val>
            <c:numRef>
              <c:f>Analysis!$B$33:$B$37</c:f>
              <c:numCache>
                <c:formatCode>0.0</c:formatCode>
                <c:ptCount val="4"/>
                <c:pt idx="0">
                  <c:v>2.179213857428381</c:v>
                </c:pt>
                <c:pt idx="1">
                  <c:v>4.4609665427509292E-2</c:v>
                </c:pt>
                <c:pt idx="2">
                  <c:v>3.2492113564668768</c:v>
                </c:pt>
                <c:pt idx="3">
                  <c:v>5.0083632019115889</c:v>
                </c:pt>
              </c:numCache>
            </c:numRef>
          </c:val>
          <c:extLst>
            <c:ext xmlns:c16="http://schemas.microsoft.com/office/drawing/2014/chart" uri="{C3380CC4-5D6E-409C-BE32-E72D297353CC}">
              <c16:uniqueId val="{00000000-6EE3-491A-957A-ABEAD281B758}"/>
            </c:ext>
          </c:extLst>
        </c:ser>
        <c:dLbls>
          <c:dLblPos val="outEnd"/>
          <c:showLegendKey val="0"/>
          <c:showVal val="1"/>
          <c:showCatName val="0"/>
          <c:showSerName val="0"/>
          <c:showPercent val="0"/>
          <c:showBubbleSize val="0"/>
        </c:dLbls>
        <c:gapWidth val="182"/>
        <c:axId val="1302689952"/>
        <c:axId val="1302707232"/>
      </c:barChart>
      <c:catAx>
        <c:axId val="1302689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707232"/>
        <c:crosses val="autoZero"/>
        <c:auto val="1"/>
        <c:lblAlgn val="ctr"/>
        <c:lblOffset val="100"/>
        <c:noMultiLvlLbl val="0"/>
      </c:catAx>
      <c:valAx>
        <c:axId val="1302707232"/>
        <c:scaling>
          <c:orientation val="minMax"/>
          <c:max val="5"/>
        </c:scaling>
        <c:delete val="0"/>
        <c:axPos val="b"/>
        <c:numFmt formatCode="0;[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68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2</xdr:row>
      <xdr:rowOff>95250</xdr:rowOff>
    </xdr:from>
    <xdr:to>
      <xdr:col>7</xdr:col>
      <xdr:colOff>412751</xdr:colOff>
      <xdr:row>15</xdr:row>
      <xdr:rowOff>88900</xdr:rowOff>
    </xdr:to>
    <xdr:graphicFrame macro="">
      <xdr:nvGraphicFramePr>
        <xdr:cNvPr id="2" name="Chart 2">
          <a:extLst>
            <a:ext uri="{FF2B5EF4-FFF2-40B4-BE49-F238E27FC236}">
              <a16:creationId xmlns:a16="http://schemas.microsoft.com/office/drawing/2014/main" id="{FB9AE909-6DE6-6C30-3F45-E32BCD94BA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279400</xdr:colOff>
      <xdr:row>3</xdr:row>
      <xdr:rowOff>152400</xdr:rowOff>
    </xdr:from>
    <xdr:to>
      <xdr:col>14</xdr:col>
      <xdr:colOff>165100</xdr:colOff>
      <xdr:row>11</xdr:row>
      <xdr:rowOff>165100</xdr:rowOff>
    </xdr:to>
    <xdr:graphicFrame macro="">
      <xdr:nvGraphicFramePr>
        <xdr:cNvPr id="3" name="Chart 3">
          <a:extLst>
            <a:ext uri="{FF2B5EF4-FFF2-40B4-BE49-F238E27FC236}">
              <a16:creationId xmlns:a16="http://schemas.microsoft.com/office/drawing/2014/main" id="{59973F11-F36E-2937-290B-629EDD2CDC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466725</xdr:colOff>
      <xdr:row>15</xdr:row>
      <xdr:rowOff>177800</xdr:rowOff>
    </xdr:from>
    <xdr:to>
      <xdr:col>8</xdr:col>
      <xdr:colOff>161925</xdr:colOff>
      <xdr:row>30</xdr:row>
      <xdr:rowOff>158750</xdr:rowOff>
    </xdr:to>
    <xdr:graphicFrame macro="">
      <xdr:nvGraphicFramePr>
        <xdr:cNvPr id="4" name="Chart 1">
          <a:extLst>
            <a:ext uri="{FF2B5EF4-FFF2-40B4-BE49-F238E27FC236}">
              <a16:creationId xmlns:a16="http://schemas.microsoft.com/office/drawing/2014/main" id="{6D9A0599-8D8D-8380-5574-F19803BFD3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587375</xdr:colOff>
      <xdr:row>16</xdr:row>
      <xdr:rowOff>44450</xdr:rowOff>
    </xdr:from>
    <xdr:to>
      <xdr:col>16</xdr:col>
      <xdr:colOff>282575</xdr:colOff>
      <xdr:row>31</xdr:row>
      <xdr:rowOff>25400</xdr:rowOff>
    </xdr:to>
    <xdr:graphicFrame macro="">
      <xdr:nvGraphicFramePr>
        <xdr:cNvPr id="5" name="Chart 2">
          <a:extLst>
            <a:ext uri="{FF2B5EF4-FFF2-40B4-BE49-F238E27FC236}">
              <a16:creationId xmlns:a16="http://schemas.microsoft.com/office/drawing/2014/main" id="{4113508E-A3C3-61FC-E84E-C9267E0B5A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450850</xdr:colOff>
      <xdr:row>0</xdr:row>
      <xdr:rowOff>44450</xdr:rowOff>
    </xdr:from>
    <xdr:to>
      <xdr:col>17</xdr:col>
      <xdr:colOff>450850</xdr:colOff>
      <xdr:row>13</xdr:row>
      <xdr:rowOff>123825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3B74D207-943C-A02A-4ACB-C86A0F21236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85250" y="44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425450</xdr:colOff>
      <xdr:row>0</xdr:row>
      <xdr:rowOff>0</xdr:rowOff>
    </xdr:from>
    <xdr:to>
      <xdr:col>20</xdr:col>
      <xdr:colOff>355600</xdr:colOff>
      <xdr:row>13</xdr:row>
      <xdr:rowOff>95250</xdr:rowOff>
    </xdr:to>
    <mc:AlternateContent xmlns:mc="http://schemas.openxmlformats.org/markup-compatibility/2006" xmlns:a14="http://schemas.microsoft.com/office/drawing/2010/main">
      <mc:Choice Requires="a14">
        <xdr:graphicFrame macro="">
          <xdr:nvGraphicFramePr>
            <xdr:cNvPr id="7" name="Years (Order Date)">
              <a:extLst>
                <a:ext uri="{FF2B5EF4-FFF2-40B4-BE49-F238E27FC236}">
                  <a16:creationId xmlns:a16="http://schemas.microsoft.com/office/drawing/2014/main" id="{F08BDE02-7385-A7D2-5AFD-7616FE6061A6}"/>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0788650" y="0"/>
              <a:ext cx="1758950" cy="254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2.960866898145" createdVersion="8" refreshedVersion="8" minRefreshableVersion="3" recordCount="9800" xr:uid="{7122F1C4-6308-4EA4-B2B3-4438DCCF50D6}">
  <cacheSource type="worksheet">
    <worksheetSource name="Table1"/>
  </cacheSource>
  <cacheFields count="25">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4"/>
    </cacheField>
    <cacheField name="Ship Date" numFmtId="1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Cost" numFmtId="0">
      <sharedItems containsSemiMixedTypes="0" containsString="0" containsNumber="1" minValue="0.31079999999999997" maxValue="15846.935999999998"/>
    </cacheField>
    <cacheField name="Profit" numFmtId="0">
      <sharedItems containsSemiMixedTypes="0" containsString="0" containsNumber="1" minValue="0.13320000000000004" maxValue="6791.5440000000017"/>
    </cacheField>
    <cacheField name="Profit margin" numFmtId="9">
      <sharedItems containsSemiMixedTypes="0" containsString="0" containsNumber="1" minValue="0.3" maxValue="0.3000000000000001"/>
    </cacheField>
    <cacheField name="Days to ship" numFmtId="0">
      <sharedItems containsSemiMixedTypes="0" containsString="0" containsNumber="1" containsInteger="1" minValue="0" maxValue="7"/>
    </cacheField>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2">
        <rangePr groupBy="quarters" startDate="2015-01-03T00:00:00" endDate="2018-12-31T00:00:00"/>
        <groupItems count="6">
          <s v="&lt;1/3/2015"/>
          <s v="Qtr1"/>
          <s v="Qtr2"/>
          <s v="Qtr3"/>
          <s v="Qtr4"/>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6755478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x v="0"/>
    <s v="CG-12520"/>
    <s v="Claire Gute"/>
    <s v="Consumer"/>
    <s v="United States"/>
    <s v="Henderson"/>
    <s v="Kentucky"/>
    <n v="42420"/>
    <x v="0"/>
    <s v="FUR-BO-10001798"/>
    <x v="0"/>
    <s v="Bookcases"/>
    <s v="Bush Somerset Collection Bookcase"/>
    <n v="261.95999999999998"/>
    <n v="183.37199999999999"/>
    <n v="78.587999999999994"/>
    <n v="0.3"/>
    <n v="3"/>
  </r>
  <r>
    <n v="2"/>
    <s v="CA-2017-152156"/>
    <x v="0"/>
    <d v="2017-11-11T00:00:00"/>
    <x v="0"/>
    <s v="CG-12520"/>
    <s v="Claire Gute"/>
    <s v="Consumer"/>
    <s v="United States"/>
    <s v="Henderson"/>
    <s v="Kentucky"/>
    <n v="42420"/>
    <x v="0"/>
    <s v="FUR-CH-10000454"/>
    <x v="0"/>
    <s v="Chairs"/>
    <s v="Hon Deluxe Fabric Upholstered Stacking Chairs, Rounded Back"/>
    <n v="731.94"/>
    <n v="512.35800000000006"/>
    <n v="219.58199999999999"/>
    <n v="0.3"/>
    <n v="3"/>
  </r>
  <r>
    <n v="3"/>
    <s v="CA-2017-138688"/>
    <x v="1"/>
    <d v="2017-06-16T00:00:00"/>
    <x v="0"/>
    <s v="DV-13045"/>
    <s v="Darrin Van Huff"/>
    <s v="Corporate"/>
    <s v="United States"/>
    <s v="Los Angeles"/>
    <s v="California"/>
    <n v="90036"/>
    <x v="1"/>
    <s v="OFF-LA-10000240"/>
    <x v="1"/>
    <s v="Labels"/>
    <s v="Self-Adhesive Address Labels for Typewriters by Universal"/>
    <n v="14.62"/>
    <n v="10.233999999999998"/>
    <n v="4.386000000000001"/>
    <n v="0.3000000000000001"/>
    <n v="4"/>
  </r>
  <r>
    <n v="4"/>
    <s v="US-2016-108966"/>
    <x v="2"/>
    <d v="2016-10-18T00:00:00"/>
    <x v="1"/>
    <s v="SO-20335"/>
    <s v="Sean O'Donnell"/>
    <s v="Consumer"/>
    <s v="United States"/>
    <s v="Fort Lauderdale"/>
    <s v="Florida"/>
    <n v="33311"/>
    <x v="0"/>
    <s v="FUR-TA-10000577"/>
    <x v="0"/>
    <s v="Tables"/>
    <s v="Bretford CR4500 Series Slim Rectangular Table"/>
    <n v="957.57749999999999"/>
    <n v="670.30424999999991"/>
    <n v="287.27325000000008"/>
    <n v="0.3000000000000001"/>
    <n v="7"/>
  </r>
  <r>
    <n v="5"/>
    <s v="US-2016-108966"/>
    <x v="2"/>
    <d v="2016-10-18T00:00:00"/>
    <x v="1"/>
    <s v="SO-20335"/>
    <s v="Sean O'Donnell"/>
    <s v="Consumer"/>
    <s v="United States"/>
    <s v="Fort Lauderdale"/>
    <s v="Florida"/>
    <n v="33311"/>
    <x v="0"/>
    <s v="OFF-ST-10000760"/>
    <x v="1"/>
    <s v="Storage"/>
    <s v="Eldon Fold 'N Roll Cart System"/>
    <n v="22.367999999999999"/>
    <n v="15.657599999999999"/>
    <n v="6.7103999999999999"/>
    <n v="0.3"/>
    <n v="7"/>
  </r>
  <r>
    <n v="6"/>
    <s v="CA-2015-115812"/>
    <x v="3"/>
    <d v="2015-06-14T00:00:00"/>
    <x v="1"/>
    <s v="BH-11710"/>
    <s v="Brosina Hoffman"/>
    <s v="Consumer"/>
    <s v="United States"/>
    <s v="Los Angeles"/>
    <s v="California"/>
    <n v="90032"/>
    <x v="1"/>
    <s v="FUR-FU-10001487"/>
    <x v="0"/>
    <s v="Furnishings"/>
    <s v="Eldon Expressions Wood and Plastic Desk Accessories, Cherry Wood"/>
    <n v="48.86"/>
    <n v="34.201999999999998"/>
    <n v="14.658000000000001"/>
    <n v="0.30000000000000004"/>
    <n v="5"/>
  </r>
  <r>
    <n v="7"/>
    <s v="CA-2015-115812"/>
    <x v="3"/>
    <d v="2015-06-14T00:00:00"/>
    <x v="1"/>
    <s v="BH-11710"/>
    <s v="Brosina Hoffman"/>
    <s v="Consumer"/>
    <s v="United States"/>
    <s v="Los Angeles"/>
    <s v="California"/>
    <n v="90032"/>
    <x v="1"/>
    <s v="OFF-AR-10002833"/>
    <x v="1"/>
    <s v="Art"/>
    <s v="Newell 322"/>
    <n v="7.28"/>
    <n v="5.0960000000000001"/>
    <n v="2.1840000000000002"/>
    <n v="0.3"/>
    <n v="5"/>
  </r>
  <r>
    <n v="8"/>
    <s v="CA-2015-115812"/>
    <x v="3"/>
    <d v="2015-06-14T00:00:00"/>
    <x v="1"/>
    <s v="BH-11710"/>
    <s v="Brosina Hoffman"/>
    <s v="Consumer"/>
    <s v="United States"/>
    <s v="Los Angeles"/>
    <s v="California"/>
    <n v="90032"/>
    <x v="1"/>
    <s v="TEC-PH-10002275"/>
    <x v="2"/>
    <s v="Phones"/>
    <s v="Mitel 5320 IP Phone VoIP phone"/>
    <n v="907.15200000000004"/>
    <n v="635.00639999999999"/>
    <n v="272.14560000000006"/>
    <n v="0.30000000000000004"/>
    <n v="5"/>
  </r>
  <r>
    <n v="9"/>
    <s v="CA-2015-115812"/>
    <x v="3"/>
    <d v="2015-06-14T00:00:00"/>
    <x v="1"/>
    <s v="BH-11710"/>
    <s v="Brosina Hoffman"/>
    <s v="Consumer"/>
    <s v="United States"/>
    <s v="Los Angeles"/>
    <s v="California"/>
    <n v="90032"/>
    <x v="1"/>
    <s v="OFF-BI-10003910"/>
    <x v="1"/>
    <s v="Binders"/>
    <s v="DXL Angle-View Binders with Locking Rings by Samsill"/>
    <n v="18.504000000000001"/>
    <n v="12.9528"/>
    <n v="5.5512000000000015"/>
    <n v="0.30000000000000004"/>
    <n v="5"/>
  </r>
  <r>
    <n v="10"/>
    <s v="CA-2015-115812"/>
    <x v="3"/>
    <d v="2015-06-14T00:00:00"/>
    <x v="1"/>
    <s v="BH-11710"/>
    <s v="Brosina Hoffman"/>
    <s v="Consumer"/>
    <s v="United States"/>
    <s v="Los Angeles"/>
    <s v="California"/>
    <n v="90032"/>
    <x v="1"/>
    <s v="OFF-AP-10002892"/>
    <x v="1"/>
    <s v="Appliances"/>
    <s v="Belkin F5C206VTEL 6 Outlet Surge"/>
    <n v="114.9"/>
    <n v="80.429999999999993"/>
    <n v="34.470000000000013"/>
    <n v="0.3000000000000001"/>
    <n v="5"/>
  </r>
  <r>
    <n v="11"/>
    <s v="CA-2015-115812"/>
    <x v="3"/>
    <d v="2015-06-14T00:00:00"/>
    <x v="1"/>
    <s v="BH-11710"/>
    <s v="Brosina Hoffman"/>
    <s v="Consumer"/>
    <s v="United States"/>
    <s v="Los Angeles"/>
    <s v="California"/>
    <n v="90032"/>
    <x v="1"/>
    <s v="FUR-TA-10001539"/>
    <x v="0"/>
    <s v="Tables"/>
    <s v="Chromcraft Rectangular Conference Tables"/>
    <n v="1706.184"/>
    <n v="1194.3288"/>
    <n v="511.85519999999997"/>
    <n v="0.3"/>
    <n v="5"/>
  </r>
  <r>
    <n v="12"/>
    <s v="CA-2015-115812"/>
    <x v="3"/>
    <d v="2015-06-14T00:00:00"/>
    <x v="1"/>
    <s v="BH-11710"/>
    <s v="Brosina Hoffman"/>
    <s v="Consumer"/>
    <s v="United States"/>
    <s v="Los Angeles"/>
    <s v="California"/>
    <n v="90032"/>
    <x v="1"/>
    <s v="TEC-PH-10002033"/>
    <x v="2"/>
    <s v="Phones"/>
    <s v="Konftel 250 ConferenceÂ phoneÂ - Charcoal black"/>
    <n v="911.42399999999998"/>
    <n v="637.99679999999989"/>
    <n v="273.42720000000008"/>
    <n v="0.3000000000000001"/>
    <n v="5"/>
  </r>
  <r>
    <n v="13"/>
    <s v="CA-2018-114412"/>
    <x v="4"/>
    <d v="2018-04-20T00:00:00"/>
    <x v="1"/>
    <s v="AA-10480"/>
    <s v="Andrew Allen"/>
    <s v="Consumer"/>
    <s v="United States"/>
    <s v="Concord"/>
    <s v="North Carolina"/>
    <n v="28027"/>
    <x v="0"/>
    <s v="OFF-PA-10002365"/>
    <x v="1"/>
    <s v="Paper"/>
    <s v="Xerox 1967"/>
    <n v="15.552"/>
    <n v="10.886399999999998"/>
    <n v="4.6656000000000013"/>
    <n v="0.3000000000000001"/>
    <n v="5"/>
  </r>
  <r>
    <n v="14"/>
    <s v="CA-2017-161389"/>
    <x v="5"/>
    <d v="2017-12-10T00:00:00"/>
    <x v="1"/>
    <s v="IM-15070"/>
    <s v="Irene Maddox"/>
    <s v="Consumer"/>
    <s v="United States"/>
    <s v="Seattle"/>
    <s v="Washington"/>
    <n v="98103"/>
    <x v="1"/>
    <s v="OFF-BI-10003656"/>
    <x v="1"/>
    <s v="Binders"/>
    <s v="Fellowes PB200 Plastic Comb Binding Machine"/>
    <n v="407.976"/>
    <n v="285.58319999999998"/>
    <n v="122.39280000000002"/>
    <n v="0.30000000000000004"/>
    <n v="5"/>
  </r>
  <r>
    <n v="15"/>
    <s v="US-2016-118983"/>
    <x v="6"/>
    <d v="2016-11-26T00:00:00"/>
    <x v="1"/>
    <s v="HP-14815"/>
    <s v="Harold Pawlan"/>
    <s v="Home Office"/>
    <s v="United States"/>
    <s v="Fort Worth"/>
    <s v="Texas"/>
    <n v="76106"/>
    <x v="2"/>
    <s v="OFF-AP-10002311"/>
    <x v="1"/>
    <s v="Appliances"/>
    <s v="Holmes Replacement Filter for HEPA Air Cleaner, Very Large Room, HEPA Filter"/>
    <n v="68.81"/>
    <n v="48.167000000000002"/>
    <n v="20.643000000000001"/>
    <n v="0.3"/>
    <n v="4"/>
  </r>
  <r>
    <n v="16"/>
    <s v="US-2016-118983"/>
    <x v="6"/>
    <d v="2016-11-26T00:00:00"/>
    <x v="1"/>
    <s v="HP-14815"/>
    <s v="Harold Pawlan"/>
    <s v="Home Office"/>
    <s v="United States"/>
    <s v="Fort Worth"/>
    <s v="Texas"/>
    <n v="76106"/>
    <x v="2"/>
    <s v="OFF-BI-10000756"/>
    <x v="1"/>
    <s v="Binders"/>
    <s v="Storex DuraTech Recycled Plastic Frosted Binders"/>
    <n v="2.544"/>
    <n v="1.7807999999999999"/>
    <n v="0.7632000000000001"/>
    <n v="0.30000000000000004"/>
    <n v="4"/>
  </r>
  <r>
    <n v="17"/>
    <s v="CA-2015-105893"/>
    <x v="7"/>
    <d v="2015-11-18T00:00:00"/>
    <x v="1"/>
    <s v="PK-19075"/>
    <s v="Pete Kriz"/>
    <s v="Consumer"/>
    <s v="United States"/>
    <s v="Madison"/>
    <s v="Wisconsin"/>
    <n v="53711"/>
    <x v="2"/>
    <s v="OFF-ST-10004186"/>
    <x v="1"/>
    <s v="Storage"/>
    <s v="Stur-D-Stor Shelving, Vertical 5-Shelf: 72&quot;H x 36&quot;W x 18 1/2&quot;D"/>
    <n v="665.88"/>
    <n v="466.11599999999999"/>
    <n v="199.76400000000001"/>
    <n v="0.30000000000000004"/>
    <n v="7"/>
  </r>
  <r>
    <n v="18"/>
    <s v="CA-2015-167164"/>
    <x v="8"/>
    <d v="2015-05-15T00:00:00"/>
    <x v="0"/>
    <s v="AG-10270"/>
    <s v="Alejandro Grove"/>
    <s v="Consumer"/>
    <s v="United States"/>
    <s v="West Jordan"/>
    <s v="Utah"/>
    <n v="84084"/>
    <x v="1"/>
    <s v="OFF-ST-10000107"/>
    <x v="1"/>
    <s v="Storage"/>
    <s v="Fellowes Super Stor/Drawer"/>
    <n v="55.5"/>
    <n v="38.849999999999994"/>
    <n v="16.650000000000006"/>
    <n v="0.3000000000000001"/>
    <n v="2"/>
  </r>
  <r>
    <n v="19"/>
    <s v="CA-2015-143336"/>
    <x v="9"/>
    <d v="2015-09-01T00:00:00"/>
    <x v="0"/>
    <s v="ZD-21925"/>
    <s v="Zuschuss Donatelli"/>
    <s v="Consumer"/>
    <s v="United States"/>
    <s v="San Francisco"/>
    <s v="California"/>
    <n v="94109"/>
    <x v="1"/>
    <s v="OFF-AR-10003056"/>
    <x v="1"/>
    <s v="Art"/>
    <s v="Newell 341"/>
    <n v="8.56"/>
    <n v="5.992"/>
    <n v="2.5680000000000005"/>
    <n v="0.30000000000000004"/>
    <n v="5"/>
  </r>
  <r>
    <n v="20"/>
    <s v="CA-2015-143336"/>
    <x v="9"/>
    <d v="2015-09-01T00:00:00"/>
    <x v="0"/>
    <s v="ZD-21925"/>
    <s v="Zuschuss Donatelli"/>
    <s v="Consumer"/>
    <s v="United States"/>
    <s v="San Francisco"/>
    <s v="California"/>
    <n v="94109"/>
    <x v="1"/>
    <s v="TEC-PH-10001949"/>
    <x v="2"/>
    <s v="Phones"/>
    <s v="Cisco SPA 501G IP Phone"/>
    <n v="213.48"/>
    <n v="149.43599999999998"/>
    <n v="64.044000000000011"/>
    <n v="0.30000000000000004"/>
    <n v="5"/>
  </r>
  <r>
    <n v="21"/>
    <s v="CA-2015-143336"/>
    <x v="9"/>
    <d v="2015-09-01T00:00:00"/>
    <x v="0"/>
    <s v="ZD-21925"/>
    <s v="Zuschuss Donatelli"/>
    <s v="Consumer"/>
    <s v="United States"/>
    <s v="San Francisco"/>
    <s v="California"/>
    <n v="94109"/>
    <x v="1"/>
    <s v="OFF-BI-10002215"/>
    <x v="1"/>
    <s v="Binders"/>
    <s v="Wilson Jones Hanging View Binder, White, 1&quot;"/>
    <n v="22.72"/>
    <n v="15.903999999999998"/>
    <n v="6.8160000000000007"/>
    <n v="0.30000000000000004"/>
    <n v="5"/>
  </r>
  <r>
    <n v="22"/>
    <s v="CA-2017-137330"/>
    <x v="10"/>
    <d v="2017-12-13T00:00:00"/>
    <x v="1"/>
    <s v="KB-16585"/>
    <s v="Ken Black"/>
    <s v="Corporate"/>
    <s v="United States"/>
    <s v="Fremont"/>
    <s v="Nebraska"/>
    <n v="68025"/>
    <x v="2"/>
    <s v="OFF-AR-10000246"/>
    <x v="1"/>
    <s v="Art"/>
    <s v="Newell 318"/>
    <n v="19.46"/>
    <n v="13.622"/>
    <n v="5.838000000000001"/>
    <n v="0.30000000000000004"/>
    <n v="4"/>
  </r>
  <r>
    <n v="23"/>
    <s v="CA-2017-137330"/>
    <x v="10"/>
    <d v="2017-12-13T00:00:00"/>
    <x v="1"/>
    <s v="KB-16585"/>
    <s v="Ken Black"/>
    <s v="Corporate"/>
    <s v="United States"/>
    <s v="Fremont"/>
    <s v="Nebraska"/>
    <n v="68025"/>
    <x v="2"/>
    <s v="OFF-AP-10001492"/>
    <x v="1"/>
    <s v="Appliances"/>
    <s v="Acco Six-Outlet Power Strip, 4' Cord Length"/>
    <n v="60.34"/>
    <n v="42.238"/>
    <n v="18.102000000000004"/>
    <n v="0.30000000000000004"/>
    <n v="4"/>
  </r>
  <r>
    <n v="24"/>
    <s v="US-2018-156909"/>
    <x v="11"/>
    <d v="2018-07-18T00:00:00"/>
    <x v="0"/>
    <s v="SF-20065"/>
    <s v="Sandra Flanagan"/>
    <s v="Consumer"/>
    <s v="United States"/>
    <s v="Philadelphia"/>
    <s v="Pennsylvania"/>
    <n v="19140"/>
    <x v="3"/>
    <s v="FUR-CH-10002774"/>
    <x v="0"/>
    <s v="Chairs"/>
    <s v="Global Deluxe Stacking Chair, Gray"/>
    <n v="71.372"/>
    <n v="49.9604"/>
    <n v="21.4116"/>
    <n v="0.3"/>
    <n v="2"/>
  </r>
  <r>
    <n v="25"/>
    <s v="CA-2016-106320"/>
    <x v="12"/>
    <d v="2016-09-30T00:00:00"/>
    <x v="1"/>
    <s v="EB-13870"/>
    <s v="Emily Burns"/>
    <s v="Consumer"/>
    <s v="United States"/>
    <s v="Orem"/>
    <s v="Utah"/>
    <n v="84057"/>
    <x v="1"/>
    <s v="FUR-TA-10000577"/>
    <x v="0"/>
    <s v="Tables"/>
    <s v="Bretford CR4500 Series Slim Rectangular Table"/>
    <n v="1044.6300000000001"/>
    <n v="731.24099999999999"/>
    <n v="313.38900000000012"/>
    <n v="0.3000000000000001"/>
    <n v="5"/>
  </r>
  <r>
    <n v="26"/>
    <s v="CA-2017-121755"/>
    <x v="13"/>
    <d v="2017-01-20T00:00:00"/>
    <x v="0"/>
    <s v="EH-13945"/>
    <s v="Eric Hoffmann"/>
    <s v="Consumer"/>
    <s v="United States"/>
    <s v="Los Angeles"/>
    <s v="California"/>
    <n v="90049"/>
    <x v="1"/>
    <s v="OFF-BI-10001634"/>
    <x v="1"/>
    <s v="Binders"/>
    <s v="Wilson Jones Active Use Binders"/>
    <n v="11.648"/>
    <n v="8.1535999999999991"/>
    <n v="3.4944000000000006"/>
    <n v="0.30000000000000004"/>
    <n v="4"/>
  </r>
  <r>
    <n v="27"/>
    <s v="CA-2017-121755"/>
    <x v="13"/>
    <d v="2017-01-20T00:00:00"/>
    <x v="0"/>
    <s v="EH-13945"/>
    <s v="Eric Hoffmann"/>
    <s v="Consumer"/>
    <s v="United States"/>
    <s v="Los Angeles"/>
    <s v="California"/>
    <n v="90049"/>
    <x v="1"/>
    <s v="TEC-AC-10003027"/>
    <x v="2"/>
    <s v="Accessories"/>
    <s v="ImationÂ 8GB Mini TravelDrive USB 2.0Â Flash Drive"/>
    <n v="90.57"/>
    <n v="63.398999999999994"/>
    <n v="27.170999999999999"/>
    <n v="0.3"/>
    <n v="4"/>
  </r>
  <r>
    <n v="28"/>
    <s v="US-2016-150630"/>
    <x v="14"/>
    <d v="2016-09-21T00:00:00"/>
    <x v="1"/>
    <s v="TB-21520"/>
    <s v="Tracy Blumstein"/>
    <s v="Consumer"/>
    <s v="United States"/>
    <s v="Philadelphia"/>
    <s v="Pennsylvania"/>
    <n v="19140"/>
    <x v="3"/>
    <s v="FUR-BO-10004834"/>
    <x v="0"/>
    <s v="Bookcases"/>
    <s v="Riverside Palais Royal Lawyers Bookcase, Royale Cherry Finish"/>
    <n v="3083.43"/>
    <n v="2158.4009999999998"/>
    <n v="925.029"/>
    <n v="0.3"/>
    <n v="4"/>
  </r>
  <r>
    <n v="29"/>
    <s v="US-2016-150630"/>
    <x v="14"/>
    <d v="2016-09-21T00:00:00"/>
    <x v="1"/>
    <s v="TB-21520"/>
    <s v="Tracy Blumstein"/>
    <s v="Consumer"/>
    <s v="United States"/>
    <s v="Philadelphia"/>
    <s v="Pennsylvania"/>
    <n v="19140"/>
    <x v="3"/>
    <s v="OFF-BI-10000474"/>
    <x v="1"/>
    <s v="Binders"/>
    <s v="Avery Recycled Flexi-View Covers for Binding Systems"/>
    <n v="9.6180000000000003"/>
    <n v="6.7325999999999997"/>
    <n v="2.8854000000000006"/>
    <n v="0.30000000000000004"/>
    <n v="4"/>
  </r>
  <r>
    <n v="30"/>
    <s v="US-2016-150630"/>
    <x v="14"/>
    <d v="2016-09-21T00:00:00"/>
    <x v="1"/>
    <s v="TB-21520"/>
    <s v="Tracy Blumstein"/>
    <s v="Consumer"/>
    <s v="United States"/>
    <s v="Philadelphia"/>
    <s v="Pennsylvania"/>
    <n v="19140"/>
    <x v="3"/>
    <s v="FUR-FU-10004848"/>
    <x v="0"/>
    <s v="Furnishings"/>
    <s v="Howard Miller 13-3/4&quot; Diameter Brushed Chrome Round Wall Clock"/>
    <n v="124.2"/>
    <n v="86.94"/>
    <n v="37.260000000000005"/>
    <n v="0.30000000000000004"/>
    <n v="4"/>
  </r>
  <r>
    <n v="31"/>
    <s v="US-2016-150630"/>
    <x v="14"/>
    <d v="2016-09-21T00:00:00"/>
    <x v="1"/>
    <s v="TB-21520"/>
    <s v="Tracy Blumstein"/>
    <s v="Consumer"/>
    <s v="United States"/>
    <s v="Philadelphia"/>
    <s v="Pennsylvania"/>
    <n v="19140"/>
    <x v="3"/>
    <s v="OFF-EN-10001509"/>
    <x v="1"/>
    <s v="Envelopes"/>
    <s v="Poly String Tie Envelopes"/>
    <n v="3.2639999999999998"/>
    <n v="2.2847999999999997"/>
    <n v="0.97920000000000007"/>
    <n v="0.30000000000000004"/>
    <n v="4"/>
  </r>
  <r>
    <n v="32"/>
    <s v="US-2016-150630"/>
    <x v="14"/>
    <d v="2016-09-21T00:00:00"/>
    <x v="1"/>
    <s v="TB-21520"/>
    <s v="Tracy Blumstein"/>
    <s v="Consumer"/>
    <s v="United States"/>
    <s v="Philadelphia"/>
    <s v="Pennsylvania"/>
    <n v="19140"/>
    <x v="3"/>
    <s v="OFF-AR-10004042"/>
    <x v="1"/>
    <s v="Art"/>
    <s v="BOSTON Model 1800 Electric Pencil Sharpeners, Putty/Woodgrain"/>
    <n v="86.304000000000002"/>
    <n v="60.412799999999997"/>
    <n v="25.891200000000005"/>
    <n v="0.30000000000000004"/>
    <n v="4"/>
  </r>
  <r>
    <n v="33"/>
    <s v="US-2016-150630"/>
    <x v="14"/>
    <d v="2016-09-21T00:00:00"/>
    <x v="1"/>
    <s v="TB-21520"/>
    <s v="Tracy Blumstein"/>
    <s v="Consumer"/>
    <s v="United States"/>
    <s v="Philadelphia"/>
    <s v="Pennsylvania"/>
    <n v="19140"/>
    <x v="3"/>
    <s v="OFF-BI-10001525"/>
    <x v="1"/>
    <s v="Binders"/>
    <s v="Acco Pressboard Covers with Storage Hooks, 14 7/8&quot; x 11&quot;, Executive Red"/>
    <n v="6.8579999999999997"/>
    <n v="4.8005999999999993"/>
    <n v="2.0574000000000003"/>
    <n v="0.30000000000000004"/>
    <n v="4"/>
  </r>
  <r>
    <n v="34"/>
    <s v="US-2016-150630"/>
    <x v="14"/>
    <d v="2016-09-21T00:00:00"/>
    <x v="1"/>
    <s v="TB-21520"/>
    <s v="Tracy Blumstein"/>
    <s v="Consumer"/>
    <s v="United States"/>
    <s v="Philadelphia"/>
    <s v="Pennsylvania"/>
    <n v="19140"/>
    <x v="3"/>
    <s v="OFF-AR-10001683"/>
    <x v="1"/>
    <s v="Art"/>
    <s v="Lumber Crayons"/>
    <n v="15.76"/>
    <n v="11.032"/>
    <n v="4.7279999999999998"/>
    <n v="0.3"/>
    <n v="4"/>
  </r>
  <r>
    <n v="35"/>
    <s v="CA-2018-107727"/>
    <x v="15"/>
    <d v="2018-10-23T00:00:00"/>
    <x v="0"/>
    <s v="MA-17560"/>
    <s v="Matt Abelman"/>
    <s v="Home Office"/>
    <s v="United States"/>
    <s v="Houston"/>
    <s v="Texas"/>
    <n v="77095"/>
    <x v="2"/>
    <s v="OFF-PA-10000249"/>
    <x v="1"/>
    <s v="Paper"/>
    <s v="Easy-staple paper"/>
    <n v="29.472000000000001"/>
    <n v="20.630399999999998"/>
    <n v="8.8416000000000032"/>
    <n v="0.3000000000000001"/>
    <n v="4"/>
  </r>
  <r>
    <n v="36"/>
    <s v="CA-2017-117590"/>
    <x v="16"/>
    <d v="2017-12-10T00:00:00"/>
    <x v="2"/>
    <s v="GH-14485"/>
    <s v="Gene Hale"/>
    <s v="Corporate"/>
    <s v="United States"/>
    <s v="Richardson"/>
    <s v="Texas"/>
    <n v="75080"/>
    <x v="2"/>
    <s v="TEC-PH-10004977"/>
    <x v="2"/>
    <s v="Phones"/>
    <s v="GE 30524EE4"/>
    <n v="1097.5440000000001"/>
    <n v="768.2808"/>
    <n v="329.2632000000001"/>
    <n v="0.30000000000000004"/>
    <n v="2"/>
  </r>
  <r>
    <n v="37"/>
    <s v="CA-2017-117590"/>
    <x v="16"/>
    <d v="2017-12-10T00:00:00"/>
    <x v="2"/>
    <s v="GH-14485"/>
    <s v="Gene Hale"/>
    <s v="Corporate"/>
    <s v="United States"/>
    <s v="Richardson"/>
    <s v="Texas"/>
    <n v="75080"/>
    <x v="2"/>
    <s v="FUR-FU-10003664"/>
    <x v="0"/>
    <s v="Furnishings"/>
    <s v="Electrix Architect's Clamp-On Swing Arm Lamp, Black"/>
    <n v="190.92"/>
    <n v="133.64399999999998"/>
    <n v="57.27600000000001"/>
    <n v="0.3000000000000001"/>
    <n v="2"/>
  </r>
  <r>
    <n v="38"/>
    <s v="CA-2016-117415"/>
    <x v="17"/>
    <d v="2016-12-31T00:00:00"/>
    <x v="1"/>
    <s v="SN-20710"/>
    <s v="Steve Nguyen"/>
    <s v="Home Office"/>
    <s v="United States"/>
    <s v="Houston"/>
    <s v="Texas"/>
    <n v="77041"/>
    <x v="2"/>
    <s v="OFF-EN-10002986"/>
    <x v="1"/>
    <s v="Envelopes"/>
    <s v="#10-4 1/8&quot; x 9 1/2&quot; Premium Diagonal Seam Envelopes"/>
    <n v="113.328"/>
    <n v="79.329599999999999"/>
    <n v="33.998400000000004"/>
    <n v="0.30000000000000004"/>
    <n v="4"/>
  </r>
  <r>
    <n v="39"/>
    <s v="CA-2016-117415"/>
    <x v="17"/>
    <d v="2016-12-31T00:00:00"/>
    <x v="1"/>
    <s v="SN-20710"/>
    <s v="Steve Nguyen"/>
    <s v="Home Office"/>
    <s v="United States"/>
    <s v="Houston"/>
    <s v="Texas"/>
    <n v="77041"/>
    <x v="2"/>
    <s v="FUR-BO-10002545"/>
    <x v="0"/>
    <s v="Bookcases"/>
    <s v="Atlantic Metals Mobile 3-Shelf Bookcases, Custom Colors"/>
    <n v="532.39919999999995"/>
    <n v="372.67943999999994"/>
    <n v="159.71976000000001"/>
    <n v="0.30000000000000004"/>
    <n v="4"/>
  </r>
  <r>
    <n v="40"/>
    <s v="CA-2016-117415"/>
    <x v="17"/>
    <d v="2016-12-31T00:00:00"/>
    <x v="1"/>
    <s v="SN-20710"/>
    <s v="Steve Nguyen"/>
    <s v="Home Office"/>
    <s v="United States"/>
    <s v="Houston"/>
    <s v="Texas"/>
    <n v="77041"/>
    <x v="2"/>
    <s v="FUR-CH-10004218"/>
    <x v="0"/>
    <s v="Chairs"/>
    <s v="Global Fabric Manager's Chair, Dark Gray"/>
    <n v="212.05799999999999"/>
    <n v="148.44059999999999"/>
    <n v="63.617400000000004"/>
    <n v="0.30000000000000004"/>
    <n v="4"/>
  </r>
  <r>
    <n v="41"/>
    <s v="CA-2016-117415"/>
    <x v="17"/>
    <d v="2016-12-31T00:00:00"/>
    <x v="1"/>
    <s v="SN-20710"/>
    <s v="Steve Nguyen"/>
    <s v="Home Office"/>
    <s v="United States"/>
    <s v="Houston"/>
    <s v="Texas"/>
    <n v="77041"/>
    <x v="2"/>
    <s v="TEC-PH-10000486"/>
    <x v="2"/>
    <s v="Phones"/>
    <s v="Plantronics HL10 Handset Lifter"/>
    <n v="371.16800000000001"/>
    <n v="259.81759999999997"/>
    <n v="111.35040000000004"/>
    <n v="0.3000000000000001"/>
    <n v="4"/>
  </r>
  <r>
    <n v="42"/>
    <s v="CA-2018-120999"/>
    <x v="18"/>
    <d v="2018-09-15T00:00:00"/>
    <x v="1"/>
    <s v="LC-16930"/>
    <s v="Linda Cazamias"/>
    <s v="Corporate"/>
    <s v="United States"/>
    <s v="Naperville"/>
    <s v="Illinois"/>
    <n v="60540"/>
    <x v="2"/>
    <s v="TEC-PH-10004093"/>
    <x v="2"/>
    <s v="Phones"/>
    <s v="Panasonic Kx-TS550"/>
    <n v="147.16800000000001"/>
    <n v="103.0176"/>
    <n v="44.150400000000005"/>
    <n v="0.30000000000000004"/>
    <n v="5"/>
  </r>
  <r>
    <n v="43"/>
    <s v="CA-2017-101343"/>
    <x v="19"/>
    <d v="2017-07-22T00:00:00"/>
    <x v="1"/>
    <s v="RA-19885"/>
    <s v="Ruben Ausman"/>
    <s v="Corporate"/>
    <s v="United States"/>
    <s v="Los Angeles"/>
    <s v="California"/>
    <n v="90049"/>
    <x v="1"/>
    <s v="OFF-ST-10003479"/>
    <x v="1"/>
    <s v="Storage"/>
    <s v="Eldon Base for stackable storage shelf, platinum"/>
    <n v="77.88"/>
    <n v="54.515999999999991"/>
    <n v="23.364000000000004"/>
    <n v="0.3000000000000001"/>
    <n v="5"/>
  </r>
  <r>
    <n v="44"/>
    <s v="CA-2018-139619"/>
    <x v="20"/>
    <d v="2018-09-23T00:00:00"/>
    <x v="1"/>
    <s v="ES-14080"/>
    <s v="Erin Smith"/>
    <s v="Corporate"/>
    <s v="United States"/>
    <s v="Melbourne"/>
    <s v="Florida"/>
    <n v="32935"/>
    <x v="0"/>
    <s v="OFF-ST-10003282"/>
    <x v="1"/>
    <s v="Storage"/>
    <s v="Advantus 10-Drawer Portable Organizer, Chrome Metal Frame, Smoke Drawers"/>
    <n v="95.616"/>
    <n v="66.93119999999999"/>
    <n v="28.68480000000001"/>
    <n v="0.3000000000000001"/>
    <n v="4"/>
  </r>
  <r>
    <n v="45"/>
    <s v="CA-2017-118255"/>
    <x v="21"/>
    <d v="2017-03-13T00:00:00"/>
    <x v="2"/>
    <s v="ON-18715"/>
    <s v="Odella Nelson"/>
    <s v="Corporate"/>
    <s v="United States"/>
    <s v="Eagan"/>
    <s v="Minnesota"/>
    <n v="55122"/>
    <x v="2"/>
    <s v="TEC-AC-10000171"/>
    <x v="2"/>
    <s v="Accessories"/>
    <s v="Verbatim 25 GB 6x Blu-ray Single Layer Recordable Disc, 25/Pack"/>
    <n v="45.98"/>
    <n v="32.185999999999993"/>
    <n v="13.794000000000004"/>
    <n v="0.3000000000000001"/>
    <n v="2"/>
  </r>
  <r>
    <n v="46"/>
    <s v="CA-2017-118255"/>
    <x v="21"/>
    <d v="2017-03-13T00:00:00"/>
    <x v="2"/>
    <s v="ON-18715"/>
    <s v="Odella Nelson"/>
    <s v="Corporate"/>
    <s v="United States"/>
    <s v="Eagan"/>
    <s v="Minnesota"/>
    <n v="55122"/>
    <x v="2"/>
    <s v="OFF-BI-10003291"/>
    <x v="1"/>
    <s v="Binders"/>
    <s v="Wilson Jones Leather-Like Binders with DublLock Round Rings"/>
    <n v="17.46"/>
    <n v="12.222"/>
    <n v="5.2380000000000013"/>
    <n v="0.30000000000000004"/>
    <n v="2"/>
  </r>
  <r>
    <n v="47"/>
    <s v="CA-2015-146703"/>
    <x v="22"/>
    <d v="2015-10-25T00:00:00"/>
    <x v="0"/>
    <s v="PO-18865"/>
    <s v="Patrick O'Donnell"/>
    <s v="Consumer"/>
    <s v="United States"/>
    <s v="Westland"/>
    <s v="Michigan"/>
    <n v="48185"/>
    <x v="2"/>
    <s v="OFF-ST-10001713"/>
    <x v="1"/>
    <s v="Storage"/>
    <s v="Gould Plastics 9-Pocket Panel Bin, 18-3/8w x 5-1/4d x 20-1/2h, Black"/>
    <n v="211.96"/>
    <n v="148.37199999999999"/>
    <n v="63.588000000000022"/>
    <n v="0.3000000000000001"/>
    <n v="5"/>
  </r>
  <r>
    <n v="48"/>
    <s v="CA-2017-169194"/>
    <x v="23"/>
    <d v="2017-06-25T00:00:00"/>
    <x v="1"/>
    <s v="LH-16900"/>
    <s v="Lena Hernandez"/>
    <s v="Consumer"/>
    <s v="United States"/>
    <s v="Dover"/>
    <s v="Delaware"/>
    <n v="19901"/>
    <x v="3"/>
    <s v="TEC-AC-10002167"/>
    <x v="2"/>
    <s v="Accessories"/>
    <s v="ImationÂ 8gb Micro Traveldrive Usb 2.0Â Flash Drive"/>
    <n v="45"/>
    <n v="31.499999999999996"/>
    <n v="13.500000000000004"/>
    <n v="0.3000000000000001"/>
    <n v="5"/>
  </r>
  <r>
    <n v="49"/>
    <s v="CA-2017-169194"/>
    <x v="23"/>
    <d v="2017-06-25T00:00:00"/>
    <x v="1"/>
    <s v="LH-16900"/>
    <s v="Lena Hernandez"/>
    <s v="Consumer"/>
    <s v="United States"/>
    <s v="Dover"/>
    <s v="Delaware"/>
    <n v="19901"/>
    <x v="3"/>
    <s v="TEC-PH-10003988"/>
    <x v="2"/>
    <s v="Phones"/>
    <s v="LF Elite 3D Dazzle Designer Hard Case Cover, Lf Stylus Pen and Wiper For Apple Iphone 5c Mini Lite"/>
    <n v="21.8"/>
    <n v="15.26"/>
    <n v="6.5400000000000009"/>
    <n v="0.30000000000000004"/>
    <n v="5"/>
  </r>
  <r>
    <n v="50"/>
    <s v="CA-2016-115742"/>
    <x v="24"/>
    <d v="2016-04-22T00:00:00"/>
    <x v="1"/>
    <s v="DP-13000"/>
    <s v="Darren Powers"/>
    <s v="Consumer"/>
    <s v="United States"/>
    <s v="New Albany"/>
    <s v="Indiana"/>
    <n v="47150"/>
    <x v="2"/>
    <s v="OFF-BI-10004410"/>
    <x v="1"/>
    <s v="Binders"/>
    <s v="C-Line Peel &amp; Stick Add-On Filing Pockets, 8-3/4 x 5-1/8, 10/Pack"/>
    <n v="38.22"/>
    <n v="26.753999999999998"/>
    <n v="11.466000000000001"/>
    <n v="0.30000000000000004"/>
    <n v="4"/>
  </r>
  <r>
    <n v="51"/>
    <s v="CA-2016-115742"/>
    <x v="24"/>
    <d v="2016-04-22T00:00:00"/>
    <x v="1"/>
    <s v="DP-13000"/>
    <s v="Darren Powers"/>
    <s v="Consumer"/>
    <s v="United States"/>
    <s v="New Albany"/>
    <s v="Indiana"/>
    <n v="47150"/>
    <x v="2"/>
    <s v="OFF-LA-10002762"/>
    <x v="1"/>
    <s v="Labels"/>
    <s v="Avery 485"/>
    <n v="75.180000000000007"/>
    <n v="52.626000000000005"/>
    <n v="22.554000000000002"/>
    <n v="0.3"/>
    <n v="4"/>
  </r>
  <r>
    <n v="52"/>
    <s v="CA-2016-115742"/>
    <x v="24"/>
    <d v="2016-04-22T00:00:00"/>
    <x v="1"/>
    <s v="DP-13000"/>
    <s v="Darren Powers"/>
    <s v="Consumer"/>
    <s v="United States"/>
    <s v="New Albany"/>
    <s v="Indiana"/>
    <n v="47150"/>
    <x v="2"/>
    <s v="FUR-FU-10001706"/>
    <x v="0"/>
    <s v="Furnishings"/>
    <s v="Longer-Life Soft White Bulbs"/>
    <n v="6.16"/>
    <n v="4.3119999999999994"/>
    <n v="1.8480000000000008"/>
    <n v="0.3000000000000001"/>
    <n v="4"/>
  </r>
  <r>
    <n v="53"/>
    <s v="CA-2016-115742"/>
    <x v="24"/>
    <d v="2016-04-22T00:00:00"/>
    <x v="1"/>
    <s v="DP-13000"/>
    <s v="Darren Powers"/>
    <s v="Consumer"/>
    <s v="United States"/>
    <s v="New Albany"/>
    <s v="Indiana"/>
    <n v="47150"/>
    <x v="2"/>
    <s v="FUR-CH-10003061"/>
    <x v="0"/>
    <s v="Chairs"/>
    <s v="Global Leather Task Chair, Black"/>
    <n v="89.99"/>
    <n v="62.992999999999995"/>
    <n v="26.997"/>
    <n v="0.3"/>
    <n v="4"/>
  </r>
  <r>
    <n v="54"/>
    <s v="CA-2017-105816"/>
    <x v="25"/>
    <d v="2017-12-17T00:00:00"/>
    <x v="1"/>
    <s v="JM-15265"/>
    <s v="Janet Molinari"/>
    <s v="Corporate"/>
    <s v="United States"/>
    <s v="New York City"/>
    <s v="New York"/>
    <n v="10024"/>
    <x v="3"/>
    <s v="OFF-FA-10000304"/>
    <x v="1"/>
    <s v="Fasteners"/>
    <s v="Advantus Push Pins"/>
    <n v="15.26"/>
    <n v="10.681999999999999"/>
    <n v="4.5780000000000012"/>
    <n v="0.3000000000000001"/>
    <n v="6"/>
  </r>
  <r>
    <n v="55"/>
    <s v="CA-2017-105816"/>
    <x v="25"/>
    <d v="2017-12-17T00:00:00"/>
    <x v="1"/>
    <s v="JM-15265"/>
    <s v="Janet Molinari"/>
    <s v="Corporate"/>
    <s v="United States"/>
    <s v="New York City"/>
    <s v="New York"/>
    <n v="10024"/>
    <x v="3"/>
    <s v="TEC-PH-10002447"/>
    <x v="2"/>
    <s v="Phones"/>
    <s v="AT&amp;T CL83451 4-Handset Telephone"/>
    <n v="1029.95"/>
    <n v="720.96500000000003"/>
    <n v="308.98500000000001"/>
    <n v="0.3"/>
    <n v="6"/>
  </r>
  <r>
    <n v="56"/>
    <s v="CA-2017-111682"/>
    <x v="26"/>
    <d v="2017-06-18T00:00:00"/>
    <x v="2"/>
    <s v="TB-21055"/>
    <s v="Ted Butterfield"/>
    <s v="Consumer"/>
    <s v="United States"/>
    <s v="Troy"/>
    <s v="New York"/>
    <n v="12180"/>
    <x v="3"/>
    <s v="OFF-ST-10000604"/>
    <x v="1"/>
    <s v="Storage"/>
    <s v="Home/Office Personal File Carts"/>
    <n v="208.56"/>
    <n v="145.99199999999999"/>
    <n v="62.568000000000012"/>
    <n v="0.30000000000000004"/>
    <n v="1"/>
  </r>
  <r>
    <n v="57"/>
    <s v="CA-2017-111682"/>
    <x v="26"/>
    <d v="2017-06-18T00:00:00"/>
    <x v="2"/>
    <s v="TB-21055"/>
    <s v="Ted Butterfield"/>
    <s v="Consumer"/>
    <s v="United States"/>
    <s v="Troy"/>
    <s v="New York"/>
    <n v="12180"/>
    <x v="3"/>
    <s v="OFF-PA-10001569"/>
    <x v="1"/>
    <s v="Paper"/>
    <s v="Xerox 232"/>
    <n v="32.4"/>
    <n v="22.679999999999996"/>
    <n v="9.7200000000000024"/>
    <n v="0.3000000000000001"/>
    <n v="1"/>
  </r>
  <r>
    <n v="58"/>
    <s v="CA-2017-111682"/>
    <x v="26"/>
    <d v="2017-06-18T00:00:00"/>
    <x v="2"/>
    <s v="TB-21055"/>
    <s v="Ted Butterfield"/>
    <s v="Consumer"/>
    <s v="United States"/>
    <s v="Troy"/>
    <s v="New York"/>
    <n v="12180"/>
    <x v="3"/>
    <s v="FUR-CH-10003968"/>
    <x v="0"/>
    <s v="Chairs"/>
    <s v="Novimex Turbo Task Chair"/>
    <n v="319.41000000000003"/>
    <n v="223.58700000000002"/>
    <n v="95.823000000000008"/>
    <n v="0.3"/>
    <n v="1"/>
  </r>
  <r>
    <n v="59"/>
    <s v="CA-2017-111682"/>
    <x v="26"/>
    <d v="2017-06-18T00:00:00"/>
    <x v="2"/>
    <s v="TB-21055"/>
    <s v="Ted Butterfield"/>
    <s v="Consumer"/>
    <s v="United States"/>
    <s v="Troy"/>
    <s v="New York"/>
    <n v="12180"/>
    <x v="3"/>
    <s v="OFF-PA-10000587"/>
    <x v="1"/>
    <s v="Paper"/>
    <s v="Array Parchment Paper, Assorted Colors"/>
    <n v="14.56"/>
    <n v="10.192"/>
    <n v="4.3680000000000003"/>
    <n v="0.3"/>
    <n v="1"/>
  </r>
  <r>
    <n v="60"/>
    <s v="CA-2017-111682"/>
    <x v="26"/>
    <d v="2017-06-18T00:00:00"/>
    <x v="2"/>
    <s v="TB-21055"/>
    <s v="Ted Butterfield"/>
    <s v="Consumer"/>
    <s v="United States"/>
    <s v="Troy"/>
    <s v="New York"/>
    <n v="12180"/>
    <x v="3"/>
    <s v="TEC-AC-10002167"/>
    <x v="2"/>
    <s v="Accessories"/>
    <s v="ImationÂ 8gb Micro Traveldrive Usb 2.0Â Flash Drive"/>
    <n v="30"/>
    <n v="21"/>
    <n v="9"/>
    <n v="0.3"/>
    <n v="1"/>
  </r>
  <r>
    <n v="61"/>
    <s v="CA-2017-111682"/>
    <x v="26"/>
    <d v="2017-06-18T00:00:00"/>
    <x v="2"/>
    <s v="TB-21055"/>
    <s v="Ted Butterfield"/>
    <s v="Consumer"/>
    <s v="United States"/>
    <s v="Troy"/>
    <s v="New York"/>
    <n v="12180"/>
    <x v="3"/>
    <s v="OFF-BI-10001460"/>
    <x v="1"/>
    <s v="Binders"/>
    <s v="Plastic Binding Combs"/>
    <n v="48.48"/>
    <n v="33.935999999999993"/>
    <n v="14.544000000000004"/>
    <n v="0.3000000000000001"/>
    <n v="1"/>
  </r>
  <r>
    <n v="62"/>
    <s v="CA-2017-111682"/>
    <x v="26"/>
    <d v="2017-06-18T00:00:00"/>
    <x v="2"/>
    <s v="TB-21055"/>
    <s v="Ted Butterfield"/>
    <s v="Consumer"/>
    <s v="United States"/>
    <s v="Troy"/>
    <s v="New York"/>
    <n v="12180"/>
    <x v="3"/>
    <s v="OFF-AR-10001868"/>
    <x v="1"/>
    <s v="Art"/>
    <s v="Prang Dustless Chalk Sticks"/>
    <n v="1.68"/>
    <n v="1.1759999999999999"/>
    <n v="0.504"/>
    <n v="0.3"/>
    <n v="1"/>
  </r>
  <r>
    <n v="63"/>
    <s v="CA-2016-135545"/>
    <x v="27"/>
    <d v="2016-11-30T00:00:00"/>
    <x v="1"/>
    <s v="KM-16720"/>
    <s v="Kunst Miller"/>
    <s v="Consumer"/>
    <s v="United States"/>
    <s v="Los Angeles"/>
    <s v="California"/>
    <n v="90004"/>
    <x v="1"/>
    <s v="TEC-AC-10004633"/>
    <x v="2"/>
    <s v="Accessories"/>
    <s v="Verbatim 25 GB 6x Blu-ray Single Layer Recordable Disc, 3/Pack"/>
    <n v="13.98"/>
    <n v="9.7859999999999996"/>
    <n v="4.1940000000000008"/>
    <n v="0.30000000000000004"/>
    <n v="6"/>
  </r>
  <r>
    <n v="64"/>
    <s v="CA-2016-135545"/>
    <x v="27"/>
    <d v="2016-11-30T00:00:00"/>
    <x v="1"/>
    <s v="KM-16720"/>
    <s v="Kunst Miller"/>
    <s v="Consumer"/>
    <s v="United States"/>
    <s v="Los Angeles"/>
    <s v="California"/>
    <n v="90004"/>
    <x v="1"/>
    <s v="OFF-BI-10001078"/>
    <x v="1"/>
    <s v="Binders"/>
    <s v="Acco PRESSTEX Data Binder with Storage Hooks, Dark Blue, 14 7/8&quot; X 11&quot;"/>
    <n v="25.824000000000002"/>
    <n v="18.076799999999999"/>
    <n v="7.747200000000003"/>
    <n v="0.3000000000000001"/>
    <n v="6"/>
  </r>
  <r>
    <n v="65"/>
    <s v="CA-2016-135545"/>
    <x v="27"/>
    <d v="2016-11-30T00:00:00"/>
    <x v="1"/>
    <s v="KM-16720"/>
    <s v="Kunst Miller"/>
    <s v="Consumer"/>
    <s v="United States"/>
    <s v="Los Angeles"/>
    <s v="California"/>
    <n v="90004"/>
    <x v="1"/>
    <s v="OFF-PA-10003892"/>
    <x v="1"/>
    <s v="Paper"/>
    <s v="Xerox 1943"/>
    <n v="146.72999999999999"/>
    <n v="102.71099999999998"/>
    <n v="44.019000000000005"/>
    <n v="0.30000000000000004"/>
    <n v="6"/>
  </r>
  <r>
    <n v="66"/>
    <s v="CA-2016-135545"/>
    <x v="27"/>
    <d v="2016-11-30T00:00:00"/>
    <x v="1"/>
    <s v="KM-16720"/>
    <s v="Kunst Miller"/>
    <s v="Consumer"/>
    <s v="United States"/>
    <s v="Los Angeles"/>
    <s v="California"/>
    <n v="90004"/>
    <x v="1"/>
    <s v="FUR-FU-10000397"/>
    <x v="0"/>
    <s v="Furnishings"/>
    <s v="Luxo Economy Swing Arm Lamp"/>
    <n v="79.760000000000005"/>
    <n v="55.832000000000001"/>
    <n v="23.928000000000004"/>
    <n v="0.30000000000000004"/>
    <n v="6"/>
  </r>
  <r>
    <n v="67"/>
    <s v="US-2016-164175"/>
    <x v="28"/>
    <d v="2016-05-05T00:00:00"/>
    <x v="1"/>
    <s v="PS-18970"/>
    <s v="Paul Stevenson"/>
    <s v="Home Office"/>
    <s v="United States"/>
    <s v="Chicago"/>
    <s v="Illinois"/>
    <n v="60610"/>
    <x v="2"/>
    <s v="FUR-CH-10001146"/>
    <x v="0"/>
    <s v="Chairs"/>
    <s v="Global Value Mid-Back Manager's Chair, Gray"/>
    <n v="213.11500000000001"/>
    <n v="149.18049999999999"/>
    <n v="63.934500000000014"/>
    <n v="0.30000000000000004"/>
    <n v="5"/>
  </r>
  <r>
    <n v="68"/>
    <s v="CA-2015-106376"/>
    <x v="29"/>
    <d v="2015-12-10T00:00:00"/>
    <x v="1"/>
    <s v="BS-11590"/>
    <s v="Brendan Sweed"/>
    <s v="Corporate"/>
    <s v="United States"/>
    <s v="Gilbert"/>
    <s v="Arizona"/>
    <n v="85234"/>
    <x v="1"/>
    <s v="OFF-AR-10002671"/>
    <x v="1"/>
    <s v="Art"/>
    <s v="Hunt BOSTON Model 1606 High-Volume Electric Pencil Sharpener, Beige"/>
    <n v="1113.0239999999999"/>
    <n v="779.1167999999999"/>
    <n v="333.90719999999999"/>
    <n v="0.30000000000000004"/>
    <n v="5"/>
  </r>
  <r>
    <n v="69"/>
    <s v="CA-2015-106376"/>
    <x v="29"/>
    <d v="2015-12-10T00:00:00"/>
    <x v="1"/>
    <s v="BS-11590"/>
    <s v="Brendan Sweed"/>
    <s v="Corporate"/>
    <s v="United States"/>
    <s v="Gilbert"/>
    <s v="Arizona"/>
    <n v="85234"/>
    <x v="1"/>
    <s v="TEC-PH-10002726"/>
    <x v="2"/>
    <s v="Phones"/>
    <s v="netTALK DUO VoIP Telephone Service"/>
    <n v="167.96799999999999"/>
    <n v="117.57759999999999"/>
    <n v="50.3904"/>
    <n v="0.30000000000000004"/>
    <n v="5"/>
  </r>
  <r>
    <n v="70"/>
    <s v="CA-2017-119823"/>
    <x v="30"/>
    <d v="2017-06-06T00:00:00"/>
    <x v="2"/>
    <s v="KD-16270"/>
    <s v="Karen Daniels"/>
    <s v="Consumer"/>
    <s v="United States"/>
    <s v="Springfield"/>
    <s v="Virginia"/>
    <n v="22153"/>
    <x v="0"/>
    <s v="OFF-PA-10000482"/>
    <x v="1"/>
    <s v="Paper"/>
    <s v="Snap-A-Way Black Print Carbonless Ruled Speed Letter, Triplicate"/>
    <n v="75.88"/>
    <n v="53.115999999999993"/>
    <n v="22.764000000000003"/>
    <n v="0.30000000000000004"/>
    <n v="2"/>
  </r>
  <r>
    <n v="71"/>
    <s v="CA-2017-106075"/>
    <x v="31"/>
    <d v="2017-09-23T00:00:00"/>
    <x v="1"/>
    <s v="HM-14980"/>
    <s v="Henry MacAllister"/>
    <s v="Consumer"/>
    <s v="United States"/>
    <s v="New York City"/>
    <s v="New York"/>
    <n v="10009"/>
    <x v="3"/>
    <s v="OFF-BI-10004654"/>
    <x v="1"/>
    <s v="Binders"/>
    <s v="Avery Binding System Hidden Tab Executive Style Index Sets"/>
    <n v="4.6159999999999997"/>
    <n v="3.2311999999999994"/>
    <n v="1.3848000000000003"/>
    <n v="0.3000000000000001"/>
    <n v="5"/>
  </r>
  <r>
    <n v="72"/>
    <s v="CA-2018-114440"/>
    <x v="32"/>
    <d v="2018-09-17T00:00:00"/>
    <x v="0"/>
    <s v="TB-21520"/>
    <s v="Tracy Blumstein"/>
    <s v="Consumer"/>
    <s v="United States"/>
    <s v="Jackson"/>
    <s v="Michigan"/>
    <n v="49201"/>
    <x v="2"/>
    <s v="OFF-PA-10004675"/>
    <x v="1"/>
    <s v="Paper"/>
    <s v="Telephone Message Books with Fax/Mobile Section, 5 1/2&quot; x 3 3/16&quot;"/>
    <n v="19.05"/>
    <n v="13.334999999999999"/>
    <n v="5.7150000000000016"/>
    <n v="0.3000000000000001"/>
    <n v="3"/>
  </r>
  <r>
    <n v="73"/>
    <s v="US-2016-134026"/>
    <x v="33"/>
    <d v="2016-05-02T00:00:00"/>
    <x v="1"/>
    <s v="JE-15745"/>
    <s v="Joel Eaton"/>
    <s v="Consumer"/>
    <s v="United States"/>
    <s v="Memphis"/>
    <s v="Tennessee"/>
    <n v="38109"/>
    <x v="0"/>
    <s v="FUR-CH-10000513"/>
    <x v="0"/>
    <s v="Chairs"/>
    <s v="High-Back Leather Manager's Chair"/>
    <n v="831.93600000000004"/>
    <n v="582.35519999999997"/>
    <n v="249.58080000000007"/>
    <n v="0.30000000000000004"/>
    <n v="6"/>
  </r>
  <r>
    <n v="74"/>
    <s v="US-2016-134026"/>
    <x v="33"/>
    <d v="2016-05-02T00:00:00"/>
    <x v="1"/>
    <s v="JE-15745"/>
    <s v="Joel Eaton"/>
    <s v="Consumer"/>
    <s v="United States"/>
    <s v="Memphis"/>
    <s v="Tennessee"/>
    <n v="38109"/>
    <x v="0"/>
    <s v="FUR-FU-10003708"/>
    <x v="0"/>
    <s v="Furnishings"/>
    <s v="Tenex Traditional Chairmats for Medium Pile Carpet, Standard Lip, 36&quot; x 48&quot;"/>
    <n v="97.04"/>
    <n v="67.927999999999997"/>
    <n v="29.112000000000009"/>
    <n v="0.3000000000000001"/>
    <n v="6"/>
  </r>
  <r>
    <n v="75"/>
    <s v="US-2016-134026"/>
    <x v="33"/>
    <d v="2016-05-02T00:00:00"/>
    <x v="1"/>
    <s v="JE-15745"/>
    <s v="Joel Eaton"/>
    <s v="Consumer"/>
    <s v="United States"/>
    <s v="Memphis"/>
    <s v="Tennessee"/>
    <n v="38109"/>
    <x v="0"/>
    <s v="OFF-ST-10004123"/>
    <x v="1"/>
    <s v="Storage"/>
    <s v="Safco Industrial Wire Shelving System"/>
    <n v="72.784000000000006"/>
    <n v="50.948799999999999"/>
    <n v="21.835200000000007"/>
    <n v="0.3000000000000001"/>
    <n v="6"/>
  </r>
  <r>
    <n v="76"/>
    <s v="US-2018-118038"/>
    <x v="34"/>
    <d v="2018-12-11T00:00:00"/>
    <x v="2"/>
    <s v="KB-16600"/>
    <s v="Ken Brennan"/>
    <s v="Corporate"/>
    <s v="United States"/>
    <s v="Houston"/>
    <s v="Texas"/>
    <n v="77041"/>
    <x v="2"/>
    <s v="OFF-BI-10004182"/>
    <x v="1"/>
    <s v="Binders"/>
    <s v="Economy Binders"/>
    <n v="1.248"/>
    <n v="0.87359999999999993"/>
    <n v="0.37440000000000007"/>
    <n v="0.30000000000000004"/>
    <n v="2"/>
  </r>
  <r>
    <n v="77"/>
    <s v="US-2018-118038"/>
    <x v="34"/>
    <d v="2018-12-11T00:00:00"/>
    <x v="2"/>
    <s v="KB-16600"/>
    <s v="Ken Brennan"/>
    <s v="Corporate"/>
    <s v="United States"/>
    <s v="Houston"/>
    <s v="Texas"/>
    <n v="77041"/>
    <x v="2"/>
    <s v="FUR-FU-10000260"/>
    <x v="0"/>
    <s v="Furnishings"/>
    <s v="6&quot; Cubicle Wall Clock, Black"/>
    <n v="9.7080000000000002"/>
    <n v="6.7955999999999994"/>
    <n v="2.9124000000000008"/>
    <n v="0.3000000000000001"/>
    <n v="2"/>
  </r>
  <r>
    <n v="78"/>
    <s v="US-2018-118038"/>
    <x v="34"/>
    <d v="2018-12-11T00:00:00"/>
    <x v="2"/>
    <s v="KB-16600"/>
    <s v="Ken Brennan"/>
    <s v="Corporate"/>
    <s v="United States"/>
    <s v="Houston"/>
    <s v="Texas"/>
    <n v="77041"/>
    <x v="2"/>
    <s v="OFF-ST-10000615"/>
    <x v="1"/>
    <s v="Storage"/>
    <s v="SimpliFile Personal File, Black Granite, 15w x 6-15/16d x 11-1/4h"/>
    <n v="27.24"/>
    <n v="19.067999999999998"/>
    <n v="8.1720000000000006"/>
    <n v="0.30000000000000004"/>
    <n v="2"/>
  </r>
  <r>
    <n v="79"/>
    <s v="US-2015-147606"/>
    <x v="35"/>
    <d v="2015-12-01T00:00:00"/>
    <x v="0"/>
    <s v="JE-15745"/>
    <s v="Joel Eaton"/>
    <s v="Consumer"/>
    <s v="United States"/>
    <s v="Houston"/>
    <s v="Texas"/>
    <n v="77070"/>
    <x v="2"/>
    <s v="FUR-FU-10003194"/>
    <x v="0"/>
    <s v="Furnishings"/>
    <s v="Eldon Expressions Desk Accessory, Wood Pencil Holder, Oak"/>
    <n v="19.3"/>
    <n v="13.51"/>
    <n v="5.7900000000000009"/>
    <n v="0.30000000000000004"/>
    <n v="5"/>
  </r>
  <r>
    <n v="80"/>
    <s v="CA-2017-127208"/>
    <x v="1"/>
    <d v="2017-06-15T00:00:00"/>
    <x v="2"/>
    <s v="SC-20770"/>
    <s v="Stewart Carmichael"/>
    <s v="Corporate"/>
    <s v="United States"/>
    <s v="Decatur"/>
    <s v="Alabama"/>
    <n v="35601"/>
    <x v="0"/>
    <s v="OFF-AP-10002118"/>
    <x v="1"/>
    <s v="Appliances"/>
    <s v="1.7 Cubic Foot Compact &quot;Cube&quot; Office Refrigerators"/>
    <n v="208.16"/>
    <n v="145.71199999999999"/>
    <n v="62.448000000000008"/>
    <n v="0.30000000000000004"/>
    <n v="3"/>
  </r>
  <r>
    <n v="81"/>
    <s v="CA-2017-127208"/>
    <x v="1"/>
    <d v="2017-06-15T00:00:00"/>
    <x v="2"/>
    <s v="SC-20770"/>
    <s v="Stewart Carmichael"/>
    <s v="Corporate"/>
    <s v="United States"/>
    <s v="Decatur"/>
    <s v="Alabama"/>
    <n v="35601"/>
    <x v="0"/>
    <s v="OFF-BI-10002309"/>
    <x v="1"/>
    <s v="Binders"/>
    <s v="Avery Heavy-Duty EZD  Binder With Locking Rings"/>
    <n v="16.739999999999998"/>
    <n v="11.717999999999998"/>
    <n v="5.0220000000000002"/>
    <n v="0.30000000000000004"/>
    <n v="3"/>
  </r>
  <r>
    <n v="82"/>
    <s v="CA-2015-139451"/>
    <x v="36"/>
    <d v="2015-10-16T00:00:00"/>
    <x v="1"/>
    <s v="DN-13690"/>
    <s v="Duane Noonan"/>
    <s v="Consumer"/>
    <s v="United States"/>
    <s v="San Francisco"/>
    <s v="California"/>
    <n v="94122"/>
    <x v="1"/>
    <s v="OFF-AR-10002053"/>
    <x v="1"/>
    <s v="Art"/>
    <s v="Premium Writing Pencils, Soft, #2 by Central Association for the Blind"/>
    <n v="14.9"/>
    <n v="10.43"/>
    <n v="4.4700000000000006"/>
    <n v="0.30000000000000004"/>
    <n v="4"/>
  </r>
  <r>
    <n v="83"/>
    <s v="CA-2015-139451"/>
    <x v="36"/>
    <d v="2015-10-16T00:00:00"/>
    <x v="1"/>
    <s v="DN-13690"/>
    <s v="Duane Noonan"/>
    <s v="Consumer"/>
    <s v="United States"/>
    <s v="San Francisco"/>
    <s v="California"/>
    <n v="94122"/>
    <x v="1"/>
    <s v="OFF-ST-10002370"/>
    <x v="1"/>
    <s v="Storage"/>
    <s v="Sortfiler Multipurpose Personal File Organizer, Black"/>
    <n v="21.39"/>
    <n v="14.972999999999999"/>
    <n v="6.4170000000000016"/>
    <n v="0.30000000000000004"/>
    <n v="4"/>
  </r>
  <r>
    <n v="84"/>
    <s v="CA-2016-149734"/>
    <x v="37"/>
    <d v="2016-09-08T00:00:00"/>
    <x v="1"/>
    <s v="JC-16105"/>
    <s v="Julie Creighton"/>
    <s v="Corporate"/>
    <s v="United States"/>
    <s v="Durham"/>
    <s v="North Carolina"/>
    <n v="27707"/>
    <x v="0"/>
    <s v="OFF-EN-10000927"/>
    <x v="1"/>
    <s v="Envelopes"/>
    <s v="Jet-Pak Recycled Peel 'N' Seal Padded Mailers"/>
    <n v="200.98400000000001"/>
    <n v="140.68879999999999"/>
    <n v="60.295200000000023"/>
    <n v="0.3000000000000001"/>
    <n v="5"/>
  </r>
  <r>
    <n v="85"/>
    <s v="US-2018-119662"/>
    <x v="38"/>
    <d v="2018-11-16T00:00:00"/>
    <x v="2"/>
    <s v="CS-12400"/>
    <s v="Christopher Schild"/>
    <s v="Home Office"/>
    <s v="United States"/>
    <s v="Chicago"/>
    <s v="Illinois"/>
    <n v="60623"/>
    <x v="2"/>
    <s v="OFF-ST-10003656"/>
    <x v="1"/>
    <s v="Storage"/>
    <s v="Safco Industrial Wire Shelving"/>
    <n v="230.376"/>
    <n v="161.26319999999998"/>
    <n v="69.112800000000021"/>
    <n v="0.3000000000000001"/>
    <n v="3"/>
  </r>
  <r>
    <n v="86"/>
    <s v="CA-2018-140088"/>
    <x v="39"/>
    <d v="2018-05-30T00:00:00"/>
    <x v="0"/>
    <s v="PO-18865"/>
    <s v="Patrick O'Donnell"/>
    <s v="Consumer"/>
    <s v="United States"/>
    <s v="Columbia"/>
    <s v="South Carolina"/>
    <n v="29203"/>
    <x v="0"/>
    <s v="FUR-CH-10000863"/>
    <x v="0"/>
    <s v="Chairs"/>
    <s v="Novimex Swivel Fabric Task Chair"/>
    <n v="301.95999999999998"/>
    <n v="211.37199999999999"/>
    <n v="90.587999999999994"/>
    <n v="0.3"/>
    <n v="2"/>
  </r>
  <r>
    <n v="87"/>
    <s v="CA-2018-155558"/>
    <x v="40"/>
    <d v="2018-11-02T00:00:00"/>
    <x v="1"/>
    <s v="PG-18895"/>
    <s v="Paul Gonzalez"/>
    <s v="Consumer"/>
    <s v="United States"/>
    <s v="Rochester"/>
    <s v="Minnesota"/>
    <n v="55901"/>
    <x v="2"/>
    <s v="TEC-AC-10001998"/>
    <x v="2"/>
    <s v="Accessories"/>
    <s v="LogitechÂ LS21 Speaker System - PC Multimedia - 2.1-CH - Wired"/>
    <n v="19.989999999999998"/>
    <n v="13.992999999999999"/>
    <n v="5.9969999999999999"/>
    <n v="0.30000000000000004"/>
    <n v="7"/>
  </r>
  <r>
    <n v="88"/>
    <s v="CA-2018-155558"/>
    <x v="40"/>
    <d v="2018-11-02T00:00:00"/>
    <x v="1"/>
    <s v="PG-18895"/>
    <s v="Paul Gonzalez"/>
    <s v="Consumer"/>
    <s v="United States"/>
    <s v="Rochester"/>
    <s v="Minnesota"/>
    <n v="55901"/>
    <x v="2"/>
    <s v="OFF-LA-10000134"/>
    <x v="1"/>
    <s v="Labels"/>
    <s v="Avery 511"/>
    <n v="6.16"/>
    <n v="4.3119999999999994"/>
    <n v="1.8480000000000008"/>
    <n v="0.3000000000000001"/>
    <n v="7"/>
  </r>
  <r>
    <n v="89"/>
    <s v="CA-2017-159695"/>
    <x v="41"/>
    <d v="2017-04-10T00:00:00"/>
    <x v="0"/>
    <s v="GM-14455"/>
    <s v="Gary Mitchum"/>
    <s v="Home Office"/>
    <s v="United States"/>
    <s v="Houston"/>
    <s v="Texas"/>
    <n v="77095"/>
    <x v="2"/>
    <s v="OFF-ST-10003442"/>
    <x v="1"/>
    <s v="Storage"/>
    <s v="Eldon Portable Mobile Manager"/>
    <n v="158.36799999999999"/>
    <n v="110.85759999999999"/>
    <n v="47.510400000000004"/>
    <n v="0.30000000000000004"/>
    <n v="5"/>
  </r>
  <r>
    <n v="90"/>
    <s v="CA-2017-109806"/>
    <x v="42"/>
    <d v="2017-09-22T00:00:00"/>
    <x v="1"/>
    <s v="JS-15685"/>
    <s v="Jim Sink"/>
    <s v="Corporate"/>
    <s v="United States"/>
    <s v="Los Angeles"/>
    <s v="California"/>
    <n v="90036"/>
    <x v="1"/>
    <s v="OFF-AR-10004930"/>
    <x v="1"/>
    <s v="Art"/>
    <s v="Turquoise Lead Holder with Pocket Clip"/>
    <n v="20.100000000000001"/>
    <n v="14.07"/>
    <n v="6.0300000000000011"/>
    <n v="0.30000000000000004"/>
    <n v="5"/>
  </r>
  <r>
    <n v="91"/>
    <s v="CA-2017-109806"/>
    <x v="42"/>
    <d v="2017-09-22T00:00:00"/>
    <x v="1"/>
    <s v="JS-15685"/>
    <s v="Jim Sink"/>
    <s v="Corporate"/>
    <s v="United States"/>
    <s v="Los Angeles"/>
    <s v="California"/>
    <n v="90036"/>
    <x v="1"/>
    <s v="TEC-PH-10004093"/>
    <x v="2"/>
    <s v="Phones"/>
    <s v="Panasonic Kx-TS550"/>
    <n v="73.584000000000003"/>
    <n v="51.508800000000001"/>
    <n v="22.075200000000002"/>
    <n v="0.30000000000000004"/>
    <n v="5"/>
  </r>
  <r>
    <n v="92"/>
    <s v="CA-2017-109806"/>
    <x v="42"/>
    <d v="2017-09-22T00:00:00"/>
    <x v="1"/>
    <s v="JS-15685"/>
    <s v="Jim Sink"/>
    <s v="Corporate"/>
    <s v="United States"/>
    <s v="Los Angeles"/>
    <s v="California"/>
    <n v="90036"/>
    <x v="1"/>
    <s v="OFF-PA-10000304"/>
    <x v="1"/>
    <s v="Paper"/>
    <s v="Xerox 1995"/>
    <n v="6.48"/>
    <n v="4.5359999999999996"/>
    <n v="1.9440000000000008"/>
    <n v="0.3000000000000001"/>
    <n v="5"/>
  </r>
  <r>
    <n v="93"/>
    <s v="CA-2016-149587"/>
    <x v="43"/>
    <d v="2016-02-05T00:00:00"/>
    <x v="0"/>
    <s v="KB-16315"/>
    <s v="Karl Braun"/>
    <s v="Consumer"/>
    <s v="United States"/>
    <s v="Minneapolis"/>
    <s v="Minnesota"/>
    <n v="55407"/>
    <x v="2"/>
    <s v="OFF-PA-10003177"/>
    <x v="1"/>
    <s v="Paper"/>
    <s v="Xerox 1999"/>
    <n v="12.96"/>
    <n v="9.0719999999999992"/>
    <n v="3.8880000000000017"/>
    <n v="0.3000000000000001"/>
    <n v="5"/>
  </r>
  <r>
    <n v="94"/>
    <s v="CA-2016-149587"/>
    <x v="43"/>
    <d v="2016-02-05T00:00:00"/>
    <x v="0"/>
    <s v="KB-16315"/>
    <s v="Karl Braun"/>
    <s v="Consumer"/>
    <s v="United States"/>
    <s v="Minneapolis"/>
    <s v="Minnesota"/>
    <n v="55407"/>
    <x v="2"/>
    <s v="FUR-FU-10003799"/>
    <x v="0"/>
    <s v="Furnishings"/>
    <s v="Seth Thomas 13 1/2&quot; Wall Clock"/>
    <n v="53.34"/>
    <n v="37.338000000000001"/>
    <n v="16.002000000000002"/>
    <n v="0.30000000000000004"/>
    <n v="5"/>
  </r>
  <r>
    <n v="95"/>
    <s v="CA-2016-149587"/>
    <x v="43"/>
    <d v="2016-02-05T00:00:00"/>
    <x v="0"/>
    <s v="KB-16315"/>
    <s v="Karl Braun"/>
    <s v="Consumer"/>
    <s v="United States"/>
    <s v="Minneapolis"/>
    <s v="Minnesota"/>
    <n v="55407"/>
    <x v="2"/>
    <s v="OFF-BI-10002852"/>
    <x v="1"/>
    <s v="Binders"/>
    <s v="Ibico Standard Transparent Covers"/>
    <n v="32.96"/>
    <n v="23.071999999999999"/>
    <n v="9.8880000000000017"/>
    <n v="0.30000000000000004"/>
    <n v="5"/>
  </r>
  <r>
    <n v="96"/>
    <s v="US-2018-109484"/>
    <x v="44"/>
    <d v="2018-11-12T00:00:00"/>
    <x v="1"/>
    <s v="RB-19705"/>
    <s v="Roger Barcio"/>
    <s v="Home Office"/>
    <s v="United States"/>
    <s v="Portland"/>
    <s v="Oregon"/>
    <n v="97206"/>
    <x v="1"/>
    <s v="OFF-BI-10004738"/>
    <x v="1"/>
    <s v="Binders"/>
    <s v="Flexible Leather- Look Classic Collection Ring Binder"/>
    <n v="5.6820000000000004"/>
    <n v="3.9773999999999998"/>
    <n v="1.7046000000000006"/>
    <n v="0.3000000000000001"/>
    <n v="6"/>
  </r>
  <r>
    <n v="97"/>
    <s v="CA-2018-161018"/>
    <x v="45"/>
    <d v="2018-11-11T00:00:00"/>
    <x v="0"/>
    <s v="PN-18775"/>
    <s v="Parhena Norris"/>
    <s v="Home Office"/>
    <s v="United States"/>
    <s v="New York City"/>
    <s v="New York"/>
    <n v="10009"/>
    <x v="3"/>
    <s v="FUR-FU-10000629"/>
    <x v="0"/>
    <s v="Furnishings"/>
    <s v="9-3/4 Diameter Round Wall Clock"/>
    <n v="96.53"/>
    <n v="67.570999999999998"/>
    <n v="28.959000000000003"/>
    <n v="0.30000000000000004"/>
    <n v="2"/>
  </r>
  <r>
    <n v="98"/>
    <s v="CA-2018-157833"/>
    <x v="46"/>
    <d v="2018-06-20T00:00:00"/>
    <x v="2"/>
    <s v="KD-16345"/>
    <s v="Katherine Ducich"/>
    <s v="Consumer"/>
    <s v="United States"/>
    <s v="San Francisco"/>
    <s v="California"/>
    <n v="94122"/>
    <x v="1"/>
    <s v="OFF-BI-10001721"/>
    <x v="1"/>
    <s v="Binders"/>
    <s v="Trimflex Flexible Post Binders"/>
    <n v="51.311999999999998"/>
    <n v="35.918399999999998"/>
    <n v="15.393599999999999"/>
    <n v="0.3"/>
    <n v="3"/>
  </r>
  <r>
    <n v="99"/>
    <s v="CA-2017-149223"/>
    <x v="47"/>
    <d v="2017-09-11T00:00:00"/>
    <x v="1"/>
    <s v="ER-13855"/>
    <s v="Elpida Rittenbach"/>
    <s v="Corporate"/>
    <s v="United States"/>
    <s v="Saint Paul"/>
    <s v="Minnesota"/>
    <n v="55106"/>
    <x v="2"/>
    <s v="OFF-AP-10000358"/>
    <x v="1"/>
    <s v="Appliances"/>
    <s v="Fellowes Basic Home/Office Series Surge Protectors"/>
    <n v="77.88"/>
    <n v="54.515999999999991"/>
    <n v="23.364000000000004"/>
    <n v="0.3000000000000001"/>
    <n v="5"/>
  </r>
  <r>
    <n v="100"/>
    <s v="CA-2017-158568"/>
    <x v="48"/>
    <d v="2017-09-02T00:00:00"/>
    <x v="1"/>
    <s v="RB-19465"/>
    <s v="Rick Bensley"/>
    <s v="Home Office"/>
    <s v="United States"/>
    <s v="Chicago"/>
    <s v="Illinois"/>
    <n v="60610"/>
    <x v="2"/>
    <s v="OFF-PA-10003256"/>
    <x v="1"/>
    <s v="Paper"/>
    <s v="Avery Personal Creations Heavyweight Cards"/>
    <n v="64.623999999999995"/>
    <n v="45.236799999999995"/>
    <n v="19.3872"/>
    <n v="0.30000000000000004"/>
    <n v="4"/>
  </r>
  <r>
    <n v="101"/>
    <s v="CA-2017-158568"/>
    <x v="48"/>
    <d v="2017-09-02T00:00:00"/>
    <x v="1"/>
    <s v="RB-19465"/>
    <s v="Rick Bensley"/>
    <s v="Home Office"/>
    <s v="United States"/>
    <s v="Chicago"/>
    <s v="Illinois"/>
    <n v="60610"/>
    <x v="2"/>
    <s v="TEC-AC-10001767"/>
    <x v="2"/>
    <s v="Accessories"/>
    <s v="SanDisk Ultra 64 GB MicroSDHC Class 10 Memory Card"/>
    <n v="95.975999999999999"/>
    <n v="67.183199999999999"/>
    <n v="28.7928"/>
    <n v="0.3"/>
    <n v="4"/>
  </r>
  <r>
    <n v="102"/>
    <s v="CA-2017-158568"/>
    <x v="48"/>
    <d v="2017-09-02T00:00:00"/>
    <x v="1"/>
    <s v="RB-19465"/>
    <s v="Rick Bensley"/>
    <s v="Home Office"/>
    <s v="United States"/>
    <s v="Chicago"/>
    <s v="Illinois"/>
    <n v="60610"/>
    <x v="2"/>
    <s v="OFF-BI-10002609"/>
    <x v="1"/>
    <s v="Binders"/>
    <s v="Avery Hidden Tab Dividers for Binding Systems"/>
    <n v="1.788"/>
    <n v="1.2516"/>
    <n v="0.53639999999999999"/>
    <n v="0.3"/>
    <n v="4"/>
  </r>
  <r>
    <n v="103"/>
    <s v="CA-2017-129903"/>
    <x v="49"/>
    <d v="2017-12-04T00:00:00"/>
    <x v="0"/>
    <s v="GZ-14470"/>
    <s v="Gary Zandusky"/>
    <s v="Consumer"/>
    <s v="United States"/>
    <s v="Rochester"/>
    <s v="Minnesota"/>
    <n v="55901"/>
    <x v="2"/>
    <s v="OFF-PA-10004040"/>
    <x v="1"/>
    <s v="Paper"/>
    <s v="Universal Premium White Copier/Laser Paper (20Lb. and 87 Bright)"/>
    <n v="23.92"/>
    <n v="16.744"/>
    <n v="7.1760000000000019"/>
    <n v="0.30000000000000004"/>
    <n v="3"/>
  </r>
  <r>
    <n v="104"/>
    <s v="US-2016-156867"/>
    <x v="50"/>
    <d v="2016-11-17T00:00:00"/>
    <x v="1"/>
    <s v="LC-16870"/>
    <s v="Lena Cacioppo"/>
    <s v="Consumer"/>
    <s v="United States"/>
    <s v="Aurora"/>
    <s v="Colorado"/>
    <n v="80013"/>
    <x v="1"/>
    <s v="TEC-AC-10001552"/>
    <x v="2"/>
    <s v="Accessories"/>
    <s v="Logitech K350 2.4Ghz Wireless Keyboard"/>
    <n v="238.89599999999999"/>
    <n v="167.22719999999998"/>
    <n v="71.668800000000005"/>
    <n v="0.30000000000000004"/>
    <n v="4"/>
  </r>
  <r>
    <n v="105"/>
    <s v="US-2016-156867"/>
    <x v="50"/>
    <d v="2016-11-17T00:00:00"/>
    <x v="1"/>
    <s v="LC-16870"/>
    <s v="Lena Cacioppo"/>
    <s v="Consumer"/>
    <s v="United States"/>
    <s v="Aurora"/>
    <s v="Colorado"/>
    <n v="80013"/>
    <x v="1"/>
    <s v="FUR-FU-10004006"/>
    <x v="0"/>
    <s v="Furnishings"/>
    <s v="Deflect-o DuraMat Lighweight, Studded, Beveled Mat for Low Pile Carpeting"/>
    <n v="102.36"/>
    <n v="71.652000000000001"/>
    <n v="30.707999999999998"/>
    <n v="0.3"/>
    <n v="4"/>
  </r>
  <r>
    <n v="106"/>
    <s v="US-2016-156867"/>
    <x v="50"/>
    <d v="2016-11-17T00:00:00"/>
    <x v="1"/>
    <s v="LC-16870"/>
    <s v="Lena Cacioppo"/>
    <s v="Consumer"/>
    <s v="United States"/>
    <s v="Aurora"/>
    <s v="Colorado"/>
    <n v="80013"/>
    <x v="1"/>
    <s v="OFF-BI-10002794"/>
    <x v="1"/>
    <s v="Binders"/>
    <s v="Avery Trapezoid Ring Binder, 3&quot; Capacity, Black, 1040 sheets"/>
    <n v="36.881999999999998"/>
    <n v="25.817399999999996"/>
    <n v="11.064600000000002"/>
    <n v="0.3000000000000001"/>
    <n v="4"/>
  </r>
  <r>
    <n v="107"/>
    <s v="CA-2018-119004"/>
    <x v="51"/>
    <d v="2018-11-28T00:00:00"/>
    <x v="1"/>
    <s v="JM-15250"/>
    <s v="Janet Martin"/>
    <s v="Consumer"/>
    <s v="United States"/>
    <s v="Charlotte"/>
    <s v="North Carolina"/>
    <n v="28205"/>
    <x v="0"/>
    <s v="TEC-AC-10003499"/>
    <x v="2"/>
    <s v="Accessories"/>
    <s v="Memorex Mini Travel Drive 8 GB USB 2.0 Flash Drive"/>
    <n v="74.111999999999995"/>
    <n v="51.878399999999992"/>
    <n v="22.233600000000003"/>
    <n v="0.30000000000000004"/>
    <n v="5"/>
  </r>
  <r>
    <n v="108"/>
    <s v="CA-2018-119004"/>
    <x v="51"/>
    <d v="2018-11-28T00:00:00"/>
    <x v="1"/>
    <s v="JM-15250"/>
    <s v="Janet Martin"/>
    <s v="Consumer"/>
    <s v="United States"/>
    <s v="Charlotte"/>
    <s v="North Carolina"/>
    <n v="28205"/>
    <x v="0"/>
    <s v="TEC-PH-10002844"/>
    <x v="2"/>
    <s v="Phones"/>
    <s v="Speck Products Candyshell Flip Case"/>
    <n v="27.992000000000001"/>
    <n v="19.5944"/>
    <n v="8.3976000000000006"/>
    <n v="0.3"/>
    <n v="5"/>
  </r>
  <r>
    <n v="109"/>
    <s v="CA-2018-119004"/>
    <x v="51"/>
    <d v="2018-11-28T00:00:00"/>
    <x v="1"/>
    <s v="JM-15250"/>
    <s v="Janet Martin"/>
    <s v="Consumer"/>
    <s v="United States"/>
    <s v="Charlotte"/>
    <s v="North Carolina"/>
    <n v="28205"/>
    <x v="0"/>
    <s v="OFF-AR-10000390"/>
    <x v="1"/>
    <s v="Art"/>
    <s v="Newell Chalk Holder"/>
    <n v="3.3039999999999998"/>
    <n v="2.3127999999999997"/>
    <n v="0.99120000000000008"/>
    <n v="0.30000000000000004"/>
    <n v="5"/>
  </r>
  <r>
    <n v="110"/>
    <s v="CA-2016-129476"/>
    <x v="52"/>
    <d v="2016-10-20T00:00:00"/>
    <x v="1"/>
    <s v="PA-19060"/>
    <s v="Pete Armstrong"/>
    <s v="Home Office"/>
    <s v="United States"/>
    <s v="Orland Park"/>
    <s v="Illinois"/>
    <n v="60462"/>
    <x v="2"/>
    <s v="TEC-AC-10000844"/>
    <x v="2"/>
    <s v="Accessories"/>
    <s v="LogitechÂ Gaming G510s - Keyboard"/>
    <n v="339.96"/>
    <n v="237.97199999999998"/>
    <n v="101.988"/>
    <n v="0.30000000000000004"/>
    <n v="5"/>
  </r>
  <r>
    <n v="111"/>
    <s v="CA-2018-146780"/>
    <x v="53"/>
    <d v="2018-12-30T00:00:00"/>
    <x v="1"/>
    <s v="CV-12805"/>
    <s v="Cynthia Voltz"/>
    <s v="Corporate"/>
    <s v="United States"/>
    <s v="New York City"/>
    <s v="New York"/>
    <n v="10035"/>
    <x v="3"/>
    <s v="FUR-FU-10001934"/>
    <x v="0"/>
    <s v="Furnishings"/>
    <s v="Magnifier Swing Arm Lamp"/>
    <n v="41.96"/>
    <n v="29.372"/>
    <n v="12.588000000000001"/>
    <n v="0.30000000000000004"/>
    <n v="5"/>
  </r>
  <r>
    <n v="112"/>
    <s v="CA-2017-128867"/>
    <x v="54"/>
    <d v="2017-11-10T00:00:00"/>
    <x v="1"/>
    <s v="CL-12565"/>
    <s v="Clay Ludtke"/>
    <s v="Consumer"/>
    <s v="United States"/>
    <s v="Urbandale"/>
    <s v="Iowa"/>
    <n v="50322"/>
    <x v="2"/>
    <s v="OFF-AR-10000380"/>
    <x v="1"/>
    <s v="Art"/>
    <s v="Hunt PowerHouse Electric Pencil Sharpener, Blue"/>
    <n v="75.959999999999994"/>
    <n v="53.17199999999999"/>
    <n v="22.788000000000004"/>
    <n v="0.3000000000000001"/>
    <n v="7"/>
  </r>
  <r>
    <n v="113"/>
    <s v="CA-2017-128867"/>
    <x v="54"/>
    <d v="2017-11-10T00:00:00"/>
    <x v="1"/>
    <s v="CL-12565"/>
    <s v="Clay Ludtke"/>
    <s v="Consumer"/>
    <s v="United States"/>
    <s v="Urbandale"/>
    <s v="Iowa"/>
    <n v="50322"/>
    <x v="2"/>
    <s v="OFF-BI-10003981"/>
    <x v="1"/>
    <s v="Binders"/>
    <s v="Avery Durable Plastic 1&quot; Binders"/>
    <n v="27.24"/>
    <n v="19.067999999999998"/>
    <n v="8.1720000000000006"/>
    <n v="0.30000000000000004"/>
    <n v="7"/>
  </r>
  <r>
    <n v="114"/>
    <s v="CA-2015-115259"/>
    <x v="55"/>
    <d v="2015-08-27T00:00:00"/>
    <x v="0"/>
    <s v="RC-19960"/>
    <s v="Ryan Crowe"/>
    <s v="Consumer"/>
    <s v="United States"/>
    <s v="Columbus"/>
    <s v="Ohio"/>
    <n v="43229"/>
    <x v="3"/>
    <s v="OFF-FA-10000621"/>
    <x v="1"/>
    <s v="Fasteners"/>
    <s v="OIC Colored Binder Clips, Assorted Sizes"/>
    <n v="40.095999999999997"/>
    <n v="28.067199999999996"/>
    <n v="12.0288"/>
    <n v="0.30000000000000004"/>
    <n v="2"/>
  </r>
  <r>
    <n v="115"/>
    <s v="CA-2015-115259"/>
    <x v="55"/>
    <d v="2015-08-27T00:00:00"/>
    <x v="0"/>
    <s v="RC-19960"/>
    <s v="Ryan Crowe"/>
    <s v="Consumer"/>
    <s v="United States"/>
    <s v="Columbus"/>
    <s v="Ohio"/>
    <n v="43229"/>
    <x v="3"/>
    <s v="OFF-EN-10002600"/>
    <x v="1"/>
    <s v="Envelopes"/>
    <s v="Redi-Strip #10 Envelopes, 4 1/8 x 9 1/2"/>
    <n v="4.72"/>
    <n v="3.3039999999999998"/>
    <n v="1.4159999999999999"/>
    <n v="0.3"/>
    <n v="2"/>
  </r>
  <r>
    <n v="116"/>
    <s v="CA-2015-115259"/>
    <x v="55"/>
    <d v="2015-08-27T00:00:00"/>
    <x v="0"/>
    <s v="RC-19960"/>
    <s v="Ryan Crowe"/>
    <s v="Consumer"/>
    <s v="United States"/>
    <s v="Columbus"/>
    <s v="Ohio"/>
    <n v="43229"/>
    <x v="3"/>
    <s v="OFF-PA-10004965"/>
    <x v="1"/>
    <s v="Paper"/>
    <s v="Xerox 1921"/>
    <n v="23.975999999999999"/>
    <n v="16.783199999999997"/>
    <n v="7.1928000000000019"/>
    <n v="0.3000000000000001"/>
    <n v="2"/>
  </r>
  <r>
    <n v="117"/>
    <s v="CA-2015-115259"/>
    <x v="55"/>
    <d v="2015-08-27T00:00:00"/>
    <x v="0"/>
    <s v="RC-19960"/>
    <s v="Ryan Crowe"/>
    <s v="Consumer"/>
    <s v="United States"/>
    <s v="Columbus"/>
    <s v="Ohio"/>
    <n v="43229"/>
    <x v="3"/>
    <s v="OFF-EN-10002504"/>
    <x v="1"/>
    <s v="Envelopes"/>
    <s v="Tyvek  Top-Opening Peel &amp; Seel Envelopes, Plain White"/>
    <n v="130.464"/>
    <n v="91.324799999999996"/>
    <n v="39.139200000000002"/>
    <n v="0.30000000000000004"/>
    <n v="2"/>
  </r>
  <r>
    <n v="118"/>
    <s v="CA-2016-110457"/>
    <x v="56"/>
    <d v="2016-03-06T00:00:00"/>
    <x v="1"/>
    <s v="DK-13090"/>
    <s v="Dave Kipp"/>
    <s v="Consumer"/>
    <s v="United States"/>
    <s v="Seattle"/>
    <s v="Washington"/>
    <n v="98103"/>
    <x v="1"/>
    <s v="FUR-TA-10001768"/>
    <x v="0"/>
    <s v="Tables"/>
    <s v="Hon Racetrack Conference Tables"/>
    <n v="787.53"/>
    <n v="551.27099999999996"/>
    <n v="236.25900000000001"/>
    <n v="0.30000000000000004"/>
    <n v="4"/>
  </r>
  <r>
    <n v="119"/>
    <s v="US-2016-136476"/>
    <x v="57"/>
    <d v="2016-04-10T00:00:00"/>
    <x v="1"/>
    <s v="GG-14650"/>
    <s v="Greg Guthrie"/>
    <s v="Corporate"/>
    <s v="United States"/>
    <s v="Bristol"/>
    <s v="Tennessee"/>
    <n v="37620"/>
    <x v="0"/>
    <s v="OFF-BI-10003650"/>
    <x v="1"/>
    <s v="Binders"/>
    <s v="GBC DocuBind 300 Electric Binding Machine"/>
    <n v="157.79400000000001"/>
    <n v="110.4558"/>
    <n v="47.338200000000015"/>
    <n v="0.30000000000000004"/>
    <n v="5"/>
  </r>
  <r>
    <n v="120"/>
    <s v="CA-2017-103730"/>
    <x v="1"/>
    <d v="2017-06-15T00:00:00"/>
    <x v="2"/>
    <s v="SC-20725"/>
    <s v="Steven Cartwright"/>
    <s v="Consumer"/>
    <s v="United States"/>
    <s v="Wilmington"/>
    <s v="Delaware"/>
    <n v="19805"/>
    <x v="3"/>
    <s v="FUR-FU-10002157"/>
    <x v="0"/>
    <s v="Furnishings"/>
    <s v="Artistic Insta-Plaque"/>
    <n v="47.04"/>
    <n v="32.927999999999997"/>
    <n v="14.112000000000002"/>
    <n v="0.30000000000000004"/>
    <n v="3"/>
  </r>
  <r>
    <n v="121"/>
    <s v="CA-2017-103730"/>
    <x v="1"/>
    <d v="2017-06-15T00:00:00"/>
    <x v="2"/>
    <s v="SC-20725"/>
    <s v="Steven Cartwright"/>
    <s v="Consumer"/>
    <s v="United States"/>
    <s v="Wilmington"/>
    <s v="Delaware"/>
    <n v="19805"/>
    <x v="3"/>
    <s v="OFF-BI-10003910"/>
    <x v="1"/>
    <s v="Binders"/>
    <s v="DXL Angle-View Binders with Locking Rings by Samsill"/>
    <n v="30.84"/>
    <n v="21.587999999999997"/>
    <n v="9.2520000000000024"/>
    <n v="0.3000000000000001"/>
    <n v="3"/>
  </r>
  <r>
    <n v="122"/>
    <s v="CA-2017-103730"/>
    <x v="1"/>
    <d v="2017-06-15T00:00:00"/>
    <x v="2"/>
    <s v="SC-20725"/>
    <s v="Steven Cartwright"/>
    <s v="Consumer"/>
    <s v="United States"/>
    <s v="Wilmington"/>
    <s v="Delaware"/>
    <n v="19805"/>
    <x v="3"/>
    <s v="OFF-ST-10000777"/>
    <x v="1"/>
    <s v="Storage"/>
    <s v="Companion Letter/Legal File, Black"/>
    <n v="226.56"/>
    <n v="158.59199999999998"/>
    <n v="67.968000000000018"/>
    <n v="0.3000000000000001"/>
    <n v="3"/>
  </r>
  <r>
    <n v="123"/>
    <s v="CA-2017-103730"/>
    <x v="1"/>
    <d v="2017-06-15T00:00:00"/>
    <x v="2"/>
    <s v="SC-20725"/>
    <s v="Steven Cartwright"/>
    <s v="Consumer"/>
    <s v="United States"/>
    <s v="Wilmington"/>
    <s v="Delaware"/>
    <n v="19805"/>
    <x v="3"/>
    <s v="OFF-EN-10002500"/>
    <x v="1"/>
    <s v="Envelopes"/>
    <s v="Globe Weis Peel &amp; Seel First Class Envelopes"/>
    <n v="115.02"/>
    <n v="80.513999999999996"/>
    <n v="34.506"/>
    <n v="0.3"/>
    <n v="3"/>
  </r>
  <r>
    <n v="124"/>
    <s v="CA-2017-103730"/>
    <x v="1"/>
    <d v="2017-06-15T00:00:00"/>
    <x v="2"/>
    <s v="SC-20725"/>
    <s v="Steven Cartwright"/>
    <s v="Consumer"/>
    <s v="United States"/>
    <s v="Wilmington"/>
    <s v="Delaware"/>
    <n v="19805"/>
    <x v="3"/>
    <s v="TEC-PH-10003875"/>
    <x v="2"/>
    <s v="Phones"/>
    <s v="KLD Oscar II Style Snap-on Ultra Thin Side Flip Synthetic Leather Cover Case for HTC One HTC M7"/>
    <n v="68.040000000000006"/>
    <n v="47.628"/>
    <n v="20.412000000000006"/>
    <n v="0.30000000000000004"/>
    <n v="3"/>
  </r>
  <r>
    <n v="125"/>
    <s v="US-2015-152030"/>
    <x v="58"/>
    <d v="2015-12-28T00:00:00"/>
    <x v="0"/>
    <s v="AD-10180"/>
    <s v="Alan Dominguez"/>
    <s v="Home Office"/>
    <s v="United States"/>
    <s v="Houston"/>
    <s v="Texas"/>
    <n v="77041"/>
    <x v="2"/>
    <s v="FUR-CH-10004063"/>
    <x v="0"/>
    <s v="Chairs"/>
    <s v="Global Deluxe High-Back Manager's Chair"/>
    <n v="600.55799999999999"/>
    <n v="420.39059999999995"/>
    <n v="180.16740000000004"/>
    <n v="0.3000000000000001"/>
    <n v="2"/>
  </r>
  <r>
    <n v="126"/>
    <s v="US-2015-134614"/>
    <x v="59"/>
    <d v="2015-09-25T00:00:00"/>
    <x v="1"/>
    <s v="PF-19165"/>
    <s v="Philip Fox"/>
    <s v="Consumer"/>
    <s v="United States"/>
    <s v="Bloomington"/>
    <s v="Illinois"/>
    <n v="61701"/>
    <x v="2"/>
    <s v="FUR-TA-10004534"/>
    <x v="0"/>
    <s v="Tables"/>
    <s v="Bevis 44 x 96 Conference Tables"/>
    <n v="617.70000000000005"/>
    <n v="432.39"/>
    <n v="185.31000000000006"/>
    <n v="0.3000000000000001"/>
    <n v="5"/>
  </r>
  <r>
    <n v="127"/>
    <s v="US-2018-107272"/>
    <x v="60"/>
    <d v="2018-11-12T00:00:00"/>
    <x v="1"/>
    <s v="TS-21610"/>
    <s v="Troy Staebel"/>
    <s v="Consumer"/>
    <s v="United States"/>
    <s v="Phoenix"/>
    <s v="Arizona"/>
    <n v="85023"/>
    <x v="1"/>
    <s v="OFF-BI-10003274"/>
    <x v="1"/>
    <s v="Binders"/>
    <s v="Avery Durable Slant Ring Binders, No Labels"/>
    <n v="2.3879999999999999"/>
    <n v="1.6715999999999998"/>
    <n v="0.71640000000000015"/>
    <n v="0.3000000000000001"/>
    <n v="7"/>
  </r>
  <r>
    <n v="128"/>
    <s v="US-2018-107272"/>
    <x v="60"/>
    <d v="2018-11-12T00:00:00"/>
    <x v="1"/>
    <s v="TS-21610"/>
    <s v="Troy Staebel"/>
    <s v="Consumer"/>
    <s v="United States"/>
    <s v="Phoenix"/>
    <s v="Arizona"/>
    <n v="85023"/>
    <x v="1"/>
    <s v="OFF-ST-10002974"/>
    <x v="1"/>
    <s v="Storage"/>
    <s v="Trav-L-File Heavy-Duty Shuttle II, Black"/>
    <n v="243.99199999999999"/>
    <n v="170.7944"/>
    <n v="73.197599999999994"/>
    <n v="0.3"/>
    <n v="7"/>
  </r>
  <r>
    <n v="129"/>
    <s v="US-2017-125969"/>
    <x v="61"/>
    <d v="2017-11-10T00:00:00"/>
    <x v="0"/>
    <s v="LS-16975"/>
    <s v="Lindsay Shagiari"/>
    <s v="Home Office"/>
    <s v="United States"/>
    <s v="Los Angeles"/>
    <s v="California"/>
    <n v="90004"/>
    <x v="1"/>
    <s v="FUR-CH-10001146"/>
    <x v="0"/>
    <s v="Chairs"/>
    <s v="Global Task Chair, Black"/>
    <n v="81.424000000000007"/>
    <n v="56.9968"/>
    <n v="24.427200000000006"/>
    <n v="0.30000000000000004"/>
    <n v="4"/>
  </r>
  <r>
    <n v="130"/>
    <s v="US-2017-125969"/>
    <x v="61"/>
    <d v="2017-11-10T00:00:00"/>
    <x v="0"/>
    <s v="LS-16975"/>
    <s v="Lindsay Shagiari"/>
    <s v="Home Office"/>
    <s v="United States"/>
    <s v="Los Angeles"/>
    <s v="California"/>
    <n v="90004"/>
    <x v="1"/>
    <s v="FUR-FU-10003773"/>
    <x v="0"/>
    <s v="Furnishings"/>
    <s v="Eldon Cleatmat Plus Chair Mats for High Pile Carpets"/>
    <n v="238.56"/>
    <n v="166.99199999999999"/>
    <n v="71.568000000000012"/>
    <n v="0.30000000000000004"/>
    <n v="4"/>
  </r>
  <r>
    <n v="131"/>
    <s v="US-2018-164147"/>
    <x v="62"/>
    <d v="2018-02-05T00:00:00"/>
    <x v="2"/>
    <s v="DW-13585"/>
    <s v="Dorothy Wardle"/>
    <s v="Corporate"/>
    <s v="United States"/>
    <s v="Columbus"/>
    <s v="Ohio"/>
    <n v="43229"/>
    <x v="3"/>
    <s v="TEC-PH-10002293"/>
    <x v="2"/>
    <s v="Phones"/>
    <s v="Anker 36W 4-Port USB Wall Charger Travel Power Adapter for iPhone 5s 5c 5"/>
    <n v="59.97"/>
    <n v="41.978999999999999"/>
    <n v="17.991"/>
    <n v="0.3"/>
    <n v="3"/>
  </r>
  <r>
    <n v="132"/>
    <s v="US-2018-164147"/>
    <x v="62"/>
    <d v="2018-02-05T00:00:00"/>
    <x v="2"/>
    <s v="DW-13585"/>
    <s v="Dorothy Wardle"/>
    <s v="Corporate"/>
    <s v="United States"/>
    <s v="Columbus"/>
    <s v="Ohio"/>
    <n v="43229"/>
    <x v="3"/>
    <s v="OFF-PA-10002377"/>
    <x v="1"/>
    <s v="Paper"/>
    <s v="Xerox 1916"/>
    <n v="78.304000000000002"/>
    <n v="54.812799999999996"/>
    <n v="23.491200000000006"/>
    <n v="0.3000000000000001"/>
    <n v="3"/>
  </r>
  <r>
    <n v="133"/>
    <s v="US-2018-164147"/>
    <x v="62"/>
    <d v="2018-02-05T00:00:00"/>
    <x v="2"/>
    <s v="DW-13585"/>
    <s v="Dorothy Wardle"/>
    <s v="Corporate"/>
    <s v="United States"/>
    <s v="Columbus"/>
    <s v="Ohio"/>
    <n v="43229"/>
    <x v="3"/>
    <s v="OFF-FA-10002780"/>
    <x v="1"/>
    <s v="Fasteners"/>
    <s v="Staples"/>
    <n v="21.456"/>
    <n v="15.019199999999998"/>
    <n v="6.4368000000000016"/>
    <n v="0.3000000000000001"/>
    <n v="3"/>
  </r>
  <r>
    <n v="134"/>
    <s v="CA-2017-145583"/>
    <x v="63"/>
    <d v="2017-10-19T00:00:00"/>
    <x v="1"/>
    <s v="LC-16885"/>
    <s v="Lena Creighton"/>
    <s v="Consumer"/>
    <s v="United States"/>
    <s v="Roseville"/>
    <s v="California"/>
    <n v="95661"/>
    <x v="1"/>
    <s v="OFF-PA-10001804"/>
    <x v="1"/>
    <s v="Paper"/>
    <s v="Xerox 195"/>
    <n v="20.04"/>
    <n v="14.027999999999999"/>
    <n v="6.0120000000000005"/>
    <n v="0.30000000000000004"/>
    <n v="6"/>
  </r>
  <r>
    <n v="135"/>
    <s v="CA-2017-145583"/>
    <x v="63"/>
    <d v="2017-10-19T00:00:00"/>
    <x v="1"/>
    <s v="LC-16885"/>
    <s v="Lena Creighton"/>
    <s v="Consumer"/>
    <s v="United States"/>
    <s v="Roseville"/>
    <s v="California"/>
    <n v="95661"/>
    <x v="1"/>
    <s v="OFF-PA-10001736"/>
    <x v="1"/>
    <s v="Paper"/>
    <s v="Xerox 1880"/>
    <n v="35.44"/>
    <n v="24.807999999999996"/>
    <n v="10.632000000000001"/>
    <n v="0.30000000000000004"/>
    <n v="6"/>
  </r>
  <r>
    <n v="136"/>
    <s v="CA-2017-145583"/>
    <x v="63"/>
    <d v="2017-10-19T00:00:00"/>
    <x v="1"/>
    <s v="LC-16885"/>
    <s v="Lena Creighton"/>
    <s v="Consumer"/>
    <s v="United States"/>
    <s v="Roseville"/>
    <s v="California"/>
    <n v="95661"/>
    <x v="1"/>
    <s v="OFF-AR-10001149"/>
    <x v="1"/>
    <s v="Art"/>
    <s v="Sanford Colorific Colored Pencils, 12/Box"/>
    <n v="11.52"/>
    <n v="8.0640000000000001"/>
    <n v="3.4559999999999995"/>
    <n v="0.3"/>
    <n v="6"/>
  </r>
  <r>
    <n v="137"/>
    <s v="CA-2017-145583"/>
    <x v="63"/>
    <d v="2017-10-19T00:00:00"/>
    <x v="1"/>
    <s v="LC-16885"/>
    <s v="Lena Creighton"/>
    <s v="Consumer"/>
    <s v="United States"/>
    <s v="Roseville"/>
    <s v="California"/>
    <n v="95661"/>
    <x v="1"/>
    <s v="OFF-FA-10002988"/>
    <x v="1"/>
    <s v="Fasteners"/>
    <s v="Ideal Clamps"/>
    <n v="4.0199999999999996"/>
    <n v="2.8139999999999996"/>
    <n v="1.206"/>
    <n v="0.30000000000000004"/>
    <n v="6"/>
  </r>
  <r>
    <n v="138"/>
    <s v="CA-2017-145583"/>
    <x v="63"/>
    <d v="2017-10-19T00:00:00"/>
    <x v="1"/>
    <s v="LC-16885"/>
    <s v="Lena Creighton"/>
    <s v="Consumer"/>
    <s v="United States"/>
    <s v="Roseville"/>
    <s v="California"/>
    <n v="95661"/>
    <x v="1"/>
    <s v="OFF-BI-10004781"/>
    <x v="1"/>
    <s v="Binders"/>
    <s v="GBC Wire Binding Strips"/>
    <n v="76.176000000000002"/>
    <n v="53.3232"/>
    <n v="22.852800000000002"/>
    <n v="0.30000000000000004"/>
    <n v="6"/>
  </r>
  <r>
    <n v="139"/>
    <s v="CA-2017-145583"/>
    <x v="63"/>
    <d v="2017-10-19T00:00:00"/>
    <x v="1"/>
    <s v="LC-16885"/>
    <s v="Lena Creighton"/>
    <s v="Consumer"/>
    <s v="United States"/>
    <s v="Roseville"/>
    <s v="California"/>
    <n v="95661"/>
    <x v="1"/>
    <s v="OFF-SU-10001218"/>
    <x v="1"/>
    <s v="Supplies"/>
    <s v="Fiskars Softgrip Scissors"/>
    <n v="65.88"/>
    <n v="46.115999999999993"/>
    <n v="19.764000000000003"/>
    <n v="0.30000000000000004"/>
    <n v="6"/>
  </r>
  <r>
    <n v="140"/>
    <s v="CA-2017-145583"/>
    <x v="63"/>
    <d v="2017-10-19T00:00:00"/>
    <x v="1"/>
    <s v="LC-16885"/>
    <s v="Lena Creighton"/>
    <s v="Consumer"/>
    <s v="United States"/>
    <s v="Roseville"/>
    <s v="California"/>
    <n v="95661"/>
    <x v="1"/>
    <s v="FUR-FU-10001706"/>
    <x v="0"/>
    <s v="Furnishings"/>
    <s v="Longer-Life Soft White Bulbs"/>
    <n v="43.12"/>
    <n v="30.183999999999997"/>
    <n v="12.936"/>
    <n v="0.3"/>
    <n v="6"/>
  </r>
  <r>
    <n v="141"/>
    <s v="CA-2017-110366"/>
    <x v="64"/>
    <d v="2017-09-07T00:00:00"/>
    <x v="0"/>
    <s v="JD-15895"/>
    <s v="Jonathan Doherty"/>
    <s v="Corporate"/>
    <s v="United States"/>
    <s v="Philadelphia"/>
    <s v="Pennsylvania"/>
    <n v="19140"/>
    <x v="3"/>
    <s v="FUR-FU-10004848"/>
    <x v="0"/>
    <s v="Furnishings"/>
    <s v="Howard Miller 13-3/4&quot; Diameter Brushed Chrome Round Wall Clock"/>
    <n v="82.8"/>
    <n v="57.959999999999994"/>
    <n v="24.840000000000003"/>
    <n v="0.30000000000000004"/>
    <n v="2"/>
  </r>
  <r>
    <n v="142"/>
    <s v="CA-2018-106180"/>
    <x v="65"/>
    <d v="2018-09-23T00:00:00"/>
    <x v="1"/>
    <s v="SH-19975"/>
    <s v="Sally Hughsby"/>
    <s v="Corporate"/>
    <s v="United States"/>
    <s v="San Francisco"/>
    <s v="California"/>
    <n v="94122"/>
    <x v="1"/>
    <s v="OFF-AR-10000940"/>
    <x v="1"/>
    <s v="Art"/>
    <s v="Newell 343"/>
    <n v="8.82"/>
    <n v="6.1739999999999995"/>
    <n v="2.6460000000000008"/>
    <n v="0.3000000000000001"/>
    <n v="5"/>
  </r>
  <r>
    <n v="143"/>
    <s v="CA-2018-106180"/>
    <x v="65"/>
    <d v="2018-09-23T00:00:00"/>
    <x v="1"/>
    <s v="SH-19975"/>
    <s v="Sally Hughsby"/>
    <s v="Corporate"/>
    <s v="United States"/>
    <s v="San Francisco"/>
    <s v="California"/>
    <n v="94122"/>
    <x v="1"/>
    <s v="OFF-EN-10004030"/>
    <x v="1"/>
    <s v="Envelopes"/>
    <s v="Convenience Packs of Business Envelopes"/>
    <n v="10.86"/>
    <n v="7.6019999999999994"/>
    <n v="3.258"/>
    <n v="0.3"/>
    <n v="5"/>
  </r>
  <r>
    <n v="144"/>
    <s v="CA-2018-106180"/>
    <x v="65"/>
    <d v="2018-09-23T00:00:00"/>
    <x v="1"/>
    <s v="SH-19975"/>
    <s v="Sally Hughsby"/>
    <s v="Corporate"/>
    <s v="United States"/>
    <s v="San Francisco"/>
    <s v="California"/>
    <n v="94122"/>
    <x v="1"/>
    <s v="OFF-PA-10004327"/>
    <x v="1"/>
    <s v="Paper"/>
    <s v="Xerox 1911"/>
    <n v="143.69999999999999"/>
    <n v="100.58999999999999"/>
    <n v="43.11"/>
    <n v="0.30000000000000004"/>
    <n v="5"/>
  </r>
  <r>
    <n v="145"/>
    <s v="CA-2018-155376"/>
    <x v="66"/>
    <d v="2018-12-27T00:00:00"/>
    <x v="1"/>
    <s v="SG-20080"/>
    <s v="Sandra Glassco"/>
    <s v="Consumer"/>
    <s v="United States"/>
    <s v="Independence"/>
    <s v="Missouri"/>
    <n v="64055"/>
    <x v="2"/>
    <s v="OFF-AP-10001058"/>
    <x v="1"/>
    <s v="Appliances"/>
    <s v="Sanyo 2.5 Cubic Foot Mid-Size Office Refrigerators"/>
    <n v="839.43"/>
    <n v="587.60099999999989"/>
    <n v="251.82900000000006"/>
    <n v="0.3000000000000001"/>
    <n v="5"/>
  </r>
  <r>
    <n v="146"/>
    <s v="CA-2016-110744"/>
    <x v="67"/>
    <d v="2016-09-12T00:00:00"/>
    <x v="1"/>
    <s v="HA-14920"/>
    <s v="Helen Andreada"/>
    <s v="Consumer"/>
    <s v="United States"/>
    <s v="Pasadena"/>
    <s v="California"/>
    <n v="91104"/>
    <x v="1"/>
    <s v="OFF-ST-10003656"/>
    <x v="1"/>
    <s v="Storage"/>
    <s v="Safco Industrial Wire Shelving"/>
    <n v="671.93"/>
    <n v="470.35099999999994"/>
    <n v="201.57900000000001"/>
    <n v="0.30000000000000004"/>
    <n v="5"/>
  </r>
  <r>
    <n v="147"/>
    <s v="CA-2015-110072"/>
    <x v="68"/>
    <d v="2015-10-28T00:00:00"/>
    <x v="1"/>
    <s v="MG-17680"/>
    <s v="Maureen Gastineau"/>
    <s v="Home Office"/>
    <s v="United States"/>
    <s v="Newark"/>
    <s v="Ohio"/>
    <n v="43055"/>
    <x v="3"/>
    <s v="FUR-FU-10000521"/>
    <x v="0"/>
    <s v="Furnishings"/>
    <s v="Seth Thomas 14&quot; Putty-Colored Wall Clock"/>
    <n v="93.888000000000005"/>
    <n v="65.721599999999995"/>
    <n v="28.16640000000001"/>
    <n v="0.3000000000000001"/>
    <n v="6"/>
  </r>
  <r>
    <n v="148"/>
    <s v="CA-2017-114489"/>
    <x v="5"/>
    <d v="2017-12-09T00:00:00"/>
    <x v="1"/>
    <s v="JE-16165"/>
    <s v="Justin Ellison"/>
    <s v="Corporate"/>
    <s v="United States"/>
    <s v="Franklin"/>
    <s v="Wisconsin"/>
    <n v="53132"/>
    <x v="2"/>
    <s v="TEC-PH-10000215"/>
    <x v="2"/>
    <s v="Phones"/>
    <s v="Plantronics CordlessÂ Phone HeadsetÂ with In-line Volume - M214C"/>
    <n v="384.45"/>
    <n v="269.11499999999995"/>
    <n v="115.33500000000004"/>
    <n v="0.3000000000000001"/>
    <n v="4"/>
  </r>
  <r>
    <n v="149"/>
    <s v="CA-2017-114489"/>
    <x v="5"/>
    <d v="2017-12-09T00:00:00"/>
    <x v="1"/>
    <s v="JE-16165"/>
    <s v="Justin Ellison"/>
    <s v="Corporate"/>
    <s v="United States"/>
    <s v="Franklin"/>
    <s v="Wisconsin"/>
    <n v="53132"/>
    <x v="2"/>
    <s v="TEC-PH-10001448"/>
    <x v="2"/>
    <s v="Phones"/>
    <s v="Anker Astro 15000mAh USB Portable Charger"/>
    <n v="149.97"/>
    <n v="104.979"/>
    <n v="44.991"/>
    <n v="0.3"/>
    <n v="4"/>
  </r>
  <r>
    <n v="150"/>
    <s v="CA-2017-114489"/>
    <x v="5"/>
    <d v="2017-12-09T00:00:00"/>
    <x v="1"/>
    <s v="JE-16165"/>
    <s v="Justin Ellison"/>
    <s v="Corporate"/>
    <s v="United States"/>
    <s v="Franklin"/>
    <s v="Wisconsin"/>
    <n v="53132"/>
    <x v="2"/>
    <s v="FUR-CH-10000454"/>
    <x v="0"/>
    <s v="Chairs"/>
    <s v="Hon Deluxe Fabric Upholstered Stacking Chairs, Rounded Back"/>
    <n v="1951.84"/>
    <n v="1366.2879999999998"/>
    <n v="585.55200000000013"/>
    <n v="0.3000000000000001"/>
    <n v="4"/>
  </r>
  <r>
    <n v="151"/>
    <s v="CA-2017-114489"/>
    <x v="5"/>
    <d v="2017-12-09T00:00:00"/>
    <x v="1"/>
    <s v="JE-16165"/>
    <s v="Justin Ellison"/>
    <s v="Corporate"/>
    <s v="United States"/>
    <s v="Franklin"/>
    <s v="Wisconsin"/>
    <n v="53132"/>
    <x v="2"/>
    <s v="OFF-BI-10002735"/>
    <x v="1"/>
    <s v="Binders"/>
    <s v="GBC Prestige Therm-A-Bind Covers"/>
    <n v="171.55"/>
    <n v="120.08499999999999"/>
    <n v="51.465000000000018"/>
    <n v="0.3000000000000001"/>
    <n v="4"/>
  </r>
  <r>
    <n v="152"/>
    <s v="CA-2017-158834"/>
    <x v="69"/>
    <d v="2017-03-16T00:00:00"/>
    <x v="2"/>
    <s v="TW-21025"/>
    <s v="Tamara Willingham"/>
    <s v="Home Office"/>
    <s v="United States"/>
    <s v="Scottsdale"/>
    <s v="Arizona"/>
    <n v="85254"/>
    <x v="1"/>
    <s v="OFF-AP-10000326"/>
    <x v="1"/>
    <s v="Appliances"/>
    <s v="Belkin 7 Outlet SurgeMaster Surge Protector with Phone Protection"/>
    <n v="157.91999999999999"/>
    <n v="110.54399999999998"/>
    <n v="47.376000000000005"/>
    <n v="0.30000000000000004"/>
    <n v="3"/>
  </r>
  <r>
    <n v="153"/>
    <s v="CA-2017-158834"/>
    <x v="69"/>
    <d v="2017-03-16T00:00:00"/>
    <x v="2"/>
    <s v="TW-21025"/>
    <s v="Tamara Willingham"/>
    <s v="Home Office"/>
    <s v="United States"/>
    <s v="Scottsdale"/>
    <s v="Arizona"/>
    <n v="85254"/>
    <x v="1"/>
    <s v="TEC-PH-10001254"/>
    <x v="2"/>
    <s v="Phones"/>
    <s v="Jabra BIZ 2300 Duo QD Duo CordedÂ Headset"/>
    <n v="203.184"/>
    <n v="142.22879999999998"/>
    <n v="60.955200000000019"/>
    <n v="0.3000000000000001"/>
    <n v="3"/>
  </r>
  <r>
    <n v="154"/>
    <s v="CA-2016-124919"/>
    <x v="70"/>
    <d v="2016-06-02T00:00:00"/>
    <x v="2"/>
    <s v="SP-20650"/>
    <s v="Stephanie Phelps"/>
    <s v="Corporate"/>
    <s v="United States"/>
    <s v="San Jose"/>
    <s v="California"/>
    <n v="95123"/>
    <x v="1"/>
    <s v="OFF-PA-10001950"/>
    <x v="1"/>
    <s v="Paper"/>
    <s v="Southworth 25% Cotton Antique Laid Paper &amp; Envelopes"/>
    <n v="58.38"/>
    <n v="40.866"/>
    <n v="17.514000000000003"/>
    <n v="0.30000000000000004"/>
    <n v="2"/>
  </r>
  <r>
    <n v="155"/>
    <s v="CA-2016-124919"/>
    <x v="70"/>
    <d v="2016-06-02T00:00:00"/>
    <x v="2"/>
    <s v="SP-20650"/>
    <s v="Stephanie Phelps"/>
    <s v="Corporate"/>
    <s v="United States"/>
    <s v="San Jose"/>
    <s v="California"/>
    <n v="95123"/>
    <x v="1"/>
    <s v="OFF-PA-10002254"/>
    <x v="1"/>
    <s v="Paper"/>
    <s v="Xerox 1883"/>
    <n v="105.52"/>
    <n v="73.86399999999999"/>
    <n v="31.656000000000006"/>
    <n v="0.30000000000000004"/>
    <n v="2"/>
  </r>
  <r>
    <n v="156"/>
    <s v="CA-2016-124919"/>
    <x v="70"/>
    <d v="2016-06-02T00:00:00"/>
    <x v="2"/>
    <s v="SP-20650"/>
    <s v="Stephanie Phelps"/>
    <s v="Corporate"/>
    <s v="United States"/>
    <s v="San Jose"/>
    <s v="California"/>
    <n v="95123"/>
    <x v="1"/>
    <s v="OFF-ST-10001590"/>
    <x v="1"/>
    <s v="Storage"/>
    <s v="Tenex Personal Project File with Scoop Front Design, Black"/>
    <n v="80.88"/>
    <n v="56.615999999999993"/>
    <n v="24.264000000000003"/>
    <n v="0.30000000000000004"/>
    <n v="2"/>
  </r>
  <r>
    <n v="157"/>
    <s v="CA-2016-118948"/>
    <x v="71"/>
    <d v="2016-06-03T00:00:00"/>
    <x v="1"/>
    <s v="NK-18490"/>
    <s v="Neil Knudson"/>
    <s v="Home Office"/>
    <s v="United States"/>
    <s v="Seattle"/>
    <s v="Washington"/>
    <n v="98105"/>
    <x v="1"/>
    <s v="OFF-AR-10001547"/>
    <x v="1"/>
    <s v="Art"/>
    <s v="Newell 311"/>
    <n v="6.63"/>
    <n v="4.641"/>
    <n v="1.9889999999999999"/>
    <n v="0.3"/>
    <n v="6"/>
  </r>
  <r>
    <n v="158"/>
    <s v="CA-2015-104269"/>
    <x v="72"/>
    <d v="2015-03-06T00:00:00"/>
    <x v="0"/>
    <s v="DB-13060"/>
    <s v="Dave Brooks"/>
    <s v="Consumer"/>
    <s v="United States"/>
    <s v="Seattle"/>
    <s v="Washington"/>
    <n v="98115"/>
    <x v="1"/>
    <s v="FUR-CH-10004063"/>
    <x v="0"/>
    <s v="Chairs"/>
    <s v="Global Deluxe High-Back Manager's Chair"/>
    <n v="457.56799999999998"/>
    <n v="320.29759999999999"/>
    <n v="137.2704"/>
    <n v="0.3"/>
    <n v="5"/>
  </r>
  <r>
    <n v="159"/>
    <s v="CA-2017-114104"/>
    <x v="73"/>
    <d v="2017-11-24T00:00:00"/>
    <x v="1"/>
    <s v="NP-18670"/>
    <s v="Nora Paige"/>
    <s v="Consumer"/>
    <s v="United States"/>
    <s v="Edmond"/>
    <s v="Oklahoma"/>
    <n v="73034"/>
    <x v="2"/>
    <s v="OFF-LA-10002475"/>
    <x v="1"/>
    <s v="Labels"/>
    <s v="Avery 519"/>
    <n v="14.62"/>
    <n v="10.233999999999998"/>
    <n v="4.386000000000001"/>
    <n v="0.3000000000000001"/>
    <n v="4"/>
  </r>
  <r>
    <n v="160"/>
    <s v="CA-2017-114104"/>
    <x v="73"/>
    <d v="2017-11-24T00:00:00"/>
    <x v="1"/>
    <s v="NP-18670"/>
    <s v="Nora Paige"/>
    <s v="Consumer"/>
    <s v="United States"/>
    <s v="Edmond"/>
    <s v="Oklahoma"/>
    <n v="73034"/>
    <x v="2"/>
    <s v="TEC-PH-10004536"/>
    <x v="2"/>
    <s v="Phones"/>
    <s v="Avaya 5420 Digital phone"/>
    <n v="944.93"/>
    <n v="661.45099999999991"/>
    <n v="283.47900000000004"/>
    <n v="0.30000000000000004"/>
    <n v="4"/>
  </r>
  <r>
    <n v="161"/>
    <s v="CA-2017-162733"/>
    <x v="74"/>
    <d v="2017-05-12T00:00:00"/>
    <x v="2"/>
    <s v="TT-21070"/>
    <s v="Ted Trevino"/>
    <s v="Consumer"/>
    <s v="United States"/>
    <s v="Los Angeles"/>
    <s v="California"/>
    <n v="90045"/>
    <x v="1"/>
    <s v="OFF-PA-10002751"/>
    <x v="1"/>
    <s v="Paper"/>
    <s v="Xerox 1920"/>
    <n v="5.98"/>
    <n v="4.1859999999999999"/>
    <n v="1.7940000000000005"/>
    <n v="0.30000000000000004"/>
    <n v="1"/>
  </r>
  <r>
    <n v="162"/>
    <s v="CA-2016-119697"/>
    <x v="75"/>
    <d v="2016-12-31T00:00:00"/>
    <x v="0"/>
    <s v="EM-13960"/>
    <s v="Eric Murdock"/>
    <s v="Consumer"/>
    <s v="United States"/>
    <s v="Philadelphia"/>
    <s v="Pennsylvania"/>
    <n v="19134"/>
    <x v="3"/>
    <s v="TEC-AC-10003657"/>
    <x v="2"/>
    <s v="Accessories"/>
    <s v="Lenovo 17-Key USB Numeric Keypad"/>
    <n v="54.384"/>
    <n v="38.068799999999996"/>
    <n v="16.315200000000004"/>
    <n v="0.3000000000000001"/>
    <n v="3"/>
  </r>
  <r>
    <n v="163"/>
    <s v="CA-2017-154508"/>
    <x v="76"/>
    <d v="2017-11-20T00:00:00"/>
    <x v="1"/>
    <s v="RD-19900"/>
    <s v="Ruben Dartt"/>
    <s v="Consumer"/>
    <s v="United States"/>
    <s v="Carlsbad"/>
    <s v="New Mexico"/>
    <n v="88220"/>
    <x v="1"/>
    <s v="OFF-EN-10001990"/>
    <x v="1"/>
    <s v="Envelopes"/>
    <s v="Staple envelope"/>
    <n v="28.4"/>
    <n v="19.88"/>
    <n v="8.52"/>
    <n v="0.3"/>
    <n v="4"/>
  </r>
  <r>
    <n v="164"/>
    <s v="CA-2017-113817"/>
    <x v="77"/>
    <d v="2017-11-11T00:00:00"/>
    <x v="1"/>
    <s v="MJ-17740"/>
    <s v="Max Jones"/>
    <s v="Consumer"/>
    <s v="United States"/>
    <s v="Seattle"/>
    <s v="Washington"/>
    <n v="98115"/>
    <x v="1"/>
    <s v="OFF-BI-10004002"/>
    <x v="1"/>
    <s v="Binders"/>
    <s v="Wilson Jones International Size A4 Ring Binders"/>
    <n v="27.68"/>
    <n v="19.375999999999998"/>
    <n v="8.304000000000002"/>
    <n v="0.3000000000000001"/>
    <n v="4"/>
  </r>
  <r>
    <n v="165"/>
    <s v="CA-2015-139892"/>
    <x v="78"/>
    <d v="2015-09-12T00:00:00"/>
    <x v="1"/>
    <s v="BM-11140"/>
    <s v="Becky Martin"/>
    <s v="Consumer"/>
    <s v="United States"/>
    <s v="San Antonio"/>
    <s v="Texas"/>
    <n v="78207"/>
    <x v="2"/>
    <s v="OFF-AR-10004441"/>
    <x v="1"/>
    <s v="Art"/>
    <s v="BIC Brite Liner Highlighters"/>
    <n v="9.9359999999999999"/>
    <n v="6.9551999999999996"/>
    <n v="2.9808000000000003"/>
    <n v="0.30000000000000004"/>
    <n v="4"/>
  </r>
  <r>
    <n v="166"/>
    <s v="CA-2015-139892"/>
    <x v="78"/>
    <d v="2015-09-12T00:00:00"/>
    <x v="1"/>
    <s v="BM-11140"/>
    <s v="Becky Martin"/>
    <s v="Consumer"/>
    <s v="United States"/>
    <s v="San Antonio"/>
    <s v="Texas"/>
    <n v="78207"/>
    <x v="2"/>
    <s v="TEC-MA-10000822"/>
    <x v="2"/>
    <s v="Machines"/>
    <s v="Lexmark MX611dhe Monochrome Laser Printer"/>
    <n v="8159.9520000000002"/>
    <n v="5711.9664000000002"/>
    <n v="2447.9856"/>
    <n v="0.3"/>
    <n v="4"/>
  </r>
  <r>
    <n v="167"/>
    <s v="CA-2015-139892"/>
    <x v="78"/>
    <d v="2015-09-12T00:00:00"/>
    <x v="1"/>
    <s v="BM-11140"/>
    <s v="Becky Martin"/>
    <s v="Consumer"/>
    <s v="United States"/>
    <s v="San Antonio"/>
    <s v="Texas"/>
    <n v="78207"/>
    <x v="2"/>
    <s v="OFF-ST-10000991"/>
    <x v="1"/>
    <s v="Storage"/>
    <s v="Space Solutions HD Industrial Steel Shelving."/>
    <n v="275.928"/>
    <n v="193.14959999999999"/>
    <n v="82.778400000000005"/>
    <n v="0.30000000000000004"/>
    <n v="4"/>
  </r>
  <r>
    <n v="168"/>
    <s v="CA-2015-139892"/>
    <x v="78"/>
    <d v="2015-09-12T00:00:00"/>
    <x v="1"/>
    <s v="BM-11140"/>
    <s v="Becky Martin"/>
    <s v="Consumer"/>
    <s v="United States"/>
    <s v="San Antonio"/>
    <s v="Texas"/>
    <n v="78207"/>
    <x v="2"/>
    <s v="FUR-CH-10004287"/>
    <x v="0"/>
    <s v="Chairs"/>
    <s v="SAFCO Arco Folding Chair"/>
    <n v="1740.06"/>
    <n v="1218.0419999999999"/>
    <n v="522.01800000000003"/>
    <n v="0.30000000000000004"/>
    <n v="4"/>
  </r>
  <r>
    <n v="169"/>
    <s v="CA-2015-139892"/>
    <x v="78"/>
    <d v="2015-09-12T00:00:00"/>
    <x v="1"/>
    <s v="BM-11140"/>
    <s v="Becky Martin"/>
    <s v="Consumer"/>
    <s v="United States"/>
    <s v="San Antonio"/>
    <s v="Texas"/>
    <n v="78207"/>
    <x v="2"/>
    <s v="OFF-AR-10002656"/>
    <x v="1"/>
    <s v="Art"/>
    <s v="Sanford Liquid Accent Highlighters"/>
    <n v="32.064"/>
    <n v="22.444799999999997"/>
    <n v="9.6192000000000029"/>
    <n v="0.3000000000000001"/>
    <n v="4"/>
  </r>
  <r>
    <n v="170"/>
    <s v="CA-2015-139892"/>
    <x v="78"/>
    <d v="2015-09-12T00:00:00"/>
    <x v="1"/>
    <s v="BM-11140"/>
    <s v="Becky Martin"/>
    <s v="Consumer"/>
    <s v="United States"/>
    <s v="San Antonio"/>
    <s v="Texas"/>
    <n v="78207"/>
    <x v="2"/>
    <s v="OFF-AP-10002518"/>
    <x v="1"/>
    <s v="Appliances"/>
    <s v="Kensington 7 Outlet MasterPiece Power Center"/>
    <n v="177.98"/>
    <n v="124.58599999999998"/>
    <n v="53.394000000000005"/>
    <n v="0.30000000000000004"/>
    <n v="4"/>
  </r>
  <r>
    <n v="171"/>
    <s v="CA-2015-139892"/>
    <x v="78"/>
    <d v="2015-09-12T00:00:00"/>
    <x v="1"/>
    <s v="BM-11140"/>
    <s v="Becky Martin"/>
    <s v="Consumer"/>
    <s v="United States"/>
    <s v="San Antonio"/>
    <s v="Texas"/>
    <n v="78207"/>
    <x v="2"/>
    <s v="TEC-PH-10003931"/>
    <x v="2"/>
    <s v="Phones"/>
    <s v="JBL Micro Wireless Portable Bluetooth Speaker"/>
    <n v="143.976"/>
    <n v="100.78319999999999"/>
    <n v="43.192800000000005"/>
    <n v="0.30000000000000004"/>
    <n v="4"/>
  </r>
  <r>
    <n v="172"/>
    <s v="CA-2015-118962"/>
    <x v="79"/>
    <d v="2015-08-09T00:00:00"/>
    <x v="1"/>
    <s v="CS-12130"/>
    <s v="Chad Sievert"/>
    <s v="Consumer"/>
    <s v="United States"/>
    <s v="Los Angeles"/>
    <s v="California"/>
    <n v="90004"/>
    <x v="1"/>
    <s v="OFF-PA-10000659"/>
    <x v="1"/>
    <s v="Paper"/>
    <s v="Adams Phone Message Book, Professional, 400 Message Capacity, 5 3/6â€ x 11â€"/>
    <n v="20.94"/>
    <n v="14.657999999999999"/>
    <n v="6.2820000000000018"/>
    <n v="0.30000000000000004"/>
    <n v="4"/>
  </r>
  <r>
    <n v="173"/>
    <s v="CA-2015-118962"/>
    <x v="79"/>
    <d v="2015-08-09T00:00:00"/>
    <x v="1"/>
    <s v="CS-12130"/>
    <s v="Chad Sievert"/>
    <s v="Consumer"/>
    <s v="United States"/>
    <s v="Los Angeles"/>
    <s v="California"/>
    <n v="90004"/>
    <x v="1"/>
    <s v="OFF-PA-10001144"/>
    <x v="1"/>
    <s v="Paper"/>
    <s v="Xerox 1913"/>
    <n v="110.96"/>
    <n v="77.671999999999997"/>
    <n v="33.287999999999997"/>
    <n v="0.3"/>
    <n v="4"/>
  </r>
  <r>
    <n v="174"/>
    <s v="CA-2015-118962"/>
    <x v="79"/>
    <d v="2015-08-09T00:00:00"/>
    <x v="1"/>
    <s v="CS-12130"/>
    <s v="Chad Sievert"/>
    <s v="Consumer"/>
    <s v="United States"/>
    <s v="Los Angeles"/>
    <s v="California"/>
    <n v="90004"/>
    <x v="1"/>
    <s v="FUR-CH-10003817"/>
    <x v="0"/>
    <s v="Chairs"/>
    <s v="Global Value Steno Chair, Gray"/>
    <n v="340.14400000000001"/>
    <n v="238.10079999999999"/>
    <n v="102.04320000000001"/>
    <n v="0.30000000000000004"/>
    <n v="4"/>
  </r>
  <r>
    <n v="175"/>
    <s v="US-2015-100853"/>
    <x v="80"/>
    <d v="2015-09-19T00:00:00"/>
    <x v="1"/>
    <s v="JB-15400"/>
    <s v="Jennifer Braxton"/>
    <s v="Corporate"/>
    <s v="United States"/>
    <s v="Chicago"/>
    <s v="Illinois"/>
    <n v="60623"/>
    <x v="2"/>
    <s v="OFF-AP-10000891"/>
    <x v="1"/>
    <s v="Appliances"/>
    <s v="Kensington 7 Outlet MasterPiece HOMEOFFICE Power Control Center"/>
    <n v="52.448"/>
    <n v="36.7136"/>
    <n v="15.734400000000001"/>
    <n v="0.3"/>
    <n v="5"/>
  </r>
  <r>
    <n v="176"/>
    <s v="US-2015-100853"/>
    <x v="80"/>
    <d v="2015-09-19T00:00:00"/>
    <x v="1"/>
    <s v="JB-15400"/>
    <s v="Jennifer Braxton"/>
    <s v="Corporate"/>
    <s v="United States"/>
    <s v="Chicago"/>
    <s v="Illinois"/>
    <n v="60623"/>
    <x v="2"/>
    <s v="OFF-LA-10003148"/>
    <x v="1"/>
    <s v="Labels"/>
    <s v="Avery 51"/>
    <n v="20.16"/>
    <n v="14.111999999999998"/>
    <n v="6.0480000000000018"/>
    <n v="0.3000000000000001"/>
    <n v="5"/>
  </r>
  <r>
    <n v="177"/>
    <s v="US-2018-152366"/>
    <x v="81"/>
    <d v="2018-04-25T00:00:00"/>
    <x v="0"/>
    <s v="SJ-20500"/>
    <s v="Shirley Jackson"/>
    <s v="Consumer"/>
    <s v="United States"/>
    <s v="Houston"/>
    <s v="Texas"/>
    <n v="77036"/>
    <x v="2"/>
    <s v="OFF-AP-10002684"/>
    <x v="1"/>
    <s v="Appliances"/>
    <s v="Acco 7-Outlet Masterpiece Power Center, Wihtout Fax/Phone Line Protection"/>
    <n v="97.263999999999996"/>
    <n v="68.084799999999987"/>
    <n v="29.179200000000009"/>
    <n v="0.3000000000000001"/>
    <n v="4"/>
  </r>
  <r>
    <n v="178"/>
    <s v="US-2016-101511"/>
    <x v="82"/>
    <d v="2016-11-23T00:00:00"/>
    <x v="0"/>
    <s v="JE-15745"/>
    <s v="Joel Eaton"/>
    <s v="Consumer"/>
    <s v="United States"/>
    <s v="Newark"/>
    <s v="Ohio"/>
    <n v="43055"/>
    <x v="3"/>
    <s v="FUR-CH-10004698"/>
    <x v="0"/>
    <s v="Chairs"/>
    <s v="Padded Folding Chairs, Black, 4/Carton"/>
    <n v="396.80200000000002"/>
    <n v="277.76139999999998"/>
    <n v="119.04060000000004"/>
    <n v="0.3000000000000001"/>
    <n v="2"/>
  </r>
  <r>
    <n v="179"/>
    <s v="US-2016-101511"/>
    <x v="82"/>
    <d v="2016-11-23T00:00:00"/>
    <x v="0"/>
    <s v="JE-15745"/>
    <s v="Joel Eaton"/>
    <s v="Consumer"/>
    <s v="United States"/>
    <s v="Newark"/>
    <s v="Ohio"/>
    <n v="43055"/>
    <x v="3"/>
    <s v="OFF-SU-10002189"/>
    <x v="1"/>
    <s v="Supplies"/>
    <s v="Acme Rosewood Handle Letter Opener"/>
    <n v="15.88"/>
    <n v="11.116"/>
    <n v="4.7640000000000011"/>
    <n v="0.30000000000000004"/>
    <n v="2"/>
  </r>
  <r>
    <n v="180"/>
    <s v="CA-2016-137225"/>
    <x v="83"/>
    <d v="2016-12-19T00:00:00"/>
    <x v="1"/>
    <s v="JK-15640"/>
    <s v="Jim Kriz"/>
    <s v="Home Office"/>
    <s v="United States"/>
    <s v="New York City"/>
    <s v="New York"/>
    <n v="10009"/>
    <x v="3"/>
    <s v="OFF-AR-10001940"/>
    <x v="1"/>
    <s v="Art"/>
    <s v="Sanford Colorific Eraseable Coloring Pencils, 12 Count"/>
    <n v="3.28"/>
    <n v="2.2959999999999998"/>
    <n v="0.98399999999999999"/>
    <n v="0.3"/>
    <n v="4"/>
  </r>
  <r>
    <n v="181"/>
    <s v="CA-2015-166191"/>
    <x v="29"/>
    <d v="2015-12-09T00:00:00"/>
    <x v="0"/>
    <s v="DK-13150"/>
    <s v="David Kendrick"/>
    <s v="Corporate"/>
    <s v="United States"/>
    <s v="Decatur"/>
    <s v="Illinois"/>
    <n v="62521"/>
    <x v="2"/>
    <s v="OFF-ST-10003455"/>
    <x v="1"/>
    <s v="Storage"/>
    <s v="Tenex File Box, Personal Filing Tote with Lid, Black"/>
    <n v="24.815999999999999"/>
    <n v="17.371199999999998"/>
    <n v="7.4448000000000008"/>
    <n v="0.30000000000000004"/>
    <n v="4"/>
  </r>
  <r>
    <n v="182"/>
    <s v="CA-2015-166191"/>
    <x v="29"/>
    <d v="2015-12-09T00:00:00"/>
    <x v="0"/>
    <s v="DK-13150"/>
    <s v="David Kendrick"/>
    <s v="Corporate"/>
    <s v="United States"/>
    <s v="Decatur"/>
    <s v="Illinois"/>
    <n v="62521"/>
    <x v="2"/>
    <s v="TEC-AC-10004659"/>
    <x v="2"/>
    <s v="Accessories"/>
    <s v="ImationÂ Secure+ Hardware Encrypted USB 2.0Â Flash Drive; 16GB"/>
    <n v="408.74400000000003"/>
    <n v="286.12079999999997"/>
    <n v="122.62320000000005"/>
    <n v="0.3000000000000001"/>
    <n v="4"/>
  </r>
  <r>
    <n v="183"/>
    <s v="CA-2015-158274"/>
    <x v="84"/>
    <d v="2015-11-24T00:00:00"/>
    <x v="0"/>
    <s v="RM-19675"/>
    <s v="Robert Marley"/>
    <s v="Home Office"/>
    <s v="United States"/>
    <s v="Monroe"/>
    <s v="Louisiana"/>
    <n v="71203"/>
    <x v="0"/>
    <s v="TEC-PH-10003273"/>
    <x v="2"/>
    <s v="Phones"/>
    <s v="AT&amp;T TR1909W"/>
    <n v="503.96"/>
    <n v="352.77199999999999"/>
    <n v="151.18799999999999"/>
    <n v="0.3"/>
    <n v="5"/>
  </r>
  <r>
    <n v="184"/>
    <s v="CA-2015-158274"/>
    <x v="84"/>
    <d v="2015-11-24T00:00:00"/>
    <x v="0"/>
    <s v="RM-19675"/>
    <s v="Robert Marley"/>
    <s v="Home Office"/>
    <s v="United States"/>
    <s v="Monroe"/>
    <s v="Louisiana"/>
    <n v="71203"/>
    <x v="0"/>
    <s v="TEC-PH-10004896"/>
    <x v="2"/>
    <s v="Phones"/>
    <s v="Nokia Lumia 521 (T-Mobile)"/>
    <n v="149.94999999999999"/>
    <n v="104.96499999999999"/>
    <n v="44.984999999999999"/>
    <n v="0.30000000000000004"/>
    <n v="5"/>
  </r>
  <r>
    <n v="185"/>
    <s v="CA-2015-158274"/>
    <x v="84"/>
    <d v="2015-11-24T00:00:00"/>
    <x v="0"/>
    <s v="RM-19675"/>
    <s v="Robert Marley"/>
    <s v="Home Office"/>
    <s v="United States"/>
    <s v="Monroe"/>
    <s v="Louisiana"/>
    <n v="71203"/>
    <x v="0"/>
    <s v="TEC-AC-10002345"/>
    <x v="2"/>
    <s v="Accessories"/>
    <s v="HP Standard 104 key PS/2 Keyboard"/>
    <n v="29"/>
    <n v="20.299999999999997"/>
    <n v="8.7000000000000028"/>
    <n v="0.3000000000000001"/>
    <n v="5"/>
  </r>
  <r>
    <n v="186"/>
    <s v="CA-2017-105018"/>
    <x v="85"/>
    <d v="2017-12-02T00:00:00"/>
    <x v="1"/>
    <s v="SK-19990"/>
    <s v="Sally Knutson"/>
    <s v="Consumer"/>
    <s v="United States"/>
    <s v="Fairfield"/>
    <s v="Connecticut"/>
    <n v="6824"/>
    <x v="3"/>
    <s v="OFF-BI-10001890"/>
    <x v="1"/>
    <s v="Binders"/>
    <s v="Avery Poly Binder Pockets"/>
    <n v="7.16"/>
    <n v="5.0119999999999996"/>
    <n v="2.1480000000000006"/>
    <n v="0.3000000000000001"/>
    <n v="4"/>
  </r>
  <r>
    <n v="187"/>
    <s v="CA-2015-123260"/>
    <x v="86"/>
    <d v="2015-08-30T00:00:00"/>
    <x v="1"/>
    <s v="FM-14290"/>
    <s v="Frank Merwin"/>
    <s v="Home Office"/>
    <s v="United States"/>
    <s v="Los Angeles"/>
    <s v="California"/>
    <n v="90032"/>
    <x v="1"/>
    <s v="TEC-AC-10002323"/>
    <x v="2"/>
    <s v="Accessories"/>
    <s v="SanDisk Ultra 32 GB MicroSDHC Class 10 Memory Card"/>
    <n v="176.8"/>
    <n v="123.76"/>
    <n v="53.040000000000006"/>
    <n v="0.3"/>
    <n v="4"/>
  </r>
  <r>
    <n v="188"/>
    <s v="CA-2017-157000"/>
    <x v="87"/>
    <d v="2017-07-22T00:00:00"/>
    <x v="1"/>
    <s v="AM-10360"/>
    <s v="Alice McCarthy"/>
    <s v="Corporate"/>
    <s v="United States"/>
    <s v="Grand Prairie"/>
    <s v="Texas"/>
    <n v="75051"/>
    <x v="2"/>
    <s v="OFF-ST-10001328"/>
    <x v="1"/>
    <s v="Storage"/>
    <s v="Personal Filing Tote with Lid, Black/Gray"/>
    <n v="37.223999999999997"/>
    <n v="26.056799999999996"/>
    <n v="11.167200000000001"/>
    <n v="0.30000000000000004"/>
    <n v="6"/>
  </r>
  <r>
    <n v="189"/>
    <s v="CA-2017-157000"/>
    <x v="87"/>
    <d v="2017-07-22T00:00:00"/>
    <x v="1"/>
    <s v="AM-10360"/>
    <s v="Alice McCarthy"/>
    <s v="Corporate"/>
    <s v="United States"/>
    <s v="Grand Prairie"/>
    <s v="Texas"/>
    <n v="75051"/>
    <x v="2"/>
    <s v="OFF-PA-10001950"/>
    <x v="1"/>
    <s v="Paper"/>
    <s v="Southworth 25% Cotton Antique Laid Paper &amp; Envelopes"/>
    <n v="20.015999999999998"/>
    <n v="14.011199999999997"/>
    <n v="6.0048000000000012"/>
    <n v="0.3000000000000001"/>
    <n v="6"/>
  </r>
  <r>
    <n v="190"/>
    <s v="CA-2016-102281"/>
    <x v="88"/>
    <d v="2016-10-14T00:00:00"/>
    <x v="2"/>
    <s v="MP-17470"/>
    <s v="Mark Packer"/>
    <s v="Home Office"/>
    <s v="United States"/>
    <s v="New York City"/>
    <s v="New York"/>
    <n v="10035"/>
    <x v="3"/>
    <s v="FUR-BO-10002613"/>
    <x v="0"/>
    <s v="Bookcases"/>
    <s v="Atlantic Metals Mobile 4-Shelf Bookcases, Custom Colors"/>
    <n v="899.13599999999997"/>
    <n v="629.39519999999993"/>
    <n v="269.74080000000004"/>
    <n v="0.30000000000000004"/>
    <n v="2"/>
  </r>
  <r>
    <n v="191"/>
    <s v="CA-2016-102281"/>
    <x v="88"/>
    <d v="2016-10-14T00:00:00"/>
    <x v="2"/>
    <s v="MP-17470"/>
    <s v="Mark Packer"/>
    <s v="Home Office"/>
    <s v="United States"/>
    <s v="New York City"/>
    <s v="New York"/>
    <n v="10035"/>
    <x v="3"/>
    <s v="TEC-PH-10001552"/>
    <x v="2"/>
    <s v="Phones"/>
    <s v="I Need's 3d Hello Kitty Hybrid Silicone Case Cover for HTC One X 4g with 3d Hello Kitty Stylus Pen Green/pink"/>
    <n v="71.760000000000005"/>
    <n v="50.231999999999999"/>
    <n v="21.528000000000006"/>
    <n v="0.30000000000000004"/>
    <n v="2"/>
  </r>
  <r>
    <n v="192"/>
    <s v="CA-2016-102281"/>
    <x v="88"/>
    <d v="2016-10-14T00:00:00"/>
    <x v="2"/>
    <s v="MP-17470"/>
    <s v="Mark Packer"/>
    <s v="Home Office"/>
    <s v="United States"/>
    <s v="New York City"/>
    <s v="New York"/>
    <n v="10035"/>
    <x v="3"/>
    <s v="OFF-PA-10000061"/>
    <x v="1"/>
    <s v="Paper"/>
    <s v="Xerox 205"/>
    <n v="51.84"/>
    <n v="36.287999999999997"/>
    <n v="15.552000000000007"/>
    <n v="0.3000000000000001"/>
    <n v="2"/>
  </r>
  <r>
    <n v="193"/>
    <s v="CA-2016-102281"/>
    <x v="88"/>
    <d v="2016-10-14T00:00:00"/>
    <x v="2"/>
    <s v="MP-17470"/>
    <s v="Mark Packer"/>
    <s v="Home Office"/>
    <s v="United States"/>
    <s v="New York City"/>
    <s v="New York"/>
    <n v="10035"/>
    <x v="3"/>
    <s v="FUR-BO-10002545"/>
    <x v="0"/>
    <s v="Bookcases"/>
    <s v="Atlantic Metals Mobile 3-Shelf Bookcases, Custom Colors"/>
    <n v="626.35199999999998"/>
    <n v="438.44639999999998"/>
    <n v="187.90559999999999"/>
    <n v="0.3"/>
    <n v="2"/>
  </r>
  <r>
    <n v="194"/>
    <s v="CA-2016-102281"/>
    <x v="88"/>
    <d v="2016-10-14T00:00:00"/>
    <x v="2"/>
    <s v="MP-17470"/>
    <s v="Mark Packer"/>
    <s v="Home Office"/>
    <s v="United States"/>
    <s v="New York City"/>
    <s v="New York"/>
    <n v="10035"/>
    <x v="3"/>
    <s v="OFF-AR-10003514"/>
    <x v="1"/>
    <s v="Art"/>
    <s v="4009 Highlighters by Sanford"/>
    <n v="19.899999999999999"/>
    <n v="13.929999999999998"/>
    <n v="5.9700000000000006"/>
    <n v="0.30000000000000004"/>
    <n v="2"/>
  </r>
  <r>
    <n v="195"/>
    <s v="CA-2016-131457"/>
    <x v="89"/>
    <d v="2016-11-06T00:00:00"/>
    <x v="1"/>
    <s v="MZ-17515"/>
    <s v="Mary Zewe"/>
    <s v="Corporate"/>
    <s v="United States"/>
    <s v="Redlands"/>
    <s v="California"/>
    <n v="92374"/>
    <x v="1"/>
    <s v="OFF-EN-10001509"/>
    <x v="1"/>
    <s v="Envelopes"/>
    <s v="Poly String Tie Envelopes"/>
    <n v="14.28"/>
    <n v="9.9959999999999987"/>
    <n v="4.2840000000000007"/>
    <n v="0.30000000000000004"/>
    <n v="6"/>
  </r>
  <r>
    <n v="196"/>
    <s v="CA-2015-140004"/>
    <x v="90"/>
    <d v="2015-03-25T00:00:00"/>
    <x v="1"/>
    <s v="CB-12025"/>
    <s v="Cassandra Brandow"/>
    <s v="Consumer"/>
    <s v="United States"/>
    <s v="Hamilton"/>
    <s v="Ohio"/>
    <n v="45011"/>
    <x v="3"/>
    <s v="OFF-AR-10004685"/>
    <x v="1"/>
    <s v="Art"/>
    <s v="Binney &amp; Smith Crayola Metallic Colored Pencils, 8-Color Set"/>
    <n v="7.4080000000000004"/>
    <n v="5.1856"/>
    <n v="2.2224000000000004"/>
    <n v="0.30000000000000004"/>
    <n v="4"/>
  </r>
  <r>
    <n v="197"/>
    <s v="CA-2015-140004"/>
    <x v="90"/>
    <d v="2015-03-25T00:00:00"/>
    <x v="1"/>
    <s v="CB-12025"/>
    <s v="Cassandra Brandow"/>
    <s v="Consumer"/>
    <s v="United States"/>
    <s v="Hamilton"/>
    <s v="Ohio"/>
    <n v="45011"/>
    <x v="3"/>
    <s v="OFF-AR-10004027"/>
    <x v="1"/>
    <s v="Art"/>
    <s v="Binney &amp; Smith inkTank Erasable Desk Highlighter, Chisel Tip, Yellow, 12/Box"/>
    <n v="6.048"/>
    <n v="4.2336"/>
    <n v="1.8144"/>
    <n v="0.3"/>
    <n v="4"/>
  </r>
  <r>
    <n v="198"/>
    <s v="CA-2018-107720"/>
    <x v="44"/>
    <d v="2018-11-13T00:00:00"/>
    <x v="1"/>
    <s v="VM-21685"/>
    <s v="Valerie Mitchum"/>
    <s v="Home Office"/>
    <s v="United States"/>
    <s v="Westfield"/>
    <s v="New Jersey"/>
    <n v="7090"/>
    <x v="3"/>
    <s v="OFF-ST-10001414"/>
    <x v="1"/>
    <s v="Storage"/>
    <s v="Decoflex Hanging Personal Folder File"/>
    <n v="46.26"/>
    <n v="32.381999999999998"/>
    <n v="13.878"/>
    <n v="0.3"/>
    <n v="7"/>
  </r>
  <r>
    <n v="199"/>
    <s v="US-2018-124303"/>
    <x v="91"/>
    <d v="2018-07-13T00:00:00"/>
    <x v="1"/>
    <s v="FH-14365"/>
    <s v="Fred Hopkins"/>
    <s v="Corporate"/>
    <s v="United States"/>
    <s v="Philadelphia"/>
    <s v="Pennsylvania"/>
    <n v="19120"/>
    <x v="3"/>
    <s v="OFF-BI-10000343"/>
    <x v="1"/>
    <s v="Binders"/>
    <s v="Pressboard Covers with Storage Hooks, 9 1/2&quot; x 11&quot;, Light Blue"/>
    <n v="2.9460000000000002"/>
    <n v="2.0621999999999998"/>
    <n v="0.88380000000000036"/>
    <n v="0.3000000000000001"/>
    <n v="7"/>
  </r>
  <r>
    <n v="200"/>
    <s v="US-2018-124303"/>
    <x v="91"/>
    <d v="2018-07-13T00:00:00"/>
    <x v="1"/>
    <s v="FH-14365"/>
    <s v="Fred Hopkins"/>
    <s v="Corporate"/>
    <s v="United States"/>
    <s v="Philadelphia"/>
    <s v="Pennsylvania"/>
    <n v="19120"/>
    <x v="3"/>
    <s v="OFF-PA-10002749"/>
    <x v="1"/>
    <s v="Paper"/>
    <s v="Wirebound Message Books, 5-1/2 x 4 Forms, 2 or 4 Forms per Page"/>
    <n v="16.056000000000001"/>
    <n v="11.2392"/>
    <n v="4.8168000000000006"/>
    <n v="0.30000000000000004"/>
    <n v="7"/>
  </r>
  <r>
    <n v="201"/>
    <s v="CA-2018-105074"/>
    <x v="92"/>
    <d v="2018-06-29T00:00:00"/>
    <x v="1"/>
    <s v="MB-17305"/>
    <s v="Maria Bertelson"/>
    <s v="Consumer"/>
    <s v="United States"/>
    <s v="Akron"/>
    <s v="Ohio"/>
    <n v="44312"/>
    <x v="3"/>
    <s v="OFF-PA-10002666"/>
    <x v="1"/>
    <s v="Paper"/>
    <s v="Southworth 25% Cotton Linen-Finish Paper &amp; Envelopes"/>
    <n v="21.744"/>
    <n v="15.220799999999999"/>
    <n v="6.523200000000001"/>
    <n v="0.30000000000000004"/>
    <n v="5"/>
  </r>
  <r>
    <n v="202"/>
    <s v="CA-2015-133690"/>
    <x v="93"/>
    <d v="2015-08-05T00:00:00"/>
    <x v="2"/>
    <s v="BS-11755"/>
    <s v="Bruce Stewart"/>
    <s v="Consumer"/>
    <s v="United States"/>
    <s v="Denver"/>
    <s v="Colorado"/>
    <n v="80219"/>
    <x v="1"/>
    <s v="FUR-TA-10004289"/>
    <x v="0"/>
    <s v="Tables"/>
    <s v="BoxOffice By Design Rectangular and Half-Moon Meeting Room Tables"/>
    <n v="218.75"/>
    <n v="153.125"/>
    <n v="65.625"/>
    <n v="0.3"/>
    <n v="2"/>
  </r>
  <r>
    <n v="203"/>
    <s v="CA-2015-133690"/>
    <x v="93"/>
    <d v="2015-08-05T00:00:00"/>
    <x v="2"/>
    <s v="BS-11755"/>
    <s v="Bruce Stewart"/>
    <s v="Consumer"/>
    <s v="United States"/>
    <s v="Denver"/>
    <s v="Colorado"/>
    <n v="80219"/>
    <x v="1"/>
    <s v="OFF-AP-10003622"/>
    <x v="1"/>
    <s v="Appliances"/>
    <s v="Bravo II Megaboss 12-Amp Hard Body Upright, Replacement Belts, 2 Belts per Pack"/>
    <n v="2.6"/>
    <n v="1.8199999999999998"/>
    <n v="0.78000000000000025"/>
    <n v="0.3000000000000001"/>
    <n v="2"/>
  </r>
  <r>
    <n v="204"/>
    <s v="US-2018-116701"/>
    <x v="94"/>
    <d v="2018-12-21T00:00:00"/>
    <x v="0"/>
    <s v="LC-17140"/>
    <s v="Logan Currie"/>
    <s v="Consumer"/>
    <s v="United States"/>
    <s v="Dallas"/>
    <s v="Texas"/>
    <n v="75220"/>
    <x v="2"/>
    <s v="OFF-AP-10003217"/>
    <x v="1"/>
    <s v="Appliances"/>
    <s v="Eureka Sanitaire  Commercial Upright"/>
    <n v="66.284000000000006"/>
    <n v="46.398800000000001"/>
    <n v="19.885200000000005"/>
    <n v="0.30000000000000004"/>
    <n v="4"/>
  </r>
  <r>
    <n v="205"/>
    <s v="CA-2018-126382"/>
    <x v="95"/>
    <d v="2018-06-07T00:00:00"/>
    <x v="1"/>
    <s v="HK-14890"/>
    <s v="Heather Kirkland"/>
    <s v="Corporate"/>
    <s v="United States"/>
    <s v="Franklin"/>
    <s v="Tennessee"/>
    <n v="37064"/>
    <x v="0"/>
    <s v="FUR-FU-10002960"/>
    <x v="0"/>
    <s v="Furnishings"/>
    <s v="Eldon 200 Class Desk Accessories, Burgundy"/>
    <n v="35.167999999999999"/>
    <n v="24.617599999999999"/>
    <n v="10.5504"/>
    <n v="0.3"/>
    <n v="4"/>
  </r>
  <r>
    <n v="206"/>
    <s v="CA-2018-108329"/>
    <x v="34"/>
    <d v="2018-12-14T00:00:00"/>
    <x v="1"/>
    <s v="LE-16810"/>
    <s v="Laurel Elliston"/>
    <s v="Consumer"/>
    <s v="United States"/>
    <s v="Whittier"/>
    <s v="California"/>
    <n v="90604"/>
    <x v="1"/>
    <s v="TEC-PH-10001918"/>
    <x v="2"/>
    <s v="Phones"/>
    <s v="Nortel Business Series Terminal T7208 Digital phone"/>
    <n v="444.76799999999997"/>
    <n v="311.33759999999995"/>
    <n v="133.43040000000002"/>
    <n v="0.30000000000000004"/>
    <n v="5"/>
  </r>
  <r>
    <n v="207"/>
    <s v="CA-2018-135860"/>
    <x v="96"/>
    <d v="2018-12-07T00:00:00"/>
    <x v="1"/>
    <s v="JH-15985"/>
    <s v="Joseph Holt"/>
    <s v="Consumer"/>
    <s v="United States"/>
    <s v="Saginaw"/>
    <s v="Michigan"/>
    <n v="48601"/>
    <x v="2"/>
    <s v="OFF-ST-10000642"/>
    <x v="1"/>
    <s v="Storage"/>
    <s v="Tennsco Lockers, Gray"/>
    <n v="83.92"/>
    <n v="58.744"/>
    <n v="25.176000000000002"/>
    <n v="0.30000000000000004"/>
    <n v="6"/>
  </r>
  <r>
    <n v="208"/>
    <s v="CA-2018-135860"/>
    <x v="96"/>
    <d v="2018-12-07T00:00:00"/>
    <x v="1"/>
    <s v="JH-15985"/>
    <s v="Joseph Holt"/>
    <s v="Consumer"/>
    <s v="United States"/>
    <s v="Saginaw"/>
    <s v="Michigan"/>
    <n v="48601"/>
    <x v="2"/>
    <s v="TEC-PH-10001700"/>
    <x v="2"/>
    <s v="Phones"/>
    <s v="Panasonic KX-TG6844B Expandable Digital Cordless Telephone"/>
    <n v="131.97999999999999"/>
    <n v="92.385999999999981"/>
    <n v="39.594000000000008"/>
    <n v="0.3000000000000001"/>
    <n v="6"/>
  </r>
  <r>
    <n v="209"/>
    <s v="CA-2018-135860"/>
    <x v="96"/>
    <d v="2018-12-07T00:00:00"/>
    <x v="1"/>
    <s v="JH-15985"/>
    <s v="Joseph Holt"/>
    <s v="Consumer"/>
    <s v="United States"/>
    <s v="Saginaw"/>
    <s v="Michigan"/>
    <n v="48601"/>
    <x v="2"/>
    <s v="OFF-BI-10003274"/>
    <x v="1"/>
    <s v="Binders"/>
    <s v="Avery Durable Slant Ring Binders, No Labels"/>
    <n v="15.92"/>
    <n v="11.144"/>
    <n v="4.7759999999999998"/>
    <n v="0.3"/>
    <n v="6"/>
  </r>
  <r>
    <n v="210"/>
    <s v="CA-2018-135860"/>
    <x v="96"/>
    <d v="2018-12-07T00:00:00"/>
    <x v="1"/>
    <s v="JH-15985"/>
    <s v="Joseph Holt"/>
    <s v="Consumer"/>
    <s v="United States"/>
    <s v="Saginaw"/>
    <s v="Michigan"/>
    <n v="48601"/>
    <x v="2"/>
    <s v="OFF-FA-10000134"/>
    <x v="1"/>
    <s v="Fasteners"/>
    <s v="Advantus Push Pins, Aluminum Head"/>
    <n v="52.29"/>
    <n v="36.602999999999994"/>
    <n v="15.687000000000005"/>
    <n v="0.3000000000000001"/>
    <n v="6"/>
  </r>
  <r>
    <n v="211"/>
    <s v="CA-2018-135860"/>
    <x v="96"/>
    <d v="2018-12-07T00:00:00"/>
    <x v="1"/>
    <s v="JH-15985"/>
    <s v="Joseph Holt"/>
    <s v="Consumer"/>
    <s v="United States"/>
    <s v="Saginaw"/>
    <s v="Michigan"/>
    <n v="48601"/>
    <x v="2"/>
    <s v="OFF-ST-10001522"/>
    <x v="1"/>
    <s v="Storage"/>
    <s v="Gould Plastics 18-Pocket Panel Bin, 34w x 5-1/4d x 20-1/2h"/>
    <n v="91.99"/>
    <n v="64.392999999999986"/>
    <n v="27.597000000000008"/>
    <n v="0.3000000000000001"/>
    <n v="6"/>
  </r>
  <r>
    <n v="212"/>
    <s v="CA-2016-101007"/>
    <x v="97"/>
    <d v="2016-02-13T00:00:00"/>
    <x v="0"/>
    <s v="MS-17980"/>
    <s v="Michael Stewart"/>
    <s v="Corporate"/>
    <s v="United States"/>
    <s v="Dallas"/>
    <s v="Texas"/>
    <n v="75220"/>
    <x v="2"/>
    <s v="TEC-AC-10001266"/>
    <x v="2"/>
    <s v="Accessories"/>
    <s v="Memorex Micro Travel Drive 8 GB"/>
    <n v="20.8"/>
    <n v="14.559999999999999"/>
    <n v="6.240000000000002"/>
    <n v="0.3000000000000001"/>
    <n v="4"/>
  </r>
  <r>
    <n v="213"/>
    <s v="CA-2016-146262"/>
    <x v="98"/>
    <d v="2016-01-09T00:00:00"/>
    <x v="1"/>
    <s v="VW-21775"/>
    <s v="Victoria Wilson"/>
    <s v="Corporate"/>
    <s v="United States"/>
    <s v="Medina"/>
    <s v="Ohio"/>
    <n v="44256"/>
    <x v="3"/>
    <s v="OFF-LA-10004544"/>
    <x v="1"/>
    <s v="Labels"/>
    <s v="Avery 505"/>
    <n v="23.68"/>
    <n v="16.576000000000001"/>
    <n v="7.1039999999999992"/>
    <n v="0.3"/>
    <n v="7"/>
  </r>
  <r>
    <n v="214"/>
    <s v="CA-2016-146262"/>
    <x v="98"/>
    <d v="2016-01-09T00:00:00"/>
    <x v="1"/>
    <s v="VW-21775"/>
    <s v="Victoria Wilson"/>
    <s v="Corporate"/>
    <s v="United States"/>
    <s v="Medina"/>
    <s v="Ohio"/>
    <n v="44256"/>
    <x v="3"/>
    <s v="FUR-BO-10004695"/>
    <x v="0"/>
    <s v="Bookcases"/>
    <s v="O'Sullivan 2-Door Barrister Bookcase in Odessa Pine"/>
    <n v="452.45"/>
    <n v="316.71499999999997"/>
    <n v="135.73500000000001"/>
    <n v="0.30000000000000004"/>
    <n v="7"/>
  </r>
  <r>
    <n v="215"/>
    <s v="CA-2016-146262"/>
    <x v="98"/>
    <d v="2016-01-09T00:00:00"/>
    <x v="1"/>
    <s v="VW-21775"/>
    <s v="Victoria Wilson"/>
    <s v="Corporate"/>
    <s v="United States"/>
    <s v="Medina"/>
    <s v="Ohio"/>
    <n v="44256"/>
    <x v="3"/>
    <s v="TEC-PH-10002844"/>
    <x v="2"/>
    <s v="Phones"/>
    <s v="Speck Products Candyshell Flip Case"/>
    <n v="62.981999999999999"/>
    <n v="44.087399999999995"/>
    <n v="18.894600000000004"/>
    <n v="0.30000000000000004"/>
    <n v="7"/>
  </r>
  <r>
    <n v="216"/>
    <s v="CA-2016-146262"/>
    <x v="98"/>
    <d v="2016-01-09T00:00:00"/>
    <x v="1"/>
    <s v="VW-21775"/>
    <s v="Victoria Wilson"/>
    <s v="Corporate"/>
    <s v="United States"/>
    <s v="Medina"/>
    <s v="Ohio"/>
    <n v="44256"/>
    <x v="3"/>
    <s v="TEC-MA-10000864"/>
    <x v="2"/>
    <s v="Machines"/>
    <s v="Cisco 9971 IP Video Phone Charcoal"/>
    <n v="1188"/>
    <n v="831.59999999999991"/>
    <n v="356.40000000000009"/>
    <n v="0.3000000000000001"/>
    <n v="7"/>
  </r>
  <r>
    <n v="217"/>
    <s v="CA-2016-146262"/>
    <x v="98"/>
    <d v="2016-01-09T00:00:00"/>
    <x v="1"/>
    <s v="VW-21775"/>
    <s v="Victoria Wilson"/>
    <s v="Corporate"/>
    <s v="United States"/>
    <s v="Medina"/>
    <s v="Ohio"/>
    <n v="44256"/>
    <x v="3"/>
    <s v="TEC-AC-10000109"/>
    <x v="2"/>
    <s v="Accessories"/>
    <s v="Sony Micro Vault Click 16 GB USB 2.0 Flash Drive"/>
    <n v="89.584000000000003"/>
    <n v="62.708799999999997"/>
    <n v="26.875200000000007"/>
    <n v="0.30000000000000004"/>
    <n v="7"/>
  </r>
  <r>
    <n v="218"/>
    <s v="CA-2017-130162"/>
    <x v="99"/>
    <d v="2017-11-01T00:00:00"/>
    <x v="1"/>
    <s v="JH-15910"/>
    <s v="Jonathan Howell"/>
    <s v="Consumer"/>
    <s v="United States"/>
    <s v="Los Angeles"/>
    <s v="California"/>
    <n v="90032"/>
    <x v="1"/>
    <s v="OFF-ST-10001328"/>
    <x v="1"/>
    <s v="Storage"/>
    <s v="Personal Filing Tote with Lid, Black/Gray"/>
    <n v="93.06"/>
    <n v="65.141999999999996"/>
    <n v="27.918000000000006"/>
    <n v="0.30000000000000004"/>
    <n v="4"/>
  </r>
  <r>
    <n v="219"/>
    <s v="CA-2017-130162"/>
    <x v="99"/>
    <d v="2017-11-01T00:00:00"/>
    <x v="1"/>
    <s v="JH-15910"/>
    <s v="Jonathan Howell"/>
    <s v="Consumer"/>
    <s v="United States"/>
    <s v="Los Angeles"/>
    <s v="California"/>
    <n v="90032"/>
    <x v="1"/>
    <s v="TEC-PH-10002563"/>
    <x v="2"/>
    <s v="Phones"/>
    <s v="Adtran 1202752G1"/>
    <n v="302.37599999999998"/>
    <n v="211.66319999999996"/>
    <n v="90.712800000000016"/>
    <n v="0.3000000000000001"/>
    <n v="4"/>
  </r>
  <r>
    <n v="220"/>
    <s v="CA-2016-169397"/>
    <x v="100"/>
    <d v="2016-12-27T00:00:00"/>
    <x v="2"/>
    <s v="JB-15925"/>
    <s v="Joni Blumstein"/>
    <s v="Consumer"/>
    <s v="United States"/>
    <s v="Dublin"/>
    <s v="Ohio"/>
    <n v="43017"/>
    <x v="3"/>
    <s v="OFF-FA-10000585"/>
    <x v="1"/>
    <s v="Fasteners"/>
    <s v="OIC Bulk Pack Metal Binder Clips"/>
    <n v="5.5839999999999996"/>
    <n v="3.9087999999999994"/>
    <n v="1.6752000000000002"/>
    <n v="0.30000000000000004"/>
    <n v="3"/>
  </r>
  <r>
    <n v="221"/>
    <s v="CA-2016-169397"/>
    <x v="100"/>
    <d v="2016-12-27T00:00:00"/>
    <x v="2"/>
    <s v="JB-15925"/>
    <s v="Joni Blumstein"/>
    <s v="Consumer"/>
    <s v="United States"/>
    <s v="Dublin"/>
    <s v="Ohio"/>
    <n v="43017"/>
    <x v="3"/>
    <s v="OFF-PA-10004000"/>
    <x v="1"/>
    <s v="Paper"/>
    <s v="While You Were Out Pads, 50 per Pad, 4 x 5 1/4, Green Cycle"/>
    <n v="22.704000000000001"/>
    <n v="15.892799999999999"/>
    <n v="6.8112000000000013"/>
    <n v="0.30000000000000004"/>
    <n v="3"/>
  </r>
  <r>
    <n v="222"/>
    <s v="CA-2016-169397"/>
    <x v="100"/>
    <d v="2016-12-27T00:00:00"/>
    <x v="2"/>
    <s v="JB-15925"/>
    <s v="Joni Blumstein"/>
    <s v="Consumer"/>
    <s v="United States"/>
    <s v="Dublin"/>
    <s v="Ohio"/>
    <n v="43017"/>
    <x v="3"/>
    <s v="OFF-BI-10002852"/>
    <x v="1"/>
    <s v="Binders"/>
    <s v="Ibico Standard Transparent Covers"/>
    <n v="19.776"/>
    <n v="13.8432"/>
    <n v="5.9328000000000003"/>
    <n v="0.30000000000000004"/>
    <n v="3"/>
  </r>
  <r>
    <n v="223"/>
    <s v="CA-2016-169397"/>
    <x v="100"/>
    <d v="2016-12-27T00:00:00"/>
    <x v="2"/>
    <s v="JB-15925"/>
    <s v="Joni Blumstein"/>
    <s v="Consumer"/>
    <s v="United States"/>
    <s v="Dublin"/>
    <s v="Ohio"/>
    <n v="43017"/>
    <x v="3"/>
    <s v="FUR-FU-10000087"/>
    <x v="0"/>
    <s v="Furnishings"/>
    <s v="Executive Impressions 14&quot; Two-Color Numerals Wall Clock"/>
    <n v="72.703999999999994"/>
    <n v="50.892799999999994"/>
    <n v="21.811199999999999"/>
    <n v="0.30000000000000004"/>
    <n v="3"/>
  </r>
  <r>
    <n v="224"/>
    <s v="CA-2016-169397"/>
    <x v="100"/>
    <d v="2016-12-27T00:00:00"/>
    <x v="2"/>
    <s v="JB-15925"/>
    <s v="Joni Blumstein"/>
    <s v="Consumer"/>
    <s v="United States"/>
    <s v="Dublin"/>
    <s v="Ohio"/>
    <n v="43017"/>
    <x v="3"/>
    <s v="TEC-MA-10001148"/>
    <x v="2"/>
    <s v="Machines"/>
    <s v="Swingline SM12-08 MicroCut Jam Free Shredder"/>
    <n v="479.988"/>
    <n v="335.99160000000001"/>
    <n v="143.99639999999999"/>
    <n v="0.3"/>
    <n v="3"/>
  </r>
  <r>
    <n v="225"/>
    <s v="CA-2016-169397"/>
    <x v="100"/>
    <d v="2016-12-27T00:00:00"/>
    <x v="2"/>
    <s v="JB-15925"/>
    <s v="Joni Blumstein"/>
    <s v="Consumer"/>
    <s v="United States"/>
    <s v="Dublin"/>
    <s v="Ohio"/>
    <n v="43017"/>
    <x v="3"/>
    <s v="OFF-AR-10001958"/>
    <x v="1"/>
    <s v="Art"/>
    <s v="Stanley Bostitch Contemporary Electric Pencil Sharpeners"/>
    <n v="27.167999999999999"/>
    <n v="19.017599999999998"/>
    <n v="8.1504000000000012"/>
    <n v="0.30000000000000004"/>
    <n v="3"/>
  </r>
  <r>
    <n v="226"/>
    <s v="CA-2016-163055"/>
    <x v="101"/>
    <d v="2016-08-16T00:00:00"/>
    <x v="1"/>
    <s v="DS-13180"/>
    <s v="David Smith"/>
    <s v="Corporate"/>
    <s v="United States"/>
    <s v="Detroit"/>
    <s v="Michigan"/>
    <n v="48227"/>
    <x v="2"/>
    <s v="OFF-AR-10001026"/>
    <x v="1"/>
    <s v="Art"/>
    <s v="Sanford Uni-Blazer View Highlighters, Chisel Tip, Yellow"/>
    <n v="2.2000000000000002"/>
    <n v="1.54"/>
    <n v="0.66000000000000014"/>
    <n v="0.30000000000000004"/>
    <n v="7"/>
  </r>
  <r>
    <n v="227"/>
    <s v="CA-2016-163055"/>
    <x v="101"/>
    <d v="2016-08-16T00:00:00"/>
    <x v="1"/>
    <s v="DS-13180"/>
    <s v="David Smith"/>
    <s v="Corporate"/>
    <s v="United States"/>
    <s v="Detroit"/>
    <s v="Michigan"/>
    <n v="48227"/>
    <x v="2"/>
    <s v="FUR-TA-10003748"/>
    <x v="0"/>
    <s v="Tables"/>
    <s v="Bevis 36 x 72 Conference Tables"/>
    <n v="622.45000000000005"/>
    <n v="435.71500000000003"/>
    <n v="186.73500000000001"/>
    <n v="0.3"/>
    <n v="7"/>
  </r>
  <r>
    <n v="228"/>
    <s v="CA-2016-163055"/>
    <x v="101"/>
    <d v="2016-08-16T00:00:00"/>
    <x v="1"/>
    <s v="DS-13180"/>
    <s v="David Smith"/>
    <s v="Corporate"/>
    <s v="United States"/>
    <s v="Detroit"/>
    <s v="Michigan"/>
    <n v="48227"/>
    <x v="2"/>
    <s v="OFF-ST-10002485"/>
    <x v="1"/>
    <s v="Storage"/>
    <s v="Rogers Deluxe File Chest"/>
    <n v="21.98"/>
    <n v="15.385999999999999"/>
    <n v="6.5940000000000012"/>
    <n v="0.30000000000000004"/>
    <n v="7"/>
  </r>
  <r>
    <n v="229"/>
    <s v="US-2016-145436"/>
    <x v="102"/>
    <d v="2016-03-04T00:00:00"/>
    <x v="1"/>
    <s v="VD-21670"/>
    <s v="Valerie Dominguez"/>
    <s v="Consumer"/>
    <s v="United States"/>
    <s v="Columbia"/>
    <s v="Tennessee"/>
    <n v="38401"/>
    <x v="0"/>
    <s v="FUR-CH-10004860"/>
    <x v="0"/>
    <s v="Chairs"/>
    <s v="Global Low Back Tilter Chair"/>
    <n v="161.56800000000001"/>
    <n v="113.0976"/>
    <n v="48.470400000000012"/>
    <n v="0.30000000000000004"/>
    <n v="5"/>
  </r>
  <r>
    <n v="230"/>
    <s v="US-2016-145436"/>
    <x v="102"/>
    <d v="2016-03-04T00:00:00"/>
    <x v="1"/>
    <s v="VD-21670"/>
    <s v="Valerie Dominguez"/>
    <s v="Consumer"/>
    <s v="United States"/>
    <s v="Columbia"/>
    <s v="Tennessee"/>
    <n v="38401"/>
    <x v="0"/>
    <s v="FUR-CH-10004477"/>
    <x v="0"/>
    <s v="Chairs"/>
    <s v="Global Push Button Manager's Chair, Indigo"/>
    <n v="389.69600000000003"/>
    <n v="272.78719999999998"/>
    <n v="116.90880000000004"/>
    <n v="0.3000000000000001"/>
    <n v="5"/>
  </r>
  <r>
    <n v="231"/>
    <s v="US-2015-156216"/>
    <x v="103"/>
    <d v="2015-09-17T00:00:00"/>
    <x v="1"/>
    <s v="EA-14035"/>
    <s v="Erin Ashbrook"/>
    <s v="Corporate"/>
    <s v="United States"/>
    <s v="Charlotte"/>
    <s v="North Carolina"/>
    <n v="28205"/>
    <x v="0"/>
    <s v="OFF-BI-10001679"/>
    <x v="1"/>
    <s v="Binders"/>
    <s v="GBC Instant Index System for Binding Systems"/>
    <n v="18.648"/>
    <n v="13.053599999999999"/>
    <n v="5.5944000000000003"/>
    <n v="0.30000000000000004"/>
    <n v="4"/>
  </r>
  <r>
    <n v="232"/>
    <s v="US-2018-100930"/>
    <x v="104"/>
    <d v="2018-04-12T00:00:00"/>
    <x v="1"/>
    <s v="CS-12400"/>
    <s v="Christopher Schild"/>
    <s v="Home Office"/>
    <s v="United States"/>
    <s v="Tampa"/>
    <s v="Florida"/>
    <n v="33614"/>
    <x v="0"/>
    <s v="FUR-TA-10001705"/>
    <x v="0"/>
    <s v="Tables"/>
    <s v="Bush Advantage Collection Round Conference Table"/>
    <n v="233.86"/>
    <n v="163.702"/>
    <n v="70.158000000000015"/>
    <n v="0.30000000000000004"/>
    <n v="5"/>
  </r>
  <r>
    <n v="233"/>
    <s v="US-2018-100930"/>
    <x v="104"/>
    <d v="2018-04-12T00:00:00"/>
    <x v="1"/>
    <s v="CS-12400"/>
    <s v="Christopher Schild"/>
    <s v="Home Office"/>
    <s v="United States"/>
    <s v="Tampa"/>
    <s v="Florida"/>
    <n v="33614"/>
    <x v="0"/>
    <s v="FUR-TA-10003473"/>
    <x v="0"/>
    <s v="Tables"/>
    <s v="Bretford Rectangular Conference Table Tops"/>
    <n v="620.61450000000002"/>
    <n v="434.43014999999997"/>
    <n v="186.18435000000005"/>
    <n v="0.3000000000000001"/>
    <n v="5"/>
  </r>
  <r>
    <n v="234"/>
    <s v="US-2018-100930"/>
    <x v="104"/>
    <d v="2018-04-12T00:00:00"/>
    <x v="1"/>
    <s v="CS-12400"/>
    <s v="Christopher Schild"/>
    <s v="Home Office"/>
    <s v="United States"/>
    <s v="Tampa"/>
    <s v="Florida"/>
    <n v="33614"/>
    <x v="0"/>
    <s v="OFF-BI-10001679"/>
    <x v="1"/>
    <s v="Binders"/>
    <s v="GBC Instant Index System for Binding Systems"/>
    <n v="5.3280000000000003"/>
    <n v="3.7296"/>
    <n v="1.5984000000000003"/>
    <n v="0.30000000000000004"/>
    <n v="5"/>
  </r>
  <r>
    <n v="235"/>
    <s v="US-2018-100930"/>
    <x v="104"/>
    <d v="2018-04-12T00:00:00"/>
    <x v="1"/>
    <s v="CS-12400"/>
    <s v="Christopher Schild"/>
    <s v="Home Office"/>
    <s v="United States"/>
    <s v="Tampa"/>
    <s v="Florida"/>
    <n v="33614"/>
    <x v="0"/>
    <s v="FUR-FU-10004017"/>
    <x v="0"/>
    <s v="Furnishings"/>
    <s v="Tenex Contemporary Contur Chairmats for Low and Medium Pile Carpet, Computer, 39&quot; x 49&quot;"/>
    <n v="258.072"/>
    <n v="180.65039999999999"/>
    <n v="77.421600000000012"/>
    <n v="0.30000000000000004"/>
    <n v="5"/>
  </r>
  <r>
    <n v="236"/>
    <s v="US-2018-100930"/>
    <x v="104"/>
    <d v="2018-04-12T00:00:00"/>
    <x v="1"/>
    <s v="CS-12400"/>
    <s v="Christopher Schild"/>
    <s v="Home Office"/>
    <s v="United States"/>
    <s v="Tampa"/>
    <s v="Florida"/>
    <n v="33614"/>
    <x v="0"/>
    <s v="TEC-AC-10003832"/>
    <x v="2"/>
    <s v="Accessories"/>
    <s v="LogitechÂ P710e Mobile Speakerphone"/>
    <n v="617.976"/>
    <n v="432.58319999999998"/>
    <n v="185.39280000000002"/>
    <n v="0.30000000000000004"/>
    <n v="5"/>
  </r>
  <r>
    <n v="237"/>
    <s v="CA-2018-160514"/>
    <x v="105"/>
    <d v="2018-11-16T00:00:00"/>
    <x v="1"/>
    <s v="DB-13120"/>
    <s v="David Bremer"/>
    <s v="Corporate"/>
    <s v="United States"/>
    <s v="Santa Clara"/>
    <s v="California"/>
    <n v="95051"/>
    <x v="1"/>
    <s v="OFF-PA-10002479"/>
    <x v="1"/>
    <s v="Paper"/>
    <s v="Xerox 4200 Series MultiUse Premium Copy Paper (20Lb. and 84 Bright)"/>
    <n v="10.56"/>
    <n v="7.3919999999999995"/>
    <n v="3.168000000000001"/>
    <n v="0.3000000000000001"/>
    <n v="4"/>
  </r>
  <r>
    <n v="238"/>
    <s v="CA-2017-157749"/>
    <x v="30"/>
    <d v="2017-06-09T00:00:00"/>
    <x v="0"/>
    <s v="KL-16645"/>
    <s v="Ken Lonsdale"/>
    <s v="Consumer"/>
    <s v="United States"/>
    <s v="Chicago"/>
    <s v="Illinois"/>
    <n v="60610"/>
    <x v="2"/>
    <s v="OFF-PA-10003349"/>
    <x v="1"/>
    <s v="Paper"/>
    <s v="Xerox 1957"/>
    <n v="25.92"/>
    <n v="18.143999999999998"/>
    <n v="7.7760000000000034"/>
    <n v="0.3000000000000001"/>
    <n v="5"/>
  </r>
  <r>
    <n v="239"/>
    <s v="CA-2017-157749"/>
    <x v="30"/>
    <d v="2017-06-09T00:00:00"/>
    <x v="0"/>
    <s v="KL-16645"/>
    <s v="Ken Lonsdale"/>
    <s v="Consumer"/>
    <s v="United States"/>
    <s v="Chicago"/>
    <s v="Illinois"/>
    <n v="60610"/>
    <x v="2"/>
    <s v="FUR-FU-10000576"/>
    <x v="0"/>
    <s v="Furnishings"/>
    <s v="Luxo Professional Fluorescent Magnifier Lamp with Clamp-Mount Base"/>
    <n v="419.68"/>
    <n v="293.77600000000001"/>
    <n v="125.904"/>
    <n v="0.3"/>
    <n v="5"/>
  </r>
  <r>
    <n v="240"/>
    <s v="CA-2017-157749"/>
    <x v="30"/>
    <d v="2017-06-09T00:00:00"/>
    <x v="0"/>
    <s v="KL-16645"/>
    <s v="Ken Lonsdale"/>
    <s v="Consumer"/>
    <s v="United States"/>
    <s v="Chicago"/>
    <s v="Illinois"/>
    <n v="60610"/>
    <x v="2"/>
    <s v="FUR-FU-10004351"/>
    <x v="0"/>
    <s v="Furnishings"/>
    <s v="Staple-based wall hangings"/>
    <n v="11.688000000000001"/>
    <n v="8.1815999999999995"/>
    <n v="3.5064000000000011"/>
    <n v="0.3000000000000001"/>
    <n v="5"/>
  </r>
  <r>
    <n v="241"/>
    <s v="CA-2017-157749"/>
    <x v="30"/>
    <d v="2017-06-09T00:00:00"/>
    <x v="0"/>
    <s v="KL-16645"/>
    <s v="Ken Lonsdale"/>
    <s v="Consumer"/>
    <s v="United States"/>
    <s v="Chicago"/>
    <s v="Illinois"/>
    <n v="60610"/>
    <x v="2"/>
    <s v="TEC-PH-10000011"/>
    <x v="2"/>
    <s v="Phones"/>
    <s v="PureGear Roll-On Screen Protector"/>
    <n v="31.984000000000002"/>
    <n v="22.3888"/>
    <n v="9.5952000000000019"/>
    <n v="0.30000000000000004"/>
    <n v="5"/>
  </r>
  <r>
    <n v="242"/>
    <s v="CA-2017-157749"/>
    <x v="30"/>
    <d v="2017-06-09T00:00:00"/>
    <x v="0"/>
    <s v="KL-16645"/>
    <s v="Ken Lonsdale"/>
    <s v="Consumer"/>
    <s v="United States"/>
    <s v="Chicago"/>
    <s v="Illinois"/>
    <n v="60610"/>
    <x v="2"/>
    <s v="FUR-TA-10002607"/>
    <x v="0"/>
    <s v="Tables"/>
    <s v="KI Conference Tables"/>
    <n v="177.22499999999999"/>
    <n v="124.05749999999999"/>
    <n v="53.167500000000004"/>
    <n v="0.30000000000000004"/>
    <n v="5"/>
  </r>
  <r>
    <n v="243"/>
    <s v="CA-2017-157749"/>
    <x v="30"/>
    <d v="2017-06-09T00:00:00"/>
    <x v="0"/>
    <s v="KL-16645"/>
    <s v="Ken Lonsdale"/>
    <s v="Consumer"/>
    <s v="United States"/>
    <s v="Chicago"/>
    <s v="Illinois"/>
    <n v="60610"/>
    <x v="2"/>
    <s v="FUR-FU-10002505"/>
    <x v="0"/>
    <s v="Furnishings"/>
    <s v="Eldon 100 Class Desk Accessories"/>
    <n v="4.0439999999999996"/>
    <n v="2.8307999999999995"/>
    <n v="1.2132000000000001"/>
    <n v="0.30000000000000004"/>
    <n v="5"/>
  </r>
  <r>
    <n v="244"/>
    <s v="CA-2017-157749"/>
    <x v="30"/>
    <d v="2017-06-09T00:00:00"/>
    <x v="0"/>
    <s v="KL-16645"/>
    <s v="Ken Lonsdale"/>
    <s v="Consumer"/>
    <s v="United States"/>
    <s v="Chicago"/>
    <s v="Illinois"/>
    <n v="60610"/>
    <x v="2"/>
    <s v="OFF-AR-10004685"/>
    <x v="1"/>
    <s v="Art"/>
    <s v="Binney &amp; Smith Crayola Metallic Colored Pencils, 8-Color Set"/>
    <n v="7.4080000000000004"/>
    <n v="5.1856"/>
    <n v="2.2224000000000004"/>
    <n v="0.30000000000000004"/>
    <n v="5"/>
  </r>
  <r>
    <n v="245"/>
    <s v="CA-2015-131926"/>
    <x v="106"/>
    <d v="2015-06-06T00:00:00"/>
    <x v="0"/>
    <s v="DW-13480"/>
    <s v="Dianna Wilson"/>
    <s v="Home Office"/>
    <s v="United States"/>
    <s v="Lakeville"/>
    <s v="Minnesota"/>
    <n v="55044"/>
    <x v="2"/>
    <s v="FUR-CH-10004063"/>
    <x v="0"/>
    <s v="Chairs"/>
    <s v="Global Deluxe High-Back Manager's Chair"/>
    <n v="2001.86"/>
    <n v="1401.3019999999999"/>
    <n v="600.55799999999999"/>
    <n v="0.3"/>
    <n v="5"/>
  </r>
  <r>
    <n v="246"/>
    <s v="CA-2015-131926"/>
    <x v="106"/>
    <d v="2015-06-06T00:00:00"/>
    <x v="0"/>
    <s v="DW-13480"/>
    <s v="Dianna Wilson"/>
    <s v="Home Office"/>
    <s v="United States"/>
    <s v="Lakeville"/>
    <s v="Minnesota"/>
    <n v="55044"/>
    <x v="2"/>
    <s v="OFF-ST-10002276"/>
    <x v="1"/>
    <s v="Storage"/>
    <s v="Safco Steel Mobile File Cart"/>
    <n v="166.72"/>
    <n v="116.70399999999999"/>
    <n v="50.016000000000005"/>
    <n v="0.30000000000000004"/>
    <n v="5"/>
  </r>
  <r>
    <n v="247"/>
    <s v="CA-2015-131926"/>
    <x v="106"/>
    <d v="2015-06-06T00:00:00"/>
    <x v="0"/>
    <s v="DW-13480"/>
    <s v="Dianna Wilson"/>
    <s v="Home Office"/>
    <s v="United States"/>
    <s v="Lakeville"/>
    <s v="Minnesota"/>
    <n v="55044"/>
    <x v="2"/>
    <s v="OFF-PA-10004082"/>
    <x v="1"/>
    <s v="Paper"/>
    <s v="Adams Telephone Message Book w/Frequently-Called Numbers Space, 400 Messages per Book"/>
    <n v="47.88"/>
    <n v="33.515999999999998"/>
    <n v="14.364000000000004"/>
    <n v="0.3000000000000001"/>
    <n v="5"/>
  </r>
  <r>
    <n v="248"/>
    <s v="CA-2015-131926"/>
    <x v="106"/>
    <d v="2015-06-06T00:00:00"/>
    <x v="0"/>
    <s v="DW-13480"/>
    <s v="Dianna Wilson"/>
    <s v="Home Office"/>
    <s v="United States"/>
    <s v="Lakeville"/>
    <s v="Minnesota"/>
    <n v="55044"/>
    <x v="2"/>
    <s v="OFF-AP-10002945"/>
    <x v="1"/>
    <s v="Appliances"/>
    <s v="Honeywell Enviracaire Portable HEPA Air Cleaner for 17' x 22' Room"/>
    <n v="1503.25"/>
    <n v="1052.2749999999999"/>
    <n v="450.97500000000014"/>
    <n v="0.3000000000000001"/>
    <n v="5"/>
  </r>
  <r>
    <n v="249"/>
    <s v="CA-2015-131926"/>
    <x v="106"/>
    <d v="2015-06-06T00:00:00"/>
    <x v="0"/>
    <s v="DW-13480"/>
    <s v="Dianna Wilson"/>
    <s v="Home Office"/>
    <s v="United States"/>
    <s v="Lakeville"/>
    <s v="Minnesota"/>
    <n v="55044"/>
    <x v="2"/>
    <s v="OFF-PA-10000061"/>
    <x v="1"/>
    <s v="Paper"/>
    <s v="Xerox 205"/>
    <n v="25.92"/>
    <n v="18.143999999999998"/>
    <n v="7.7760000000000034"/>
    <n v="0.3000000000000001"/>
    <n v="5"/>
  </r>
  <r>
    <n v="250"/>
    <s v="CA-2017-154739"/>
    <x v="107"/>
    <d v="2017-12-15T00:00:00"/>
    <x v="0"/>
    <s v="LH-17155"/>
    <s v="Logan Haushalter"/>
    <s v="Consumer"/>
    <s v="United States"/>
    <s v="San Francisco"/>
    <s v="California"/>
    <n v="94109"/>
    <x v="1"/>
    <s v="FUR-CH-10002965"/>
    <x v="0"/>
    <s v="Chairs"/>
    <s v="Global Leather Highback Executive Chair with Pneumatic Height Adjustment, Black"/>
    <n v="321.56799999999998"/>
    <n v="225.09759999999997"/>
    <n v="96.470400000000012"/>
    <n v="0.30000000000000004"/>
    <n v="5"/>
  </r>
  <r>
    <n v="251"/>
    <s v="CA-2017-145625"/>
    <x v="108"/>
    <d v="2017-09-17T00:00:00"/>
    <x v="1"/>
    <s v="KC-16540"/>
    <s v="Kelly Collister"/>
    <s v="Consumer"/>
    <s v="United States"/>
    <s v="San Diego"/>
    <s v="California"/>
    <n v="92037"/>
    <x v="1"/>
    <s v="OFF-PA-10004569"/>
    <x v="1"/>
    <s v="Paper"/>
    <s v="Wirebound Message Books, Two 4 1/4&quot; x 5&quot; Forms per Page"/>
    <n v="7.61"/>
    <n v="5.327"/>
    <n v="2.2830000000000004"/>
    <n v="0.30000000000000004"/>
    <n v="6"/>
  </r>
  <r>
    <n v="252"/>
    <s v="CA-2017-145625"/>
    <x v="108"/>
    <d v="2017-09-17T00:00:00"/>
    <x v="1"/>
    <s v="KC-16540"/>
    <s v="Kelly Collister"/>
    <s v="Consumer"/>
    <s v="United States"/>
    <s v="San Diego"/>
    <s v="California"/>
    <n v="92037"/>
    <x v="1"/>
    <s v="TEC-AC-10003832"/>
    <x v="2"/>
    <s v="Accessories"/>
    <s v="LogitechÂ P710e Mobile Speakerphone"/>
    <n v="3347.37"/>
    <n v="2343.1589999999997"/>
    <n v="1004.2110000000002"/>
    <n v="0.3000000000000001"/>
    <n v="6"/>
  </r>
  <r>
    <n v="253"/>
    <s v="CA-2017-146941"/>
    <x v="107"/>
    <d v="2017-12-13T00:00:00"/>
    <x v="2"/>
    <s v="DL-13315"/>
    <s v="Delfina Latchford"/>
    <s v="Consumer"/>
    <s v="United States"/>
    <s v="New York City"/>
    <s v="New York"/>
    <n v="10024"/>
    <x v="3"/>
    <s v="OFF-ST-10001228"/>
    <x v="1"/>
    <s v="Storage"/>
    <s v="Fellowes Personal Hanging Folder Files, Navy"/>
    <n v="80.58"/>
    <n v="56.405999999999992"/>
    <n v="24.174000000000007"/>
    <n v="0.3000000000000001"/>
    <n v="3"/>
  </r>
  <r>
    <n v="254"/>
    <s v="CA-2017-146941"/>
    <x v="107"/>
    <d v="2017-12-13T00:00:00"/>
    <x v="2"/>
    <s v="DL-13315"/>
    <s v="Delfina Latchford"/>
    <s v="Consumer"/>
    <s v="United States"/>
    <s v="New York City"/>
    <s v="New York"/>
    <n v="10024"/>
    <x v="3"/>
    <s v="OFF-EN-10003296"/>
    <x v="1"/>
    <s v="Envelopes"/>
    <s v="Tyvek Side-Opening Peel &amp; Seel Expanding Envelopes"/>
    <n v="361.92"/>
    <n v="253.34399999999999"/>
    <n v="108.57600000000002"/>
    <n v="0.30000000000000004"/>
    <n v="3"/>
  </r>
  <r>
    <n v="255"/>
    <s v="US-2016-159982"/>
    <x v="109"/>
    <d v="2016-12-04T00:00:00"/>
    <x v="1"/>
    <s v="DR-12880"/>
    <s v="Dan Reichenbach"/>
    <s v="Corporate"/>
    <s v="United States"/>
    <s v="Chicago"/>
    <s v="Illinois"/>
    <n v="60623"/>
    <x v="2"/>
    <s v="FUR-FU-10002505"/>
    <x v="0"/>
    <s v="Furnishings"/>
    <s v="Eldon 100 Class Desk Accessories"/>
    <n v="12.132"/>
    <n v="8.4923999999999999"/>
    <n v="3.6395999999999997"/>
    <n v="0.3"/>
    <n v="6"/>
  </r>
  <r>
    <n v="256"/>
    <s v="US-2016-159982"/>
    <x v="109"/>
    <d v="2016-12-04T00:00:00"/>
    <x v="1"/>
    <s v="DR-12880"/>
    <s v="Dan Reichenbach"/>
    <s v="Corporate"/>
    <s v="United States"/>
    <s v="Chicago"/>
    <s v="Illinois"/>
    <n v="60623"/>
    <x v="2"/>
    <s v="OFF-ST-10004804"/>
    <x v="1"/>
    <s v="Storage"/>
    <s v="Belkin 19&quot; Vented Equipment Shelf, Black"/>
    <n v="82.367999999999995"/>
    <n v="57.657599999999995"/>
    <n v="24.7104"/>
    <n v="0.30000000000000004"/>
    <n v="6"/>
  </r>
  <r>
    <n v="257"/>
    <s v="US-2016-159982"/>
    <x v="109"/>
    <d v="2016-12-04T00:00:00"/>
    <x v="1"/>
    <s v="DR-12880"/>
    <s v="Dan Reichenbach"/>
    <s v="Corporate"/>
    <s v="United States"/>
    <s v="Chicago"/>
    <s v="Illinois"/>
    <n v="60623"/>
    <x v="2"/>
    <s v="OFF-ST-10001590"/>
    <x v="1"/>
    <s v="Storage"/>
    <s v="Tenex Personal Project File with Scoop Front Design, Black"/>
    <n v="53.92"/>
    <n v="37.744"/>
    <n v="16.176000000000002"/>
    <n v="0.30000000000000004"/>
    <n v="6"/>
  </r>
  <r>
    <n v="258"/>
    <s v="US-2016-159982"/>
    <x v="109"/>
    <d v="2016-12-04T00:00:00"/>
    <x v="1"/>
    <s v="DR-12880"/>
    <s v="Dan Reichenbach"/>
    <s v="Corporate"/>
    <s v="United States"/>
    <s v="Chicago"/>
    <s v="Illinois"/>
    <n v="60623"/>
    <x v="2"/>
    <s v="TEC-PH-10001580"/>
    <x v="2"/>
    <s v="Phones"/>
    <s v="Logitech Mobile Speakerphone P710e -Â speaker phone"/>
    <n v="647.904"/>
    <n v="453.53279999999995"/>
    <n v="194.37120000000004"/>
    <n v="0.30000000000000004"/>
    <n v="6"/>
  </r>
  <r>
    <n v="259"/>
    <s v="CA-2018-163139"/>
    <x v="96"/>
    <d v="2018-12-03T00:00:00"/>
    <x v="0"/>
    <s v="CC-12670"/>
    <s v="Craig Carreira"/>
    <s v="Consumer"/>
    <s v="United States"/>
    <s v="New York City"/>
    <s v="New York"/>
    <n v="10009"/>
    <x v="3"/>
    <s v="TEC-AC-10000290"/>
    <x v="2"/>
    <s v="Accessories"/>
    <s v="Sabrent 4-Port USB 2.0 Hub"/>
    <n v="20.37"/>
    <n v="14.259"/>
    <n v="6.1110000000000007"/>
    <n v="0.30000000000000004"/>
    <n v="2"/>
  </r>
  <r>
    <n v="260"/>
    <s v="CA-2018-163139"/>
    <x v="96"/>
    <d v="2018-12-03T00:00:00"/>
    <x v="0"/>
    <s v="CC-12670"/>
    <s v="Craig Carreira"/>
    <s v="Consumer"/>
    <s v="United States"/>
    <s v="New York City"/>
    <s v="New York"/>
    <n v="10009"/>
    <x v="3"/>
    <s v="OFF-ST-10002790"/>
    <x v="1"/>
    <s v="Storage"/>
    <s v="Safco Industrial Shelving"/>
    <n v="221.55"/>
    <n v="155.08500000000001"/>
    <n v="66.465000000000003"/>
    <n v="0.3"/>
    <n v="2"/>
  </r>
  <r>
    <n v="261"/>
    <s v="CA-2018-163139"/>
    <x v="96"/>
    <d v="2018-12-03T00:00:00"/>
    <x v="0"/>
    <s v="CC-12670"/>
    <s v="Craig Carreira"/>
    <s v="Consumer"/>
    <s v="United States"/>
    <s v="New York City"/>
    <s v="New York"/>
    <n v="10009"/>
    <x v="3"/>
    <s v="OFF-BI-10003460"/>
    <x v="1"/>
    <s v="Binders"/>
    <s v="Acco 3-Hole Punch"/>
    <n v="17.52"/>
    <n v="12.263999999999999"/>
    <n v="5.2560000000000002"/>
    <n v="0.30000000000000004"/>
    <n v="2"/>
  </r>
  <r>
    <n v="262"/>
    <s v="US-2018-155299"/>
    <x v="110"/>
    <d v="2018-06-12T00:00:00"/>
    <x v="1"/>
    <s v="Dl-13600"/>
    <s v="Dorris liebe"/>
    <s v="Corporate"/>
    <s v="United States"/>
    <s v="Pasadena"/>
    <s v="Texas"/>
    <n v="77506"/>
    <x v="2"/>
    <s v="OFF-AP-10002203"/>
    <x v="1"/>
    <s v="Appliances"/>
    <s v="Eureka Disposable Bags for Sanitaire Vibra Groomer I Upright Vac"/>
    <n v="1.6240000000000001"/>
    <n v="1.1368"/>
    <n v="0.48720000000000008"/>
    <n v="0.30000000000000004"/>
    <n v="4"/>
  </r>
  <r>
    <n v="263"/>
    <s v="US-2015-106992"/>
    <x v="111"/>
    <d v="2015-09-21T00:00:00"/>
    <x v="0"/>
    <s v="SB-20290"/>
    <s v="Sean Braxton"/>
    <s v="Corporate"/>
    <s v="United States"/>
    <s v="Houston"/>
    <s v="Texas"/>
    <n v="77036"/>
    <x v="2"/>
    <s v="TEC-MA-10000822"/>
    <x v="2"/>
    <s v="Machines"/>
    <s v="Lexmark MX611dhe Monochrome Laser Printer"/>
    <n v="3059.982"/>
    <n v="2141.9874"/>
    <n v="917.99459999999999"/>
    <n v="0.3"/>
    <n v="2"/>
  </r>
  <r>
    <n v="264"/>
    <s v="US-2015-106992"/>
    <x v="111"/>
    <d v="2015-09-21T00:00:00"/>
    <x v="0"/>
    <s v="SB-20290"/>
    <s v="Sean Braxton"/>
    <s v="Corporate"/>
    <s v="United States"/>
    <s v="Houston"/>
    <s v="Texas"/>
    <n v="77036"/>
    <x v="2"/>
    <s v="TEC-MA-10003353"/>
    <x v="2"/>
    <s v="Machines"/>
    <s v="Xerox WorkCentre 6505DN Laser Multifunction Printer"/>
    <n v="2519.9580000000001"/>
    <n v="1763.9705999999999"/>
    <n v="755.98740000000021"/>
    <n v="0.3000000000000001"/>
    <n v="2"/>
  </r>
  <r>
    <n v="265"/>
    <s v="CA-2017-125318"/>
    <x v="112"/>
    <d v="2017-06-13T00:00:00"/>
    <x v="1"/>
    <s v="RC-19825"/>
    <s v="Roy Collins"/>
    <s v="Consumer"/>
    <s v="United States"/>
    <s v="Chicago"/>
    <s v="Illinois"/>
    <n v="60610"/>
    <x v="2"/>
    <s v="TEC-PH-10001433"/>
    <x v="2"/>
    <s v="Phones"/>
    <s v="Cisco Small Business SPA 502G VoIP phone"/>
    <n v="328.22399999999999"/>
    <n v="229.75679999999997"/>
    <n v="98.46720000000002"/>
    <n v="0.30000000000000004"/>
    <n v="7"/>
  </r>
  <r>
    <n v="266"/>
    <s v="CA-2016-155040"/>
    <x v="113"/>
    <d v="2016-11-15T00:00:00"/>
    <x v="1"/>
    <s v="AH-10210"/>
    <s v="Alan Hwang"/>
    <s v="Consumer"/>
    <s v="United States"/>
    <s v="Brentwood"/>
    <s v="California"/>
    <n v="94513"/>
    <x v="1"/>
    <s v="TEC-AC-10004469"/>
    <x v="2"/>
    <s v="Accessories"/>
    <s v="Microsoft Sculpt Comfort Mouse"/>
    <n v="79.900000000000006"/>
    <n v="55.93"/>
    <n v="23.970000000000006"/>
    <n v="0.30000000000000004"/>
    <n v="5"/>
  </r>
  <r>
    <n v="267"/>
    <s v="CA-2018-136826"/>
    <x v="114"/>
    <d v="2018-06-20T00:00:00"/>
    <x v="1"/>
    <s v="CB-12535"/>
    <s v="Claudia Bergmann"/>
    <s v="Corporate"/>
    <s v="United States"/>
    <s v="Chapel Hill"/>
    <s v="North Carolina"/>
    <n v="27514"/>
    <x v="0"/>
    <s v="OFF-AR-10003602"/>
    <x v="1"/>
    <s v="Art"/>
    <s v="Quartet Omega Colored Chalk, 12/Pack"/>
    <n v="14.016"/>
    <n v="9.8111999999999995"/>
    <n v="4.2048000000000005"/>
    <n v="0.30000000000000004"/>
    <n v="4"/>
  </r>
  <r>
    <n v="268"/>
    <s v="CA-2017-111010"/>
    <x v="115"/>
    <d v="2017-01-28T00:00:00"/>
    <x v="1"/>
    <s v="PG-18895"/>
    <s v="Paul Gonzalez"/>
    <s v="Consumer"/>
    <s v="United States"/>
    <s v="Morristown"/>
    <s v="New Jersey"/>
    <n v="7960"/>
    <x v="3"/>
    <s v="OFF-FA-10003472"/>
    <x v="1"/>
    <s v="Fasteners"/>
    <s v="Bagged Rubber Bands"/>
    <n v="7.56"/>
    <n v="5.2919999999999998"/>
    <n v="2.2679999999999998"/>
    <n v="0.3"/>
    <n v="6"/>
  </r>
  <r>
    <n v="269"/>
    <s v="US-2018-145366"/>
    <x v="34"/>
    <d v="2018-12-13T00:00:00"/>
    <x v="1"/>
    <s v="CA-12310"/>
    <s v="Christine Abelman"/>
    <s v="Corporate"/>
    <s v="United States"/>
    <s v="Cincinnati"/>
    <s v="Ohio"/>
    <n v="45231"/>
    <x v="3"/>
    <s v="OFF-ST-10004180"/>
    <x v="1"/>
    <s v="Storage"/>
    <s v="Safco Commercial Shelving"/>
    <n v="37.207999999999998"/>
    <n v="26.045599999999997"/>
    <n v="11.162400000000002"/>
    <n v="0.30000000000000004"/>
    <n v="4"/>
  </r>
  <r>
    <n v="270"/>
    <s v="US-2018-145366"/>
    <x v="34"/>
    <d v="2018-12-13T00:00:00"/>
    <x v="1"/>
    <s v="CA-12310"/>
    <s v="Christine Abelman"/>
    <s v="Corporate"/>
    <s v="United States"/>
    <s v="Cincinnati"/>
    <s v="Ohio"/>
    <n v="45231"/>
    <x v="3"/>
    <s v="OFF-EN-10004386"/>
    <x v="1"/>
    <s v="Envelopes"/>
    <s v="Recycled Interoffice Envelopes with String and Button Closure, 10 x 13"/>
    <n v="57.576000000000001"/>
    <n v="40.303199999999997"/>
    <n v="17.272800000000004"/>
    <n v="0.30000000000000004"/>
    <n v="4"/>
  </r>
  <r>
    <n v="271"/>
    <s v="CA-2018-163979"/>
    <x v="116"/>
    <d v="2019-01-02T00:00:00"/>
    <x v="0"/>
    <s v="KH-16690"/>
    <s v="Kristen Hastings"/>
    <s v="Corporate"/>
    <s v="United States"/>
    <s v="San Francisco"/>
    <s v="California"/>
    <n v="94110"/>
    <x v="1"/>
    <s v="OFF-ST-10003208"/>
    <x v="1"/>
    <s v="Storage"/>
    <s v="Adjustable Depth Letter/Legal Cart"/>
    <n v="725.84"/>
    <n v="508.08799999999997"/>
    <n v="217.75200000000007"/>
    <n v="0.3000000000000001"/>
    <n v="5"/>
  </r>
  <r>
    <n v="272"/>
    <s v="CA-2016-155334"/>
    <x v="117"/>
    <d v="2016-07-31T00:00:00"/>
    <x v="2"/>
    <s v="HA-14920"/>
    <s v="Helen Andreada"/>
    <s v="Consumer"/>
    <s v="United States"/>
    <s v="San Francisco"/>
    <s v="California"/>
    <n v="94109"/>
    <x v="1"/>
    <s v="TEC-AC-10003628"/>
    <x v="2"/>
    <s v="Accessories"/>
    <s v="Logitech 910-002974 M325 Wireless Mouse for Web Scrolling"/>
    <n v="209.93"/>
    <n v="146.95099999999999"/>
    <n v="62.979000000000013"/>
    <n v="0.30000000000000004"/>
    <n v="1"/>
  </r>
  <r>
    <n v="273"/>
    <s v="CA-2016-155334"/>
    <x v="117"/>
    <d v="2016-07-31T00:00:00"/>
    <x v="2"/>
    <s v="HA-14920"/>
    <s v="Helen Andreada"/>
    <s v="Consumer"/>
    <s v="United States"/>
    <s v="San Francisco"/>
    <s v="California"/>
    <n v="94109"/>
    <x v="1"/>
    <s v="FUR-FU-10003274"/>
    <x v="0"/>
    <s v="Furnishings"/>
    <s v="Regeneration Desk Collection"/>
    <n v="5.28"/>
    <n v="3.6959999999999997"/>
    <n v="1.5840000000000005"/>
    <n v="0.3000000000000001"/>
    <n v="1"/>
  </r>
  <r>
    <n v="274"/>
    <s v="CA-2016-155334"/>
    <x v="117"/>
    <d v="2016-07-31T00:00:00"/>
    <x v="2"/>
    <s v="HA-14920"/>
    <s v="Helen Andreada"/>
    <s v="Consumer"/>
    <s v="United States"/>
    <s v="San Francisco"/>
    <s v="California"/>
    <n v="94109"/>
    <x v="1"/>
    <s v="OFF-BI-10002557"/>
    <x v="1"/>
    <s v="Binders"/>
    <s v="Presstex Flexible Ring Binders"/>
    <n v="10.92"/>
    <n v="7.6439999999999992"/>
    <n v="3.2760000000000007"/>
    <n v="0.30000000000000004"/>
    <n v="1"/>
  </r>
  <r>
    <n v="275"/>
    <s v="CA-2018-118136"/>
    <x v="118"/>
    <d v="2018-09-17T00:00:00"/>
    <x v="2"/>
    <s v="BB-10990"/>
    <s v="Barry Blumstein"/>
    <s v="Corporate"/>
    <s v="United States"/>
    <s v="Inglewood"/>
    <s v="California"/>
    <n v="90301"/>
    <x v="1"/>
    <s v="OFF-PA-10002615"/>
    <x v="1"/>
    <s v="Paper"/>
    <s v="Ampad Gold Fibre Wirebound Steno Books, 6&quot; x 9&quot;, Gregg Ruled"/>
    <n v="8.82"/>
    <n v="6.1739999999999995"/>
    <n v="2.6460000000000008"/>
    <n v="0.3000000000000001"/>
    <n v="1"/>
  </r>
  <r>
    <n v="276"/>
    <s v="CA-2018-118136"/>
    <x v="118"/>
    <d v="2018-09-17T00:00:00"/>
    <x v="2"/>
    <s v="BB-10990"/>
    <s v="Barry Blumstein"/>
    <s v="Corporate"/>
    <s v="United States"/>
    <s v="Inglewood"/>
    <s v="California"/>
    <n v="90301"/>
    <x v="1"/>
    <s v="OFF-AR-10001427"/>
    <x v="1"/>
    <s v="Art"/>
    <s v="Newell 330"/>
    <n v="5.98"/>
    <n v="4.1859999999999999"/>
    <n v="1.7940000000000005"/>
    <n v="0.30000000000000004"/>
    <n v="1"/>
  </r>
  <r>
    <n v="277"/>
    <s v="CA-2018-132976"/>
    <x v="119"/>
    <d v="2018-10-17T00:00:00"/>
    <x v="1"/>
    <s v="AG-10495"/>
    <s v="Andrew Gjertsen"/>
    <s v="Corporate"/>
    <s v="United States"/>
    <s v="Philadelphia"/>
    <s v="Pennsylvania"/>
    <n v="19140"/>
    <x v="3"/>
    <s v="OFF-PA-10000673"/>
    <x v="1"/>
    <s v="Paper"/>
    <s v="Post-it â€œImportant Messageâ€ Note Pad, Neon Colors, 50 Sheets/Pad"/>
    <n v="11.648"/>
    <n v="8.1535999999999991"/>
    <n v="3.4944000000000006"/>
    <n v="0.30000000000000004"/>
    <n v="4"/>
  </r>
  <r>
    <n v="278"/>
    <s v="CA-2018-132976"/>
    <x v="119"/>
    <d v="2018-10-17T00:00:00"/>
    <x v="1"/>
    <s v="AG-10495"/>
    <s v="Andrew Gjertsen"/>
    <s v="Corporate"/>
    <s v="United States"/>
    <s v="Philadelphia"/>
    <s v="Pennsylvania"/>
    <n v="19140"/>
    <x v="3"/>
    <s v="OFF-PA-10004470"/>
    <x v="1"/>
    <s v="Paper"/>
    <s v="Adams Write n' Stick Phone Message Book, 11&quot; X 5 1/4&quot;, 200 Messages"/>
    <n v="18.175999999999998"/>
    <n v="12.723199999999999"/>
    <n v="5.4527999999999999"/>
    <n v="0.30000000000000004"/>
    <n v="4"/>
  </r>
  <r>
    <n v="279"/>
    <s v="CA-2018-132976"/>
    <x v="119"/>
    <d v="2018-10-17T00:00:00"/>
    <x v="1"/>
    <s v="AG-10495"/>
    <s v="Andrew Gjertsen"/>
    <s v="Corporate"/>
    <s v="United States"/>
    <s v="Philadelphia"/>
    <s v="Pennsylvania"/>
    <n v="19140"/>
    <x v="3"/>
    <s v="OFF-ST-10000876"/>
    <x v="1"/>
    <s v="Storage"/>
    <s v="Eldon Simplefile Box Office"/>
    <n v="59.712000000000003"/>
    <n v="41.798400000000001"/>
    <n v="17.913600000000002"/>
    <n v="0.30000000000000004"/>
    <n v="4"/>
  </r>
  <r>
    <n v="280"/>
    <s v="CA-2018-132976"/>
    <x v="119"/>
    <d v="2018-10-17T00:00:00"/>
    <x v="1"/>
    <s v="AG-10495"/>
    <s v="Andrew Gjertsen"/>
    <s v="Corporate"/>
    <s v="United States"/>
    <s v="Philadelphia"/>
    <s v="Pennsylvania"/>
    <n v="19140"/>
    <x v="3"/>
    <s v="OFF-LA-10002043"/>
    <x v="1"/>
    <s v="Labels"/>
    <s v="Avery 489"/>
    <n v="24.84"/>
    <n v="17.387999999999998"/>
    <n v="7.4520000000000017"/>
    <n v="0.30000000000000004"/>
    <n v="4"/>
  </r>
  <r>
    <n v="281"/>
    <s v="US-2016-161991"/>
    <x v="120"/>
    <d v="2016-09-28T00:00:00"/>
    <x v="0"/>
    <s v="SC-20725"/>
    <s v="Steven Cartwright"/>
    <s v="Consumer"/>
    <s v="United States"/>
    <s v="Houston"/>
    <s v="Texas"/>
    <n v="77070"/>
    <x v="2"/>
    <s v="OFF-BI-10004967"/>
    <x v="1"/>
    <s v="Binders"/>
    <s v="Round Ring Binders"/>
    <n v="2.08"/>
    <n v="1.456"/>
    <n v="0.62400000000000011"/>
    <n v="0.30000000000000004"/>
    <n v="2"/>
  </r>
  <r>
    <n v="282"/>
    <s v="US-2016-161991"/>
    <x v="120"/>
    <d v="2016-09-28T00:00:00"/>
    <x v="0"/>
    <s v="SC-20725"/>
    <s v="Steven Cartwright"/>
    <s v="Consumer"/>
    <s v="United States"/>
    <s v="Houston"/>
    <s v="Texas"/>
    <n v="77070"/>
    <x v="2"/>
    <s v="TEC-PH-10001760"/>
    <x v="2"/>
    <s v="Phones"/>
    <s v="Bose SoundLink Bluetooth Speaker"/>
    <n v="1114.4000000000001"/>
    <n v="780.08"/>
    <n v="334.32000000000005"/>
    <n v="0.30000000000000004"/>
    <n v="2"/>
  </r>
  <r>
    <n v="283"/>
    <s v="CA-2016-130890"/>
    <x v="121"/>
    <d v="2016-11-06T00:00:00"/>
    <x v="1"/>
    <s v="JO-15280"/>
    <s v="Jas O'Carroll"/>
    <s v="Consumer"/>
    <s v="United States"/>
    <s v="Los Angeles"/>
    <s v="California"/>
    <n v="90004"/>
    <x v="1"/>
    <s v="FUR-TA-10002903"/>
    <x v="0"/>
    <s v="Tables"/>
    <s v="Bevis Round Bullnose 29&quot; High Table Top"/>
    <n v="1038.8399999999999"/>
    <n v="727.18799999999987"/>
    <n v="311.65200000000004"/>
    <n v="0.30000000000000004"/>
    <n v="4"/>
  </r>
  <r>
    <n v="284"/>
    <s v="CA-2016-130883"/>
    <x v="120"/>
    <d v="2016-10-02T00:00:00"/>
    <x v="1"/>
    <s v="TB-21520"/>
    <s v="Tracy Blumstein"/>
    <s v="Consumer"/>
    <s v="United States"/>
    <s v="Portland"/>
    <s v="Oregon"/>
    <n v="97206"/>
    <x v="1"/>
    <s v="OFF-PA-10000474"/>
    <x v="1"/>
    <s v="Paper"/>
    <s v="Easy-staple paper"/>
    <n v="141.76"/>
    <n v="99.231999999999985"/>
    <n v="42.528000000000006"/>
    <n v="0.30000000000000004"/>
    <n v="6"/>
  </r>
  <r>
    <n v="285"/>
    <s v="CA-2016-130883"/>
    <x v="120"/>
    <d v="2016-10-02T00:00:00"/>
    <x v="1"/>
    <s v="TB-21520"/>
    <s v="Tracy Blumstein"/>
    <s v="Consumer"/>
    <s v="United States"/>
    <s v="Portland"/>
    <s v="Oregon"/>
    <n v="97206"/>
    <x v="1"/>
    <s v="TEC-AC-10001956"/>
    <x v="2"/>
    <s v="Accessories"/>
    <s v="Microsoft Arc Touch Mouse"/>
    <n v="239.8"/>
    <n v="167.85999999999999"/>
    <n v="71.940000000000026"/>
    <n v="0.3000000000000001"/>
    <n v="6"/>
  </r>
  <r>
    <n v="286"/>
    <s v="CA-2016-130883"/>
    <x v="120"/>
    <d v="2016-10-02T00:00:00"/>
    <x v="1"/>
    <s v="TB-21520"/>
    <s v="Tracy Blumstein"/>
    <s v="Consumer"/>
    <s v="United States"/>
    <s v="Portland"/>
    <s v="Oregon"/>
    <n v="97206"/>
    <x v="1"/>
    <s v="OFF-PA-10004100"/>
    <x v="1"/>
    <s v="Paper"/>
    <s v="Xerox 216"/>
    <n v="31.103999999999999"/>
    <n v="21.772799999999997"/>
    <n v="9.3312000000000026"/>
    <n v="0.3000000000000001"/>
    <n v="6"/>
  </r>
  <r>
    <n v="287"/>
    <s v="CA-2017-112697"/>
    <x v="122"/>
    <d v="2017-12-20T00:00:00"/>
    <x v="0"/>
    <s v="AH-10195"/>
    <s v="Alan Haines"/>
    <s v="Corporate"/>
    <s v="United States"/>
    <s v="Tamarac"/>
    <s v="Florida"/>
    <n v="33319"/>
    <x v="0"/>
    <s v="OFF-BI-10000778"/>
    <x v="1"/>
    <s v="Binders"/>
    <s v="GBC VeloBinder Electric Binding Machine"/>
    <n v="254.05799999999999"/>
    <n v="177.84059999999999"/>
    <n v="76.217399999999998"/>
    <n v="0.3"/>
    <n v="2"/>
  </r>
  <r>
    <n v="288"/>
    <s v="CA-2017-112697"/>
    <x v="122"/>
    <d v="2017-12-20T00:00:00"/>
    <x v="0"/>
    <s v="AH-10195"/>
    <s v="Alan Haines"/>
    <s v="Corporate"/>
    <s v="United States"/>
    <s v="Tamarac"/>
    <s v="Florida"/>
    <n v="33319"/>
    <x v="0"/>
    <s v="OFF-AP-10002684"/>
    <x v="1"/>
    <s v="Appliances"/>
    <s v="Acco 7-Outlet Masterpiece Power Center, Wihtout Fax/Phone Line Protection"/>
    <n v="194.52799999999999"/>
    <n v="136.16959999999997"/>
    <n v="58.358400000000017"/>
    <n v="0.3000000000000001"/>
    <n v="2"/>
  </r>
  <r>
    <n v="289"/>
    <s v="CA-2017-112697"/>
    <x v="122"/>
    <d v="2017-12-20T00:00:00"/>
    <x v="0"/>
    <s v="AH-10195"/>
    <s v="Alan Haines"/>
    <s v="Corporate"/>
    <s v="United States"/>
    <s v="Tamarac"/>
    <s v="Florida"/>
    <n v="33319"/>
    <x v="0"/>
    <s v="OFF-SU-10000646"/>
    <x v="1"/>
    <s v="Supplies"/>
    <s v="Premier Automatic Letter Opener"/>
    <n v="961.48"/>
    <n v="673.03599999999994"/>
    <n v="288.44400000000007"/>
    <n v="0.30000000000000004"/>
    <n v="2"/>
  </r>
  <r>
    <n v="290"/>
    <s v="CA-2017-110772"/>
    <x v="73"/>
    <d v="2017-11-24T00:00:00"/>
    <x v="0"/>
    <s v="NZ-18565"/>
    <s v="Nick Zandusky"/>
    <s v="Home Office"/>
    <s v="United States"/>
    <s v="Columbus"/>
    <s v="Ohio"/>
    <n v="43229"/>
    <x v="3"/>
    <s v="OFF-FA-10002983"/>
    <x v="1"/>
    <s v="Fasteners"/>
    <s v="Advantus SlideClip Paper Clips"/>
    <n v="19.096"/>
    <n v="13.367199999999999"/>
    <n v="5.7288000000000014"/>
    <n v="0.3000000000000001"/>
    <n v="4"/>
  </r>
  <r>
    <n v="291"/>
    <s v="CA-2017-110772"/>
    <x v="73"/>
    <d v="2017-11-24T00:00:00"/>
    <x v="0"/>
    <s v="NZ-18565"/>
    <s v="Nick Zandusky"/>
    <s v="Home Office"/>
    <s v="United States"/>
    <s v="Columbus"/>
    <s v="Ohio"/>
    <n v="43229"/>
    <x v="3"/>
    <s v="OFF-LA-10004689"/>
    <x v="1"/>
    <s v="Labels"/>
    <s v="Avery 512"/>
    <n v="18.495999999999999"/>
    <n v="12.947199999999999"/>
    <n v="5.5488"/>
    <n v="0.30000000000000004"/>
    <n v="4"/>
  </r>
  <r>
    <n v="292"/>
    <s v="CA-2017-110772"/>
    <x v="73"/>
    <d v="2017-11-24T00:00:00"/>
    <x v="0"/>
    <s v="NZ-18565"/>
    <s v="Nick Zandusky"/>
    <s v="Home Office"/>
    <s v="United States"/>
    <s v="Columbus"/>
    <s v="Ohio"/>
    <n v="43229"/>
    <x v="3"/>
    <s v="TEC-AC-10002001"/>
    <x v="2"/>
    <s v="Accessories"/>
    <s v="Logitech Wireless Gaming Headset G930"/>
    <n v="255.98400000000001"/>
    <n v="179.18879999999999"/>
    <n v="76.795200000000023"/>
    <n v="0.3000000000000001"/>
    <n v="4"/>
  </r>
  <r>
    <n v="293"/>
    <s v="CA-2017-110772"/>
    <x v="73"/>
    <d v="2017-11-24T00:00:00"/>
    <x v="0"/>
    <s v="NZ-18565"/>
    <s v="Nick Zandusky"/>
    <s v="Home Office"/>
    <s v="United States"/>
    <s v="Columbus"/>
    <s v="Ohio"/>
    <n v="43229"/>
    <x v="3"/>
    <s v="FUR-BO-10004709"/>
    <x v="0"/>
    <s v="Bookcases"/>
    <s v="Bush Westfield Collection Bookcases, Medium Cherry Finish"/>
    <n v="86.97"/>
    <n v="60.878999999999998"/>
    <n v="26.091000000000001"/>
    <n v="0.3"/>
    <n v="4"/>
  </r>
  <r>
    <n v="294"/>
    <s v="CA-2015-111451"/>
    <x v="58"/>
    <d v="2015-12-28T00:00:00"/>
    <x v="2"/>
    <s v="KL-16555"/>
    <s v="Kelly Lampkin"/>
    <s v="Corporate"/>
    <s v="United States"/>
    <s v="Colorado Springs"/>
    <s v="Colorado"/>
    <n v="80906"/>
    <x v="1"/>
    <s v="FUR-FU-10004091"/>
    <x v="0"/>
    <s v="Furnishings"/>
    <s v="Howard Miller 13&quot; Diameter Goldtone Round Wall Clock"/>
    <n v="300.416"/>
    <n v="210.29119999999998"/>
    <n v="90.124800000000022"/>
    <n v="0.3000000000000001"/>
    <n v="2"/>
  </r>
  <r>
    <n v="295"/>
    <s v="CA-2015-111451"/>
    <x v="58"/>
    <d v="2015-12-28T00:00:00"/>
    <x v="2"/>
    <s v="KL-16555"/>
    <s v="Kelly Lampkin"/>
    <s v="Corporate"/>
    <s v="United States"/>
    <s v="Colorado Springs"/>
    <s v="Colorado"/>
    <n v="80906"/>
    <x v="1"/>
    <s v="FUR-CH-10001891"/>
    <x v="0"/>
    <s v="Chairs"/>
    <s v="Global Deluxe Office Fabric Chairs"/>
    <n v="230.352"/>
    <n v="161.24639999999999"/>
    <n v="69.10560000000001"/>
    <n v="0.30000000000000004"/>
    <n v="2"/>
  </r>
  <r>
    <n v="296"/>
    <s v="CA-2015-111451"/>
    <x v="58"/>
    <d v="2015-12-28T00:00:00"/>
    <x v="2"/>
    <s v="KL-16555"/>
    <s v="Kelly Lampkin"/>
    <s v="Corporate"/>
    <s v="United States"/>
    <s v="Colorado Springs"/>
    <s v="Colorado"/>
    <n v="80906"/>
    <x v="1"/>
    <s v="FUR-FU-10002918"/>
    <x v="0"/>
    <s v="Furnishings"/>
    <s v="Eldon ClusterMat Chair Mat with Cordless Antistatic Protection"/>
    <n v="218.352"/>
    <n v="152.84639999999999"/>
    <n v="65.505600000000015"/>
    <n v="0.30000000000000004"/>
    <n v="2"/>
  </r>
  <r>
    <n v="297"/>
    <s v="CA-2015-111451"/>
    <x v="58"/>
    <d v="2015-12-28T00:00:00"/>
    <x v="2"/>
    <s v="KL-16555"/>
    <s v="Kelly Lampkin"/>
    <s v="Corporate"/>
    <s v="United States"/>
    <s v="Colorado Springs"/>
    <s v="Colorado"/>
    <n v="80906"/>
    <x v="1"/>
    <s v="OFF-BI-10004593"/>
    <x v="1"/>
    <s v="Binders"/>
    <s v="Ibico Laser Imprintable Binding System Covers"/>
    <n v="78.599999999999994"/>
    <n v="55.019999999999996"/>
    <n v="23.58"/>
    <n v="0.3"/>
    <n v="2"/>
  </r>
  <r>
    <n v="298"/>
    <s v="CA-2015-111451"/>
    <x v="58"/>
    <d v="2015-12-28T00:00:00"/>
    <x v="2"/>
    <s v="KL-16555"/>
    <s v="Kelly Lampkin"/>
    <s v="Corporate"/>
    <s v="United States"/>
    <s v="Colorado Springs"/>
    <s v="Colorado"/>
    <n v="80906"/>
    <x v="1"/>
    <s v="OFF-FA-10004854"/>
    <x v="1"/>
    <s v="Fasteners"/>
    <s v="Vinyl Coated Wire Paper Clips in Organizer Box, 800/Box"/>
    <n v="27.552"/>
    <n v="19.286399999999997"/>
    <n v="8.2656000000000027"/>
    <n v="0.3000000000000001"/>
    <n v="2"/>
  </r>
  <r>
    <n v="299"/>
    <s v="CA-2017-142545"/>
    <x v="99"/>
    <d v="2017-11-03T00:00:00"/>
    <x v="1"/>
    <s v="JD-15895"/>
    <s v="Jonathan Doherty"/>
    <s v="Corporate"/>
    <s v="United States"/>
    <s v="Belleville"/>
    <s v="New Jersey"/>
    <n v="7109"/>
    <x v="3"/>
    <s v="OFF-PA-10002105"/>
    <x v="1"/>
    <s v="Paper"/>
    <s v="Xerox 223"/>
    <n v="32.4"/>
    <n v="22.679999999999996"/>
    <n v="9.7200000000000024"/>
    <n v="0.3000000000000001"/>
    <n v="6"/>
  </r>
  <r>
    <n v="300"/>
    <s v="CA-2017-142545"/>
    <x v="99"/>
    <d v="2017-11-03T00:00:00"/>
    <x v="1"/>
    <s v="JD-15895"/>
    <s v="Jonathan Doherty"/>
    <s v="Corporate"/>
    <s v="United States"/>
    <s v="Belleville"/>
    <s v="New Jersey"/>
    <n v="7109"/>
    <x v="3"/>
    <s v="OFF-ST-10002756"/>
    <x v="1"/>
    <s v="Storage"/>
    <s v="Tennsco Stur-D-Stor Boltless Shelving, 5 Shelves, 24&quot; Deep, Sand"/>
    <n v="1082.48"/>
    <n v="757.73599999999999"/>
    <n v="324.74400000000003"/>
    <n v="0.30000000000000004"/>
    <n v="6"/>
  </r>
  <r>
    <n v="301"/>
    <s v="CA-2017-142545"/>
    <x v="99"/>
    <d v="2017-11-03T00:00:00"/>
    <x v="1"/>
    <s v="JD-15895"/>
    <s v="Jonathan Doherty"/>
    <s v="Corporate"/>
    <s v="United States"/>
    <s v="Belleville"/>
    <s v="New Jersey"/>
    <n v="7109"/>
    <x v="3"/>
    <s v="OFF-PA-10004243"/>
    <x v="1"/>
    <s v="Paper"/>
    <s v="Xerox 1939"/>
    <n v="56.91"/>
    <n v="39.836999999999996"/>
    <n v="17.073"/>
    <n v="0.30000000000000004"/>
    <n v="6"/>
  </r>
  <r>
    <n v="302"/>
    <s v="CA-2017-142545"/>
    <x v="99"/>
    <d v="2017-11-03T00:00:00"/>
    <x v="1"/>
    <s v="JD-15895"/>
    <s v="Jonathan Doherty"/>
    <s v="Corporate"/>
    <s v="United States"/>
    <s v="Belleville"/>
    <s v="New Jersey"/>
    <n v="7109"/>
    <x v="3"/>
    <s v="FUR-FU-10001861"/>
    <x v="0"/>
    <s v="Furnishings"/>
    <s v="Floodlight Indoor Halogen Bulbs, 1 Bulb per Pack, 60 Watts"/>
    <n v="77.599999999999994"/>
    <n v="54.319999999999993"/>
    <n v="23.28"/>
    <n v="0.30000000000000004"/>
    <n v="6"/>
  </r>
  <r>
    <n v="303"/>
    <s v="CA-2017-142545"/>
    <x v="99"/>
    <d v="2017-11-03T00:00:00"/>
    <x v="1"/>
    <s v="JD-15895"/>
    <s v="Jonathan Doherty"/>
    <s v="Corporate"/>
    <s v="United States"/>
    <s v="Belleville"/>
    <s v="New Jersey"/>
    <n v="7109"/>
    <x v="3"/>
    <s v="OFF-BI-10002706"/>
    <x v="1"/>
    <s v="Binders"/>
    <s v="Avery Premier Heavy-Duty Binder with Round Locking Rings"/>
    <n v="14.28"/>
    <n v="9.9959999999999987"/>
    <n v="4.2840000000000007"/>
    <n v="0.30000000000000004"/>
    <n v="6"/>
  </r>
  <r>
    <n v="304"/>
    <s v="US-2018-152380"/>
    <x v="123"/>
    <d v="2018-11-23T00:00:00"/>
    <x v="1"/>
    <s v="JH-15910"/>
    <s v="Jonathan Howell"/>
    <s v="Consumer"/>
    <s v="United States"/>
    <s v="Chicago"/>
    <s v="Illinois"/>
    <n v="60623"/>
    <x v="2"/>
    <s v="FUR-TA-10002533"/>
    <x v="0"/>
    <s v="Tables"/>
    <s v="BPI Conference Tables"/>
    <n v="219.07499999999999"/>
    <n v="153.35249999999999"/>
    <n v="65.722499999999997"/>
    <n v="0.3"/>
    <n v="4"/>
  </r>
  <r>
    <n v="305"/>
    <s v="CA-2016-144253"/>
    <x v="124"/>
    <d v="2016-05-09T00:00:00"/>
    <x v="0"/>
    <s v="AS-10225"/>
    <s v="Alan Schoenberger"/>
    <s v="Corporate"/>
    <s v="United States"/>
    <s v="New York City"/>
    <s v="New York"/>
    <n v="10024"/>
    <x v="3"/>
    <s v="FUR-FU-10002671"/>
    <x v="0"/>
    <s v="Furnishings"/>
    <s v="Electrix 20W Halogen Replacement Bulb for Zoom-In Desk Lamp"/>
    <n v="26.8"/>
    <n v="18.759999999999998"/>
    <n v="8.0400000000000027"/>
    <n v="0.3000000000000001"/>
    <n v="5"/>
  </r>
  <r>
    <n v="306"/>
    <s v="CA-2015-130960"/>
    <x v="125"/>
    <d v="2016-01-04T00:00:00"/>
    <x v="1"/>
    <s v="KB-16600"/>
    <s v="Ken Brennan"/>
    <s v="Corporate"/>
    <s v="United States"/>
    <s v="Taylor"/>
    <s v="Michigan"/>
    <n v="48180"/>
    <x v="2"/>
    <s v="OFF-AR-10003651"/>
    <x v="1"/>
    <s v="Art"/>
    <s v="Newell 350"/>
    <n v="9.84"/>
    <n v="6.8879999999999999"/>
    <n v="2.952"/>
    <n v="0.3"/>
    <n v="5"/>
  </r>
  <r>
    <n v="307"/>
    <s v="CA-2015-111003"/>
    <x v="106"/>
    <d v="2015-06-06T00:00:00"/>
    <x v="1"/>
    <s v="CR-12625"/>
    <s v="Corey Roper"/>
    <s v="Home Office"/>
    <s v="United States"/>
    <s v="Lakewood"/>
    <s v="New Jersey"/>
    <n v="8701"/>
    <x v="3"/>
    <s v="OFF-BI-10001072"/>
    <x v="1"/>
    <s v="Binders"/>
    <s v="GBC Clear Cover, 8-1/2 x 11, unpunched, 25 covers per pack"/>
    <n v="45.48"/>
    <n v="31.835999999999995"/>
    <n v="13.644000000000002"/>
    <n v="0.30000000000000004"/>
    <n v="5"/>
  </r>
  <r>
    <n v="308"/>
    <s v="CA-2015-111003"/>
    <x v="106"/>
    <d v="2015-06-06T00:00:00"/>
    <x v="1"/>
    <s v="CR-12625"/>
    <s v="Corey Roper"/>
    <s v="Home Office"/>
    <s v="United States"/>
    <s v="Lakewood"/>
    <s v="New Jersey"/>
    <n v="8701"/>
    <x v="3"/>
    <s v="OFF-AR-10002135"/>
    <x v="1"/>
    <s v="Art"/>
    <s v="Boston Heavy-Duty Trimline Electric Pencil Sharpeners"/>
    <n v="289.2"/>
    <n v="202.43999999999997"/>
    <n v="86.760000000000019"/>
    <n v="0.3000000000000001"/>
    <n v="5"/>
  </r>
  <r>
    <n v="309"/>
    <s v="CA-2018-126774"/>
    <x v="4"/>
    <d v="2018-04-17T00:00:00"/>
    <x v="2"/>
    <s v="SH-20395"/>
    <s v="Shahid Hopkins"/>
    <s v="Consumer"/>
    <s v="United States"/>
    <s v="Arlington"/>
    <s v="Virginia"/>
    <n v="22204"/>
    <x v="0"/>
    <s v="OFF-AR-10002804"/>
    <x v="1"/>
    <s v="Art"/>
    <s v="Faber Castell Col-Erase Pencils"/>
    <n v="4.8899999999999997"/>
    <n v="3.4229999999999996"/>
    <n v="1.4670000000000001"/>
    <n v="0.30000000000000004"/>
    <n v="2"/>
  </r>
  <r>
    <n v="310"/>
    <s v="CA-2017-142902"/>
    <x v="126"/>
    <d v="2017-09-14T00:00:00"/>
    <x v="0"/>
    <s v="BP-11185"/>
    <s v="Ben Peterman"/>
    <s v="Corporate"/>
    <s v="United States"/>
    <s v="Arvada"/>
    <s v="Colorado"/>
    <n v="80004"/>
    <x v="1"/>
    <s v="FUR-FU-10001918"/>
    <x v="0"/>
    <s v="Furnishings"/>
    <s v="C-Line Cubicle Keepers Polyproplyene Holder With Velcro Backings"/>
    <n v="15.135999999999999"/>
    <n v="10.595199999999998"/>
    <n v="4.5408000000000008"/>
    <n v="0.30000000000000004"/>
    <n v="2"/>
  </r>
  <r>
    <n v="311"/>
    <s v="CA-2017-142902"/>
    <x v="126"/>
    <d v="2017-09-14T00:00:00"/>
    <x v="0"/>
    <s v="BP-11185"/>
    <s v="Ben Peterman"/>
    <s v="Corporate"/>
    <s v="United States"/>
    <s v="Arvada"/>
    <s v="Colorado"/>
    <n v="80004"/>
    <x v="1"/>
    <s v="FUR-CH-10004086"/>
    <x v="0"/>
    <s v="Chairs"/>
    <s v="Hon 4070 Series Pagoda Armless Upholstered Stacking Chairs"/>
    <n v="466.76799999999997"/>
    <n v="326.73759999999999"/>
    <n v="140.03039999999999"/>
    <n v="0.3"/>
    <n v="2"/>
  </r>
  <r>
    <n v="312"/>
    <s v="CA-2017-142902"/>
    <x v="126"/>
    <d v="2017-09-14T00:00:00"/>
    <x v="0"/>
    <s v="BP-11185"/>
    <s v="Ben Peterman"/>
    <s v="Corporate"/>
    <s v="United States"/>
    <s v="Arvada"/>
    <s v="Colorado"/>
    <n v="80004"/>
    <x v="1"/>
    <s v="FUR-FU-10001756"/>
    <x v="0"/>
    <s v="Furnishings"/>
    <s v="Eldon Expressions Desk Accessory, Wood Photo Frame, Mahogany"/>
    <n v="15.231999999999999"/>
    <n v="10.662399999999998"/>
    <n v="4.5696000000000012"/>
    <n v="0.3000000000000001"/>
    <n v="2"/>
  </r>
  <r>
    <n v="313"/>
    <s v="CA-2017-142902"/>
    <x v="126"/>
    <d v="2017-09-14T00:00:00"/>
    <x v="0"/>
    <s v="BP-11185"/>
    <s v="Ben Peterman"/>
    <s v="Corporate"/>
    <s v="United States"/>
    <s v="Arvada"/>
    <s v="Colorado"/>
    <n v="80004"/>
    <x v="1"/>
    <s v="OFF-LA-10000634"/>
    <x v="1"/>
    <s v="Labels"/>
    <s v="Avery 509"/>
    <n v="6.2640000000000002"/>
    <n v="4.3848000000000003"/>
    <n v="1.8792"/>
    <n v="0.3"/>
    <n v="2"/>
  </r>
  <r>
    <n v="314"/>
    <s v="CA-2015-120887"/>
    <x v="127"/>
    <d v="2015-10-03T00:00:00"/>
    <x v="1"/>
    <s v="TS-21205"/>
    <s v="Thomas Seio"/>
    <s v="Corporate"/>
    <s v="United States"/>
    <s v="Hackensack"/>
    <s v="New Jersey"/>
    <n v="7601"/>
    <x v="3"/>
    <s v="FUR-FU-10001588"/>
    <x v="0"/>
    <s v="Furnishings"/>
    <s v="Deflect-o SuperTray Unbreakable Stackable Tray, Letter, Black"/>
    <n v="87.54"/>
    <n v="61.277999999999999"/>
    <n v="26.262000000000008"/>
    <n v="0.30000000000000004"/>
    <n v="6"/>
  </r>
  <r>
    <n v="315"/>
    <s v="CA-2015-167850"/>
    <x v="128"/>
    <d v="2015-08-16T00:00:00"/>
    <x v="1"/>
    <s v="AG-10525"/>
    <s v="Andy Gerbode"/>
    <s v="Corporate"/>
    <s v="United States"/>
    <s v="Saint Petersburg"/>
    <s v="Florida"/>
    <n v="33710"/>
    <x v="0"/>
    <s v="TEC-PH-10002398"/>
    <x v="2"/>
    <s v="Phones"/>
    <s v="AT&amp;T 1070 Corded Phone"/>
    <n v="178.38399999999999"/>
    <n v="124.86879999999998"/>
    <n v="53.515200000000007"/>
    <n v="0.30000000000000004"/>
    <n v="7"/>
  </r>
  <r>
    <n v="316"/>
    <s v="CA-2015-167850"/>
    <x v="128"/>
    <d v="2015-08-16T00:00:00"/>
    <x v="1"/>
    <s v="AG-10525"/>
    <s v="Andy Gerbode"/>
    <s v="Corporate"/>
    <s v="United States"/>
    <s v="Saint Petersburg"/>
    <s v="Florida"/>
    <n v="33710"/>
    <x v="0"/>
    <s v="OFF-PA-10001937"/>
    <x v="1"/>
    <s v="Paper"/>
    <s v="Xerox 21"/>
    <n v="15.552"/>
    <n v="10.886399999999998"/>
    <n v="4.6656000000000013"/>
    <n v="0.3000000000000001"/>
    <n v="7"/>
  </r>
  <r>
    <n v="317"/>
    <s v="CA-2015-164259"/>
    <x v="129"/>
    <d v="2015-12-30T00:00:00"/>
    <x v="2"/>
    <s v="SP-20860"/>
    <s v="Sung Pak"/>
    <s v="Corporate"/>
    <s v="United States"/>
    <s v="Philadelphia"/>
    <s v="Pennsylvania"/>
    <n v="19143"/>
    <x v="3"/>
    <s v="OFF-AR-10003373"/>
    <x v="1"/>
    <s v="Art"/>
    <s v="Boston School Pro Electric Pencil Sharpener, 1670"/>
    <n v="99.135999999999996"/>
    <n v="69.395199999999988"/>
    <n v="29.740800000000007"/>
    <n v="0.3000000000000001"/>
    <n v="2"/>
  </r>
  <r>
    <n v="318"/>
    <s v="CA-2015-164973"/>
    <x v="130"/>
    <d v="2015-11-09T00:00:00"/>
    <x v="1"/>
    <s v="NM-18445"/>
    <s v="Nathan Mautz"/>
    <s v="Home Office"/>
    <s v="United States"/>
    <s v="New York City"/>
    <s v="New York"/>
    <n v="10024"/>
    <x v="3"/>
    <s v="FUR-CH-10002602"/>
    <x v="0"/>
    <s v="Chairs"/>
    <s v="DMI Arturo Collection Mission-style Design Wood Chair"/>
    <n v="135.88200000000001"/>
    <n v="95.117400000000004"/>
    <n v="40.764600000000002"/>
    <n v="0.3"/>
    <n v="5"/>
  </r>
  <r>
    <n v="319"/>
    <s v="CA-2015-164973"/>
    <x v="130"/>
    <d v="2015-11-09T00:00:00"/>
    <x v="1"/>
    <s v="NM-18445"/>
    <s v="Nathan Mautz"/>
    <s v="Home Office"/>
    <s v="United States"/>
    <s v="New York City"/>
    <s v="New York"/>
    <n v="10024"/>
    <x v="3"/>
    <s v="TEC-MA-10002927"/>
    <x v="2"/>
    <s v="Machines"/>
    <s v="Canon imageCLASS MF7460 Monochrome Digital Laser Multifunction Copier"/>
    <n v="3991.98"/>
    <n v="2794.386"/>
    <n v="1197.5940000000001"/>
    <n v="0.3"/>
    <n v="5"/>
  </r>
  <r>
    <n v="320"/>
    <s v="CA-2015-164973"/>
    <x v="130"/>
    <d v="2015-11-09T00:00:00"/>
    <x v="1"/>
    <s v="NM-18445"/>
    <s v="Nathan Mautz"/>
    <s v="Home Office"/>
    <s v="United States"/>
    <s v="New York City"/>
    <s v="New York"/>
    <n v="10024"/>
    <x v="3"/>
    <s v="TEC-PH-10004093"/>
    <x v="2"/>
    <s v="Phones"/>
    <s v="Panasonic Kx-TS550"/>
    <n v="275.94"/>
    <n v="193.15799999999999"/>
    <n v="82.782000000000011"/>
    <n v="0.30000000000000004"/>
    <n v="5"/>
  </r>
  <r>
    <n v="321"/>
    <s v="CA-2015-164973"/>
    <x v="130"/>
    <d v="2015-11-09T00:00:00"/>
    <x v="1"/>
    <s v="NM-18445"/>
    <s v="Nathan Mautz"/>
    <s v="Home Office"/>
    <s v="United States"/>
    <s v="New York City"/>
    <s v="New York"/>
    <n v="10024"/>
    <x v="3"/>
    <s v="TEC-AC-10000892"/>
    <x v="2"/>
    <s v="Accessories"/>
    <s v="NETGEAR N750 Dual Band Wi-Fi Gigabit Router"/>
    <n v="360"/>
    <n v="251.99999999999997"/>
    <n v="108.00000000000003"/>
    <n v="0.3000000000000001"/>
    <n v="5"/>
  </r>
  <r>
    <n v="322"/>
    <s v="CA-2015-164973"/>
    <x v="130"/>
    <d v="2015-11-09T00:00:00"/>
    <x v="1"/>
    <s v="NM-18445"/>
    <s v="Nathan Mautz"/>
    <s v="Home Office"/>
    <s v="United States"/>
    <s v="New York City"/>
    <s v="New York"/>
    <n v="10024"/>
    <x v="3"/>
    <s v="OFF-ST-10002974"/>
    <x v="1"/>
    <s v="Storage"/>
    <s v="Trav-L-File Heavy-Duty Shuttle II, Black"/>
    <n v="43.57"/>
    <n v="30.498999999999999"/>
    <n v="13.071000000000002"/>
    <n v="0.30000000000000004"/>
    <n v="5"/>
  </r>
  <r>
    <n v="323"/>
    <s v="CA-2015-156601"/>
    <x v="111"/>
    <d v="2015-09-24T00:00:00"/>
    <x v="1"/>
    <s v="FA-14230"/>
    <s v="Frank Atkinson"/>
    <s v="Corporate"/>
    <s v="United States"/>
    <s v="Long Beach"/>
    <s v="California"/>
    <n v="90805"/>
    <x v="1"/>
    <s v="OFF-FA-10000624"/>
    <x v="1"/>
    <s v="Fasteners"/>
    <s v="OIC Binder Clips"/>
    <n v="7.16"/>
    <n v="5.0119999999999996"/>
    <n v="2.1480000000000006"/>
    <n v="0.3000000000000001"/>
    <n v="5"/>
  </r>
  <r>
    <n v="324"/>
    <s v="CA-2017-162138"/>
    <x v="131"/>
    <d v="2017-04-27T00:00:00"/>
    <x v="1"/>
    <s v="GK-14620"/>
    <s v="Grace Kelly"/>
    <s v="Corporate"/>
    <s v="United States"/>
    <s v="Hesperia"/>
    <s v="California"/>
    <n v="92345"/>
    <x v="1"/>
    <s v="OFF-BI-10004593"/>
    <x v="1"/>
    <s v="Binders"/>
    <s v="Ibico Laser Imprintable Binding System Covers"/>
    <n v="251.52"/>
    <n v="176.06399999999999"/>
    <n v="75.456000000000017"/>
    <n v="0.30000000000000004"/>
    <n v="4"/>
  </r>
  <r>
    <n v="325"/>
    <s v="CA-2017-162138"/>
    <x v="131"/>
    <d v="2017-04-27T00:00:00"/>
    <x v="1"/>
    <s v="GK-14620"/>
    <s v="Grace Kelly"/>
    <s v="Corporate"/>
    <s v="United States"/>
    <s v="Hesperia"/>
    <s v="California"/>
    <n v="92345"/>
    <x v="1"/>
    <s v="TEC-AC-10001908"/>
    <x v="2"/>
    <s v="Accessories"/>
    <s v="Logitech Wireless Headset h800"/>
    <n v="99.99"/>
    <n v="69.992999999999995"/>
    <n v="29.997"/>
    <n v="0.3"/>
    <n v="4"/>
  </r>
  <r>
    <n v="326"/>
    <s v="CA-2018-153339"/>
    <x v="132"/>
    <d v="2018-11-05T00:00:00"/>
    <x v="0"/>
    <s v="DJ-13510"/>
    <s v="Don Jones"/>
    <s v="Corporate"/>
    <s v="United States"/>
    <s v="Murfreesboro"/>
    <s v="Tennessee"/>
    <n v="37130"/>
    <x v="0"/>
    <s v="FUR-FU-10001967"/>
    <x v="0"/>
    <s v="Furnishings"/>
    <s v="Telescoping Adjustable Floor Lamp"/>
    <n v="15.992000000000001"/>
    <n v="11.1944"/>
    <n v="4.797600000000001"/>
    <n v="0.30000000000000004"/>
    <n v="2"/>
  </r>
  <r>
    <n v="327"/>
    <s v="US-2017-141544"/>
    <x v="133"/>
    <d v="2017-09-01T00:00:00"/>
    <x v="2"/>
    <s v="PO-18850"/>
    <s v="Patrick O'Brill"/>
    <s v="Consumer"/>
    <s v="United States"/>
    <s v="Philadelphia"/>
    <s v="Pennsylvania"/>
    <n v="19143"/>
    <x v="3"/>
    <s v="TEC-PH-10003645"/>
    <x v="2"/>
    <s v="Phones"/>
    <s v="Aastra 57i VoIP phone"/>
    <n v="290.89800000000002"/>
    <n v="203.62860000000001"/>
    <n v="87.269400000000019"/>
    <n v="0.30000000000000004"/>
    <n v="2"/>
  </r>
  <r>
    <n v="328"/>
    <s v="US-2017-141544"/>
    <x v="133"/>
    <d v="2017-09-01T00:00:00"/>
    <x v="2"/>
    <s v="PO-18850"/>
    <s v="Patrick O'Brill"/>
    <s v="Consumer"/>
    <s v="United States"/>
    <s v="Philadelphia"/>
    <s v="Pennsylvania"/>
    <n v="19143"/>
    <x v="3"/>
    <s v="OFF-ST-10000675"/>
    <x v="1"/>
    <s v="Storage"/>
    <s v="File Shuttle II and Handi-File, Black"/>
    <n v="54.223999999999997"/>
    <n v="37.956799999999994"/>
    <n v="16.267200000000003"/>
    <n v="0.30000000000000004"/>
    <n v="2"/>
  </r>
  <r>
    <n v="329"/>
    <s v="US-2017-141544"/>
    <x v="133"/>
    <d v="2017-09-01T00:00:00"/>
    <x v="2"/>
    <s v="PO-18850"/>
    <s v="Patrick O'Brill"/>
    <s v="Consumer"/>
    <s v="United States"/>
    <s v="Philadelphia"/>
    <s v="Pennsylvania"/>
    <n v="19143"/>
    <x v="3"/>
    <s v="FUR-CH-10003312"/>
    <x v="0"/>
    <s v="Chairs"/>
    <s v="Hon 2090 â€œPillow Softâ€ Series Mid Back Swivel/Tilt Chairs"/>
    <n v="786.74400000000003"/>
    <n v="550.72079999999994"/>
    <n v="236.02320000000009"/>
    <n v="0.3000000000000001"/>
    <n v="2"/>
  </r>
  <r>
    <n v="330"/>
    <s v="US-2017-141544"/>
    <x v="133"/>
    <d v="2017-09-01T00:00:00"/>
    <x v="2"/>
    <s v="PO-18850"/>
    <s v="Patrick O'Brill"/>
    <s v="Consumer"/>
    <s v="United States"/>
    <s v="Philadelphia"/>
    <s v="Pennsylvania"/>
    <n v="19143"/>
    <x v="3"/>
    <s v="OFF-LA-10001074"/>
    <x v="1"/>
    <s v="Labels"/>
    <s v="Round Specialty Laser Printer Labels"/>
    <n v="100.24"/>
    <n v="70.167999999999992"/>
    <n v="30.072000000000003"/>
    <n v="0.30000000000000004"/>
    <n v="2"/>
  </r>
  <r>
    <n v="331"/>
    <s v="US-2017-141544"/>
    <x v="133"/>
    <d v="2017-09-01T00:00:00"/>
    <x v="2"/>
    <s v="PO-18850"/>
    <s v="Patrick O'Brill"/>
    <s v="Consumer"/>
    <s v="United States"/>
    <s v="Philadelphia"/>
    <s v="Pennsylvania"/>
    <n v="19143"/>
    <x v="3"/>
    <s v="OFF-BI-10001524"/>
    <x v="1"/>
    <s v="Binders"/>
    <s v="GBC Premium Transparent Covers with Diagonal Lined Pattern"/>
    <n v="37.764000000000003"/>
    <n v="26.434799999999999"/>
    <n v="11.329200000000004"/>
    <n v="0.3000000000000001"/>
    <n v="2"/>
  </r>
  <r>
    <n v="332"/>
    <s v="US-2017-150147"/>
    <x v="134"/>
    <d v="2017-04-29T00:00:00"/>
    <x v="0"/>
    <s v="JL-15850"/>
    <s v="John Lucas"/>
    <s v="Consumer"/>
    <s v="United States"/>
    <s v="Philadelphia"/>
    <s v="Pennsylvania"/>
    <n v="19134"/>
    <x v="3"/>
    <s v="TEC-PH-10004614"/>
    <x v="2"/>
    <s v="Phones"/>
    <s v="AT&amp;T 841000 Phone"/>
    <n v="82.8"/>
    <n v="57.959999999999994"/>
    <n v="24.840000000000003"/>
    <n v="0.30000000000000004"/>
    <n v="4"/>
  </r>
  <r>
    <n v="333"/>
    <s v="US-2017-150147"/>
    <x v="134"/>
    <d v="2017-04-29T00:00:00"/>
    <x v="0"/>
    <s v="JL-15850"/>
    <s v="John Lucas"/>
    <s v="Consumer"/>
    <s v="United States"/>
    <s v="Philadelphia"/>
    <s v="Pennsylvania"/>
    <n v="19134"/>
    <x v="3"/>
    <s v="OFF-BI-10001153"/>
    <x v="1"/>
    <s v="Binders"/>
    <s v="Ibico Recycled Grain-Textured Covers"/>
    <n v="20.724"/>
    <n v="14.506799999999998"/>
    <n v="6.2172000000000018"/>
    <n v="0.3000000000000001"/>
    <n v="4"/>
  </r>
  <r>
    <n v="334"/>
    <s v="US-2017-150147"/>
    <x v="134"/>
    <d v="2017-04-29T00:00:00"/>
    <x v="0"/>
    <s v="JL-15850"/>
    <s v="John Lucas"/>
    <s v="Consumer"/>
    <s v="United States"/>
    <s v="Philadelphia"/>
    <s v="Pennsylvania"/>
    <n v="19134"/>
    <x v="3"/>
    <s v="OFF-BI-10001982"/>
    <x v="1"/>
    <s v="Binders"/>
    <s v="Wilson Jones Custom Binder Spines &amp; Labels"/>
    <n v="4.8959999999999999"/>
    <n v="3.4271999999999996"/>
    <n v="1.4688000000000003"/>
    <n v="0.3000000000000001"/>
    <n v="4"/>
  </r>
  <r>
    <n v="335"/>
    <s v="CA-2016-137946"/>
    <x v="135"/>
    <d v="2016-09-04T00:00:00"/>
    <x v="0"/>
    <s v="DB-13615"/>
    <s v="Doug Bickford"/>
    <s v="Consumer"/>
    <s v="United States"/>
    <s v="Los Angeles"/>
    <s v="California"/>
    <n v="90045"/>
    <x v="1"/>
    <s v="OFF-BI-10001922"/>
    <x v="1"/>
    <s v="Binders"/>
    <s v="Storex Dura Pro Binders"/>
    <n v="4.7519999999999998"/>
    <n v="3.3263999999999996"/>
    <n v="1.4256000000000002"/>
    <n v="0.30000000000000004"/>
    <n v="3"/>
  </r>
  <r>
    <n v="336"/>
    <s v="CA-2016-137946"/>
    <x v="135"/>
    <d v="2016-09-04T00:00:00"/>
    <x v="0"/>
    <s v="DB-13615"/>
    <s v="Doug Bickford"/>
    <s v="Consumer"/>
    <s v="United States"/>
    <s v="Los Angeles"/>
    <s v="California"/>
    <n v="90045"/>
    <x v="1"/>
    <s v="TEC-CO-10001449"/>
    <x v="2"/>
    <s v="Copiers"/>
    <s v="Hewlett Packard LaserJet 3310 Copier"/>
    <n v="959.98400000000004"/>
    <n v="671.98879999999997"/>
    <n v="287.99520000000007"/>
    <n v="0.30000000000000004"/>
    <n v="3"/>
  </r>
  <r>
    <n v="337"/>
    <s v="CA-2016-137946"/>
    <x v="135"/>
    <d v="2016-09-04T00:00:00"/>
    <x v="0"/>
    <s v="DB-13615"/>
    <s v="Doug Bickford"/>
    <s v="Consumer"/>
    <s v="United States"/>
    <s v="Los Angeles"/>
    <s v="California"/>
    <n v="90045"/>
    <x v="1"/>
    <s v="OFF-BI-10004140"/>
    <x v="1"/>
    <s v="Binders"/>
    <s v="Avery Non-Stick Binders"/>
    <n v="14.368"/>
    <n v="10.057599999999999"/>
    <n v="4.3104000000000013"/>
    <n v="0.3000000000000001"/>
    <n v="3"/>
  </r>
  <r>
    <n v="338"/>
    <s v="CA-2015-129924"/>
    <x v="136"/>
    <d v="2015-07-17T00:00:00"/>
    <x v="1"/>
    <s v="AC-10420"/>
    <s v="Alyssa Crouse"/>
    <s v="Corporate"/>
    <s v="United States"/>
    <s v="San Francisco"/>
    <s v="California"/>
    <n v="94122"/>
    <x v="1"/>
    <s v="OFF-BI-10003314"/>
    <x v="1"/>
    <s v="Binders"/>
    <s v="Tuff Stuff Recycled Round Ring Binders"/>
    <n v="7.7119999999999997"/>
    <n v="5.3983999999999996"/>
    <n v="2.3136000000000001"/>
    <n v="0.30000000000000004"/>
    <n v="5"/>
  </r>
  <r>
    <n v="339"/>
    <s v="CA-2015-129924"/>
    <x v="136"/>
    <d v="2015-07-17T00:00:00"/>
    <x v="1"/>
    <s v="AC-10420"/>
    <s v="Alyssa Crouse"/>
    <s v="Corporate"/>
    <s v="United States"/>
    <s v="San Francisco"/>
    <s v="California"/>
    <n v="94122"/>
    <x v="1"/>
    <s v="FUR-TA-10004575"/>
    <x v="0"/>
    <s v="Tables"/>
    <s v="Hon 5100 Series Wood Tables"/>
    <n v="698.35199999999998"/>
    <n v="488.84639999999996"/>
    <n v="209.50560000000002"/>
    <n v="0.30000000000000004"/>
    <n v="5"/>
  </r>
  <r>
    <n v="340"/>
    <s v="CA-2016-128167"/>
    <x v="137"/>
    <d v="2016-06-26T00:00:00"/>
    <x v="0"/>
    <s v="KL-16645"/>
    <s v="Ken Lonsdale"/>
    <s v="Consumer"/>
    <s v="United States"/>
    <s v="Layton"/>
    <s v="Utah"/>
    <n v="84041"/>
    <x v="1"/>
    <s v="OFF-FA-10000490"/>
    <x v="1"/>
    <s v="Fasteners"/>
    <s v="OIC Binder Clips, Mini, 1/4&quot; Capacity, Black"/>
    <n v="4.96"/>
    <n v="3.472"/>
    <n v="1.488"/>
    <n v="0.3"/>
    <n v="4"/>
  </r>
  <r>
    <n v="341"/>
    <s v="CA-2015-122336"/>
    <x v="138"/>
    <d v="2015-04-17T00:00:00"/>
    <x v="0"/>
    <s v="JD-15895"/>
    <s v="Jonathan Doherty"/>
    <s v="Corporate"/>
    <s v="United States"/>
    <s v="Philadelphia"/>
    <s v="Pennsylvania"/>
    <n v="19140"/>
    <x v="3"/>
    <s v="OFF-AR-10000122"/>
    <x v="1"/>
    <s v="Art"/>
    <s v="Newell 314"/>
    <n v="17.856000000000002"/>
    <n v="12.4992"/>
    <n v="5.3568000000000016"/>
    <n v="0.30000000000000004"/>
    <n v="4"/>
  </r>
  <r>
    <n v="342"/>
    <s v="CA-2015-122336"/>
    <x v="138"/>
    <d v="2015-04-17T00:00:00"/>
    <x v="0"/>
    <s v="JD-15895"/>
    <s v="Jonathan Doherty"/>
    <s v="Corporate"/>
    <s v="United States"/>
    <s v="Philadelphia"/>
    <s v="Pennsylvania"/>
    <n v="19140"/>
    <x v="3"/>
    <s v="OFF-BI-10003656"/>
    <x v="1"/>
    <s v="Binders"/>
    <s v="Fellowes PB200 Plastic Comb Binding Machine"/>
    <n v="509.97"/>
    <n v="356.97899999999998"/>
    <n v="152.99100000000004"/>
    <n v="0.30000000000000004"/>
    <n v="4"/>
  </r>
  <r>
    <n v="343"/>
    <s v="CA-2015-122336"/>
    <x v="138"/>
    <d v="2015-04-17T00:00:00"/>
    <x v="0"/>
    <s v="JD-15895"/>
    <s v="Jonathan Doherty"/>
    <s v="Corporate"/>
    <s v="United States"/>
    <s v="Philadelphia"/>
    <s v="Pennsylvania"/>
    <n v="19140"/>
    <x v="3"/>
    <s v="OFF-FA-10002780"/>
    <x v="1"/>
    <s v="Fasteners"/>
    <s v="Staples"/>
    <n v="30.992000000000001"/>
    <n v="21.694399999999998"/>
    <n v="9.2976000000000028"/>
    <n v="0.3000000000000001"/>
    <n v="4"/>
  </r>
  <r>
    <n v="344"/>
    <s v="CA-2015-122336"/>
    <x v="138"/>
    <d v="2015-04-17T00:00:00"/>
    <x v="0"/>
    <s v="JD-15895"/>
    <s v="Jonathan Doherty"/>
    <s v="Corporate"/>
    <s v="United States"/>
    <s v="Philadelphia"/>
    <s v="Pennsylvania"/>
    <n v="19140"/>
    <x v="3"/>
    <s v="TEC-PH-10000702"/>
    <x v="2"/>
    <s v="Phones"/>
    <s v="Square Credit Card Reader, 4 1/2&quot; x 4 1/2&quot; x 1&quot;, White"/>
    <n v="71.927999999999997"/>
    <n v="50.349599999999995"/>
    <n v="21.578400000000002"/>
    <n v="0.30000000000000004"/>
    <n v="4"/>
  </r>
  <r>
    <n v="345"/>
    <s v="US-2016-120712"/>
    <x v="139"/>
    <d v="2016-12-24T00:00:00"/>
    <x v="1"/>
    <s v="CS-12130"/>
    <s v="Chad Sievert"/>
    <s v="Consumer"/>
    <s v="United States"/>
    <s v="Austin"/>
    <s v="Texas"/>
    <n v="78745"/>
    <x v="2"/>
    <s v="OFF-ST-10000107"/>
    <x v="1"/>
    <s v="Storage"/>
    <s v="Fellowes Super Stor/Drawer"/>
    <n v="88.8"/>
    <n v="62.16"/>
    <n v="26.64"/>
    <n v="0.3"/>
    <n v="4"/>
  </r>
  <r>
    <n v="346"/>
    <s v="CA-2018-169901"/>
    <x v="140"/>
    <d v="2018-06-19T00:00:00"/>
    <x v="1"/>
    <s v="CC-12550"/>
    <s v="Clay Cheatham"/>
    <s v="Consumer"/>
    <s v="United States"/>
    <s v="San Francisco"/>
    <s v="California"/>
    <n v="94122"/>
    <x v="1"/>
    <s v="TEC-PH-10002293"/>
    <x v="2"/>
    <s v="Phones"/>
    <s v="Anker 36W 4-Port USB Wall Charger Travel Power Adapter for iPhone 5s 5c 5"/>
    <n v="47.975999999999999"/>
    <n v="33.583199999999998"/>
    <n v="14.392800000000001"/>
    <n v="0.30000000000000004"/>
    <n v="4"/>
  </r>
  <r>
    <n v="347"/>
    <s v="CA-2018-134306"/>
    <x v="141"/>
    <d v="2018-07-12T00:00:00"/>
    <x v="1"/>
    <s v="TD-20995"/>
    <s v="Tamara Dahlen"/>
    <s v="Consumer"/>
    <s v="United States"/>
    <s v="Lowell"/>
    <s v="Massachusetts"/>
    <n v="1852"/>
    <x v="3"/>
    <s v="OFF-AR-10004027"/>
    <x v="1"/>
    <s v="Art"/>
    <s v="Binney &amp; Smith inkTank Erasable Desk Highlighter, Chisel Tip, Yellow, 12/Box"/>
    <n v="7.56"/>
    <n v="5.2919999999999998"/>
    <n v="2.2679999999999998"/>
    <n v="0.3"/>
    <n v="4"/>
  </r>
  <r>
    <n v="348"/>
    <s v="CA-2018-134306"/>
    <x v="141"/>
    <d v="2018-07-12T00:00:00"/>
    <x v="1"/>
    <s v="TD-20995"/>
    <s v="Tamara Dahlen"/>
    <s v="Consumer"/>
    <s v="United States"/>
    <s v="Lowell"/>
    <s v="Massachusetts"/>
    <n v="1852"/>
    <x v="3"/>
    <s v="OFF-PA-10000249"/>
    <x v="1"/>
    <s v="Paper"/>
    <s v="Easy-staple paper"/>
    <n v="24.56"/>
    <n v="17.191999999999997"/>
    <n v="7.3680000000000021"/>
    <n v="0.3000000000000001"/>
    <n v="4"/>
  </r>
  <r>
    <n v="349"/>
    <s v="CA-2018-134306"/>
    <x v="141"/>
    <d v="2018-07-12T00:00:00"/>
    <x v="1"/>
    <s v="TD-20995"/>
    <s v="Tamara Dahlen"/>
    <s v="Consumer"/>
    <s v="United States"/>
    <s v="Lowell"/>
    <s v="Massachusetts"/>
    <n v="1852"/>
    <x v="3"/>
    <s v="OFF-AR-10001374"/>
    <x v="1"/>
    <s v="Art"/>
    <s v="BIC Brite Liner Highlighters, Chisel Tip"/>
    <n v="12.96"/>
    <n v="9.0719999999999992"/>
    <n v="3.8880000000000017"/>
    <n v="0.3000000000000001"/>
    <n v="4"/>
  </r>
  <r>
    <n v="350"/>
    <s v="CA-2017-129714"/>
    <x v="142"/>
    <d v="2017-09-03T00:00:00"/>
    <x v="2"/>
    <s v="AB-10060"/>
    <s v="Adam Bellavance"/>
    <s v="Home Office"/>
    <s v="United States"/>
    <s v="New York City"/>
    <s v="New York"/>
    <n v="10009"/>
    <x v="3"/>
    <s v="TEC-AC-10000290"/>
    <x v="2"/>
    <s v="Accessories"/>
    <s v="Sabrent 4-Port USB 2.0 Hub"/>
    <n v="6.79"/>
    <n v="4.7530000000000001"/>
    <n v="2.0369999999999999"/>
    <n v="0.3"/>
    <n v="2"/>
  </r>
  <r>
    <n v="351"/>
    <s v="CA-2017-129714"/>
    <x v="142"/>
    <d v="2017-09-03T00:00:00"/>
    <x v="2"/>
    <s v="AB-10060"/>
    <s v="Adam Bellavance"/>
    <s v="Home Office"/>
    <s v="United States"/>
    <s v="New York City"/>
    <s v="New York"/>
    <n v="10009"/>
    <x v="3"/>
    <s v="OFF-PA-10001970"/>
    <x v="1"/>
    <s v="Paper"/>
    <s v="Xerox 1881"/>
    <n v="24.56"/>
    <n v="17.191999999999997"/>
    <n v="7.3680000000000021"/>
    <n v="0.3000000000000001"/>
    <n v="2"/>
  </r>
  <r>
    <n v="352"/>
    <s v="CA-2017-129714"/>
    <x v="142"/>
    <d v="2017-09-03T00:00:00"/>
    <x v="2"/>
    <s v="AB-10060"/>
    <s v="Adam Bellavance"/>
    <s v="Home Office"/>
    <s v="United States"/>
    <s v="New York City"/>
    <s v="New York"/>
    <n v="10009"/>
    <x v="3"/>
    <s v="OFF-BI-10002160"/>
    <x v="1"/>
    <s v="Binders"/>
    <s v="Acco Hanging Data Binders"/>
    <n v="3.048"/>
    <n v="2.1335999999999999"/>
    <n v="0.9144000000000001"/>
    <n v="0.30000000000000004"/>
    <n v="2"/>
  </r>
  <r>
    <n v="353"/>
    <s v="CA-2017-129714"/>
    <x v="142"/>
    <d v="2017-09-03T00:00:00"/>
    <x v="2"/>
    <s v="AB-10060"/>
    <s v="Adam Bellavance"/>
    <s v="Home Office"/>
    <s v="United States"/>
    <s v="New York City"/>
    <s v="New York"/>
    <n v="10009"/>
    <x v="3"/>
    <s v="OFF-PA-10001970"/>
    <x v="1"/>
    <s v="Paper"/>
    <s v="Xerox 1881"/>
    <n v="49.12"/>
    <n v="34.383999999999993"/>
    <n v="14.736000000000004"/>
    <n v="0.3000000000000001"/>
    <n v="2"/>
  </r>
  <r>
    <n v="354"/>
    <s v="CA-2017-129714"/>
    <x v="142"/>
    <d v="2017-09-03T00:00:00"/>
    <x v="2"/>
    <s v="AB-10060"/>
    <s v="Adam Bellavance"/>
    <s v="Home Office"/>
    <s v="United States"/>
    <s v="New York City"/>
    <s v="New York"/>
    <n v="10009"/>
    <x v="3"/>
    <s v="OFF-BI-10004995"/>
    <x v="1"/>
    <s v="Binders"/>
    <s v="GBC DocuBind P400 Electric Binding System"/>
    <n v="4355.1679999999997"/>
    <n v="3048.6175999999996"/>
    <n v="1306.5504000000001"/>
    <n v="0.30000000000000004"/>
    <n v="2"/>
  </r>
  <r>
    <n v="355"/>
    <s v="CA-2017-138520"/>
    <x v="143"/>
    <d v="2017-04-13T00:00:00"/>
    <x v="1"/>
    <s v="JL-15505"/>
    <s v="Jeremy Lonsdale"/>
    <s v="Consumer"/>
    <s v="United States"/>
    <s v="New York City"/>
    <s v="New York"/>
    <n v="10035"/>
    <x v="3"/>
    <s v="FUR-BO-10002268"/>
    <x v="0"/>
    <s v="Bookcases"/>
    <s v="Sauder Barrister Bookcases"/>
    <n v="388.70400000000001"/>
    <n v="272.09280000000001"/>
    <n v="116.6112"/>
    <n v="0.3"/>
    <n v="5"/>
  </r>
  <r>
    <n v="356"/>
    <s v="CA-2017-138520"/>
    <x v="143"/>
    <d v="2017-04-13T00:00:00"/>
    <x v="1"/>
    <s v="JL-15505"/>
    <s v="Jeremy Lonsdale"/>
    <s v="Consumer"/>
    <s v="United States"/>
    <s v="New York City"/>
    <s v="New York"/>
    <n v="10035"/>
    <x v="3"/>
    <s v="OFF-EN-10001137"/>
    <x v="1"/>
    <s v="Envelopes"/>
    <s v="#10 Gummed Flap White Envelopes, 100/Box"/>
    <n v="8.26"/>
    <n v="5.7819999999999991"/>
    <n v="2.4780000000000006"/>
    <n v="0.3000000000000001"/>
    <n v="5"/>
  </r>
  <r>
    <n v="357"/>
    <s v="CA-2017-138520"/>
    <x v="143"/>
    <d v="2017-04-13T00:00:00"/>
    <x v="1"/>
    <s v="JL-15505"/>
    <s v="Jeremy Lonsdale"/>
    <s v="Consumer"/>
    <s v="United States"/>
    <s v="New York City"/>
    <s v="New York"/>
    <n v="10035"/>
    <x v="3"/>
    <s v="OFF-AR-10002399"/>
    <x v="1"/>
    <s v="Art"/>
    <s v="Dixon Prang Watercolor Pencils, 10-Color Set with Brush"/>
    <n v="17.04"/>
    <n v="11.927999999999999"/>
    <n v="5.1120000000000001"/>
    <n v="0.30000000000000004"/>
    <n v="5"/>
  </r>
  <r>
    <n v="358"/>
    <s v="CA-2017-138520"/>
    <x v="143"/>
    <d v="2017-04-13T00:00:00"/>
    <x v="1"/>
    <s v="JL-15505"/>
    <s v="Jeremy Lonsdale"/>
    <s v="Consumer"/>
    <s v="United States"/>
    <s v="New York City"/>
    <s v="New York"/>
    <n v="10035"/>
    <x v="3"/>
    <s v="OFF-PA-10002713"/>
    <x v="1"/>
    <s v="Paper"/>
    <s v="Adams Phone Message Book, 200 Message Capacity, 8 1/16â€ x 11â€"/>
    <n v="34.4"/>
    <n v="24.08"/>
    <n v="10.32"/>
    <n v="0.30000000000000004"/>
    <n v="5"/>
  </r>
  <r>
    <n v="359"/>
    <s v="CA-2017-130001"/>
    <x v="131"/>
    <d v="2017-04-28T00:00:00"/>
    <x v="1"/>
    <s v="HK-14890"/>
    <s v="Heather Kirkland"/>
    <s v="Corporate"/>
    <s v="United States"/>
    <s v="Charlotte"/>
    <s v="North Carolina"/>
    <n v="28205"/>
    <x v="0"/>
    <s v="OFF-PA-10002666"/>
    <x v="1"/>
    <s v="Paper"/>
    <s v="Southworth 25% Cotton Linen-Finish Paper &amp; Envelopes"/>
    <n v="36.24"/>
    <n v="25.367999999999999"/>
    <n v="10.872000000000003"/>
    <n v="0.3000000000000001"/>
    <n v="5"/>
  </r>
  <r>
    <n v="360"/>
    <s v="CA-2018-155698"/>
    <x v="144"/>
    <d v="2018-03-11T00:00:00"/>
    <x v="2"/>
    <s v="VB-21745"/>
    <s v="Victoria Brennan"/>
    <s v="Corporate"/>
    <s v="United States"/>
    <s v="Columbus"/>
    <s v="Georgia"/>
    <n v="31907"/>
    <x v="0"/>
    <s v="OFF-AP-10001124"/>
    <x v="1"/>
    <s v="Appliances"/>
    <s v="Belkin 8 Outlet SurgeMaster II Gold Surge Protector with Phone Protection"/>
    <n v="647.84"/>
    <n v="453.488"/>
    <n v="194.35200000000003"/>
    <n v="0.30000000000000004"/>
    <n v="3"/>
  </r>
  <r>
    <n v="361"/>
    <s v="CA-2018-155698"/>
    <x v="144"/>
    <d v="2018-03-11T00:00:00"/>
    <x v="2"/>
    <s v="VB-21745"/>
    <s v="Victoria Brennan"/>
    <s v="Corporate"/>
    <s v="United States"/>
    <s v="Columbus"/>
    <s v="Georgia"/>
    <n v="31907"/>
    <x v="0"/>
    <s v="OFF-LA-10001158"/>
    <x v="1"/>
    <s v="Labels"/>
    <s v="Avery Address/Shipping Labels for Typewriters, 4&quot; x 2&quot;"/>
    <n v="20.7"/>
    <n v="14.489999999999998"/>
    <n v="6.2100000000000009"/>
    <n v="0.30000000000000004"/>
    <n v="3"/>
  </r>
  <r>
    <n v="362"/>
    <s v="CA-2018-144904"/>
    <x v="145"/>
    <d v="2018-10-01T00:00:00"/>
    <x v="1"/>
    <s v="KW-16435"/>
    <s v="Katrina Willman"/>
    <s v="Consumer"/>
    <s v="United States"/>
    <s v="New York City"/>
    <s v="New York"/>
    <n v="10009"/>
    <x v="3"/>
    <s v="OFF-LA-10001158"/>
    <x v="1"/>
    <s v="Labels"/>
    <s v="Avery Address/Shipping Labels for Typewriters, 4&quot; x 2&quot;"/>
    <n v="20.7"/>
    <n v="14.489999999999998"/>
    <n v="6.2100000000000009"/>
    <n v="0.30000000000000004"/>
    <n v="6"/>
  </r>
  <r>
    <n v="363"/>
    <s v="CA-2018-144904"/>
    <x v="145"/>
    <d v="2018-10-01T00:00:00"/>
    <x v="1"/>
    <s v="KW-16435"/>
    <s v="Katrina Willman"/>
    <s v="Consumer"/>
    <s v="United States"/>
    <s v="New York City"/>
    <s v="New York"/>
    <n v="10009"/>
    <x v="3"/>
    <s v="FUR-CH-10000785"/>
    <x v="0"/>
    <s v="Chairs"/>
    <s v="Global Ergonomic Managers Chair"/>
    <n v="488.64600000000002"/>
    <n v="342.05219999999997"/>
    <n v="146.59380000000004"/>
    <n v="0.3000000000000001"/>
    <n v="6"/>
  </r>
  <r>
    <n v="364"/>
    <s v="CA-2018-144904"/>
    <x v="145"/>
    <d v="2018-10-01T00:00:00"/>
    <x v="1"/>
    <s v="KW-16435"/>
    <s v="Katrina Willman"/>
    <s v="Consumer"/>
    <s v="United States"/>
    <s v="New York City"/>
    <s v="New York"/>
    <n v="10009"/>
    <x v="3"/>
    <s v="OFF-AR-10003732"/>
    <x v="1"/>
    <s v="Art"/>
    <s v="Newell 333"/>
    <n v="5.56"/>
    <n v="3.8919999999999995"/>
    <n v="1.6680000000000001"/>
    <n v="0.30000000000000004"/>
    <n v="6"/>
  </r>
  <r>
    <n v="365"/>
    <s v="CA-2018-144904"/>
    <x v="145"/>
    <d v="2018-10-01T00:00:00"/>
    <x v="1"/>
    <s v="KW-16435"/>
    <s v="Katrina Willman"/>
    <s v="Consumer"/>
    <s v="United States"/>
    <s v="New York City"/>
    <s v="New York"/>
    <n v="10009"/>
    <x v="3"/>
    <s v="FUR-FU-10000023"/>
    <x v="0"/>
    <s v="Furnishings"/>
    <s v="Eldon Wave Desk Accessories"/>
    <n v="47.12"/>
    <n v="32.983999999999995"/>
    <n v="14.136000000000003"/>
    <n v="0.3000000000000001"/>
    <n v="6"/>
  </r>
  <r>
    <n v="366"/>
    <s v="CA-2015-123344"/>
    <x v="146"/>
    <d v="2015-09-29T00:00:00"/>
    <x v="1"/>
    <s v="JD-16060"/>
    <s v="Julia Dunbar"/>
    <s v="Consumer"/>
    <s v="United States"/>
    <s v="San Francisco"/>
    <s v="California"/>
    <n v="94109"/>
    <x v="1"/>
    <s v="OFF-ST-10001713"/>
    <x v="1"/>
    <s v="Storage"/>
    <s v="Gould Plastics 9-Pocket Panel Bin, 18-3/8w x 5-1/4d x 20-1/2h, Black"/>
    <n v="211.96"/>
    <n v="148.37199999999999"/>
    <n v="63.588000000000022"/>
    <n v="0.3000000000000001"/>
    <n v="5"/>
  </r>
  <r>
    <n v="367"/>
    <s v="CA-2017-155516"/>
    <x v="147"/>
    <d v="2017-10-21T00:00:00"/>
    <x v="3"/>
    <s v="MK-17905"/>
    <s v="Michael Kennedy"/>
    <s v="Corporate"/>
    <s v="United States"/>
    <s v="Manchester"/>
    <s v="Connecticut"/>
    <n v="6040"/>
    <x v="3"/>
    <s v="OFF-BI-10002412"/>
    <x v="1"/>
    <s v="Binders"/>
    <s v="Wilson Jones â€œSnapâ€ Scratch Pad Binder Tool for Ring Binders"/>
    <n v="23.2"/>
    <n v="16.239999999999998"/>
    <n v="6.9600000000000009"/>
    <n v="0.30000000000000004"/>
    <n v="0"/>
  </r>
  <r>
    <n v="368"/>
    <s v="CA-2017-155516"/>
    <x v="147"/>
    <d v="2017-10-21T00:00:00"/>
    <x v="3"/>
    <s v="MK-17905"/>
    <s v="Michael Kennedy"/>
    <s v="Corporate"/>
    <s v="United States"/>
    <s v="Manchester"/>
    <s v="Connecticut"/>
    <n v="6040"/>
    <x v="3"/>
    <s v="OFF-SU-10001225"/>
    <x v="1"/>
    <s v="Supplies"/>
    <s v="Staple remover"/>
    <n v="7.36"/>
    <n v="5.1520000000000001"/>
    <n v="2.2080000000000002"/>
    <n v="0.3"/>
    <n v="0"/>
  </r>
  <r>
    <n v="369"/>
    <s v="CA-2017-155516"/>
    <x v="147"/>
    <d v="2017-10-21T00:00:00"/>
    <x v="3"/>
    <s v="MK-17905"/>
    <s v="Michael Kennedy"/>
    <s v="Corporate"/>
    <s v="United States"/>
    <s v="Manchester"/>
    <s v="Connecticut"/>
    <n v="6040"/>
    <x v="3"/>
    <s v="OFF-ST-10002406"/>
    <x v="1"/>
    <s v="Storage"/>
    <s v="Pizazz Global Quick File"/>
    <n v="104.79"/>
    <n v="73.352999999999994"/>
    <n v="31.437000000000012"/>
    <n v="0.3000000000000001"/>
    <n v="0"/>
  </r>
  <r>
    <n v="370"/>
    <s v="CA-2017-155516"/>
    <x v="147"/>
    <d v="2017-10-21T00:00:00"/>
    <x v="3"/>
    <s v="MK-17905"/>
    <s v="Michael Kennedy"/>
    <s v="Corporate"/>
    <s v="United States"/>
    <s v="Manchester"/>
    <s v="Connecticut"/>
    <n v="6040"/>
    <x v="3"/>
    <s v="FUR-BO-10002545"/>
    <x v="0"/>
    <s v="Bookcases"/>
    <s v="Atlantic Metals Mobile 3-Shelf Bookcases, Custom Colors"/>
    <n v="1043.92"/>
    <n v="730.74400000000003"/>
    <n v="313.17600000000004"/>
    <n v="0.30000000000000004"/>
    <n v="0"/>
  </r>
  <r>
    <n v="371"/>
    <s v="CA-2018-104745"/>
    <x v="148"/>
    <d v="2018-06-04T00:00:00"/>
    <x v="1"/>
    <s v="GT-14755"/>
    <s v="Guy Thornton"/>
    <s v="Consumer"/>
    <s v="United States"/>
    <s v="Harlingen"/>
    <s v="Texas"/>
    <n v="78550"/>
    <x v="2"/>
    <s v="OFF-PA-10002036"/>
    <x v="1"/>
    <s v="Paper"/>
    <s v="Xerox 1930"/>
    <n v="25.92"/>
    <n v="18.143999999999998"/>
    <n v="7.7760000000000034"/>
    <n v="0.3000000000000001"/>
    <n v="6"/>
  </r>
  <r>
    <n v="372"/>
    <s v="CA-2018-104745"/>
    <x v="148"/>
    <d v="2018-06-04T00:00:00"/>
    <x v="1"/>
    <s v="GT-14755"/>
    <s v="Guy Thornton"/>
    <s v="Consumer"/>
    <s v="United States"/>
    <s v="Harlingen"/>
    <s v="Texas"/>
    <n v="78550"/>
    <x v="2"/>
    <s v="OFF-ST-10002205"/>
    <x v="1"/>
    <s v="Storage"/>
    <s v="File Shuttle I and Handi-File"/>
    <n v="53.423999999999999"/>
    <n v="37.396799999999999"/>
    <n v="16.027200000000001"/>
    <n v="0.3"/>
    <n v="6"/>
  </r>
  <r>
    <n v="373"/>
    <s v="US-2015-119137"/>
    <x v="149"/>
    <d v="2015-07-27T00:00:00"/>
    <x v="1"/>
    <s v="AG-10900"/>
    <s v="Arthur Gainer"/>
    <s v="Consumer"/>
    <s v="United States"/>
    <s v="Tucson"/>
    <s v="Arizona"/>
    <n v="85705"/>
    <x v="1"/>
    <s v="OFF-BI-10001982"/>
    <x v="1"/>
    <s v="Binders"/>
    <s v="Wilson Jones Custom Binder Spines &amp; Labels"/>
    <n v="8.16"/>
    <n v="5.7119999999999997"/>
    <n v="2.4480000000000004"/>
    <n v="0.30000000000000004"/>
    <n v="4"/>
  </r>
  <r>
    <n v="374"/>
    <s v="US-2015-119137"/>
    <x v="149"/>
    <d v="2015-07-27T00:00:00"/>
    <x v="1"/>
    <s v="AG-10900"/>
    <s v="Arthur Gainer"/>
    <s v="Consumer"/>
    <s v="United States"/>
    <s v="Tucson"/>
    <s v="Arizona"/>
    <n v="85705"/>
    <x v="1"/>
    <s v="TEC-AC-10003911"/>
    <x v="2"/>
    <s v="Accessories"/>
    <s v="NETGEAR AC1750 Dual Band GigabitÂ Smart WiFi Router"/>
    <n v="1023.936"/>
    <n v="716.75519999999995"/>
    <n v="307.18080000000009"/>
    <n v="0.3000000000000001"/>
    <n v="4"/>
  </r>
  <r>
    <n v="375"/>
    <s v="US-2015-119137"/>
    <x v="149"/>
    <d v="2015-07-27T00:00:00"/>
    <x v="1"/>
    <s v="AG-10900"/>
    <s v="Arthur Gainer"/>
    <s v="Consumer"/>
    <s v="United States"/>
    <s v="Tucson"/>
    <s v="Arizona"/>
    <n v="85705"/>
    <x v="1"/>
    <s v="OFF-AR-10000658"/>
    <x v="1"/>
    <s v="Art"/>
    <s v="Newell 324"/>
    <n v="9.24"/>
    <n v="6.468"/>
    <n v="2.7720000000000002"/>
    <n v="0.30000000000000004"/>
    <n v="4"/>
  </r>
  <r>
    <n v="376"/>
    <s v="US-2015-119137"/>
    <x v="149"/>
    <d v="2015-07-27T00:00:00"/>
    <x v="1"/>
    <s v="AG-10900"/>
    <s v="Arthur Gainer"/>
    <s v="Consumer"/>
    <s v="United States"/>
    <s v="Tucson"/>
    <s v="Arizona"/>
    <n v="85705"/>
    <x v="1"/>
    <s v="TEC-AC-10002076"/>
    <x v="2"/>
    <s v="Accessories"/>
    <s v="Microsoft Natural Keyboard Elite"/>
    <n v="479.04"/>
    <n v="335.32799999999997"/>
    <n v="143.71200000000005"/>
    <n v="0.3000000000000001"/>
    <n v="4"/>
  </r>
  <r>
    <n v="377"/>
    <s v="US-2017-134656"/>
    <x v="150"/>
    <d v="2017-10-01T00:00:00"/>
    <x v="2"/>
    <s v="MM-18280"/>
    <s v="Muhammed MacIntyre"/>
    <s v="Corporate"/>
    <s v="United States"/>
    <s v="Quincy"/>
    <s v="Illinois"/>
    <n v="62301"/>
    <x v="2"/>
    <s v="OFF-PA-10003039"/>
    <x v="1"/>
    <s v="Paper"/>
    <s v="Xerox 1960"/>
    <n v="99.135999999999996"/>
    <n v="69.395199999999988"/>
    <n v="29.740800000000007"/>
    <n v="0.3000000000000001"/>
    <n v="3"/>
  </r>
  <r>
    <n v="378"/>
    <s v="US-2018-134481"/>
    <x v="151"/>
    <d v="2018-09-01T00:00:00"/>
    <x v="1"/>
    <s v="AR-10405"/>
    <s v="Allen Rosenblatt"/>
    <s v="Corporate"/>
    <s v="United States"/>
    <s v="Franklin"/>
    <s v="Massachusetts"/>
    <n v="2038"/>
    <x v="3"/>
    <s v="FUR-TA-10004915"/>
    <x v="0"/>
    <s v="Tables"/>
    <s v="Office Impressions End Table, 20-1/2&quot;H x 24&quot;W x 20&quot;D"/>
    <n v="1488.424"/>
    <n v="1041.8968"/>
    <n v="446.52719999999999"/>
    <n v="0.3"/>
    <n v="5"/>
  </r>
  <r>
    <n v="379"/>
    <s v="CA-2016-130792"/>
    <x v="152"/>
    <d v="2016-05-05T00:00:00"/>
    <x v="1"/>
    <s v="RA-19915"/>
    <s v="Russell Applegate"/>
    <s v="Consumer"/>
    <s v="United States"/>
    <s v="Houston"/>
    <s v="Texas"/>
    <n v="77095"/>
    <x v="2"/>
    <s v="OFF-AP-10000696"/>
    <x v="1"/>
    <s v="Appliances"/>
    <s v="Holmes Odor Grabber"/>
    <n v="8.6519999999999992"/>
    <n v="6.0563999999999991"/>
    <n v="2.5956000000000001"/>
    <n v="0.30000000000000004"/>
    <n v="7"/>
  </r>
  <r>
    <n v="380"/>
    <s v="CA-2016-130792"/>
    <x v="152"/>
    <d v="2016-05-05T00:00:00"/>
    <x v="1"/>
    <s v="RA-19915"/>
    <s v="Russell Applegate"/>
    <s v="Consumer"/>
    <s v="United States"/>
    <s v="Houston"/>
    <s v="Texas"/>
    <n v="77095"/>
    <x v="2"/>
    <s v="OFF-ST-10003327"/>
    <x v="1"/>
    <s v="Storage"/>
    <s v="Akro-Mils 12-Gallon Tote"/>
    <n v="23.832000000000001"/>
    <n v="16.682400000000001"/>
    <n v="7.1495999999999995"/>
    <n v="0.3"/>
    <n v="7"/>
  </r>
  <r>
    <n v="381"/>
    <s v="CA-2016-130792"/>
    <x v="152"/>
    <d v="2016-05-05T00:00:00"/>
    <x v="1"/>
    <s v="RA-19915"/>
    <s v="Russell Applegate"/>
    <s v="Consumer"/>
    <s v="United States"/>
    <s v="Houston"/>
    <s v="Texas"/>
    <n v="77095"/>
    <x v="2"/>
    <s v="OFF-BI-10000309"/>
    <x v="1"/>
    <s v="Binders"/>
    <s v="GBC Twin Loop Wire Binding Elements, 9/16&quot; Spine, Black"/>
    <n v="12.176"/>
    <n v="8.5231999999999992"/>
    <n v="3.6528000000000009"/>
    <n v="0.3000000000000001"/>
    <n v="7"/>
  </r>
  <r>
    <n v="382"/>
    <s v="CA-2017-134775"/>
    <x v="99"/>
    <d v="2017-10-29T00:00:00"/>
    <x v="2"/>
    <s v="AS-10285"/>
    <s v="Alejandro Savely"/>
    <s v="Corporate"/>
    <s v="United States"/>
    <s v="San Francisco"/>
    <s v="California"/>
    <n v="94109"/>
    <x v="1"/>
    <s v="OFF-PA-10004734"/>
    <x v="1"/>
    <s v="Paper"/>
    <s v="Southworth Structures Collection"/>
    <n v="50.96"/>
    <n v="35.671999999999997"/>
    <n v="15.288000000000004"/>
    <n v="0.30000000000000004"/>
    <n v="1"/>
  </r>
  <r>
    <n v="383"/>
    <s v="CA-2017-134775"/>
    <x v="99"/>
    <d v="2017-10-29T00:00:00"/>
    <x v="2"/>
    <s v="AS-10285"/>
    <s v="Alejandro Savely"/>
    <s v="Corporate"/>
    <s v="United States"/>
    <s v="San Francisco"/>
    <s v="California"/>
    <n v="94109"/>
    <x v="1"/>
    <s v="OFF-BI-10002225"/>
    <x v="1"/>
    <s v="Binders"/>
    <s v="Square Ring Data Binders, Rigid 75 Pt. Covers, 11&quot; x 14-7/8&quot;"/>
    <n v="49.536000000000001"/>
    <n v="34.675199999999997"/>
    <n v="14.860800000000005"/>
    <n v="0.3000000000000001"/>
    <n v="1"/>
  </r>
  <r>
    <n v="384"/>
    <s v="CA-2016-125395"/>
    <x v="153"/>
    <d v="2016-06-29T00:00:00"/>
    <x v="0"/>
    <s v="LA-16780"/>
    <s v="Laura Armstrong"/>
    <s v="Corporate"/>
    <s v="United States"/>
    <s v="Taylor"/>
    <s v="Michigan"/>
    <n v="48180"/>
    <x v="2"/>
    <s v="TEC-AC-10004708"/>
    <x v="2"/>
    <s v="Accessories"/>
    <s v="Sony 32GB Class 10 Micro SDHC R40 Memory Card"/>
    <n v="41.9"/>
    <n v="29.33"/>
    <n v="12.57"/>
    <n v="0.30000000000000004"/>
    <n v="3"/>
  </r>
  <r>
    <n v="385"/>
    <s v="US-2016-168935"/>
    <x v="154"/>
    <d v="2016-12-02T00:00:00"/>
    <x v="1"/>
    <s v="DO-13435"/>
    <s v="Denny Ordway"/>
    <s v="Consumer"/>
    <s v="United States"/>
    <s v="Pembroke Pines"/>
    <s v="Florida"/>
    <n v="33024"/>
    <x v="0"/>
    <s v="FUR-TA-10000617"/>
    <x v="0"/>
    <s v="Tables"/>
    <s v="Hon Practical Foundations 30 x 60 Training Table, Light Gray/Charcoal"/>
    <n v="375.45749999999998"/>
    <n v="262.82024999999999"/>
    <n v="112.63724999999999"/>
    <n v="0.3"/>
    <n v="5"/>
  </r>
  <r>
    <n v="386"/>
    <s v="US-2016-168935"/>
    <x v="154"/>
    <d v="2016-12-02T00:00:00"/>
    <x v="1"/>
    <s v="DO-13435"/>
    <s v="Denny Ordway"/>
    <s v="Consumer"/>
    <s v="United States"/>
    <s v="Pembroke Pines"/>
    <s v="Florida"/>
    <n v="33024"/>
    <x v="0"/>
    <s v="TEC-AC-10002335"/>
    <x v="2"/>
    <s v="Accessories"/>
    <s v="Logitech Media Keyboard K200"/>
    <n v="83.975999999999999"/>
    <n v="58.783199999999994"/>
    <n v="25.192800000000005"/>
    <n v="0.30000000000000004"/>
    <n v="5"/>
  </r>
  <r>
    <n v="387"/>
    <s v="CA-2016-122756"/>
    <x v="155"/>
    <d v="2016-12-07T00:00:00"/>
    <x v="1"/>
    <s v="DK-13225"/>
    <s v="Dean Katz"/>
    <s v="Corporate"/>
    <s v="United States"/>
    <s v="Philadelphia"/>
    <s v="Pennsylvania"/>
    <n v="19140"/>
    <x v="3"/>
    <s v="TEC-MA-10001681"/>
    <x v="2"/>
    <s v="Machines"/>
    <s v="Lexmark MarkNet N8150 Wireless Print Server"/>
    <n v="482.34"/>
    <n v="337.63799999999998"/>
    <n v="144.702"/>
    <n v="0.3"/>
    <n v="4"/>
  </r>
  <r>
    <n v="388"/>
    <s v="CA-2016-122756"/>
    <x v="155"/>
    <d v="2016-12-07T00:00:00"/>
    <x v="1"/>
    <s v="DK-13225"/>
    <s v="Dean Katz"/>
    <s v="Corporate"/>
    <s v="United States"/>
    <s v="Philadelphia"/>
    <s v="Pennsylvania"/>
    <n v="19140"/>
    <x v="3"/>
    <s v="FUR-FU-10001935"/>
    <x v="0"/>
    <s v="Furnishings"/>
    <s v="3M Hangers With Command Adhesive"/>
    <n v="2.96"/>
    <n v="2.0720000000000001"/>
    <n v="0.8879999999999999"/>
    <n v="0.3"/>
    <n v="4"/>
  </r>
  <r>
    <n v="389"/>
    <s v="CA-2015-115973"/>
    <x v="156"/>
    <d v="2015-11-26T00:00:00"/>
    <x v="2"/>
    <s v="NG-18430"/>
    <s v="Nathan Gelder"/>
    <s v="Consumer"/>
    <s v="United States"/>
    <s v="Cincinnati"/>
    <s v="Ohio"/>
    <n v="45231"/>
    <x v="3"/>
    <s v="OFF-AR-10004757"/>
    <x v="1"/>
    <s v="Art"/>
    <s v="Crayola Colored Pencils"/>
    <n v="2.6240000000000001"/>
    <n v="1.8368"/>
    <n v="0.78720000000000012"/>
    <n v="0.30000000000000004"/>
    <n v="2"/>
  </r>
  <r>
    <n v="390"/>
    <s v="CA-2018-101798"/>
    <x v="157"/>
    <d v="2018-12-15T00:00:00"/>
    <x v="1"/>
    <s v="MV-18190"/>
    <s v="Mike Vittorini"/>
    <s v="Consumer"/>
    <s v="United States"/>
    <s v="New York City"/>
    <s v="New York"/>
    <n v="10009"/>
    <x v="3"/>
    <s v="OFF-BI-10000050"/>
    <x v="1"/>
    <s v="Binders"/>
    <s v="Angle-D Binders with Locking Rings, Label Holders"/>
    <n v="23.36"/>
    <n v="16.352"/>
    <n v="7.0079999999999991"/>
    <n v="0.3"/>
    <n v="4"/>
  </r>
  <r>
    <n v="391"/>
    <s v="CA-2018-101798"/>
    <x v="157"/>
    <d v="2018-12-15T00:00:00"/>
    <x v="1"/>
    <s v="MV-18190"/>
    <s v="Mike Vittorini"/>
    <s v="Consumer"/>
    <s v="United States"/>
    <s v="New York City"/>
    <s v="New York"/>
    <n v="10009"/>
    <x v="3"/>
    <s v="TEC-AC-10001998"/>
    <x v="2"/>
    <s v="Accessories"/>
    <s v="LogitechÂ LS21 Speaker System - PC Multimedia - 2.1-CH - Wired"/>
    <n v="39.979999999999997"/>
    <n v="27.985999999999997"/>
    <n v="11.994"/>
    <n v="0.30000000000000004"/>
    <n v="4"/>
  </r>
  <r>
    <n v="392"/>
    <s v="US-2015-135972"/>
    <x v="158"/>
    <d v="2015-09-23T00:00:00"/>
    <x v="0"/>
    <s v="JG-15115"/>
    <s v="Jack Garza"/>
    <s v="Consumer"/>
    <s v="United States"/>
    <s v="Des Moines"/>
    <s v="Washington"/>
    <n v="98198"/>
    <x v="1"/>
    <s v="TEC-PH-10003012"/>
    <x v="2"/>
    <s v="Phones"/>
    <s v="Nortel Meridian M3904 Professional Digital phone"/>
    <n v="246.38399999999999"/>
    <n v="172.46879999999999"/>
    <n v="73.915199999999999"/>
    <n v="0.3"/>
    <n v="2"/>
  </r>
  <r>
    <n v="393"/>
    <s v="US-2015-135972"/>
    <x v="158"/>
    <d v="2015-09-23T00:00:00"/>
    <x v="0"/>
    <s v="JG-15115"/>
    <s v="Jack Garza"/>
    <s v="Consumer"/>
    <s v="United States"/>
    <s v="Des Moines"/>
    <s v="Washington"/>
    <n v="98198"/>
    <x v="1"/>
    <s v="TEC-CO-10002313"/>
    <x v="2"/>
    <s v="Copiers"/>
    <s v="Canon PC1080F Personal Copier"/>
    <n v="1799.97"/>
    <n v="1259.979"/>
    <n v="539.99099999999999"/>
    <n v="0.3"/>
    <n v="2"/>
  </r>
  <r>
    <n v="394"/>
    <s v="US-2015-134971"/>
    <x v="159"/>
    <d v="2015-06-10T00:00:00"/>
    <x v="0"/>
    <s v="BP-11095"/>
    <s v="Bart Pistole"/>
    <s v="Corporate"/>
    <s v="United States"/>
    <s v="Peoria"/>
    <s v="Illinois"/>
    <n v="61604"/>
    <x v="2"/>
    <s v="OFF-BI-10003982"/>
    <x v="1"/>
    <s v="Binders"/>
    <s v="Wilson Jones Century Plastic Molded Ring Binders"/>
    <n v="12.462"/>
    <n v="8.7233999999999998"/>
    <n v="3.7385999999999999"/>
    <n v="0.3"/>
    <n v="3"/>
  </r>
  <r>
    <n v="395"/>
    <s v="CA-2018-102946"/>
    <x v="160"/>
    <d v="2018-07-05T00:00:00"/>
    <x v="1"/>
    <s v="VP-21730"/>
    <s v="Victor Preis"/>
    <s v="Home Office"/>
    <s v="United States"/>
    <s v="Las Vegas"/>
    <s v="Nevada"/>
    <n v="89115"/>
    <x v="1"/>
    <s v="OFF-BI-10004492"/>
    <x v="1"/>
    <s v="Binders"/>
    <s v="Tuf-Vin Binders"/>
    <n v="75.792000000000002"/>
    <n v="53.054400000000001"/>
    <n v="22.7376"/>
    <n v="0.3"/>
    <n v="5"/>
  </r>
  <r>
    <n v="396"/>
    <s v="CA-2018-165603"/>
    <x v="161"/>
    <d v="2018-10-19T00:00:00"/>
    <x v="0"/>
    <s v="SS-20140"/>
    <s v="Saphhira Shifley"/>
    <s v="Corporate"/>
    <s v="United States"/>
    <s v="Warwick"/>
    <s v="Rhode Island"/>
    <n v="2886"/>
    <x v="3"/>
    <s v="OFF-ST-10000798"/>
    <x v="1"/>
    <s v="Storage"/>
    <s v="2300 Heavy-Duty Transfer File Systems by Perma"/>
    <n v="49.96"/>
    <n v="34.972000000000001"/>
    <n v="14.988"/>
    <n v="0.3"/>
    <n v="2"/>
  </r>
  <r>
    <n v="397"/>
    <s v="CA-2018-165603"/>
    <x v="161"/>
    <d v="2018-10-19T00:00:00"/>
    <x v="0"/>
    <s v="SS-20140"/>
    <s v="Saphhira Shifley"/>
    <s v="Corporate"/>
    <s v="United States"/>
    <s v="Warwick"/>
    <s v="Rhode Island"/>
    <n v="2886"/>
    <x v="3"/>
    <s v="OFF-PA-10002552"/>
    <x v="1"/>
    <s v="Paper"/>
    <s v="Xerox 1958"/>
    <n v="12.96"/>
    <n v="9.0719999999999992"/>
    <n v="3.8880000000000017"/>
    <n v="0.3000000000000001"/>
    <n v="2"/>
  </r>
  <r>
    <n v="398"/>
    <s v="CA-2016-122259"/>
    <x v="89"/>
    <d v="2016-11-04T00:00:00"/>
    <x v="1"/>
    <s v="HP-14815"/>
    <s v="Harold Pawlan"/>
    <s v="Home Office"/>
    <s v="United States"/>
    <s v="Jackson"/>
    <s v="Michigan"/>
    <n v="49201"/>
    <x v="2"/>
    <s v="OFF-SU-10002573"/>
    <x v="1"/>
    <s v="Supplies"/>
    <s v="Acme 10&quot; Easy Grip Assistive Scissors"/>
    <n v="70.12"/>
    <n v="49.084000000000003"/>
    <n v="21.036000000000001"/>
    <n v="0.3"/>
    <n v="4"/>
  </r>
  <r>
    <n v="399"/>
    <s v="CA-2017-108987"/>
    <x v="162"/>
    <d v="2017-09-10T00:00:00"/>
    <x v="0"/>
    <s v="AG-10675"/>
    <s v="Anna Gayman"/>
    <s v="Consumer"/>
    <s v="United States"/>
    <s v="Houston"/>
    <s v="Texas"/>
    <n v="77036"/>
    <x v="2"/>
    <s v="OFF-ST-10001580"/>
    <x v="1"/>
    <s v="Storage"/>
    <s v="Super Decoflex Portable Personal File"/>
    <n v="35.951999999999998"/>
    <n v="25.166399999999996"/>
    <n v="10.785600000000002"/>
    <n v="0.3000000000000001"/>
    <n v="2"/>
  </r>
  <r>
    <n v="400"/>
    <s v="CA-2017-108987"/>
    <x v="162"/>
    <d v="2017-09-10T00:00:00"/>
    <x v="0"/>
    <s v="AG-10675"/>
    <s v="Anna Gayman"/>
    <s v="Consumer"/>
    <s v="United States"/>
    <s v="Houston"/>
    <s v="Texas"/>
    <n v="77036"/>
    <x v="2"/>
    <s v="FUR-BO-10004834"/>
    <x v="0"/>
    <s v="Bookcases"/>
    <s v="Riverside Palais Royal Lawyers Bookcase, Royale Cherry Finish"/>
    <n v="2396.2656000000002"/>
    <n v="1677.3859199999999"/>
    <n v="718.87968000000023"/>
    <n v="0.3000000000000001"/>
    <n v="2"/>
  </r>
  <r>
    <n v="401"/>
    <s v="CA-2017-108987"/>
    <x v="162"/>
    <d v="2017-09-10T00:00:00"/>
    <x v="0"/>
    <s v="AG-10675"/>
    <s v="Anna Gayman"/>
    <s v="Consumer"/>
    <s v="United States"/>
    <s v="Houston"/>
    <s v="Texas"/>
    <n v="77036"/>
    <x v="2"/>
    <s v="OFF-ST-10000934"/>
    <x v="1"/>
    <s v="Storage"/>
    <s v="Contico 72&quot;H Heavy-Duty Storage System"/>
    <n v="131.136"/>
    <n v="91.795199999999994"/>
    <n v="39.340800000000002"/>
    <n v="0.30000000000000004"/>
    <n v="2"/>
  </r>
  <r>
    <n v="402"/>
    <s v="CA-2017-108987"/>
    <x v="162"/>
    <d v="2017-09-10T00:00:00"/>
    <x v="0"/>
    <s v="AG-10675"/>
    <s v="Anna Gayman"/>
    <s v="Consumer"/>
    <s v="United States"/>
    <s v="Houston"/>
    <s v="Texas"/>
    <n v="77036"/>
    <x v="2"/>
    <s v="TEC-AC-10000158"/>
    <x v="2"/>
    <s v="Accessories"/>
    <s v="Sony 64GB Class 10 Micro SDHC R40 Memory Card"/>
    <n v="57.584000000000003"/>
    <n v="40.308799999999998"/>
    <n v="17.275200000000005"/>
    <n v="0.3000000000000001"/>
    <n v="2"/>
  </r>
  <r>
    <n v="403"/>
    <s v="CA-2015-113166"/>
    <x v="163"/>
    <d v="2015-12-26T00:00:00"/>
    <x v="2"/>
    <s v="LF-17185"/>
    <s v="Luke Foster"/>
    <s v="Consumer"/>
    <s v="United States"/>
    <s v="Miami"/>
    <s v="Florida"/>
    <n v="33180"/>
    <x v="0"/>
    <s v="OFF-PA-10001947"/>
    <x v="1"/>
    <s v="Paper"/>
    <s v="Xerox 1974"/>
    <n v="9.5679999999999996"/>
    <n v="6.6975999999999996"/>
    <n v="2.8704000000000001"/>
    <n v="0.30000000000000004"/>
    <n v="2"/>
  </r>
  <r>
    <n v="404"/>
    <s v="CA-2015-155208"/>
    <x v="164"/>
    <d v="2015-04-20T00:00:00"/>
    <x v="1"/>
    <s v="SP-20650"/>
    <s v="Stephanie Phelps"/>
    <s v="Corporate"/>
    <s v="United States"/>
    <s v="Wilmington"/>
    <s v="North Carolina"/>
    <n v="28403"/>
    <x v="0"/>
    <s v="OFF-AR-10003478"/>
    <x v="1"/>
    <s v="Art"/>
    <s v="Avery Hi-Liter EverBold Pen Style Fluorescent Highlighters, 4/Pack"/>
    <n v="39.072000000000003"/>
    <n v="27.3504"/>
    <n v="11.721600000000002"/>
    <n v="0.30000000000000004"/>
    <n v="4"/>
  </r>
  <r>
    <n v="405"/>
    <s v="CA-2018-117933"/>
    <x v="165"/>
    <d v="2018-12-29T00:00:00"/>
    <x v="1"/>
    <s v="RF-19840"/>
    <s v="Roy FranzÃ¶sisch"/>
    <s v="Consumer"/>
    <s v="United States"/>
    <s v="New York City"/>
    <s v="New York"/>
    <n v="10024"/>
    <x v="3"/>
    <s v="OFF-AP-10004249"/>
    <x v="1"/>
    <s v="Appliances"/>
    <s v="Staple holder"/>
    <n v="35.909999999999997"/>
    <n v="25.136999999999997"/>
    <n v="10.773"/>
    <n v="0.30000000000000004"/>
    <n v="5"/>
  </r>
  <r>
    <n v="406"/>
    <s v="CA-2018-117457"/>
    <x v="166"/>
    <d v="2018-12-12T00:00:00"/>
    <x v="1"/>
    <s v="KH-16510"/>
    <s v="Keith Herrera"/>
    <s v="Consumer"/>
    <s v="United States"/>
    <s v="San Francisco"/>
    <s v="California"/>
    <n v="94110"/>
    <x v="1"/>
    <s v="TEC-AC-10000158"/>
    <x v="2"/>
    <s v="Accessories"/>
    <s v="Sony 64GB Class 10 Micro SDHC R40 Memory Card"/>
    <n v="179.95"/>
    <n v="125.96499999999999"/>
    <n v="53.984999999999999"/>
    <n v="0.3"/>
    <n v="4"/>
  </r>
  <r>
    <n v="407"/>
    <s v="CA-2018-117457"/>
    <x v="166"/>
    <d v="2018-12-12T00:00:00"/>
    <x v="1"/>
    <s v="KH-16510"/>
    <s v="Keith Herrera"/>
    <s v="Consumer"/>
    <s v="United States"/>
    <s v="San Francisco"/>
    <s v="California"/>
    <n v="94110"/>
    <x v="1"/>
    <s v="TEC-CO-10004115"/>
    <x v="2"/>
    <s v="Copiers"/>
    <s v="Sharp AL-1530CS Digital Copier"/>
    <n v="1199.9760000000001"/>
    <n v="839.98320000000001"/>
    <n v="359.9928000000001"/>
    <n v="0.30000000000000004"/>
    <n v="4"/>
  </r>
  <r>
    <n v="408"/>
    <s v="CA-2018-117457"/>
    <x v="166"/>
    <d v="2018-12-12T00:00:00"/>
    <x v="1"/>
    <s v="KH-16510"/>
    <s v="Keith Herrera"/>
    <s v="Consumer"/>
    <s v="United States"/>
    <s v="San Francisco"/>
    <s v="California"/>
    <n v="94110"/>
    <x v="1"/>
    <s v="OFF-PA-10003724"/>
    <x v="1"/>
    <s v="Paper"/>
    <s v="Wirebound Message Book, 4 per Page"/>
    <n v="27.15"/>
    <n v="19.004999999999999"/>
    <n v="8.1449999999999996"/>
    <n v="0.3"/>
    <n v="4"/>
  </r>
  <r>
    <n v="409"/>
    <s v="CA-2018-117457"/>
    <x v="166"/>
    <d v="2018-12-12T00:00:00"/>
    <x v="1"/>
    <s v="KH-16510"/>
    <s v="Keith Herrera"/>
    <s v="Consumer"/>
    <s v="United States"/>
    <s v="San Francisco"/>
    <s v="California"/>
    <n v="94110"/>
    <x v="1"/>
    <s v="FUR-TA-10002041"/>
    <x v="0"/>
    <s v="Tables"/>
    <s v="Bevis Round Conference Table Top, X-Base"/>
    <n v="1004.024"/>
    <n v="702.81679999999994"/>
    <n v="301.20720000000006"/>
    <n v="0.30000000000000004"/>
    <n v="4"/>
  </r>
  <r>
    <n v="410"/>
    <s v="CA-2018-117457"/>
    <x v="166"/>
    <d v="2018-12-12T00:00:00"/>
    <x v="1"/>
    <s v="KH-16510"/>
    <s v="Keith Herrera"/>
    <s v="Consumer"/>
    <s v="United States"/>
    <s v="San Francisco"/>
    <s v="California"/>
    <n v="94110"/>
    <x v="1"/>
    <s v="OFF-PA-10002893"/>
    <x v="1"/>
    <s v="Paper"/>
    <s v="Wirebound Service Call Books, 5 1/2&quot; x 4&quot;"/>
    <n v="9.68"/>
    <n v="6.7759999999999998"/>
    <n v="2.9039999999999999"/>
    <n v="0.3"/>
    <n v="4"/>
  </r>
  <r>
    <n v="411"/>
    <s v="CA-2018-117457"/>
    <x v="166"/>
    <d v="2018-12-12T00:00:00"/>
    <x v="1"/>
    <s v="KH-16510"/>
    <s v="Keith Herrera"/>
    <s v="Consumer"/>
    <s v="United States"/>
    <s v="San Francisco"/>
    <s v="California"/>
    <n v="94110"/>
    <x v="1"/>
    <s v="OFF-LA-10003766"/>
    <x v="1"/>
    <s v="Labels"/>
    <s v="Self-Adhesive Removable Labels"/>
    <n v="28.35"/>
    <n v="19.844999999999999"/>
    <n v="8.5050000000000026"/>
    <n v="0.3000000000000001"/>
    <n v="4"/>
  </r>
  <r>
    <n v="412"/>
    <s v="CA-2018-117457"/>
    <x v="166"/>
    <d v="2018-12-12T00:00:00"/>
    <x v="1"/>
    <s v="KH-16510"/>
    <s v="Keith Herrera"/>
    <s v="Consumer"/>
    <s v="United States"/>
    <s v="San Francisco"/>
    <s v="California"/>
    <n v="94110"/>
    <x v="1"/>
    <s v="OFF-PA-10001970"/>
    <x v="1"/>
    <s v="Paper"/>
    <s v="Xerox 1908"/>
    <n v="55.98"/>
    <n v="39.185999999999993"/>
    <n v="16.794000000000004"/>
    <n v="0.3000000000000001"/>
    <n v="4"/>
  </r>
  <r>
    <n v="413"/>
    <s v="CA-2018-117457"/>
    <x v="166"/>
    <d v="2018-12-12T00:00:00"/>
    <x v="1"/>
    <s v="KH-16510"/>
    <s v="Keith Herrera"/>
    <s v="Consumer"/>
    <s v="United States"/>
    <s v="San Francisco"/>
    <s v="California"/>
    <n v="94110"/>
    <x v="1"/>
    <s v="FUR-BO-10001972"/>
    <x v="0"/>
    <s v="Bookcases"/>
    <s v="O'Sullivan 4-Shelf Bookcase in Odessa Pine"/>
    <n v="1336.829"/>
    <n v="935.7802999999999"/>
    <n v="401.04870000000005"/>
    <n v="0.30000000000000004"/>
    <n v="4"/>
  </r>
  <r>
    <n v="414"/>
    <s v="CA-2018-117457"/>
    <x v="166"/>
    <d v="2018-12-12T00:00:00"/>
    <x v="1"/>
    <s v="KH-16510"/>
    <s v="Keith Herrera"/>
    <s v="Consumer"/>
    <s v="United States"/>
    <s v="San Francisco"/>
    <s v="California"/>
    <n v="94110"/>
    <x v="1"/>
    <s v="FUR-CH-10003956"/>
    <x v="0"/>
    <s v="Chairs"/>
    <s v="Novimex High-Tech Fabric Mesh Task Chair"/>
    <n v="113.568"/>
    <n v="79.497599999999991"/>
    <n v="34.070400000000006"/>
    <n v="0.30000000000000004"/>
    <n v="4"/>
  </r>
  <r>
    <n v="415"/>
    <s v="CA-2018-142636"/>
    <x v="132"/>
    <d v="2018-11-07T00:00:00"/>
    <x v="1"/>
    <s v="KC-16675"/>
    <s v="Kimberly Carter"/>
    <s v="Corporate"/>
    <s v="United States"/>
    <s v="Seattle"/>
    <s v="Washington"/>
    <n v="98105"/>
    <x v="1"/>
    <s v="OFF-PA-10000157"/>
    <x v="1"/>
    <s v="Paper"/>
    <s v="Xerox 191"/>
    <n v="139.86000000000001"/>
    <n v="97.902000000000001"/>
    <n v="41.958000000000013"/>
    <n v="0.30000000000000004"/>
    <n v="4"/>
  </r>
  <r>
    <n v="416"/>
    <s v="CA-2018-142636"/>
    <x v="132"/>
    <d v="2018-11-07T00:00:00"/>
    <x v="1"/>
    <s v="KC-16675"/>
    <s v="Kimberly Carter"/>
    <s v="Corporate"/>
    <s v="United States"/>
    <s v="Seattle"/>
    <s v="Washington"/>
    <n v="98105"/>
    <x v="1"/>
    <s v="FUR-CH-10001891"/>
    <x v="0"/>
    <s v="Chairs"/>
    <s v="Global Deluxe Office Fabric Chairs"/>
    <n v="307.13600000000002"/>
    <n v="214.99520000000001"/>
    <n v="92.140800000000013"/>
    <n v="0.30000000000000004"/>
    <n v="4"/>
  </r>
  <r>
    <n v="417"/>
    <s v="CA-2018-122105"/>
    <x v="92"/>
    <d v="2018-06-28T00:00:00"/>
    <x v="1"/>
    <s v="CJ-12010"/>
    <s v="Caroline Jumper"/>
    <s v="Consumer"/>
    <s v="United States"/>
    <s v="Huntington Beach"/>
    <s v="California"/>
    <n v="92646"/>
    <x v="1"/>
    <s v="OFF-AR-10004344"/>
    <x v="1"/>
    <s v="Art"/>
    <s v="Bulldog Vacuum Base Pencil Sharpener"/>
    <n v="95.92"/>
    <n v="67.143999999999991"/>
    <n v="28.77600000000001"/>
    <n v="0.3000000000000001"/>
    <n v="4"/>
  </r>
  <r>
    <n v="418"/>
    <s v="CA-2017-148796"/>
    <x v="167"/>
    <d v="2017-04-18T00:00:00"/>
    <x v="1"/>
    <s v="PB-19150"/>
    <s v="Philip Brown"/>
    <s v="Consumer"/>
    <s v="United States"/>
    <s v="Los Angeles"/>
    <s v="California"/>
    <n v="90004"/>
    <x v="1"/>
    <s v="FUR-CH-10004886"/>
    <x v="0"/>
    <s v="Chairs"/>
    <s v="Bevis Steel Folding Chairs"/>
    <n v="383.8"/>
    <n v="268.65999999999997"/>
    <n v="115.14000000000004"/>
    <n v="0.3000000000000001"/>
    <n v="4"/>
  </r>
  <r>
    <n v="419"/>
    <s v="CA-2018-154816"/>
    <x v="44"/>
    <d v="2018-11-10T00:00:00"/>
    <x v="1"/>
    <s v="VB-21745"/>
    <s v="Victoria Brennan"/>
    <s v="Corporate"/>
    <s v="United States"/>
    <s v="Richmond"/>
    <s v="Kentucky"/>
    <n v="40475"/>
    <x v="0"/>
    <s v="OFF-PA-10003845"/>
    <x v="1"/>
    <s v="Paper"/>
    <s v="Xerox 1987"/>
    <n v="5.78"/>
    <n v="4.0460000000000003"/>
    <n v="1.734"/>
    <n v="0.3"/>
    <n v="4"/>
  </r>
  <r>
    <n v="420"/>
    <s v="CA-2018-110478"/>
    <x v="168"/>
    <d v="2018-03-09T00:00:00"/>
    <x v="1"/>
    <s v="SP-20860"/>
    <s v="Sung Pak"/>
    <s v="Corporate"/>
    <s v="United States"/>
    <s v="Los Angeles"/>
    <s v="California"/>
    <n v="90045"/>
    <x v="1"/>
    <s v="OFF-AR-10001573"/>
    <x v="1"/>
    <s v="Art"/>
    <s v="American Pencil"/>
    <n v="9.32"/>
    <n v="6.524"/>
    <n v="2.7960000000000003"/>
    <n v="0.30000000000000004"/>
    <n v="5"/>
  </r>
  <r>
    <n v="421"/>
    <s v="CA-2018-110478"/>
    <x v="168"/>
    <d v="2018-03-09T00:00:00"/>
    <x v="1"/>
    <s v="SP-20860"/>
    <s v="Sung Pak"/>
    <s v="Corporate"/>
    <s v="United States"/>
    <s v="Los Angeles"/>
    <s v="California"/>
    <n v="90045"/>
    <x v="1"/>
    <s v="OFF-EN-10000483"/>
    <x v="1"/>
    <s v="Envelopes"/>
    <s v="White Envelopes, White Envelopes with Clear Poly Window"/>
    <n v="15.25"/>
    <n v="10.674999999999999"/>
    <n v="4.5750000000000011"/>
    <n v="0.30000000000000004"/>
    <n v="5"/>
  </r>
  <r>
    <n v="422"/>
    <s v="CA-2015-142048"/>
    <x v="169"/>
    <d v="2015-06-25T00:00:00"/>
    <x v="2"/>
    <s v="JE-15745"/>
    <s v="Joel Eaton"/>
    <s v="Consumer"/>
    <s v="United States"/>
    <s v="Louisville"/>
    <s v="Colorado"/>
    <n v="80027"/>
    <x v="1"/>
    <s v="TEC-AC-10004114"/>
    <x v="2"/>
    <s v="Accessories"/>
    <s v="KeyTronicÂ 6101 Series -Â KeyboardÂ - Black"/>
    <n v="196.75200000000001"/>
    <n v="137.72639999999998"/>
    <n v="59.025600000000026"/>
    <n v="0.3000000000000001"/>
    <n v="3"/>
  </r>
  <r>
    <n v="423"/>
    <s v="CA-2018-125388"/>
    <x v="15"/>
    <d v="2018-10-23T00:00:00"/>
    <x v="1"/>
    <s v="MP-17965"/>
    <s v="Michael Paige"/>
    <s v="Corporate"/>
    <s v="United States"/>
    <s v="Lawrence"/>
    <s v="Massachusetts"/>
    <n v="1841"/>
    <x v="3"/>
    <s v="FUR-FU-10004712"/>
    <x v="0"/>
    <s v="Furnishings"/>
    <s v="Westinghouse Mesh Shade Clip-On Gooseneck Lamp, Black"/>
    <n v="56.56"/>
    <n v="39.591999999999999"/>
    <n v="16.968000000000004"/>
    <n v="0.30000000000000004"/>
    <n v="4"/>
  </r>
  <r>
    <n v="424"/>
    <s v="CA-2018-125388"/>
    <x v="15"/>
    <d v="2018-10-23T00:00:00"/>
    <x v="1"/>
    <s v="MP-17965"/>
    <s v="Michael Paige"/>
    <s v="Corporate"/>
    <s v="United States"/>
    <s v="Lawrence"/>
    <s v="Massachusetts"/>
    <n v="1841"/>
    <x v="3"/>
    <s v="OFF-ST-10000918"/>
    <x v="1"/>
    <s v="Storage"/>
    <s v="Crate-A-Files"/>
    <n v="32.700000000000003"/>
    <n v="22.89"/>
    <n v="9.8100000000000023"/>
    <n v="0.30000000000000004"/>
    <n v="4"/>
  </r>
  <r>
    <n v="425"/>
    <s v="CA-2018-155705"/>
    <x v="170"/>
    <d v="2018-08-23T00:00:00"/>
    <x v="0"/>
    <s v="NF-18385"/>
    <s v="Natalie Fritzler"/>
    <s v="Consumer"/>
    <s v="United States"/>
    <s v="Jackson"/>
    <s v="Mississippi"/>
    <n v="39212"/>
    <x v="0"/>
    <s v="FUR-CH-10000015"/>
    <x v="0"/>
    <s v="Chairs"/>
    <s v="Hon Multipurpose Stacking Arm Chairs"/>
    <n v="866.4"/>
    <n v="606.4799999999999"/>
    <n v="259.92000000000007"/>
    <n v="0.3000000000000001"/>
    <n v="2"/>
  </r>
  <r>
    <n v="426"/>
    <s v="CA-2018-149160"/>
    <x v="51"/>
    <d v="2018-11-26T00:00:00"/>
    <x v="0"/>
    <s v="JM-15265"/>
    <s v="Janet Molinari"/>
    <s v="Corporate"/>
    <s v="United States"/>
    <s v="Canton"/>
    <s v="Michigan"/>
    <n v="48187"/>
    <x v="2"/>
    <s v="FUR-FU-10003347"/>
    <x v="0"/>
    <s v="Furnishings"/>
    <s v="Coloredge Poster Frame"/>
    <n v="28.4"/>
    <n v="19.88"/>
    <n v="8.52"/>
    <n v="0.3"/>
    <n v="3"/>
  </r>
  <r>
    <n v="427"/>
    <s v="CA-2018-149160"/>
    <x v="51"/>
    <d v="2018-11-26T00:00:00"/>
    <x v="0"/>
    <s v="JM-15265"/>
    <s v="Janet Molinari"/>
    <s v="Corporate"/>
    <s v="United States"/>
    <s v="Canton"/>
    <s v="Michigan"/>
    <n v="48187"/>
    <x v="2"/>
    <s v="OFF-BI-10001543"/>
    <x v="1"/>
    <s v="Binders"/>
    <s v="GBC VeloBinder Manual Binding System"/>
    <n v="287.92"/>
    <n v="201.54400000000001"/>
    <n v="86.376000000000005"/>
    <n v="0.3"/>
    <n v="3"/>
  </r>
  <r>
    <n v="428"/>
    <s v="CA-2015-101476"/>
    <x v="171"/>
    <d v="2015-09-13T00:00:00"/>
    <x v="2"/>
    <s v="SD-20485"/>
    <s v="Shirley Daniels"/>
    <s v="Home Office"/>
    <s v="United States"/>
    <s v="New Rochelle"/>
    <s v="New York"/>
    <n v="10801"/>
    <x v="3"/>
    <s v="TEC-MA-10000029"/>
    <x v="2"/>
    <s v="Machines"/>
    <s v="Epson WorkForce WF-2530 All-in-One Printer, Copier Scanner"/>
    <n v="69.989999999999995"/>
    <n v="48.992999999999995"/>
    <n v="20.997"/>
    <n v="0.30000000000000004"/>
    <n v="1"/>
  </r>
  <r>
    <n v="429"/>
    <s v="CA-2018-152275"/>
    <x v="172"/>
    <d v="2018-10-08T00:00:00"/>
    <x v="1"/>
    <s v="KH-16630"/>
    <s v="Ken Heidel"/>
    <s v="Corporate"/>
    <s v="United States"/>
    <s v="San Antonio"/>
    <s v="Texas"/>
    <n v="78207"/>
    <x v="2"/>
    <s v="OFF-AR-10000369"/>
    <x v="1"/>
    <s v="Art"/>
    <s v="Design Ebony Sketching Pencil"/>
    <n v="6.6719999999999997"/>
    <n v="4.6703999999999999"/>
    <n v="2.0015999999999998"/>
    <n v="0.3"/>
    <n v="7"/>
  </r>
  <r>
    <n v="430"/>
    <s v="US-2017-123750"/>
    <x v="173"/>
    <d v="2017-04-21T00:00:00"/>
    <x v="1"/>
    <s v="RB-19795"/>
    <s v="Ross Baird"/>
    <s v="Home Office"/>
    <s v="United States"/>
    <s v="Gastonia"/>
    <s v="North Carolina"/>
    <n v="28052"/>
    <x v="0"/>
    <s v="OFF-BI-10004584"/>
    <x v="1"/>
    <s v="Binders"/>
    <s v="GBC ProClick 150 Presentation Binding System"/>
    <n v="189.58799999999999"/>
    <n v="132.71159999999998"/>
    <n v="56.876400000000018"/>
    <n v="0.3000000000000001"/>
    <n v="6"/>
  </r>
  <r>
    <n v="431"/>
    <s v="US-2017-123750"/>
    <x v="173"/>
    <d v="2017-04-21T00:00:00"/>
    <x v="1"/>
    <s v="RB-19795"/>
    <s v="Ross Baird"/>
    <s v="Home Office"/>
    <s v="United States"/>
    <s v="Gastonia"/>
    <s v="North Carolina"/>
    <n v="28052"/>
    <x v="0"/>
    <s v="TEC-AC-10004659"/>
    <x v="2"/>
    <s v="Accessories"/>
    <s v="ImationÂ Secure+ Hardware Encrypted USB 2.0Â Flash Drive; 16GB"/>
    <n v="408.74400000000003"/>
    <n v="286.12079999999997"/>
    <n v="122.62320000000005"/>
    <n v="0.3000000000000001"/>
    <n v="6"/>
  </r>
  <r>
    <n v="432"/>
    <s v="US-2017-123750"/>
    <x v="173"/>
    <d v="2017-04-21T00:00:00"/>
    <x v="1"/>
    <s v="RB-19795"/>
    <s v="Ross Baird"/>
    <s v="Home Office"/>
    <s v="United States"/>
    <s v="Gastonia"/>
    <s v="North Carolina"/>
    <n v="28052"/>
    <x v="0"/>
    <s v="TEC-AC-10004659"/>
    <x v="2"/>
    <s v="Accessories"/>
    <s v="ImationÂ Secure+ Hardware Encrypted USB 2.0Â Flash Drive; 16GB"/>
    <n v="291.95999999999998"/>
    <n v="204.37199999999999"/>
    <n v="87.587999999999994"/>
    <n v="0.3"/>
    <n v="6"/>
  </r>
  <r>
    <n v="433"/>
    <s v="US-2017-123750"/>
    <x v="173"/>
    <d v="2017-04-21T00:00:00"/>
    <x v="1"/>
    <s v="RB-19795"/>
    <s v="Ross Baird"/>
    <s v="Home Office"/>
    <s v="United States"/>
    <s v="Gastonia"/>
    <s v="North Carolina"/>
    <n v="28052"/>
    <x v="0"/>
    <s v="OFF-ST-10000617"/>
    <x v="1"/>
    <s v="Storage"/>
    <s v="Woodgrain Magazine Files by Perma"/>
    <n v="4.7679999999999998"/>
    <n v="3.3375999999999997"/>
    <n v="1.4304000000000001"/>
    <n v="0.30000000000000004"/>
    <n v="6"/>
  </r>
  <r>
    <n v="434"/>
    <s v="CA-2017-127369"/>
    <x v="112"/>
    <d v="2017-06-07T00:00:00"/>
    <x v="2"/>
    <s v="DB-13060"/>
    <s v="Dave Brooks"/>
    <s v="Consumer"/>
    <s v="United States"/>
    <s v="Lowell"/>
    <s v="Massachusetts"/>
    <n v="1852"/>
    <x v="3"/>
    <s v="OFF-ST-10003306"/>
    <x v="1"/>
    <s v="Storage"/>
    <s v="Letter Size Cart"/>
    <n v="714.3"/>
    <n v="500.00999999999993"/>
    <n v="214.29000000000002"/>
    <n v="0.30000000000000004"/>
    <n v="1"/>
  </r>
  <r>
    <n v="435"/>
    <s v="US-2015-150574"/>
    <x v="174"/>
    <d v="2015-12-25T00:00:00"/>
    <x v="1"/>
    <s v="MK-18160"/>
    <s v="Mike Kennedy"/>
    <s v="Consumer"/>
    <s v="United States"/>
    <s v="Jacksonville"/>
    <s v="Florida"/>
    <n v="32216"/>
    <x v="0"/>
    <s v="OFF-BI-10000773"/>
    <x v="1"/>
    <s v="Binders"/>
    <s v="Insertable Tab Post Binder Dividers"/>
    <n v="4.8120000000000003"/>
    <n v="3.3683999999999998"/>
    <n v="1.4436000000000004"/>
    <n v="0.3000000000000001"/>
    <n v="6"/>
  </r>
  <r>
    <n v="436"/>
    <s v="US-2015-150574"/>
    <x v="174"/>
    <d v="2015-12-25T00:00:00"/>
    <x v="1"/>
    <s v="MK-18160"/>
    <s v="Mike Kennedy"/>
    <s v="Consumer"/>
    <s v="United States"/>
    <s v="Jacksonville"/>
    <s v="Florida"/>
    <n v="32216"/>
    <x v="0"/>
    <s v="TEC-AC-10002600"/>
    <x v="2"/>
    <s v="Accessories"/>
    <s v="Belkin QODE FastFit Bluetooth Keyboard"/>
    <n v="247.8"/>
    <n v="173.46"/>
    <n v="74.34"/>
    <n v="0.3"/>
    <n v="6"/>
  </r>
  <r>
    <n v="437"/>
    <s v="CA-2017-147375"/>
    <x v="1"/>
    <d v="2017-06-14T00:00:00"/>
    <x v="0"/>
    <s v="PO-19180"/>
    <s v="Philisse Overcash"/>
    <s v="Home Office"/>
    <s v="United States"/>
    <s v="Chicago"/>
    <s v="Illinois"/>
    <n v="60623"/>
    <x v="2"/>
    <s v="TEC-MA-10002937"/>
    <x v="2"/>
    <s v="Machines"/>
    <s v="Canon Color ImageCLASS MF8580Cdw Wireless Laser All-In-One Printer, Copier, Scanner"/>
    <n v="1007.979"/>
    <n v="705.58529999999996"/>
    <n v="302.39370000000008"/>
    <n v="0.30000000000000004"/>
    <n v="2"/>
  </r>
  <r>
    <n v="438"/>
    <s v="CA-2017-147375"/>
    <x v="1"/>
    <d v="2017-06-14T00:00:00"/>
    <x v="0"/>
    <s v="PO-19180"/>
    <s v="Philisse Overcash"/>
    <s v="Home Office"/>
    <s v="United States"/>
    <s v="Chicago"/>
    <s v="Illinois"/>
    <n v="60623"/>
    <x v="2"/>
    <s v="OFF-PA-10001970"/>
    <x v="1"/>
    <s v="Paper"/>
    <s v="Xerox 1908"/>
    <n v="313.488"/>
    <n v="219.44159999999999"/>
    <n v="94.046400000000006"/>
    <n v="0.30000000000000004"/>
    <n v="2"/>
  </r>
  <r>
    <n v="439"/>
    <s v="CA-2018-130043"/>
    <x v="175"/>
    <d v="2018-09-19T00:00:00"/>
    <x v="1"/>
    <s v="BB-11545"/>
    <s v="Brenda Bowman"/>
    <s v="Corporate"/>
    <s v="United States"/>
    <s v="Houston"/>
    <s v="Texas"/>
    <n v="77070"/>
    <x v="2"/>
    <s v="OFF-PA-10002230"/>
    <x v="1"/>
    <s v="Paper"/>
    <s v="Xerox 1897"/>
    <n v="31.872"/>
    <n v="22.310399999999998"/>
    <n v="9.5616000000000021"/>
    <n v="0.30000000000000004"/>
    <n v="4"/>
  </r>
  <r>
    <n v="440"/>
    <s v="CA-2018-157252"/>
    <x v="176"/>
    <d v="2018-01-23T00:00:00"/>
    <x v="0"/>
    <s v="CV-12805"/>
    <s v="Cynthia Voltz"/>
    <s v="Corporate"/>
    <s v="United States"/>
    <s v="New York City"/>
    <s v="New York"/>
    <n v="10024"/>
    <x v="3"/>
    <s v="FUR-CH-10003396"/>
    <x v="0"/>
    <s v="Chairs"/>
    <s v="Global Deluxe Steno Chair"/>
    <n v="207.846"/>
    <n v="145.4922"/>
    <n v="62.353800000000007"/>
    <n v="0.30000000000000004"/>
    <n v="3"/>
  </r>
  <r>
    <n v="441"/>
    <s v="CA-2017-115756"/>
    <x v="64"/>
    <d v="2017-09-07T00:00:00"/>
    <x v="0"/>
    <s v="PK-19075"/>
    <s v="Pete Kriz"/>
    <s v="Consumer"/>
    <s v="United States"/>
    <s v="Detroit"/>
    <s v="Michigan"/>
    <n v="48227"/>
    <x v="2"/>
    <s v="FUR-FU-10000246"/>
    <x v="0"/>
    <s v="Furnishings"/>
    <s v="Aluminum Document Frame"/>
    <n v="12.22"/>
    <n v="8.5540000000000003"/>
    <n v="3.6660000000000004"/>
    <n v="0.3"/>
    <n v="2"/>
  </r>
  <r>
    <n v="442"/>
    <s v="CA-2017-115756"/>
    <x v="64"/>
    <d v="2017-09-07T00:00:00"/>
    <x v="0"/>
    <s v="PK-19075"/>
    <s v="Pete Kriz"/>
    <s v="Consumer"/>
    <s v="United States"/>
    <s v="Detroit"/>
    <s v="Michigan"/>
    <n v="48227"/>
    <x v="2"/>
    <s v="OFF-ST-10000060"/>
    <x v="1"/>
    <s v="Storage"/>
    <s v="Fellowes Bankers Box Staxonsteel Drawer File/Stacking System"/>
    <n v="194.94"/>
    <n v="136.458"/>
    <n v="58.481999999999999"/>
    <n v="0.3"/>
    <n v="2"/>
  </r>
  <r>
    <n v="443"/>
    <s v="CA-2017-115756"/>
    <x v="64"/>
    <d v="2017-09-07T00:00:00"/>
    <x v="0"/>
    <s v="PK-19075"/>
    <s v="Pete Kriz"/>
    <s v="Consumer"/>
    <s v="United States"/>
    <s v="Detroit"/>
    <s v="Michigan"/>
    <n v="48227"/>
    <x v="2"/>
    <s v="OFF-ST-10003058"/>
    <x v="1"/>
    <s v="Storage"/>
    <s v="Eldon Mobile Mega Data Cart  Mega Stackable  Add-On Trays"/>
    <n v="70.95"/>
    <n v="49.664999999999999"/>
    <n v="21.285000000000004"/>
    <n v="0.30000000000000004"/>
    <n v="2"/>
  </r>
  <r>
    <n v="444"/>
    <s v="CA-2017-115756"/>
    <x v="64"/>
    <d v="2017-09-07T00:00:00"/>
    <x v="0"/>
    <s v="PK-19075"/>
    <s v="Pete Kriz"/>
    <s v="Consumer"/>
    <s v="United States"/>
    <s v="Detroit"/>
    <s v="Michigan"/>
    <n v="48227"/>
    <x v="2"/>
    <s v="OFF-PA-10002222"/>
    <x v="1"/>
    <s v="Paper"/>
    <s v="Xerox Color Copier Paper, 11&quot; x 17&quot;, Ream"/>
    <n v="91.36"/>
    <n v="63.951999999999998"/>
    <n v="27.408000000000001"/>
    <n v="0.3"/>
    <n v="2"/>
  </r>
  <r>
    <n v="445"/>
    <s v="CA-2017-115756"/>
    <x v="64"/>
    <d v="2017-09-07T00:00:00"/>
    <x v="0"/>
    <s v="PK-19075"/>
    <s v="Pete Kriz"/>
    <s v="Consumer"/>
    <s v="United States"/>
    <s v="Detroit"/>
    <s v="Michigan"/>
    <n v="48227"/>
    <x v="2"/>
    <s v="FUR-CH-10002372"/>
    <x v="0"/>
    <s v="Chairs"/>
    <s v="Office Star - Ergonomically Designed Knee Chair"/>
    <n v="242.94"/>
    <n v="170.05799999999999"/>
    <n v="72.882000000000005"/>
    <n v="0.30000000000000004"/>
    <n v="2"/>
  </r>
  <r>
    <n v="446"/>
    <s v="CA-2017-115756"/>
    <x v="64"/>
    <d v="2017-09-07T00:00:00"/>
    <x v="0"/>
    <s v="PK-19075"/>
    <s v="Pete Kriz"/>
    <s v="Consumer"/>
    <s v="United States"/>
    <s v="Detroit"/>
    <s v="Michigan"/>
    <n v="48227"/>
    <x v="2"/>
    <s v="OFF-LA-10001317"/>
    <x v="1"/>
    <s v="Labels"/>
    <s v="Avery 520"/>
    <n v="22.05"/>
    <n v="15.434999999999999"/>
    <n v="6.615000000000002"/>
    <n v="0.3000000000000001"/>
    <n v="2"/>
  </r>
  <r>
    <n v="447"/>
    <s v="CA-2018-154214"/>
    <x v="177"/>
    <d v="2018-03-25T00:00:00"/>
    <x v="0"/>
    <s v="TB-21595"/>
    <s v="Troy Blackwell"/>
    <s v="Consumer"/>
    <s v="United States"/>
    <s v="Columbus"/>
    <s v="Indiana"/>
    <n v="47201"/>
    <x v="2"/>
    <s v="FUR-FU-10000206"/>
    <x v="0"/>
    <s v="Furnishings"/>
    <s v="GE General Purpose, Extra Long Life, Showcase &amp; Floodlight Incandescent Bulbs"/>
    <n v="2.91"/>
    <n v="2.0369999999999999"/>
    <n v="0.87300000000000022"/>
    <n v="0.30000000000000004"/>
    <n v="5"/>
  </r>
  <r>
    <n v="448"/>
    <s v="CA-2017-166674"/>
    <x v="178"/>
    <d v="2017-04-03T00:00:00"/>
    <x v="0"/>
    <s v="RB-19360"/>
    <s v="Raymond Buch"/>
    <s v="Consumer"/>
    <s v="United States"/>
    <s v="Auburn"/>
    <s v="New York"/>
    <n v="13021"/>
    <x v="3"/>
    <s v="OFF-AR-10000588"/>
    <x v="1"/>
    <s v="Art"/>
    <s v="Newell 345"/>
    <n v="59.52"/>
    <n v="41.664000000000001"/>
    <n v="17.856000000000002"/>
    <n v="0.3"/>
    <n v="2"/>
  </r>
  <r>
    <n v="449"/>
    <s v="CA-2017-166674"/>
    <x v="178"/>
    <d v="2017-04-03T00:00:00"/>
    <x v="0"/>
    <s v="RB-19360"/>
    <s v="Raymond Buch"/>
    <s v="Consumer"/>
    <s v="United States"/>
    <s v="Auburn"/>
    <s v="New York"/>
    <n v="13021"/>
    <x v="3"/>
    <s v="OFF-ST-10001469"/>
    <x v="1"/>
    <s v="Storage"/>
    <s v="Fellowes Bankers Box Recycled Super Stor/Drawer"/>
    <n v="161.94"/>
    <n v="113.35799999999999"/>
    <n v="48.582000000000008"/>
    <n v="0.30000000000000004"/>
    <n v="2"/>
  </r>
  <r>
    <n v="450"/>
    <s v="CA-2017-166674"/>
    <x v="178"/>
    <d v="2017-04-03T00:00:00"/>
    <x v="0"/>
    <s v="RB-19360"/>
    <s v="Raymond Buch"/>
    <s v="Consumer"/>
    <s v="United States"/>
    <s v="Auburn"/>
    <s v="New York"/>
    <n v="13021"/>
    <x v="3"/>
    <s v="OFF-AR-10001953"/>
    <x v="1"/>
    <s v="Art"/>
    <s v="Boston 1645 Deluxe Heavier-Duty Electric Pencil Sharpener"/>
    <n v="263.88"/>
    <n v="184.71599999999998"/>
    <n v="79.164000000000016"/>
    <n v="0.30000000000000004"/>
    <n v="2"/>
  </r>
  <r>
    <n v="451"/>
    <s v="CA-2017-166674"/>
    <x v="178"/>
    <d v="2017-04-03T00:00:00"/>
    <x v="0"/>
    <s v="RB-19360"/>
    <s v="Raymond Buch"/>
    <s v="Consumer"/>
    <s v="United States"/>
    <s v="Auburn"/>
    <s v="New York"/>
    <n v="13021"/>
    <x v="3"/>
    <s v="OFF-AR-10003156"/>
    <x v="1"/>
    <s v="Art"/>
    <s v="50 Colored Long Pencils"/>
    <n v="30.48"/>
    <n v="21.335999999999999"/>
    <n v="9.1440000000000019"/>
    <n v="0.30000000000000004"/>
    <n v="2"/>
  </r>
  <r>
    <n v="452"/>
    <s v="CA-2017-166674"/>
    <x v="178"/>
    <d v="2017-04-03T00:00:00"/>
    <x v="0"/>
    <s v="RB-19360"/>
    <s v="Raymond Buch"/>
    <s v="Consumer"/>
    <s v="United States"/>
    <s v="Auburn"/>
    <s v="New York"/>
    <n v="13021"/>
    <x v="3"/>
    <s v="OFF-AR-10004974"/>
    <x v="1"/>
    <s v="Art"/>
    <s v="Newell 342"/>
    <n v="9.84"/>
    <n v="6.8879999999999999"/>
    <n v="2.952"/>
    <n v="0.3"/>
    <n v="2"/>
  </r>
  <r>
    <n v="453"/>
    <s v="CA-2017-166674"/>
    <x v="178"/>
    <d v="2017-04-03T00:00:00"/>
    <x v="0"/>
    <s v="RB-19360"/>
    <s v="Raymond Buch"/>
    <s v="Consumer"/>
    <s v="United States"/>
    <s v="Auburn"/>
    <s v="New York"/>
    <n v="13021"/>
    <x v="3"/>
    <s v="TEC-PH-10002365"/>
    <x v="2"/>
    <s v="Phones"/>
    <s v="Belkin Grip Candy Sheer Case / Cover for iPhone 5 and 5S"/>
    <n v="35.119999999999997"/>
    <n v="24.583999999999996"/>
    <n v="10.536000000000001"/>
    <n v="0.30000000000000004"/>
    <n v="2"/>
  </r>
  <r>
    <n v="454"/>
    <s v="CA-2018-147277"/>
    <x v="179"/>
    <d v="2018-10-24T00:00:00"/>
    <x v="1"/>
    <s v="EB-13705"/>
    <s v="Ed Braxton"/>
    <s v="Corporate"/>
    <s v="United States"/>
    <s v="Akron"/>
    <s v="Ohio"/>
    <n v="44312"/>
    <x v="3"/>
    <s v="FUR-TA-10001539"/>
    <x v="0"/>
    <s v="Tables"/>
    <s v="Chromcraft Rectangular Conference Tables"/>
    <n v="284.36399999999998"/>
    <n v="199.05479999999997"/>
    <n v="85.309200000000004"/>
    <n v="0.30000000000000004"/>
    <n v="4"/>
  </r>
  <r>
    <n v="455"/>
    <s v="CA-2018-147277"/>
    <x v="179"/>
    <d v="2018-10-24T00:00:00"/>
    <x v="1"/>
    <s v="EB-13705"/>
    <s v="Ed Braxton"/>
    <s v="Corporate"/>
    <s v="United States"/>
    <s v="Akron"/>
    <s v="Ohio"/>
    <n v="44312"/>
    <x v="3"/>
    <s v="OFF-ST-10000142"/>
    <x v="1"/>
    <s v="Storage"/>
    <s v="Deluxe Rollaway Locking File with Drawer"/>
    <n v="665.40800000000002"/>
    <n v="465.78559999999999"/>
    <n v="199.62240000000003"/>
    <n v="0.30000000000000004"/>
    <n v="4"/>
  </r>
  <r>
    <n v="456"/>
    <s v="CA-2017-100153"/>
    <x v="180"/>
    <d v="2017-12-17T00:00:00"/>
    <x v="1"/>
    <s v="KH-16630"/>
    <s v="Ken Heidel"/>
    <s v="Corporate"/>
    <s v="United States"/>
    <s v="Norman"/>
    <s v="Oklahoma"/>
    <n v="73071"/>
    <x v="2"/>
    <s v="TEC-AC-10001772"/>
    <x v="2"/>
    <s v="Accessories"/>
    <s v="Memorex Mini Travel Drive 16 GB USB 2.0 Flash Drive"/>
    <n v="63.88"/>
    <n v="44.716000000000001"/>
    <n v="19.164000000000001"/>
    <n v="0.3"/>
    <n v="4"/>
  </r>
  <r>
    <n v="457"/>
    <s v="US-2015-110674"/>
    <x v="181"/>
    <d v="2015-02-18T00:00:00"/>
    <x v="1"/>
    <s v="SC-20095"/>
    <s v="Sanjit Chand"/>
    <s v="Consumer"/>
    <s v="United States"/>
    <s v="Concord"/>
    <s v="California"/>
    <n v="94521"/>
    <x v="1"/>
    <s v="FUR-CH-10000225"/>
    <x v="0"/>
    <s v="Chairs"/>
    <s v="Global Geo Office Task Chair, Gray"/>
    <n v="129.56800000000001"/>
    <n v="90.697600000000008"/>
    <n v="38.870400000000004"/>
    <n v="0.3"/>
    <n v="6"/>
  </r>
  <r>
    <n v="458"/>
    <s v="US-2017-157945"/>
    <x v="182"/>
    <d v="2017-10-01T00:00:00"/>
    <x v="1"/>
    <s v="NF-18385"/>
    <s v="Natalie Fritzler"/>
    <s v="Consumer"/>
    <s v="United States"/>
    <s v="Decatur"/>
    <s v="Illinois"/>
    <n v="62521"/>
    <x v="2"/>
    <s v="FUR-CH-10002331"/>
    <x v="0"/>
    <s v="Chairs"/>
    <s v="Hon 4700 Series Mobuis Mid-Back Task Chairs with Adjustable Arms"/>
    <n v="747.55799999999999"/>
    <n v="523.29059999999993"/>
    <n v="224.26740000000007"/>
    <n v="0.3000000000000001"/>
    <n v="5"/>
  </r>
  <r>
    <n v="459"/>
    <s v="US-2017-157945"/>
    <x v="182"/>
    <d v="2017-10-01T00:00:00"/>
    <x v="1"/>
    <s v="NF-18385"/>
    <s v="Natalie Fritzler"/>
    <s v="Consumer"/>
    <s v="United States"/>
    <s v="Decatur"/>
    <s v="Illinois"/>
    <n v="62521"/>
    <x v="2"/>
    <s v="OFF-EN-10001415"/>
    <x v="1"/>
    <s v="Envelopes"/>
    <s v="Staple envelope"/>
    <n v="8.9280000000000008"/>
    <n v="6.2496"/>
    <n v="2.6784000000000008"/>
    <n v="0.30000000000000004"/>
    <n v="5"/>
  </r>
  <r>
    <n v="460"/>
    <s v="CA-2016-109638"/>
    <x v="83"/>
    <d v="2016-12-22T00:00:00"/>
    <x v="1"/>
    <s v="JH-15985"/>
    <s v="Joseph Holt"/>
    <s v="Consumer"/>
    <s v="United States"/>
    <s v="Seattle"/>
    <s v="Washington"/>
    <n v="98115"/>
    <x v="1"/>
    <s v="OFF-AP-10002472"/>
    <x v="1"/>
    <s v="Appliances"/>
    <s v="3M Office Air Cleaner"/>
    <n v="103.92"/>
    <n v="72.744"/>
    <n v="31.176000000000002"/>
    <n v="0.3"/>
    <n v="7"/>
  </r>
  <r>
    <n v="461"/>
    <s v="CA-2016-109638"/>
    <x v="83"/>
    <d v="2016-12-22T00:00:00"/>
    <x v="1"/>
    <s v="JH-15985"/>
    <s v="Joseph Holt"/>
    <s v="Consumer"/>
    <s v="United States"/>
    <s v="Seattle"/>
    <s v="Washington"/>
    <n v="98115"/>
    <x v="1"/>
    <s v="TEC-AC-10004571"/>
    <x v="2"/>
    <s v="Accessories"/>
    <s v="Logitech G700s Rechargeable Gaming Mouse"/>
    <n v="899.91"/>
    <n v="629.9369999999999"/>
    <n v="269.97300000000007"/>
    <n v="0.3000000000000001"/>
    <n v="7"/>
  </r>
  <r>
    <n v="462"/>
    <s v="CA-2016-109638"/>
    <x v="83"/>
    <d v="2016-12-22T00:00:00"/>
    <x v="1"/>
    <s v="JH-15985"/>
    <s v="Joseph Holt"/>
    <s v="Consumer"/>
    <s v="United States"/>
    <s v="Seattle"/>
    <s v="Washington"/>
    <n v="98115"/>
    <x v="1"/>
    <s v="OFF-BI-10001098"/>
    <x v="1"/>
    <s v="Binders"/>
    <s v="Acco D-Ring Binder w/DublLock"/>
    <n v="51.311999999999998"/>
    <n v="35.918399999999998"/>
    <n v="15.393599999999999"/>
    <n v="0.3"/>
    <n v="7"/>
  </r>
  <r>
    <n v="463"/>
    <s v="CA-2017-109869"/>
    <x v="183"/>
    <d v="2017-04-29T00:00:00"/>
    <x v="1"/>
    <s v="TN-21040"/>
    <s v="Tanja Norvell"/>
    <s v="Home Office"/>
    <s v="United States"/>
    <s v="Phoenix"/>
    <s v="Arizona"/>
    <n v="85023"/>
    <x v="1"/>
    <s v="FUR-FU-10000023"/>
    <x v="0"/>
    <s v="Furnishings"/>
    <s v="Eldon Wave Desk Accessories"/>
    <n v="23.56"/>
    <n v="16.491999999999997"/>
    <n v="7.0680000000000014"/>
    <n v="0.3000000000000001"/>
    <n v="7"/>
  </r>
  <r>
    <n v="464"/>
    <s v="CA-2017-109869"/>
    <x v="183"/>
    <d v="2017-04-29T00:00:00"/>
    <x v="1"/>
    <s v="TN-21040"/>
    <s v="Tanja Norvell"/>
    <s v="Home Office"/>
    <s v="United States"/>
    <s v="Phoenix"/>
    <s v="Arizona"/>
    <n v="85023"/>
    <x v="1"/>
    <s v="FUR-TA-10001889"/>
    <x v="0"/>
    <s v="Tables"/>
    <s v="Bush Advantage Collection Racetrack Conference Table"/>
    <n v="1272.6300000000001"/>
    <n v="890.84100000000001"/>
    <n v="381.7890000000001"/>
    <n v="0.30000000000000004"/>
    <n v="7"/>
  </r>
  <r>
    <n v="465"/>
    <s v="CA-2017-109869"/>
    <x v="183"/>
    <d v="2017-04-29T00:00:00"/>
    <x v="1"/>
    <s v="TN-21040"/>
    <s v="Tanja Norvell"/>
    <s v="Home Office"/>
    <s v="United States"/>
    <s v="Phoenix"/>
    <s v="Arizona"/>
    <n v="85023"/>
    <x v="1"/>
    <s v="OFF-BI-10000315"/>
    <x v="1"/>
    <s v="Binders"/>
    <s v="Poly Designer Cover &amp; Back"/>
    <n v="28.484999999999999"/>
    <n v="19.939499999999999"/>
    <n v="8.5455000000000005"/>
    <n v="0.30000000000000004"/>
    <n v="7"/>
  </r>
  <r>
    <n v="466"/>
    <s v="CA-2017-109869"/>
    <x v="183"/>
    <d v="2017-04-29T00:00:00"/>
    <x v="1"/>
    <s v="TN-21040"/>
    <s v="Tanja Norvell"/>
    <s v="Home Office"/>
    <s v="United States"/>
    <s v="Phoenix"/>
    <s v="Arizona"/>
    <n v="85023"/>
    <x v="1"/>
    <s v="OFF-SU-10003505"/>
    <x v="1"/>
    <s v="Supplies"/>
    <s v="Premier Electric Letter Opener"/>
    <n v="185.376"/>
    <n v="129.76319999999998"/>
    <n v="55.612800000000021"/>
    <n v="0.3000000000000001"/>
    <n v="7"/>
  </r>
  <r>
    <n v="467"/>
    <s v="CA-2017-109869"/>
    <x v="183"/>
    <d v="2017-04-29T00:00:00"/>
    <x v="1"/>
    <s v="TN-21040"/>
    <s v="Tanja Norvell"/>
    <s v="Home Office"/>
    <s v="United States"/>
    <s v="Phoenix"/>
    <s v="Arizona"/>
    <n v="85023"/>
    <x v="1"/>
    <s v="OFF-AP-10002578"/>
    <x v="1"/>
    <s v="Appliances"/>
    <s v="Fellowes Premier Superior Surge Suppressor, 10-Outlet, With Phone and Remote"/>
    <n v="78.272000000000006"/>
    <n v="54.790399999999998"/>
    <n v="23.481600000000007"/>
    <n v="0.3000000000000001"/>
    <n v="7"/>
  </r>
  <r>
    <n v="468"/>
    <s v="US-2016-101399"/>
    <x v="184"/>
    <d v="2016-01-24T00:00:00"/>
    <x v="1"/>
    <s v="JS-15940"/>
    <s v="Joni Sundaresam"/>
    <s v="Home Office"/>
    <s v="United States"/>
    <s v="Park Ridge"/>
    <s v="Illinois"/>
    <n v="60068"/>
    <x v="2"/>
    <s v="FUR-FU-10002918"/>
    <x v="0"/>
    <s v="Furnishings"/>
    <s v="Eldon ClusterMat Chair Mat with Cordless Antistatic Protection"/>
    <n v="254.744"/>
    <n v="178.32079999999999"/>
    <n v="76.423200000000008"/>
    <n v="0.30000000000000004"/>
    <n v="7"/>
  </r>
  <r>
    <n v="469"/>
    <s v="CA-2018-154907"/>
    <x v="185"/>
    <d v="2018-04-04T00:00:00"/>
    <x v="1"/>
    <s v="DS-13180"/>
    <s v="David Smith"/>
    <s v="Corporate"/>
    <s v="United States"/>
    <s v="Amarillo"/>
    <s v="Texas"/>
    <n v="79109"/>
    <x v="2"/>
    <s v="FUR-BO-10002824"/>
    <x v="0"/>
    <s v="Bookcases"/>
    <s v="Bush Mission Pointe Library"/>
    <n v="205.33279999999999"/>
    <n v="143.73295999999999"/>
    <n v="61.59984"/>
    <n v="0.3"/>
    <n v="4"/>
  </r>
  <r>
    <n v="470"/>
    <s v="US-2017-100419"/>
    <x v="186"/>
    <d v="2017-12-20T00:00:00"/>
    <x v="0"/>
    <s v="CC-12670"/>
    <s v="Craig Carreira"/>
    <s v="Consumer"/>
    <s v="United States"/>
    <s v="Chicago"/>
    <s v="Illinois"/>
    <n v="60610"/>
    <x v="2"/>
    <s v="OFF-BI-10002194"/>
    <x v="1"/>
    <s v="Binders"/>
    <s v="Cardinal Hold-It CD Pocket"/>
    <n v="4.7880000000000003"/>
    <n v="3.3515999999999999"/>
    <n v="1.4364000000000003"/>
    <n v="0.30000000000000004"/>
    <n v="4"/>
  </r>
  <r>
    <n v="471"/>
    <s v="CA-2016-154144"/>
    <x v="139"/>
    <d v="2016-12-24T00:00:00"/>
    <x v="1"/>
    <s v="MH-17785"/>
    <s v="Maya Herman"/>
    <s v="Corporate"/>
    <s v="United States"/>
    <s v="Lindenhurst"/>
    <s v="New York"/>
    <n v="11757"/>
    <x v="3"/>
    <s v="OFF-PA-10004071"/>
    <x v="1"/>
    <s v="Paper"/>
    <s v="Eaton Premium Continuous-Feed Paper, 25% Cotton, Letter Size, White, 1000 Shts/Box"/>
    <n v="55.48"/>
    <n v="38.835999999999999"/>
    <n v="16.643999999999998"/>
    <n v="0.3"/>
    <n v="4"/>
  </r>
  <r>
    <n v="472"/>
    <s v="CA-2015-144666"/>
    <x v="187"/>
    <d v="2015-11-11T00:00:00"/>
    <x v="0"/>
    <s v="JP-15520"/>
    <s v="Jeremy Pistek"/>
    <s v="Consumer"/>
    <s v="United States"/>
    <s v="San Francisco"/>
    <s v="California"/>
    <n v="94110"/>
    <x v="1"/>
    <s v="OFF-ST-10002743"/>
    <x v="1"/>
    <s v="Storage"/>
    <s v="SAFCO Boltless Steel Shelving"/>
    <n v="340.92"/>
    <n v="238.64400000000001"/>
    <n v="102.27600000000001"/>
    <n v="0.30000000000000004"/>
    <n v="2"/>
  </r>
  <r>
    <n v="473"/>
    <s v="CA-2015-144666"/>
    <x v="187"/>
    <d v="2015-11-11T00:00:00"/>
    <x v="0"/>
    <s v="JP-15520"/>
    <s v="Jeremy Pistek"/>
    <s v="Consumer"/>
    <s v="United States"/>
    <s v="San Francisco"/>
    <s v="California"/>
    <n v="94110"/>
    <x v="1"/>
    <s v="FUR-BO-10001601"/>
    <x v="0"/>
    <s v="Bookcases"/>
    <s v="Sauder Mission Library with Doors, Fruitwood Finish"/>
    <n v="222.666"/>
    <n v="155.86619999999999"/>
    <n v="66.799800000000005"/>
    <n v="0.30000000000000004"/>
    <n v="2"/>
  </r>
  <r>
    <n v="474"/>
    <s v="CA-2015-144666"/>
    <x v="187"/>
    <d v="2015-11-11T00:00:00"/>
    <x v="0"/>
    <s v="JP-15520"/>
    <s v="Jeremy Pistek"/>
    <s v="Consumer"/>
    <s v="United States"/>
    <s v="San Francisco"/>
    <s v="California"/>
    <n v="94110"/>
    <x v="1"/>
    <s v="TEC-PH-10002680"/>
    <x v="2"/>
    <s v="Phones"/>
    <s v="Samsung Galaxy Note 3"/>
    <n v="703.96799999999996"/>
    <n v="492.77759999999995"/>
    <n v="211.19040000000001"/>
    <n v="0.30000000000000004"/>
    <n v="2"/>
  </r>
  <r>
    <n v="475"/>
    <s v="CA-2015-144666"/>
    <x v="187"/>
    <d v="2015-11-11T00:00:00"/>
    <x v="0"/>
    <s v="JP-15520"/>
    <s v="Jeremy Pistek"/>
    <s v="Consumer"/>
    <s v="United States"/>
    <s v="San Francisco"/>
    <s v="California"/>
    <n v="94110"/>
    <x v="1"/>
    <s v="OFF-ST-10001321"/>
    <x v="1"/>
    <s v="Storage"/>
    <s v="Decoflex Hanging Personal Folder File, Blue"/>
    <n v="92.52"/>
    <n v="64.763999999999996"/>
    <n v="27.756"/>
    <n v="0.3"/>
    <n v="2"/>
  </r>
  <r>
    <n v="476"/>
    <s v="CA-2015-144666"/>
    <x v="187"/>
    <d v="2015-11-11T00:00:00"/>
    <x v="0"/>
    <s v="JP-15520"/>
    <s v="Jeremy Pistek"/>
    <s v="Consumer"/>
    <s v="United States"/>
    <s v="San Francisco"/>
    <s v="California"/>
    <n v="94110"/>
    <x v="1"/>
    <s v="OFF-PA-10001509"/>
    <x v="1"/>
    <s v="Paper"/>
    <s v="Recycled Desk Saver Line &quot;While You Were Out&quot; Book, 5 1/2&quot; X 4&quot;"/>
    <n v="62.65"/>
    <n v="43.854999999999997"/>
    <n v="18.795000000000002"/>
    <n v="0.30000000000000004"/>
    <n v="2"/>
  </r>
  <r>
    <n v="477"/>
    <s v="CA-2015-144666"/>
    <x v="187"/>
    <d v="2015-11-11T00:00:00"/>
    <x v="0"/>
    <s v="JP-15520"/>
    <s v="Jeremy Pistek"/>
    <s v="Consumer"/>
    <s v="United States"/>
    <s v="San Francisco"/>
    <s v="California"/>
    <n v="94110"/>
    <x v="1"/>
    <s v="OFF-PA-10003465"/>
    <x v="1"/>
    <s v="Paper"/>
    <s v="Xerox 1912"/>
    <n v="94.85"/>
    <n v="66.394999999999996"/>
    <n v="28.454999999999998"/>
    <n v="0.3"/>
    <n v="2"/>
  </r>
  <r>
    <n v="478"/>
    <s v="CA-2017-103891"/>
    <x v="188"/>
    <d v="2017-07-19T00:00:00"/>
    <x v="1"/>
    <s v="KH-16690"/>
    <s v="Kristen Hastings"/>
    <s v="Corporate"/>
    <s v="United States"/>
    <s v="Los Angeles"/>
    <s v="California"/>
    <n v="90008"/>
    <x v="1"/>
    <s v="TEC-PH-10000149"/>
    <x v="2"/>
    <s v="Phones"/>
    <s v="Cisco SPA525G2 IP Phone - Wireless"/>
    <n v="95.76"/>
    <n v="67.031999999999996"/>
    <n v="28.728000000000009"/>
    <n v="0.3000000000000001"/>
    <n v="7"/>
  </r>
  <r>
    <n v="479"/>
    <s v="CA-2017-152632"/>
    <x v="189"/>
    <d v="2017-11-02T00:00:00"/>
    <x v="1"/>
    <s v="JE-15475"/>
    <s v="Jeremy Ellison"/>
    <s v="Consumer"/>
    <s v="United States"/>
    <s v="Troy"/>
    <s v="New York"/>
    <n v="12180"/>
    <x v="3"/>
    <s v="FUR-FU-10002671"/>
    <x v="0"/>
    <s v="Furnishings"/>
    <s v="Electrix 20W Halogen Replacement Bulb for Zoom-In Desk Lamp"/>
    <n v="40.200000000000003"/>
    <n v="28.14"/>
    <n v="12.060000000000002"/>
    <n v="0.30000000000000004"/>
    <n v="6"/>
  </r>
  <r>
    <n v="480"/>
    <s v="CA-2017-100790"/>
    <x v="190"/>
    <d v="2017-07-02T00:00:00"/>
    <x v="1"/>
    <s v="JG-15805"/>
    <s v="John Grady"/>
    <s v="Corporate"/>
    <s v="United States"/>
    <s v="New York City"/>
    <s v="New York"/>
    <n v="10024"/>
    <x v="3"/>
    <s v="OFF-AR-10003045"/>
    <x v="1"/>
    <s v="Art"/>
    <s v="Prang Colored Pencils"/>
    <n v="14.7"/>
    <n v="10.29"/>
    <n v="4.41"/>
    <n v="0.30000000000000004"/>
    <n v="6"/>
  </r>
  <r>
    <n v="481"/>
    <s v="CA-2017-100790"/>
    <x v="190"/>
    <d v="2017-07-02T00:00:00"/>
    <x v="1"/>
    <s v="JG-15805"/>
    <s v="John Grady"/>
    <s v="Corporate"/>
    <s v="United States"/>
    <s v="New York City"/>
    <s v="New York"/>
    <n v="10024"/>
    <x v="3"/>
    <s v="OFF-ST-10000689"/>
    <x v="1"/>
    <s v="Storage"/>
    <s v="Fellowes Strictly Business Drawer File, Letter/Legal Size"/>
    <n v="704.25"/>
    <n v="492.97499999999997"/>
    <n v="211.27500000000003"/>
    <n v="0.30000000000000004"/>
    <n v="6"/>
  </r>
  <r>
    <n v="482"/>
    <s v="CA-2015-134677"/>
    <x v="191"/>
    <d v="2015-10-10T00:00:00"/>
    <x v="1"/>
    <s v="XP-21865"/>
    <s v="Xylona Preis"/>
    <s v="Consumer"/>
    <s v="United States"/>
    <s v="San Diego"/>
    <s v="California"/>
    <n v="92024"/>
    <x v="1"/>
    <s v="TEC-AC-10001445"/>
    <x v="2"/>
    <s v="Accessories"/>
    <s v="ImationÂ USB 2.0 SwivelÂ Flash DriveÂ USBÂ flash driveÂ - 4 GB - Pink"/>
    <n v="9.09"/>
    <n v="6.3629999999999995"/>
    <n v="2.7270000000000003"/>
    <n v="0.30000000000000004"/>
    <n v="4"/>
  </r>
  <r>
    <n v="483"/>
    <s v="CA-2015-127691"/>
    <x v="192"/>
    <d v="2015-07-27T00:00:00"/>
    <x v="1"/>
    <s v="EM-14065"/>
    <s v="Erin Mull"/>
    <s v="Consumer"/>
    <s v="United States"/>
    <s v="New York City"/>
    <s v="New York"/>
    <n v="10024"/>
    <x v="3"/>
    <s v="OFF-AR-10002053"/>
    <x v="1"/>
    <s v="Art"/>
    <s v="Premium Writing Pencils, Soft, #2 by Central Association for the Blind"/>
    <n v="5.96"/>
    <n v="4.1719999999999997"/>
    <n v="1.7880000000000003"/>
    <n v="0.30000000000000004"/>
    <n v="5"/>
  </r>
  <r>
    <n v="484"/>
    <s v="CA-2015-127691"/>
    <x v="192"/>
    <d v="2015-07-27T00:00:00"/>
    <x v="1"/>
    <s v="EM-14065"/>
    <s v="Erin Mull"/>
    <s v="Consumer"/>
    <s v="United States"/>
    <s v="New York City"/>
    <s v="New York"/>
    <n v="10024"/>
    <x v="3"/>
    <s v="TEC-AC-10002567"/>
    <x v="2"/>
    <s v="Accessories"/>
    <s v="Logitech G602 Wireless Gaming Mouse"/>
    <n v="159.97999999999999"/>
    <n v="111.98599999999999"/>
    <n v="47.994"/>
    <n v="0.30000000000000004"/>
    <n v="5"/>
  </r>
  <r>
    <n v="485"/>
    <s v="CA-2018-140963"/>
    <x v="193"/>
    <d v="2018-06-13T00:00:00"/>
    <x v="2"/>
    <s v="MT-18070"/>
    <s v="Michelle Tran"/>
    <s v="Home Office"/>
    <s v="United States"/>
    <s v="Los Angeles"/>
    <s v="California"/>
    <n v="90045"/>
    <x v="1"/>
    <s v="OFF-LA-10003923"/>
    <x v="1"/>
    <s v="Labels"/>
    <s v="Alphabetical Labels for Top Tab Filing"/>
    <n v="29.6"/>
    <n v="20.72"/>
    <n v="8.8800000000000026"/>
    <n v="0.30000000000000004"/>
    <n v="3"/>
  </r>
  <r>
    <n v="486"/>
    <s v="CA-2018-140963"/>
    <x v="193"/>
    <d v="2018-06-13T00:00:00"/>
    <x v="2"/>
    <s v="MT-18070"/>
    <s v="Michelle Tran"/>
    <s v="Home Office"/>
    <s v="United States"/>
    <s v="Los Angeles"/>
    <s v="California"/>
    <n v="90045"/>
    <x v="1"/>
    <s v="FUR-BO-10001337"/>
    <x v="0"/>
    <s v="Bookcases"/>
    <s v="O'Sullivan Living Dimensions 2-Shelf Bookcases"/>
    <n v="514.16499999999996"/>
    <n v="359.91549999999995"/>
    <n v="154.24950000000001"/>
    <n v="0.30000000000000004"/>
    <n v="3"/>
  </r>
  <r>
    <n v="487"/>
    <s v="CA-2018-140963"/>
    <x v="193"/>
    <d v="2018-06-13T00:00:00"/>
    <x v="2"/>
    <s v="MT-18070"/>
    <s v="Michelle Tran"/>
    <s v="Home Office"/>
    <s v="United States"/>
    <s v="Los Angeles"/>
    <s v="California"/>
    <n v="90045"/>
    <x v="1"/>
    <s v="TEC-PH-10001924"/>
    <x v="2"/>
    <s v="Phones"/>
    <s v="iHome FM Clock Radio with Lightning Dock"/>
    <n v="279.95999999999998"/>
    <n v="195.97199999999998"/>
    <n v="83.988"/>
    <n v="0.30000000000000004"/>
    <n v="3"/>
  </r>
  <r>
    <n v="488"/>
    <s v="CA-2015-154627"/>
    <x v="194"/>
    <d v="2015-10-31T00:00:00"/>
    <x v="2"/>
    <s v="SA-20830"/>
    <s v="Sue Ann Reed"/>
    <s v="Consumer"/>
    <s v="United States"/>
    <s v="Chicago"/>
    <s v="Illinois"/>
    <n v="60610"/>
    <x v="2"/>
    <s v="TEC-PH-10001363"/>
    <x v="2"/>
    <s v="Phones"/>
    <s v="Apple iPhone 5S"/>
    <n v="2735.9520000000002"/>
    <n v="1915.1664000000001"/>
    <n v="820.78560000000016"/>
    <n v="0.30000000000000004"/>
    <n v="2"/>
  </r>
  <r>
    <n v="489"/>
    <s v="CA-2015-133753"/>
    <x v="3"/>
    <d v="2015-06-13T00:00:00"/>
    <x v="0"/>
    <s v="CW-11905"/>
    <s v="Carl Weiss"/>
    <s v="Home Office"/>
    <s v="United States"/>
    <s v="Huntsville"/>
    <s v="Texas"/>
    <n v="77340"/>
    <x v="2"/>
    <s v="TEC-PH-10000376"/>
    <x v="2"/>
    <s v="Phones"/>
    <s v="Square Credit Card Reader"/>
    <n v="7.992"/>
    <n v="5.5943999999999994"/>
    <n v="2.3976000000000006"/>
    <n v="0.3000000000000001"/>
    <n v="4"/>
  </r>
  <r>
    <n v="490"/>
    <s v="CA-2015-133753"/>
    <x v="3"/>
    <d v="2015-06-13T00:00:00"/>
    <x v="0"/>
    <s v="CW-11905"/>
    <s v="Carl Weiss"/>
    <s v="Home Office"/>
    <s v="United States"/>
    <s v="Huntsville"/>
    <s v="Texas"/>
    <n v="77340"/>
    <x v="2"/>
    <s v="TEC-AC-10000303"/>
    <x v="2"/>
    <s v="Accessories"/>
    <s v="Logitech M510 Wireless Mouse"/>
    <n v="63.984000000000002"/>
    <n v="44.788799999999995"/>
    <n v="19.195200000000007"/>
    <n v="0.3000000000000001"/>
    <n v="4"/>
  </r>
  <r>
    <n v="491"/>
    <s v="CA-2015-133753"/>
    <x v="3"/>
    <d v="2015-06-13T00:00:00"/>
    <x v="0"/>
    <s v="CW-11905"/>
    <s v="Carl Weiss"/>
    <s v="Home Office"/>
    <s v="United States"/>
    <s v="Huntsville"/>
    <s v="Texas"/>
    <n v="77340"/>
    <x v="2"/>
    <s v="OFF-AR-10001953"/>
    <x v="1"/>
    <s v="Art"/>
    <s v="Boston 1645 Deluxe Heavier-Duty Electric Pencil Sharpener"/>
    <n v="70.367999999999995"/>
    <n v="49.257599999999996"/>
    <n v="21.110399999999998"/>
    <n v="0.3"/>
    <n v="4"/>
  </r>
  <r>
    <n v="492"/>
    <s v="CA-2015-113362"/>
    <x v="80"/>
    <d v="2015-09-19T00:00:00"/>
    <x v="1"/>
    <s v="AJ-10960"/>
    <s v="Astrea Jones"/>
    <s v="Consumer"/>
    <s v="United States"/>
    <s v="Rochester"/>
    <s v="New York"/>
    <n v="14609"/>
    <x v="3"/>
    <s v="OFF-ST-10001809"/>
    <x v="1"/>
    <s v="Storage"/>
    <s v="Fellowes Officeware Wire Shelving"/>
    <n v="449.15"/>
    <n v="314.40499999999997"/>
    <n v="134.745"/>
    <n v="0.30000000000000004"/>
    <n v="5"/>
  </r>
  <r>
    <n v="493"/>
    <s v="CA-2015-113362"/>
    <x v="80"/>
    <d v="2015-09-19T00:00:00"/>
    <x v="1"/>
    <s v="AJ-10960"/>
    <s v="Astrea Jones"/>
    <s v="Consumer"/>
    <s v="United States"/>
    <s v="Rochester"/>
    <s v="New York"/>
    <n v="14609"/>
    <x v="3"/>
    <s v="OFF-EN-10003845"/>
    <x v="1"/>
    <s v="Envelopes"/>
    <s v="Colored Envelopes"/>
    <n v="11.07"/>
    <n v="7.7489999999999997"/>
    <n v="3.3210000000000006"/>
    <n v="0.30000000000000004"/>
    <n v="5"/>
  </r>
  <r>
    <n v="494"/>
    <s v="CA-2017-169166"/>
    <x v="195"/>
    <d v="2017-05-14T00:00:00"/>
    <x v="1"/>
    <s v="SS-20590"/>
    <s v="Sonia Sunley"/>
    <s v="Consumer"/>
    <s v="United States"/>
    <s v="Seattle"/>
    <s v="Washington"/>
    <n v="98115"/>
    <x v="1"/>
    <s v="TEC-AC-10000991"/>
    <x v="2"/>
    <s v="Accessories"/>
    <s v="Sony Micro Vault Click 8 GB USB 2.0 Flash Drive"/>
    <n v="93.98"/>
    <n v="65.786000000000001"/>
    <n v="28.194000000000003"/>
    <n v="0.3"/>
    <n v="5"/>
  </r>
  <r>
    <n v="495"/>
    <s v="US-2017-120929"/>
    <x v="196"/>
    <d v="2017-03-21T00:00:00"/>
    <x v="0"/>
    <s v="RO-19780"/>
    <s v="Rose O'Brian"/>
    <s v="Consumer"/>
    <s v="United States"/>
    <s v="Memphis"/>
    <s v="Tennessee"/>
    <n v="38109"/>
    <x v="0"/>
    <s v="FUR-TA-10001857"/>
    <x v="0"/>
    <s v="Tables"/>
    <s v="Balt Solid Wood Rectangular Table"/>
    <n v="189.88200000000001"/>
    <n v="132.91739999999999"/>
    <n v="56.964600000000019"/>
    <n v="0.3000000000000001"/>
    <n v="3"/>
  </r>
  <r>
    <n v="496"/>
    <s v="CA-2016-134782"/>
    <x v="17"/>
    <d v="2016-12-31T00:00:00"/>
    <x v="1"/>
    <s v="MD-17350"/>
    <s v="Maribeth Dona"/>
    <s v="Consumer"/>
    <s v="United States"/>
    <s v="Fayetteville"/>
    <s v="Arkansas"/>
    <n v="72701"/>
    <x v="0"/>
    <s v="OFF-EN-10001434"/>
    <x v="1"/>
    <s v="Envelopes"/>
    <s v="Strathmore #10 Envelopes, Ultimate White"/>
    <n v="105.42"/>
    <n v="73.793999999999997"/>
    <n v="31.626000000000005"/>
    <n v="0.30000000000000004"/>
    <n v="4"/>
  </r>
  <r>
    <n v="497"/>
    <s v="CA-2017-126158"/>
    <x v="197"/>
    <d v="2017-07-31T00:00:00"/>
    <x v="1"/>
    <s v="SC-20095"/>
    <s v="Sanjit Chand"/>
    <s v="Consumer"/>
    <s v="United States"/>
    <s v="Costa Mesa"/>
    <s v="California"/>
    <n v="92627"/>
    <x v="1"/>
    <s v="OFF-BI-10002498"/>
    <x v="1"/>
    <s v="Binders"/>
    <s v="Clear Mylar Reinforcing Strips"/>
    <n v="119.616"/>
    <n v="83.731200000000001"/>
    <n v="35.884799999999998"/>
    <n v="0.3"/>
    <n v="6"/>
  </r>
  <r>
    <n v="498"/>
    <s v="CA-2017-126158"/>
    <x v="197"/>
    <d v="2017-07-31T00:00:00"/>
    <x v="1"/>
    <s v="SC-20095"/>
    <s v="Sanjit Chand"/>
    <s v="Consumer"/>
    <s v="United States"/>
    <s v="Costa Mesa"/>
    <s v="California"/>
    <n v="92627"/>
    <x v="1"/>
    <s v="FUR-FU-10004864"/>
    <x v="0"/>
    <s v="Furnishings"/>
    <s v="Howard Miller 14-1/2&quot; Diameter Chrome Round Wall Clock"/>
    <n v="255.76"/>
    <n v="179.03199999999998"/>
    <n v="76.728000000000009"/>
    <n v="0.30000000000000004"/>
    <n v="6"/>
  </r>
  <r>
    <n v="499"/>
    <s v="CA-2017-126158"/>
    <x v="197"/>
    <d v="2017-07-31T00:00:00"/>
    <x v="1"/>
    <s v="SC-20095"/>
    <s v="Sanjit Chand"/>
    <s v="Consumer"/>
    <s v="United States"/>
    <s v="Costa Mesa"/>
    <s v="California"/>
    <n v="92627"/>
    <x v="1"/>
    <s v="FUR-CH-10002602"/>
    <x v="0"/>
    <s v="Chairs"/>
    <s v="DMI Arturo Collection Mission-style Design Wood Chair"/>
    <n v="241.56800000000001"/>
    <n v="169.0976"/>
    <n v="72.470400000000012"/>
    <n v="0.30000000000000004"/>
    <n v="6"/>
  </r>
  <r>
    <n v="500"/>
    <s v="CA-2017-126158"/>
    <x v="197"/>
    <d v="2017-07-31T00:00:00"/>
    <x v="1"/>
    <s v="SC-20095"/>
    <s v="Sanjit Chand"/>
    <s v="Consumer"/>
    <s v="United States"/>
    <s v="Costa Mesa"/>
    <s v="California"/>
    <n v="92627"/>
    <x v="1"/>
    <s v="FUR-FU-10000073"/>
    <x v="0"/>
    <s v="Furnishings"/>
    <s v="Deflect-O Glasstique Clear Desk Accessories"/>
    <n v="69.3"/>
    <n v="48.51"/>
    <n v="20.79"/>
    <n v="0.3"/>
    <n v="6"/>
  </r>
  <r>
    <n v="501"/>
    <s v="US-2017-105578"/>
    <x v="198"/>
    <d v="2017-06-04T00:00:00"/>
    <x v="1"/>
    <s v="MY-17380"/>
    <s v="Maribeth Yedwab"/>
    <s v="Corporate"/>
    <s v="United States"/>
    <s v="Parker"/>
    <s v="Colorado"/>
    <n v="80134"/>
    <x v="1"/>
    <s v="OFF-BI-10001670"/>
    <x v="1"/>
    <s v="Binders"/>
    <s v="Vinyl Sectional Post Binders"/>
    <n v="22.62"/>
    <n v="15.834"/>
    <n v="6.7860000000000014"/>
    <n v="0.30000000000000004"/>
    <n v="5"/>
  </r>
  <r>
    <n v="502"/>
    <s v="US-2017-105578"/>
    <x v="198"/>
    <d v="2017-06-04T00:00:00"/>
    <x v="1"/>
    <s v="MY-17380"/>
    <s v="Maribeth Yedwab"/>
    <s v="Corporate"/>
    <s v="United States"/>
    <s v="Parker"/>
    <s v="Colorado"/>
    <n v="80134"/>
    <x v="1"/>
    <s v="OFF-BI-10001658"/>
    <x v="1"/>
    <s v="Binders"/>
    <s v="GBC Standard Therm-A-Bind Covers"/>
    <n v="14.952"/>
    <n v="10.4664"/>
    <n v="4.4855999999999998"/>
    <n v="0.3"/>
    <n v="5"/>
  </r>
  <r>
    <n v="503"/>
    <s v="US-2017-105578"/>
    <x v="198"/>
    <d v="2017-06-04T00:00:00"/>
    <x v="1"/>
    <s v="MY-17380"/>
    <s v="Maribeth Yedwab"/>
    <s v="Corporate"/>
    <s v="United States"/>
    <s v="Parker"/>
    <s v="Colorado"/>
    <n v="80134"/>
    <x v="1"/>
    <s v="FUR-CH-10001215"/>
    <x v="0"/>
    <s v="Chairs"/>
    <s v="Global Troy Executive Leather Low-Back Tilter"/>
    <n v="801.56799999999998"/>
    <n v="561.09759999999994"/>
    <n v="240.47040000000004"/>
    <n v="0.30000000000000004"/>
    <n v="5"/>
  </r>
  <r>
    <n v="504"/>
    <s v="US-2017-105578"/>
    <x v="198"/>
    <d v="2017-06-04T00:00:00"/>
    <x v="1"/>
    <s v="MY-17380"/>
    <s v="Maribeth Yedwab"/>
    <s v="Corporate"/>
    <s v="United States"/>
    <s v="Parker"/>
    <s v="Colorado"/>
    <n v="80134"/>
    <x v="1"/>
    <s v="OFF-BI-10000831"/>
    <x v="1"/>
    <s v="Binders"/>
    <s v="Storex Flexible Poly Binders with Double Pockets"/>
    <n v="2.3759999999999999"/>
    <n v="1.6631999999999998"/>
    <n v="0.7128000000000001"/>
    <n v="0.30000000000000004"/>
    <n v="5"/>
  </r>
  <r>
    <n v="505"/>
    <s v="US-2017-105578"/>
    <x v="198"/>
    <d v="2017-06-04T00:00:00"/>
    <x v="1"/>
    <s v="MY-17380"/>
    <s v="Maribeth Yedwab"/>
    <s v="Corporate"/>
    <s v="United States"/>
    <s v="Parker"/>
    <s v="Colorado"/>
    <n v="80134"/>
    <x v="1"/>
    <s v="OFF-PA-10000357"/>
    <x v="1"/>
    <s v="Paper"/>
    <s v="White Dual Perf Computer Printout Paper, 2700 Sheets, 1 Part, Heavyweight, 20 lbs., 14 7/8 x 11"/>
    <n v="32.792000000000002"/>
    <n v="22.9544"/>
    <n v="9.8376000000000019"/>
    <n v="0.30000000000000004"/>
    <n v="5"/>
  </r>
  <r>
    <n v="506"/>
    <s v="CA-2018-134978"/>
    <x v="105"/>
    <d v="2018-11-15T00:00:00"/>
    <x v="0"/>
    <s v="EB-13705"/>
    <s v="Ed Braxton"/>
    <s v="Corporate"/>
    <s v="United States"/>
    <s v="New York City"/>
    <s v="New York"/>
    <n v="10024"/>
    <x v="3"/>
    <s v="OFF-BI-10003274"/>
    <x v="1"/>
    <s v="Binders"/>
    <s v="Avery Durable Slant Ring Binders, No Labels"/>
    <n v="15.92"/>
    <n v="11.144"/>
    <n v="4.7759999999999998"/>
    <n v="0.3"/>
    <n v="3"/>
  </r>
  <r>
    <n v="507"/>
    <s v="CA-2016-145352"/>
    <x v="199"/>
    <d v="2016-03-22T00:00:00"/>
    <x v="1"/>
    <s v="CM-12385"/>
    <s v="Christopher Martinez"/>
    <s v="Consumer"/>
    <s v="United States"/>
    <s v="Atlanta"/>
    <s v="Georgia"/>
    <n v="30318"/>
    <x v="0"/>
    <s v="OFF-AR-10001662"/>
    <x v="1"/>
    <s v="Art"/>
    <s v="Rogers Handheld Barrel Pencil Sharpener"/>
    <n v="2.74"/>
    <n v="1.9179999999999999"/>
    <n v="0.82200000000000029"/>
    <n v="0.3000000000000001"/>
    <n v="6"/>
  </r>
  <r>
    <n v="508"/>
    <s v="CA-2016-145352"/>
    <x v="199"/>
    <d v="2016-03-22T00:00:00"/>
    <x v="1"/>
    <s v="CM-12385"/>
    <s v="Christopher Martinez"/>
    <s v="Consumer"/>
    <s v="United States"/>
    <s v="Atlanta"/>
    <s v="Georgia"/>
    <n v="30318"/>
    <x v="0"/>
    <s v="OFF-AR-10003856"/>
    <x v="1"/>
    <s v="Art"/>
    <s v="Newell 344"/>
    <n v="8.34"/>
    <n v="5.8379999999999992"/>
    <n v="2.5020000000000007"/>
    <n v="0.3000000000000001"/>
    <n v="6"/>
  </r>
  <r>
    <n v="509"/>
    <s v="CA-2016-145352"/>
    <x v="199"/>
    <d v="2016-03-22T00:00:00"/>
    <x v="1"/>
    <s v="CM-12385"/>
    <s v="Christopher Martinez"/>
    <s v="Consumer"/>
    <s v="United States"/>
    <s v="Atlanta"/>
    <s v="Georgia"/>
    <n v="30318"/>
    <x v="0"/>
    <s v="OFF-ST-10001228"/>
    <x v="1"/>
    <s v="Storage"/>
    <s v="Personal File Boxes with Fold-Down Carry Handle"/>
    <n v="46.74"/>
    <n v="32.717999999999996"/>
    <n v="14.022000000000006"/>
    <n v="0.3000000000000001"/>
    <n v="6"/>
  </r>
  <r>
    <n v="510"/>
    <s v="CA-2016-145352"/>
    <x v="199"/>
    <d v="2016-03-22T00:00:00"/>
    <x v="1"/>
    <s v="CM-12385"/>
    <s v="Christopher Martinez"/>
    <s v="Consumer"/>
    <s v="United States"/>
    <s v="Atlanta"/>
    <s v="Georgia"/>
    <n v="30318"/>
    <x v="0"/>
    <s v="OFF-BI-10003527"/>
    <x v="1"/>
    <s v="Binders"/>
    <s v="Fellowes PB500 Electric Punch Plastic Comb Binding Machine with Manual Bind"/>
    <n v="6354.95"/>
    <n v="4448.4649999999992"/>
    <n v="1906.4850000000006"/>
    <n v="0.3000000000000001"/>
    <n v="6"/>
  </r>
  <r>
    <n v="511"/>
    <s v="CA-2018-135307"/>
    <x v="200"/>
    <d v="2018-11-27T00:00:00"/>
    <x v="2"/>
    <s v="LS-17245"/>
    <s v="Lynn Smith"/>
    <s v="Consumer"/>
    <s v="United States"/>
    <s v="Gladstone"/>
    <s v="Missouri"/>
    <n v="64118"/>
    <x v="2"/>
    <s v="FUR-FU-10001290"/>
    <x v="0"/>
    <s v="Furnishings"/>
    <s v="Executive Impressions Supervisor Wall Clock"/>
    <n v="126.3"/>
    <n v="88.41"/>
    <n v="37.89"/>
    <n v="0.3"/>
    <n v="1"/>
  </r>
  <r>
    <n v="512"/>
    <s v="CA-2018-135307"/>
    <x v="200"/>
    <d v="2018-11-27T00:00:00"/>
    <x v="2"/>
    <s v="LS-17245"/>
    <s v="Lynn Smith"/>
    <s v="Consumer"/>
    <s v="United States"/>
    <s v="Gladstone"/>
    <s v="Missouri"/>
    <n v="64118"/>
    <x v="2"/>
    <s v="TEC-AC-10002399"/>
    <x v="2"/>
    <s v="Accessories"/>
    <s v="SanDisk Cruzer 32 GB USB Flash Drive"/>
    <n v="38.04"/>
    <n v="26.627999999999997"/>
    <n v="11.412000000000003"/>
    <n v="0.3000000000000001"/>
    <n v="1"/>
  </r>
  <r>
    <n v="513"/>
    <s v="CA-2017-106341"/>
    <x v="201"/>
    <d v="2017-10-23T00:00:00"/>
    <x v="2"/>
    <s v="LF-17185"/>
    <s v="Luke Foster"/>
    <s v="Consumer"/>
    <s v="United States"/>
    <s v="Newark"/>
    <s v="Ohio"/>
    <n v="43055"/>
    <x v="3"/>
    <s v="OFF-AR-10002053"/>
    <x v="1"/>
    <s v="Art"/>
    <s v="Premium Writing Pencils, Soft, #2 by Central Association for the Blind"/>
    <n v="7.1520000000000001"/>
    <n v="5.0064000000000002"/>
    <n v="2.1456"/>
    <n v="0.3"/>
    <n v="3"/>
  </r>
  <r>
    <n v="514"/>
    <s v="CA-2018-163405"/>
    <x v="202"/>
    <d v="2018-12-25T00:00:00"/>
    <x v="1"/>
    <s v="BN-11515"/>
    <s v="Bradley Nguyen"/>
    <s v="Consumer"/>
    <s v="United States"/>
    <s v="Los Angeles"/>
    <s v="California"/>
    <n v="90049"/>
    <x v="1"/>
    <s v="OFF-AR-10003811"/>
    <x v="1"/>
    <s v="Art"/>
    <s v="Newell 327"/>
    <n v="6.63"/>
    <n v="4.641"/>
    <n v="1.9889999999999999"/>
    <n v="0.3"/>
    <n v="4"/>
  </r>
  <r>
    <n v="515"/>
    <s v="CA-2018-163405"/>
    <x v="202"/>
    <d v="2018-12-25T00:00:00"/>
    <x v="1"/>
    <s v="BN-11515"/>
    <s v="Bradley Nguyen"/>
    <s v="Consumer"/>
    <s v="United States"/>
    <s v="Los Angeles"/>
    <s v="California"/>
    <n v="90049"/>
    <x v="1"/>
    <s v="OFF-AR-10001246"/>
    <x v="1"/>
    <s v="Art"/>
    <s v="Newell 317"/>
    <n v="5.88"/>
    <n v="4.1159999999999997"/>
    <n v="1.7640000000000002"/>
    <n v="0.30000000000000004"/>
    <n v="4"/>
  </r>
  <r>
    <n v="516"/>
    <s v="CA-2018-127432"/>
    <x v="203"/>
    <d v="2018-01-27T00:00:00"/>
    <x v="1"/>
    <s v="AD-10180"/>
    <s v="Alan Dominguez"/>
    <s v="Home Office"/>
    <s v="United States"/>
    <s v="Great Falls"/>
    <s v="Montana"/>
    <n v="59405"/>
    <x v="1"/>
    <s v="TEC-CO-10003236"/>
    <x v="2"/>
    <s v="Copiers"/>
    <s v="Canon Image Class D660 Copier"/>
    <n v="2999.95"/>
    <n v="2099.9649999999997"/>
    <n v="899.98500000000013"/>
    <n v="0.30000000000000004"/>
    <n v="5"/>
  </r>
  <r>
    <n v="517"/>
    <s v="CA-2018-127432"/>
    <x v="203"/>
    <d v="2018-01-27T00:00:00"/>
    <x v="1"/>
    <s v="AD-10180"/>
    <s v="Alan Dominguez"/>
    <s v="Home Office"/>
    <s v="United States"/>
    <s v="Great Falls"/>
    <s v="Montana"/>
    <n v="59405"/>
    <x v="1"/>
    <s v="OFF-ST-10004507"/>
    <x v="1"/>
    <s v="Storage"/>
    <s v="Advantus Rolling Storage Box"/>
    <n v="51.45"/>
    <n v="36.015000000000001"/>
    <n v="15.435000000000002"/>
    <n v="0.30000000000000004"/>
    <n v="5"/>
  </r>
  <r>
    <n v="518"/>
    <s v="CA-2018-127432"/>
    <x v="203"/>
    <d v="2018-01-27T00:00:00"/>
    <x v="1"/>
    <s v="AD-10180"/>
    <s v="Alan Dominguez"/>
    <s v="Home Office"/>
    <s v="United States"/>
    <s v="Great Falls"/>
    <s v="Montana"/>
    <n v="59405"/>
    <x v="1"/>
    <s v="OFF-PA-10001667"/>
    <x v="1"/>
    <s v="Paper"/>
    <s v="Great White Multi-Use Recycled Paper (20Lb. and 84 Bright)"/>
    <n v="11.96"/>
    <n v="8.3719999999999999"/>
    <n v="3.588000000000001"/>
    <n v="0.30000000000000004"/>
    <n v="5"/>
  </r>
  <r>
    <n v="519"/>
    <s v="CA-2018-127432"/>
    <x v="203"/>
    <d v="2018-01-27T00:00:00"/>
    <x v="1"/>
    <s v="AD-10180"/>
    <s v="Alan Dominguez"/>
    <s v="Home Office"/>
    <s v="United States"/>
    <s v="Great Falls"/>
    <s v="Montana"/>
    <n v="59405"/>
    <x v="1"/>
    <s v="OFF-ST-10004459"/>
    <x v="1"/>
    <s v="Storage"/>
    <s v="Tennsco Single-Tier Lockers"/>
    <n v="1126.02"/>
    <n v="788.21399999999994"/>
    <n v="337.80600000000004"/>
    <n v="0.30000000000000004"/>
    <n v="5"/>
  </r>
  <r>
    <n v="520"/>
    <s v="CA-2016-157812"/>
    <x v="204"/>
    <d v="2016-03-26T00:00:00"/>
    <x v="1"/>
    <s v="DB-13210"/>
    <s v="Dean Braden"/>
    <s v="Consumer"/>
    <s v="United States"/>
    <s v="Houston"/>
    <s v="Texas"/>
    <n v="77041"/>
    <x v="2"/>
    <s v="TEC-AC-10000171"/>
    <x v="2"/>
    <s v="Accessories"/>
    <s v="Verbatim 25 GB 6x Blu-ray Single Layer Recordable Disc, 25/Pack"/>
    <n v="18.391999999999999"/>
    <n v="12.8744"/>
    <n v="5.5175999999999998"/>
    <n v="0.3"/>
    <n v="4"/>
  </r>
  <r>
    <n v="521"/>
    <s v="CA-2016-157812"/>
    <x v="204"/>
    <d v="2016-03-26T00:00:00"/>
    <x v="1"/>
    <s v="DB-13210"/>
    <s v="Dean Braden"/>
    <s v="Consumer"/>
    <s v="United States"/>
    <s v="Houston"/>
    <s v="Texas"/>
    <n v="77041"/>
    <x v="2"/>
    <s v="OFF-ST-10000736"/>
    <x v="1"/>
    <s v="Storage"/>
    <s v="Carina Double Wide Media Storage Towers in Natural &amp; Black"/>
    <n v="129.56800000000001"/>
    <n v="90.697600000000008"/>
    <n v="38.870400000000004"/>
    <n v="0.3"/>
    <n v="4"/>
  </r>
  <r>
    <n v="522"/>
    <s v="CA-2016-157812"/>
    <x v="204"/>
    <d v="2016-03-26T00:00:00"/>
    <x v="1"/>
    <s v="DB-13210"/>
    <s v="Dean Braden"/>
    <s v="Consumer"/>
    <s v="United States"/>
    <s v="Houston"/>
    <s v="Texas"/>
    <n v="77041"/>
    <x v="2"/>
    <s v="OFF-BI-10000285"/>
    <x v="1"/>
    <s v="Binders"/>
    <s v="XtraLife ClearVue Slant-D Ring Binders by Cardinal"/>
    <n v="14.112"/>
    <n v="9.8783999999999992"/>
    <n v="4.2336000000000009"/>
    <n v="0.30000000000000004"/>
    <n v="4"/>
  </r>
  <r>
    <n v="523"/>
    <s v="CA-2018-145142"/>
    <x v="205"/>
    <d v="2018-01-25T00:00:00"/>
    <x v="2"/>
    <s v="MC-17605"/>
    <s v="Matt Connell"/>
    <s v="Corporate"/>
    <s v="United States"/>
    <s v="Detroit"/>
    <s v="Michigan"/>
    <n v="48234"/>
    <x v="2"/>
    <s v="FUR-TA-10001857"/>
    <x v="0"/>
    <s v="Tables"/>
    <s v="Balt Solid Wood Rectangular Table"/>
    <n v="210.98"/>
    <n v="147.68599999999998"/>
    <n v="63.294000000000011"/>
    <n v="0.30000000000000004"/>
    <n v="2"/>
  </r>
  <r>
    <n v="524"/>
    <s v="US-2017-139486"/>
    <x v="206"/>
    <d v="2017-05-23T00:00:00"/>
    <x v="2"/>
    <s v="LH-17155"/>
    <s v="Logan Haushalter"/>
    <s v="Consumer"/>
    <s v="United States"/>
    <s v="Los Angeles"/>
    <s v="California"/>
    <n v="90032"/>
    <x v="1"/>
    <s v="TEC-PH-10003555"/>
    <x v="2"/>
    <s v="Phones"/>
    <s v="Motorola HK250 Universal Bluetooth Headset"/>
    <n v="55.176000000000002"/>
    <n v="38.623199999999997"/>
    <n v="16.552800000000005"/>
    <n v="0.3000000000000001"/>
    <n v="2"/>
  </r>
  <r>
    <n v="525"/>
    <s v="US-2017-139486"/>
    <x v="206"/>
    <d v="2017-05-23T00:00:00"/>
    <x v="2"/>
    <s v="LH-17155"/>
    <s v="Logan Haushalter"/>
    <s v="Consumer"/>
    <s v="United States"/>
    <s v="Los Angeles"/>
    <s v="California"/>
    <n v="90032"/>
    <x v="1"/>
    <s v="TEC-AC-10003832"/>
    <x v="2"/>
    <s v="Accessories"/>
    <s v="ImationÂ 16GB Mini TravelDrive USB 2.0Â Flash Drive"/>
    <n v="66.260000000000005"/>
    <n v="46.381999999999998"/>
    <n v="19.878000000000007"/>
    <n v="0.3000000000000001"/>
    <n v="2"/>
  </r>
  <r>
    <n v="526"/>
    <s v="CA-2016-158792"/>
    <x v="207"/>
    <d v="2017-01-02T00:00:00"/>
    <x v="1"/>
    <s v="BD-11605"/>
    <s v="Brian Dahlen"/>
    <s v="Consumer"/>
    <s v="United States"/>
    <s v="Lawrence"/>
    <s v="Massachusetts"/>
    <n v="1841"/>
    <x v="3"/>
    <s v="OFF-FA-10002815"/>
    <x v="1"/>
    <s v="Fasteners"/>
    <s v="Staples"/>
    <n v="22.2"/>
    <n v="15.54"/>
    <n v="6.66"/>
    <n v="0.3"/>
    <n v="7"/>
  </r>
  <r>
    <n v="527"/>
    <s v="CA-2018-113558"/>
    <x v="208"/>
    <d v="2018-10-26T00:00:00"/>
    <x v="1"/>
    <s v="PH-18790"/>
    <s v="Patricia Hirasaki"/>
    <s v="Home Office"/>
    <s v="United States"/>
    <s v="Lakeland"/>
    <s v="Florida"/>
    <n v="33801"/>
    <x v="0"/>
    <s v="FUR-CH-10003379"/>
    <x v="0"/>
    <s v="Chairs"/>
    <s v="Global Commerce Series High-Back Swivel/Tilt Chairs"/>
    <n v="683.952"/>
    <n v="478.76639999999998"/>
    <n v="205.18560000000002"/>
    <n v="0.30000000000000004"/>
    <n v="5"/>
  </r>
  <r>
    <n v="528"/>
    <s v="CA-2018-113558"/>
    <x v="208"/>
    <d v="2018-10-26T00:00:00"/>
    <x v="1"/>
    <s v="PH-18790"/>
    <s v="Patricia Hirasaki"/>
    <s v="Home Office"/>
    <s v="United States"/>
    <s v="Lakeland"/>
    <s v="Florida"/>
    <n v="33801"/>
    <x v="0"/>
    <s v="FUR-FU-10001756"/>
    <x v="0"/>
    <s v="Furnishings"/>
    <s v="Eldon Expressions Desk Accessory, Wood Photo Frame, Mahogany"/>
    <n v="45.695999999999998"/>
    <n v="31.987199999999998"/>
    <n v="13.7088"/>
    <n v="0.3"/>
    <n v="5"/>
  </r>
  <r>
    <n v="529"/>
    <s v="US-2016-138303"/>
    <x v="37"/>
    <d v="2016-09-07T00:00:00"/>
    <x v="1"/>
    <s v="MG-18145"/>
    <s v="Mike Gockenbach"/>
    <s v="Consumer"/>
    <s v="United States"/>
    <s v="Philadelphia"/>
    <s v="Pennsylvania"/>
    <n v="19134"/>
    <x v="3"/>
    <s v="OFF-ST-10004963"/>
    <x v="1"/>
    <s v="Storage"/>
    <s v="Eldon Gobal File Keepers"/>
    <n v="36.335999999999999"/>
    <n v="25.435199999999998"/>
    <n v="10.9008"/>
    <n v="0.30000000000000004"/>
    <n v="4"/>
  </r>
  <r>
    <n v="530"/>
    <s v="US-2016-138303"/>
    <x v="37"/>
    <d v="2016-09-07T00:00:00"/>
    <x v="1"/>
    <s v="MG-18145"/>
    <s v="Mike Gockenbach"/>
    <s v="Consumer"/>
    <s v="United States"/>
    <s v="Philadelphia"/>
    <s v="Pennsylvania"/>
    <n v="19134"/>
    <x v="3"/>
    <s v="OFF-SU-10002881"/>
    <x v="1"/>
    <s v="Supplies"/>
    <s v="Martin Yale Chadless Opener Electric Letter Opener"/>
    <n v="666.24800000000005"/>
    <n v="466.37360000000001"/>
    <n v="199.87440000000004"/>
    <n v="0.30000000000000004"/>
    <n v="4"/>
  </r>
  <r>
    <n v="531"/>
    <s v="US-2016-138303"/>
    <x v="37"/>
    <d v="2016-09-07T00:00:00"/>
    <x v="1"/>
    <s v="MG-18145"/>
    <s v="Mike Gockenbach"/>
    <s v="Consumer"/>
    <s v="United States"/>
    <s v="Philadelphia"/>
    <s v="Pennsylvania"/>
    <n v="19134"/>
    <x v="3"/>
    <s v="OFF-EN-10001335"/>
    <x v="1"/>
    <s v="Envelopes"/>
    <s v="White Business Envelopes with Contemporary Seam, Recycled White Business Envelopes"/>
    <n v="52.512"/>
    <n v="36.758399999999995"/>
    <n v="15.753600000000006"/>
    <n v="0.3000000000000001"/>
    <n v="4"/>
  </r>
  <r>
    <n v="532"/>
    <s v="CA-2016-102848"/>
    <x v="209"/>
    <d v="2016-11-09T00:00:00"/>
    <x v="0"/>
    <s v="KB-16240"/>
    <s v="Karen Bern"/>
    <s v="Corporate"/>
    <s v="United States"/>
    <s v="Los Angeles"/>
    <s v="California"/>
    <n v="90036"/>
    <x v="1"/>
    <s v="FUR-CH-10000595"/>
    <x v="0"/>
    <s v="Chairs"/>
    <s v="Safco Contoured Stacking Chairs"/>
    <n v="190.72"/>
    <n v="133.50399999999999"/>
    <n v="57.216000000000008"/>
    <n v="0.30000000000000004"/>
    <n v="2"/>
  </r>
  <r>
    <n v="533"/>
    <s v="US-2018-129441"/>
    <x v="210"/>
    <d v="2018-09-11T00:00:00"/>
    <x v="1"/>
    <s v="JC-15340"/>
    <s v="Jasper Cacioppo"/>
    <s v="Consumer"/>
    <s v="United States"/>
    <s v="Los Angeles"/>
    <s v="California"/>
    <n v="90032"/>
    <x v="1"/>
    <s v="FUR-FU-10000448"/>
    <x v="0"/>
    <s v="Furnishings"/>
    <s v="Tenex Chairmats For Use With Carpeted Floors"/>
    <n v="47.94"/>
    <n v="33.558"/>
    <n v="14.381999999999998"/>
    <n v="0.3"/>
    <n v="4"/>
  </r>
  <r>
    <n v="534"/>
    <s v="CA-2017-168753"/>
    <x v="211"/>
    <d v="2017-06-01T00:00:00"/>
    <x v="0"/>
    <s v="RL-19615"/>
    <s v="Rob Lucas"/>
    <s v="Consumer"/>
    <s v="United States"/>
    <s v="Montgomery"/>
    <s v="Alabama"/>
    <n v="36116"/>
    <x v="0"/>
    <s v="TEC-PH-10000984"/>
    <x v="2"/>
    <s v="Phones"/>
    <s v="Panasonic KX-TG9471B"/>
    <n v="979.95"/>
    <n v="685.96500000000003"/>
    <n v="293.98500000000001"/>
    <n v="0.3"/>
    <n v="3"/>
  </r>
  <r>
    <n v="535"/>
    <s v="CA-2017-168753"/>
    <x v="211"/>
    <d v="2017-06-01T00:00:00"/>
    <x v="0"/>
    <s v="RL-19615"/>
    <s v="Rob Lucas"/>
    <s v="Consumer"/>
    <s v="United States"/>
    <s v="Montgomery"/>
    <s v="Alabama"/>
    <n v="36116"/>
    <x v="0"/>
    <s v="OFF-BI-10002557"/>
    <x v="1"/>
    <s v="Binders"/>
    <s v="Presstex Flexible Ring Binders"/>
    <n v="22.75"/>
    <n v="15.924999999999999"/>
    <n v="6.8250000000000011"/>
    <n v="0.30000000000000004"/>
    <n v="3"/>
  </r>
  <r>
    <n v="536"/>
    <s v="CA-2017-126613"/>
    <x v="212"/>
    <d v="2017-07-16T00:00:00"/>
    <x v="1"/>
    <s v="AA-10375"/>
    <s v="Allen Armold"/>
    <s v="Consumer"/>
    <s v="United States"/>
    <s v="Mesa"/>
    <s v="Arizona"/>
    <n v="85204"/>
    <x v="1"/>
    <s v="OFF-ST-10001325"/>
    <x v="1"/>
    <s v="Storage"/>
    <s v="Sterilite Officeware Hinged File Box"/>
    <n v="16.768000000000001"/>
    <n v="11.7376"/>
    <n v="5.0304000000000002"/>
    <n v="0.3"/>
    <n v="6"/>
  </r>
  <r>
    <n v="537"/>
    <s v="US-2018-122637"/>
    <x v="213"/>
    <d v="2018-09-08T00:00:00"/>
    <x v="0"/>
    <s v="EP-13915"/>
    <s v="Emily Phan"/>
    <s v="Consumer"/>
    <s v="United States"/>
    <s v="Chicago"/>
    <s v="Illinois"/>
    <n v="60653"/>
    <x v="2"/>
    <s v="OFF-BI-10002429"/>
    <x v="1"/>
    <s v="Binders"/>
    <s v="Premier Elliptical Ring Binder, Black"/>
    <n v="42.616"/>
    <n v="29.831199999999999"/>
    <n v="12.784800000000001"/>
    <n v="0.30000000000000004"/>
    <n v="5"/>
  </r>
  <r>
    <n v="538"/>
    <s v="CA-2016-147851"/>
    <x v="155"/>
    <d v="2016-12-08T00:00:00"/>
    <x v="1"/>
    <s v="MP-17470"/>
    <s v="Mark Packer"/>
    <s v="Home Office"/>
    <s v="United States"/>
    <s v="New York City"/>
    <s v="New York"/>
    <n v="10009"/>
    <x v="3"/>
    <s v="OFF-BI-10004528"/>
    <x v="1"/>
    <s v="Binders"/>
    <s v="Cardinal Poly Pocket Divider Pockets for Ring Binders"/>
    <n v="10.752000000000001"/>
    <n v="7.5263999999999998"/>
    <n v="3.2256000000000009"/>
    <n v="0.30000000000000004"/>
    <n v="5"/>
  </r>
  <r>
    <n v="539"/>
    <s v="CA-2016-134894"/>
    <x v="214"/>
    <d v="2016-12-11T00:00:00"/>
    <x v="1"/>
    <s v="DK-12985"/>
    <s v="Darren Koutras"/>
    <s v="Consumer"/>
    <s v="United States"/>
    <s v="Henderson"/>
    <s v="Kentucky"/>
    <n v="42420"/>
    <x v="0"/>
    <s v="OFF-AP-10001271"/>
    <x v="1"/>
    <s v="Appliances"/>
    <s v="Eureka The Boss Cordless Rechargeable Stick Vac"/>
    <n v="152.94"/>
    <n v="107.05799999999999"/>
    <n v="45.882000000000005"/>
    <n v="0.30000000000000004"/>
    <n v="4"/>
  </r>
  <r>
    <n v="540"/>
    <s v="CA-2016-134894"/>
    <x v="214"/>
    <d v="2016-12-11T00:00:00"/>
    <x v="1"/>
    <s v="DK-12985"/>
    <s v="Darren Koutras"/>
    <s v="Consumer"/>
    <s v="United States"/>
    <s v="Henderson"/>
    <s v="Kentucky"/>
    <n v="42420"/>
    <x v="0"/>
    <s v="FUR-CH-10002647"/>
    <x v="0"/>
    <s v="Chairs"/>
    <s v="Situations Contoured Folding Chairs, 4/Set"/>
    <n v="283.92"/>
    <n v="198.744"/>
    <n v="85.176000000000016"/>
    <n v="0.30000000000000004"/>
    <n v="4"/>
  </r>
  <r>
    <n v="541"/>
    <s v="CA-2015-140795"/>
    <x v="215"/>
    <d v="2015-02-03T00:00:00"/>
    <x v="2"/>
    <s v="BD-11500"/>
    <s v="Bradley Drucker"/>
    <s v="Consumer"/>
    <s v="United States"/>
    <s v="Green Bay"/>
    <s v="Wisconsin"/>
    <n v="54302"/>
    <x v="2"/>
    <s v="TEC-AC-10001432"/>
    <x v="2"/>
    <s v="Accessories"/>
    <s v="Enermax Aurora Lite Keyboard"/>
    <n v="468.9"/>
    <n v="328.22999999999996"/>
    <n v="140.67000000000002"/>
    <n v="0.30000000000000004"/>
    <n v="2"/>
  </r>
  <r>
    <n v="542"/>
    <s v="CA-2017-136924"/>
    <x v="216"/>
    <d v="2017-07-17T00:00:00"/>
    <x v="2"/>
    <s v="ES-14080"/>
    <s v="Erin Smith"/>
    <s v="Corporate"/>
    <s v="United States"/>
    <s v="Tucson"/>
    <s v="Arizona"/>
    <n v="85705"/>
    <x v="1"/>
    <s v="TEC-PH-10002262"/>
    <x v="2"/>
    <s v="Phones"/>
    <s v="LG Electronics Tone+ HBS-730 Bluetooth Headset"/>
    <n v="380.86399999999998"/>
    <n v="266.60479999999995"/>
    <n v="114.25920000000002"/>
    <n v="0.3000000000000001"/>
    <n v="3"/>
  </r>
  <r>
    <n v="543"/>
    <s v="US-2016-120161"/>
    <x v="217"/>
    <d v="2016-12-23T00:00:00"/>
    <x v="1"/>
    <s v="LM-17065"/>
    <s v="Liz MacKendrick"/>
    <s v="Consumer"/>
    <s v="United States"/>
    <s v="Springfield"/>
    <s v="Ohio"/>
    <n v="45503"/>
    <x v="3"/>
    <s v="OFF-ST-10001809"/>
    <x v="1"/>
    <s v="Storage"/>
    <s v="Fellowes Officeware Wire Shelving"/>
    <n v="646.77599999999995"/>
    <n v="452.74319999999994"/>
    <n v="194.03280000000001"/>
    <n v="0.30000000000000004"/>
    <n v="5"/>
  </r>
  <r>
    <n v="544"/>
    <s v="CA-2015-103849"/>
    <x v="218"/>
    <d v="2015-05-16T00:00:00"/>
    <x v="1"/>
    <s v="PG-18895"/>
    <s v="Paul Gonzalez"/>
    <s v="Consumer"/>
    <s v="United States"/>
    <s v="Fort Worth"/>
    <s v="Texas"/>
    <n v="76106"/>
    <x v="2"/>
    <s v="TEC-AC-10001465"/>
    <x v="2"/>
    <s v="Accessories"/>
    <s v="SanDisk Cruzer 64 GB USB Flash Drive"/>
    <n v="58.112000000000002"/>
    <n v="40.678399999999996"/>
    <n v="17.433600000000006"/>
    <n v="0.3000000000000001"/>
    <n v="5"/>
  </r>
  <r>
    <n v="545"/>
    <s v="CA-2015-103849"/>
    <x v="218"/>
    <d v="2015-05-16T00:00:00"/>
    <x v="1"/>
    <s v="PG-18895"/>
    <s v="Paul Gonzalez"/>
    <s v="Consumer"/>
    <s v="United States"/>
    <s v="Fort Worth"/>
    <s v="Texas"/>
    <n v="76106"/>
    <x v="2"/>
    <s v="TEC-PH-10002597"/>
    <x v="2"/>
    <s v="Phones"/>
    <s v="Xblue XB-1670-86 X16 SmallÂ Office TelephoneÂ - Titanium"/>
    <n v="100.792"/>
    <n v="70.554400000000001"/>
    <n v="30.2376"/>
    <n v="0.3"/>
    <n v="5"/>
  </r>
  <r>
    <n v="546"/>
    <s v="CA-2015-103849"/>
    <x v="218"/>
    <d v="2015-05-16T00:00:00"/>
    <x v="1"/>
    <s v="PG-18895"/>
    <s v="Paul Gonzalez"/>
    <s v="Consumer"/>
    <s v="United States"/>
    <s v="Fort Worth"/>
    <s v="Texas"/>
    <n v="76106"/>
    <x v="2"/>
    <s v="FUR-FU-10000723"/>
    <x v="0"/>
    <s v="Furnishings"/>
    <s v="Deflect-o EconoMat Studded, No Bevel Mat for Low Pile Carpeting"/>
    <n v="66.111999999999995"/>
    <n v="46.278399999999991"/>
    <n v="19.833600000000004"/>
    <n v="0.3000000000000001"/>
    <n v="5"/>
  </r>
  <r>
    <n v="547"/>
    <s v="CA-2018-162929"/>
    <x v="123"/>
    <d v="2018-11-22T00:00:00"/>
    <x v="2"/>
    <s v="AS-10135"/>
    <s v="Adrian Shami"/>
    <s v="Home Office"/>
    <s v="United States"/>
    <s v="New York City"/>
    <s v="New York"/>
    <n v="10035"/>
    <x v="3"/>
    <s v="OFF-BI-10000404"/>
    <x v="1"/>
    <s v="Binders"/>
    <s v="Avery Printable Repositionable Plastic Tabs"/>
    <n v="41.28"/>
    <n v="28.895999999999997"/>
    <n v="12.384000000000004"/>
    <n v="0.3000000000000001"/>
    <n v="3"/>
  </r>
  <r>
    <n v="548"/>
    <s v="CA-2018-162929"/>
    <x v="123"/>
    <d v="2018-11-22T00:00:00"/>
    <x v="2"/>
    <s v="AS-10135"/>
    <s v="Adrian Shami"/>
    <s v="Home Office"/>
    <s v="United States"/>
    <s v="New York City"/>
    <s v="New York"/>
    <n v="10035"/>
    <x v="3"/>
    <s v="OFF-PA-10002986"/>
    <x v="1"/>
    <s v="Paper"/>
    <s v="Xerox 1898"/>
    <n v="13.36"/>
    <n v="9.3519999999999985"/>
    <n v="4.0080000000000009"/>
    <n v="0.3000000000000001"/>
    <n v="3"/>
  </r>
  <r>
    <n v="549"/>
    <s v="CA-2016-113173"/>
    <x v="219"/>
    <d v="2016-11-17T00:00:00"/>
    <x v="0"/>
    <s v="DK-13225"/>
    <s v="Dean Katz"/>
    <s v="Corporate"/>
    <s v="United States"/>
    <s v="Chicago"/>
    <s v="Illinois"/>
    <n v="60653"/>
    <x v="2"/>
    <s v="OFF-ST-10000604"/>
    <x v="1"/>
    <s v="Storage"/>
    <s v="Home/Office Personal File Carts"/>
    <n v="250.27199999999999"/>
    <n v="175.19039999999998"/>
    <n v="75.081600000000009"/>
    <n v="0.30000000000000004"/>
    <n v="2"/>
  </r>
  <r>
    <n v="550"/>
    <s v="CA-2016-113173"/>
    <x v="219"/>
    <d v="2016-11-17T00:00:00"/>
    <x v="0"/>
    <s v="DK-13225"/>
    <s v="Dean Katz"/>
    <s v="Corporate"/>
    <s v="United States"/>
    <s v="Chicago"/>
    <s v="Illinois"/>
    <n v="60653"/>
    <x v="2"/>
    <s v="OFF-BI-10004738"/>
    <x v="1"/>
    <s v="Binders"/>
    <s v="Flexible Leather- Look Classic Collection Ring Binder"/>
    <n v="11.364000000000001"/>
    <n v="7.9547999999999996"/>
    <n v="3.4092000000000011"/>
    <n v="0.3000000000000001"/>
    <n v="2"/>
  </r>
  <r>
    <n v="551"/>
    <s v="CA-2016-113173"/>
    <x v="219"/>
    <d v="2016-11-17T00:00:00"/>
    <x v="0"/>
    <s v="DK-13225"/>
    <s v="Dean Katz"/>
    <s v="Corporate"/>
    <s v="United States"/>
    <s v="Chicago"/>
    <s v="Illinois"/>
    <n v="60653"/>
    <x v="2"/>
    <s v="OFF-SU-10001935"/>
    <x v="1"/>
    <s v="Supplies"/>
    <s v="Staple remover"/>
    <n v="8.7200000000000006"/>
    <n v="6.1040000000000001"/>
    <n v="2.6160000000000005"/>
    <n v="0.30000000000000004"/>
    <n v="2"/>
  </r>
  <r>
    <n v="552"/>
    <s v="CA-2017-136406"/>
    <x v="173"/>
    <d v="2017-04-17T00:00:00"/>
    <x v="0"/>
    <s v="BD-11320"/>
    <s v="Bill Donatelli"/>
    <s v="Consumer"/>
    <s v="United States"/>
    <s v="San Francisco"/>
    <s v="California"/>
    <n v="94110"/>
    <x v="1"/>
    <s v="FUR-CH-10002024"/>
    <x v="0"/>
    <s v="Chairs"/>
    <s v="HON 5400 Series Task Chairs for Big and Tall"/>
    <n v="1121.568"/>
    <n v="785.09759999999994"/>
    <n v="336.47040000000004"/>
    <n v="0.30000000000000004"/>
    <n v="2"/>
  </r>
  <r>
    <n v="553"/>
    <s v="CA-2018-112774"/>
    <x v="220"/>
    <d v="2018-09-12T00:00:00"/>
    <x v="2"/>
    <s v="RC-19960"/>
    <s v="Ryan Crowe"/>
    <s v="Consumer"/>
    <s v="United States"/>
    <s v="Jacksonville"/>
    <s v="Florida"/>
    <n v="32216"/>
    <x v="0"/>
    <s v="FUR-FU-10003039"/>
    <x v="0"/>
    <s v="Furnishings"/>
    <s v="Howard Miller 11-1/2&quot; Diameter Grantwood Wall Clock"/>
    <n v="34.503999999999998"/>
    <n v="24.152799999999996"/>
    <n v="10.351200000000002"/>
    <n v="0.3000000000000001"/>
    <n v="1"/>
  </r>
  <r>
    <n v="554"/>
    <s v="CA-2018-101945"/>
    <x v="221"/>
    <d v="2018-11-28T00:00:00"/>
    <x v="1"/>
    <s v="GT-14710"/>
    <s v="Greg Tran"/>
    <s v="Consumer"/>
    <s v="United States"/>
    <s v="Houston"/>
    <s v="Texas"/>
    <n v="77070"/>
    <x v="2"/>
    <s v="OFF-FA-10004248"/>
    <x v="1"/>
    <s v="Fasteners"/>
    <s v="Advantus T-Pin Paper Clips"/>
    <n v="10.824"/>
    <n v="7.5767999999999995"/>
    <n v="3.2472000000000003"/>
    <n v="0.30000000000000004"/>
    <n v="4"/>
  </r>
  <r>
    <n v="555"/>
    <s v="CA-2018-100650"/>
    <x v="222"/>
    <d v="2018-07-03T00:00:00"/>
    <x v="0"/>
    <s v="DK-13225"/>
    <s v="Dean Katz"/>
    <s v="Corporate"/>
    <s v="United States"/>
    <s v="Anaheim"/>
    <s v="California"/>
    <n v="92804"/>
    <x v="1"/>
    <s v="OFF-ST-10001780"/>
    <x v="1"/>
    <s v="Storage"/>
    <s v="Tennsco 16-Compartment Lockers with Coat Rack"/>
    <n v="1295.78"/>
    <n v="907.04599999999994"/>
    <n v="388.73400000000004"/>
    <n v="0.30000000000000004"/>
    <n v="4"/>
  </r>
  <r>
    <n v="556"/>
    <s v="CA-2015-155852"/>
    <x v="223"/>
    <d v="2015-03-07T00:00:00"/>
    <x v="0"/>
    <s v="AJ-10945"/>
    <s v="Ashley Jarboe"/>
    <s v="Consumer"/>
    <s v="United States"/>
    <s v="Wilmington"/>
    <s v="North Carolina"/>
    <n v="28403"/>
    <x v="0"/>
    <s v="OFF-AR-10003560"/>
    <x v="1"/>
    <s v="Art"/>
    <s v="Zebra Zazzle Fluorescent Highlighters"/>
    <n v="19.456"/>
    <n v="13.619199999999999"/>
    <n v="5.8368000000000002"/>
    <n v="0.30000000000000004"/>
    <n v="4"/>
  </r>
  <r>
    <n v="557"/>
    <s v="CA-2017-113243"/>
    <x v="224"/>
    <d v="2017-06-15T00:00:00"/>
    <x v="1"/>
    <s v="OT-18730"/>
    <s v="Olvera Toch"/>
    <s v="Consumer"/>
    <s v="United States"/>
    <s v="Los Angeles"/>
    <s v="California"/>
    <n v="90045"/>
    <x v="1"/>
    <s v="OFF-LA-10001297"/>
    <x v="1"/>
    <s v="Labels"/>
    <s v="Avery 473"/>
    <n v="20.7"/>
    <n v="14.489999999999998"/>
    <n v="6.2100000000000009"/>
    <n v="0.30000000000000004"/>
    <n v="5"/>
  </r>
  <r>
    <n v="558"/>
    <s v="CA-2017-113243"/>
    <x v="224"/>
    <d v="2017-06-15T00:00:00"/>
    <x v="1"/>
    <s v="OT-18730"/>
    <s v="Olvera Toch"/>
    <s v="Consumer"/>
    <s v="United States"/>
    <s v="Los Angeles"/>
    <s v="California"/>
    <n v="90045"/>
    <x v="1"/>
    <s v="FUR-TA-10004256"/>
    <x v="0"/>
    <s v="Tables"/>
    <s v="Bretford â€œJust In Timeâ€ Height-Adjustable Multi-Task Work Tables"/>
    <n v="1335.68"/>
    <n v="934.976"/>
    <n v="400.70400000000006"/>
    <n v="0.30000000000000004"/>
    <n v="5"/>
  </r>
  <r>
    <n v="559"/>
    <s v="CA-2017-113243"/>
    <x v="224"/>
    <d v="2017-06-15T00:00:00"/>
    <x v="1"/>
    <s v="OT-18730"/>
    <s v="Olvera Toch"/>
    <s v="Consumer"/>
    <s v="United States"/>
    <s v="Los Angeles"/>
    <s v="California"/>
    <n v="90045"/>
    <x v="1"/>
    <s v="OFF-PA-10003441"/>
    <x v="1"/>
    <s v="Paper"/>
    <s v="Xerox 226"/>
    <n v="32.4"/>
    <n v="22.679999999999996"/>
    <n v="9.7200000000000024"/>
    <n v="0.3000000000000001"/>
    <n v="5"/>
  </r>
  <r>
    <n v="560"/>
    <s v="CA-2018-118731"/>
    <x v="225"/>
    <d v="2018-11-22T00:00:00"/>
    <x v="0"/>
    <s v="LP-17080"/>
    <s v="Liz Pelletier"/>
    <s v="Consumer"/>
    <s v="United States"/>
    <s v="San Francisco"/>
    <s v="California"/>
    <n v="94110"/>
    <x v="1"/>
    <s v="FUR-FU-10003347"/>
    <x v="0"/>
    <s v="Furnishings"/>
    <s v="Coloredge Poster Frame"/>
    <n v="42.6"/>
    <n v="29.82"/>
    <n v="12.780000000000001"/>
    <n v="0.30000000000000004"/>
    <n v="2"/>
  </r>
  <r>
    <n v="561"/>
    <s v="CA-2018-118731"/>
    <x v="225"/>
    <d v="2018-11-22T00:00:00"/>
    <x v="0"/>
    <s v="LP-17080"/>
    <s v="Liz Pelletier"/>
    <s v="Consumer"/>
    <s v="United States"/>
    <s v="San Francisco"/>
    <s v="California"/>
    <n v="94110"/>
    <x v="1"/>
    <s v="OFF-BI-10000069"/>
    <x v="1"/>
    <s v="Binders"/>
    <s v="GBC Prepunched Paper, 19-Hole, for Binding Systems, 24-lb"/>
    <n v="84.055999999999997"/>
    <n v="58.839199999999991"/>
    <n v="25.216800000000006"/>
    <n v="0.3000000000000001"/>
    <n v="2"/>
  </r>
  <r>
    <n v="562"/>
    <s v="CA-2015-145576"/>
    <x v="80"/>
    <d v="2015-09-18T00:00:00"/>
    <x v="0"/>
    <s v="CA-12775"/>
    <s v="Cynthia Arntzen"/>
    <s v="Consumer"/>
    <s v="United States"/>
    <s v="Tampa"/>
    <s v="Florida"/>
    <n v="33614"/>
    <x v="0"/>
    <s v="OFF-AP-10003914"/>
    <x v="1"/>
    <s v="Appliances"/>
    <s v="Sanitaire Vibra Groomer IR Commercial Upright Vacuum, Replacement Belts"/>
    <n v="13"/>
    <n v="9.1"/>
    <n v="3.9000000000000004"/>
    <n v="0.30000000000000004"/>
    <n v="4"/>
  </r>
  <r>
    <n v="563"/>
    <s v="CA-2015-145576"/>
    <x v="80"/>
    <d v="2015-09-18T00:00:00"/>
    <x v="0"/>
    <s v="CA-12775"/>
    <s v="Cynthia Arntzen"/>
    <s v="Consumer"/>
    <s v="United States"/>
    <s v="Tampa"/>
    <s v="Florida"/>
    <n v="33614"/>
    <x v="0"/>
    <s v="FUR-FU-10004020"/>
    <x v="0"/>
    <s v="Furnishings"/>
    <s v="Advantus Panel Wall Acrylic Frame"/>
    <n v="13.128"/>
    <n v="9.1895999999999987"/>
    <n v="3.9384000000000015"/>
    <n v="0.3000000000000001"/>
    <n v="4"/>
  </r>
  <r>
    <n v="564"/>
    <s v="CA-2016-130736"/>
    <x v="214"/>
    <d v="2016-12-09T00:00:00"/>
    <x v="2"/>
    <s v="JF-15490"/>
    <s v="Jeremy Farry"/>
    <s v="Consumer"/>
    <s v="United States"/>
    <s v="Seattle"/>
    <s v="Washington"/>
    <n v="98105"/>
    <x v="1"/>
    <s v="OFF-FA-10003467"/>
    <x v="1"/>
    <s v="Fasteners"/>
    <s v="Alliance Big Bands Rubber Bands, 12/Pack"/>
    <n v="3.96"/>
    <n v="2.7719999999999998"/>
    <n v="1.1880000000000002"/>
    <n v="0.30000000000000004"/>
    <n v="2"/>
  </r>
  <r>
    <n v="565"/>
    <s v="CA-2016-130736"/>
    <x v="214"/>
    <d v="2016-12-09T00:00:00"/>
    <x v="2"/>
    <s v="JF-15490"/>
    <s v="Jeremy Farry"/>
    <s v="Consumer"/>
    <s v="United States"/>
    <s v="Seattle"/>
    <s v="Washington"/>
    <n v="98105"/>
    <x v="1"/>
    <s v="OFF-LA-10000634"/>
    <x v="1"/>
    <s v="Labels"/>
    <s v="Avery 509"/>
    <n v="2.61"/>
    <n v="1.8269999999999997"/>
    <n v="0.78300000000000014"/>
    <n v="0.30000000000000004"/>
    <n v="2"/>
  </r>
  <r>
    <n v="566"/>
    <s v="CA-2018-137099"/>
    <x v="226"/>
    <d v="2018-12-10T00:00:00"/>
    <x v="2"/>
    <s v="FP-14320"/>
    <s v="Frank Preis"/>
    <s v="Consumer"/>
    <s v="United States"/>
    <s v="Los Angeles"/>
    <s v="California"/>
    <n v="90008"/>
    <x v="1"/>
    <s v="TEC-PH-10002496"/>
    <x v="2"/>
    <s v="Phones"/>
    <s v="Cisco SPA301"/>
    <n v="374.37599999999998"/>
    <n v="262.06319999999999"/>
    <n v="112.31279999999998"/>
    <n v="0.3"/>
    <n v="3"/>
  </r>
  <r>
    <n v="567"/>
    <s v="CA-2018-156951"/>
    <x v="172"/>
    <d v="2018-10-08T00:00:00"/>
    <x v="1"/>
    <s v="EB-13840"/>
    <s v="Ellis Ballard"/>
    <s v="Corporate"/>
    <s v="United States"/>
    <s v="Seattle"/>
    <s v="Washington"/>
    <n v="98105"/>
    <x v="1"/>
    <s v="OFF-PA-10004530"/>
    <x v="1"/>
    <s v="Paper"/>
    <s v="Personal Creations Ink Jet Cards and Labels"/>
    <n v="91.84"/>
    <n v="64.287999999999997"/>
    <n v="27.552000000000007"/>
    <n v="0.30000000000000004"/>
    <n v="7"/>
  </r>
  <r>
    <n v="568"/>
    <s v="CA-2018-156951"/>
    <x v="172"/>
    <d v="2018-10-08T00:00:00"/>
    <x v="1"/>
    <s v="EB-13840"/>
    <s v="Ellis Ballard"/>
    <s v="Corporate"/>
    <s v="United States"/>
    <s v="Seattle"/>
    <s v="Washington"/>
    <n v="98105"/>
    <x v="1"/>
    <s v="OFF-BI-10001107"/>
    <x v="1"/>
    <s v="Binders"/>
    <s v="GBC White Gloss Covers, Plain Front"/>
    <n v="81.087999999999994"/>
    <n v="56.761599999999994"/>
    <n v="24.3264"/>
    <n v="0.30000000000000004"/>
    <n v="7"/>
  </r>
  <r>
    <n v="569"/>
    <s v="CA-2018-156951"/>
    <x v="172"/>
    <d v="2018-10-08T00:00:00"/>
    <x v="1"/>
    <s v="EB-13840"/>
    <s v="Ellis Ballard"/>
    <s v="Corporate"/>
    <s v="United States"/>
    <s v="Seattle"/>
    <s v="Washington"/>
    <n v="98105"/>
    <x v="1"/>
    <s v="OFF-PA-10004451"/>
    <x v="1"/>
    <s v="Paper"/>
    <s v="Xerox 222"/>
    <n v="19.440000000000001"/>
    <n v="13.608000000000001"/>
    <n v="5.8320000000000007"/>
    <n v="0.30000000000000004"/>
    <n v="7"/>
  </r>
  <r>
    <n v="570"/>
    <s v="CA-2018-156951"/>
    <x v="172"/>
    <d v="2018-10-08T00:00:00"/>
    <x v="1"/>
    <s v="EB-13840"/>
    <s v="Ellis Ballard"/>
    <s v="Corporate"/>
    <s v="United States"/>
    <s v="Seattle"/>
    <s v="Washington"/>
    <n v="98105"/>
    <x v="1"/>
    <s v="FUR-CH-10004997"/>
    <x v="0"/>
    <s v="Chairs"/>
    <s v="Hon Every-Day Series Multi-Task Chairs"/>
    <n v="451.15199999999999"/>
    <n v="315.8064"/>
    <n v="135.34559999999999"/>
    <n v="0.3"/>
    <n v="7"/>
  </r>
  <r>
    <n v="571"/>
    <s v="CA-2018-164826"/>
    <x v="116"/>
    <d v="2019-01-04T00:00:00"/>
    <x v="1"/>
    <s v="JF-15415"/>
    <s v="Jennifer Ferguson"/>
    <s v="Consumer"/>
    <s v="United States"/>
    <s v="New York City"/>
    <s v="New York"/>
    <n v="10024"/>
    <x v="3"/>
    <s v="OFF-LA-10001297"/>
    <x v="1"/>
    <s v="Labels"/>
    <s v="Avery 473"/>
    <n v="72.45"/>
    <n v="50.714999999999996"/>
    <n v="21.735000000000007"/>
    <n v="0.3000000000000001"/>
    <n v="7"/>
  </r>
  <r>
    <n v="572"/>
    <s v="CA-2018-164826"/>
    <x v="116"/>
    <d v="2019-01-04T00:00:00"/>
    <x v="1"/>
    <s v="JF-15415"/>
    <s v="Jennifer Ferguson"/>
    <s v="Consumer"/>
    <s v="United States"/>
    <s v="New York City"/>
    <s v="New York"/>
    <n v="10024"/>
    <x v="3"/>
    <s v="OFF-FA-10000585"/>
    <x v="1"/>
    <s v="Fasteners"/>
    <s v="OIC Bulk Pack Metal Binder Clips"/>
    <n v="13.96"/>
    <n v="9.7720000000000002"/>
    <n v="4.1880000000000006"/>
    <n v="0.30000000000000004"/>
    <n v="7"/>
  </r>
  <r>
    <n v="573"/>
    <s v="CA-2018-164826"/>
    <x v="116"/>
    <d v="2019-01-04T00:00:00"/>
    <x v="1"/>
    <s v="JF-15415"/>
    <s v="Jennifer Ferguson"/>
    <s v="Consumer"/>
    <s v="United States"/>
    <s v="New York City"/>
    <s v="New York"/>
    <n v="10024"/>
    <x v="3"/>
    <s v="OFF-BI-10001922"/>
    <x v="1"/>
    <s v="Binders"/>
    <s v="Storex Dura Pro Binders"/>
    <n v="33.264000000000003"/>
    <n v="23.284800000000001"/>
    <n v="9.9792000000000023"/>
    <n v="0.30000000000000004"/>
    <n v="7"/>
  </r>
  <r>
    <n v="574"/>
    <s v="CA-2018-164826"/>
    <x v="116"/>
    <d v="2019-01-04T00:00:00"/>
    <x v="1"/>
    <s v="JF-15415"/>
    <s v="Jennifer Ferguson"/>
    <s v="Consumer"/>
    <s v="United States"/>
    <s v="New York City"/>
    <s v="New York"/>
    <n v="10024"/>
    <x v="3"/>
    <s v="TEC-PH-10000347"/>
    <x v="2"/>
    <s v="Phones"/>
    <s v="Cush Cases Heavy Duty Rugged Cover Case for Samsung Galaxy S5 - Purple"/>
    <n v="14.85"/>
    <n v="10.395"/>
    <n v="4.4550000000000001"/>
    <n v="0.3"/>
    <n v="7"/>
  </r>
  <r>
    <n v="575"/>
    <s v="CA-2017-127250"/>
    <x v="54"/>
    <d v="2017-11-07T00:00:00"/>
    <x v="1"/>
    <s v="SF-20200"/>
    <s v="Sarah Foster"/>
    <s v="Consumer"/>
    <s v="United States"/>
    <s v="Marysville"/>
    <s v="Washington"/>
    <n v="98270"/>
    <x v="1"/>
    <s v="OFF-AR-10003394"/>
    <x v="1"/>
    <s v="Art"/>
    <s v="Newell 332"/>
    <n v="8.82"/>
    <n v="6.1739999999999995"/>
    <n v="2.6460000000000008"/>
    <n v="0.3000000000000001"/>
    <n v="4"/>
  </r>
  <r>
    <n v="576"/>
    <s v="CA-2016-149713"/>
    <x v="227"/>
    <d v="2016-09-22T00:00:00"/>
    <x v="0"/>
    <s v="TG-21640"/>
    <s v="Trudy Glocke"/>
    <s v="Consumer"/>
    <s v="United States"/>
    <s v="Long Beach"/>
    <s v="California"/>
    <n v="90805"/>
    <x v="1"/>
    <s v="OFF-PA-10004530"/>
    <x v="1"/>
    <s v="Paper"/>
    <s v="Personal Creations Ink Jet Cards and Labels"/>
    <n v="160.72"/>
    <n v="112.50399999999999"/>
    <n v="48.216000000000008"/>
    <n v="0.30000000000000004"/>
    <n v="4"/>
  </r>
  <r>
    <n v="577"/>
    <s v="CA-2016-149713"/>
    <x v="227"/>
    <d v="2016-09-22T00:00:00"/>
    <x v="0"/>
    <s v="TG-21640"/>
    <s v="Trudy Glocke"/>
    <s v="Consumer"/>
    <s v="United States"/>
    <s v="Long Beach"/>
    <s v="California"/>
    <n v="90805"/>
    <x v="1"/>
    <s v="OFF-PA-10001450"/>
    <x v="1"/>
    <s v="Paper"/>
    <s v="Rediform S.O.S. Phone Message Books"/>
    <n v="19.920000000000002"/>
    <n v="13.944000000000001"/>
    <n v="5.9760000000000009"/>
    <n v="0.30000000000000004"/>
    <n v="4"/>
  </r>
  <r>
    <n v="578"/>
    <s v="CA-2016-149713"/>
    <x v="227"/>
    <d v="2016-09-22T00:00:00"/>
    <x v="0"/>
    <s v="TG-21640"/>
    <s v="Trudy Glocke"/>
    <s v="Consumer"/>
    <s v="United States"/>
    <s v="Long Beach"/>
    <s v="California"/>
    <n v="90805"/>
    <x v="1"/>
    <s v="OFF-SU-10001574"/>
    <x v="1"/>
    <s v="Supplies"/>
    <s v="Acme Value Line Scissors"/>
    <n v="7.3"/>
    <n v="5.1099999999999994"/>
    <n v="2.1900000000000004"/>
    <n v="0.30000000000000004"/>
    <n v="4"/>
  </r>
  <r>
    <n v="579"/>
    <s v="CA-2018-118640"/>
    <x v="228"/>
    <d v="2018-07-26T00:00:00"/>
    <x v="1"/>
    <s v="CS-11950"/>
    <s v="Carlos Soltero"/>
    <s v="Consumer"/>
    <s v="United States"/>
    <s v="Chicago"/>
    <s v="Illinois"/>
    <n v="60610"/>
    <x v="2"/>
    <s v="OFF-ST-10002974"/>
    <x v="1"/>
    <s v="Storage"/>
    <s v="Trav-L-File Heavy-Duty Shuttle II, Black"/>
    <n v="69.712000000000003"/>
    <n v="48.798400000000001"/>
    <n v="20.913600000000002"/>
    <n v="0.30000000000000004"/>
    <n v="6"/>
  </r>
  <r>
    <n v="580"/>
    <s v="CA-2018-118640"/>
    <x v="228"/>
    <d v="2018-07-26T00:00:00"/>
    <x v="1"/>
    <s v="CS-11950"/>
    <s v="Carlos Soltero"/>
    <s v="Consumer"/>
    <s v="United States"/>
    <s v="Chicago"/>
    <s v="Illinois"/>
    <n v="60610"/>
    <x v="2"/>
    <s v="FUR-FU-10001475"/>
    <x v="0"/>
    <s v="Furnishings"/>
    <s v="Contract Clock, 14&quot;, Brown"/>
    <n v="8.7919999999999998"/>
    <n v="6.1543999999999999"/>
    <n v="2.6375999999999999"/>
    <n v="0.3"/>
    <n v="6"/>
  </r>
  <r>
    <n v="581"/>
    <s v="CA-2016-132906"/>
    <x v="229"/>
    <d v="2016-09-14T00:00:00"/>
    <x v="1"/>
    <s v="CC-12145"/>
    <s v="Charles Crestani"/>
    <s v="Consumer"/>
    <s v="United States"/>
    <s v="Los Angeles"/>
    <s v="California"/>
    <n v="90004"/>
    <x v="1"/>
    <s v="OFF-SU-10004498"/>
    <x v="1"/>
    <s v="Supplies"/>
    <s v="Martin-Yale Premier Letter Opener"/>
    <n v="51.52"/>
    <n v="36.064"/>
    <n v="15.456000000000003"/>
    <n v="0.30000000000000004"/>
    <n v="4"/>
  </r>
  <r>
    <n v="582"/>
    <s v="CA-2018-145233"/>
    <x v="96"/>
    <d v="2018-12-05T00:00:00"/>
    <x v="1"/>
    <s v="DV-13465"/>
    <s v="Dianna Vittorini"/>
    <s v="Consumer"/>
    <s v="United States"/>
    <s v="Denver"/>
    <s v="Colorado"/>
    <n v="80219"/>
    <x v="1"/>
    <s v="TEC-PH-10004977"/>
    <x v="2"/>
    <s v="Phones"/>
    <s v="GE 30524EE4"/>
    <n v="470.37599999999998"/>
    <n v="329.26319999999998"/>
    <n v="141.11279999999999"/>
    <n v="0.3"/>
    <n v="4"/>
  </r>
  <r>
    <n v="583"/>
    <s v="CA-2018-145233"/>
    <x v="96"/>
    <d v="2018-12-05T00:00:00"/>
    <x v="1"/>
    <s v="DV-13465"/>
    <s v="Dianna Vittorini"/>
    <s v="Consumer"/>
    <s v="United States"/>
    <s v="Denver"/>
    <s v="Colorado"/>
    <n v="80219"/>
    <x v="1"/>
    <s v="TEC-PH-10000586"/>
    <x v="2"/>
    <s v="Phones"/>
    <s v="AT&amp;T SB67148 SynJ"/>
    <n v="105.584"/>
    <n v="73.908799999999999"/>
    <n v="31.675200000000004"/>
    <n v="0.30000000000000004"/>
    <n v="4"/>
  </r>
  <r>
    <n v="584"/>
    <s v="CA-2018-145233"/>
    <x v="96"/>
    <d v="2018-12-05T00:00:00"/>
    <x v="1"/>
    <s v="DV-13465"/>
    <s v="Dianna Vittorini"/>
    <s v="Consumer"/>
    <s v="United States"/>
    <s v="Denver"/>
    <s v="Colorado"/>
    <n v="80219"/>
    <x v="1"/>
    <s v="OFF-AP-10000358"/>
    <x v="1"/>
    <s v="Appliances"/>
    <s v="Fellowes Basic Home/Office Series Surge Protectors"/>
    <n v="31.152000000000001"/>
    <n v="21.8064"/>
    <n v="9.345600000000001"/>
    <n v="0.30000000000000004"/>
    <n v="4"/>
  </r>
  <r>
    <n v="585"/>
    <s v="CA-2018-145233"/>
    <x v="96"/>
    <d v="2018-12-05T00:00:00"/>
    <x v="1"/>
    <s v="DV-13465"/>
    <s v="Dianna Vittorini"/>
    <s v="Consumer"/>
    <s v="United States"/>
    <s v="Denver"/>
    <s v="Colorado"/>
    <n v="80219"/>
    <x v="1"/>
    <s v="OFF-BI-10002764"/>
    <x v="1"/>
    <s v="Binders"/>
    <s v="Recycled Pressboard Report Cover with Reinforced Top Hinge"/>
    <n v="6.7830000000000004"/>
    <n v="4.7481"/>
    <n v="2.0349000000000004"/>
    <n v="0.30000000000000004"/>
    <n v="4"/>
  </r>
  <r>
    <n v="586"/>
    <s v="CA-2018-145233"/>
    <x v="96"/>
    <d v="2018-12-05T00:00:00"/>
    <x v="1"/>
    <s v="DV-13465"/>
    <s v="Dianna Vittorini"/>
    <s v="Consumer"/>
    <s v="United States"/>
    <s v="Denver"/>
    <s v="Colorado"/>
    <n v="80219"/>
    <x v="1"/>
    <s v="TEC-PH-10001254"/>
    <x v="2"/>
    <s v="Phones"/>
    <s v="Jabra BIZ 2300 Duo QD Duo CordedÂ Headset"/>
    <n v="406.36799999999999"/>
    <n v="284.45759999999996"/>
    <n v="121.91040000000004"/>
    <n v="0.3000000000000001"/>
    <n v="4"/>
  </r>
  <r>
    <n v="587"/>
    <s v="CA-2016-128139"/>
    <x v="230"/>
    <d v="2016-07-09T00:00:00"/>
    <x v="1"/>
    <s v="BD-11725"/>
    <s v="Bruce Degenhardt"/>
    <s v="Consumer"/>
    <s v="United States"/>
    <s v="Richmond"/>
    <s v="Kentucky"/>
    <n v="40475"/>
    <x v="0"/>
    <s v="FUR-CH-10003956"/>
    <x v="0"/>
    <s v="Chairs"/>
    <s v="Novimex High-Tech Fabric Mesh Task Chair"/>
    <n v="70.98"/>
    <n v="49.686"/>
    <n v="21.294000000000004"/>
    <n v="0.30000000000000004"/>
    <n v="6"/>
  </r>
  <r>
    <n v="588"/>
    <s v="CA-2016-128139"/>
    <x v="230"/>
    <d v="2016-07-09T00:00:00"/>
    <x v="1"/>
    <s v="BD-11725"/>
    <s v="Bruce Degenhardt"/>
    <s v="Consumer"/>
    <s v="United States"/>
    <s v="Richmond"/>
    <s v="Kentucky"/>
    <n v="40475"/>
    <x v="0"/>
    <s v="OFF-LA-10003930"/>
    <x v="1"/>
    <s v="Labels"/>
    <s v="Dot Matrix Printer Tape Reel Labels, White, 5000/Box"/>
    <n v="294.93"/>
    <n v="206.45099999999999"/>
    <n v="88.479000000000013"/>
    <n v="0.30000000000000004"/>
    <n v="6"/>
  </r>
  <r>
    <n v="589"/>
    <s v="US-2017-156986"/>
    <x v="231"/>
    <d v="2017-03-24T00:00:00"/>
    <x v="1"/>
    <s v="ZC-21910"/>
    <s v="Zuschuss Carroll"/>
    <s v="Consumer"/>
    <s v="United States"/>
    <s v="Salem"/>
    <s v="Oregon"/>
    <n v="97301"/>
    <x v="1"/>
    <s v="TEC-PH-10003800"/>
    <x v="2"/>
    <s v="Phones"/>
    <s v="i.Sound Portable Power - 8000 mAh"/>
    <n v="84.784000000000006"/>
    <n v="59.348799999999997"/>
    <n v="25.435200000000009"/>
    <n v="0.3000000000000001"/>
    <n v="4"/>
  </r>
  <r>
    <n v="590"/>
    <s v="US-2017-156986"/>
    <x v="231"/>
    <d v="2017-03-24T00:00:00"/>
    <x v="1"/>
    <s v="ZC-21910"/>
    <s v="Zuschuss Carroll"/>
    <s v="Consumer"/>
    <s v="United States"/>
    <s v="Salem"/>
    <s v="Oregon"/>
    <n v="97301"/>
    <x v="1"/>
    <s v="OFF-PA-10002005"/>
    <x v="1"/>
    <s v="Paper"/>
    <s v="Xerox 225"/>
    <n v="20.736000000000001"/>
    <n v="14.5152"/>
    <n v="6.2208000000000006"/>
    <n v="0.30000000000000004"/>
    <n v="4"/>
  </r>
  <r>
    <n v="591"/>
    <s v="US-2017-156986"/>
    <x v="231"/>
    <d v="2017-03-24T00:00:00"/>
    <x v="1"/>
    <s v="ZC-21910"/>
    <s v="Zuschuss Carroll"/>
    <s v="Consumer"/>
    <s v="United States"/>
    <s v="Salem"/>
    <s v="Oregon"/>
    <n v="97301"/>
    <x v="1"/>
    <s v="OFF-BI-10002498"/>
    <x v="1"/>
    <s v="Binders"/>
    <s v="Clear Mylar Reinforcing Strips"/>
    <n v="16.821000000000002"/>
    <n v="11.774700000000001"/>
    <n v="5.0463000000000005"/>
    <n v="0.3"/>
    <n v="4"/>
  </r>
  <r>
    <n v="592"/>
    <s v="US-2017-156986"/>
    <x v="231"/>
    <d v="2017-03-24T00:00:00"/>
    <x v="1"/>
    <s v="ZC-21910"/>
    <s v="Zuschuss Carroll"/>
    <s v="Consumer"/>
    <s v="United States"/>
    <s v="Salem"/>
    <s v="Oregon"/>
    <n v="97301"/>
    <x v="1"/>
    <s v="OFF-PA-10004101"/>
    <x v="1"/>
    <s v="Paper"/>
    <s v="Xerox 1894"/>
    <n v="10.368"/>
    <n v="7.2576000000000001"/>
    <n v="3.1104000000000003"/>
    <n v="0.30000000000000004"/>
    <n v="4"/>
  </r>
  <r>
    <n v="593"/>
    <s v="CA-2015-135405"/>
    <x v="232"/>
    <d v="2015-01-13T00:00:00"/>
    <x v="1"/>
    <s v="MS-17830"/>
    <s v="Melanie Seite"/>
    <s v="Consumer"/>
    <s v="United States"/>
    <s v="Laredo"/>
    <s v="Texas"/>
    <n v="78041"/>
    <x v="2"/>
    <s v="OFF-AR-10004078"/>
    <x v="1"/>
    <s v="Art"/>
    <s v="Newell 312"/>
    <n v="9.3439999999999994"/>
    <n v="6.5407999999999991"/>
    <n v="2.8032000000000004"/>
    <n v="0.30000000000000004"/>
    <n v="4"/>
  </r>
  <r>
    <n v="594"/>
    <s v="CA-2015-135405"/>
    <x v="232"/>
    <d v="2015-01-13T00:00:00"/>
    <x v="1"/>
    <s v="MS-17830"/>
    <s v="Melanie Seite"/>
    <s v="Consumer"/>
    <s v="United States"/>
    <s v="Laredo"/>
    <s v="Texas"/>
    <n v="78041"/>
    <x v="2"/>
    <s v="TEC-AC-10001266"/>
    <x v="2"/>
    <s v="Accessories"/>
    <s v="Memorex Micro Travel Drive 8 GB"/>
    <n v="31.2"/>
    <n v="21.84"/>
    <n v="9.36"/>
    <n v="0.3"/>
    <n v="4"/>
  </r>
  <r>
    <n v="595"/>
    <s v="CA-2015-131450"/>
    <x v="233"/>
    <d v="2015-08-15T00:00:00"/>
    <x v="1"/>
    <s v="LR-16915"/>
    <s v="Lena Radford"/>
    <s v="Consumer"/>
    <s v="United States"/>
    <s v="San Diego"/>
    <s v="California"/>
    <n v="92024"/>
    <x v="1"/>
    <s v="OFF-AP-10004708"/>
    <x v="1"/>
    <s v="Appliances"/>
    <s v="Fellowes Superior 10 Outlet Split Surge Protector"/>
    <n v="76.12"/>
    <n v="53.283999999999999"/>
    <n v="22.836000000000006"/>
    <n v="0.30000000000000004"/>
    <n v="7"/>
  </r>
  <r>
    <n v="596"/>
    <s v="CA-2015-131450"/>
    <x v="233"/>
    <d v="2015-08-15T00:00:00"/>
    <x v="1"/>
    <s v="LR-16915"/>
    <s v="Lena Radford"/>
    <s v="Consumer"/>
    <s v="United States"/>
    <s v="San Diego"/>
    <s v="California"/>
    <n v="92024"/>
    <x v="1"/>
    <s v="TEC-CO-10004115"/>
    <x v="2"/>
    <s v="Copiers"/>
    <s v="Sharp AL-1530CS Digital Copier"/>
    <n v="1199.9760000000001"/>
    <n v="839.98320000000001"/>
    <n v="359.9928000000001"/>
    <n v="0.30000000000000004"/>
    <n v="7"/>
  </r>
  <r>
    <n v="597"/>
    <s v="CA-2015-131450"/>
    <x v="233"/>
    <d v="2015-08-15T00:00:00"/>
    <x v="1"/>
    <s v="LR-16915"/>
    <s v="Lena Radford"/>
    <s v="Consumer"/>
    <s v="United States"/>
    <s v="San Diego"/>
    <s v="California"/>
    <n v="92024"/>
    <x v="1"/>
    <s v="TEC-PH-10002398"/>
    <x v="2"/>
    <s v="Phones"/>
    <s v="AT&amp;T 1070 Corded Phone"/>
    <n v="445.96"/>
    <n v="312.17199999999997"/>
    <n v="133.78800000000001"/>
    <n v="0.30000000000000004"/>
    <n v="7"/>
  </r>
  <r>
    <n v="598"/>
    <s v="CA-2015-131450"/>
    <x v="233"/>
    <d v="2015-08-15T00:00:00"/>
    <x v="1"/>
    <s v="LR-16915"/>
    <s v="Lena Radford"/>
    <s v="Consumer"/>
    <s v="United States"/>
    <s v="San Diego"/>
    <s v="California"/>
    <n v="92024"/>
    <x v="1"/>
    <s v="FUR-FU-10001979"/>
    <x v="0"/>
    <s v="Furnishings"/>
    <s v="Dana Halogen Swing-Arm Architect Lamp"/>
    <n v="327.76"/>
    <n v="229.43199999999999"/>
    <n v="98.328000000000003"/>
    <n v="0.30000000000000004"/>
    <n v="7"/>
  </r>
  <r>
    <n v="599"/>
    <s v="CA-2017-120180"/>
    <x v="216"/>
    <d v="2017-07-16T00:00:00"/>
    <x v="2"/>
    <s v="TP-21130"/>
    <s v="Theone Pippenger"/>
    <s v="Consumer"/>
    <s v="United States"/>
    <s v="Philadelphia"/>
    <s v="Pennsylvania"/>
    <n v="19134"/>
    <x v="3"/>
    <s v="OFF-SU-10004115"/>
    <x v="1"/>
    <s v="Supplies"/>
    <s v="Acme Stainless Steel Office Snips"/>
    <n v="11.632"/>
    <n v="8.1423999999999985"/>
    <n v="3.4896000000000011"/>
    <n v="0.3000000000000001"/>
    <n v="2"/>
  </r>
  <r>
    <n v="600"/>
    <s v="US-2017-100720"/>
    <x v="87"/>
    <d v="2017-07-21T00:00:00"/>
    <x v="1"/>
    <s v="CK-12205"/>
    <s v="Chloris Kastensmidt"/>
    <s v="Consumer"/>
    <s v="United States"/>
    <s v="Philadelphia"/>
    <s v="Pennsylvania"/>
    <n v="19120"/>
    <x v="3"/>
    <s v="TEC-PH-10001425"/>
    <x v="2"/>
    <s v="Phones"/>
    <s v="Mophie Juice Pack Helium for iPhone"/>
    <n v="143.982"/>
    <n v="100.78739999999999"/>
    <n v="43.194600000000008"/>
    <n v="0.30000000000000004"/>
    <n v="5"/>
  </r>
  <r>
    <n v="601"/>
    <s v="US-2017-100720"/>
    <x v="87"/>
    <d v="2017-07-21T00:00:00"/>
    <x v="1"/>
    <s v="CK-12205"/>
    <s v="Chloris Kastensmidt"/>
    <s v="Consumer"/>
    <s v="United States"/>
    <s v="Philadelphia"/>
    <s v="Pennsylvania"/>
    <n v="19120"/>
    <x v="3"/>
    <s v="TEC-PH-10003963"/>
    <x v="2"/>
    <s v="Phones"/>
    <s v="GE 2-Jack Phone Line Splitter"/>
    <n v="494.37599999999998"/>
    <n v="346.06319999999994"/>
    <n v="148.31280000000004"/>
    <n v="0.3000000000000001"/>
    <n v="5"/>
  </r>
  <r>
    <n v="602"/>
    <s v="US-2017-100720"/>
    <x v="87"/>
    <d v="2017-07-21T00:00:00"/>
    <x v="1"/>
    <s v="CK-12205"/>
    <s v="Chloris Kastensmidt"/>
    <s v="Consumer"/>
    <s v="United States"/>
    <s v="Philadelphia"/>
    <s v="Pennsylvania"/>
    <n v="19120"/>
    <x v="3"/>
    <s v="OFF-SU-10001574"/>
    <x v="1"/>
    <s v="Supplies"/>
    <s v="Acme Value Line Scissors"/>
    <n v="5.84"/>
    <n v="4.0880000000000001"/>
    <n v="1.7519999999999998"/>
    <n v="0.3"/>
    <n v="5"/>
  </r>
  <r>
    <n v="603"/>
    <s v="CA-2015-149958"/>
    <x v="234"/>
    <d v="2015-03-19T00:00:00"/>
    <x v="1"/>
    <s v="AS-10240"/>
    <s v="Alan Shonely"/>
    <s v="Consumer"/>
    <s v="United States"/>
    <s v="Tampa"/>
    <s v="Florida"/>
    <n v="33614"/>
    <x v="0"/>
    <s v="OFF-ST-10001490"/>
    <x v="1"/>
    <s v="Storage"/>
    <s v="Hot File 7-Pocket, Floor Stand"/>
    <n v="142.77600000000001"/>
    <n v="99.943200000000004"/>
    <n v="42.832800000000006"/>
    <n v="0.30000000000000004"/>
    <n v="4"/>
  </r>
  <r>
    <n v="604"/>
    <s v="CA-2015-149958"/>
    <x v="234"/>
    <d v="2015-03-19T00:00:00"/>
    <x v="1"/>
    <s v="AS-10240"/>
    <s v="Alan Shonely"/>
    <s v="Consumer"/>
    <s v="United States"/>
    <s v="Tampa"/>
    <s v="Florida"/>
    <n v="33614"/>
    <x v="0"/>
    <s v="FUR-FU-10001756"/>
    <x v="0"/>
    <s v="Furnishings"/>
    <s v="Eldon Expressions Desk Accessory, Wood Photo Frame, Mahogany"/>
    <n v="45.695999999999998"/>
    <n v="31.987199999999998"/>
    <n v="13.7088"/>
    <n v="0.3"/>
    <n v="4"/>
  </r>
  <r>
    <n v="605"/>
    <s v="CA-2015-149958"/>
    <x v="234"/>
    <d v="2015-03-19T00:00:00"/>
    <x v="1"/>
    <s v="AS-10240"/>
    <s v="Alan Shonely"/>
    <s v="Consumer"/>
    <s v="United States"/>
    <s v="Tampa"/>
    <s v="Florida"/>
    <n v="33614"/>
    <x v="0"/>
    <s v="OFF-BI-10000773"/>
    <x v="1"/>
    <s v="Binders"/>
    <s v="Insertable Tab Post Binder Dividers"/>
    <n v="7.218"/>
    <n v="5.0526"/>
    <n v="2.1654"/>
    <n v="0.3"/>
    <n v="4"/>
  </r>
  <r>
    <n v="606"/>
    <s v="CA-2015-149958"/>
    <x v="234"/>
    <d v="2015-03-19T00:00:00"/>
    <x v="1"/>
    <s v="AS-10240"/>
    <s v="Alan Shonely"/>
    <s v="Consumer"/>
    <s v="United States"/>
    <s v="Tampa"/>
    <s v="Florida"/>
    <n v="33614"/>
    <x v="0"/>
    <s v="OFF-BI-10001543"/>
    <x v="1"/>
    <s v="Binders"/>
    <s v="GBC VeloBinder Manual Binding System"/>
    <n v="43.188000000000002"/>
    <n v="30.2316"/>
    <n v="12.956400000000002"/>
    <n v="0.30000000000000004"/>
    <n v="4"/>
  </r>
  <r>
    <n v="607"/>
    <s v="CA-2015-149958"/>
    <x v="234"/>
    <d v="2015-03-19T00:00:00"/>
    <x v="1"/>
    <s v="AS-10240"/>
    <s v="Alan Shonely"/>
    <s v="Consumer"/>
    <s v="United States"/>
    <s v="Tampa"/>
    <s v="Florida"/>
    <n v="33614"/>
    <x v="0"/>
    <s v="OFF-PA-10002120"/>
    <x v="1"/>
    <s v="Paper"/>
    <s v="Xerox 1889"/>
    <n v="131.904"/>
    <n v="92.332799999999992"/>
    <n v="39.571200000000005"/>
    <n v="0.30000000000000004"/>
    <n v="4"/>
  </r>
  <r>
    <n v="608"/>
    <s v="US-2015-105767"/>
    <x v="235"/>
    <d v="2015-05-27T00:00:00"/>
    <x v="1"/>
    <s v="AR-10510"/>
    <s v="Andrew Roberts"/>
    <s v="Consumer"/>
    <s v="United States"/>
    <s v="Philadelphia"/>
    <s v="Pennsylvania"/>
    <n v="19134"/>
    <x v="3"/>
    <s v="OFF-BI-10000848"/>
    <x v="1"/>
    <s v="Binders"/>
    <s v="Angle-D Ring Binders"/>
    <n v="3.282"/>
    <n v="2.2973999999999997"/>
    <n v="0.98460000000000036"/>
    <n v="0.3000000000000001"/>
    <n v="4"/>
  </r>
  <r>
    <n v="609"/>
    <s v="US-2015-105767"/>
    <x v="235"/>
    <d v="2015-05-27T00:00:00"/>
    <x v="1"/>
    <s v="AR-10510"/>
    <s v="Andrew Roberts"/>
    <s v="Consumer"/>
    <s v="United States"/>
    <s v="Philadelphia"/>
    <s v="Pennsylvania"/>
    <n v="19134"/>
    <x v="3"/>
    <s v="OFF-AR-10001246"/>
    <x v="1"/>
    <s v="Art"/>
    <s v="Newell 317"/>
    <n v="21.167999999999999"/>
    <n v="14.817599999999999"/>
    <n v="6.3504000000000005"/>
    <n v="0.30000000000000004"/>
    <n v="4"/>
  </r>
  <r>
    <n v="610"/>
    <s v="US-2015-105767"/>
    <x v="235"/>
    <d v="2015-05-27T00:00:00"/>
    <x v="1"/>
    <s v="AR-10510"/>
    <s v="Andrew Roberts"/>
    <s v="Consumer"/>
    <s v="United States"/>
    <s v="Philadelphia"/>
    <s v="Pennsylvania"/>
    <n v="19134"/>
    <x v="3"/>
    <s v="TEC-PH-10003092"/>
    <x v="2"/>
    <s v="Phones"/>
    <s v="Motorola L804"/>
    <n v="55.188000000000002"/>
    <n v="38.631599999999999"/>
    <n v="16.556400000000004"/>
    <n v="0.30000000000000004"/>
    <n v="4"/>
  </r>
  <r>
    <n v="611"/>
    <s v="CA-2017-161816"/>
    <x v="236"/>
    <d v="2017-05-01T00:00:00"/>
    <x v="2"/>
    <s v="NB-18655"/>
    <s v="Nona Balk"/>
    <s v="Corporate"/>
    <s v="United States"/>
    <s v="Dallas"/>
    <s v="Texas"/>
    <n v="75217"/>
    <x v="2"/>
    <s v="TEC-PH-10003012"/>
    <x v="2"/>
    <s v="Phones"/>
    <s v="Nortel Meridian M3904 Professional Digital phone"/>
    <n v="369.57600000000002"/>
    <n v="258.70319999999998"/>
    <n v="110.87280000000004"/>
    <n v="0.3000000000000001"/>
    <n v="3"/>
  </r>
  <r>
    <n v="612"/>
    <s v="CA-2017-161816"/>
    <x v="236"/>
    <d v="2017-05-01T00:00:00"/>
    <x v="2"/>
    <s v="NB-18655"/>
    <s v="Nona Balk"/>
    <s v="Corporate"/>
    <s v="United States"/>
    <s v="Dallas"/>
    <s v="Texas"/>
    <n v="75217"/>
    <x v="2"/>
    <s v="OFF-LA-10004345"/>
    <x v="1"/>
    <s v="Labels"/>
    <s v="Avery 493"/>
    <n v="15.712"/>
    <n v="10.998399999999998"/>
    <n v="4.7136000000000013"/>
    <n v="0.3000000000000001"/>
    <n v="3"/>
  </r>
  <r>
    <n v="613"/>
    <s v="CA-2017-121223"/>
    <x v="108"/>
    <d v="2017-09-13T00:00:00"/>
    <x v="0"/>
    <s v="GD-14590"/>
    <s v="Giulietta Dortch"/>
    <s v="Corporate"/>
    <s v="United States"/>
    <s v="Philadelphia"/>
    <s v="Pennsylvania"/>
    <n v="19143"/>
    <x v="3"/>
    <s v="OFF-PA-10001204"/>
    <x v="1"/>
    <s v="Paper"/>
    <s v="Xerox 1972"/>
    <n v="8.4480000000000004"/>
    <n v="5.9135999999999997"/>
    <n v="2.5344000000000007"/>
    <n v="0.30000000000000004"/>
    <n v="2"/>
  </r>
  <r>
    <n v="614"/>
    <s v="CA-2017-121223"/>
    <x v="108"/>
    <d v="2017-09-13T00:00:00"/>
    <x v="0"/>
    <s v="GD-14590"/>
    <s v="Giulietta Dortch"/>
    <s v="Corporate"/>
    <s v="United States"/>
    <s v="Philadelphia"/>
    <s v="Pennsylvania"/>
    <n v="19143"/>
    <x v="3"/>
    <s v="TEC-PH-10004667"/>
    <x v="2"/>
    <s v="Phones"/>
    <s v="Cisco 8x8 Inc. 6753i IP Business Phone System"/>
    <n v="728.94600000000003"/>
    <n v="510.26220000000001"/>
    <n v="218.68380000000002"/>
    <n v="0.3"/>
    <n v="2"/>
  </r>
  <r>
    <n v="615"/>
    <s v="CA-2018-138611"/>
    <x v="237"/>
    <d v="2018-11-17T00:00:00"/>
    <x v="0"/>
    <s v="CK-12595"/>
    <s v="Clytie Kelty"/>
    <s v="Consumer"/>
    <s v="United States"/>
    <s v="Grove City"/>
    <s v="Ohio"/>
    <n v="43123"/>
    <x v="3"/>
    <s v="TEC-PH-10000011"/>
    <x v="2"/>
    <s v="Phones"/>
    <s v="PureGear Roll-On Screen Protector"/>
    <n v="119.94"/>
    <n v="83.957999999999998"/>
    <n v="35.981999999999999"/>
    <n v="0.3"/>
    <n v="3"/>
  </r>
  <r>
    <n v="616"/>
    <s v="CA-2018-138611"/>
    <x v="237"/>
    <d v="2018-11-17T00:00:00"/>
    <x v="0"/>
    <s v="CK-12595"/>
    <s v="Clytie Kelty"/>
    <s v="Consumer"/>
    <s v="United States"/>
    <s v="Grove City"/>
    <s v="Ohio"/>
    <n v="43123"/>
    <x v="3"/>
    <s v="OFF-BI-10002949"/>
    <x v="1"/>
    <s v="Binders"/>
    <s v="Prestige Round Ring Binders"/>
    <n v="3.6480000000000001"/>
    <n v="2.5535999999999999"/>
    <n v="1.0944000000000003"/>
    <n v="0.30000000000000004"/>
    <n v="3"/>
  </r>
  <r>
    <n v="617"/>
    <s v="CA-2018-117947"/>
    <x v="238"/>
    <d v="2018-08-23T00:00:00"/>
    <x v="0"/>
    <s v="NG-18355"/>
    <s v="Nat Gilpin"/>
    <s v="Corporate"/>
    <s v="United States"/>
    <s v="New York City"/>
    <s v="New York"/>
    <n v="10011"/>
    <x v="3"/>
    <s v="FUR-FU-10003849"/>
    <x v="0"/>
    <s v="Furnishings"/>
    <s v="DAX Metal Frame, Desktop, Stepped-Edge"/>
    <n v="40.479999999999997"/>
    <n v="28.335999999999995"/>
    <n v="12.144000000000002"/>
    <n v="0.30000000000000004"/>
    <n v="5"/>
  </r>
  <r>
    <n v="618"/>
    <s v="CA-2018-117947"/>
    <x v="238"/>
    <d v="2018-08-23T00:00:00"/>
    <x v="0"/>
    <s v="NG-18355"/>
    <s v="Nat Gilpin"/>
    <s v="Corporate"/>
    <s v="United States"/>
    <s v="New York City"/>
    <s v="New York"/>
    <n v="10011"/>
    <x v="3"/>
    <s v="FUR-FU-10000010"/>
    <x v="0"/>
    <s v="Furnishings"/>
    <s v="DAX Value U-Channel Document Frames, Easel Back"/>
    <n v="9.94"/>
    <n v="6.9579999999999993"/>
    <n v="2.9820000000000002"/>
    <n v="0.30000000000000004"/>
    <n v="5"/>
  </r>
  <r>
    <n v="619"/>
    <s v="CA-2018-117947"/>
    <x v="238"/>
    <d v="2018-08-23T00:00:00"/>
    <x v="0"/>
    <s v="NG-18355"/>
    <s v="Nat Gilpin"/>
    <s v="Corporate"/>
    <s v="United States"/>
    <s v="New York City"/>
    <s v="New York"/>
    <n v="10011"/>
    <x v="3"/>
    <s v="OFF-BI-10002824"/>
    <x v="1"/>
    <s v="Binders"/>
    <s v="Recycled Easel Ring Binders"/>
    <n v="107.42400000000001"/>
    <n v="75.196799999999996"/>
    <n v="32.227200000000011"/>
    <n v="0.3000000000000001"/>
    <n v="5"/>
  </r>
  <r>
    <n v="620"/>
    <s v="CA-2018-117947"/>
    <x v="238"/>
    <d v="2018-08-23T00:00:00"/>
    <x v="0"/>
    <s v="NG-18355"/>
    <s v="Nat Gilpin"/>
    <s v="Corporate"/>
    <s v="United States"/>
    <s v="New York City"/>
    <s v="New York"/>
    <n v="10011"/>
    <x v="3"/>
    <s v="TEC-PH-10002538"/>
    <x v="2"/>
    <s v="Phones"/>
    <s v="Grandstream GXP1160 VoIP phone"/>
    <n v="37.909999999999997"/>
    <n v="26.536999999999995"/>
    <n v="11.373000000000001"/>
    <n v="0.30000000000000004"/>
    <n v="5"/>
  </r>
  <r>
    <n v="621"/>
    <s v="CA-2018-117947"/>
    <x v="238"/>
    <d v="2018-08-23T00:00:00"/>
    <x v="0"/>
    <s v="NG-18355"/>
    <s v="Nat Gilpin"/>
    <s v="Corporate"/>
    <s v="United States"/>
    <s v="New York City"/>
    <s v="New York"/>
    <n v="10011"/>
    <x v="3"/>
    <s v="FUR-FU-10000521"/>
    <x v="0"/>
    <s v="Furnishings"/>
    <s v="Seth Thomas 14&quot; Putty-Colored Wall Clock"/>
    <n v="88.02"/>
    <n v="61.61399999999999"/>
    <n v="26.406000000000006"/>
    <n v="0.3000000000000001"/>
    <n v="5"/>
  </r>
  <r>
    <n v="622"/>
    <s v="US-2015-111171"/>
    <x v="58"/>
    <d v="2015-12-31T00:00:00"/>
    <x v="1"/>
    <s v="CA-12265"/>
    <s v="Christina Anderson"/>
    <s v="Consumer"/>
    <s v="United States"/>
    <s v="Chicago"/>
    <s v="Illinois"/>
    <n v="60610"/>
    <x v="2"/>
    <s v="OFF-BI-10002103"/>
    <x v="1"/>
    <s v="Binders"/>
    <s v="Cardinal Slant-D Ring Binder, Heavy Gauge Vinyl"/>
    <n v="8.69"/>
    <n v="6.0829999999999993"/>
    <n v="2.6070000000000002"/>
    <n v="0.30000000000000004"/>
    <n v="5"/>
  </r>
  <r>
    <n v="623"/>
    <s v="CA-2016-138009"/>
    <x v="239"/>
    <d v="2016-12-03T00:00:00"/>
    <x v="1"/>
    <s v="SF-20965"/>
    <s v="Sylvia Foulston"/>
    <s v="Corporate"/>
    <s v="United States"/>
    <s v="Dearborn"/>
    <s v="Michigan"/>
    <n v="48126"/>
    <x v="2"/>
    <s v="FUR-CH-10004853"/>
    <x v="0"/>
    <s v="Chairs"/>
    <s v="Global Manager's Adjustable Task Chair, Storm"/>
    <n v="301.95999999999998"/>
    <n v="211.37199999999999"/>
    <n v="90.587999999999994"/>
    <n v="0.3"/>
    <n v="4"/>
  </r>
  <r>
    <n v="624"/>
    <s v="CA-2016-138009"/>
    <x v="239"/>
    <d v="2016-12-03T00:00:00"/>
    <x v="1"/>
    <s v="SF-20965"/>
    <s v="Sylvia Foulston"/>
    <s v="Corporate"/>
    <s v="United States"/>
    <s v="Dearborn"/>
    <s v="Michigan"/>
    <n v="48126"/>
    <x v="2"/>
    <s v="OFF-AP-10000179"/>
    <x v="1"/>
    <s v="Appliances"/>
    <s v="Honeywell Enviracaire Portable HEPA Air Cleaner for up to 10 x 16 Room"/>
    <n v="555.21"/>
    <n v="388.64699999999999"/>
    <n v="166.56300000000005"/>
    <n v="0.30000000000000004"/>
    <n v="4"/>
  </r>
  <r>
    <n v="625"/>
    <s v="CA-2016-138009"/>
    <x v="239"/>
    <d v="2016-12-03T00:00:00"/>
    <x v="1"/>
    <s v="SF-20965"/>
    <s v="Sylvia Foulston"/>
    <s v="Corporate"/>
    <s v="United States"/>
    <s v="Dearborn"/>
    <s v="Michigan"/>
    <n v="48126"/>
    <x v="2"/>
    <s v="OFF-ST-10001272"/>
    <x v="1"/>
    <s v="Storage"/>
    <s v="Mini 13-1/2 Capacity Data Binder Rack, Pearl"/>
    <n v="523.48"/>
    <n v="366.43599999999998"/>
    <n v="157.04400000000004"/>
    <n v="0.30000000000000004"/>
    <n v="4"/>
  </r>
  <r>
    <n v="626"/>
    <s v="CA-2016-138009"/>
    <x v="239"/>
    <d v="2016-12-03T00:00:00"/>
    <x v="1"/>
    <s v="SF-20965"/>
    <s v="Sylvia Foulston"/>
    <s v="Corporate"/>
    <s v="United States"/>
    <s v="Dearborn"/>
    <s v="Michigan"/>
    <n v="48126"/>
    <x v="2"/>
    <s v="OFF-AR-10004042"/>
    <x v="1"/>
    <s v="Art"/>
    <s v="BOSTON Model 1800 Electric Pencil Sharpeners, Putty/Woodgrain"/>
    <n v="161.82"/>
    <n v="113.27399999999999"/>
    <n v="48.546000000000006"/>
    <n v="0.30000000000000004"/>
    <n v="4"/>
  </r>
  <r>
    <n v="627"/>
    <s v="CA-2018-163020"/>
    <x v="175"/>
    <d v="2018-09-19T00:00:00"/>
    <x v="1"/>
    <s v="MO-17800"/>
    <s v="Meg O'Connel"/>
    <s v="Home Office"/>
    <s v="United States"/>
    <s v="New York City"/>
    <s v="New York"/>
    <n v="10009"/>
    <x v="3"/>
    <s v="FUR-FU-10000221"/>
    <x v="0"/>
    <s v="Furnishings"/>
    <s v="Master Caster Door Stop, Brown"/>
    <n v="35.56"/>
    <n v="24.891999999999999"/>
    <n v="10.668000000000003"/>
    <n v="0.30000000000000004"/>
    <n v="4"/>
  </r>
  <r>
    <n v="628"/>
    <s v="CA-2018-153787"/>
    <x v="240"/>
    <d v="2018-05-23T00:00:00"/>
    <x v="1"/>
    <s v="AT-10735"/>
    <s v="Annie Thurman"/>
    <s v="Consumer"/>
    <s v="United States"/>
    <s v="Seattle"/>
    <s v="Washington"/>
    <n v="98115"/>
    <x v="1"/>
    <s v="OFF-AP-10001563"/>
    <x v="1"/>
    <s v="Appliances"/>
    <s v="Belkin Premiere Surge Master II 8-outlet surge protector"/>
    <n v="97.16"/>
    <n v="68.011999999999986"/>
    <n v="29.14800000000001"/>
    <n v="0.3000000000000001"/>
    <n v="4"/>
  </r>
  <r>
    <n v="629"/>
    <s v="CA-2018-133431"/>
    <x v="94"/>
    <d v="2018-12-21T00:00:00"/>
    <x v="1"/>
    <s v="LC-17140"/>
    <s v="Logan Currie"/>
    <s v="Consumer"/>
    <s v="United States"/>
    <s v="San Francisco"/>
    <s v="California"/>
    <n v="94122"/>
    <x v="1"/>
    <s v="OFF-BI-10000605"/>
    <x v="1"/>
    <s v="Binders"/>
    <s v="Acco Pressboard Covers with Storage Hooks, 9 1/2&quot; x 11&quot;, Executive Red"/>
    <n v="15.24"/>
    <n v="10.667999999999999"/>
    <n v="4.572000000000001"/>
    <n v="0.30000000000000004"/>
    <n v="4"/>
  </r>
  <r>
    <n v="630"/>
    <s v="CA-2018-133431"/>
    <x v="94"/>
    <d v="2018-12-21T00:00:00"/>
    <x v="1"/>
    <s v="LC-17140"/>
    <s v="Logan Currie"/>
    <s v="Consumer"/>
    <s v="United States"/>
    <s v="San Francisco"/>
    <s v="California"/>
    <n v="94122"/>
    <x v="1"/>
    <s v="OFF-PA-10002615"/>
    <x v="1"/>
    <s v="Paper"/>
    <s v="Ampad Gold Fibre Wirebound Steno Books, 6&quot; x 9&quot;, Gregg Ruled"/>
    <n v="13.23"/>
    <n v="9.2609999999999992"/>
    <n v="3.9690000000000012"/>
    <n v="0.3000000000000001"/>
    <n v="4"/>
  </r>
  <r>
    <n v="631"/>
    <s v="US-2017-135720"/>
    <x v="25"/>
    <d v="2017-12-13T00:00:00"/>
    <x v="0"/>
    <s v="FM-14380"/>
    <s v="Fred McMath"/>
    <s v="Consumer"/>
    <s v="United States"/>
    <s v="Aurora"/>
    <s v="Colorado"/>
    <n v="80013"/>
    <x v="1"/>
    <s v="OFF-ST-10001963"/>
    <x v="1"/>
    <s v="Storage"/>
    <s v="Tennsco Regal Shelving Units"/>
    <n v="243.38399999999999"/>
    <n v="170.36879999999999"/>
    <n v="73.015199999999993"/>
    <n v="0.3"/>
    <n v="2"/>
  </r>
  <r>
    <n v="632"/>
    <s v="US-2017-135720"/>
    <x v="25"/>
    <d v="2017-12-13T00:00:00"/>
    <x v="0"/>
    <s v="FM-14380"/>
    <s v="Fred McMath"/>
    <s v="Consumer"/>
    <s v="United States"/>
    <s v="Aurora"/>
    <s v="Colorado"/>
    <n v="80013"/>
    <x v="1"/>
    <s v="TEC-AC-10001267"/>
    <x v="2"/>
    <s v="Accessories"/>
    <s v="ImationÂ 32GB Pocket Pro USB 3.0Â Flash DriveÂ - 32 GB - Black - 1 P ..."/>
    <n v="119.8"/>
    <n v="83.86"/>
    <n v="35.94"/>
    <n v="0.3"/>
    <n v="2"/>
  </r>
  <r>
    <n v="633"/>
    <s v="US-2017-135720"/>
    <x v="25"/>
    <d v="2017-12-13T00:00:00"/>
    <x v="0"/>
    <s v="FM-14380"/>
    <s v="Fred McMath"/>
    <s v="Consumer"/>
    <s v="United States"/>
    <s v="Aurora"/>
    <s v="Colorado"/>
    <n v="80013"/>
    <x v="1"/>
    <s v="TEC-PH-10002103"/>
    <x v="2"/>
    <s v="Phones"/>
    <s v="Jabra SPEAK 410"/>
    <n v="300.76799999999997"/>
    <n v="210.53759999999997"/>
    <n v="90.230400000000003"/>
    <n v="0.30000000000000004"/>
    <n v="2"/>
  </r>
  <r>
    <n v="634"/>
    <s v="CA-2018-144694"/>
    <x v="241"/>
    <d v="2018-09-26T00:00:00"/>
    <x v="0"/>
    <s v="BD-11605"/>
    <s v="Brian Dahlen"/>
    <s v="Consumer"/>
    <s v="United States"/>
    <s v="Miami"/>
    <s v="Florida"/>
    <n v="33180"/>
    <x v="0"/>
    <s v="TEC-AC-10002857"/>
    <x v="2"/>
    <s v="Accessories"/>
    <s v="Verbatim 25 GB 6x Blu-ray Single Layer Recordable Disc, 1/Pack"/>
    <n v="17.88"/>
    <n v="12.515999999999998"/>
    <n v="5.3640000000000008"/>
    <n v="0.30000000000000004"/>
    <n v="2"/>
  </r>
  <r>
    <n v="635"/>
    <s v="CA-2018-144694"/>
    <x v="241"/>
    <d v="2018-09-26T00:00:00"/>
    <x v="0"/>
    <s v="BD-11605"/>
    <s v="Brian Dahlen"/>
    <s v="Consumer"/>
    <s v="United States"/>
    <s v="Miami"/>
    <s v="Florida"/>
    <n v="33180"/>
    <x v="0"/>
    <s v="OFF-LA-10003930"/>
    <x v="1"/>
    <s v="Labels"/>
    <s v="Dot Matrix Printer Tape Reel Labels, White, 5000/Box"/>
    <n v="235.94399999999999"/>
    <n v="165.16079999999999"/>
    <n v="70.783199999999994"/>
    <n v="0.3"/>
    <n v="2"/>
  </r>
  <r>
    <n v="636"/>
    <s v="CA-2016-168004"/>
    <x v="242"/>
    <d v="2016-10-09T00:00:00"/>
    <x v="0"/>
    <s v="DJ-13420"/>
    <s v="Denny Joy"/>
    <s v="Corporate"/>
    <s v="United States"/>
    <s v="Warner Robins"/>
    <s v="Georgia"/>
    <n v="31088"/>
    <x v="0"/>
    <s v="FUR-CH-10001482"/>
    <x v="0"/>
    <s v="Chairs"/>
    <s v="Office Star - Mesh Screen back chair with Vinyl seat"/>
    <n v="392.94"/>
    <n v="275.05799999999999"/>
    <n v="117.88200000000001"/>
    <n v="0.3"/>
    <n v="5"/>
  </r>
  <r>
    <n v="637"/>
    <s v="US-2017-123470"/>
    <x v="243"/>
    <d v="2017-08-21T00:00:00"/>
    <x v="1"/>
    <s v="ME-17725"/>
    <s v="Max Engle"/>
    <s v="Consumer"/>
    <s v="United States"/>
    <s v="Aurora"/>
    <s v="Colorado"/>
    <n v="80013"/>
    <x v="1"/>
    <s v="OFF-BI-10001989"/>
    <x v="1"/>
    <s v="Binders"/>
    <s v="Premium Transparent Presentation Covers by GBC"/>
    <n v="18.882000000000001"/>
    <n v="13.2174"/>
    <n v="5.6646000000000019"/>
    <n v="0.3000000000000001"/>
    <n v="6"/>
  </r>
  <r>
    <n v="638"/>
    <s v="US-2017-123470"/>
    <x v="243"/>
    <d v="2017-08-21T00:00:00"/>
    <x v="1"/>
    <s v="ME-17725"/>
    <s v="Max Engle"/>
    <s v="Consumer"/>
    <s v="United States"/>
    <s v="Aurora"/>
    <s v="Colorado"/>
    <n v="80013"/>
    <x v="1"/>
    <s v="OFF-AP-10003287"/>
    <x v="1"/>
    <s v="Appliances"/>
    <s v="Tripp Lite TLP810NET Broadband Surge for Modem/Fax"/>
    <n v="122.328"/>
    <n v="85.629599999999996"/>
    <n v="36.698400000000007"/>
    <n v="0.30000000000000004"/>
    <n v="6"/>
  </r>
  <r>
    <n v="639"/>
    <s v="CA-2017-115917"/>
    <x v="244"/>
    <d v="2017-05-25T00:00:00"/>
    <x v="1"/>
    <s v="RB-19465"/>
    <s v="Rick Bensley"/>
    <s v="Home Office"/>
    <s v="United States"/>
    <s v="Vallejo"/>
    <s v="California"/>
    <n v="94591"/>
    <x v="1"/>
    <s v="FUR-FU-10000576"/>
    <x v="0"/>
    <s v="Furnishings"/>
    <s v="Luxo Professional Fluorescent Magnifier Lamp with Clamp-Mount Base"/>
    <n v="1049.2"/>
    <n v="734.43999999999994"/>
    <n v="314.7600000000001"/>
    <n v="0.3000000000000001"/>
    <n v="5"/>
  </r>
  <r>
    <n v="640"/>
    <s v="CA-2017-115917"/>
    <x v="244"/>
    <d v="2017-05-25T00:00:00"/>
    <x v="1"/>
    <s v="RB-19465"/>
    <s v="Rick Bensley"/>
    <s v="Home Office"/>
    <s v="United States"/>
    <s v="Vallejo"/>
    <s v="California"/>
    <n v="94591"/>
    <x v="1"/>
    <s v="OFF-BI-10004728"/>
    <x v="1"/>
    <s v="Binders"/>
    <s v="Wilson Jones Turn Tabs Binder Tool for Ring Binders"/>
    <n v="15.423999999999999"/>
    <n v="10.796799999999999"/>
    <n v="4.6272000000000002"/>
    <n v="0.30000000000000004"/>
    <n v="5"/>
  </r>
  <r>
    <n v="641"/>
    <s v="CA-2017-147067"/>
    <x v="122"/>
    <d v="2017-12-22T00:00:00"/>
    <x v="1"/>
    <s v="JD-16150"/>
    <s v="Justin Deggeller"/>
    <s v="Corporate"/>
    <s v="United States"/>
    <s v="Minneapolis"/>
    <s v="Minnesota"/>
    <n v="55407"/>
    <x v="2"/>
    <s v="FUR-FU-10000732"/>
    <x v="0"/>
    <s v="Furnishings"/>
    <s v="Eldon 200 Class Desk Accessories"/>
    <n v="18.84"/>
    <n v="13.187999999999999"/>
    <n v="5.652000000000001"/>
    <n v="0.30000000000000004"/>
    <n v="4"/>
  </r>
  <r>
    <n v="642"/>
    <s v="CA-2018-167913"/>
    <x v="245"/>
    <d v="2018-08-03T00:00:00"/>
    <x v="0"/>
    <s v="JL-15835"/>
    <s v="John Lee"/>
    <s v="Consumer"/>
    <s v="United States"/>
    <s v="Mission Viejo"/>
    <s v="California"/>
    <n v="92691"/>
    <x v="1"/>
    <s v="OFF-ST-10000585"/>
    <x v="1"/>
    <s v="Storage"/>
    <s v="Economy Rollaway Files"/>
    <n v="330.4"/>
    <n v="231.27999999999997"/>
    <n v="99.12"/>
    <n v="0.30000000000000004"/>
    <n v="4"/>
  </r>
  <r>
    <n v="643"/>
    <s v="CA-2018-167913"/>
    <x v="245"/>
    <d v="2018-08-03T00:00:00"/>
    <x v="0"/>
    <s v="JL-15835"/>
    <s v="John Lee"/>
    <s v="Consumer"/>
    <s v="United States"/>
    <s v="Mission Viejo"/>
    <s v="California"/>
    <n v="92691"/>
    <x v="1"/>
    <s v="OFF-LA-10002787"/>
    <x v="1"/>
    <s v="Labels"/>
    <s v="Avery 480"/>
    <n v="26.25"/>
    <n v="18.375"/>
    <n v="7.875"/>
    <n v="0.3"/>
    <n v="4"/>
  </r>
  <r>
    <n v="644"/>
    <s v="CA-2018-106103"/>
    <x v="193"/>
    <d v="2018-06-15T00:00:00"/>
    <x v="1"/>
    <s v="SC-20305"/>
    <s v="Sean Christensen"/>
    <s v="Consumer"/>
    <s v="United States"/>
    <s v="Rochester Hills"/>
    <s v="Michigan"/>
    <n v="48307"/>
    <x v="2"/>
    <s v="TEC-AC-10003832"/>
    <x v="2"/>
    <s v="Accessories"/>
    <s v="ImationÂ 16GB Mini TravelDrive USB 2.0Â Flash Drive"/>
    <n v="132.52000000000001"/>
    <n v="92.763999999999996"/>
    <n v="39.756000000000014"/>
    <n v="0.3000000000000001"/>
    <n v="5"/>
  </r>
  <r>
    <n v="645"/>
    <s v="US-2018-127719"/>
    <x v="246"/>
    <d v="2018-07-25T00:00:00"/>
    <x v="1"/>
    <s v="TW-21025"/>
    <s v="Tamara Willingham"/>
    <s v="Home Office"/>
    <s v="United States"/>
    <s v="Plainfield"/>
    <s v="New Jersey"/>
    <n v="7060"/>
    <x v="3"/>
    <s v="OFF-PA-10001934"/>
    <x v="1"/>
    <s v="Paper"/>
    <s v="Xerox 1993"/>
    <n v="6.48"/>
    <n v="4.5359999999999996"/>
    <n v="1.9440000000000008"/>
    <n v="0.3000000000000001"/>
    <n v="4"/>
  </r>
  <r>
    <n v="646"/>
    <s v="CA-2018-126221"/>
    <x v="247"/>
    <d v="2019-01-05T00:00:00"/>
    <x v="1"/>
    <s v="CC-12430"/>
    <s v="Chuck Clark"/>
    <s v="Home Office"/>
    <s v="United States"/>
    <s v="Columbus"/>
    <s v="Indiana"/>
    <n v="47201"/>
    <x v="2"/>
    <s v="OFF-AP-10002457"/>
    <x v="1"/>
    <s v="Appliances"/>
    <s v="Eureka The Boss Plus 12-Amp Hard Box Upright Vacuum, Red"/>
    <n v="209.3"/>
    <n v="146.51"/>
    <n v="62.79000000000002"/>
    <n v="0.3000000000000001"/>
    <n v="6"/>
  </r>
  <r>
    <n v="647"/>
    <s v="CA-2017-103947"/>
    <x v="178"/>
    <d v="2017-04-08T00:00:00"/>
    <x v="1"/>
    <s v="BB-10990"/>
    <s v="Barry Blumstein"/>
    <s v="Corporate"/>
    <s v="United States"/>
    <s v="Sierra Vista"/>
    <s v="Arizona"/>
    <n v="85635"/>
    <x v="1"/>
    <s v="OFF-FA-10003112"/>
    <x v="1"/>
    <s v="Fasteners"/>
    <s v="Staples"/>
    <n v="31.56"/>
    <n v="22.091999999999999"/>
    <n v="9.468"/>
    <n v="0.3"/>
    <n v="7"/>
  </r>
  <r>
    <n v="648"/>
    <s v="CA-2017-103947"/>
    <x v="178"/>
    <d v="2017-04-08T00:00:00"/>
    <x v="1"/>
    <s v="BB-10990"/>
    <s v="Barry Blumstein"/>
    <s v="Corporate"/>
    <s v="United States"/>
    <s v="Sierra Vista"/>
    <s v="Arizona"/>
    <n v="85635"/>
    <x v="1"/>
    <s v="OFF-AP-10002350"/>
    <x v="1"/>
    <s v="Appliances"/>
    <s v="Belkin F9H710-06 7 Outlet SurgeMaster Surge Protector"/>
    <n v="30.143999999999998"/>
    <n v="21.100799999999996"/>
    <n v="9.0432000000000023"/>
    <n v="0.3000000000000001"/>
    <n v="7"/>
  </r>
  <r>
    <n v="649"/>
    <s v="CA-2017-160745"/>
    <x v="25"/>
    <d v="2017-12-16T00:00:00"/>
    <x v="0"/>
    <s v="AR-10825"/>
    <s v="Anthony Rawles"/>
    <s v="Corporate"/>
    <s v="United States"/>
    <s v="Vancouver"/>
    <s v="Washington"/>
    <n v="98661"/>
    <x v="1"/>
    <s v="FUR-FU-10001935"/>
    <x v="0"/>
    <s v="Furnishings"/>
    <s v="3M Hangers With Command Adhesive"/>
    <n v="14.8"/>
    <n v="10.36"/>
    <n v="4.4400000000000013"/>
    <n v="0.30000000000000004"/>
    <n v="5"/>
  </r>
  <r>
    <n v="650"/>
    <s v="CA-2017-160745"/>
    <x v="25"/>
    <d v="2017-12-16T00:00:00"/>
    <x v="0"/>
    <s v="AR-10825"/>
    <s v="Anthony Rawles"/>
    <s v="Corporate"/>
    <s v="United States"/>
    <s v="Vancouver"/>
    <s v="Washington"/>
    <n v="98661"/>
    <x v="1"/>
    <s v="TEC-PH-10003273"/>
    <x v="2"/>
    <s v="Phones"/>
    <s v="AT&amp;T TR1909W"/>
    <n v="302.37599999999998"/>
    <n v="211.66319999999996"/>
    <n v="90.712800000000016"/>
    <n v="0.3000000000000001"/>
    <n v="5"/>
  </r>
  <r>
    <n v="651"/>
    <s v="CA-2017-160745"/>
    <x v="25"/>
    <d v="2017-12-16T00:00:00"/>
    <x v="0"/>
    <s v="AR-10825"/>
    <s v="Anthony Rawles"/>
    <s v="Corporate"/>
    <s v="United States"/>
    <s v="Vancouver"/>
    <s v="Washington"/>
    <n v="98661"/>
    <x v="1"/>
    <s v="TEC-AC-10001142"/>
    <x v="2"/>
    <s v="Accessories"/>
    <s v="First Data FD10 PIN Pad"/>
    <n v="316"/>
    <n v="221.2"/>
    <n v="94.800000000000011"/>
    <n v="0.30000000000000004"/>
    <n v="5"/>
  </r>
  <r>
    <n v="652"/>
    <s v="CA-2017-132661"/>
    <x v="248"/>
    <d v="2017-10-29T00:00:00"/>
    <x v="1"/>
    <s v="SR-20740"/>
    <s v="Steven Roelle"/>
    <s v="Home Office"/>
    <s v="United States"/>
    <s v="New York City"/>
    <s v="New York"/>
    <n v="10024"/>
    <x v="3"/>
    <s v="OFF-PA-10000482"/>
    <x v="1"/>
    <s v="Paper"/>
    <s v="Snap-A-Way Black Print Carbonless Ruled Speed Letter, Triplicate"/>
    <n v="379.4"/>
    <n v="265.58"/>
    <n v="113.82"/>
    <n v="0.3"/>
    <n v="6"/>
  </r>
  <r>
    <n v="653"/>
    <s v="CA-2018-140844"/>
    <x v="249"/>
    <d v="2018-06-23T00:00:00"/>
    <x v="1"/>
    <s v="AR-10405"/>
    <s v="Allen Rosenblatt"/>
    <s v="Corporate"/>
    <s v="United States"/>
    <s v="New York City"/>
    <s v="New York"/>
    <n v="10035"/>
    <x v="3"/>
    <s v="OFF-PA-10003892"/>
    <x v="1"/>
    <s v="Paper"/>
    <s v="Xerox 1943"/>
    <n v="97.82"/>
    <n v="68.47399999999999"/>
    <n v="29.346000000000004"/>
    <n v="0.30000000000000004"/>
    <n v="4"/>
  </r>
  <r>
    <n v="654"/>
    <s v="CA-2018-140844"/>
    <x v="249"/>
    <d v="2018-06-23T00:00:00"/>
    <x v="1"/>
    <s v="AR-10405"/>
    <s v="Allen Rosenblatt"/>
    <s v="Corporate"/>
    <s v="United States"/>
    <s v="New York City"/>
    <s v="New York"/>
    <n v="10035"/>
    <x v="3"/>
    <s v="TEC-AC-10001101"/>
    <x v="2"/>
    <s v="Accessories"/>
    <s v="Sony 16GB Class 10 Micro SDHC R40 Memory Card"/>
    <n v="103.12"/>
    <n v="72.183999999999997"/>
    <n v="30.936000000000007"/>
    <n v="0.30000000000000004"/>
    <n v="4"/>
  </r>
  <r>
    <n v="655"/>
    <s v="CA-2017-137239"/>
    <x v="250"/>
    <d v="2017-08-28T00:00:00"/>
    <x v="1"/>
    <s v="CR-12730"/>
    <s v="Craig Reiter"/>
    <s v="Consumer"/>
    <s v="United States"/>
    <s v="Columbus"/>
    <s v="Ohio"/>
    <n v="43229"/>
    <x v="3"/>
    <s v="OFF-AP-10002439"/>
    <x v="1"/>
    <s v="Appliances"/>
    <s v="Tripp Lite Isotel 8 Ultra 8 Outlet Metal Surge"/>
    <n v="113.55200000000001"/>
    <n v="79.486400000000003"/>
    <n v="34.065600000000003"/>
    <n v="0.3"/>
    <n v="6"/>
  </r>
  <r>
    <n v="656"/>
    <s v="CA-2017-137239"/>
    <x v="250"/>
    <d v="2017-08-28T00:00:00"/>
    <x v="1"/>
    <s v="CR-12730"/>
    <s v="Craig Reiter"/>
    <s v="Consumer"/>
    <s v="United States"/>
    <s v="Columbus"/>
    <s v="Ohio"/>
    <n v="43229"/>
    <x v="3"/>
    <s v="OFF-BI-10002827"/>
    <x v="1"/>
    <s v="Binders"/>
    <s v="Avery Durable Poly Binders"/>
    <n v="3.3180000000000001"/>
    <n v="2.3226"/>
    <n v="0.99540000000000006"/>
    <n v="0.3"/>
    <n v="6"/>
  </r>
  <r>
    <n v="657"/>
    <s v="CA-2017-137239"/>
    <x v="250"/>
    <d v="2017-08-28T00:00:00"/>
    <x v="1"/>
    <s v="CR-12730"/>
    <s v="Craig Reiter"/>
    <s v="Consumer"/>
    <s v="United States"/>
    <s v="Columbus"/>
    <s v="Ohio"/>
    <n v="43229"/>
    <x v="3"/>
    <s v="OFF-EN-10002230"/>
    <x v="1"/>
    <s v="Envelopes"/>
    <s v="Airmail Envelopes"/>
    <n v="134.28800000000001"/>
    <n v="94.001599999999996"/>
    <n v="40.286400000000015"/>
    <n v="0.3000000000000001"/>
    <n v="6"/>
  </r>
  <r>
    <n v="658"/>
    <s v="US-2017-156097"/>
    <x v="251"/>
    <d v="2017-09-19T00:00:00"/>
    <x v="3"/>
    <s v="EH-14125"/>
    <s v="Eugene Hildebrand"/>
    <s v="Home Office"/>
    <s v="United States"/>
    <s v="Aurora"/>
    <s v="Illinois"/>
    <n v="60505"/>
    <x v="2"/>
    <s v="FUR-CH-10001215"/>
    <x v="0"/>
    <s v="Chairs"/>
    <s v="Global Troy Executive Leather Low-Back Tilter"/>
    <n v="701.37199999999996"/>
    <n v="490.96039999999994"/>
    <n v="210.41160000000002"/>
    <n v="0.30000000000000004"/>
    <n v="0"/>
  </r>
  <r>
    <n v="659"/>
    <s v="US-2017-156097"/>
    <x v="251"/>
    <d v="2017-09-19T00:00:00"/>
    <x v="3"/>
    <s v="EH-14125"/>
    <s v="Eugene Hildebrand"/>
    <s v="Home Office"/>
    <s v="United States"/>
    <s v="Aurora"/>
    <s v="Illinois"/>
    <n v="60505"/>
    <x v="2"/>
    <s v="OFF-BI-10004654"/>
    <x v="1"/>
    <s v="Binders"/>
    <s v="Avery Binding System Hidden Tab Executive Style Index Sets"/>
    <n v="2.3079999999999998"/>
    <n v="1.6155999999999997"/>
    <n v="0.69240000000000013"/>
    <n v="0.3000000000000001"/>
    <n v="0"/>
  </r>
  <r>
    <n v="660"/>
    <s v="CA-2016-146563"/>
    <x v="252"/>
    <d v="2016-08-28T00:00:00"/>
    <x v="1"/>
    <s v="CB-12025"/>
    <s v="Cassandra Brandow"/>
    <s v="Consumer"/>
    <s v="United States"/>
    <s v="Arlington"/>
    <s v="Texas"/>
    <n v="76017"/>
    <x v="2"/>
    <s v="OFF-ST-10001490"/>
    <x v="1"/>
    <s v="Storage"/>
    <s v="Hot File 7-Pocket, Floor Stand"/>
    <n v="999.43200000000002"/>
    <n v="699.60239999999999"/>
    <n v="299.82960000000003"/>
    <n v="0.30000000000000004"/>
    <n v="4"/>
  </r>
  <r>
    <n v="661"/>
    <s v="CA-2016-146563"/>
    <x v="252"/>
    <d v="2016-08-28T00:00:00"/>
    <x v="1"/>
    <s v="CB-12025"/>
    <s v="Cassandra Brandow"/>
    <s v="Consumer"/>
    <s v="United States"/>
    <s v="Arlington"/>
    <s v="Texas"/>
    <n v="76017"/>
    <x v="2"/>
    <s v="OFF-ST-10001511"/>
    <x v="1"/>
    <s v="Storage"/>
    <s v="Space Solutions Commercial Steel Shelving"/>
    <n v="724.08"/>
    <n v="506.85599999999999"/>
    <n v="217.22400000000005"/>
    <n v="0.30000000000000004"/>
    <n v="4"/>
  </r>
  <r>
    <n v="662"/>
    <s v="CA-2016-146563"/>
    <x v="252"/>
    <d v="2016-08-28T00:00:00"/>
    <x v="1"/>
    <s v="CB-12025"/>
    <s v="Cassandra Brandow"/>
    <s v="Consumer"/>
    <s v="United States"/>
    <s v="Arlington"/>
    <s v="Texas"/>
    <n v="76017"/>
    <x v="2"/>
    <s v="FUR-TA-10001768"/>
    <x v="0"/>
    <s v="Tables"/>
    <s v="Hon Racetrack Conference Tables"/>
    <n v="918.78499999999997"/>
    <n v="643.14949999999999"/>
    <n v="275.63549999999998"/>
    <n v="0.3"/>
    <n v="4"/>
  </r>
  <r>
    <n v="663"/>
    <s v="CA-2016-146563"/>
    <x v="252"/>
    <d v="2016-08-28T00:00:00"/>
    <x v="1"/>
    <s v="CB-12025"/>
    <s v="Cassandra Brandow"/>
    <s v="Consumer"/>
    <s v="United States"/>
    <s v="Arlington"/>
    <s v="Texas"/>
    <n v="76017"/>
    <x v="2"/>
    <s v="OFF-BI-10003981"/>
    <x v="1"/>
    <s v="Binders"/>
    <s v="Avery Durable Plastic 1&quot; Binders"/>
    <n v="2.7240000000000002"/>
    <n v="1.9068000000000001"/>
    <n v="0.81720000000000015"/>
    <n v="0.30000000000000004"/>
    <n v="4"/>
  </r>
  <r>
    <n v="664"/>
    <s v="CA-2017-123666"/>
    <x v="253"/>
    <d v="2017-03-30T00:00:00"/>
    <x v="1"/>
    <s v="SP-20545"/>
    <s v="Sibella Parks"/>
    <s v="Corporate"/>
    <s v="United States"/>
    <s v="New York City"/>
    <s v="New York"/>
    <n v="10011"/>
    <x v="3"/>
    <s v="OFF-ST-10001522"/>
    <x v="1"/>
    <s v="Storage"/>
    <s v="Gould Plastics 18-Pocket Panel Bin, 34w x 5-1/4d x 20-1/2h"/>
    <n v="459.95"/>
    <n v="321.96499999999997"/>
    <n v="137.98500000000001"/>
    <n v="0.30000000000000004"/>
    <n v="4"/>
  </r>
  <r>
    <n v="665"/>
    <s v="CA-2017-143308"/>
    <x v="254"/>
    <d v="2017-11-04T00:00:00"/>
    <x v="3"/>
    <s v="RC-19825"/>
    <s v="Roy Collins"/>
    <s v="Consumer"/>
    <s v="United States"/>
    <s v="Louisville"/>
    <s v="Kentucky"/>
    <n v="40214"/>
    <x v="0"/>
    <s v="OFF-FA-10000621"/>
    <x v="1"/>
    <s v="Fasteners"/>
    <s v="OIC Colored Binder Clips, Assorted Sizes"/>
    <n v="10.74"/>
    <n v="7.5179999999999998"/>
    <n v="3.2220000000000004"/>
    <n v="0.30000000000000004"/>
    <n v="0"/>
  </r>
  <r>
    <n v="666"/>
    <s v="CA-2018-132682"/>
    <x v="110"/>
    <d v="2018-06-10T00:00:00"/>
    <x v="0"/>
    <s v="TH-21235"/>
    <s v="Tiffany House"/>
    <s v="Corporate"/>
    <s v="United States"/>
    <s v="Dallas"/>
    <s v="Texas"/>
    <n v="75081"/>
    <x v="2"/>
    <s v="OFF-SU-10004231"/>
    <x v="1"/>
    <s v="Supplies"/>
    <s v="Acme Tagit Stainless Steel Antibacterial Scissors"/>
    <n v="23.76"/>
    <n v="16.632000000000001"/>
    <n v="7.1280000000000001"/>
    <n v="0.3"/>
    <n v="2"/>
  </r>
  <r>
    <n v="667"/>
    <s v="CA-2018-132682"/>
    <x v="110"/>
    <d v="2018-06-10T00:00:00"/>
    <x v="0"/>
    <s v="TH-21235"/>
    <s v="Tiffany House"/>
    <s v="Corporate"/>
    <s v="United States"/>
    <s v="Dallas"/>
    <s v="Texas"/>
    <n v="75081"/>
    <x v="2"/>
    <s v="OFF-PA-10000474"/>
    <x v="1"/>
    <s v="Paper"/>
    <s v="Easy-staple paper"/>
    <n v="85.055999999999997"/>
    <n v="59.539199999999994"/>
    <n v="25.516800000000003"/>
    <n v="0.30000000000000004"/>
    <n v="2"/>
  </r>
  <r>
    <n v="668"/>
    <s v="CA-2018-132682"/>
    <x v="110"/>
    <d v="2018-06-10T00:00:00"/>
    <x v="0"/>
    <s v="TH-21235"/>
    <s v="Tiffany House"/>
    <s v="Corporate"/>
    <s v="United States"/>
    <s v="Dallas"/>
    <s v="Texas"/>
    <n v="75081"/>
    <x v="2"/>
    <s v="TEC-PH-10004042"/>
    <x v="2"/>
    <s v="Phones"/>
    <s v="ClearOne Communications CHAT 70 OCÂ Speaker Phone"/>
    <n v="381.57600000000002"/>
    <n v="267.10320000000002"/>
    <n v="114.47280000000001"/>
    <n v="0.3"/>
    <n v="2"/>
  </r>
  <r>
    <n v="669"/>
    <s v="CA-2015-156314"/>
    <x v="163"/>
    <d v="2015-12-26T00:00:00"/>
    <x v="2"/>
    <s v="RP-19390"/>
    <s v="Resi PÃ¶lking"/>
    <s v="Consumer"/>
    <s v="United States"/>
    <s v="Cleveland"/>
    <s v="Ohio"/>
    <n v="44105"/>
    <x v="3"/>
    <s v="FUR-FU-10003096"/>
    <x v="0"/>
    <s v="Furnishings"/>
    <s v="Master Giant Foot Doorstop, Safety Yellow"/>
    <n v="30.36"/>
    <n v="21.251999999999999"/>
    <n v="9.1080000000000005"/>
    <n v="0.30000000000000004"/>
    <n v="2"/>
  </r>
  <r>
    <n v="670"/>
    <s v="US-2018-106663"/>
    <x v="255"/>
    <d v="2018-06-13T00:00:00"/>
    <x v="1"/>
    <s v="MO-17800"/>
    <s v="Meg O'Connel"/>
    <s v="Home Office"/>
    <s v="United States"/>
    <s v="Chicago"/>
    <s v="Illinois"/>
    <n v="60653"/>
    <x v="2"/>
    <s v="FUR-FU-10002759"/>
    <x v="0"/>
    <s v="Furnishings"/>
    <s v="12-1/2 Diameter Round Wall Clock"/>
    <n v="23.975999999999999"/>
    <n v="16.783199999999997"/>
    <n v="7.1928000000000019"/>
    <n v="0.3000000000000001"/>
    <n v="4"/>
  </r>
  <r>
    <n v="671"/>
    <s v="US-2018-106663"/>
    <x v="255"/>
    <d v="2018-06-13T00:00:00"/>
    <x v="1"/>
    <s v="MO-17800"/>
    <s v="Meg O'Connel"/>
    <s v="Home Office"/>
    <s v="United States"/>
    <s v="Chicago"/>
    <s v="Illinois"/>
    <n v="60653"/>
    <x v="2"/>
    <s v="FUR-TA-10000688"/>
    <x v="0"/>
    <s v="Tables"/>
    <s v="Chromcraft Bull-Nose Wood Round Conference Table Top, Wood Base"/>
    <n v="108.925"/>
    <n v="76.247499999999988"/>
    <n v="32.677500000000009"/>
    <n v="0.3000000000000001"/>
    <n v="4"/>
  </r>
  <r>
    <n v="672"/>
    <s v="US-2018-106663"/>
    <x v="255"/>
    <d v="2018-06-13T00:00:00"/>
    <x v="1"/>
    <s v="MO-17800"/>
    <s v="Meg O'Connel"/>
    <s v="Home Office"/>
    <s v="United States"/>
    <s v="Chicago"/>
    <s v="Illinois"/>
    <n v="60653"/>
    <x v="2"/>
    <s v="OFF-PA-10002377"/>
    <x v="1"/>
    <s v="Paper"/>
    <s v="Adams Telephone Message Book W/Dividers/Space For Phone Numbers, 5 1/4&quot;X8 1/2&quot;, 200/Messages"/>
    <n v="36.351999999999997"/>
    <n v="25.446399999999997"/>
    <n v="10.9056"/>
    <n v="0.30000000000000004"/>
    <n v="4"/>
  </r>
  <r>
    <n v="673"/>
    <s v="CA-2018-111178"/>
    <x v="140"/>
    <d v="2018-06-22T00:00:00"/>
    <x v="1"/>
    <s v="TD-20995"/>
    <s v="Tamara Dahlen"/>
    <s v="Consumer"/>
    <s v="United States"/>
    <s v="Quincy"/>
    <s v="Illinois"/>
    <n v="62301"/>
    <x v="2"/>
    <s v="OFF-AR-10001954"/>
    <x v="1"/>
    <s v="Art"/>
    <s v="Newell 331"/>
    <n v="19.559999999999999"/>
    <n v="13.691999999999998"/>
    <n v="5.8680000000000003"/>
    <n v="0.30000000000000004"/>
    <n v="7"/>
  </r>
  <r>
    <n v="674"/>
    <s v="CA-2018-130351"/>
    <x v="256"/>
    <d v="2018-12-08T00:00:00"/>
    <x v="2"/>
    <s v="RB-19570"/>
    <s v="Rob Beeghly"/>
    <s v="Consumer"/>
    <s v="United States"/>
    <s v="Columbus"/>
    <s v="Indiana"/>
    <n v="47201"/>
    <x v="2"/>
    <s v="OFF-AP-10004532"/>
    <x v="1"/>
    <s v="Appliances"/>
    <s v="Kensington 6 Outlet Guardian Standard Surge Protector"/>
    <n v="61.44"/>
    <n v="43.007999999999996"/>
    <n v="18.432000000000002"/>
    <n v="0.30000000000000004"/>
    <n v="3"/>
  </r>
  <r>
    <n v="675"/>
    <s v="CA-2018-130351"/>
    <x v="256"/>
    <d v="2018-12-08T00:00:00"/>
    <x v="2"/>
    <s v="RB-19570"/>
    <s v="Rob Beeghly"/>
    <s v="Consumer"/>
    <s v="United States"/>
    <s v="Columbus"/>
    <s v="Indiana"/>
    <n v="47201"/>
    <x v="2"/>
    <s v="OFF-PA-10002137"/>
    <x v="1"/>
    <s v="Paper"/>
    <s v="Southworth 100% RÃ©sumÃ© Paper, 24lb."/>
    <n v="38.9"/>
    <n v="27.229999999999997"/>
    <n v="11.670000000000002"/>
    <n v="0.30000000000000004"/>
    <n v="3"/>
  </r>
  <r>
    <n v="676"/>
    <s v="CA-2018-130351"/>
    <x v="256"/>
    <d v="2018-12-08T00:00:00"/>
    <x v="2"/>
    <s v="RB-19570"/>
    <s v="Rob Beeghly"/>
    <s v="Consumer"/>
    <s v="United States"/>
    <s v="Columbus"/>
    <s v="Indiana"/>
    <n v="47201"/>
    <x v="2"/>
    <s v="TEC-AC-10003832"/>
    <x v="2"/>
    <s v="Accessories"/>
    <s v="ImationÂ 16GB Mini TravelDrive USB 2.0Â Flash Drive"/>
    <n v="99.39"/>
    <n v="69.572999999999993"/>
    <n v="29.817000000000007"/>
    <n v="0.30000000000000004"/>
    <n v="3"/>
  </r>
  <r>
    <n v="677"/>
    <s v="US-2018-119438"/>
    <x v="257"/>
    <d v="2018-03-23T00:00:00"/>
    <x v="1"/>
    <s v="CD-11980"/>
    <s v="Carol Darley"/>
    <s v="Consumer"/>
    <s v="United States"/>
    <s v="Tyler"/>
    <s v="Texas"/>
    <n v="75701"/>
    <x v="2"/>
    <s v="OFF-AP-10000804"/>
    <x v="1"/>
    <s v="Appliances"/>
    <s v="Hoover Portapower Portable Vacuum"/>
    <n v="2.6880000000000002"/>
    <n v="1.8815999999999999"/>
    <n v="0.80640000000000023"/>
    <n v="0.30000000000000004"/>
    <n v="5"/>
  </r>
  <r>
    <n v="678"/>
    <s v="US-2018-119438"/>
    <x v="257"/>
    <d v="2018-03-23T00:00:00"/>
    <x v="1"/>
    <s v="CD-11980"/>
    <s v="Carol Darley"/>
    <s v="Consumer"/>
    <s v="United States"/>
    <s v="Tyler"/>
    <s v="Texas"/>
    <n v="75701"/>
    <x v="2"/>
    <s v="TEC-AC-10003614"/>
    <x v="2"/>
    <s v="Accessories"/>
    <s v="Verbatim 25 GB 6x Blu-ray Single Layer Recordable Disc, 10/Pack"/>
    <n v="27.815999999999999"/>
    <n v="19.4712"/>
    <n v="8.3447999999999993"/>
    <n v="0.3"/>
    <n v="5"/>
  </r>
  <r>
    <n v="679"/>
    <s v="US-2018-119438"/>
    <x v="257"/>
    <d v="2018-03-23T00:00:00"/>
    <x v="1"/>
    <s v="CD-11980"/>
    <s v="Carol Darley"/>
    <s v="Consumer"/>
    <s v="United States"/>
    <s v="Tyler"/>
    <s v="Texas"/>
    <n v="75701"/>
    <x v="2"/>
    <s v="FUR-FU-10003553"/>
    <x v="0"/>
    <s v="Furnishings"/>
    <s v="Howard Miller 13-1/2&quot; Diameter Rosebrook Wall Clock"/>
    <n v="82.524000000000001"/>
    <n v="57.766799999999996"/>
    <n v="24.757200000000005"/>
    <n v="0.30000000000000004"/>
    <n v="5"/>
  </r>
  <r>
    <n v="680"/>
    <s v="US-2018-119438"/>
    <x v="257"/>
    <d v="2018-03-23T00:00:00"/>
    <x v="1"/>
    <s v="CD-11980"/>
    <s v="Carol Darley"/>
    <s v="Consumer"/>
    <s v="United States"/>
    <s v="Tyler"/>
    <s v="Texas"/>
    <n v="75701"/>
    <x v="2"/>
    <s v="OFF-BI-10004632"/>
    <x v="1"/>
    <s v="Binders"/>
    <s v="Ibico Hi-Tech Manual Binding System"/>
    <n v="182.994"/>
    <n v="128.0958"/>
    <n v="54.898200000000003"/>
    <n v="0.3"/>
    <n v="5"/>
  </r>
  <r>
    <n v="681"/>
    <s v="CA-2017-164511"/>
    <x v="258"/>
    <d v="2017-11-24T00:00:00"/>
    <x v="1"/>
    <s v="DJ-13630"/>
    <s v="Doug Jacobs"/>
    <s v="Consumer"/>
    <s v="United States"/>
    <s v="New York City"/>
    <s v="New York"/>
    <n v="10024"/>
    <x v="3"/>
    <s v="OFF-BI-10003305"/>
    <x v="1"/>
    <s v="Binders"/>
    <s v="Avery Hanging File Binders"/>
    <n v="14.352"/>
    <n v="10.0464"/>
    <n v="4.3056000000000001"/>
    <n v="0.3"/>
    <n v="5"/>
  </r>
  <r>
    <n v="682"/>
    <s v="CA-2017-164511"/>
    <x v="258"/>
    <d v="2017-11-24T00:00:00"/>
    <x v="1"/>
    <s v="DJ-13630"/>
    <s v="Doug Jacobs"/>
    <s v="Consumer"/>
    <s v="United States"/>
    <s v="New York City"/>
    <s v="New York"/>
    <n v="10024"/>
    <x v="3"/>
    <s v="OFF-ST-10002583"/>
    <x v="1"/>
    <s v="Storage"/>
    <s v="Fellowes Neat Ideas Storage Cubes"/>
    <n v="64.959999999999994"/>
    <n v="45.471999999999994"/>
    <n v="19.488"/>
    <n v="0.30000000000000004"/>
    <n v="5"/>
  </r>
  <r>
    <n v="683"/>
    <s v="CA-2017-164511"/>
    <x v="258"/>
    <d v="2017-11-24T00:00:00"/>
    <x v="1"/>
    <s v="DJ-13630"/>
    <s v="Doug Jacobs"/>
    <s v="Consumer"/>
    <s v="United States"/>
    <s v="New York City"/>
    <s v="New York"/>
    <n v="10024"/>
    <x v="3"/>
    <s v="OFF-ST-10004507"/>
    <x v="1"/>
    <s v="Storage"/>
    <s v="Advantus Rolling Storage Box"/>
    <n v="68.599999999999994"/>
    <n v="48.019999999999996"/>
    <n v="20.58"/>
    <n v="0.3"/>
    <n v="5"/>
  </r>
  <r>
    <n v="684"/>
    <s v="US-2018-168116"/>
    <x v="259"/>
    <d v="2018-11-04T00:00:00"/>
    <x v="3"/>
    <s v="GT-14635"/>
    <s v="Grant Thornton"/>
    <s v="Corporate"/>
    <s v="United States"/>
    <s v="Burlington"/>
    <s v="North Carolina"/>
    <n v="27217"/>
    <x v="0"/>
    <s v="TEC-MA-10004125"/>
    <x v="2"/>
    <s v="Machines"/>
    <s v="Cubify CubeX 3D Printer Triple Head Print"/>
    <n v="7999.98"/>
    <n v="5599.985999999999"/>
    <n v="2399.9940000000006"/>
    <n v="0.3000000000000001"/>
    <n v="0"/>
  </r>
  <r>
    <n v="685"/>
    <s v="US-2018-168116"/>
    <x v="259"/>
    <d v="2018-11-04T00:00:00"/>
    <x v="3"/>
    <s v="GT-14635"/>
    <s v="Grant Thornton"/>
    <s v="Corporate"/>
    <s v="United States"/>
    <s v="Burlington"/>
    <s v="North Carolina"/>
    <n v="27217"/>
    <x v="0"/>
    <s v="OFF-AP-10002457"/>
    <x v="1"/>
    <s v="Appliances"/>
    <s v="Eureka The Boss Plus 12-Amp Hard Box Upright Vacuum, Red"/>
    <n v="167.44"/>
    <n v="117.20799999999998"/>
    <n v="50.232000000000014"/>
    <n v="0.3000000000000001"/>
    <n v="0"/>
  </r>
  <r>
    <n v="686"/>
    <s v="CA-2015-157784"/>
    <x v="260"/>
    <d v="2015-07-08T00:00:00"/>
    <x v="2"/>
    <s v="MC-17845"/>
    <s v="Michael Chen"/>
    <s v="Consumer"/>
    <s v="United States"/>
    <s v="Jackson"/>
    <s v="Mississippi"/>
    <n v="39212"/>
    <x v="0"/>
    <s v="TEC-AC-10003911"/>
    <x v="2"/>
    <s v="Accessories"/>
    <s v="NETGEAR AC1750 Dual Band GigabitÂ Smart WiFi Router"/>
    <n v="479.97"/>
    <n v="335.97899999999998"/>
    <n v="143.99100000000004"/>
    <n v="0.30000000000000004"/>
    <n v="3"/>
  </r>
  <r>
    <n v="687"/>
    <s v="CA-2015-157784"/>
    <x v="260"/>
    <d v="2015-07-08T00:00:00"/>
    <x v="2"/>
    <s v="MC-17845"/>
    <s v="Michael Chen"/>
    <s v="Consumer"/>
    <s v="United States"/>
    <s v="Jackson"/>
    <s v="Mississippi"/>
    <n v="39212"/>
    <x v="0"/>
    <s v="OFF-LA-10001934"/>
    <x v="1"/>
    <s v="Labels"/>
    <s v="Avery 516"/>
    <n v="14.62"/>
    <n v="10.233999999999998"/>
    <n v="4.386000000000001"/>
    <n v="0.3000000000000001"/>
    <n v="3"/>
  </r>
  <r>
    <n v="688"/>
    <s v="CA-2015-157784"/>
    <x v="260"/>
    <d v="2015-07-08T00:00:00"/>
    <x v="2"/>
    <s v="MC-17845"/>
    <s v="Michael Chen"/>
    <s v="Consumer"/>
    <s v="United States"/>
    <s v="Jackson"/>
    <s v="Mississippi"/>
    <n v="39212"/>
    <x v="0"/>
    <s v="OFF-PA-10000304"/>
    <x v="1"/>
    <s v="Paper"/>
    <s v="Xerox 1995"/>
    <n v="19.440000000000001"/>
    <n v="13.608000000000001"/>
    <n v="5.8320000000000007"/>
    <n v="0.30000000000000004"/>
    <n v="3"/>
  </r>
  <r>
    <n v="689"/>
    <s v="CA-2018-161480"/>
    <x v="53"/>
    <d v="2018-12-29T00:00:00"/>
    <x v="1"/>
    <s v="RA-19285"/>
    <s v="Ralph Arnett"/>
    <s v="Consumer"/>
    <s v="United States"/>
    <s v="New York City"/>
    <s v="New York"/>
    <n v="10035"/>
    <x v="3"/>
    <s v="FUR-BO-10004015"/>
    <x v="0"/>
    <s v="Bookcases"/>
    <s v="Bush Andora Bookcase, Maple/Graphite Gray Finish"/>
    <n v="191.98400000000001"/>
    <n v="134.3888"/>
    <n v="57.595200000000006"/>
    <n v="0.3"/>
    <n v="4"/>
  </r>
  <r>
    <n v="690"/>
    <s v="US-2015-117135"/>
    <x v="261"/>
    <d v="2015-06-23T00:00:00"/>
    <x v="0"/>
    <s v="NP-18325"/>
    <s v="Naresj Patel"/>
    <s v="Consumer"/>
    <s v="United States"/>
    <s v="Waynesboro"/>
    <s v="Virginia"/>
    <n v="22980"/>
    <x v="0"/>
    <s v="FUR-FU-10004071"/>
    <x v="0"/>
    <s v="Furnishings"/>
    <s v="Luxo Professional Magnifying Clamp-On Fluorescent Lamps"/>
    <n v="104.01"/>
    <n v="72.807000000000002"/>
    <n v="31.203000000000003"/>
    <n v="0.3"/>
    <n v="2"/>
  </r>
  <r>
    <n v="691"/>
    <s v="US-2015-117135"/>
    <x v="261"/>
    <d v="2015-06-23T00:00:00"/>
    <x v="0"/>
    <s v="NP-18325"/>
    <s v="Naresj Patel"/>
    <s v="Consumer"/>
    <s v="United States"/>
    <s v="Waynesboro"/>
    <s v="Virginia"/>
    <n v="22980"/>
    <x v="0"/>
    <s v="TEC-PH-10002033"/>
    <x v="2"/>
    <s v="Phones"/>
    <s v="Konftel 250 ConferenceÂ phoneÂ - Charcoal black"/>
    <n v="284.82"/>
    <n v="199.374"/>
    <n v="85.445999999999998"/>
    <n v="0.3"/>
    <n v="2"/>
  </r>
  <r>
    <n v="692"/>
    <s v="US-2015-117135"/>
    <x v="261"/>
    <d v="2015-06-23T00:00:00"/>
    <x v="0"/>
    <s v="NP-18325"/>
    <s v="Naresj Patel"/>
    <s v="Consumer"/>
    <s v="United States"/>
    <s v="Waynesboro"/>
    <s v="Virginia"/>
    <n v="22980"/>
    <x v="0"/>
    <s v="OFF-ST-10002444"/>
    <x v="1"/>
    <s v="Storage"/>
    <s v="Recycled Eldon Regeneration Jumbo File"/>
    <n v="36.840000000000003"/>
    <n v="25.788"/>
    <n v="11.052000000000003"/>
    <n v="0.30000000000000004"/>
    <n v="2"/>
  </r>
  <r>
    <n v="693"/>
    <s v="CA-2016-131534"/>
    <x v="262"/>
    <d v="2016-04-02T00:00:00"/>
    <x v="1"/>
    <s v="AB-10165"/>
    <s v="Alan Barnes"/>
    <s v="Consumer"/>
    <s v="United States"/>
    <s v="Los Angeles"/>
    <s v="California"/>
    <n v="90036"/>
    <x v="1"/>
    <s v="TEC-AC-10002253"/>
    <x v="2"/>
    <s v="Accessories"/>
    <s v="Imation Bio 8GB USBÂ Flash Drive ImationÂ Corp"/>
    <n v="166.24"/>
    <n v="116.36799999999999"/>
    <n v="49.872000000000014"/>
    <n v="0.30000000000000004"/>
    <n v="5"/>
  </r>
  <r>
    <n v="694"/>
    <s v="CA-2016-131534"/>
    <x v="262"/>
    <d v="2016-04-02T00:00:00"/>
    <x v="1"/>
    <s v="AB-10165"/>
    <s v="Alan Barnes"/>
    <s v="Consumer"/>
    <s v="United States"/>
    <s v="Los Angeles"/>
    <s v="California"/>
    <n v="90036"/>
    <x v="1"/>
    <s v="OFF-PA-10000743"/>
    <x v="1"/>
    <s v="Paper"/>
    <s v="Xerox 1977"/>
    <n v="33.4"/>
    <n v="23.38"/>
    <n v="10.02"/>
    <n v="0.3"/>
    <n v="5"/>
  </r>
  <r>
    <n v="695"/>
    <s v="CA-2016-119291"/>
    <x v="263"/>
    <d v="2016-05-17T00:00:00"/>
    <x v="2"/>
    <s v="JO-15550"/>
    <s v="Jesus Ocampo"/>
    <s v="Home Office"/>
    <s v="United States"/>
    <s v="Chester"/>
    <s v="Pennsylvania"/>
    <n v="19013"/>
    <x v="3"/>
    <s v="OFF-AR-10003373"/>
    <x v="1"/>
    <s v="Art"/>
    <s v="Boston School Pro Electric Pencil Sharpener, 1670"/>
    <n v="198.27199999999999"/>
    <n v="138.79039999999998"/>
    <n v="59.481600000000014"/>
    <n v="0.3000000000000001"/>
    <n v="3"/>
  </r>
  <r>
    <n v="696"/>
    <s v="CA-2016-119291"/>
    <x v="263"/>
    <d v="2016-05-17T00:00:00"/>
    <x v="2"/>
    <s v="JO-15550"/>
    <s v="Jesus Ocampo"/>
    <s v="Home Office"/>
    <s v="United States"/>
    <s v="Chester"/>
    <s v="Pennsylvania"/>
    <n v="19013"/>
    <x v="3"/>
    <s v="OFF-LA-10002312"/>
    <x v="1"/>
    <s v="Labels"/>
    <s v="Avery 490"/>
    <n v="47.36"/>
    <n v="33.152000000000001"/>
    <n v="14.207999999999998"/>
    <n v="0.3"/>
    <n v="3"/>
  </r>
  <r>
    <n v="697"/>
    <s v="CA-2016-119291"/>
    <x v="263"/>
    <d v="2016-05-17T00:00:00"/>
    <x v="2"/>
    <s v="JO-15550"/>
    <s v="Jesus Ocampo"/>
    <s v="Home Office"/>
    <s v="United States"/>
    <s v="Chester"/>
    <s v="Pennsylvania"/>
    <n v="19013"/>
    <x v="3"/>
    <s v="OFF-EN-10000927"/>
    <x v="1"/>
    <s v="Envelopes"/>
    <s v="Jet-Pak Recycled Peel 'N' Seal Padded Mailers"/>
    <n v="200.98400000000001"/>
    <n v="140.68879999999999"/>
    <n v="60.295200000000023"/>
    <n v="0.3000000000000001"/>
    <n v="3"/>
  </r>
  <r>
    <n v="698"/>
    <s v="CA-2016-119291"/>
    <x v="263"/>
    <d v="2016-05-17T00:00:00"/>
    <x v="2"/>
    <s v="JO-15550"/>
    <s v="Jesus Ocampo"/>
    <s v="Home Office"/>
    <s v="United States"/>
    <s v="Chester"/>
    <s v="Pennsylvania"/>
    <n v="19013"/>
    <x v="3"/>
    <s v="OFF-LA-10003510"/>
    <x v="1"/>
    <s v="Labels"/>
    <s v="Avery 4027 File Folder Labels for Dot Matrix Printers, 5000 Labels per Box, White"/>
    <n v="97.695999999999998"/>
    <n v="68.387199999999993"/>
    <n v="29.308800000000005"/>
    <n v="0.30000000000000004"/>
    <n v="3"/>
  </r>
  <r>
    <n v="699"/>
    <s v="CA-2016-119291"/>
    <x v="263"/>
    <d v="2016-05-17T00:00:00"/>
    <x v="2"/>
    <s v="JO-15550"/>
    <s v="Jesus Ocampo"/>
    <s v="Home Office"/>
    <s v="United States"/>
    <s v="Chester"/>
    <s v="Pennsylvania"/>
    <n v="19013"/>
    <x v="3"/>
    <s v="OFF-AR-10001118"/>
    <x v="1"/>
    <s v="Art"/>
    <s v="Binney &amp; Smith Crayola Metallic Crayons, 16-Color Pack"/>
    <n v="2.6960000000000002"/>
    <n v="1.8872"/>
    <n v="0.80880000000000019"/>
    <n v="0.30000000000000004"/>
    <n v="3"/>
  </r>
  <r>
    <n v="700"/>
    <s v="CA-2016-119291"/>
    <x v="263"/>
    <d v="2016-05-17T00:00:00"/>
    <x v="2"/>
    <s v="JO-15550"/>
    <s v="Jesus Ocampo"/>
    <s v="Home Office"/>
    <s v="United States"/>
    <s v="Chester"/>
    <s v="Pennsylvania"/>
    <n v="19013"/>
    <x v="3"/>
    <s v="OFF-BI-10001575"/>
    <x v="1"/>
    <s v="Binders"/>
    <s v="GBC Linen Binding Covers"/>
    <n v="18.588000000000001"/>
    <n v="13.0116"/>
    <n v="5.5764000000000014"/>
    <n v="0.30000000000000004"/>
    <n v="3"/>
  </r>
  <r>
    <n v="701"/>
    <s v="CA-2016-119291"/>
    <x v="263"/>
    <d v="2016-05-17T00:00:00"/>
    <x v="2"/>
    <s v="JO-15550"/>
    <s v="Jesus Ocampo"/>
    <s v="Home Office"/>
    <s v="United States"/>
    <s v="Chester"/>
    <s v="Pennsylvania"/>
    <n v="19013"/>
    <x v="3"/>
    <s v="OFF-BI-10001982"/>
    <x v="1"/>
    <s v="Binders"/>
    <s v="Wilson Jones Custom Binder Spines &amp; Labels"/>
    <n v="4.8959999999999999"/>
    <n v="3.4271999999999996"/>
    <n v="1.4688000000000003"/>
    <n v="0.3000000000000001"/>
    <n v="3"/>
  </r>
  <r>
    <n v="702"/>
    <s v="CA-2018-114552"/>
    <x v="264"/>
    <d v="2018-09-08T00:00:00"/>
    <x v="1"/>
    <s v="Dl-13600"/>
    <s v="Dorris liebe"/>
    <s v="Corporate"/>
    <s v="United States"/>
    <s v="Cleveland"/>
    <s v="Ohio"/>
    <n v="44105"/>
    <x v="3"/>
    <s v="FUR-FU-10002960"/>
    <x v="0"/>
    <s v="Furnishings"/>
    <s v="Eldon 200 Class Desk Accessories, Burgundy"/>
    <n v="15.071999999999999"/>
    <n v="10.550399999999998"/>
    <n v="4.5216000000000012"/>
    <n v="0.3000000000000001"/>
    <n v="6"/>
  </r>
  <r>
    <n v="703"/>
    <s v="CA-2017-163755"/>
    <x v="254"/>
    <d v="2017-11-08T00:00:00"/>
    <x v="0"/>
    <s v="AS-10285"/>
    <s v="Alejandro Savely"/>
    <s v="Corporate"/>
    <s v="United States"/>
    <s v="Seattle"/>
    <s v="Washington"/>
    <n v="98103"/>
    <x v="1"/>
    <s v="FUR-FU-10003394"/>
    <x v="0"/>
    <s v="Furnishings"/>
    <s v="Tenex &quot;The Solids&quot; Textured Chair Mats"/>
    <n v="209.88"/>
    <n v="146.916"/>
    <n v="62.963999999999999"/>
    <n v="0.3"/>
    <n v="4"/>
  </r>
  <r>
    <n v="704"/>
    <s v="CA-2016-142027"/>
    <x v="265"/>
    <d v="2016-04-14T00:00:00"/>
    <x v="1"/>
    <s v="JK-15370"/>
    <s v="Jay Kimmel"/>
    <s v="Consumer"/>
    <s v="United States"/>
    <s v="Long Beach"/>
    <s v="California"/>
    <n v="90805"/>
    <x v="1"/>
    <s v="FUR-TA-10002774"/>
    <x v="0"/>
    <s v="Tables"/>
    <s v="Laminate Occasional Tables"/>
    <n v="369.91199999999998"/>
    <n v="258.93839999999994"/>
    <n v="110.97360000000003"/>
    <n v="0.3000000000000001"/>
    <n v="5"/>
  </r>
  <r>
    <n v="705"/>
    <s v="CA-2015-138527"/>
    <x v="171"/>
    <d v="2015-09-17T00:00:00"/>
    <x v="1"/>
    <s v="BN-11470"/>
    <s v="Brad Norvell"/>
    <s v="Corporate"/>
    <s v="United States"/>
    <s v="Cary"/>
    <s v="North Carolina"/>
    <n v="27511"/>
    <x v="0"/>
    <s v="OFF-PA-10001800"/>
    <x v="1"/>
    <s v="Paper"/>
    <s v="Xerox 220"/>
    <n v="10.368"/>
    <n v="7.2576000000000001"/>
    <n v="3.1104000000000003"/>
    <n v="0.30000000000000004"/>
    <n v="5"/>
  </r>
  <r>
    <n v="706"/>
    <s v="CA-2015-138527"/>
    <x v="171"/>
    <d v="2015-09-17T00:00:00"/>
    <x v="1"/>
    <s v="BN-11470"/>
    <s v="Brad Norvell"/>
    <s v="Corporate"/>
    <s v="United States"/>
    <s v="Cary"/>
    <s v="North Carolina"/>
    <n v="27511"/>
    <x v="0"/>
    <s v="OFF-AP-10001469"/>
    <x v="1"/>
    <s v="Appliances"/>
    <s v="Fellowes 8 Outlet Superior Workstation Surge Protector"/>
    <n v="166.84"/>
    <n v="116.788"/>
    <n v="50.052000000000007"/>
    <n v="0.30000000000000004"/>
    <n v="5"/>
  </r>
  <r>
    <n v="707"/>
    <s v="CA-2015-138527"/>
    <x v="171"/>
    <d v="2015-09-17T00:00:00"/>
    <x v="1"/>
    <s v="BN-11470"/>
    <s v="Brad Norvell"/>
    <s v="Corporate"/>
    <s v="United States"/>
    <s v="Cary"/>
    <s v="North Carolina"/>
    <n v="27511"/>
    <x v="0"/>
    <s v="TEC-AC-10002399"/>
    <x v="2"/>
    <s v="Accessories"/>
    <s v="SanDisk Cruzer 32 GB USB Flash Drive"/>
    <n v="15.215999999999999"/>
    <n v="10.651199999999999"/>
    <n v="4.5648"/>
    <n v="0.3"/>
    <n v="5"/>
  </r>
  <r>
    <n v="708"/>
    <s v="CA-2015-112158"/>
    <x v="266"/>
    <d v="2015-12-04T00:00:00"/>
    <x v="2"/>
    <s v="DP-13165"/>
    <s v="David Philippe"/>
    <s v="Consumer"/>
    <s v="United States"/>
    <s v="New York City"/>
    <s v="New York"/>
    <n v="10035"/>
    <x v="3"/>
    <s v="TEC-AC-10003628"/>
    <x v="2"/>
    <s v="Accessories"/>
    <s v="Logitech 910-002974 M325 Wireless Mouse for Web Scrolling"/>
    <n v="119.96"/>
    <n v="83.971999999999994"/>
    <n v="35.988"/>
    <n v="0.3"/>
    <n v="2"/>
  </r>
  <r>
    <n v="709"/>
    <s v="CA-2015-112158"/>
    <x v="266"/>
    <d v="2015-12-04T00:00:00"/>
    <x v="2"/>
    <s v="DP-13165"/>
    <s v="David Philippe"/>
    <s v="Consumer"/>
    <s v="United States"/>
    <s v="New York City"/>
    <s v="New York"/>
    <n v="10035"/>
    <x v="3"/>
    <s v="FUR-BO-10003272"/>
    <x v="0"/>
    <s v="Bookcases"/>
    <s v="O'Sullivan Living Dimensions 5-Shelf Bookcases"/>
    <n v="883.92"/>
    <n v="618.74399999999991"/>
    <n v="265.17600000000004"/>
    <n v="0.30000000000000004"/>
    <n v="2"/>
  </r>
  <r>
    <n v="710"/>
    <s v="CA-2015-112158"/>
    <x v="266"/>
    <d v="2015-12-04T00:00:00"/>
    <x v="2"/>
    <s v="DP-13165"/>
    <s v="David Philippe"/>
    <s v="Consumer"/>
    <s v="United States"/>
    <s v="New York City"/>
    <s v="New York"/>
    <n v="10035"/>
    <x v="3"/>
    <s v="OFF-BI-10000050"/>
    <x v="1"/>
    <s v="Binders"/>
    <s v="Angle-D Binders with Locking Rings, Label Holders"/>
    <n v="46.72"/>
    <n v="32.704000000000001"/>
    <n v="14.015999999999998"/>
    <n v="0.3"/>
    <n v="2"/>
  </r>
  <r>
    <n v="711"/>
    <s v="CA-2015-113887"/>
    <x v="267"/>
    <d v="2015-04-07T00:00:00"/>
    <x v="2"/>
    <s v="TH-21550"/>
    <s v="Tracy Hopkins"/>
    <s v="Home Office"/>
    <s v="United States"/>
    <s v="New York City"/>
    <s v="New York"/>
    <n v="10035"/>
    <x v="3"/>
    <s v="OFF-PA-10004071"/>
    <x v="1"/>
    <s v="Paper"/>
    <s v="Eaton Premium Continuous-Feed Paper, 25% Cotton, Letter Size, White, 1000 Shts/Box"/>
    <n v="55.48"/>
    <n v="38.835999999999999"/>
    <n v="16.643999999999998"/>
    <n v="0.3"/>
    <n v="2"/>
  </r>
  <r>
    <n v="712"/>
    <s v="CA-2018-146136"/>
    <x v="213"/>
    <d v="2018-09-07T00:00:00"/>
    <x v="1"/>
    <s v="AP-10915"/>
    <s v="Arthur Prichep"/>
    <s v="Consumer"/>
    <s v="United States"/>
    <s v="Palm Coast"/>
    <s v="Florida"/>
    <n v="32137"/>
    <x v="0"/>
    <s v="OFF-EN-10001219"/>
    <x v="1"/>
    <s v="Envelopes"/>
    <s v="#10- 4 1/8&quot; x 9 1/2&quot; Security-Tint Envelopes"/>
    <n v="24.448"/>
    <n v="17.113599999999998"/>
    <n v="7.3344000000000023"/>
    <n v="0.3000000000000001"/>
    <n v="4"/>
  </r>
  <r>
    <n v="713"/>
    <s v="US-2018-100048"/>
    <x v="240"/>
    <d v="2018-05-24T00:00:00"/>
    <x v="1"/>
    <s v="RS-19765"/>
    <s v="Roland Schwarz"/>
    <s v="Corporate"/>
    <s v="United States"/>
    <s v="Mount Vernon"/>
    <s v="New York"/>
    <n v="10550"/>
    <x v="3"/>
    <s v="OFF-AP-10001154"/>
    <x v="1"/>
    <s v="Appliances"/>
    <s v="Bionaire Personal Warm Mist Humidifier/Vaporizer"/>
    <n v="281.33999999999997"/>
    <n v="196.93799999999996"/>
    <n v="84.402000000000015"/>
    <n v="0.3000000000000001"/>
    <n v="5"/>
  </r>
  <r>
    <n v="714"/>
    <s v="US-2018-100048"/>
    <x v="240"/>
    <d v="2018-05-24T00:00:00"/>
    <x v="1"/>
    <s v="RS-19765"/>
    <s v="Roland Schwarz"/>
    <s v="Corporate"/>
    <s v="United States"/>
    <s v="Mount Vernon"/>
    <s v="New York"/>
    <n v="10550"/>
    <x v="3"/>
    <s v="TEC-PH-10003012"/>
    <x v="2"/>
    <s v="Phones"/>
    <s v="Nortel Meridian M3904 Professional Digital phone"/>
    <n v="307.98"/>
    <n v="215.58600000000001"/>
    <n v="92.394000000000005"/>
    <n v="0.3"/>
    <n v="5"/>
  </r>
  <r>
    <n v="715"/>
    <s v="US-2018-100048"/>
    <x v="240"/>
    <d v="2018-05-24T00:00:00"/>
    <x v="1"/>
    <s v="RS-19765"/>
    <s v="Roland Schwarz"/>
    <s v="Corporate"/>
    <s v="United States"/>
    <s v="Mount Vernon"/>
    <s v="New York"/>
    <n v="10550"/>
    <x v="3"/>
    <s v="TEC-AC-10001606"/>
    <x v="2"/>
    <s v="Accessories"/>
    <s v="Logitech Wireless Performance Mouse MX for PC and Mac"/>
    <n v="299.97000000000003"/>
    <n v="209.97900000000001"/>
    <n v="89.991000000000014"/>
    <n v="0.30000000000000004"/>
    <n v="5"/>
  </r>
  <r>
    <n v="716"/>
    <s v="CA-2015-153150"/>
    <x v="268"/>
    <d v="2015-07-06T00:00:00"/>
    <x v="0"/>
    <s v="Dl-13600"/>
    <s v="Dorris liebe"/>
    <s v="Corporate"/>
    <s v="United States"/>
    <s v="Seattle"/>
    <s v="Washington"/>
    <n v="98105"/>
    <x v="1"/>
    <s v="OFF-BI-10003355"/>
    <x v="1"/>
    <s v="Binders"/>
    <s v="Cardinal Holdit Business Card Pockets"/>
    <n v="19.920000000000002"/>
    <n v="13.944000000000001"/>
    <n v="5.9760000000000009"/>
    <n v="0.30000000000000004"/>
    <n v="5"/>
  </r>
  <r>
    <n v="717"/>
    <s v="CA-2015-130092"/>
    <x v="269"/>
    <d v="2015-01-14T00:00:00"/>
    <x v="2"/>
    <s v="SV-20365"/>
    <s v="Seth Vernon"/>
    <s v="Consumer"/>
    <s v="United States"/>
    <s v="Dover"/>
    <s v="Delaware"/>
    <n v="19901"/>
    <x v="3"/>
    <s v="FUR-FU-10000010"/>
    <x v="0"/>
    <s v="Furnishings"/>
    <s v="DAX Value U-Channel Document Frames, Easel Back"/>
    <n v="9.94"/>
    <n v="6.9579999999999993"/>
    <n v="2.9820000000000002"/>
    <n v="0.30000000000000004"/>
    <n v="3"/>
  </r>
  <r>
    <n v="718"/>
    <s v="CA-2018-108910"/>
    <x v="241"/>
    <d v="2018-09-29T00:00:00"/>
    <x v="1"/>
    <s v="KC-16540"/>
    <s v="Kelly Collister"/>
    <s v="Consumer"/>
    <s v="United States"/>
    <s v="Newark"/>
    <s v="Ohio"/>
    <n v="43055"/>
    <x v="3"/>
    <s v="FUR-FU-10002253"/>
    <x v="0"/>
    <s v="Furnishings"/>
    <s v="Howard Miller 13&quot; Diameter Pewter Finish Round Wall Clock"/>
    <n v="103.056"/>
    <n v="72.139199999999988"/>
    <n v="30.916800000000009"/>
    <n v="0.3000000000000001"/>
    <n v="5"/>
  </r>
  <r>
    <n v="719"/>
    <s v="CA-2015-104472"/>
    <x v="270"/>
    <d v="2015-06-07T00:00:00"/>
    <x v="1"/>
    <s v="CK-12325"/>
    <s v="Christine Kargatis"/>
    <s v="Home Office"/>
    <s v="United States"/>
    <s v="Orem"/>
    <s v="Utah"/>
    <n v="84057"/>
    <x v="1"/>
    <s v="OFF-BI-10001658"/>
    <x v="1"/>
    <s v="Binders"/>
    <s v="GBC Standard Therm-A-Bind Covers"/>
    <n v="59.808"/>
    <n v="41.865600000000001"/>
    <n v="17.942399999999999"/>
    <n v="0.3"/>
    <n v="5"/>
  </r>
  <r>
    <n v="720"/>
    <s v="CA-2015-104472"/>
    <x v="270"/>
    <d v="2015-06-07T00:00:00"/>
    <x v="1"/>
    <s v="CK-12325"/>
    <s v="Christine Kargatis"/>
    <s v="Home Office"/>
    <s v="United States"/>
    <s v="Orem"/>
    <s v="Utah"/>
    <n v="84057"/>
    <x v="1"/>
    <s v="FUR-FU-10000246"/>
    <x v="0"/>
    <s v="Furnishings"/>
    <s v="Aluminum Document Frame"/>
    <n v="73.319999999999993"/>
    <n v="51.323999999999991"/>
    <n v="21.996000000000002"/>
    <n v="0.30000000000000004"/>
    <n v="5"/>
  </r>
  <r>
    <n v="721"/>
    <s v="CA-2017-112942"/>
    <x v="271"/>
    <d v="2017-02-18T00:00:00"/>
    <x v="1"/>
    <s v="RD-19810"/>
    <s v="Ross DeVincentis"/>
    <s v="Home Office"/>
    <s v="United States"/>
    <s v="Los Angeles"/>
    <s v="California"/>
    <n v="90045"/>
    <x v="1"/>
    <s v="OFF-PA-10004092"/>
    <x v="1"/>
    <s v="Paper"/>
    <s v="Tops Green Bar Computer Printout Paper"/>
    <n v="146.82"/>
    <n v="102.77399999999999"/>
    <n v="44.046000000000006"/>
    <n v="0.30000000000000004"/>
    <n v="5"/>
  </r>
  <r>
    <n v="722"/>
    <s v="CA-2017-142335"/>
    <x v="272"/>
    <d v="2017-12-19T00:00:00"/>
    <x v="1"/>
    <s v="MP-17965"/>
    <s v="Michael Paige"/>
    <s v="Corporate"/>
    <s v="United States"/>
    <s v="Detroit"/>
    <s v="Michigan"/>
    <n v="48205"/>
    <x v="2"/>
    <s v="FUR-TA-10000198"/>
    <x v="0"/>
    <s v="Tables"/>
    <s v="Chromcraft Bull-Nose Wood Oval Conference Tables &amp; Bases"/>
    <n v="1652.94"/>
    <n v="1157.058"/>
    <n v="495.88200000000006"/>
    <n v="0.30000000000000004"/>
    <n v="4"/>
  </r>
  <r>
    <n v="723"/>
    <s v="CA-2017-142335"/>
    <x v="272"/>
    <d v="2017-12-19T00:00:00"/>
    <x v="1"/>
    <s v="MP-17965"/>
    <s v="Michael Paige"/>
    <s v="Corporate"/>
    <s v="United States"/>
    <s v="Detroit"/>
    <s v="Michigan"/>
    <n v="48205"/>
    <x v="2"/>
    <s v="OFF-ST-10000036"/>
    <x v="1"/>
    <s v="Storage"/>
    <s v="Recycled Data-Pak for Archival Bound Computer Printouts, 12-1/2 x 12-1/2 x 16"/>
    <n v="296.37"/>
    <n v="207.459"/>
    <n v="88.911000000000001"/>
    <n v="0.3"/>
    <n v="4"/>
  </r>
  <r>
    <n v="724"/>
    <s v="CA-2015-117429"/>
    <x v="273"/>
    <d v="2015-10-13T00:00:00"/>
    <x v="1"/>
    <s v="MR-17545"/>
    <s v="Mathew Reese"/>
    <s v="Home Office"/>
    <s v="United States"/>
    <s v="Philadelphia"/>
    <s v="Pennsylvania"/>
    <n v="19140"/>
    <x v="3"/>
    <s v="FUR-FU-10000222"/>
    <x v="0"/>
    <s v="Furnishings"/>
    <s v="Seth Thomas 16&quot; Steel Case Clock"/>
    <n v="129.91999999999999"/>
    <n v="90.943999999999988"/>
    <n v="38.975999999999999"/>
    <n v="0.30000000000000004"/>
    <n v="6"/>
  </r>
  <r>
    <n v="725"/>
    <s v="CA-2017-114713"/>
    <x v="274"/>
    <d v="2017-07-12T00:00:00"/>
    <x v="1"/>
    <s v="SC-20695"/>
    <s v="Steve Chapman"/>
    <s v="Corporate"/>
    <s v="United States"/>
    <s v="Hialeah"/>
    <s v="Florida"/>
    <n v="33012"/>
    <x v="0"/>
    <s v="OFF-SU-10004664"/>
    <x v="1"/>
    <s v="Supplies"/>
    <s v="Acme Softgrip Scissors"/>
    <n v="45.584000000000003"/>
    <n v="31.908799999999999"/>
    <n v="13.675200000000004"/>
    <n v="0.30000000000000004"/>
    <n v="5"/>
  </r>
  <r>
    <n v="726"/>
    <s v="CA-2018-144113"/>
    <x v="118"/>
    <d v="2018-09-20T00:00:00"/>
    <x v="1"/>
    <s v="JF-15355"/>
    <s v="Jay Fein"/>
    <s v="Consumer"/>
    <s v="United States"/>
    <s v="Austin"/>
    <s v="Texas"/>
    <n v="78745"/>
    <x v="2"/>
    <s v="OFF-EN-10001141"/>
    <x v="1"/>
    <s v="Envelopes"/>
    <s v="Manila Recycled Extra-Heavyweight Clasp Envelopes, 6&quot; x 9&quot;"/>
    <n v="17.568000000000001"/>
    <n v="12.297600000000001"/>
    <n v="5.2704000000000004"/>
    <n v="0.3"/>
    <n v="4"/>
  </r>
  <r>
    <n v="727"/>
    <s v="CA-2018-144113"/>
    <x v="118"/>
    <d v="2018-09-20T00:00:00"/>
    <x v="1"/>
    <s v="JF-15355"/>
    <s v="Jay Fein"/>
    <s v="Consumer"/>
    <s v="United States"/>
    <s v="Austin"/>
    <s v="Texas"/>
    <n v="78745"/>
    <x v="2"/>
    <s v="TEC-PH-10002170"/>
    <x v="2"/>
    <s v="Phones"/>
    <s v="ClearSounds CSC500 Amplified Spirit Phone Corded phone"/>
    <n v="55.991999999999997"/>
    <n v="39.194399999999995"/>
    <n v="16.797600000000003"/>
    <n v="0.30000000000000004"/>
    <n v="4"/>
  </r>
  <r>
    <n v="728"/>
    <s v="US-2017-150861"/>
    <x v="275"/>
    <d v="2017-12-06T00:00:00"/>
    <x v="2"/>
    <s v="EG-13900"/>
    <s v="Emily Grady"/>
    <s v="Consumer"/>
    <s v="United States"/>
    <s v="Oceanside"/>
    <s v="New York"/>
    <n v="11572"/>
    <x v="3"/>
    <s v="OFF-PA-10001954"/>
    <x v="1"/>
    <s v="Paper"/>
    <s v="Xerox 1964"/>
    <n v="182.72"/>
    <n v="127.904"/>
    <n v="54.816000000000003"/>
    <n v="0.3"/>
    <n v="3"/>
  </r>
  <r>
    <n v="729"/>
    <s v="US-2017-150861"/>
    <x v="275"/>
    <d v="2017-12-06T00:00:00"/>
    <x v="2"/>
    <s v="EG-13900"/>
    <s v="Emily Grady"/>
    <s v="Consumer"/>
    <s v="United States"/>
    <s v="Oceanside"/>
    <s v="New York"/>
    <n v="11572"/>
    <x v="3"/>
    <s v="FUR-TA-10002228"/>
    <x v="0"/>
    <s v="Tables"/>
    <s v="Bevis Traditional Conference Table Top, Plinth Base"/>
    <n v="400.03199999999998"/>
    <n v="280.02239999999995"/>
    <n v="120.00960000000003"/>
    <n v="0.3000000000000001"/>
    <n v="3"/>
  </r>
  <r>
    <n v="730"/>
    <s v="US-2017-150861"/>
    <x v="275"/>
    <d v="2017-12-06T00:00:00"/>
    <x v="2"/>
    <s v="EG-13900"/>
    <s v="Emily Grady"/>
    <s v="Consumer"/>
    <s v="United States"/>
    <s v="Oceanside"/>
    <s v="New York"/>
    <n v="11572"/>
    <x v="3"/>
    <s v="OFF-ST-10004634"/>
    <x v="1"/>
    <s v="Storage"/>
    <s v="Personal Folder Holder, Ebony"/>
    <n v="33.630000000000003"/>
    <n v="23.541"/>
    <n v="10.089000000000002"/>
    <n v="0.30000000000000004"/>
    <n v="3"/>
  </r>
  <r>
    <n v="731"/>
    <s v="US-2017-150861"/>
    <x v="275"/>
    <d v="2017-12-06T00:00:00"/>
    <x v="2"/>
    <s v="EG-13900"/>
    <s v="Emily Grady"/>
    <s v="Consumer"/>
    <s v="United States"/>
    <s v="Oceanside"/>
    <s v="New York"/>
    <n v="11572"/>
    <x v="3"/>
    <s v="FUR-CH-10002965"/>
    <x v="0"/>
    <s v="Chairs"/>
    <s v="Global Leather Highback Executive Chair with Pneumatic Height Adjustment, Black"/>
    <n v="542.64599999999996"/>
    <n v="379.85219999999993"/>
    <n v="162.79380000000003"/>
    <n v="0.3000000000000001"/>
    <n v="3"/>
  </r>
  <r>
    <n v="732"/>
    <s v="US-2017-150861"/>
    <x v="275"/>
    <d v="2017-12-06T00:00:00"/>
    <x v="2"/>
    <s v="EG-13900"/>
    <s v="Emily Grady"/>
    <s v="Consumer"/>
    <s v="United States"/>
    <s v="Oceanside"/>
    <s v="New York"/>
    <n v="11572"/>
    <x v="3"/>
    <s v="OFF-LA-10001317"/>
    <x v="1"/>
    <s v="Labels"/>
    <s v="Avery 520"/>
    <n v="6.3"/>
    <n v="4.4099999999999993"/>
    <n v="1.8900000000000006"/>
    <n v="0.3000000000000001"/>
    <n v="3"/>
  </r>
  <r>
    <n v="733"/>
    <s v="CA-2018-131954"/>
    <x v="276"/>
    <d v="2018-01-25T00:00:00"/>
    <x v="1"/>
    <s v="DS-13030"/>
    <s v="Darrin Sayre"/>
    <s v="Home Office"/>
    <s v="United States"/>
    <s v="Seattle"/>
    <s v="Washington"/>
    <n v="98115"/>
    <x v="1"/>
    <s v="OFF-ST-10000736"/>
    <x v="1"/>
    <s v="Storage"/>
    <s v="Carina Double Wide Media Storage Towers in Natural &amp; Black"/>
    <n v="242.94"/>
    <n v="170.05799999999999"/>
    <n v="72.882000000000005"/>
    <n v="0.30000000000000004"/>
    <n v="4"/>
  </r>
  <r>
    <n v="734"/>
    <s v="CA-2018-131954"/>
    <x v="276"/>
    <d v="2018-01-25T00:00:00"/>
    <x v="1"/>
    <s v="DS-13030"/>
    <s v="Darrin Sayre"/>
    <s v="Home Office"/>
    <s v="United States"/>
    <s v="Seattle"/>
    <s v="Washington"/>
    <n v="98115"/>
    <x v="1"/>
    <s v="TEC-AC-10003610"/>
    <x v="2"/>
    <s v="Accessories"/>
    <s v="LogitechÂ Illuminated - Keyboard"/>
    <n v="179.97"/>
    <n v="125.97899999999998"/>
    <n v="53.991000000000014"/>
    <n v="0.3000000000000001"/>
    <n v="4"/>
  </r>
  <r>
    <n v="735"/>
    <s v="CA-2018-131954"/>
    <x v="276"/>
    <d v="2018-01-25T00:00:00"/>
    <x v="1"/>
    <s v="DS-13030"/>
    <s v="Darrin Sayre"/>
    <s v="Home Office"/>
    <s v="United States"/>
    <s v="Seattle"/>
    <s v="Washington"/>
    <n v="98115"/>
    <x v="1"/>
    <s v="OFF-BI-10003982"/>
    <x v="1"/>
    <s v="Binders"/>
    <s v="Wilson Jones Century Plastic Molded Ring Binders"/>
    <n v="99.695999999999998"/>
    <n v="69.787199999999999"/>
    <n v="29.908799999999999"/>
    <n v="0.3"/>
    <n v="4"/>
  </r>
  <r>
    <n v="736"/>
    <s v="CA-2018-131954"/>
    <x v="276"/>
    <d v="2018-01-25T00:00:00"/>
    <x v="1"/>
    <s v="DS-13030"/>
    <s v="Darrin Sayre"/>
    <s v="Home Office"/>
    <s v="United States"/>
    <s v="Seattle"/>
    <s v="Washington"/>
    <n v="98115"/>
    <x v="1"/>
    <s v="OFF-BI-10003291"/>
    <x v="1"/>
    <s v="Binders"/>
    <s v="Wilson Jones Leather-Like Binders with DublLock Round Rings"/>
    <n v="27.936"/>
    <n v="19.555199999999999"/>
    <n v="8.3808000000000007"/>
    <n v="0.30000000000000004"/>
    <n v="4"/>
  </r>
  <r>
    <n v="737"/>
    <s v="CA-2018-131954"/>
    <x v="276"/>
    <d v="2018-01-25T00:00:00"/>
    <x v="1"/>
    <s v="DS-13030"/>
    <s v="Darrin Sayre"/>
    <s v="Home Office"/>
    <s v="United States"/>
    <s v="Seattle"/>
    <s v="Washington"/>
    <n v="98115"/>
    <x v="1"/>
    <s v="FUR-BO-10001619"/>
    <x v="0"/>
    <s v="Bookcases"/>
    <s v="O'Sullivan Cherrywood Estates Traditional Bookcase"/>
    <n v="84.98"/>
    <n v="59.485999999999997"/>
    <n v="25.494000000000007"/>
    <n v="0.30000000000000004"/>
    <n v="4"/>
  </r>
  <r>
    <n v="738"/>
    <s v="CA-2018-131954"/>
    <x v="276"/>
    <d v="2018-01-25T00:00:00"/>
    <x v="1"/>
    <s v="DS-13030"/>
    <s v="Darrin Sayre"/>
    <s v="Home Office"/>
    <s v="United States"/>
    <s v="Seattle"/>
    <s v="Washington"/>
    <n v="98115"/>
    <x v="1"/>
    <s v="OFF-BI-10000138"/>
    <x v="1"/>
    <s v="Binders"/>
    <s v="Acco Translucent Poly Ring Binders"/>
    <n v="18.72"/>
    <n v="13.103999999999999"/>
    <n v="5.6159999999999997"/>
    <n v="0.3"/>
    <n v="4"/>
  </r>
  <r>
    <n v="739"/>
    <s v="CA-2015-132500"/>
    <x v="78"/>
    <d v="2015-09-12T00:00:00"/>
    <x v="1"/>
    <s v="GZ-14470"/>
    <s v="Gary Zandusky"/>
    <s v="Consumer"/>
    <s v="United States"/>
    <s v="San Francisco"/>
    <s v="California"/>
    <n v="94110"/>
    <x v="1"/>
    <s v="TEC-AC-10001383"/>
    <x v="2"/>
    <s v="Accessories"/>
    <s v="Logitech Wireless Touch Keyboard K400"/>
    <n v="49.98"/>
    <n v="34.985999999999997"/>
    <n v="14.994"/>
    <n v="0.3"/>
    <n v="4"/>
  </r>
  <r>
    <n v="740"/>
    <s v="CA-2015-112326"/>
    <x v="277"/>
    <d v="2015-01-08T00:00:00"/>
    <x v="1"/>
    <s v="PO-19195"/>
    <s v="Phillina Ober"/>
    <s v="Home Office"/>
    <s v="United States"/>
    <s v="Naperville"/>
    <s v="Illinois"/>
    <n v="60540"/>
    <x v="2"/>
    <s v="OFF-LA-10003223"/>
    <x v="1"/>
    <s v="Labels"/>
    <s v="Avery 508"/>
    <n v="11.784000000000001"/>
    <n v="8.2487999999999992"/>
    <n v="3.5352000000000015"/>
    <n v="0.3000000000000001"/>
    <n v="4"/>
  </r>
  <r>
    <n v="741"/>
    <s v="CA-2015-112326"/>
    <x v="277"/>
    <d v="2015-01-08T00:00:00"/>
    <x v="1"/>
    <s v="PO-19195"/>
    <s v="Phillina Ober"/>
    <s v="Home Office"/>
    <s v="United States"/>
    <s v="Naperville"/>
    <s v="Illinois"/>
    <n v="60540"/>
    <x v="2"/>
    <s v="OFF-ST-10002743"/>
    <x v="1"/>
    <s v="Storage"/>
    <s v="SAFCO Boltless Steel Shelving"/>
    <n v="272.73599999999999"/>
    <n v="190.91519999999997"/>
    <n v="81.82080000000002"/>
    <n v="0.3000000000000001"/>
    <n v="4"/>
  </r>
  <r>
    <n v="742"/>
    <s v="CA-2015-112326"/>
    <x v="277"/>
    <d v="2015-01-08T00:00:00"/>
    <x v="1"/>
    <s v="PO-19195"/>
    <s v="Phillina Ober"/>
    <s v="Home Office"/>
    <s v="United States"/>
    <s v="Naperville"/>
    <s v="Illinois"/>
    <n v="60540"/>
    <x v="2"/>
    <s v="OFF-BI-10004094"/>
    <x v="1"/>
    <s v="Binders"/>
    <s v="GBC Standard Plastic Binding Systems Combs"/>
    <n v="3.54"/>
    <n v="2.4779999999999998"/>
    <n v="1.0620000000000003"/>
    <n v="0.3000000000000001"/>
    <n v="4"/>
  </r>
  <r>
    <n v="743"/>
    <s v="US-2017-146710"/>
    <x v="278"/>
    <d v="2017-09-01T00:00:00"/>
    <x v="1"/>
    <s v="SS-20875"/>
    <s v="Sung Shariari"/>
    <s v="Consumer"/>
    <s v="United States"/>
    <s v="Dallas"/>
    <s v="Texas"/>
    <n v="75220"/>
    <x v="2"/>
    <s v="OFF-SU-10004498"/>
    <x v="1"/>
    <s v="Supplies"/>
    <s v="Martin-Yale Premier Letter Opener"/>
    <n v="51.52"/>
    <n v="36.064"/>
    <n v="15.456000000000003"/>
    <n v="0.30000000000000004"/>
    <n v="5"/>
  </r>
  <r>
    <n v="744"/>
    <s v="US-2017-146710"/>
    <x v="278"/>
    <d v="2017-09-01T00:00:00"/>
    <x v="1"/>
    <s v="SS-20875"/>
    <s v="Sung Shariari"/>
    <s v="Consumer"/>
    <s v="United States"/>
    <s v="Dallas"/>
    <s v="Texas"/>
    <n v="75220"/>
    <x v="2"/>
    <s v="OFF-PA-10002615"/>
    <x v="1"/>
    <s v="Paper"/>
    <s v="Ampad Gold Fibre Wirebound Steno Books, 6&quot; x 9&quot;, Gregg Ruled"/>
    <n v="3.528"/>
    <n v="2.4695999999999998"/>
    <n v="1.0584000000000002"/>
    <n v="0.30000000000000004"/>
    <n v="5"/>
  </r>
  <r>
    <n v="745"/>
    <s v="US-2017-146710"/>
    <x v="278"/>
    <d v="2017-09-01T00:00:00"/>
    <x v="1"/>
    <s v="SS-20875"/>
    <s v="Sung Shariari"/>
    <s v="Consumer"/>
    <s v="United States"/>
    <s v="Dallas"/>
    <s v="Texas"/>
    <n v="75220"/>
    <x v="2"/>
    <s v="OFF-PA-10004971"/>
    <x v="1"/>
    <s v="Paper"/>
    <s v="Xerox 196"/>
    <n v="4.6239999999999997"/>
    <n v="3.2367999999999997"/>
    <n v="1.3872"/>
    <n v="0.30000000000000004"/>
    <n v="5"/>
  </r>
  <r>
    <n v="746"/>
    <s v="US-2017-146710"/>
    <x v="278"/>
    <d v="2017-09-01T00:00:00"/>
    <x v="1"/>
    <s v="SS-20875"/>
    <s v="Sung Shariari"/>
    <s v="Consumer"/>
    <s v="United States"/>
    <s v="Dallas"/>
    <s v="Texas"/>
    <n v="75220"/>
    <x v="2"/>
    <s v="OFF-SU-10004261"/>
    <x v="1"/>
    <s v="Supplies"/>
    <s v="Fiskars 8&quot; Scissors, 2/Pack"/>
    <n v="55.167999999999999"/>
    <n v="38.617599999999996"/>
    <n v="16.550400000000003"/>
    <n v="0.30000000000000004"/>
    <n v="5"/>
  </r>
  <r>
    <n v="747"/>
    <s v="CA-2015-124429"/>
    <x v="279"/>
    <d v="2015-05-27T00:00:00"/>
    <x v="3"/>
    <s v="MH-17785"/>
    <s v="Maya Herman"/>
    <s v="Corporate"/>
    <s v="United States"/>
    <s v="San Diego"/>
    <s v="California"/>
    <n v="92105"/>
    <x v="1"/>
    <s v="FUR-TA-10002607"/>
    <x v="0"/>
    <s v="Tables"/>
    <s v="KI Conference Tables"/>
    <n v="567.12"/>
    <n v="396.98399999999998"/>
    <n v="170.13600000000002"/>
    <n v="0.30000000000000004"/>
    <n v="0"/>
  </r>
  <r>
    <n v="748"/>
    <s v="CA-2015-124429"/>
    <x v="279"/>
    <d v="2015-05-27T00:00:00"/>
    <x v="3"/>
    <s v="MH-17785"/>
    <s v="Maya Herman"/>
    <s v="Corporate"/>
    <s v="United States"/>
    <s v="San Diego"/>
    <s v="California"/>
    <n v="92105"/>
    <x v="1"/>
    <s v="OFF-ST-10001809"/>
    <x v="1"/>
    <s v="Storage"/>
    <s v="Fellowes Officeware Wire Shelving"/>
    <n v="359.32"/>
    <n v="251.52399999999997"/>
    <n v="107.79600000000002"/>
    <n v="0.30000000000000004"/>
    <n v="0"/>
  </r>
  <r>
    <n v="749"/>
    <s v="CA-2017-150889"/>
    <x v="231"/>
    <d v="2017-03-22T00:00:00"/>
    <x v="0"/>
    <s v="PB-19105"/>
    <s v="Peter BÃ¼hler"/>
    <s v="Consumer"/>
    <s v="United States"/>
    <s v="Evanston"/>
    <s v="Illinois"/>
    <n v="60201"/>
    <x v="2"/>
    <s v="TEC-PH-10000004"/>
    <x v="2"/>
    <s v="Phones"/>
    <s v="Belkin iPhone and iPad Lightning Cable"/>
    <n v="11.992000000000001"/>
    <n v="8.394400000000001"/>
    <n v="3.5975999999999999"/>
    <n v="0.3"/>
    <n v="2"/>
  </r>
  <r>
    <n v="750"/>
    <s v="CA-2018-126074"/>
    <x v="280"/>
    <d v="2018-10-06T00:00:00"/>
    <x v="1"/>
    <s v="RF-19735"/>
    <s v="Roland Fjeld"/>
    <s v="Consumer"/>
    <s v="United States"/>
    <s v="Trenton"/>
    <s v="Michigan"/>
    <n v="48183"/>
    <x v="2"/>
    <s v="OFF-BI-10003638"/>
    <x v="1"/>
    <s v="Binders"/>
    <s v="GBC Durable Plastic Covers"/>
    <n v="58.05"/>
    <n v="40.634999999999998"/>
    <n v="17.414999999999999"/>
    <n v="0.3"/>
    <n v="4"/>
  </r>
  <r>
    <n v="751"/>
    <s v="CA-2018-126074"/>
    <x v="280"/>
    <d v="2018-10-06T00:00:00"/>
    <x v="1"/>
    <s v="RF-19735"/>
    <s v="Roland Fjeld"/>
    <s v="Consumer"/>
    <s v="United States"/>
    <s v="Trenton"/>
    <s v="Michigan"/>
    <n v="48183"/>
    <x v="2"/>
    <s v="FUR-FU-10003577"/>
    <x v="0"/>
    <s v="Furnishings"/>
    <s v="Nu-Dell Leatherette Frames"/>
    <n v="157.74"/>
    <n v="110.41800000000001"/>
    <n v="47.322000000000003"/>
    <n v="0.3"/>
    <n v="4"/>
  </r>
  <r>
    <n v="752"/>
    <s v="CA-2018-126074"/>
    <x v="280"/>
    <d v="2018-10-06T00:00:00"/>
    <x v="1"/>
    <s v="RF-19735"/>
    <s v="Roland Fjeld"/>
    <s v="Consumer"/>
    <s v="United States"/>
    <s v="Trenton"/>
    <s v="Michigan"/>
    <n v="48183"/>
    <x v="2"/>
    <s v="OFF-AR-10003478"/>
    <x v="1"/>
    <s v="Art"/>
    <s v="Avery Hi-Liter EverBold Pen Style Fluorescent Highlighters, 4/Pack"/>
    <n v="56.98"/>
    <n v="39.885999999999996"/>
    <n v="17.094000000000001"/>
    <n v="0.30000000000000004"/>
    <n v="4"/>
  </r>
  <r>
    <n v="753"/>
    <s v="CA-2018-126074"/>
    <x v="280"/>
    <d v="2018-10-06T00:00:00"/>
    <x v="1"/>
    <s v="RF-19735"/>
    <s v="Roland Fjeld"/>
    <s v="Consumer"/>
    <s v="United States"/>
    <s v="Trenton"/>
    <s v="Michigan"/>
    <n v="48183"/>
    <x v="2"/>
    <s v="OFF-BI-10000546"/>
    <x v="1"/>
    <s v="Binders"/>
    <s v="Avery Durable Binders"/>
    <n v="2.88"/>
    <n v="2.016"/>
    <n v="0.86399999999999988"/>
    <n v="0.3"/>
    <n v="4"/>
  </r>
  <r>
    <n v="754"/>
    <s v="CA-2017-110499"/>
    <x v="281"/>
    <d v="2017-04-09T00:00:00"/>
    <x v="2"/>
    <s v="YC-21895"/>
    <s v="Yoseph Carroll"/>
    <s v="Corporate"/>
    <s v="United States"/>
    <s v="San Francisco"/>
    <s v="California"/>
    <n v="94110"/>
    <x v="1"/>
    <s v="TEC-CO-10002095"/>
    <x v="2"/>
    <s v="Copiers"/>
    <s v="Hewlett Packard 610 Color Digital Copier / Printer"/>
    <n v="1199.9760000000001"/>
    <n v="839.98320000000001"/>
    <n v="359.9928000000001"/>
    <n v="0.30000000000000004"/>
    <n v="2"/>
  </r>
  <r>
    <n v="755"/>
    <s v="CA-2016-135272"/>
    <x v="214"/>
    <d v="2016-12-12T00:00:00"/>
    <x v="1"/>
    <s v="MS-17830"/>
    <s v="Melanie Seite"/>
    <s v="Consumer"/>
    <s v="United States"/>
    <s v="Los Angeles"/>
    <s v="California"/>
    <n v="90036"/>
    <x v="1"/>
    <s v="FUR-FU-10002759"/>
    <x v="0"/>
    <s v="Furnishings"/>
    <s v="12-1/2 Diameter Round Wall Clock"/>
    <n v="79.92"/>
    <n v="55.943999999999996"/>
    <n v="23.976000000000006"/>
    <n v="0.30000000000000004"/>
    <n v="5"/>
  </r>
  <r>
    <n v="756"/>
    <s v="CA-2017-140928"/>
    <x v="31"/>
    <d v="2017-09-22T00:00:00"/>
    <x v="1"/>
    <s v="NB-18655"/>
    <s v="Nona Balk"/>
    <s v="Corporate"/>
    <s v="United States"/>
    <s v="Jacksonville"/>
    <s v="Florida"/>
    <n v="32216"/>
    <x v="0"/>
    <s v="FUR-TA-10001095"/>
    <x v="0"/>
    <s v="Tables"/>
    <s v="Chromcraft Round Conference Tables"/>
    <n v="383.43799999999999"/>
    <n v="268.40659999999997"/>
    <n v="115.03140000000002"/>
    <n v="0.30000000000000004"/>
    <n v="4"/>
  </r>
  <r>
    <n v="757"/>
    <s v="CA-2015-106803"/>
    <x v="282"/>
    <d v="2016-01-02T00:00:00"/>
    <x v="1"/>
    <s v="DC-13285"/>
    <s v="Debra Catini"/>
    <s v="Consumer"/>
    <s v="United States"/>
    <s v="Cottage Grove"/>
    <s v="Minnesota"/>
    <n v="55016"/>
    <x v="2"/>
    <s v="OFF-ST-10002444"/>
    <x v="1"/>
    <s v="Storage"/>
    <s v="Recycled Eldon Regeneration Jumbo File"/>
    <n v="24.56"/>
    <n v="17.191999999999997"/>
    <n v="7.3680000000000021"/>
    <n v="0.3000000000000001"/>
    <n v="4"/>
  </r>
  <r>
    <n v="758"/>
    <s v="CA-2015-106803"/>
    <x v="282"/>
    <d v="2016-01-02T00:00:00"/>
    <x v="1"/>
    <s v="DC-13285"/>
    <s v="Debra Catini"/>
    <s v="Consumer"/>
    <s v="United States"/>
    <s v="Cottage Grove"/>
    <s v="Minnesota"/>
    <n v="55016"/>
    <x v="2"/>
    <s v="TEC-AC-10001267"/>
    <x v="2"/>
    <s v="Accessories"/>
    <s v="ImationÂ 32GB Pocket Pro USB 3.0Â Flash DriveÂ - 32 GB - Black - 1 P ..."/>
    <n v="119.8"/>
    <n v="83.86"/>
    <n v="35.94"/>
    <n v="0.3"/>
    <n v="4"/>
  </r>
  <r>
    <n v="759"/>
    <s v="CA-2018-117240"/>
    <x v="283"/>
    <d v="2018-07-28T00:00:00"/>
    <x v="1"/>
    <s v="CP-12340"/>
    <s v="Christine Phan"/>
    <s v="Corporate"/>
    <s v="United States"/>
    <s v="New York City"/>
    <s v="New York"/>
    <n v="10009"/>
    <x v="3"/>
    <s v="OFF-BI-10000848"/>
    <x v="1"/>
    <s v="Binders"/>
    <s v="Angle-D Ring Binders"/>
    <n v="13.128"/>
    <n v="9.1895999999999987"/>
    <n v="3.9384000000000015"/>
    <n v="0.3000000000000001"/>
    <n v="5"/>
  </r>
  <r>
    <n v="760"/>
    <s v="CA-2018-133333"/>
    <x v="65"/>
    <d v="2018-09-22T00:00:00"/>
    <x v="1"/>
    <s v="BF-11020"/>
    <s v="Barry FranzÃ¶sisch"/>
    <s v="Corporate"/>
    <s v="United States"/>
    <s v="Green Bay"/>
    <s v="Wisconsin"/>
    <n v="54302"/>
    <x v="2"/>
    <s v="OFF-PA-10002377"/>
    <x v="1"/>
    <s v="Paper"/>
    <s v="Adams Telephone Message Book W/Dividers/Space For Phone Numbers, 5 1/4&quot;X8 1/2&quot;, 200/Messages"/>
    <n v="22.72"/>
    <n v="15.903999999999998"/>
    <n v="6.8160000000000007"/>
    <n v="0.30000000000000004"/>
    <n v="4"/>
  </r>
  <r>
    <n v="761"/>
    <s v="CA-2016-112319"/>
    <x v="284"/>
    <d v="2016-09-05T00:00:00"/>
    <x v="1"/>
    <s v="AR-10510"/>
    <s v="Andrew Roberts"/>
    <s v="Consumer"/>
    <s v="United States"/>
    <s v="Los Angeles"/>
    <s v="California"/>
    <n v="90004"/>
    <x v="1"/>
    <s v="OFF-PA-10003441"/>
    <x v="1"/>
    <s v="Paper"/>
    <s v="Xerox 226"/>
    <n v="58.32"/>
    <n v="40.823999999999998"/>
    <n v="17.496000000000002"/>
    <n v="0.30000000000000004"/>
    <n v="5"/>
  </r>
  <r>
    <n v="762"/>
    <s v="CA-2018-126046"/>
    <x v="132"/>
    <d v="2018-11-07T00:00:00"/>
    <x v="1"/>
    <s v="JC-16105"/>
    <s v="Julie Creighton"/>
    <s v="Corporate"/>
    <s v="United States"/>
    <s v="Atlanta"/>
    <s v="Georgia"/>
    <n v="30318"/>
    <x v="0"/>
    <s v="OFF-LA-10004484"/>
    <x v="1"/>
    <s v="Labels"/>
    <s v="Avery 476"/>
    <n v="12.39"/>
    <n v="8.673"/>
    <n v="3.7170000000000005"/>
    <n v="0.30000000000000004"/>
    <n v="4"/>
  </r>
  <r>
    <n v="763"/>
    <s v="CA-2016-114923"/>
    <x v="285"/>
    <d v="2016-02-13T00:00:00"/>
    <x v="1"/>
    <s v="LH-17020"/>
    <s v="Lisa Hazard"/>
    <s v="Consumer"/>
    <s v="United States"/>
    <s v="Columbus"/>
    <s v="Ohio"/>
    <n v="43229"/>
    <x v="3"/>
    <s v="TEC-PH-10003931"/>
    <x v="2"/>
    <s v="Phones"/>
    <s v="JBL Micro Wireless Portable Bluetooth Speaker"/>
    <n v="107.982"/>
    <n v="75.587399999999988"/>
    <n v="32.394600000000011"/>
    <n v="0.3000000000000001"/>
    <n v="5"/>
  </r>
  <r>
    <n v="764"/>
    <s v="CA-2015-162775"/>
    <x v="286"/>
    <d v="2015-01-15T00:00:00"/>
    <x v="0"/>
    <s v="CS-12250"/>
    <s v="Chris Selesnick"/>
    <s v="Corporate"/>
    <s v="United States"/>
    <s v="Bossier City"/>
    <s v="Louisiana"/>
    <n v="71111"/>
    <x v="0"/>
    <s v="OFF-EN-10001990"/>
    <x v="1"/>
    <s v="Envelopes"/>
    <s v="Staple envelope"/>
    <n v="11.36"/>
    <n v="7.9519999999999991"/>
    <n v="3.4080000000000004"/>
    <n v="0.30000000000000004"/>
    <n v="2"/>
  </r>
  <r>
    <n v="765"/>
    <s v="CA-2015-162775"/>
    <x v="286"/>
    <d v="2015-01-15T00:00:00"/>
    <x v="0"/>
    <s v="CS-12250"/>
    <s v="Chris Selesnick"/>
    <s v="Corporate"/>
    <s v="United States"/>
    <s v="Bossier City"/>
    <s v="Louisiana"/>
    <n v="71111"/>
    <x v="0"/>
    <s v="OFF-EN-10001532"/>
    <x v="1"/>
    <s v="Envelopes"/>
    <s v="Brown Kraft Recycled Envelopes"/>
    <n v="50.94"/>
    <n v="35.657999999999994"/>
    <n v="15.282000000000004"/>
    <n v="0.3000000000000001"/>
    <n v="2"/>
  </r>
  <r>
    <n v="766"/>
    <s v="CA-2015-162775"/>
    <x v="286"/>
    <d v="2015-01-15T00:00:00"/>
    <x v="0"/>
    <s v="CS-12250"/>
    <s v="Chris Selesnick"/>
    <s v="Corporate"/>
    <s v="United States"/>
    <s v="Bossier City"/>
    <s v="Louisiana"/>
    <n v="71111"/>
    <x v="0"/>
    <s v="TEC-AC-10003174"/>
    <x v="2"/>
    <s v="Accessories"/>
    <s v="Plantronics S12 Corded Telephone Headset System"/>
    <n v="646.74"/>
    <n v="452.71799999999996"/>
    <n v="194.02200000000005"/>
    <n v="0.30000000000000004"/>
    <n v="2"/>
  </r>
  <r>
    <n v="767"/>
    <s v="CA-2015-162775"/>
    <x v="286"/>
    <d v="2015-01-15T00:00:00"/>
    <x v="0"/>
    <s v="CS-12250"/>
    <s v="Chris Selesnick"/>
    <s v="Corporate"/>
    <s v="United States"/>
    <s v="Bossier City"/>
    <s v="Louisiana"/>
    <n v="71111"/>
    <x v="0"/>
    <s v="OFF-BI-10004187"/>
    <x v="1"/>
    <s v="Binders"/>
    <s v="3-ring staple pack"/>
    <n v="5.64"/>
    <n v="3.9479999999999995"/>
    <n v="1.6920000000000002"/>
    <n v="0.30000000000000004"/>
    <n v="2"/>
  </r>
  <r>
    <n v="768"/>
    <s v="CA-2015-162775"/>
    <x v="286"/>
    <d v="2015-01-15T00:00:00"/>
    <x v="0"/>
    <s v="CS-12250"/>
    <s v="Chris Selesnick"/>
    <s v="Corporate"/>
    <s v="United States"/>
    <s v="Bossier City"/>
    <s v="Louisiana"/>
    <n v="71111"/>
    <x v="0"/>
    <s v="OFF-ST-10000025"/>
    <x v="1"/>
    <s v="Storage"/>
    <s v="Fellowes Stor/Drawer Steel Plus Storage Drawers"/>
    <n v="572.58000000000004"/>
    <n v="400.80599999999998"/>
    <n v="171.77400000000006"/>
    <n v="0.3000000000000001"/>
    <n v="2"/>
  </r>
  <r>
    <n v="769"/>
    <s v="CA-2015-106810"/>
    <x v="287"/>
    <d v="2015-05-20T00:00:00"/>
    <x v="1"/>
    <s v="AJ-10795"/>
    <s v="Anthony Johnson"/>
    <s v="Corporate"/>
    <s v="United States"/>
    <s v="Saint Petersburg"/>
    <s v="Florida"/>
    <n v="33710"/>
    <x v="0"/>
    <s v="FUR-FU-10004306"/>
    <x v="0"/>
    <s v="Furnishings"/>
    <s v="Electrix Halogen Magnifier Lamp"/>
    <n v="310.88"/>
    <n v="217.61599999999999"/>
    <n v="93.26400000000001"/>
    <n v="0.30000000000000004"/>
    <n v="6"/>
  </r>
  <r>
    <n v="770"/>
    <s v="CA-2017-157245"/>
    <x v="288"/>
    <d v="2017-05-24T00:00:00"/>
    <x v="1"/>
    <s v="LE-16810"/>
    <s v="Laurel Elliston"/>
    <s v="Consumer"/>
    <s v="United States"/>
    <s v="Arlington"/>
    <s v="Virginia"/>
    <n v="22204"/>
    <x v="0"/>
    <s v="FUR-CH-10003746"/>
    <x v="0"/>
    <s v="Chairs"/>
    <s v="Hon 4070 Series Pagoda Round Back Stacking Chairs"/>
    <n v="641.96"/>
    <n v="449.37200000000001"/>
    <n v="192.58800000000002"/>
    <n v="0.30000000000000004"/>
    <n v="5"/>
  </r>
  <r>
    <n v="771"/>
    <s v="CA-2018-104220"/>
    <x v="289"/>
    <d v="2018-02-05T00:00:00"/>
    <x v="1"/>
    <s v="BV-11245"/>
    <s v="Benjamin Venier"/>
    <s v="Corporate"/>
    <s v="United States"/>
    <s v="Des Moines"/>
    <s v="Iowa"/>
    <n v="50315"/>
    <x v="2"/>
    <s v="OFF-BI-10001036"/>
    <x v="1"/>
    <s v="Binders"/>
    <s v="Cardinal EasyOpen D-Ring Binders"/>
    <n v="18.28"/>
    <n v="12.795999999999999"/>
    <n v="5.4840000000000018"/>
    <n v="0.3000000000000001"/>
    <n v="6"/>
  </r>
  <r>
    <n v="772"/>
    <s v="CA-2018-104220"/>
    <x v="289"/>
    <d v="2018-02-05T00:00:00"/>
    <x v="1"/>
    <s v="BV-11245"/>
    <s v="Benjamin Venier"/>
    <s v="Corporate"/>
    <s v="United States"/>
    <s v="Des Moines"/>
    <s v="Iowa"/>
    <n v="50315"/>
    <x v="2"/>
    <s v="TEC-PH-10004614"/>
    <x v="2"/>
    <s v="Phones"/>
    <s v="AT&amp;T 841000 Phone"/>
    <n v="207"/>
    <n v="144.89999999999998"/>
    <n v="62.100000000000023"/>
    <n v="0.3000000000000001"/>
    <n v="6"/>
  </r>
  <r>
    <n v="773"/>
    <s v="CA-2018-104220"/>
    <x v="289"/>
    <d v="2018-02-05T00:00:00"/>
    <x v="1"/>
    <s v="BV-11245"/>
    <s v="Benjamin Venier"/>
    <s v="Corporate"/>
    <s v="United States"/>
    <s v="Des Moines"/>
    <s v="Iowa"/>
    <n v="50315"/>
    <x v="2"/>
    <s v="OFF-BI-10000301"/>
    <x v="1"/>
    <s v="Binders"/>
    <s v="GBC Instant Report Kit"/>
    <n v="32.35"/>
    <n v="22.645"/>
    <n v="9.7050000000000018"/>
    <n v="0.30000000000000004"/>
    <n v="6"/>
  </r>
  <r>
    <n v="774"/>
    <s v="CA-2018-104220"/>
    <x v="289"/>
    <d v="2018-02-05T00:00:00"/>
    <x v="1"/>
    <s v="BV-11245"/>
    <s v="Benjamin Venier"/>
    <s v="Corporate"/>
    <s v="United States"/>
    <s v="Des Moines"/>
    <s v="Iowa"/>
    <n v="50315"/>
    <x v="2"/>
    <s v="OFF-BI-10003910"/>
    <x v="1"/>
    <s v="Binders"/>
    <s v="DXL Angle-View Binders with Locking Rings by Samsill"/>
    <n v="7.71"/>
    <n v="5.3969999999999994"/>
    <n v="2.3130000000000006"/>
    <n v="0.3000000000000001"/>
    <n v="6"/>
  </r>
  <r>
    <n v="775"/>
    <s v="CA-2018-104220"/>
    <x v="289"/>
    <d v="2018-02-05T00:00:00"/>
    <x v="1"/>
    <s v="BV-11245"/>
    <s v="Benjamin Venier"/>
    <s v="Corporate"/>
    <s v="United States"/>
    <s v="Des Moines"/>
    <s v="Iowa"/>
    <n v="50315"/>
    <x v="2"/>
    <s v="OFF-AR-10004648"/>
    <x v="1"/>
    <s v="Art"/>
    <s v="Boston 19500 Mighty Mite Electric Pencil Sharpener"/>
    <n v="40.299999999999997"/>
    <n v="28.209999999999997"/>
    <n v="12.09"/>
    <n v="0.30000000000000004"/>
    <n v="6"/>
  </r>
  <r>
    <n v="776"/>
    <s v="CA-2018-104220"/>
    <x v="289"/>
    <d v="2018-02-05T00:00:00"/>
    <x v="1"/>
    <s v="BV-11245"/>
    <s v="Benjamin Venier"/>
    <s v="Corporate"/>
    <s v="United States"/>
    <s v="Des Moines"/>
    <s v="Iowa"/>
    <n v="50315"/>
    <x v="2"/>
    <s v="FUR-FU-10002597"/>
    <x v="0"/>
    <s v="Furnishings"/>
    <s v="C-Line Magnetic Cubicle Keepers, Clear Polypropylene"/>
    <n v="34.58"/>
    <n v="24.205999999999996"/>
    <n v="10.374000000000002"/>
    <n v="0.3000000000000001"/>
    <n v="6"/>
  </r>
  <r>
    <n v="777"/>
    <s v="CA-2015-165974"/>
    <x v="290"/>
    <d v="2015-07-06T00:00:00"/>
    <x v="1"/>
    <s v="DL-12865"/>
    <s v="Dan Lawera"/>
    <s v="Consumer"/>
    <s v="United States"/>
    <s v="Cincinnati"/>
    <s v="Ohio"/>
    <n v="45231"/>
    <x v="3"/>
    <s v="OFF-AR-10003405"/>
    <x v="1"/>
    <s v="Art"/>
    <s v="Dixon My First Ticonderoga Pencil, #2"/>
    <n v="32.76"/>
    <n v="22.931999999999999"/>
    <n v="9.8279999999999994"/>
    <n v="0.3"/>
    <n v="7"/>
  </r>
  <r>
    <n v="778"/>
    <s v="CA-2016-144267"/>
    <x v="291"/>
    <d v="2016-08-23T00:00:00"/>
    <x v="2"/>
    <s v="NZ-18565"/>
    <s v="Nick Zandusky"/>
    <s v="Home Office"/>
    <s v="United States"/>
    <s v="San Francisco"/>
    <s v="California"/>
    <n v="94110"/>
    <x v="1"/>
    <s v="FUR-CH-10002335"/>
    <x v="0"/>
    <s v="Chairs"/>
    <s v="Hon GuestStacker Chair"/>
    <n v="544.00800000000004"/>
    <n v="380.80560000000003"/>
    <n v="163.20240000000001"/>
    <n v="0.3"/>
    <n v="2"/>
  </r>
  <r>
    <n v="779"/>
    <s v="CA-2016-144267"/>
    <x v="291"/>
    <d v="2016-08-23T00:00:00"/>
    <x v="2"/>
    <s v="NZ-18565"/>
    <s v="Nick Zandusky"/>
    <s v="Home Office"/>
    <s v="United States"/>
    <s v="San Francisco"/>
    <s v="California"/>
    <n v="94110"/>
    <x v="1"/>
    <s v="OFF-PA-10000157"/>
    <x v="1"/>
    <s v="Paper"/>
    <s v="Xerox 191"/>
    <n v="59.94"/>
    <n v="41.957999999999998"/>
    <n v="17.981999999999999"/>
    <n v="0.3"/>
    <n v="2"/>
  </r>
  <r>
    <n v="780"/>
    <s v="CA-2016-144267"/>
    <x v="291"/>
    <d v="2016-08-23T00:00:00"/>
    <x v="2"/>
    <s v="NZ-18565"/>
    <s v="Nick Zandusky"/>
    <s v="Home Office"/>
    <s v="United States"/>
    <s v="San Francisco"/>
    <s v="California"/>
    <n v="94110"/>
    <x v="1"/>
    <s v="OFF-PA-10001947"/>
    <x v="1"/>
    <s v="Paper"/>
    <s v="Xerox 1974"/>
    <n v="23.92"/>
    <n v="16.744"/>
    <n v="7.1760000000000019"/>
    <n v="0.30000000000000004"/>
    <n v="2"/>
  </r>
  <r>
    <n v="781"/>
    <s v="CA-2016-144267"/>
    <x v="291"/>
    <d v="2016-08-23T00:00:00"/>
    <x v="2"/>
    <s v="NZ-18565"/>
    <s v="Nick Zandusky"/>
    <s v="Home Office"/>
    <s v="United States"/>
    <s v="San Francisco"/>
    <s v="California"/>
    <n v="94110"/>
    <x v="1"/>
    <s v="OFF-PA-10003657"/>
    <x v="1"/>
    <s v="Paper"/>
    <s v="Xerox 1927"/>
    <n v="4.28"/>
    <n v="2.996"/>
    <n v="1.2840000000000003"/>
    <n v="0.30000000000000004"/>
    <n v="2"/>
  </r>
  <r>
    <n v="782"/>
    <s v="US-2016-157014"/>
    <x v="292"/>
    <d v="2016-10-06T00:00:00"/>
    <x v="0"/>
    <s v="BM-11785"/>
    <s v="Bryan Mills"/>
    <s v="Consumer"/>
    <s v="United States"/>
    <s v="Columbus"/>
    <s v="Ohio"/>
    <n v="43229"/>
    <x v="3"/>
    <s v="OFF-BI-10001098"/>
    <x v="1"/>
    <s v="Binders"/>
    <s v="Acco D-Ring Binder w/DublLock"/>
    <n v="32.07"/>
    <n v="22.448999999999998"/>
    <n v="9.6210000000000022"/>
    <n v="0.30000000000000004"/>
    <n v="3"/>
  </r>
  <r>
    <n v="783"/>
    <s v="US-2016-157014"/>
    <x v="292"/>
    <d v="2016-10-06T00:00:00"/>
    <x v="0"/>
    <s v="BM-11785"/>
    <s v="Bryan Mills"/>
    <s v="Consumer"/>
    <s v="United States"/>
    <s v="Columbus"/>
    <s v="Ohio"/>
    <n v="43229"/>
    <x v="3"/>
    <s v="TEC-AC-10002167"/>
    <x v="2"/>
    <s v="Accessories"/>
    <s v="ImationÂ 8gb Micro Traveldrive Usb 2.0Â Flash Drive"/>
    <n v="24"/>
    <n v="16.799999999999997"/>
    <n v="7.2000000000000028"/>
    <n v="0.3000000000000001"/>
    <n v="3"/>
  </r>
  <r>
    <n v="784"/>
    <s v="US-2016-157014"/>
    <x v="292"/>
    <d v="2016-10-06T00:00:00"/>
    <x v="0"/>
    <s v="BM-11785"/>
    <s v="Bryan Mills"/>
    <s v="Consumer"/>
    <s v="United States"/>
    <s v="Columbus"/>
    <s v="Ohio"/>
    <n v="43229"/>
    <x v="3"/>
    <s v="FUR-BO-10004409"/>
    <x v="0"/>
    <s v="Bookcases"/>
    <s v="Safco Value Mate Series Steel Bookcases, Baked Enamel Finish on Steel, Gray"/>
    <n v="35.49"/>
    <n v="24.843"/>
    <n v="10.647000000000002"/>
    <n v="0.30000000000000004"/>
    <n v="3"/>
  </r>
  <r>
    <n v="785"/>
    <s v="US-2016-157014"/>
    <x v="292"/>
    <d v="2016-10-06T00:00:00"/>
    <x v="0"/>
    <s v="BM-11785"/>
    <s v="Bryan Mills"/>
    <s v="Consumer"/>
    <s v="United States"/>
    <s v="Columbus"/>
    <s v="Ohio"/>
    <n v="43229"/>
    <x v="3"/>
    <s v="TEC-AC-10000057"/>
    <x v="2"/>
    <s v="Accessories"/>
    <s v="Microsoft Natural Ergonomic Keyboard 4000"/>
    <n v="47.984000000000002"/>
    <n v="33.588799999999999"/>
    <n v="14.395200000000003"/>
    <n v="0.30000000000000004"/>
    <n v="3"/>
  </r>
  <r>
    <n v="786"/>
    <s v="CA-2016-154921"/>
    <x v="293"/>
    <d v="2016-05-28T00:00:00"/>
    <x v="1"/>
    <s v="EA-14035"/>
    <s v="Erin Ashbrook"/>
    <s v="Corporate"/>
    <s v="United States"/>
    <s v="Columbia"/>
    <s v="South Carolina"/>
    <n v="29203"/>
    <x v="0"/>
    <s v="OFF-EN-10000056"/>
    <x v="1"/>
    <s v="Envelopes"/>
    <s v="Cameo Buff Policy Envelopes"/>
    <n v="186.69"/>
    <n v="130.68299999999999"/>
    <n v="56.007000000000005"/>
    <n v="0.30000000000000004"/>
    <n v="5"/>
  </r>
  <r>
    <n v="787"/>
    <s v="CA-2018-129567"/>
    <x v="294"/>
    <d v="2018-03-21T00:00:00"/>
    <x v="0"/>
    <s v="CL-12565"/>
    <s v="Clay Ludtke"/>
    <s v="Consumer"/>
    <s v="United States"/>
    <s v="Lancaster"/>
    <s v="California"/>
    <n v="93534"/>
    <x v="1"/>
    <s v="OFF-BI-10000014"/>
    <x v="1"/>
    <s v="Binders"/>
    <s v="Heavy-Duty E-Z-D Binders"/>
    <n v="17.456"/>
    <n v="12.219199999999999"/>
    <n v="5.2368000000000006"/>
    <n v="0.30000000000000004"/>
    <n v="4"/>
  </r>
  <r>
    <n v="788"/>
    <s v="CA-2016-154620"/>
    <x v="295"/>
    <d v="2016-12-16T00:00:00"/>
    <x v="1"/>
    <s v="LT-17110"/>
    <s v="Liz Thompson"/>
    <s v="Consumer"/>
    <s v="United States"/>
    <s v="Lancaster"/>
    <s v="California"/>
    <n v="93534"/>
    <x v="1"/>
    <s v="FUR-CH-10004675"/>
    <x v="0"/>
    <s v="Chairs"/>
    <s v="Lifetime Advantage Folding Chairs, 4/Carton"/>
    <n v="348.928"/>
    <n v="244.24959999999999"/>
    <n v="104.67840000000001"/>
    <n v="0.30000000000000004"/>
    <n v="4"/>
  </r>
  <r>
    <n v="789"/>
    <s v="CA-2016-115938"/>
    <x v="153"/>
    <d v="2016-06-30T00:00:00"/>
    <x v="1"/>
    <s v="SA-20830"/>
    <s v="Sue Ann Reed"/>
    <s v="Consumer"/>
    <s v="United States"/>
    <s v="Richmond"/>
    <s v="Virginia"/>
    <n v="23223"/>
    <x v="0"/>
    <s v="OFF-BI-10001543"/>
    <x v="1"/>
    <s v="Binders"/>
    <s v="GBC VeloBinder Manual Binding System"/>
    <n v="143.96"/>
    <n v="100.77200000000001"/>
    <n v="43.188000000000002"/>
    <n v="0.3"/>
    <n v="4"/>
  </r>
  <r>
    <n v="790"/>
    <s v="CA-2016-115938"/>
    <x v="153"/>
    <d v="2016-06-30T00:00:00"/>
    <x v="1"/>
    <s v="SA-20830"/>
    <s v="Sue Ann Reed"/>
    <s v="Consumer"/>
    <s v="United States"/>
    <s v="Richmond"/>
    <s v="Virginia"/>
    <n v="23223"/>
    <x v="0"/>
    <s v="OFF-ST-10001321"/>
    <x v="1"/>
    <s v="Storage"/>
    <s v="Decoflex Hanging Personal Folder File, Blue"/>
    <n v="15.42"/>
    <n v="10.793999999999999"/>
    <n v="4.6260000000000012"/>
    <n v="0.3000000000000001"/>
    <n v="4"/>
  </r>
  <r>
    <n v="791"/>
    <s v="CA-2016-115938"/>
    <x v="153"/>
    <d v="2016-06-30T00:00:00"/>
    <x v="1"/>
    <s v="SA-20830"/>
    <s v="Sue Ann Reed"/>
    <s v="Consumer"/>
    <s v="United States"/>
    <s v="Richmond"/>
    <s v="Virginia"/>
    <n v="23223"/>
    <x v="0"/>
    <s v="OFF-BI-10001132"/>
    <x v="1"/>
    <s v="Binders"/>
    <s v="Acco PRESSTEX Data Binder with Storage Hooks, Dark Blue, 9 1/2&quot; X 11&quot;"/>
    <n v="43.04"/>
    <n v="30.127999999999997"/>
    <n v="12.912000000000003"/>
    <n v="0.30000000000000004"/>
    <n v="4"/>
  </r>
  <r>
    <n v="792"/>
    <s v="CA-2016-115938"/>
    <x v="153"/>
    <d v="2016-06-30T00:00:00"/>
    <x v="1"/>
    <s v="SA-20830"/>
    <s v="Sue Ann Reed"/>
    <s v="Consumer"/>
    <s v="United States"/>
    <s v="Richmond"/>
    <s v="Virginia"/>
    <n v="23223"/>
    <x v="0"/>
    <s v="FUR-CH-10003199"/>
    <x v="0"/>
    <s v="Chairs"/>
    <s v="Office Star - Contemporary Task Swivel Chair"/>
    <n v="332.94"/>
    <n v="233.05799999999999"/>
    <n v="99.882000000000005"/>
    <n v="0.30000000000000004"/>
    <n v="4"/>
  </r>
  <r>
    <n v="793"/>
    <s v="CA-2017-105256"/>
    <x v="244"/>
    <d v="2017-05-20T00:00:00"/>
    <x v="3"/>
    <s v="JK-15730"/>
    <s v="Joe Kamberova"/>
    <s v="Consumer"/>
    <s v="United States"/>
    <s v="Asheville"/>
    <s v="North Carolina"/>
    <n v="28806"/>
    <x v="0"/>
    <s v="TEC-PH-10001530"/>
    <x v="2"/>
    <s v="Phones"/>
    <s v="Cisco Unified IP Phone 7945G VoIP phone"/>
    <n v="1363.96"/>
    <n v="954.77199999999993"/>
    <n v="409.1880000000001"/>
    <n v="0.30000000000000004"/>
    <n v="0"/>
  </r>
  <r>
    <n v="794"/>
    <s v="CA-2015-156433"/>
    <x v="59"/>
    <d v="2015-09-26T00:00:00"/>
    <x v="1"/>
    <s v="ES-14020"/>
    <s v="Erica Smith"/>
    <s v="Consumer"/>
    <s v="United States"/>
    <s v="San Francisco"/>
    <s v="California"/>
    <n v="94110"/>
    <x v="1"/>
    <s v="OFF-LA-10001569"/>
    <x v="1"/>
    <s v="Labels"/>
    <s v="Avery 499"/>
    <n v="9.9600000000000009"/>
    <n v="6.9720000000000004"/>
    <n v="2.9880000000000004"/>
    <n v="0.30000000000000004"/>
    <n v="6"/>
  </r>
  <r>
    <n v="795"/>
    <s v="CA-2015-156433"/>
    <x v="59"/>
    <d v="2015-09-26T00:00:00"/>
    <x v="1"/>
    <s v="ES-14020"/>
    <s v="Erica Smith"/>
    <s v="Consumer"/>
    <s v="United States"/>
    <s v="San Francisco"/>
    <s v="California"/>
    <n v="94110"/>
    <x v="1"/>
    <s v="OFF-PA-10003724"/>
    <x v="1"/>
    <s v="Paper"/>
    <s v="Wirebound Message Book, 4 per Page"/>
    <n v="21.72"/>
    <n v="15.203999999999999"/>
    <n v="6.516"/>
    <n v="0.3"/>
    <n v="6"/>
  </r>
  <r>
    <n v="796"/>
    <s v="CA-2018-151428"/>
    <x v="296"/>
    <d v="2018-09-26T00:00:00"/>
    <x v="1"/>
    <s v="RH-19495"/>
    <s v="Rick Hansen"/>
    <s v="Consumer"/>
    <s v="United States"/>
    <s v="Rochester"/>
    <s v="Minnesota"/>
    <n v="55901"/>
    <x v="2"/>
    <s v="OFF-BI-10000546"/>
    <x v="1"/>
    <s v="Binders"/>
    <s v="Avery Durable Binders"/>
    <n v="20.16"/>
    <n v="14.111999999999998"/>
    <n v="6.0480000000000018"/>
    <n v="0.3000000000000001"/>
    <n v="5"/>
  </r>
  <r>
    <n v="797"/>
    <s v="CA-2016-124653"/>
    <x v="100"/>
    <d v="2016-12-26T00:00:00"/>
    <x v="2"/>
    <s v="DB-13120"/>
    <s v="David Bremer"/>
    <s v="Corporate"/>
    <s v="United States"/>
    <s v="Rochester"/>
    <s v="New York"/>
    <n v="14609"/>
    <x v="3"/>
    <s v="OFF-PA-10000176"/>
    <x v="1"/>
    <s v="Paper"/>
    <s v="Xerox 1887"/>
    <n v="132.79"/>
    <n v="92.952999999999989"/>
    <n v="39.837000000000003"/>
    <n v="0.30000000000000004"/>
    <n v="2"/>
  </r>
  <r>
    <n v="798"/>
    <s v="CA-2016-124653"/>
    <x v="100"/>
    <d v="2016-12-26T00:00:00"/>
    <x v="2"/>
    <s v="DB-13120"/>
    <s v="David Bremer"/>
    <s v="Corporate"/>
    <s v="United States"/>
    <s v="Rochester"/>
    <s v="New York"/>
    <n v="14609"/>
    <x v="3"/>
    <s v="OFF-PA-10002365"/>
    <x v="1"/>
    <s v="Paper"/>
    <s v="Xerox 1967"/>
    <n v="12.96"/>
    <n v="9.0719999999999992"/>
    <n v="3.8880000000000017"/>
    <n v="0.3000000000000001"/>
    <n v="2"/>
  </r>
  <r>
    <n v="799"/>
    <s v="CA-2016-124653"/>
    <x v="100"/>
    <d v="2016-12-26T00:00:00"/>
    <x v="2"/>
    <s v="DB-13120"/>
    <s v="David Bremer"/>
    <s v="Corporate"/>
    <s v="United States"/>
    <s v="Rochester"/>
    <s v="New York"/>
    <n v="14609"/>
    <x v="3"/>
    <s v="OFF-LA-10002271"/>
    <x v="1"/>
    <s v="Labels"/>
    <s v="Smead Alpha-Z Color-Coded Second Alphabetical Labels and Starter Set"/>
    <n v="21.56"/>
    <n v="15.091999999999999"/>
    <n v="6.468"/>
    <n v="0.3"/>
    <n v="2"/>
  </r>
  <r>
    <n v="800"/>
    <s v="CA-2016-101910"/>
    <x v="154"/>
    <d v="2016-12-03T00:00:00"/>
    <x v="1"/>
    <s v="CD-11920"/>
    <s v="Carlos Daly"/>
    <s v="Consumer"/>
    <s v="United States"/>
    <s v="Lake Elsinore"/>
    <s v="California"/>
    <n v="92530"/>
    <x v="1"/>
    <s v="FUR-CH-10002647"/>
    <x v="0"/>
    <s v="Chairs"/>
    <s v="Situations Contoured Folding Chairs, 4/Set"/>
    <n v="283.92"/>
    <n v="198.744"/>
    <n v="85.176000000000016"/>
    <n v="0.30000000000000004"/>
    <n v="6"/>
  </r>
  <r>
    <n v="801"/>
    <s v="CA-2018-105809"/>
    <x v="297"/>
    <d v="2018-02-23T00:00:00"/>
    <x v="2"/>
    <s v="HW-14935"/>
    <s v="Helen Wasserman"/>
    <s v="Corporate"/>
    <s v="United States"/>
    <s v="San Diego"/>
    <s v="California"/>
    <n v="92105"/>
    <x v="1"/>
    <s v="FUR-FU-10004090"/>
    <x v="0"/>
    <s v="Furnishings"/>
    <s v="Executive Impressions 14&quot; Contract Wall Clock"/>
    <n v="22.23"/>
    <n v="15.561"/>
    <n v="6.6690000000000005"/>
    <n v="0.3"/>
    <n v="3"/>
  </r>
  <r>
    <n v="802"/>
    <s v="CA-2018-105809"/>
    <x v="297"/>
    <d v="2018-02-23T00:00:00"/>
    <x v="2"/>
    <s v="HW-14935"/>
    <s v="Helen Wasserman"/>
    <s v="Corporate"/>
    <s v="United States"/>
    <s v="San Diego"/>
    <s v="California"/>
    <n v="92105"/>
    <x v="1"/>
    <s v="TEC-PH-10001580"/>
    <x v="2"/>
    <s v="Phones"/>
    <s v="Logitech Mobile Speakerphone P710e -Â speaker phone"/>
    <n v="215.96799999999999"/>
    <n v="151.17759999999998"/>
    <n v="64.790400000000005"/>
    <n v="0.30000000000000004"/>
    <n v="3"/>
  </r>
  <r>
    <n v="803"/>
    <s v="CA-2017-136133"/>
    <x v="298"/>
    <d v="2017-08-23T00:00:00"/>
    <x v="0"/>
    <s v="HW-14935"/>
    <s v="Helen Wasserman"/>
    <s v="Corporate"/>
    <s v="United States"/>
    <s v="New York City"/>
    <s v="New York"/>
    <n v="10024"/>
    <x v="3"/>
    <s v="OFF-AP-10000576"/>
    <x v="1"/>
    <s v="Appliances"/>
    <s v="Belkin 7 Outlet SurgeMaster II"/>
    <n v="355.32"/>
    <n v="248.72399999999999"/>
    <n v="106.596"/>
    <n v="0.3"/>
    <n v="5"/>
  </r>
  <r>
    <n v="804"/>
    <s v="CA-2017-115504"/>
    <x v="299"/>
    <d v="2017-03-17T00:00:00"/>
    <x v="1"/>
    <s v="MC-18130"/>
    <s v="Mike Caudle"/>
    <s v="Corporate"/>
    <s v="United States"/>
    <s v="Monroe"/>
    <s v="Louisiana"/>
    <n v="71203"/>
    <x v="0"/>
    <s v="OFF-PA-10003953"/>
    <x v="1"/>
    <s v="Paper"/>
    <s v="Xerox 218"/>
    <n v="12.96"/>
    <n v="9.0719999999999992"/>
    <n v="3.8880000000000017"/>
    <n v="0.3000000000000001"/>
    <n v="5"/>
  </r>
  <r>
    <n v="805"/>
    <s v="CA-2018-135783"/>
    <x v="300"/>
    <d v="2018-04-24T00:00:00"/>
    <x v="2"/>
    <s v="GM-14440"/>
    <s v="Gary McGarr"/>
    <s v="Consumer"/>
    <s v="United States"/>
    <s v="San Francisco"/>
    <s v="California"/>
    <n v="94122"/>
    <x v="1"/>
    <s v="FUR-FU-10000794"/>
    <x v="0"/>
    <s v="Furnishings"/>
    <s v="Eldon Stackable Tray, Side-Load, Legal, Smoke"/>
    <n v="18.28"/>
    <n v="12.795999999999999"/>
    <n v="5.4840000000000018"/>
    <n v="0.3000000000000001"/>
    <n v="2"/>
  </r>
  <r>
    <n v="806"/>
    <s v="CA-2015-134313"/>
    <x v="301"/>
    <d v="2015-11-07T00:00:00"/>
    <x v="1"/>
    <s v="RA-19915"/>
    <s v="Russell Applegate"/>
    <s v="Consumer"/>
    <s v="United States"/>
    <s v="Denver"/>
    <s v="Colorado"/>
    <n v="80219"/>
    <x v="1"/>
    <s v="OFF-AR-10001897"/>
    <x v="1"/>
    <s v="Art"/>
    <s v="Model L Table or Wall-Mount Pencil Sharpener"/>
    <n v="43.176000000000002"/>
    <n v="30.223199999999999"/>
    <n v="12.952800000000003"/>
    <n v="0.30000000000000004"/>
    <n v="6"/>
  </r>
  <r>
    <n v="807"/>
    <s v="CA-2015-134313"/>
    <x v="301"/>
    <d v="2015-11-07T00:00:00"/>
    <x v="1"/>
    <s v="RA-19915"/>
    <s v="Russell Applegate"/>
    <s v="Consumer"/>
    <s v="United States"/>
    <s v="Denver"/>
    <s v="Colorado"/>
    <n v="80219"/>
    <x v="1"/>
    <s v="TEC-PH-10001795"/>
    <x v="2"/>
    <s v="Phones"/>
    <s v="ClearOne CHATAttach 160 -Â speaker phone"/>
    <n v="1983.9680000000001"/>
    <n v="1388.7775999999999"/>
    <n v="595.19040000000018"/>
    <n v="0.3000000000000001"/>
    <n v="6"/>
  </r>
  <r>
    <n v="808"/>
    <s v="CA-2016-140921"/>
    <x v="302"/>
    <d v="2016-02-05T00:00:00"/>
    <x v="2"/>
    <s v="AA-10375"/>
    <s v="Allen Armold"/>
    <s v="Consumer"/>
    <s v="United States"/>
    <s v="Omaha"/>
    <s v="Nebraska"/>
    <n v="68104"/>
    <x v="2"/>
    <s v="FUR-FU-10003347"/>
    <x v="0"/>
    <s v="Furnishings"/>
    <s v="Coloredge Poster Frame"/>
    <n v="28.4"/>
    <n v="19.88"/>
    <n v="8.52"/>
    <n v="0.3"/>
    <n v="2"/>
  </r>
  <r>
    <n v="809"/>
    <s v="CA-2016-140921"/>
    <x v="302"/>
    <d v="2016-02-05T00:00:00"/>
    <x v="2"/>
    <s v="AA-10375"/>
    <s v="Allen Armold"/>
    <s v="Consumer"/>
    <s v="United States"/>
    <s v="Omaha"/>
    <s v="Nebraska"/>
    <n v="68104"/>
    <x v="2"/>
    <s v="TEC-AC-10004901"/>
    <x v="2"/>
    <s v="Accessories"/>
    <s v="Kensington SlimBlade Notebook Wireless Mouse with Nano Receiver"/>
    <n v="149.97"/>
    <n v="104.979"/>
    <n v="44.991"/>
    <n v="0.3"/>
    <n v="2"/>
  </r>
  <r>
    <n v="810"/>
    <s v="CA-2015-151995"/>
    <x v="303"/>
    <d v="2015-10-15T00:00:00"/>
    <x v="2"/>
    <s v="ZC-21910"/>
    <s v="Zuschuss Carroll"/>
    <s v="Consumer"/>
    <s v="United States"/>
    <s v="Edmonds"/>
    <s v="Washington"/>
    <n v="98026"/>
    <x v="1"/>
    <s v="OFF-AR-10003190"/>
    <x v="1"/>
    <s v="Art"/>
    <s v="Newell 32"/>
    <n v="11.52"/>
    <n v="8.0640000000000001"/>
    <n v="3.4559999999999995"/>
    <n v="0.3"/>
    <n v="2"/>
  </r>
  <r>
    <n v="811"/>
    <s v="CA-2015-151995"/>
    <x v="303"/>
    <d v="2015-10-15T00:00:00"/>
    <x v="2"/>
    <s v="ZC-21910"/>
    <s v="Zuschuss Carroll"/>
    <s v="Consumer"/>
    <s v="United States"/>
    <s v="Edmonds"/>
    <s v="Washington"/>
    <n v="98026"/>
    <x v="1"/>
    <s v="FUR-TA-10002903"/>
    <x v="0"/>
    <s v="Tables"/>
    <s v="Bevis Round Bullnose 29&quot; High Table Top"/>
    <n v="1298.55"/>
    <n v="908.9849999999999"/>
    <n v="389.56500000000005"/>
    <n v="0.30000000000000004"/>
    <n v="2"/>
  </r>
  <r>
    <n v="812"/>
    <s v="CA-2015-151995"/>
    <x v="303"/>
    <d v="2015-10-15T00:00:00"/>
    <x v="2"/>
    <s v="ZC-21910"/>
    <s v="Zuschuss Carroll"/>
    <s v="Consumer"/>
    <s v="United States"/>
    <s v="Edmonds"/>
    <s v="Washington"/>
    <n v="98026"/>
    <x v="1"/>
    <s v="OFF-AP-10000240"/>
    <x v="1"/>
    <s v="Appliances"/>
    <s v="Belkin F9G930V10-GRY 9 Outlet Surge"/>
    <n v="213.92"/>
    <n v="149.74399999999997"/>
    <n v="64.176000000000016"/>
    <n v="0.3000000000000001"/>
    <n v="2"/>
  </r>
  <r>
    <n v="813"/>
    <s v="CA-2015-151995"/>
    <x v="303"/>
    <d v="2015-10-15T00:00:00"/>
    <x v="2"/>
    <s v="ZC-21910"/>
    <s v="Zuschuss Carroll"/>
    <s v="Consumer"/>
    <s v="United States"/>
    <s v="Edmonds"/>
    <s v="Washington"/>
    <n v="98026"/>
    <x v="1"/>
    <s v="TEC-AC-10001101"/>
    <x v="2"/>
    <s v="Accessories"/>
    <s v="Sony 16GB Class 10 Micro SDHC R40 Memory Card"/>
    <n v="25.78"/>
    <n v="18.045999999999999"/>
    <n v="7.7340000000000018"/>
    <n v="0.30000000000000004"/>
    <n v="2"/>
  </r>
  <r>
    <n v="814"/>
    <s v="CA-2018-143686"/>
    <x v="304"/>
    <d v="2018-05-14T00:00:00"/>
    <x v="3"/>
    <s v="PJ-19015"/>
    <s v="Pauline Johnson"/>
    <s v="Consumer"/>
    <s v="United States"/>
    <s v="Santa Ana"/>
    <s v="California"/>
    <n v="92704"/>
    <x v="1"/>
    <s v="FUR-FU-10000794"/>
    <x v="0"/>
    <s v="Furnishings"/>
    <s v="Eldon Stackable Tray, Side-Load, Legal, Smoke"/>
    <n v="18.28"/>
    <n v="12.795999999999999"/>
    <n v="5.4840000000000018"/>
    <n v="0.3000000000000001"/>
    <n v="0"/>
  </r>
  <r>
    <n v="815"/>
    <s v="CA-2018-143686"/>
    <x v="304"/>
    <d v="2018-05-14T00:00:00"/>
    <x v="3"/>
    <s v="PJ-19015"/>
    <s v="Pauline Johnson"/>
    <s v="Consumer"/>
    <s v="United States"/>
    <s v="Santa Ana"/>
    <s v="California"/>
    <n v="92704"/>
    <x v="1"/>
    <s v="TEC-AC-10001838"/>
    <x v="2"/>
    <s v="Accessories"/>
    <s v="Razer Tiamat Over Ear 7.1 Surround Sound PC Gaming Headset"/>
    <n v="1399.93"/>
    <n v="979.95100000000002"/>
    <n v="419.97900000000004"/>
    <n v="0.3"/>
    <n v="0"/>
  </r>
  <r>
    <n v="816"/>
    <s v="CA-2016-106565"/>
    <x v="305"/>
    <d v="2016-03-23T00:00:00"/>
    <x v="2"/>
    <s v="BW-11110"/>
    <s v="Bart Watters"/>
    <s v="Corporate"/>
    <s v="United States"/>
    <s v="Milwaukee"/>
    <s v="Wisconsin"/>
    <n v="53209"/>
    <x v="2"/>
    <s v="OFF-PA-10000061"/>
    <x v="1"/>
    <s v="Paper"/>
    <s v="Xerox 205"/>
    <n v="51.84"/>
    <n v="36.287999999999997"/>
    <n v="15.552000000000007"/>
    <n v="0.3000000000000001"/>
    <n v="3"/>
  </r>
  <r>
    <n v="817"/>
    <s v="CA-2017-149370"/>
    <x v="306"/>
    <d v="2017-09-19T00:00:00"/>
    <x v="1"/>
    <s v="DB-13210"/>
    <s v="Dean Braden"/>
    <s v="Consumer"/>
    <s v="United States"/>
    <s v="Philadelphia"/>
    <s v="Pennsylvania"/>
    <n v="19140"/>
    <x v="3"/>
    <s v="OFF-PA-10003651"/>
    <x v="1"/>
    <s v="Paper"/>
    <s v="Xerox 1968"/>
    <n v="5.3440000000000003"/>
    <n v="3.7408000000000001"/>
    <n v="1.6032000000000002"/>
    <n v="0.3"/>
    <n v="4"/>
  </r>
  <r>
    <n v="818"/>
    <s v="CA-2015-140858"/>
    <x v="307"/>
    <d v="2015-07-02T00:00:00"/>
    <x v="1"/>
    <s v="CA-12775"/>
    <s v="Cynthia Arntzen"/>
    <s v="Consumer"/>
    <s v="United States"/>
    <s v="Philadelphia"/>
    <s v="Pennsylvania"/>
    <n v="19140"/>
    <x v="3"/>
    <s v="OFF-PA-10000304"/>
    <x v="1"/>
    <s v="Paper"/>
    <s v="Xerox 1995"/>
    <n v="41.472000000000001"/>
    <n v="29.0304"/>
    <n v="12.441600000000001"/>
    <n v="0.30000000000000004"/>
    <n v="4"/>
  </r>
  <r>
    <n v="819"/>
    <s v="CA-2015-140858"/>
    <x v="307"/>
    <d v="2015-07-02T00:00:00"/>
    <x v="1"/>
    <s v="CA-12775"/>
    <s v="Cynthia Arntzen"/>
    <s v="Consumer"/>
    <s v="United States"/>
    <s v="Philadelphia"/>
    <s v="Pennsylvania"/>
    <n v="19140"/>
    <x v="3"/>
    <s v="OFF-BI-10003094"/>
    <x v="1"/>
    <s v="Binders"/>
    <s v="Self-Adhesive Ring Binder Labels"/>
    <n v="3.1680000000000001"/>
    <n v="2.2176"/>
    <n v="0.95040000000000013"/>
    <n v="0.30000000000000004"/>
    <n v="4"/>
  </r>
  <r>
    <n v="820"/>
    <s v="CA-2015-140858"/>
    <x v="307"/>
    <d v="2015-07-02T00:00:00"/>
    <x v="1"/>
    <s v="CA-12775"/>
    <s v="Cynthia Arntzen"/>
    <s v="Consumer"/>
    <s v="United States"/>
    <s v="Philadelphia"/>
    <s v="Pennsylvania"/>
    <n v="19140"/>
    <x v="3"/>
    <s v="FUR-CH-10001394"/>
    <x v="0"/>
    <s v="Chairs"/>
    <s v="Global Leather Executive Chair"/>
    <n v="1228.4649999999999"/>
    <n v="859.92549999999994"/>
    <n v="368.53949999999998"/>
    <n v="0.3"/>
    <n v="4"/>
  </r>
  <r>
    <n v="821"/>
    <s v="CA-2015-140858"/>
    <x v="307"/>
    <d v="2015-07-02T00:00:00"/>
    <x v="1"/>
    <s v="CA-12775"/>
    <s v="Cynthia Arntzen"/>
    <s v="Consumer"/>
    <s v="United States"/>
    <s v="Philadelphia"/>
    <s v="Pennsylvania"/>
    <n v="19140"/>
    <x v="3"/>
    <s v="OFF-BI-10004230"/>
    <x v="1"/>
    <s v="Binders"/>
    <s v="GBC Recycled Grain Textured Covers"/>
    <n v="31.085999999999999"/>
    <n v="21.760199999999998"/>
    <n v="9.325800000000001"/>
    <n v="0.30000000000000004"/>
    <n v="4"/>
  </r>
  <r>
    <n v="822"/>
    <s v="CA-2015-140858"/>
    <x v="307"/>
    <d v="2015-07-02T00:00:00"/>
    <x v="1"/>
    <s v="CA-12775"/>
    <s v="Cynthia Arntzen"/>
    <s v="Consumer"/>
    <s v="United States"/>
    <s v="Philadelphia"/>
    <s v="Pennsylvania"/>
    <n v="19140"/>
    <x v="3"/>
    <s v="OFF-PA-10003395"/>
    <x v="1"/>
    <s v="Paper"/>
    <s v="Xerox 1941"/>
    <n v="335.52"/>
    <n v="234.86399999999998"/>
    <n v="100.65600000000001"/>
    <n v="0.30000000000000004"/>
    <n v="4"/>
  </r>
  <r>
    <n v="823"/>
    <s v="CA-2018-101434"/>
    <x v="308"/>
    <d v="2018-06-27T00:00:00"/>
    <x v="1"/>
    <s v="TR-21325"/>
    <s v="Toby Ritter"/>
    <s v="Consumer"/>
    <s v="United States"/>
    <s v="Belleville"/>
    <s v="New Jersey"/>
    <n v="7109"/>
    <x v="3"/>
    <s v="TEC-AC-10002402"/>
    <x v="2"/>
    <s v="Accessories"/>
    <s v="Razer Kraken PRO Over Ear PC and Music Headset"/>
    <n v="239.97"/>
    <n v="167.97899999999998"/>
    <n v="71.991000000000014"/>
    <n v="0.30000000000000004"/>
    <n v="7"/>
  </r>
  <r>
    <n v="824"/>
    <s v="CA-2018-101434"/>
    <x v="308"/>
    <d v="2018-06-27T00:00:00"/>
    <x v="1"/>
    <s v="TR-21325"/>
    <s v="Toby Ritter"/>
    <s v="Consumer"/>
    <s v="United States"/>
    <s v="Belleville"/>
    <s v="New Jersey"/>
    <n v="7109"/>
    <x v="3"/>
    <s v="OFF-LA-10003223"/>
    <x v="1"/>
    <s v="Labels"/>
    <s v="Avery 508"/>
    <n v="9.82"/>
    <n v="6.8739999999999997"/>
    <n v="2.9460000000000006"/>
    <n v="0.30000000000000004"/>
    <n v="7"/>
  </r>
  <r>
    <n v="825"/>
    <s v="US-2015-102071"/>
    <x v="309"/>
    <d v="2015-05-15T00:00:00"/>
    <x v="1"/>
    <s v="PG-18820"/>
    <s v="Patrick Gardner"/>
    <s v="Consumer"/>
    <s v="United States"/>
    <s v="San Francisco"/>
    <s v="California"/>
    <n v="94110"/>
    <x v="1"/>
    <s v="TEC-AC-10003441"/>
    <x v="2"/>
    <s v="Accessories"/>
    <s v="Kingston Digital DataTraveler 32GB USB 2.0"/>
    <n v="67.8"/>
    <n v="47.459999999999994"/>
    <n v="20.340000000000003"/>
    <n v="0.30000000000000004"/>
    <n v="6"/>
  </r>
  <r>
    <n v="826"/>
    <s v="US-2015-102071"/>
    <x v="309"/>
    <d v="2015-05-15T00:00:00"/>
    <x v="1"/>
    <s v="PG-18820"/>
    <s v="Patrick Gardner"/>
    <s v="Consumer"/>
    <s v="United States"/>
    <s v="San Francisco"/>
    <s v="California"/>
    <n v="94110"/>
    <x v="1"/>
    <s v="TEC-AC-10000109"/>
    <x v="2"/>
    <s v="Accessories"/>
    <s v="Sony Micro Vault Click 16 GB USB 2.0 Flash Drive"/>
    <n v="167.97"/>
    <n v="117.57899999999999"/>
    <n v="50.391000000000005"/>
    <n v="0.30000000000000004"/>
    <n v="6"/>
  </r>
  <r>
    <n v="827"/>
    <s v="CA-2018-126956"/>
    <x v="170"/>
    <d v="2018-08-28T00:00:00"/>
    <x v="1"/>
    <s v="GT-14710"/>
    <s v="Greg Tran"/>
    <s v="Consumer"/>
    <s v="United States"/>
    <s v="Lakeville"/>
    <s v="Minnesota"/>
    <n v="55044"/>
    <x v="2"/>
    <s v="OFF-FA-10002280"/>
    <x v="1"/>
    <s v="Fasteners"/>
    <s v="Advantus Plastic Paper Clips"/>
    <n v="35"/>
    <n v="24.5"/>
    <n v="10.5"/>
    <n v="0.3"/>
    <n v="7"/>
  </r>
  <r>
    <n v="828"/>
    <s v="CA-2018-126956"/>
    <x v="170"/>
    <d v="2018-08-28T00:00:00"/>
    <x v="1"/>
    <s v="GT-14710"/>
    <s v="Greg Tran"/>
    <s v="Consumer"/>
    <s v="United States"/>
    <s v="Lakeville"/>
    <s v="Minnesota"/>
    <n v="55044"/>
    <x v="2"/>
    <s v="OFF-SU-10000381"/>
    <x v="1"/>
    <s v="Supplies"/>
    <s v="Acme Forged Steel Scissors with Black Enamel Handles"/>
    <n v="37.24"/>
    <n v="26.068000000000001"/>
    <n v="11.172000000000001"/>
    <n v="0.3"/>
    <n v="7"/>
  </r>
  <r>
    <n v="829"/>
    <s v="CA-2018-126956"/>
    <x v="170"/>
    <d v="2018-08-28T00:00:00"/>
    <x v="1"/>
    <s v="GT-14710"/>
    <s v="Greg Tran"/>
    <s v="Consumer"/>
    <s v="United States"/>
    <s v="Lakeville"/>
    <s v="Minnesota"/>
    <n v="55044"/>
    <x v="2"/>
    <s v="OFF-EN-10004459"/>
    <x v="1"/>
    <s v="Envelopes"/>
    <s v="Security-Tint Envelopes"/>
    <n v="15.28"/>
    <n v="10.696"/>
    <n v="4.5839999999999996"/>
    <n v="0.3"/>
    <n v="7"/>
  </r>
  <r>
    <n v="830"/>
    <s v="CA-2018-129462"/>
    <x v="114"/>
    <d v="2018-06-21T00:00:00"/>
    <x v="0"/>
    <s v="JE-15745"/>
    <s v="Joel Eaton"/>
    <s v="Consumer"/>
    <s v="United States"/>
    <s v="Florence"/>
    <s v="Kentucky"/>
    <n v="41042"/>
    <x v="0"/>
    <s v="FUR-CH-10000665"/>
    <x v="0"/>
    <s v="Chairs"/>
    <s v="Global Airflow Leather Mesh Back Chair, Black"/>
    <n v="301.95999999999998"/>
    <n v="211.37199999999999"/>
    <n v="90.587999999999994"/>
    <n v="0.3"/>
    <n v="5"/>
  </r>
  <r>
    <n v="831"/>
    <s v="CA-2018-129462"/>
    <x v="114"/>
    <d v="2018-06-21T00:00:00"/>
    <x v="0"/>
    <s v="JE-15745"/>
    <s v="Joel Eaton"/>
    <s v="Consumer"/>
    <s v="United States"/>
    <s v="Florence"/>
    <s v="Kentucky"/>
    <n v="41042"/>
    <x v="0"/>
    <s v="OFF-AP-10003884"/>
    <x v="1"/>
    <s v="Appliances"/>
    <s v="Fellowes Smart Surge Ten-Outlet Protector, Platinum"/>
    <n v="180.66"/>
    <n v="126.46199999999999"/>
    <n v="54.198000000000008"/>
    <n v="0.30000000000000004"/>
    <n v="5"/>
  </r>
  <r>
    <n v="832"/>
    <s v="CA-2018-129462"/>
    <x v="114"/>
    <d v="2018-06-21T00:00:00"/>
    <x v="0"/>
    <s v="JE-15745"/>
    <s v="Joel Eaton"/>
    <s v="Consumer"/>
    <s v="United States"/>
    <s v="Florence"/>
    <s v="Kentucky"/>
    <n v="41042"/>
    <x v="0"/>
    <s v="TEC-PH-10001557"/>
    <x v="2"/>
    <s v="Phones"/>
    <s v="Pyle PMP37LED"/>
    <n v="191.98"/>
    <n v="134.386"/>
    <n v="57.593999999999994"/>
    <n v="0.3"/>
    <n v="5"/>
  </r>
  <r>
    <n v="833"/>
    <s v="CA-2018-129462"/>
    <x v="114"/>
    <d v="2018-06-21T00:00:00"/>
    <x v="0"/>
    <s v="JE-15745"/>
    <s v="Joel Eaton"/>
    <s v="Consumer"/>
    <s v="United States"/>
    <s v="Florence"/>
    <s v="Kentucky"/>
    <n v="41042"/>
    <x v="0"/>
    <s v="TEC-PH-10002085"/>
    <x v="2"/>
    <s v="Phones"/>
    <s v="Clarity 53712"/>
    <n v="65.989999999999995"/>
    <n v="46.192999999999991"/>
    <n v="19.797000000000004"/>
    <n v="0.3000000000000001"/>
    <n v="5"/>
  </r>
  <r>
    <n v="834"/>
    <s v="CA-2017-165316"/>
    <x v="310"/>
    <d v="2017-07-27T00:00:00"/>
    <x v="1"/>
    <s v="JB-15400"/>
    <s v="Jennifer Braxton"/>
    <s v="Corporate"/>
    <s v="United States"/>
    <s v="Tampa"/>
    <s v="Florida"/>
    <n v="33614"/>
    <x v="0"/>
    <s v="OFF-AR-10002956"/>
    <x v="1"/>
    <s v="Art"/>
    <s v="Boston 16801 Nautilus Battery Pencil Sharpener"/>
    <n v="35.216000000000001"/>
    <n v="24.651199999999999"/>
    <n v="10.564800000000002"/>
    <n v="0.30000000000000004"/>
    <n v="4"/>
  </r>
  <r>
    <n v="835"/>
    <s v="CA-2017-165316"/>
    <x v="310"/>
    <d v="2017-07-27T00:00:00"/>
    <x v="1"/>
    <s v="JB-15400"/>
    <s v="Jennifer Braxton"/>
    <s v="Corporate"/>
    <s v="United States"/>
    <s v="Tampa"/>
    <s v="Florida"/>
    <n v="33614"/>
    <x v="0"/>
    <s v="OFF-AP-10003266"/>
    <x v="1"/>
    <s v="Appliances"/>
    <s v="Holmes Replacement Filter for HEPA Air Cleaner, Large Room"/>
    <n v="23.696000000000002"/>
    <n v="16.587199999999999"/>
    <n v="7.1088000000000022"/>
    <n v="0.3000000000000001"/>
    <n v="4"/>
  </r>
  <r>
    <n v="836"/>
    <s v="CA-2017-165316"/>
    <x v="310"/>
    <d v="2017-07-27T00:00:00"/>
    <x v="1"/>
    <s v="JB-15400"/>
    <s v="Jennifer Braxton"/>
    <s v="Corporate"/>
    <s v="United States"/>
    <s v="Tampa"/>
    <s v="Florida"/>
    <n v="33614"/>
    <x v="0"/>
    <s v="TEC-MA-10004002"/>
    <x v="2"/>
    <s v="Machines"/>
    <s v="Zebra GX420t Direct Thermal/Thermal Transfer Printer"/>
    <n v="265.47500000000002"/>
    <n v="185.83250000000001"/>
    <n v="79.642500000000013"/>
    <n v="0.30000000000000004"/>
    <n v="4"/>
  </r>
  <r>
    <n v="837"/>
    <s v="US-2015-115987"/>
    <x v="78"/>
    <d v="2015-09-13T00:00:00"/>
    <x v="0"/>
    <s v="LH-17020"/>
    <s v="Lisa Hazard"/>
    <s v="Consumer"/>
    <s v="United States"/>
    <s v="Tyler"/>
    <s v="Texas"/>
    <n v="75701"/>
    <x v="2"/>
    <s v="OFF-BI-10001071"/>
    <x v="1"/>
    <s v="Binders"/>
    <s v="GBC ProClick Punch Binding System"/>
    <n v="51.183999999999997"/>
    <n v="35.828799999999994"/>
    <n v="15.355200000000004"/>
    <n v="0.3000000000000001"/>
    <n v="5"/>
  </r>
  <r>
    <n v="838"/>
    <s v="US-2018-156083"/>
    <x v="259"/>
    <d v="2018-11-11T00:00:00"/>
    <x v="1"/>
    <s v="JL-15175"/>
    <s v="James Lanier"/>
    <s v="Home Office"/>
    <s v="United States"/>
    <s v="Columbia"/>
    <s v="Tennessee"/>
    <n v="38401"/>
    <x v="0"/>
    <s v="OFF-PA-10001560"/>
    <x v="1"/>
    <s v="Paper"/>
    <s v="Adams Telephone Message Books, 5 1/4â€ x 11â€"/>
    <n v="9.6639999999999997"/>
    <n v="6.7647999999999993"/>
    <n v="2.8992000000000004"/>
    <n v="0.30000000000000004"/>
    <n v="7"/>
  </r>
  <r>
    <n v="839"/>
    <s v="US-2017-137547"/>
    <x v="311"/>
    <d v="2017-03-12T00:00:00"/>
    <x v="1"/>
    <s v="EB-13705"/>
    <s v="Ed Braxton"/>
    <s v="Corporate"/>
    <s v="United States"/>
    <s v="Fort Worth"/>
    <s v="Texas"/>
    <n v="76106"/>
    <x v="2"/>
    <s v="TEC-PH-10002365"/>
    <x v="2"/>
    <s v="Phones"/>
    <s v="Belkin Grip Candy Sheer Case / Cover for iPhone 5 and 5S"/>
    <n v="21.071999999999999"/>
    <n v="14.750399999999999"/>
    <n v="6.3216000000000001"/>
    <n v="0.30000000000000004"/>
    <n v="5"/>
  </r>
  <r>
    <n v="840"/>
    <s v="CA-2016-100454"/>
    <x v="312"/>
    <d v="2016-11-25T00:00:00"/>
    <x v="1"/>
    <s v="BM-11650"/>
    <s v="Brian Moss"/>
    <s v="Corporate"/>
    <s v="United States"/>
    <s v="New York City"/>
    <s v="New York"/>
    <n v="10035"/>
    <x v="3"/>
    <s v="OFF-AR-10004648"/>
    <x v="1"/>
    <s v="Art"/>
    <s v="Boston 19500 Mighty Mite Electric Pencil Sharpener"/>
    <n v="60.45"/>
    <n v="42.314999999999998"/>
    <n v="18.135000000000005"/>
    <n v="0.30000000000000004"/>
    <n v="5"/>
  </r>
  <r>
    <n v="841"/>
    <s v="CA-2016-100454"/>
    <x v="312"/>
    <d v="2016-11-25T00:00:00"/>
    <x v="1"/>
    <s v="BM-11650"/>
    <s v="Brian Moss"/>
    <s v="Corporate"/>
    <s v="United States"/>
    <s v="New York City"/>
    <s v="New York"/>
    <n v="10035"/>
    <x v="3"/>
    <s v="OFF-AR-10002578"/>
    <x v="1"/>
    <s v="Art"/>
    <s v="Newell 335"/>
    <n v="11.52"/>
    <n v="8.0640000000000001"/>
    <n v="3.4559999999999995"/>
    <n v="0.3"/>
    <n v="5"/>
  </r>
  <r>
    <n v="842"/>
    <s v="CA-2016-100454"/>
    <x v="312"/>
    <d v="2016-11-25T00:00:00"/>
    <x v="1"/>
    <s v="BM-11650"/>
    <s v="Brian Moss"/>
    <s v="Corporate"/>
    <s v="United States"/>
    <s v="New York City"/>
    <s v="New York"/>
    <n v="10035"/>
    <x v="3"/>
    <s v="FUR-BO-10001519"/>
    <x v="0"/>
    <s v="Bookcases"/>
    <s v="O'Sullivan 3-Shelf Heavy-Duty Bookcases"/>
    <n v="186.048"/>
    <n v="130.2336"/>
    <n v="55.814400000000006"/>
    <n v="0.30000000000000004"/>
    <n v="5"/>
  </r>
  <r>
    <n v="843"/>
    <s v="CA-2017-161669"/>
    <x v="77"/>
    <d v="2017-11-09T00:00:00"/>
    <x v="2"/>
    <s v="EM-14095"/>
    <s v="Eudokia Martin"/>
    <s v="Corporate"/>
    <s v="United States"/>
    <s v="Los Angeles"/>
    <s v="California"/>
    <n v="90036"/>
    <x v="1"/>
    <s v="OFF-BI-10001294"/>
    <x v="1"/>
    <s v="Binders"/>
    <s v="Fellowes Binding Cases"/>
    <n v="37.44"/>
    <n v="26.207999999999998"/>
    <n v="11.231999999999999"/>
    <n v="0.3"/>
    <n v="2"/>
  </r>
  <r>
    <n v="844"/>
    <s v="CA-2017-161669"/>
    <x v="77"/>
    <d v="2017-11-09T00:00:00"/>
    <x v="2"/>
    <s v="EM-14095"/>
    <s v="Eudokia Martin"/>
    <s v="Corporate"/>
    <s v="United States"/>
    <s v="Los Angeles"/>
    <s v="California"/>
    <n v="90036"/>
    <x v="1"/>
    <s v="OFF-BI-10001636"/>
    <x v="1"/>
    <s v="Binders"/>
    <s v="Ibico Plastic and Wire Spiral Binding Combs"/>
    <n v="26.975999999999999"/>
    <n v="18.883199999999999"/>
    <n v="8.0928000000000004"/>
    <n v="0.30000000000000004"/>
    <n v="2"/>
  </r>
  <r>
    <n v="845"/>
    <s v="CA-2017-161669"/>
    <x v="77"/>
    <d v="2017-11-09T00:00:00"/>
    <x v="2"/>
    <s v="EM-14095"/>
    <s v="Eudokia Martin"/>
    <s v="Corporate"/>
    <s v="United States"/>
    <s v="Los Angeles"/>
    <s v="California"/>
    <n v="90036"/>
    <x v="1"/>
    <s v="OFF-SU-10002503"/>
    <x v="1"/>
    <s v="Supplies"/>
    <s v="Acme Preferred Stainless Steel Scissors"/>
    <n v="11.36"/>
    <n v="7.9519999999999991"/>
    <n v="3.4080000000000004"/>
    <n v="0.30000000000000004"/>
    <n v="2"/>
  </r>
  <r>
    <n v="846"/>
    <s v="CA-2017-161669"/>
    <x v="77"/>
    <d v="2017-11-09T00:00:00"/>
    <x v="2"/>
    <s v="EM-14095"/>
    <s v="Eudokia Martin"/>
    <s v="Corporate"/>
    <s v="United States"/>
    <s v="Los Angeles"/>
    <s v="California"/>
    <n v="90036"/>
    <x v="1"/>
    <s v="OFF-LA-10004093"/>
    <x v="1"/>
    <s v="Labels"/>
    <s v="Avery 486"/>
    <n v="14.62"/>
    <n v="10.233999999999998"/>
    <n v="4.386000000000001"/>
    <n v="0.3000000000000001"/>
    <n v="2"/>
  </r>
  <r>
    <n v="847"/>
    <s v="CA-2016-114300"/>
    <x v="313"/>
    <d v="2016-10-17T00:00:00"/>
    <x v="1"/>
    <s v="AF-10885"/>
    <s v="Art Foster"/>
    <s v="Consumer"/>
    <s v="United States"/>
    <s v="Louisville"/>
    <s v="Kentucky"/>
    <n v="40214"/>
    <x v="0"/>
    <s v="TEC-PH-10001552"/>
    <x v="2"/>
    <s v="Phones"/>
    <s v="I Need's 3d Hello Kitty Hybrid Silicone Case Cover for HTC One X 4g with 3d Hello Kitty Stylus Pen Green/pink"/>
    <n v="83.72"/>
    <n v="58.603999999999992"/>
    <n v="25.116000000000007"/>
    <n v="0.3000000000000001"/>
    <n v="4"/>
  </r>
  <r>
    <n v="848"/>
    <s v="CA-2016-114300"/>
    <x v="313"/>
    <d v="2016-10-17T00:00:00"/>
    <x v="1"/>
    <s v="AF-10885"/>
    <s v="Art Foster"/>
    <s v="Consumer"/>
    <s v="United States"/>
    <s v="Louisville"/>
    <s v="Kentucky"/>
    <n v="40214"/>
    <x v="0"/>
    <s v="FUR-CH-10001891"/>
    <x v="0"/>
    <s v="Chairs"/>
    <s v="Global Deluxe Office Fabric Chairs"/>
    <n v="287.94"/>
    <n v="201.55799999999999"/>
    <n v="86.382000000000005"/>
    <n v="0.30000000000000004"/>
    <n v="4"/>
  </r>
  <r>
    <n v="849"/>
    <s v="CA-2018-107503"/>
    <x v="314"/>
    <d v="2018-01-06T00:00:00"/>
    <x v="1"/>
    <s v="GA-14725"/>
    <s v="Guy Armstrong"/>
    <s v="Consumer"/>
    <s v="United States"/>
    <s v="Lorain"/>
    <s v="Ohio"/>
    <n v="44052"/>
    <x v="3"/>
    <s v="FUR-FU-10003878"/>
    <x v="0"/>
    <s v="Furnishings"/>
    <s v="Linden 10&quot; Round Wall Clock, Black"/>
    <n v="48.896000000000001"/>
    <n v="34.227199999999996"/>
    <n v="14.668800000000005"/>
    <n v="0.3000000000000001"/>
    <n v="5"/>
  </r>
  <r>
    <n v="850"/>
    <s v="CA-2015-107755"/>
    <x v="315"/>
    <d v="2015-02-12T00:00:00"/>
    <x v="1"/>
    <s v="CK-12760"/>
    <s v="Cyma Kinney"/>
    <s v="Corporate"/>
    <s v="United States"/>
    <s v="Linden"/>
    <s v="New Jersey"/>
    <n v="7036"/>
    <x v="3"/>
    <s v="TEC-AC-10000710"/>
    <x v="2"/>
    <s v="Accessories"/>
    <s v="Maxell DVD-RAM Discs"/>
    <n v="115.36"/>
    <n v="80.751999999999995"/>
    <n v="34.608000000000004"/>
    <n v="0.30000000000000004"/>
    <n v="5"/>
  </r>
  <r>
    <n v="851"/>
    <s v="CA-2017-152534"/>
    <x v="23"/>
    <d v="2017-06-25T00:00:00"/>
    <x v="0"/>
    <s v="DP-13105"/>
    <s v="Dave Poirier"/>
    <s v="Corporate"/>
    <s v="United States"/>
    <s v="Salinas"/>
    <s v="California"/>
    <n v="93905"/>
    <x v="1"/>
    <s v="OFF-AR-10002335"/>
    <x v="1"/>
    <s v="Art"/>
    <s v="DIXON Oriole Pencils"/>
    <n v="5.16"/>
    <n v="3.6119999999999997"/>
    <n v="1.5480000000000005"/>
    <n v="0.3000000000000001"/>
    <n v="5"/>
  </r>
  <r>
    <n v="852"/>
    <s v="CA-2017-152534"/>
    <x v="23"/>
    <d v="2017-06-25T00:00:00"/>
    <x v="0"/>
    <s v="DP-13105"/>
    <s v="Dave Poirier"/>
    <s v="Corporate"/>
    <s v="United States"/>
    <s v="Salinas"/>
    <s v="California"/>
    <n v="93905"/>
    <x v="1"/>
    <s v="OFF-PA-10001870"/>
    <x v="1"/>
    <s v="Paper"/>
    <s v="Xerox 202"/>
    <n v="38.880000000000003"/>
    <n v="27.216000000000001"/>
    <n v="11.664000000000001"/>
    <n v="0.30000000000000004"/>
    <n v="5"/>
  </r>
  <r>
    <n v="853"/>
    <s v="CA-2017-113747"/>
    <x v="316"/>
    <d v="2017-06-04T00:00:00"/>
    <x v="1"/>
    <s v="VD-21670"/>
    <s v="Valerie Dominguez"/>
    <s v="Consumer"/>
    <s v="United States"/>
    <s v="Jackson"/>
    <s v="Mississippi"/>
    <n v="39212"/>
    <x v="0"/>
    <s v="OFF-AR-10003373"/>
    <x v="1"/>
    <s v="Art"/>
    <s v="Boston School Pro Electric Pencil Sharpener, 1670"/>
    <n v="185.88"/>
    <n v="130.11599999999999"/>
    <n v="55.76400000000001"/>
    <n v="0.30000000000000004"/>
    <n v="7"/>
  </r>
  <r>
    <n v="854"/>
    <s v="CA-2017-123274"/>
    <x v="317"/>
    <d v="2017-02-24T00:00:00"/>
    <x v="1"/>
    <s v="GT-14710"/>
    <s v="Greg Tran"/>
    <s v="Consumer"/>
    <s v="United States"/>
    <s v="New York City"/>
    <s v="New York"/>
    <n v="10035"/>
    <x v="3"/>
    <s v="FUR-FU-10004090"/>
    <x v="0"/>
    <s v="Furnishings"/>
    <s v="Executive Impressions 14&quot; Contract Wall Clock"/>
    <n v="44.46"/>
    <n v="31.122"/>
    <n v="13.338000000000001"/>
    <n v="0.3"/>
    <n v="5"/>
  </r>
  <r>
    <n v="855"/>
    <s v="CA-2017-123274"/>
    <x v="317"/>
    <d v="2017-02-24T00:00:00"/>
    <x v="1"/>
    <s v="GT-14710"/>
    <s v="Greg Tran"/>
    <s v="Consumer"/>
    <s v="United States"/>
    <s v="New York City"/>
    <s v="New York"/>
    <n v="10035"/>
    <x v="3"/>
    <s v="OFF-ST-10000736"/>
    <x v="1"/>
    <s v="Storage"/>
    <s v="Carina Double Wide Media Storage Towers in Natural &amp; Black"/>
    <n v="242.94"/>
    <n v="170.05799999999999"/>
    <n v="72.882000000000005"/>
    <n v="0.30000000000000004"/>
    <n v="5"/>
  </r>
  <r>
    <n v="856"/>
    <s v="CA-2015-125612"/>
    <x v="93"/>
    <d v="2015-08-08T00:00:00"/>
    <x v="1"/>
    <s v="BK-11260"/>
    <s v="Berenike Kampe"/>
    <s v="Consumer"/>
    <s v="United States"/>
    <s v="New York City"/>
    <s v="New York"/>
    <n v="10035"/>
    <x v="3"/>
    <s v="OFF-PA-10001019"/>
    <x v="1"/>
    <s v="Paper"/>
    <s v="Xerox 1884"/>
    <n v="39.96"/>
    <n v="27.971999999999998"/>
    <n v="11.988000000000003"/>
    <n v="0.30000000000000004"/>
    <n v="5"/>
  </r>
  <r>
    <n v="857"/>
    <s v="CA-2015-125612"/>
    <x v="93"/>
    <d v="2015-08-08T00:00:00"/>
    <x v="1"/>
    <s v="BK-11260"/>
    <s v="Berenike Kampe"/>
    <s v="Consumer"/>
    <s v="United States"/>
    <s v="New York City"/>
    <s v="New York"/>
    <n v="10035"/>
    <x v="3"/>
    <s v="OFF-SU-10002537"/>
    <x v="1"/>
    <s v="Supplies"/>
    <s v="Acme Box Cutter Scissors"/>
    <n v="102.3"/>
    <n v="71.61"/>
    <n v="30.689999999999998"/>
    <n v="0.3"/>
    <n v="5"/>
  </r>
  <r>
    <n v="858"/>
    <s v="CA-2015-125612"/>
    <x v="93"/>
    <d v="2015-08-08T00:00:00"/>
    <x v="1"/>
    <s v="BK-11260"/>
    <s v="Berenike Kampe"/>
    <s v="Consumer"/>
    <s v="United States"/>
    <s v="New York City"/>
    <s v="New York"/>
    <n v="10035"/>
    <x v="3"/>
    <s v="OFF-ST-10003221"/>
    <x v="1"/>
    <s v="Storage"/>
    <s v="Staple magnet"/>
    <n v="21.36"/>
    <n v="14.951999999999998"/>
    <n v="6.4080000000000013"/>
    <n v="0.30000000000000004"/>
    <n v="5"/>
  </r>
  <r>
    <n v="859"/>
    <s v="CA-2018-161984"/>
    <x v="318"/>
    <d v="2018-04-15T00:00:00"/>
    <x v="1"/>
    <s v="SJ-20125"/>
    <s v="Sanjit Jacobs"/>
    <s v="Home Office"/>
    <s v="United States"/>
    <s v="New Brunswick"/>
    <s v="New Jersey"/>
    <n v="8901"/>
    <x v="3"/>
    <s v="OFF-PA-10004569"/>
    <x v="1"/>
    <s v="Paper"/>
    <s v="Wirebound Message Books, Two 4 1/4&quot; x 5&quot; Forms per Page"/>
    <n v="7.61"/>
    <n v="5.327"/>
    <n v="2.2830000000000004"/>
    <n v="0.30000000000000004"/>
    <n v="5"/>
  </r>
  <r>
    <n v="860"/>
    <s v="CA-2018-161984"/>
    <x v="318"/>
    <d v="2018-04-15T00:00:00"/>
    <x v="1"/>
    <s v="SJ-20125"/>
    <s v="Sanjit Jacobs"/>
    <s v="Home Office"/>
    <s v="United States"/>
    <s v="New Brunswick"/>
    <s v="New Jersey"/>
    <n v="8901"/>
    <x v="3"/>
    <s v="OFF-FA-10000624"/>
    <x v="1"/>
    <s v="Fasteners"/>
    <s v="OIC Binder Clips"/>
    <n v="7.16"/>
    <n v="5.0119999999999996"/>
    <n v="2.1480000000000006"/>
    <n v="0.3000000000000001"/>
    <n v="5"/>
  </r>
  <r>
    <n v="861"/>
    <s v="CA-2015-133851"/>
    <x v="3"/>
    <d v="2015-06-16T00:00:00"/>
    <x v="1"/>
    <s v="CM-12445"/>
    <s v="Chuck Magee"/>
    <s v="Consumer"/>
    <s v="United States"/>
    <s v="San Francisco"/>
    <s v="California"/>
    <n v="94122"/>
    <x v="1"/>
    <s v="OFF-SU-10001225"/>
    <x v="1"/>
    <s v="Supplies"/>
    <s v="Staple remover"/>
    <n v="7.36"/>
    <n v="5.1520000000000001"/>
    <n v="2.2080000000000002"/>
    <n v="0.3"/>
    <n v="7"/>
  </r>
  <r>
    <n v="862"/>
    <s v="CA-2015-133851"/>
    <x v="3"/>
    <d v="2015-06-16T00:00:00"/>
    <x v="1"/>
    <s v="CM-12445"/>
    <s v="Chuck Magee"/>
    <s v="Consumer"/>
    <s v="United States"/>
    <s v="San Francisco"/>
    <s v="California"/>
    <n v="94122"/>
    <x v="1"/>
    <s v="OFF-AR-10003752"/>
    <x v="1"/>
    <s v="Art"/>
    <s v="Deluxe Chalkboard Eraser Cleaner"/>
    <n v="23.1"/>
    <n v="16.170000000000002"/>
    <n v="6.93"/>
    <n v="0.3"/>
    <n v="7"/>
  </r>
  <r>
    <n v="863"/>
    <s v="CA-2017-134474"/>
    <x v="319"/>
    <d v="2017-01-07T00:00:00"/>
    <x v="0"/>
    <s v="AJ-10795"/>
    <s v="Anthony Johnson"/>
    <s v="Corporate"/>
    <s v="United States"/>
    <s v="Jacksonville"/>
    <s v="Florida"/>
    <n v="32216"/>
    <x v="0"/>
    <s v="TEC-AC-10001714"/>
    <x v="2"/>
    <s v="Accessories"/>
    <s v="LogitechÂ MX Performance Wireless Mouse"/>
    <n v="191.47200000000001"/>
    <n v="134.03039999999999"/>
    <n v="57.441600000000022"/>
    <n v="0.3000000000000001"/>
    <n v="2"/>
  </r>
  <r>
    <n v="864"/>
    <s v="CA-2017-134474"/>
    <x v="319"/>
    <d v="2017-01-07T00:00:00"/>
    <x v="0"/>
    <s v="AJ-10795"/>
    <s v="Anthony Johnson"/>
    <s v="Corporate"/>
    <s v="United States"/>
    <s v="Jacksonville"/>
    <s v="Florida"/>
    <n v="32216"/>
    <x v="0"/>
    <s v="OFF-AR-10003958"/>
    <x v="1"/>
    <s v="Art"/>
    <s v="Newell 337"/>
    <n v="5.2480000000000002"/>
    <n v="3.6736"/>
    <n v="1.5744000000000002"/>
    <n v="0.30000000000000004"/>
    <n v="2"/>
  </r>
  <r>
    <n v="865"/>
    <s v="CA-2017-134474"/>
    <x v="319"/>
    <d v="2017-01-07T00:00:00"/>
    <x v="0"/>
    <s v="AJ-10795"/>
    <s v="Anthony Johnson"/>
    <s v="Corporate"/>
    <s v="United States"/>
    <s v="Jacksonville"/>
    <s v="Florida"/>
    <n v="32216"/>
    <x v="0"/>
    <s v="TEC-PH-10002923"/>
    <x v="2"/>
    <s v="Phones"/>
    <s v="Logitech B530 USBÂ HeadsetÂ -Â headsetÂ - Full size, Binaural"/>
    <n v="59.183999999999997"/>
    <n v="41.428799999999995"/>
    <n v="17.755200000000002"/>
    <n v="0.30000000000000004"/>
    <n v="2"/>
  </r>
  <r>
    <n v="866"/>
    <s v="CA-2015-149020"/>
    <x v="320"/>
    <d v="2015-01-15T00:00:00"/>
    <x v="1"/>
    <s v="AJ-10780"/>
    <s v="Anthony Jacobs"/>
    <s v="Corporate"/>
    <s v="United States"/>
    <s v="Springfield"/>
    <s v="Virginia"/>
    <n v="22153"/>
    <x v="0"/>
    <s v="OFF-LA-10004272"/>
    <x v="1"/>
    <s v="Labels"/>
    <s v="Avery 482"/>
    <n v="2.89"/>
    <n v="2.0230000000000001"/>
    <n v="0.86699999999999999"/>
    <n v="0.3"/>
    <n v="5"/>
  </r>
  <r>
    <n v="867"/>
    <s v="CA-2015-149020"/>
    <x v="320"/>
    <d v="2015-01-15T00:00:00"/>
    <x v="1"/>
    <s v="AJ-10780"/>
    <s v="Anthony Jacobs"/>
    <s v="Corporate"/>
    <s v="United States"/>
    <s v="Springfield"/>
    <s v="Virginia"/>
    <n v="22153"/>
    <x v="0"/>
    <s v="FUR-FU-10000965"/>
    <x v="0"/>
    <s v="Furnishings"/>
    <s v="Howard Miller 11-1/2&quot; Diameter Ridgewood Wall Clock"/>
    <n v="51.94"/>
    <n v="36.357999999999997"/>
    <n v="15.582000000000001"/>
    <n v="0.30000000000000004"/>
    <n v="5"/>
  </r>
  <r>
    <n v="868"/>
    <s v="CA-2017-134362"/>
    <x v="321"/>
    <d v="2017-10-02T00:00:00"/>
    <x v="2"/>
    <s v="LS-16945"/>
    <s v="Linda Southworth"/>
    <s v="Corporate"/>
    <s v="United States"/>
    <s v="Philadelphia"/>
    <s v="Pennsylvania"/>
    <n v="19140"/>
    <x v="3"/>
    <s v="OFF-LA-10004853"/>
    <x v="1"/>
    <s v="Labels"/>
    <s v="Avery 483"/>
    <n v="15.936"/>
    <n v="11.155199999999999"/>
    <n v="4.780800000000001"/>
    <n v="0.30000000000000004"/>
    <n v="3"/>
  </r>
  <r>
    <n v="869"/>
    <s v="CA-2015-136742"/>
    <x v="322"/>
    <d v="2015-04-10T00:00:00"/>
    <x v="1"/>
    <s v="GP-14740"/>
    <s v="Guy Phonely"/>
    <s v="Corporate"/>
    <s v="United States"/>
    <s v="Lancaster"/>
    <s v="Pennsylvania"/>
    <n v="17602"/>
    <x v="3"/>
    <s v="OFF-BI-10003719"/>
    <x v="1"/>
    <s v="Binders"/>
    <s v="Large Capacity Hanging Post Binders"/>
    <n v="44.91"/>
    <n v="31.436999999999994"/>
    <n v="13.473000000000003"/>
    <n v="0.3000000000000001"/>
    <n v="4"/>
  </r>
  <r>
    <n v="870"/>
    <s v="CA-2017-158099"/>
    <x v="323"/>
    <d v="2017-09-05T00:00:00"/>
    <x v="2"/>
    <s v="PK-18910"/>
    <s v="Paul Knutson"/>
    <s v="Home Office"/>
    <s v="United States"/>
    <s v="Philadelphia"/>
    <s v="Pennsylvania"/>
    <n v="19143"/>
    <x v="3"/>
    <s v="OFF-BI-10000545"/>
    <x v="1"/>
    <s v="Binders"/>
    <s v="GBC Ibimaster 500 Manual ProClick Binding System"/>
    <n v="1141.47"/>
    <n v="799.029"/>
    <n v="342.44100000000003"/>
    <n v="0.30000000000000004"/>
    <n v="2"/>
  </r>
  <r>
    <n v="871"/>
    <s v="CA-2017-158099"/>
    <x v="323"/>
    <d v="2017-09-05T00:00:00"/>
    <x v="2"/>
    <s v="PK-18910"/>
    <s v="Paul Knutson"/>
    <s v="Home Office"/>
    <s v="United States"/>
    <s v="Philadelphia"/>
    <s v="Pennsylvania"/>
    <n v="19143"/>
    <x v="3"/>
    <s v="TEC-PH-10002496"/>
    <x v="2"/>
    <s v="Phones"/>
    <s v="Cisco SPA301"/>
    <n v="280.78199999999998"/>
    <n v="196.54739999999998"/>
    <n v="84.2346"/>
    <n v="0.30000000000000004"/>
    <n v="2"/>
  </r>
  <r>
    <n v="872"/>
    <s v="CA-2016-131128"/>
    <x v="324"/>
    <d v="2016-10-20T00:00:00"/>
    <x v="2"/>
    <s v="TB-21520"/>
    <s v="Tracy Blumstein"/>
    <s v="Consumer"/>
    <s v="United States"/>
    <s v="Concord"/>
    <s v="New Hampshire"/>
    <n v="3301"/>
    <x v="3"/>
    <s v="OFF-PA-10003591"/>
    <x v="1"/>
    <s v="Paper"/>
    <s v="Southworth 100% Cotton The Best Paper"/>
    <n v="34.44"/>
    <n v="24.107999999999997"/>
    <n v="10.332000000000001"/>
    <n v="0.30000000000000004"/>
    <n v="1"/>
  </r>
  <r>
    <n v="873"/>
    <s v="CA-2015-148488"/>
    <x v="325"/>
    <d v="2015-12-15T00:00:00"/>
    <x v="1"/>
    <s v="SM-20005"/>
    <s v="Sally Matthias"/>
    <s v="Consumer"/>
    <s v="United States"/>
    <s v="New York City"/>
    <s v="New York"/>
    <n v="10009"/>
    <x v="3"/>
    <s v="OFF-PA-10004470"/>
    <x v="1"/>
    <s v="Paper"/>
    <s v="Adams Write n' Stick Phone Message Book, 11&quot; X 5 1/4&quot;, 200 Messages"/>
    <n v="11.36"/>
    <n v="7.9519999999999991"/>
    <n v="3.4080000000000004"/>
    <n v="0.30000000000000004"/>
    <n v="5"/>
  </r>
  <r>
    <n v="874"/>
    <s v="CA-2015-148488"/>
    <x v="325"/>
    <d v="2015-12-15T00:00:00"/>
    <x v="1"/>
    <s v="SM-20005"/>
    <s v="Sally Matthias"/>
    <s v="Consumer"/>
    <s v="United States"/>
    <s v="New York City"/>
    <s v="New York"/>
    <n v="10009"/>
    <x v="3"/>
    <s v="OFF-BI-10000315"/>
    <x v="1"/>
    <s v="Binders"/>
    <s v="Poly Designer Cover &amp; Back"/>
    <n v="106.34399999999999"/>
    <n v="74.440799999999996"/>
    <n v="31.903199999999998"/>
    <n v="0.3"/>
    <n v="5"/>
  </r>
  <r>
    <n v="875"/>
    <s v="CA-2018-114636"/>
    <x v="326"/>
    <d v="2018-08-29T00:00:00"/>
    <x v="1"/>
    <s v="GA-14725"/>
    <s v="Guy Armstrong"/>
    <s v="Consumer"/>
    <s v="United States"/>
    <s v="Charlotte"/>
    <s v="North Carolina"/>
    <n v="28205"/>
    <x v="0"/>
    <s v="OFF-PA-10001790"/>
    <x v="1"/>
    <s v="Paper"/>
    <s v="Xerox 1910"/>
    <n v="192.16"/>
    <n v="134.512"/>
    <n v="57.647999999999996"/>
    <n v="0.3"/>
    <n v="4"/>
  </r>
  <r>
    <n v="876"/>
    <s v="CA-2017-116736"/>
    <x v="327"/>
    <d v="2017-01-21T00:00:00"/>
    <x v="1"/>
    <s v="CC-12430"/>
    <s v="Chuck Clark"/>
    <s v="Home Office"/>
    <s v="United States"/>
    <s v="Concord"/>
    <s v="New Hampshire"/>
    <n v="3301"/>
    <x v="3"/>
    <s v="FUR-FU-10004017"/>
    <x v="0"/>
    <s v="Furnishings"/>
    <s v="Tenex Contemporary Contur Chairmats for Low and Medium Pile Carpet, Computer, 39&quot; x 49&quot;"/>
    <n v="322.58999999999997"/>
    <n v="225.81299999999996"/>
    <n v="96.777000000000015"/>
    <n v="0.30000000000000004"/>
    <n v="4"/>
  </r>
  <r>
    <n v="877"/>
    <s v="CA-2017-116736"/>
    <x v="327"/>
    <d v="2017-01-21T00:00:00"/>
    <x v="1"/>
    <s v="CC-12430"/>
    <s v="Chuck Clark"/>
    <s v="Home Office"/>
    <s v="United States"/>
    <s v="Concord"/>
    <s v="New Hampshire"/>
    <n v="3301"/>
    <x v="3"/>
    <s v="TEC-AC-10003628"/>
    <x v="2"/>
    <s v="Accessories"/>
    <s v="Logitech 910-002974 M325 Wireless Mouse for Web Scrolling"/>
    <n v="29.99"/>
    <n v="20.992999999999999"/>
    <n v="8.9969999999999999"/>
    <n v="0.3"/>
    <n v="4"/>
  </r>
  <r>
    <n v="878"/>
    <s v="CA-2017-116736"/>
    <x v="327"/>
    <d v="2017-01-21T00:00:00"/>
    <x v="1"/>
    <s v="CC-12430"/>
    <s v="Chuck Clark"/>
    <s v="Home Office"/>
    <s v="United States"/>
    <s v="Concord"/>
    <s v="New Hampshire"/>
    <n v="3301"/>
    <x v="3"/>
    <s v="TEC-AC-10002049"/>
    <x v="2"/>
    <s v="Accessories"/>
    <s v="Logitech G19 Programmable Gaming Keyboard"/>
    <n v="371.97"/>
    <n v="260.37900000000002"/>
    <n v="111.59100000000001"/>
    <n v="0.3"/>
    <n v="4"/>
  </r>
  <r>
    <n v="879"/>
    <s v="US-2015-158638"/>
    <x v="328"/>
    <d v="2015-09-21T00:00:00"/>
    <x v="1"/>
    <s v="AG-10765"/>
    <s v="Anthony Garverick"/>
    <s v="Home Office"/>
    <s v="United States"/>
    <s v="Philadelphia"/>
    <s v="Pennsylvania"/>
    <n v="19120"/>
    <x v="3"/>
    <s v="OFF-BI-10003712"/>
    <x v="1"/>
    <s v="Binders"/>
    <s v="Acco Pressboard Covers with Storage Hooks, 14 7/8&quot; x 11&quot;, Light Blue"/>
    <n v="5.8920000000000003"/>
    <n v="4.1243999999999996"/>
    <n v="1.7676000000000007"/>
    <n v="0.3000000000000001"/>
    <n v="4"/>
  </r>
  <r>
    <n v="880"/>
    <s v="CA-2018-111689"/>
    <x v="329"/>
    <d v="2018-12-02T00:00:00"/>
    <x v="0"/>
    <s v="HP-14815"/>
    <s v="Harold Pawlan"/>
    <s v="Home Office"/>
    <s v="United States"/>
    <s v="New York City"/>
    <s v="New York"/>
    <n v="10024"/>
    <x v="3"/>
    <s v="OFF-BI-10003984"/>
    <x v="1"/>
    <s v="Binders"/>
    <s v="Lock-Up Easel 'Spel-Binder'"/>
    <n v="68.471999999999994"/>
    <n v="47.930399999999992"/>
    <n v="20.541600000000003"/>
    <n v="0.30000000000000004"/>
    <n v="2"/>
  </r>
  <r>
    <n v="881"/>
    <s v="CA-2018-111689"/>
    <x v="329"/>
    <d v="2018-12-02T00:00:00"/>
    <x v="0"/>
    <s v="HP-14815"/>
    <s v="Harold Pawlan"/>
    <s v="Home Office"/>
    <s v="United States"/>
    <s v="New York City"/>
    <s v="New York"/>
    <n v="10024"/>
    <x v="3"/>
    <s v="FUR-CH-10004287"/>
    <x v="0"/>
    <s v="Chairs"/>
    <s v="SAFCO Arco Folding Chair"/>
    <n v="1242.9000000000001"/>
    <n v="870.03"/>
    <n v="372.87000000000012"/>
    <n v="0.3000000000000001"/>
    <n v="2"/>
  </r>
  <r>
    <n v="882"/>
    <s v="CA-2016-129098"/>
    <x v="330"/>
    <d v="2016-10-13T00:00:00"/>
    <x v="1"/>
    <s v="DK-13090"/>
    <s v="Dave Kipp"/>
    <s v="Consumer"/>
    <s v="United States"/>
    <s v="Springfield"/>
    <s v="Virginia"/>
    <n v="22153"/>
    <x v="0"/>
    <s v="OFF-ST-10001321"/>
    <x v="1"/>
    <s v="Storage"/>
    <s v="Decoflex Hanging Personal Folder File, Blue"/>
    <n v="30.84"/>
    <n v="21.587999999999997"/>
    <n v="9.2520000000000024"/>
    <n v="0.3000000000000001"/>
    <n v="4"/>
  </r>
  <r>
    <n v="883"/>
    <s v="US-2018-123463"/>
    <x v="331"/>
    <d v="2018-12-23T00:00:00"/>
    <x v="3"/>
    <s v="GZ-14470"/>
    <s v="Gary Zandusky"/>
    <s v="Consumer"/>
    <s v="United States"/>
    <s v="San Francisco"/>
    <s v="California"/>
    <n v="94109"/>
    <x v="1"/>
    <s v="OFF-AR-10001118"/>
    <x v="1"/>
    <s v="Art"/>
    <s v="Binney &amp; Smith Crayola Metallic Crayons, 16-Color Pack"/>
    <n v="13.48"/>
    <n v="9.4359999999999999"/>
    <n v="4.0440000000000005"/>
    <n v="0.30000000000000004"/>
    <n v="0"/>
  </r>
  <r>
    <n v="884"/>
    <s v="CA-2017-165148"/>
    <x v="332"/>
    <d v="2017-10-24T00:00:00"/>
    <x v="2"/>
    <s v="PM-19135"/>
    <s v="Peter McVee"/>
    <s v="Home Office"/>
    <s v="United States"/>
    <s v="Detroit"/>
    <s v="Michigan"/>
    <n v="48227"/>
    <x v="2"/>
    <s v="FUR-FU-10000732"/>
    <x v="0"/>
    <s v="Furnishings"/>
    <s v="Eldon 200 Class Desk Accessories"/>
    <n v="31.4"/>
    <n v="21.979999999999997"/>
    <n v="9.4200000000000017"/>
    <n v="0.30000000000000004"/>
    <n v="2"/>
  </r>
  <r>
    <n v="885"/>
    <s v="CA-2015-134061"/>
    <x v="333"/>
    <d v="2015-05-04T00:00:00"/>
    <x v="1"/>
    <s v="LL-16840"/>
    <s v="Lauren Leatherbury"/>
    <s v="Consumer"/>
    <s v="United States"/>
    <s v="Rochester"/>
    <s v="New York"/>
    <n v="14609"/>
    <x v="3"/>
    <s v="FUR-FU-10001424"/>
    <x v="0"/>
    <s v="Furnishings"/>
    <s v="Dax Clear Box Frame"/>
    <n v="17.46"/>
    <n v="12.222"/>
    <n v="5.2380000000000013"/>
    <n v="0.30000000000000004"/>
    <n v="5"/>
  </r>
  <r>
    <n v="886"/>
    <s v="CA-2016-143602"/>
    <x v="334"/>
    <d v="2016-04-28T00:00:00"/>
    <x v="0"/>
    <s v="JS-15595"/>
    <s v="Jill Stevenson"/>
    <s v="Corporate"/>
    <s v="United States"/>
    <s v="Los Angeles"/>
    <s v="California"/>
    <n v="90045"/>
    <x v="1"/>
    <s v="OFF-BI-10002071"/>
    <x v="1"/>
    <s v="Binders"/>
    <s v="Fellowes Black Plastic Comb Bindings"/>
    <n v="13.944000000000001"/>
    <n v="9.7607999999999997"/>
    <n v="4.1832000000000011"/>
    <n v="0.30000000000000004"/>
    <n v="3"/>
  </r>
  <r>
    <n v="887"/>
    <s v="CA-2018-115364"/>
    <x v="335"/>
    <d v="2018-07-02T00:00:00"/>
    <x v="1"/>
    <s v="OT-18730"/>
    <s v="Olvera Toch"/>
    <s v="Consumer"/>
    <s v="United States"/>
    <s v="San Diego"/>
    <s v="California"/>
    <n v="92105"/>
    <x v="1"/>
    <s v="OFF-ST-10002486"/>
    <x v="1"/>
    <s v="Storage"/>
    <s v="Eldon Shelf Savers Cubes and Bins"/>
    <n v="83.76"/>
    <n v="58.631999999999998"/>
    <n v="25.128000000000007"/>
    <n v="0.30000000000000004"/>
    <n v="6"/>
  </r>
  <r>
    <n v="888"/>
    <s v="CA-2018-150707"/>
    <x v="336"/>
    <d v="2018-10-19T00:00:00"/>
    <x v="1"/>
    <s v="EL-13735"/>
    <s v="Ed Ludwig"/>
    <s v="Home Office"/>
    <s v="United States"/>
    <s v="Columbia"/>
    <s v="Maryland"/>
    <n v="21044"/>
    <x v="3"/>
    <s v="OFF-BI-10001078"/>
    <x v="1"/>
    <s v="Binders"/>
    <s v="Acco PRESSTEX Data Binder with Storage Hooks, Dark Blue, 14 7/8&quot; X 11&quot;"/>
    <n v="37.659999999999997"/>
    <n v="26.361999999999995"/>
    <n v="11.298000000000002"/>
    <n v="0.3000000000000001"/>
    <n v="5"/>
  </r>
  <r>
    <n v="889"/>
    <s v="CA-2015-104976"/>
    <x v="337"/>
    <d v="2015-12-16T00:00:00"/>
    <x v="1"/>
    <s v="CK-12760"/>
    <s v="Cyma Kinney"/>
    <s v="Corporate"/>
    <s v="United States"/>
    <s v="San Francisco"/>
    <s v="California"/>
    <n v="94122"/>
    <x v="1"/>
    <s v="OFF-PA-10003845"/>
    <x v="1"/>
    <s v="Paper"/>
    <s v="Xerox 1987"/>
    <n v="34.68"/>
    <n v="24.276"/>
    <n v="10.404"/>
    <n v="0.3"/>
    <n v="7"/>
  </r>
  <r>
    <n v="890"/>
    <s v="CA-2018-132934"/>
    <x v="308"/>
    <d v="2018-06-26T00:00:00"/>
    <x v="1"/>
    <s v="JE-15475"/>
    <s v="Jeremy Ellison"/>
    <s v="Consumer"/>
    <s v="United States"/>
    <s v="New Rochelle"/>
    <s v="New York"/>
    <n v="10801"/>
    <x v="3"/>
    <s v="TEC-AC-10000927"/>
    <x v="2"/>
    <s v="Accessories"/>
    <s v="Anker Ultrathin Bluetooth Wireless Keyboard Aluminum Cover with Stand"/>
    <n v="149.94999999999999"/>
    <n v="104.96499999999999"/>
    <n v="44.984999999999999"/>
    <n v="0.30000000000000004"/>
    <n v="6"/>
  </r>
  <r>
    <n v="891"/>
    <s v="CA-2018-132934"/>
    <x v="308"/>
    <d v="2018-06-26T00:00:00"/>
    <x v="1"/>
    <s v="JE-15475"/>
    <s v="Jeremy Ellison"/>
    <s v="Consumer"/>
    <s v="United States"/>
    <s v="New Rochelle"/>
    <s v="New York"/>
    <n v="10801"/>
    <x v="3"/>
    <s v="OFF-BI-10001098"/>
    <x v="1"/>
    <s v="Binders"/>
    <s v="Acco D-Ring Binder w/DublLock"/>
    <n v="51.311999999999998"/>
    <n v="35.918399999999998"/>
    <n v="15.393599999999999"/>
    <n v="0.3"/>
    <n v="6"/>
  </r>
  <r>
    <n v="892"/>
    <s v="CA-2018-133256"/>
    <x v="335"/>
    <d v="2018-06-27T00:00:00"/>
    <x v="2"/>
    <s v="TH-21550"/>
    <s v="Tracy Hopkins"/>
    <s v="Home Office"/>
    <s v="United States"/>
    <s v="Detroit"/>
    <s v="Michigan"/>
    <n v="48227"/>
    <x v="2"/>
    <s v="OFF-PA-10001622"/>
    <x v="1"/>
    <s v="Paper"/>
    <s v="Ampad Poly Cover Wirebound Steno Book, 6&quot; x 9&quot; Assorted Colors, Gregg Ruled"/>
    <n v="4.54"/>
    <n v="3.1779999999999999"/>
    <n v="1.3620000000000001"/>
    <n v="0.30000000000000004"/>
    <n v="1"/>
  </r>
  <r>
    <n v="893"/>
    <s v="CA-2018-133256"/>
    <x v="335"/>
    <d v="2018-06-27T00:00:00"/>
    <x v="2"/>
    <s v="TH-21550"/>
    <s v="Tracy Hopkins"/>
    <s v="Home Office"/>
    <s v="United States"/>
    <s v="Detroit"/>
    <s v="Michigan"/>
    <n v="48227"/>
    <x v="2"/>
    <s v="OFF-AR-10003158"/>
    <x v="1"/>
    <s v="Art"/>
    <s v="Fluorescent Highlighters by Dixon"/>
    <n v="15.92"/>
    <n v="11.144"/>
    <n v="4.7759999999999998"/>
    <n v="0.3"/>
    <n v="1"/>
  </r>
  <r>
    <n v="894"/>
    <s v="CA-2018-133256"/>
    <x v="335"/>
    <d v="2018-06-27T00:00:00"/>
    <x v="2"/>
    <s v="TH-21550"/>
    <s v="Tracy Hopkins"/>
    <s v="Home Office"/>
    <s v="United States"/>
    <s v="Detroit"/>
    <s v="Michigan"/>
    <n v="48227"/>
    <x v="2"/>
    <s v="TEC-PH-10002660"/>
    <x v="2"/>
    <s v="Phones"/>
    <s v="Nortel Networks T7316 E Nt8 B27"/>
    <n v="543.91999999999996"/>
    <n v="380.74399999999997"/>
    <n v="163.17599999999999"/>
    <n v="0.3"/>
    <n v="1"/>
  </r>
  <r>
    <n v="895"/>
    <s v="CA-2017-105494"/>
    <x v="338"/>
    <d v="2017-11-12T00:00:00"/>
    <x v="2"/>
    <s v="PC-18745"/>
    <s v="Pamela Coakley"/>
    <s v="Corporate"/>
    <s v="United States"/>
    <s v="San Francisco"/>
    <s v="California"/>
    <n v="94122"/>
    <x v="1"/>
    <s v="OFF-ST-10002205"/>
    <x v="1"/>
    <s v="Storage"/>
    <s v="File Shuttle I and Handi-File"/>
    <n v="155.82"/>
    <n v="109.07399999999998"/>
    <n v="46.746000000000009"/>
    <n v="0.3000000000000001"/>
    <n v="2"/>
  </r>
  <r>
    <n v="896"/>
    <s v="CA-2017-105494"/>
    <x v="338"/>
    <d v="2017-11-12T00:00:00"/>
    <x v="2"/>
    <s v="PC-18745"/>
    <s v="Pamela Coakley"/>
    <s v="Corporate"/>
    <s v="United States"/>
    <s v="San Francisco"/>
    <s v="California"/>
    <n v="94122"/>
    <x v="1"/>
    <s v="OFF-BI-10003364"/>
    <x v="1"/>
    <s v="Binders"/>
    <s v="Binding Machine Supplies"/>
    <n v="70.007999999999996"/>
    <n v="49.005599999999994"/>
    <n v="21.002400000000002"/>
    <n v="0.30000000000000004"/>
    <n v="2"/>
  </r>
  <r>
    <n v="897"/>
    <s v="CA-2017-140634"/>
    <x v="339"/>
    <d v="2017-10-06T00:00:00"/>
    <x v="0"/>
    <s v="HL-15040"/>
    <s v="Hunter Lopez"/>
    <s v="Consumer"/>
    <s v="United States"/>
    <s v="Houston"/>
    <s v="Texas"/>
    <n v="77095"/>
    <x v="2"/>
    <s v="OFF-EN-10001099"/>
    <x v="1"/>
    <s v="Envelopes"/>
    <s v="Staple envelope"/>
    <n v="15.648"/>
    <n v="10.9536"/>
    <n v="4.6943999999999999"/>
    <n v="0.3"/>
    <n v="3"/>
  </r>
  <r>
    <n v="898"/>
    <s v="CA-2015-144407"/>
    <x v="340"/>
    <d v="2015-09-15T00:00:00"/>
    <x v="1"/>
    <s v="MS-17365"/>
    <s v="Maribeth Schnelling"/>
    <s v="Consumer"/>
    <s v="United States"/>
    <s v="Detroit"/>
    <s v="Michigan"/>
    <n v="48227"/>
    <x v="2"/>
    <s v="OFF-LA-10003923"/>
    <x v="1"/>
    <s v="Labels"/>
    <s v="Alphabetical Labels for Top Tab Filing"/>
    <n v="103.6"/>
    <n v="72.52"/>
    <n v="31.08"/>
    <n v="0.3"/>
    <n v="6"/>
  </r>
  <r>
    <n v="899"/>
    <s v="CA-2018-160983"/>
    <x v="341"/>
    <d v="2018-10-31T00:00:00"/>
    <x v="0"/>
    <s v="GB-14530"/>
    <s v="George Bell"/>
    <s v="Corporate"/>
    <s v="United States"/>
    <s v="Auburn"/>
    <s v="New York"/>
    <n v="13021"/>
    <x v="3"/>
    <s v="OFF-PA-10002250"/>
    <x v="1"/>
    <s v="Paper"/>
    <s v="Things To Do Today Pad"/>
    <n v="46.96"/>
    <n v="32.872"/>
    <n v="14.088000000000001"/>
    <n v="0.3"/>
    <n v="2"/>
  </r>
  <r>
    <n v="900"/>
    <s v="US-2017-114622"/>
    <x v="342"/>
    <d v="2017-04-12T00:00:00"/>
    <x v="2"/>
    <s v="JR-16210"/>
    <s v="Justin Ritter"/>
    <s v="Corporate"/>
    <s v="United States"/>
    <s v="Springfield"/>
    <s v="Ohio"/>
    <n v="45503"/>
    <x v="3"/>
    <s v="OFF-BI-10004716"/>
    <x v="1"/>
    <s v="Binders"/>
    <s v="Wilson Jones Hanging Recycled Pressboard Data Binders"/>
    <n v="8.9039999999999999"/>
    <n v="6.2327999999999992"/>
    <n v="2.6712000000000007"/>
    <n v="0.3000000000000001"/>
    <n v="2"/>
  </r>
  <r>
    <n v="901"/>
    <s v="CA-2018-150959"/>
    <x v="343"/>
    <d v="2018-11-13T00:00:00"/>
    <x v="2"/>
    <s v="TD-20995"/>
    <s v="Tamara Dahlen"/>
    <s v="Consumer"/>
    <s v="United States"/>
    <s v="Garland"/>
    <s v="Texas"/>
    <n v="75043"/>
    <x v="2"/>
    <s v="OFF-LA-10001045"/>
    <x v="1"/>
    <s v="Labels"/>
    <s v="Permanent Self-Adhesive File Folder Labels for Typewriters by Universal"/>
    <n v="10.44"/>
    <n v="7.3079999999999989"/>
    <n v="3.1320000000000006"/>
    <n v="0.30000000000000004"/>
    <n v="2"/>
  </r>
  <r>
    <n v="902"/>
    <s v="CA-2018-150959"/>
    <x v="343"/>
    <d v="2018-11-13T00:00:00"/>
    <x v="2"/>
    <s v="TD-20995"/>
    <s v="Tamara Dahlen"/>
    <s v="Consumer"/>
    <s v="United States"/>
    <s v="Garland"/>
    <s v="Texas"/>
    <n v="75043"/>
    <x v="2"/>
    <s v="OFF-BI-10001510"/>
    <x v="1"/>
    <s v="Binders"/>
    <s v="Deluxe Heavy-Duty Vinyl Round Ring Binder"/>
    <n v="18.335999999999999"/>
    <n v="12.835199999999999"/>
    <n v="5.5007999999999999"/>
    <n v="0.30000000000000004"/>
    <n v="2"/>
  </r>
  <r>
    <n v="903"/>
    <s v="CA-2018-132353"/>
    <x v="175"/>
    <d v="2018-09-17T00:00:00"/>
    <x v="2"/>
    <s v="DB-13060"/>
    <s v="Dave Brooks"/>
    <s v="Consumer"/>
    <s v="United States"/>
    <s v="Chicago"/>
    <s v="Illinois"/>
    <n v="60653"/>
    <x v="2"/>
    <s v="TEC-PH-10004536"/>
    <x v="2"/>
    <s v="Phones"/>
    <s v="Avaya 5420 Digital phone"/>
    <n v="323.976"/>
    <n v="226.78319999999999"/>
    <n v="97.192800000000005"/>
    <n v="0.30000000000000004"/>
    <n v="2"/>
  </r>
  <r>
    <n v="904"/>
    <s v="CA-2017-130477"/>
    <x v="143"/>
    <d v="2017-04-12T00:00:00"/>
    <x v="1"/>
    <s v="LC-17140"/>
    <s v="Logan Currie"/>
    <s v="Consumer"/>
    <s v="United States"/>
    <s v="Los Angeles"/>
    <s v="California"/>
    <n v="90032"/>
    <x v="1"/>
    <s v="OFF-PA-10002947"/>
    <x v="1"/>
    <s v="Paper"/>
    <s v="Xerox 1923"/>
    <n v="20.04"/>
    <n v="14.027999999999999"/>
    <n v="6.0120000000000005"/>
    <n v="0.30000000000000004"/>
    <n v="4"/>
  </r>
  <r>
    <n v="905"/>
    <s v="CA-2017-130477"/>
    <x v="143"/>
    <d v="2017-04-12T00:00:00"/>
    <x v="1"/>
    <s v="LC-17140"/>
    <s v="Logan Currie"/>
    <s v="Consumer"/>
    <s v="United States"/>
    <s v="Los Angeles"/>
    <s v="California"/>
    <n v="90032"/>
    <x v="1"/>
    <s v="OFF-ST-10002583"/>
    <x v="1"/>
    <s v="Storage"/>
    <s v="Fellowes Neat Ideas Storage Cubes"/>
    <n v="64.959999999999994"/>
    <n v="45.471999999999994"/>
    <n v="19.488"/>
    <n v="0.30000000000000004"/>
    <n v="4"/>
  </r>
  <r>
    <n v="906"/>
    <s v="CA-2017-130477"/>
    <x v="143"/>
    <d v="2017-04-12T00:00:00"/>
    <x v="1"/>
    <s v="LC-17140"/>
    <s v="Logan Currie"/>
    <s v="Consumer"/>
    <s v="United States"/>
    <s v="Los Angeles"/>
    <s v="California"/>
    <n v="90032"/>
    <x v="1"/>
    <s v="OFF-PA-10000019"/>
    <x v="1"/>
    <s v="Paper"/>
    <s v="Xerox 1931"/>
    <n v="12.96"/>
    <n v="9.0719999999999992"/>
    <n v="3.8880000000000017"/>
    <n v="0.3000000000000001"/>
    <n v="4"/>
  </r>
  <r>
    <n v="907"/>
    <s v="CA-2018-143259"/>
    <x v="247"/>
    <d v="2019-01-03T00:00:00"/>
    <x v="1"/>
    <s v="PO-18865"/>
    <s v="Patrick O'Donnell"/>
    <s v="Consumer"/>
    <s v="United States"/>
    <s v="New York City"/>
    <s v="New York"/>
    <n v="10009"/>
    <x v="3"/>
    <s v="FUR-BO-10003441"/>
    <x v="0"/>
    <s v="Bookcases"/>
    <s v="Bush Westfield Collection Bookcases, Fully Assembled"/>
    <n v="323.13600000000002"/>
    <n v="226.1952"/>
    <n v="96.940800000000024"/>
    <n v="0.30000000000000004"/>
    <n v="4"/>
  </r>
  <r>
    <n v="908"/>
    <s v="CA-2018-143259"/>
    <x v="247"/>
    <d v="2019-01-03T00:00:00"/>
    <x v="1"/>
    <s v="PO-18865"/>
    <s v="Patrick O'Donnell"/>
    <s v="Consumer"/>
    <s v="United States"/>
    <s v="New York City"/>
    <s v="New York"/>
    <n v="10009"/>
    <x v="3"/>
    <s v="TEC-PH-10004774"/>
    <x v="2"/>
    <s v="Phones"/>
    <s v="Gear Head AU3700S Headset"/>
    <n v="90.93"/>
    <n v="63.651000000000003"/>
    <n v="27.279000000000003"/>
    <n v="0.3"/>
    <n v="4"/>
  </r>
  <r>
    <n v="909"/>
    <s v="CA-2018-143259"/>
    <x v="247"/>
    <d v="2019-01-03T00:00:00"/>
    <x v="1"/>
    <s v="PO-18865"/>
    <s v="Patrick O'Donnell"/>
    <s v="Consumer"/>
    <s v="United States"/>
    <s v="New York City"/>
    <s v="New York"/>
    <n v="10009"/>
    <x v="3"/>
    <s v="OFF-BI-10003684"/>
    <x v="1"/>
    <s v="Binders"/>
    <s v="Wilson Jones Legal Size Ring Binders"/>
    <n v="52.776000000000003"/>
    <n v="36.943199999999997"/>
    <n v="15.832800000000006"/>
    <n v="0.3000000000000001"/>
    <n v="4"/>
  </r>
  <r>
    <n v="910"/>
    <s v="CA-2018-137596"/>
    <x v="264"/>
    <d v="2018-09-07T00:00:00"/>
    <x v="1"/>
    <s v="BE-11335"/>
    <s v="Bill Eplett"/>
    <s v="Home Office"/>
    <s v="United States"/>
    <s v="Jackson"/>
    <s v="Michigan"/>
    <n v="49201"/>
    <x v="2"/>
    <s v="TEC-PH-10001494"/>
    <x v="2"/>
    <s v="Phones"/>
    <s v="Polycom CX600 IP Phone VoIP phone"/>
    <n v="1199.8"/>
    <n v="839.8599999999999"/>
    <n v="359.94000000000005"/>
    <n v="0.30000000000000004"/>
    <n v="5"/>
  </r>
  <r>
    <n v="911"/>
    <s v="CA-2018-137596"/>
    <x v="264"/>
    <d v="2018-09-07T00:00:00"/>
    <x v="1"/>
    <s v="BE-11335"/>
    <s v="Bill Eplett"/>
    <s v="Home Office"/>
    <s v="United States"/>
    <s v="Jackson"/>
    <s v="Michigan"/>
    <n v="49201"/>
    <x v="2"/>
    <s v="TEC-AC-10004666"/>
    <x v="2"/>
    <s v="Accessories"/>
    <s v="MaxellÂ iVDR EX 500GB Cartridge"/>
    <n v="1928.78"/>
    <n v="1350.146"/>
    <n v="578.63400000000001"/>
    <n v="0.3"/>
    <n v="5"/>
  </r>
  <r>
    <n v="912"/>
    <s v="CA-2018-137596"/>
    <x v="264"/>
    <d v="2018-09-07T00:00:00"/>
    <x v="1"/>
    <s v="BE-11335"/>
    <s v="Bill Eplett"/>
    <s v="Home Office"/>
    <s v="United States"/>
    <s v="Jackson"/>
    <s v="Michigan"/>
    <n v="49201"/>
    <x v="2"/>
    <s v="OFF-ST-10003816"/>
    <x v="1"/>
    <s v="Storage"/>
    <s v="Fellowes High-Stak Drawer Files"/>
    <n v="352.38"/>
    <n v="246.66599999999997"/>
    <n v="105.71400000000003"/>
    <n v="0.3000000000000001"/>
    <n v="5"/>
  </r>
  <r>
    <n v="913"/>
    <s v="CA-2016-133627"/>
    <x v="70"/>
    <d v="2016-06-07T00:00:00"/>
    <x v="1"/>
    <s v="SC-20050"/>
    <s v="Sample Company A"/>
    <s v="Home Office"/>
    <s v="United States"/>
    <s v="Norwich"/>
    <s v="Connecticut"/>
    <n v="6360"/>
    <x v="3"/>
    <s v="FUR-FU-10001935"/>
    <x v="0"/>
    <s v="Furnishings"/>
    <s v="3M Hangers With Command Adhesive"/>
    <n v="22.2"/>
    <n v="15.54"/>
    <n v="6.66"/>
    <n v="0.3"/>
    <n v="7"/>
  </r>
  <r>
    <n v="914"/>
    <s v="CA-2018-102519"/>
    <x v="344"/>
    <d v="2018-11-29T00:00:00"/>
    <x v="2"/>
    <s v="BM-11650"/>
    <s v="Brian Moss"/>
    <s v="Corporate"/>
    <s v="United States"/>
    <s v="Milwaukee"/>
    <s v="Wisconsin"/>
    <n v="53209"/>
    <x v="2"/>
    <s v="FUR-FU-10004091"/>
    <x v="0"/>
    <s v="Furnishings"/>
    <s v="Howard Miller 13&quot; Diameter Goldtone Round Wall Clock"/>
    <n v="46.94"/>
    <n v="32.857999999999997"/>
    <n v="14.082000000000001"/>
    <n v="0.30000000000000004"/>
    <n v="2"/>
  </r>
  <r>
    <n v="915"/>
    <s v="CA-2018-102519"/>
    <x v="344"/>
    <d v="2018-11-29T00:00:00"/>
    <x v="2"/>
    <s v="BM-11650"/>
    <s v="Brian Moss"/>
    <s v="Corporate"/>
    <s v="United States"/>
    <s v="Milwaukee"/>
    <s v="Wisconsin"/>
    <n v="53209"/>
    <x v="2"/>
    <s v="TEC-AC-10001772"/>
    <x v="2"/>
    <s v="Accessories"/>
    <s v="Memorex Mini Travel Drive 16 GB USB 2.0 Flash Drive"/>
    <n v="143.72999999999999"/>
    <n v="100.61099999999999"/>
    <n v="43.119"/>
    <n v="0.30000000000000004"/>
    <n v="2"/>
  </r>
  <r>
    <n v="916"/>
    <s v="US-2015-141215"/>
    <x v="345"/>
    <d v="2015-06-21T00:00:00"/>
    <x v="1"/>
    <s v="KL-16555"/>
    <s v="Kelly Lampkin"/>
    <s v="Corporate"/>
    <s v="United States"/>
    <s v="San Antonio"/>
    <s v="Texas"/>
    <n v="78207"/>
    <x v="2"/>
    <s v="FUR-TA-10001520"/>
    <x v="0"/>
    <s v="Tables"/>
    <s v="Lesro Sheffield Collection Coffee Table, End Table, Center Table, Corner Table"/>
    <n v="99.918000000000006"/>
    <n v="69.942599999999999"/>
    <n v="29.975400000000008"/>
    <n v="0.30000000000000004"/>
    <n v="6"/>
  </r>
  <r>
    <n v="917"/>
    <s v="US-2015-141215"/>
    <x v="345"/>
    <d v="2015-06-21T00:00:00"/>
    <x v="1"/>
    <s v="KL-16555"/>
    <s v="Kelly Lampkin"/>
    <s v="Corporate"/>
    <s v="United States"/>
    <s v="San Antonio"/>
    <s v="Texas"/>
    <n v="78207"/>
    <x v="2"/>
    <s v="FUR-CH-10003379"/>
    <x v="0"/>
    <s v="Chairs"/>
    <s v="Global Commerce Series High-Back Swivel/Tilt Chairs"/>
    <n v="797.94399999999996"/>
    <n v="558.56079999999997"/>
    <n v="239.38319999999999"/>
    <n v="0.3"/>
    <n v="6"/>
  </r>
  <r>
    <n v="918"/>
    <s v="US-2015-141215"/>
    <x v="345"/>
    <d v="2015-06-21T00:00:00"/>
    <x v="1"/>
    <s v="KL-16555"/>
    <s v="Kelly Lampkin"/>
    <s v="Corporate"/>
    <s v="United States"/>
    <s v="San Antonio"/>
    <s v="Texas"/>
    <n v="78207"/>
    <x v="2"/>
    <s v="OFF-BI-10002706"/>
    <x v="1"/>
    <s v="Binders"/>
    <s v="Avery Premier Heavy-Duty Binder with Round Locking Rings"/>
    <n v="8.5679999999999996"/>
    <n v="5.9975999999999994"/>
    <n v="2.5704000000000002"/>
    <n v="0.30000000000000004"/>
    <n v="6"/>
  </r>
  <r>
    <n v="919"/>
    <s v="CA-2017-165218"/>
    <x v="346"/>
    <d v="2017-03-11T00:00:00"/>
    <x v="1"/>
    <s v="RW-19630"/>
    <s v="Rob Williams"/>
    <s v="Corporate"/>
    <s v="United States"/>
    <s v="Dallas"/>
    <s v="Texas"/>
    <n v="75220"/>
    <x v="2"/>
    <s v="OFF-EN-10000056"/>
    <x v="1"/>
    <s v="Envelopes"/>
    <s v="Cameo Buff Policy Envelopes"/>
    <n v="149.352"/>
    <n v="104.54639999999999"/>
    <n v="44.805600000000013"/>
    <n v="0.3000000000000001"/>
    <n v="6"/>
  </r>
  <r>
    <n v="920"/>
    <s v="CA-2017-165218"/>
    <x v="346"/>
    <d v="2017-03-11T00:00:00"/>
    <x v="1"/>
    <s v="RW-19630"/>
    <s v="Rob Williams"/>
    <s v="Corporate"/>
    <s v="United States"/>
    <s v="Dallas"/>
    <s v="Texas"/>
    <n v="75220"/>
    <x v="2"/>
    <s v="OFF-ST-10001558"/>
    <x v="1"/>
    <s v="Storage"/>
    <s v="Acco Perma 4000 Stacking Storage Drawers"/>
    <n v="12.992000000000001"/>
    <n v="9.0944000000000003"/>
    <n v="3.8976000000000006"/>
    <n v="0.30000000000000004"/>
    <n v="6"/>
  </r>
  <r>
    <n v="921"/>
    <s v="CA-2015-138296"/>
    <x v="29"/>
    <d v="2015-12-12T00:00:00"/>
    <x v="1"/>
    <s v="RC-19825"/>
    <s v="Roy Collins"/>
    <s v="Consumer"/>
    <s v="United States"/>
    <s v="Alexandria"/>
    <s v="Virginia"/>
    <n v="22304"/>
    <x v="0"/>
    <s v="OFF-ST-10002444"/>
    <x v="1"/>
    <s v="Storage"/>
    <s v="Recycled Eldon Regeneration Jumbo File"/>
    <n v="24.56"/>
    <n v="17.191999999999997"/>
    <n v="7.3680000000000021"/>
    <n v="0.3000000000000001"/>
    <n v="7"/>
  </r>
  <r>
    <n v="922"/>
    <s v="CA-2016-111164"/>
    <x v="347"/>
    <d v="2016-04-15T00:00:00"/>
    <x v="1"/>
    <s v="SE-20110"/>
    <s v="Sanjit Engle"/>
    <s v="Consumer"/>
    <s v="United States"/>
    <s v="New York City"/>
    <s v="New York"/>
    <n v="10009"/>
    <x v="3"/>
    <s v="TEC-AC-10002473"/>
    <x v="2"/>
    <s v="Accessories"/>
    <s v="Maxell 4.7GB DVD-R"/>
    <n v="85.14"/>
    <n v="59.597999999999999"/>
    <n v="25.542000000000002"/>
    <n v="0.30000000000000004"/>
    <n v="4"/>
  </r>
  <r>
    <n v="923"/>
    <s v="CA-2016-111164"/>
    <x v="347"/>
    <d v="2016-04-15T00:00:00"/>
    <x v="1"/>
    <s v="SE-20110"/>
    <s v="Sanjit Engle"/>
    <s v="Consumer"/>
    <s v="United States"/>
    <s v="New York City"/>
    <s v="New York"/>
    <n v="10009"/>
    <x v="3"/>
    <s v="TEC-PH-10004531"/>
    <x v="2"/>
    <s v="Phones"/>
    <s v="OtterBox Commuter Series Case - iPhone 5 &amp; 5s"/>
    <n v="21.99"/>
    <n v="15.392999999999997"/>
    <n v="6.5970000000000013"/>
    <n v="0.3000000000000001"/>
    <n v="4"/>
  </r>
  <r>
    <n v="924"/>
    <s v="CA-2016-111164"/>
    <x v="347"/>
    <d v="2016-04-15T00:00:00"/>
    <x v="1"/>
    <s v="SE-20110"/>
    <s v="Sanjit Engle"/>
    <s v="Consumer"/>
    <s v="United States"/>
    <s v="New York City"/>
    <s v="New York"/>
    <n v="10009"/>
    <x v="3"/>
    <s v="OFF-AP-10004487"/>
    <x v="1"/>
    <s v="Appliances"/>
    <s v="Kensington 4 Outlet MasterPiece Compact Power Control Center"/>
    <n v="406.6"/>
    <n v="284.62"/>
    <n v="121.98000000000002"/>
    <n v="0.30000000000000004"/>
    <n v="4"/>
  </r>
  <r>
    <n v="925"/>
    <s v="CA-2017-149797"/>
    <x v="306"/>
    <d v="2017-09-20T00:00:00"/>
    <x v="1"/>
    <s v="AH-10075"/>
    <s v="Adam Hart"/>
    <s v="Corporate"/>
    <s v="United States"/>
    <s v="New York City"/>
    <s v="New York"/>
    <n v="10011"/>
    <x v="3"/>
    <s v="OFF-BI-10003650"/>
    <x v="1"/>
    <s v="Binders"/>
    <s v="GBC DocuBind 300 Electric Binding Machine"/>
    <n v="841.56799999999998"/>
    <n v="589.09759999999994"/>
    <n v="252.47040000000004"/>
    <n v="0.30000000000000004"/>
    <n v="5"/>
  </r>
  <r>
    <n v="926"/>
    <s v="CA-2015-132962"/>
    <x v="103"/>
    <d v="2015-09-16T00:00:00"/>
    <x v="2"/>
    <s v="JM-15535"/>
    <s v="Jessica Myrick"/>
    <s v="Consumer"/>
    <s v="United States"/>
    <s v="Philadelphia"/>
    <s v="Pennsylvania"/>
    <n v="19143"/>
    <x v="3"/>
    <s v="OFF-PA-10003543"/>
    <x v="1"/>
    <s v="Paper"/>
    <s v="Xerox 1985"/>
    <n v="15.552"/>
    <n v="10.886399999999998"/>
    <n v="4.6656000000000013"/>
    <n v="0.3000000000000001"/>
    <n v="3"/>
  </r>
  <r>
    <n v="927"/>
    <s v="CA-2015-132962"/>
    <x v="103"/>
    <d v="2015-09-16T00:00:00"/>
    <x v="2"/>
    <s v="JM-15535"/>
    <s v="Jessica Myrick"/>
    <s v="Consumer"/>
    <s v="United States"/>
    <s v="Philadelphia"/>
    <s v="Pennsylvania"/>
    <n v="19143"/>
    <x v="3"/>
    <s v="TEC-AC-10004353"/>
    <x v="2"/>
    <s v="Accessories"/>
    <s v="Hypercom P1300 Pinpad"/>
    <n v="252"/>
    <n v="176.39999999999998"/>
    <n v="75.600000000000023"/>
    <n v="0.3000000000000001"/>
    <n v="3"/>
  </r>
  <r>
    <n v="928"/>
    <s v="CA-2016-115091"/>
    <x v="348"/>
    <d v="2016-10-09T00:00:00"/>
    <x v="1"/>
    <s v="JJ-15760"/>
    <s v="Joel Jenkins"/>
    <s v="Home Office"/>
    <s v="United States"/>
    <s v="Springfield"/>
    <s v="Virginia"/>
    <n v="22153"/>
    <x v="0"/>
    <s v="OFF-AR-10000658"/>
    <x v="1"/>
    <s v="Art"/>
    <s v="Newell 324"/>
    <n v="46.2"/>
    <n v="32.340000000000003"/>
    <n v="13.86"/>
    <n v="0.3"/>
    <n v="4"/>
  </r>
  <r>
    <n v="929"/>
    <s v="CA-2016-115091"/>
    <x v="348"/>
    <d v="2016-10-09T00:00:00"/>
    <x v="1"/>
    <s v="JJ-15760"/>
    <s v="Joel Jenkins"/>
    <s v="Home Office"/>
    <s v="United States"/>
    <s v="Springfield"/>
    <s v="Virginia"/>
    <n v="22153"/>
    <x v="0"/>
    <s v="OFF-AP-10000696"/>
    <x v="1"/>
    <s v="Appliances"/>
    <s v="Holmes Odor Grabber"/>
    <n v="28.84"/>
    <n v="20.187999999999999"/>
    <n v="8.652000000000001"/>
    <n v="0.30000000000000004"/>
    <n v="4"/>
  </r>
  <r>
    <n v="930"/>
    <s v="CA-2018-144932"/>
    <x v="349"/>
    <d v="2018-04-17T00:00:00"/>
    <x v="2"/>
    <s v="AB-10165"/>
    <s v="Alan Barnes"/>
    <s v="Consumer"/>
    <s v="United States"/>
    <s v="Toledo"/>
    <s v="Ohio"/>
    <n v="43615"/>
    <x v="3"/>
    <s v="OFF-AR-10003560"/>
    <x v="1"/>
    <s v="Art"/>
    <s v="Zebra Zazzle Fluorescent Highlighters"/>
    <n v="14.592000000000001"/>
    <n v="10.214399999999999"/>
    <n v="4.377600000000001"/>
    <n v="0.30000000000000004"/>
    <n v="3"/>
  </r>
  <r>
    <n v="931"/>
    <s v="CA-2018-144932"/>
    <x v="349"/>
    <d v="2018-04-17T00:00:00"/>
    <x v="2"/>
    <s v="AB-10165"/>
    <s v="Alan Barnes"/>
    <s v="Consumer"/>
    <s v="United States"/>
    <s v="Toledo"/>
    <s v="Ohio"/>
    <n v="43615"/>
    <x v="3"/>
    <s v="OFF-AR-10001468"/>
    <x v="1"/>
    <s v="Art"/>
    <s v="Sanford Prismacolor Professional Thick Lead Art Pencils, 36-Color Set"/>
    <n v="89.855999999999995"/>
    <n v="62.899199999999993"/>
    <n v="26.956800000000001"/>
    <n v="0.30000000000000004"/>
    <n v="3"/>
  </r>
  <r>
    <n v="932"/>
    <s v="CA-2018-144932"/>
    <x v="349"/>
    <d v="2018-04-17T00:00:00"/>
    <x v="2"/>
    <s v="AB-10165"/>
    <s v="Alan Barnes"/>
    <s v="Consumer"/>
    <s v="United States"/>
    <s v="Toledo"/>
    <s v="Ohio"/>
    <n v="43615"/>
    <x v="3"/>
    <s v="OFF-PA-10004971"/>
    <x v="1"/>
    <s v="Paper"/>
    <s v="Xerox 196"/>
    <n v="13.872"/>
    <n v="9.7103999999999999"/>
    <n v="4.1616"/>
    <n v="0.3"/>
    <n v="3"/>
  </r>
  <r>
    <n v="933"/>
    <s v="CA-2018-114216"/>
    <x v="264"/>
    <d v="2018-09-06T00:00:00"/>
    <x v="1"/>
    <s v="RK-19300"/>
    <s v="Ralph Kennedy"/>
    <s v="Consumer"/>
    <s v="United States"/>
    <s v="Philadelphia"/>
    <s v="Pennsylvania"/>
    <n v="19140"/>
    <x v="3"/>
    <s v="OFF-PA-10002195"/>
    <x v="1"/>
    <s v="Paper"/>
    <s v="RSVP Cards &amp; Envelopes, Blank White, 8-1/2&quot; X 11&quot;, 24 Cards/25 Envelopes/Set"/>
    <n v="12.192"/>
    <n v="8.5343999999999998"/>
    <n v="3.6576000000000004"/>
    <n v="0.30000000000000004"/>
    <n v="4"/>
  </r>
  <r>
    <n v="934"/>
    <s v="CA-2017-140081"/>
    <x v="23"/>
    <d v="2017-06-24T00:00:00"/>
    <x v="1"/>
    <s v="CG-12040"/>
    <s v="Catherine Glotzbach"/>
    <s v="Home Office"/>
    <s v="United States"/>
    <s v="Philadelphia"/>
    <s v="Pennsylvania"/>
    <n v="19120"/>
    <x v="3"/>
    <s v="OFF-PA-10001745"/>
    <x v="1"/>
    <s v="Paper"/>
    <s v="Wirebound Message Books, 2 7/8&quot; x 5&quot;, 3 Forms per Page"/>
    <n v="45.055999999999997"/>
    <n v="31.539199999999997"/>
    <n v="13.5168"/>
    <n v="0.3"/>
    <n v="4"/>
  </r>
  <r>
    <n v="935"/>
    <s v="CA-2017-140081"/>
    <x v="23"/>
    <d v="2017-06-24T00:00:00"/>
    <x v="1"/>
    <s v="CG-12040"/>
    <s v="Catherine Glotzbach"/>
    <s v="Home Office"/>
    <s v="United States"/>
    <s v="Philadelphia"/>
    <s v="Pennsylvania"/>
    <n v="19120"/>
    <x v="3"/>
    <s v="OFF-BI-10004826"/>
    <x v="1"/>
    <s v="Binders"/>
    <s v="JM Magazine Binder"/>
    <n v="29.718"/>
    <n v="20.802599999999998"/>
    <n v="8.9154000000000018"/>
    <n v="0.30000000000000004"/>
    <n v="4"/>
  </r>
  <r>
    <n v="936"/>
    <s v="CA-2017-140081"/>
    <x v="23"/>
    <d v="2017-06-24T00:00:00"/>
    <x v="1"/>
    <s v="CG-12040"/>
    <s v="Catherine Glotzbach"/>
    <s v="Home Office"/>
    <s v="United States"/>
    <s v="Philadelphia"/>
    <s v="Pennsylvania"/>
    <n v="19120"/>
    <x v="3"/>
    <s v="OFF-PA-10001870"/>
    <x v="1"/>
    <s v="Paper"/>
    <s v="Xerox 202"/>
    <n v="15.552"/>
    <n v="10.886399999999998"/>
    <n v="4.6656000000000013"/>
    <n v="0.3000000000000001"/>
    <n v="4"/>
  </r>
  <r>
    <n v="937"/>
    <s v="CA-2017-140081"/>
    <x v="23"/>
    <d v="2017-06-24T00:00:00"/>
    <x v="1"/>
    <s v="CG-12040"/>
    <s v="Catherine Glotzbach"/>
    <s v="Home Office"/>
    <s v="United States"/>
    <s v="Philadelphia"/>
    <s v="Pennsylvania"/>
    <n v="19120"/>
    <x v="3"/>
    <s v="OFF-AP-10001058"/>
    <x v="1"/>
    <s v="Appliances"/>
    <s v="Sanyo 2.5 Cubic Foot Mid-Size Office Refrigerators"/>
    <n v="447.69600000000003"/>
    <n v="313.38720000000001"/>
    <n v="134.30880000000002"/>
    <n v="0.30000000000000004"/>
    <n v="4"/>
  </r>
  <r>
    <n v="938"/>
    <s v="US-2018-111745"/>
    <x v="60"/>
    <d v="2018-11-06T00:00:00"/>
    <x v="2"/>
    <s v="RA-19885"/>
    <s v="Ruben Ausman"/>
    <s v="Corporate"/>
    <s v="United States"/>
    <s v="Farmington"/>
    <s v="New Mexico"/>
    <n v="87401"/>
    <x v="1"/>
    <s v="TEC-AC-10003911"/>
    <x v="2"/>
    <s v="Accessories"/>
    <s v="NETGEAR AC1750 Dual Band GigabitÂ Smart WiFi Router"/>
    <n v="159.99"/>
    <n v="111.99299999999999"/>
    <n v="47.997000000000014"/>
    <n v="0.30000000000000004"/>
    <n v="1"/>
  </r>
  <r>
    <n v="939"/>
    <s v="CA-2016-148250"/>
    <x v="350"/>
    <d v="2016-12-17T00:00:00"/>
    <x v="1"/>
    <s v="RP-19270"/>
    <s v="Rachel Payne"/>
    <s v="Corporate"/>
    <s v="United States"/>
    <s v="Riverside"/>
    <s v="California"/>
    <n v="92503"/>
    <x v="1"/>
    <s v="OFF-PA-10000289"/>
    <x v="1"/>
    <s v="Paper"/>
    <s v="Xerox 213"/>
    <n v="12.96"/>
    <n v="9.0719999999999992"/>
    <n v="3.8880000000000017"/>
    <n v="0.3000000000000001"/>
    <n v="4"/>
  </r>
  <r>
    <n v="940"/>
    <s v="CA-2016-148250"/>
    <x v="350"/>
    <d v="2016-12-17T00:00:00"/>
    <x v="1"/>
    <s v="RP-19270"/>
    <s v="Rachel Payne"/>
    <s v="Corporate"/>
    <s v="United States"/>
    <s v="Riverside"/>
    <s v="California"/>
    <n v="92503"/>
    <x v="1"/>
    <s v="OFF-AP-10003040"/>
    <x v="1"/>
    <s v="Appliances"/>
    <s v="Fellowes 8 Outlet Superior Workstation Surge Protector w/o Phone/Fax/Modem Protection"/>
    <n v="134.47999999999999"/>
    <n v="94.135999999999981"/>
    <n v="40.344000000000008"/>
    <n v="0.3000000000000001"/>
    <n v="4"/>
  </r>
  <r>
    <n v="941"/>
    <s v="CA-2017-105760"/>
    <x v="351"/>
    <d v="2017-06-20T00:00:00"/>
    <x v="2"/>
    <s v="KC-16255"/>
    <s v="Karen Carlisle"/>
    <s v="Corporate"/>
    <s v="United States"/>
    <s v="San Francisco"/>
    <s v="California"/>
    <n v="94110"/>
    <x v="1"/>
    <s v="OFF-PA-10000350"/>
    <x v="1"/>
    <s v="Paper"/>
    <s v="Message Book, Standard Line &quot;While You Were Out&quot;, 5 1/2&quot; X 4&quot;, 200 Sets/Book"/>
    <n v="17.12"/>
    <n v="11.984"/>
    <n v="5.136000000000001"/>
    <n v="0.30000000000000004"/>
    <n v="1"/>
  </r>
  <r>
    <n v="942"/>
    <s v="CA-2017-142958"/>
    <x v="180"/>
    <d v="2017-12-20T00:00:00"/>
    <x v="1"/>
    <s v="RW-19630"/>
    <s v="Rob Williams"/>
    <s v="Corporate"/>
    <s v="United States"/>
    <s v="Torrance"/>
    <s v="California"/>
    <n v="90503"/>
    <x v="1"/>
    <s v="OFF-BI-10001759"/>
    <x v="1"/>
    <s v="Binders"/>
    <s v="Acco Pressboard Covers with Storage Hooks, 14 7/8&quot; x 11&quot;, Dark Blue"/>
    <n v="6.0960000000000001"/>
    <n v="4.2671999999999999"/>
    <n v="1.8288000000000002"/>
    <n v="0.30000000000000004"/>
    <n v="7"/>
  </r>
  <r>
    <n v="943"/>
    <s v="CA-2017-142958"/>
    <x v="180"/>
    <d v="2017-12-20T00:00:00"/>
    <x v="1"/>
    <s v="RW-19630"/>
    <s v="Rob Williams"/>
    <s v="Corporate"/>
    <s v="United States"/>
    <s v="Torrance"/>
    <s v="California"/>
    <n v="90503"/>
    <x v="1"/>
    <s v="FUR-TA-10000577"/>
    <x v="0"/>
    <s v="Tables"/>
    <s v="Bretford CR4500 Series Slim Rectangular Table"/>
    <n v="1114.2719999999999"/>
    <n v="779.99039999999991"/>
    <n v="334.28160000000003"/>
    <n v="0.30000000000000004"/>
    <n v="7"/>
  </r>
  <r>
    <n v="944"/>
    <s v="CA-2016-120880"/>
    <x v="352"/>
    <d v="2016-06-03T00:00:00"/>
    <x v="1"/>
    <s v="JL-15850"/>
    <s v="John Lucas"/>
    <s v="Consumer"/>
    <s v="United States"/>
    <s v="Seattle"/>
    <s v="Washington"/>
    <n v="98105"/>
    <x v="1"/>
    <s v="OFF-PA-10004101"/>
    <x v="1"/>
    <s v="Paper"/>
    <s v="Xerox 1894"/>
    <n v="32.4"/>
    <n v="22.679999999999996"/>
    <n v="9.7200000000000024"/>
    <n v="0.3000000000000001"/>
    <n v="5"/>
  </r>
  <r>
    <n v="945"/>
    <s v="CA-2016-120880"/>
    <x v="352"/>
    <d v="2016-06-03T00:00:00"/>
    <x v="1"/>
    <s v="JL-15850"/>
    <s v="John Lucas"/>
    <s v="Consumer"/>
    <s v="United States"/>
    <s v="Seattle"/>
    <s v="Washington"/>
    <n v="98105"/>
    <x v="1"/>
    <s v="OFF-ST-10001496"/>
    <x v="1"/>
    <s v="Storage"/>
    <s v="Standard Rollaway File with Lock"/>
    <n v="540.57000000000005"/>
    <n v="378.399"/>
    <n v="162.17100000000005"/>
    <n v="0.30000000000000004"/>
    <n v="5"/>
  </r>
  <r>
    <n v="946"/>
    <s v="CA-2016-120880"/>
    <x v="352"/>
    <d v="2016-06-03T00:00:00"/>
    <x v="1"/>
    <s v="JL-15850"/>
    <s v="John Lucas"/>
    <s v="Consumer"/>
    <s v="United States"/>
    <s v="Seattle"/>
    <s v="Washington"/>
    <n v="98105"/>
    <x v="1"/>
    <s v="OFF-BI-10002931"/>
    <x v="1"/>
    <s v="Binders"/>
    <s v="Avery Trapezoid Extra Heavy Duty 4&quot; Binders"/>
    <n v="167.76"/>
    <n v="117.43199999999999"/>
    <n v="50.328000000000003"/>
    <n v="0.30000000000000004"/>
    <n v="5"/>
  </r>
  <r>
    <n v="947"/>
    <s v="US-2016-140200"/>
    <x v="353"/>
    <d v="2016-07-28T00:00:00"/>
    <x v="2"/>
    <s v="CA-12775"/>
    <s v="Cynthia Arntzen"/>
    <s v="Consumer"/>
    <s v="United States"/>
    <s v="Mesa"/>
    <s v="Arizona"/>
    <n v="85204"/>
    <x v="1"/>
    <s v="FUR-TA-10002356"/>
    <x v="0"/>
    <s v="Tables"/>
    <s v="Bevis Boat-Shaped Conference Table"/>
    <n v="393.16500000000002"/>
    <n v="275.21550000000002"/>
    <n v="117.9495"/>
    <n v="0.3"/>
    <n v="2"/>
  </r>
  <r>
    <n v="948"/>
    <s v="US-2018-110576"/>
    <x v="354"/>
    <d v="2018-12-02T00:00:00"/>
    <x v="1"/>
    <s v="RB-19795"/>
    <s v="Ross Baird"/>
    <s v="Home Office"/>
    <s v="United States"/>
    <s v="Philadelphia"/>
    <s v="Pennsylvania"/>
    <n v="19120"/>
    <x v="3"/>
    <s v="FUR-FU-10003601"/>
    <x v="0"/>
    <s v="Furnishings"/>
    <s v="Deflect-o RollaMat Studded, Beveled Mat for Medium Pile Carpeting"/>
    <n v="516.48800000000006"/>
    <n v="361.54160000000002"/>
    <n v="154.94640000000004"/>
    <n v="0.30000000000000004"/>
    <n v="4"/>
  </r>
  <r>
    <n v="949"/>
    <s v="US-2018-110576"/>
    <x v="354"/>
    <d v="2018-12-02T00:00:00"/>
    <x v="1"/>
    <s v="RB-19795"/>
    <s v="Ross Baird"/>
    <s v="Home Office"/>
    <s v="United States"/>
    <s v="Philadelphia"/>
    <s v="Pennsylvania"/>
    <n v="19120"/>
    <x v="3"/>
    <s v="FUR-FU-10000576"/>
    <x v="0"/>
    <s v="Furnishings"/>
    <s v="Luxo Professional Fluorescent Magnifier Lamp with Clamp-Mount Base"/>
    <n v="1007.232"/>
    <n v="705.06239999999991"/>
    <n v="302.16960000000006"/>
    <n v="0.30000000000000004"/>
    <n v="4"/>
  </r>
  <r>
    <n v="950"/>
    <s v="US-2018-110576"/>
    <x v="354"/>
    <d v="2018-12-02T00:00:00"/>
    <x v="1"/>
    <s v="RB-19795"/>
    <s v="Ross Baird"/>
    <s v="Home Office"/>
    <s v="United States"/>
    <s v="Philadelphia"/>
    <s v="Pennsylvania"/>
    <n v="19120"/>
    <x v="3"/>
    <s v="FUR-TA-10004154"/>
    <x v="0"/>
    <s v="Tables"/>
    <s v="Riverside Furniture Oval Coffee Table, Oval End Table, End Table with Drawer"/>
    <n v="2065.3200000000002"/>
    <n v="1445.7239999999999"/>
    <n v="619.59600000000023"/>
    <n v="0.3000000000000001"/>
    <n v="4"/>
  </r>
  <r>
    <n v="951"/>
    <s v="US-2018-110576"/>
    <x v="354"/>
    <d v="2018-12-02T00:00:00"/>
    <x v="1"/>
    <s v="RB-19795"/>
    <s v="Ross Baird"/>
    <s v="Home Office"/>
    <s v="United States"/>
    <s v="Philadelphia"/>
    <s v="Pennsylvania"/>
    <n v="19120"/>
    <x v="3"/>
    <s v="OFF-PA-10000788"/>
    <x v="1"/>
    <s v="Paper"/>
    <s v="Xerox 210"/>
    <n v="15.552"/>
    <n v="10.886399999999998"/>
    <n v="4.6656000000000013"/>
    <n v="0.3000000000000001"/>
    <n v="4"/>
  </r>
  <r>
    <n v="952"/>
    <s v="US-2018-110576"/>
    <x v="354"/>
    <d v="2018-12-02T00:00:00"/>
    <x v="1"/>
    <s v="RB-19795"/>
    <s v="Ross Baird"/>
    <s v="Home Office"/>
    <s v="United States"/>
    <s v="Philadelphia"/>
    <s v="Pennsylvania"/>
    <n v="19120"/>
    <x v="3"/>
    <s v="OFF-PA-10002479"/>
    <x v="1"/>
    <s v="Paper"/>
    <s v="Xerox 4200 Series MultiUse Premium Copy Paper (20Lb. and 84 Bright)"/>
    <n v="25.344000000000001"/>
    <n v="17.7408"/>
    <n v="7.6032000000000011"/>
    <n v="0.30000000000000004"/>
    <n v="4"/>
  </r>
  <r>
    <n v="953"/>
    <s v="CA-2018-131156"/>
    <x v="355"/>
    <d v="2018-04-07T00:00:00"/>
    <x v="1"/>
    <s v="KH-16360"/>
    <s v="Katherine Hughes"/>
    <s v="Consumer"/>
    <s v="United States"/>
    <s v="Philadelphia"/>
    <s v="Pennsylvania"/>
    <n v="19143"/>
    <x v="3"/>
    <s v="FUR-FU-10001940"/>
    <x v="0"/>
    <s v="Furnishings"/>
    <s v="Staple-based wall hangings"/>
    <n v="25.472000000000001"/>
    <n v="17.830400000000001"/>
    <n v="7.6416000000000004"/>
    <n v="0.3"/>
    <n v="4"/>
  </r>
  <r>
    <n v="954"/>
    <s v="CA-2018-136539"/>
    <x v="116"/>
    <d v="2019-01-01T00:00:00"/>
    <x v="1"/>
    <s v="GH-14665"/>
    <s v="Greg Hansen"/>
    <s v="Consumer"/>
    <s v="United States"/>
    <s v="Round Rock"/>
    <s v="Texas"/>
    <n v="78664"/>
    <x v="2"/>
    <s v="OFF-AR-10001958"/>
    <x v="1"/>
    <s v="Art"/>
    <s v="Stanley Bostitch Contemporary Electric Pencil Sharpeners"/>
    <n v="27.167999999999999"/>
    <n v="19.017599999999998"/>
    <n v="8.1504000000000012"/>
    <n v="0.30000000000000004"/>
    <n v="4"/>
  </r>
  <r>
    <n v="955"/>
    <s v="CA-2018-136539"/>
    <x v="116"/>
    <d v="2019-01-01T00:00:00"/>
    <x v="1"/>
    <s v="GH-14665"/>
    <s v="Greg Hansen"/>
    <s v="Consumer"/>
    <s v="United States"/>
    <s v="Round Rock"/>
    <s v="Texas"/>
    <n v="78664"/>
    <x v="2"/>
    <s v="FUR-BO-10004709"/>
    <x v="0"/>
    <s v="Bookcases"/>
    <s v="Bush Westfield Collection Bookcases, Medium Cherry Finish"/>
    <n v="78.852800000000002"/>
    <n v="55.196959999999997"/>
    <n v="23.655840000000005"/>
    <n v="0.30000000000000004"/>
    <n v="4"/>
  </r>
  <r>
    <n v="956"/>
    <s v="CA-2018-119305"/>
    <x v="329"/>
    <d v="2018-12-04T00:00:00"/>
    <x v="1"/>
    <s v="SW-20275"/>
    <s v="Scott Williamson"/>
    <s v="Consumer"/>
    <s v="United States"/>
    <s v="Jackson"/>
    <s v="Mississippi"/>
    <n v="39212"/>
    <x v="0"/>
    <s v="OFF-ST-10000604"/>
    <x v="1"/>
    <s v="Storage"/>
    <s v="Home/Office Personal File Carts"/>
    <n v="173.8"/>
    <n v="121.66"/>
    <n v="52.140000000000015"/>
    <n v="0.30000000000000004"/>
    <n v="4"/>
  </r>
  <r>
    <n v="957"/>
    <s v="CA-2018-102414"/>
    <x v="356"/>
    <d v="2018-05-18T00:00:00"/>
    <x v="0"/>
    <s v="JA-15970"/>
    <s v="Joseph Airdo"/>
    <s v="Consumer"/>
    <s v="United States"/>
    <s v="Phoenix"/>
    <s v="Arizona"/>
    <n v="85023"/>
    <x v="1"/>
    <s v="TEC-PH-10002923"/>
    <x v="2"/>
    <s v="Phones"/>
    <s v="Logitech B530 USBÂ HeadsetÂ -Â headsetÂ - Full size, Binaural"/>
    <n v="29.591999999999999"/>
    <n v="20.714399999999998"/>
    <n v="8.877600000000001"/>
    <n v="0.30000000000000004"/>
    <n v="3"/>
  </r>
  <r>
    <n v="958"/>
    <s v="CA-2018-102414"/>
    <x v="356"/>
    <d v="2018-05-18T00:00:00"/>
    <x v="0"/>
    <s v="JA-15970"/>
    <s v="Joseph Airdo"/>
    <s v="Consumer"/>
    <s v="United States"/>
    <s v="Phoenix"/>
    <s v="Arizona"/>
    <n v="85023"/>
    <x v="1"/>
    <s v="OFF-BI-10004465"/>
    <x v="1"/>
    <s v="Binders"/>
    <s v="Avery Durable Slant Ring Binders"/>
    <n v="4.7519999999999998"/>
    <n v="3.3263999999999996"/>
    <n v="1.4256000000000002"/>
    <n v="0.30000000000000004"/>
    <n v="3"/>
  </r>
  <r>
    <n v="959"/>
    <s v="CA-2018-102414"/>
    <x v="356"/>
    <d v="2018-05-18T00:00:00"/>
    <x v="0"/>
    <s v="JA-15970"/>
    <s v="Joseph Airdo"/>
    <s v="Consumer"/>
    <s v="United States"/>
    <s v="Phoenix"/>
    <s v="Arizona"/>
    <n v="85023"/>
    <x v="1"/>
    <s v="OFF-PA-10002333"/>
    <x v="1"/>
    <s v="Paper"/>
    <s v="Universal Ultra Bright White Copier/Laser Paper, 8 1/2&quot; x 11&quot;, Ream"/>
    <n v="15.552"/>
    <n v="10.886399999999998"/>
    <n v="4.6656000000000013"/>
    <n v="0.3000000000000001"/>
    <n v="3"/>
  </r>
  <r>
    <n v="960"/>
    <s v="CA-2016-112571"/>
    <x v="357"/>
    <d v="2016-09-22T00:00:00"/>
    <x v="3"/>
    <s v="DL-12925"/>
    <s v="Daniel Lacy"/>
    <s v="Consumer"/>
    <s v="United States"/>
    <s v="Oceanside"/>
    <s v="California"/>
    <n v="92054"/>
    <x v="1"/>
    <s v="FUR-FU-10004188"/>
    <x v="0"/>
    <s v="Furnishings"/>
    <s v="Luxo Professional Combination Clamp-On Lamps"/>
    <n v="204.6"/>
    <n v="143.22"/>
    <n v="61.379999999999995"/>
    <n v="0.3"/>
    <n v="0"/>
  </r>
  <r>
    <n v="961"/>
    <s v="CA-2018-152142"/>
    <x v="237"/>
    <d v="2018-11-19T00:00:00"/>
    <x v="1"/>
    <s v="LW-16990"/>
    <s v="Lindsay Williams"/>
    <s v="Corporate"/>
    <s v="United States"/>
    <s v="San Francisco"/>
    <s v="California"/>
    <n v="94110"/>
    <x v="1"/>
    <s v="FUR-CH-10002965"/>
    <x v="0"/>
    <s v="Chairs"/>
    <s v="Global Leather Highback Executive Chair with Pneumatic Height Adjustment, Black"/>
    <n v="321.56799999999998"/>
    <n v="225.09759999999997"/>
    <n v="96.470400000000012"/>
    <n v="0.30000000000000004"/>
    <n v="5"/>
  </r>
  <r>
    <n v="962"/>
    <s v="CA-2016-160059"/>
    <x v="154"/>
    <d v="2016-12-01T00:00:00"/>
    <x v="1"/>
    <s v="TB-21190"/>
    <s v="Thomas Brumley"/>
    <s v="Home Office"/>
    <s v="United States"/>
    <s v="Fayetteville"/>
    <s v="Arkansas"/>
    <n v="72701"/>
    <x v="0"/>
    <s v="OFF-BI-10000145"/>
    <x v="1"/>
    <s v="Binders"/>
    <s v="Zipper Ring Binder Pockets"/>
    <n v="6.24"/>
    <n v="4.3679999999999994"/>
    <n v="1.8720000000000008"/>
    <n v="0.3000000000000001"/>
    <n v="4"/>
  </r>
  <r>
    <n v="963"/>
    <s v="CA-2017-120859"/>
    <x v="142"/>
    <d v="2017-09-04T00:00:00"/>
    <x v="2"/>
    <s v="CV-12805"/>
    <s v="Cynthia Voltz"/>
    <s v="Corporate"/>
    <s v="United States"/>
    <s v="San Francisco"/>
    <s v="California"/>
    <n v="94110"/>
    <x v="1"/>
    <s v="OFF-EN-10001335"/>
    <x v="1"/>
    <s v="Envelopes"/>
    <s v="White Business Envelopes with Contemporary Seam, Recycled White Business Envelopes"/>
    <n v="21.88"/>
    <n v="15.315999999999999"/>
    <n v="6.5640000000000001"/>
    <n v="0.3"/>
    <n v="3"/>
  </r>
  <r>
    <n v="964"/>
    <s v="CA-2015-127488"/>
    <x v="358"/>
    <d v="2015-09-24T00:00:00"/>
    <x v="0"/>
    <s v="MS-17365"/>
    <s v="Maribeth Schnelling"/>
    <s v="Consumer"/>
    <s v="United States"/>
    <s v="Boca Raton"/>
    <s v="Florida"/>
    <n v="33433"/>
    <x v="0"/>
    <s v="OFF-LA-10001613"/>
    <x v="1"/>
    <s v="Labels"/>
    <s v="Avery File Folder Labels"/>
    <n v="4.6079999999999997"/>
    <n v="3.2255999999999996"/>
    <n v="1.3824000000000001"/>
    <n v="0.30000000000000004"/>
    <n v="2"/>
  </r>
  <r>
    <n v="965"/>
    <s v="CA-2018-135279"/>
    <x v="359"/>
    <d v="2018-04-11T00:00:00"/>
    <x v="2"/>
    <s v="BS-11800"/>
    <s v="Bryan Spruell"/>
    <s v="Home Office"/>
    <s v="United States"/>
    <s v="New York City"/>
    <s v="New York"/>
    <n v="10011"/>
    <x v="3"/>
    <s v="OFF-LA-10004055"/>
    <x v="1"/>
    <s v="Labels"/>
    <s v="Color-Coded Legal Exhibit Labels"/>
    <n v="9.82"/>
    <n v="6.8739999999999997"/>
    <n v="2.9460000000000006"/>
    <n v="0.30000000000000004"/>
    <n v="2"/>
  </r>
  <r>
    <n v="966"/>
    <s v="CA-2018-135279"/>
    <x v="359"/>
    <d v="2018-04-11T00:00:00"/>
    <x v="2"/>
    <s v="BS-11800"/>
    <s v="Bryan Spruell"/>
    <s v="Home Office"/>
    <s v="United States"/>
    <s v="New York City"/>
    <s v="New York"/>
    <n v="10011"/>
    <x v="3"/>
    <s v="OFF-AR-10004344"/>
    <x v="1"/>
    <s v="Art"/>
    <s v="Bulldog Vacuum Base Pencil Sharpener"/>
    <n v="35.97"/>
    <n v="25.178999999999998"/>
    <n v="10.791"/>
    <n v="0.30000000000000004"/>
    <n v="2"/>
  </r>
  <r>
    <n v="967"/>
    <s v="CA-2018-135279"/>
    <x v="359"/>
    <d v="2018-04-11T00:00:00"/>
    <x v="2"/>
    <s v="BS-11800"/>
    <s v="Bryan Spruell"/>
    <s v="Home Office"/>
    <s v="United States"/>
    <s v="New York City"/>
    <s v="New York"/>
    <n v="10011"/>
    <x v="3"/>
    <s v="OFF-PA-10004621"/>
    <x v="1"/>
    <s v="Paper"/>
    <s v="Xerox 212"/>
    <n v="12.96"/>
    <n v="9.0719999999999992"/>
    <n v="3.8880000000000017"/>
    <n v="0.3000000000000001"/>
    <n v="2"/>
  </r>
  <r>
    <n v="968"/>
    <s v="CA-2018-135279"/>
    <x v="359"/>
    <d v="2018-04-11T00:00:00"/>
    <x v="2"/>
    <s v="BS-11800"/>
    <s v="Bryan Spruell"/>
    <s v="Home Office"/>
    <s v="United States"/>
    <s v="New York City"/>
    <s v="New York"/>
    <n v="10011"/>
    <x v="3"/>
    <s v="OFF-PA-10001281"/>
    <x v="1"/>
    <s v="Paper"/>
    <s v="Computer Printout Paper with Letter-Trim Fine Perforations"/>
    <n v="191.6"/>
    <n v="134.11999999999998"/>
    <n v="57.480000000000018"/>
    <n v="0.3000000000000001"/>
    <n v="2"/>
  </r>
  <r>
    <n v="969"/>
    <s v="CA-2018-135279"/>
    <x v="359"/>
    <d v="2018-04-11T00:00:00"/>
    <x v="2"/>
    <s v="BS-11800"/>
    <s v="Bryan Spruell"/>
    <s v="Home Office"/>
    <s v="United States"/>
    <s v="New York City"/>
    <s v="New York"/>
    <n v="10011"/>
    <x v="3"/>
    <s v="OFF-LA-10001613"/>
    <x v="1"/>
    <s v="Labels"/>
    <s v="Avery File Folder Labels"/>
    <n v="8.64"/>
    <n v="6.048"/>
    <n v="2.5920000000000005"/>
    <n v="0.30000000000000004"/>
    <n v="2"/>
  </r>
  <r>
    <n v="970"/>
    <s v="CA-2018-135279"/>
    <x v="359"/>
    <d v="2018-04-11T00:00:00"/>
    <x v="2"/>
    <s v="BS-11800"/>
    <s v="Bryan Spruell"/>
    <s v="Home Office"/>
    <s v="United States"/>
    <s v="New York City"/>
    <s v="New York"/>
    <n v="10011"/>
    <x v="3"/>
    <s v="OFF-ST-10001097"/>
    <x v="1"/>
    <s v="Storage"/>
    <s v="Office Impressions Heavy Duty Welded Shelving &amp; Multimedia Storage Drawers"/>
    <n v="501.81"/>
    <n v="351.267"/>
    <n v="150.54300000000001"/>
    <n v="0.3"/>
    <n v="2"/>
  </r>
  <r>
    <n v="971"/>
    <s v="CA-2015-115791"/>
    <x v="360"/>
    <d v="2015-01-18T00:00:00"/>
    <x v="0"/>
    <s v="DL-13315"/>
    <s v="Delfina Latchford"/>
    <s v="Consumer"/>
    <s v="United States"/>
    <s v="Philadelphia"/>
    <s v="Pennsylvania"/>
    <n v="19134"/>
    <x v="3"/>
    <s v="FUR-FU-10001095"/>
    <x v="0"/>
    <s v="Furnishings"/>
    <s v="DAX Black Cherry Wood-Tone Poster Frame"/>
    <n v="127.104"/>
    <n v="88.972799999999992"/>
    <n v="38.131200000000007"/>
    <n v="0.30000000000000004"/>
    <n v="2"/>
  </r>
  <r>
    <n v="972"/>
    <s v="CA-2015-115791"/>
    <x v="360"/>
    <d v="2015-01-18T00:00:00"/>
    <x v="0"/>
    <s v="DL-13315"/>
    <s v="Delfina Latchford"/>
    <s v="Consumer"/>
    <s v="United States"/>
    <s v="Philadelphia"/>
    <s v="Pennsylvania"/>
    <n v="19134"/>
    <x v="3"/>
    <s v="TEC-PH-10004614"/>
    <x v="2"/>
    <s v="Phones"/>
    <s v="AT&amp;T 841000 Phone"/>
    <n v="124.2"/>
    <n v="86.94"/>
    <n v="37.260000000000005"/>
    <n v="0.30000000000000004"/>
    <n v="2"/>
  </r>
  <r>
    <n v="973"/>
    <s v="CA-2015-115791"/>
    <x v="360"/>
    <d v="2015-01-18T00:00:00"/>
    <x v="0"/>
    <s v="DL-13315"/>
    <s v="Delfina Latchford"/>
    <s v="Consumer"/>
    <s v="United States"/>
    <s v="Philadelphia"/>
    <s v="Pennsylvania"/>
    <n v="19134"/>
    <x v="3"/>
    <s v="OFF-BI-10001575"/>
    <x v="1"/>
    <s v="Binders"/>
    <s v="GBC Linen Binding Covers"/>
    <n v="18.588000000000001"/>
    <n v="13.0116"/>
    <n v="5.5764000000000014"/>
    <n v="0.30000000000000004"/>
    <n v="2"/>
  </r>
  <r>
    <n v="974"/>
    <s v="CA-2015-115791"/>
    <x v="360"/>
    <d v="2015-01-18T00:00:00"/>
    <x v="0"/>
    <s v="DL-13315"/>
    <s v="Delfina Latchford"/>
    <s v="Consumer"/>
    <s v="United States"/>
    <s v="Philadelphia"/>
    <s v="Pennsylvania"/>
    <n v="19134"/>
    <x v="3"/>
    <s v="OFF-LA-10001074"/>
    <x v="1"/>
    <s v="Labels"/>
    <s v="Round Specialty Laser Printer Labels"/>
    <n v="30.071999999999999"/>
    <n v="21.0504"/>
    <n v="9.0215999999999994"/>
    <n v="0.3"/>
    <n v="2"/>
  </r>
  <r>
    <n v="975"/>
    <s v="US-2018-103247"/>
    <x v="361"/>
    <d v="2018-10-08T00:00:00"/>
    <x v="0"/>
    <s v="PO-19195"/>
    <s v="Phillina Ober"/>
    <s v="Home Office"/>
    <s v="United States"/>
    <s v="New York City"/>
    <s v="New York"/>
    <n v="10011"/>
    <x v="3"/>
    <s v="TEC-PH-10003555"/>
    <x v="2"/>
    <s v="Phones"/>
    <s v="Motorola HK250 Universal Bluetooth Headset"/>
    <n v="160.93"/>
    <n v="112.651"/>
    <n v="48.279000000000011"/>
    <n v="0.30000000000000004"/>
    <n v="3"/>
  </r>
  <r>
    <n v="976"/>
    <s v="US-2018-103247"/>
    <x v="361"/>
    <d v="2018-10-08T00:00:00"/>
    <x v="0"/>
    <s v="PO-19195"/>
    <s v="Phillina Ober"/>
    <s v="Home Office"/>
    <s v="United States"/>
    <s v="New York City"/>
    <s v="New York"/>
    <n v="10011"/>
    <x v="3"/>
    <s v="OFF-BI-10004492"/>
    <x v="1"/>
    <s v="Binders"/>
    <s v="Tuf-Vin Binders"/>
    <n v="75.792000000000002"/>
    <n v="53.054400000000001"/>
    <n v="22.7376"/>
    <n v="0.3"/>
    <n v="3"/>
  </r>
  <r>
    <n v="977"/>
    <s v="US-2018-100209"/>
    <x v="362"/>
    <d v="2018-07-15T00:00:00"/>
    <x v="1"/>
    <s v="TD-20995"/>
    <s v="Tamara Dahlen"/>
    <s v="Consumer"/>
    <s v="United States"/>
    <s v="Portland"/>
    <s v="Oregon"/>
    <n v="97206"/>
    <x v="1"/>
    <s v="OFF-BI-10002012"/>
    <x v="1"/>
    <s v="Binders"/>
    <s v="Wilson Jones Easy Flow II Sheet Lifters"/>
    <n v="1.08"/>
    <n v="0.75600000000000001"/>
    <n v="0.32400000000000007"/>
    <n v="0.30000000000000004"/>
    <n v="6"/>
  </r>
  <r>
    <n v="978"/>
    <s v="CA-2018-159366"/>
    <x v="363"/>
    <d v="2018-01-10T00:00:00"/>
    <x v="2"/>
    <s v="BW-11110"/>
    <s v="Bart Watters"/>
    <s v="Corporate"/>
    <s v="United States"/>
    <s v="Detroit"/>
    <s v="Michigan"/>
    <n v="48205"/>
    <x v="2"/>
    <s v="TEC-MA-10000822"/>
    <x v="2"/>
    <s v="Machines"/>
    <s v="Lexmark MX611dhe Monochrome Laser Printer"/>
    <n v="3059.982"/>
    <n v="2141.9874"/>
    <n v="917.99459999999999"/>
    <n v="0.3"/>
    <n v="3"/>
  </r>
  <r>
    <n v="979"/>
    <s v="CA-2017-145499"/>
    <x v="198"/>
    <d v="2017-05-31T00:00:00"/>
    <x v="2"/>
    <s v="RW-19690"/>
    <s v="Robert Waldorf"/>
    <s v="Consumer"/>
    <s v="United States"/>
    <s v="Wilmington"/>
    <s v="North Carolina"/>
    <n v="28403"/>
    <x v="0"/>
    <s v="OFF-BI-10000848"/>
    <x v="1"/>
    <s v="Binders"/>
    <s v="Angle-D Ring Binders"/>
    <n v="3.282"/>
    <n v="2.2973999999999997"/>
    <n v="0.98460000000000036"/>
    <n v="0.3000000000000001"/>
    <n v="1"/>
  </r>
  <r>
    <n v="980"/>
    <s v="CA-2016-157035"/>
    <x v="364"/>
    <d v="2016-12-12T00:00:00"/>
    <x v="2"/>
    <s v="KB-16600"/>
    <s v="Ken Brennan"/>
    <s v="Corporate"/>
    <s v="United States"/>
    <s v="Columbus"/>
    <s v="Indiana"/>
    <n v="47201"/>
    <x v="2"/>
    <s v="OFF-PA-10004156"/>
    <x v="1"/>
    <s v="Paper"/>
    <s v="Xerox 188"/>
    <n v="34.020000000000003"/>
    <n v="23.814"/>
    <n v="10.206000000000003"/>
    <n v="0.30000000000000004"/>
    <n v="3"/>
  </r>
  <r>
    <n v="981"/>
    <s v="CA-2017-144939"/>
    <x v="339"/>
    <d v="2017-10-08T00:00:00"/>
    <x v="1"/>
    <s v="EB-13870"/>
    <s v="Emily Burns"/>
    <s v="Consumer"/>
    <s v="United States"/>
    <s v="New York City"/>
    <s v="New York"/>
    <n v="10035"/>
    <x v="3"/>
    <s v="FUR-CH-10003199"/>
    <x v="0"/>
    <s v="Chairs"/>
    <s v="Office Star - Contemporary Task Swivel Chair"/>
    <n v="599.29200000000003"/>
    <n v="419.50439999999998"/>
    <n v="179.78760000000005"/>
    <n v="0.3000000000000001"/>
    <n v="5"/>
  </r>
  <r>
    <n v="982"/>
    <s v="CA-2015-163419"/>
    <x v="7"/>
    <d v="2015-11-14T00:00:00"/>
    <x v="0"/>
    <s v="TZ-21580"/>
    <s v="Tracy Zic"/>
    <s v="Consumer"/>
    <s v="United States"/>
    <s v="Louisville"/>
    <s v="Colorado"/>
    <n v="80027"/>
    <x v="1"/>
    <s v="OFF-AR-10000034"/>
    <x v="1"/>
    <s v="Art"/>
    <s v="BIC Brite Liner Grip Highlighters, Assorted, 5/Pack"/>
    <n v="3.3919999999999999"/>
    <n v="2.3743999999999996"/>
    <n v="1.0176000000000003"/>
    <n v="0.3000000000000001"/>
    <n v="3"/>
  </r>
  <r>
    <n v="983"/>
    <s v="CA-2015-163419"/>
    <x v="7"/>
    <d v="2015-11-14T00:00:00"/>
    <x v="0"/>
    <s v="TZ-21580"/>
    <s v="Tracy Zic"/>
    <s v="Consumer"/>
    <s v="United States"/>
    <s v="Louisville"/>
    <s v="Colorado"/>
    <n v="80027"/>
    <x v="1"/>
    <s v="TEC-PH-10000560"/>
    <x v="2"/>
    <s v="Phones"/>
    <s v="Samsung Galaxy S III - 16GB - pebble blue (T-Mobile)"/>
    <n v="559.98400000000004"/>
    <n v="391.98880000000003"/>
    <n v="167.99520000000001"/>
    <n v="0.3"/>
    <n v="3"/>
  </r>
  <r>
    <n v="984"/>
    <s v="CA-2015-163419"/>
    <x v="7"/>
    <d v="2015-11-14T00:00:00"/>
    <x v="0"/>
    <s v="TZ-21580"/>
    <s v="Tracy Zic"/>
    <s v="Consumer"/>
    <s v="United States"/>
    <s v="Louisville"/>
    <s v="Colorado"/>
    <n v="80027"/>
    <x v="1"/>
    <s v="FUR-CH-10000665"/>
    <x v="0"/>
    <s v="Chairs"/>
    <s v="Global Airflow Leather Mesh Back Chair, Black"/>
    <n v="603.91999999999996"/>
    <n v="422.74399999999997"/>
    <n v="181.17599999999999"/>
    <n v="0.3"/>
    <n v="3"/>
  </r>
  <r>
    <n v="985"/>
    <s v="CA-2018-100314"/>
    <x v="365"/>
    <d v="2018-10-05T00:00:00"/>
    <x v="1"/>
    <s v="AS-10630"/>
    <s v="Ann Steele"/>
    <s v="Home Office"/>
    <s v="United States"/>
    <s v="Pasadena"/>
    <s v="Texas"/>
    <n v="77506"/>
    <x v="2"/>
    <s v="OFF-LA-10001569"/>
    <x v="1"/>
    <s v="Labels"/>
    <s v="Avery 499"/>
    <n v="7.968"/>
    <n v="5.5775999999999994"/>
    <n v="2.3904000000000005"/>
    <n v="0.30000000000000004"/>
    <n v="6"/>
  </r>
  <r>
    <n v="986"/>
    <s v="CA-2018-100314"/>
    <x v="365"/>
    <d v="2018-10-05T00:00:00"/>
    <x v="1"/>
    <s v="AS-10630"/>
    <s v="Ann Steele"/>
    <s v="Home Office"/>
    <s v="United States"/>
    <s v="Pasadena"/>
    <s v="Texas"/>
    <n v="77506"/>
    <x v="2"/>
    <s v="OFF-EN-10000461"/>
    <x v="1"/>
    <s v="Envelopes"/>
    <s v="#10- 4 1/8&quot; x 9 1/2&quot; Recycled Envelopes"/>
    <n v="27.968"/>
    <n v="19.5776"/>
    <n v="8.3903999999999996"/>
    <n v="0.3"/>
    <n v="6"/>
  </r>
  <r>
    <n v="987"/>
    <s v="CA-2018-100314"/>
    <x v="365"/>
    <d v="2018-10-05T00:00:00"/>
    <x v="1"/>
    <s v="AS-10630"/>
    <s v="Ann Steele"/>
    <s v="Home Office"/>
    <s v="United States"/>
    <s v="Pasadena"/>
    <s v="Texas"/>
    <n v="77506"/>
    <x v="2"/>
    <s v="TEC-MA-10003066"/>
    <x v="2"/>
    <s v="Machines"/>
    <s v="Wasp CCD Handheld Bar Code Reader"/>
    <n v="336.51"/>
    <n v="235.55699999999999"/>
    <n v="100.953"/>
    <n v="0.30000000000000004"/>
    <n v="6"/>
  </r>
  <r>
    <n v="988"/>
    <s v="CA-2016-146829"/>
    <x v="366"/>
    <d v="2016-03-10T00:00:00"/>
    <x v="3"/>
    <s v="TS-21340"/>
    <s v="Toby Swindell"/>
    <s v="Consumer"/>
    <s v="United States"/>
    <s v="Houston"/>
    <s v="Texas"/>
    <n v="77041"/>
    <x v="2"/>
    <s v="OFF-BI-10004022"/>
    <x v="1"/>
    <s v="Binders"/>
    <s v="Acco Suede Grain Vinyl Round Ring Binder"/>
    <n v="1.1120000000000001"/>
    <n v="0.77839999999999998"/>
    <n v="0.33360000000000012"/>
    <n v="0.3000000000000001"/>
    <n v="0"/>
  </r>
  <r>
    <n v="989"/>
    <s v="CA-2018-167899"/>
    <x v="367"/>
    <d v="2018-05-26T00:00:00"/>
    <x v="1"/>
    <s v="JG-15805"/>
    <s v="John Grady"/>
    <s v="Corporate"/>
    <s v="United States"/>
    <s v="Auburn"/>
    <s v="New York"/>
    <n v="13021"/>
    <x v="3"/>
    <s v="FUR-FU-10004071"/>
    <x v="0"/>
    <s v="Furnishings"/>
    <s v="Luxo Professional Magnifying Clamp-On Fluorescent Lamps"/>
    <n v="520.04999999999995"/>
    <n v="364.03499999999997"/>
    <n v="156.01499999999999"/>
    <n v="0.3"/>
    <n v="5"/>
  </r>
  <r>
    <n v="990"/>
    <s v="CA-2018-167899"/>
    <x v="367"/>
    <d v="2018-05-26T00:00:00"/>
    <x v="1"/>
    <s v="JG-15805"/>
    <s v="John Grady"/>
    <s v="Corporate"/>
    <s v="United States"/>
    <s v="Auburn"/>
    <s v="New York"/>
    <n v="13021"/>
    <x v="3"/>
    <s v="OFF-AR-10001988"/>
    <x v="1"/>
    <s v="Art"/>
    <s v="Bulldog Table or Wall-Mount Pencil Sharpener"/>
    <n v="17.97"/>
    <n v="12.578999999999999"/>
    <n v="5.391"/>
    <n v="0.30000000000000004"/>
    <n v="5"/>
  </r>
  <r>
    <n v="991"/>
    <s v="CA-2016-153549"/>
    <x v="368"/>
    <d v="2016-03-31T00:00:00"/>
    <x v="0"/>
    <s v="SL-20155"/>
    <s v="Sara Luxemburg"/>
    <s v="Home Office"/>
    <s v="United States"/>
    <s v="Jacksonville"/>
    <s v="Florida"/>
    <n v="32216"/>
    <x v="0"/>
    <s v="FUR-CH-10004086"/>
    <x v="0"/>
    <s v="Chairs"/>
    <s v="Hon 4070 Series Pagoda Armless Upholstered Stacking Chairs"/>
    <n v="1166.92"/>
    <n v="816.84400000000005"/>
    <n v="350.07600000000002"/>
    <n v="0.3"/>
    <n v="2"/>
  </r>
  <r>
    <n v="992"/>
    <s v="CA-2017-110023"/>
    <x v="369"/>
    <d v="2017-09-11T00:00:00"/>
    <x v="2"/>
    <s v="TS-21610"/>
    <s v="Troy Staebel"/>
    <s v="Consumer"/>
    <s v="United States"/>
    <s v="New York City"/>
    <s v="New York"/>
    <n v="10024"/>
    <x v="3"/>
    <s v="OFF-BI-10001036"/>
    <x v="1"/>
    <s v="Binders"/>
    <s v="Cardinal EasyOpen D-Ring Binders"/>
    <n v="14.624000000000001"/>
    <n v="10.236800000000001"/>
    <n v="4.3872"/>
    <n v="0.3"/>
    <n v="2"/>
  </r>
  <r>
    <n v="993"/>
    <s v="CA-2017-105585"/>
    <x v="370"/>
    <d v="2017-08-27T00:00:00"/>
    <x v="2"/>
    <s v="RF-19735"/>
    <s v="Roland Fjeld"/>
    <s v="Consumer"/>
    <s v="United States"/>
    <s v="San Jose"/>
    <s v="California"/>
    <n v="95123"/>
    <x v="1"/>
    <s v="OFF-FA-10002983"/>
    <x v="1"/>
    <s v="Fasteners"/>
    <s v="Advantus SlideClip Paper Clips"/>
    <n v="10.23"/>
    <n v="7.1609999999999996"/>
    <n v="3.0690000000000008"/>
    <n v="0.30000000000000004"/>
    <n v="1"/>
  </r>
  <r>
    <n v="994"/>
    <s v="CA-2017-105585"/>
    <x v="370"/>
    <d v="2017-08-27T00:00:00"/>
    <x v="2"/>
    <s v="RF-19735"/>
    <s v="Roland Fjeld"/>
    <s v="Consumer"/>
    <s v="United States"/>
    <s v="San Jose"/>
    <s v="California"/>
    <n v="95123"/>
    <x v="1"/>
    <s v="OFF-PA-10003625"/>
    <x v="1"/>
    <s v="Paper"/>
    <s v="Xerox 1979"/>
    <n v="154.9"/>
    <n v="108.42999999999999"/>
    <n v="46.470000000000013"/>
    <n v="0.3000000000000001"/>
    <n v="1"/>
  </r>
  <r>
    <n v="995"/>
    <s v="CA-2015-117639"/>
    <x v="371"/>
    <d v="2015-05-25T00:00:00"/>
    <x v="1"/>
    <s v="MW-18235"/>
    <s v="Mitch Willingham"/>
    <s v="Corporate"/>
    <s v="United States"/>
    <s v="Virginia Beach"/>
    <s v="Virginia"/>
    <n v="23464"/>
    <x v="0"/>
    <s v="OFF-BI-10003925"/>
    <x v="1"/>
    <s v="Binders"/>
    <s v="Fellowes PB300 Plastic Comb Binding Machine"/>
    <n v="2715.93"/>
    <n v="1901.1509999999998"/>
    <n v="814.779"/>
    <n v="0.30000000000000004"/>
    <n v="4"/>
  </r>
  <r>
    <n v="996"/>
    <s v="CA-2015-117639"/>
    <x v="371"/>
    <d v="2015-05-25T00:00:00"/>
    <x v="1"/>
    <s v="MW-18235"/>
    <s v="Mitch Willingham"/>
    <s v="Corporate"/>
    <s v="United States"/>
    <s v="Virginia Beach"/>
    <s v="Virginia"/>
    <n v="23464"/>
    <x v="0"/>
    <s v="TEC-PH-10001530"/>
    <x v="2"/>
    <s v="Phones"/>
    <s v="Plantronics Voyager Pro Legend"/>
    <n v="617.97"/>
    <n v="432.57900000000001"/>
    <n v="185.39100000000002"/>
    <n v="0.30000000000000004"/>
    <n v="4"/>
  </r>
  <r>
    <n v="997"/>
    <s v="CA-2016-162537"/>
    <x v="372"/>
    <d v="2016-11-03T00:00:00"/>
    <x v="1"/>
    <s v="RD-19585"/>
    <s v="Rob Dowd"/>
    <s v="Consumer"/>
    <s v="United States"/>
    <s v="Henderson"/>
    <s v="Kentucky"/>
    <n v="42420"/>
    <x v="0"/>
    <s v="OFF-EN-10003862"/>
    <x v="1"/>
    <s v="Envelopes"/>
    <s v="Laser &amp; Ink Jet Business Envelopes"/>
    <n v="10.67"/>
    <n v="7.4689999999999994"/>
    <n v="3.2010000000000005"/>
    <n v="0.30000000000000004"/>
    <n v="6"/>
  </r>
  <r>
    <n v="998"/>
    <s v="CA-2016-162537"/>
    <x v="372"/>
    <d v="2016-11-03T00:00:00"/>
    <x v="1"/>
    <s v="RD-19585"/>
    <s v="Rob Dowd"/>
    <s v="Consumer"/>
    <s v="United States"/>
    <s v="Henderson"/>
    <s v="Kentucky"/>
    <n v="42420"/>
    <x v="0"/>
    <s v="OFF-ST-10004258"/>
    <x v="1"/>
    <s v="Storage"/>
    <s v="Portable Personal File Box"/>
    <n v="36.630000000000003"/>
    <n v="25.641000000000002"/>
    <n v="10.989000000000001"/>
    <n v="0.3"/>
    <n v="6"/>
  </r>
  <r>
    <n v="999"/>
    <s v="CA-2016-162537"/>
    <x v="372"/>
    <d v="2016-11-03T00:00:00"/>
    <x v="1"/>
    <s v="RD-19585"/>
    <s v="Rob Dowd"/>
    <s v="Consumer"/>
    <s v="United States"/>
    <s v="Henderson"/>
    <s v="Kentucky"/>
    <n v="42420"/>
    <x v="0"/>
    <s v="FUR-FU-10002885"/>
    <x v="0"/>
    <s v="Furnishings"/>
    <s v="Magna Visual Magnetic Picture Hangers"/>
    <n v="24.1"/>
    <n v="16.87"/>
    <n v="7.23"/>
    <n v="0.3"/>
    <n v="6"/>
  </r>
  <r>
    <n v="1000"/>
    <s v="CA-2016-162537"/>
    <x v="372"/>
    <d v="2016-11-03T00:00:00"/>
    <x v="1"/>
    <s v="RD-19585"/>
    <s v="Rob Dowd"/>
    <s v="Consumer"/>
    <s v="United States"/>
    <s v="Henderson"/>
    <s v="Kentucky"/>
    <n v="42420"/>
    <x v="0"/>
    <s v="FUR-FU-10001918"/>
    <x v="0"/>
    <s v="Furnishings"/>
    <s v="C-Line Cubicle Keepers Polyproplyene Holder With Velcro Backings"/>
    <n v="33.11"/>
    <n v="23.177"/>
    <n v="9.9329999999999998"/>
    <n v="0.3"/>
    <n v="6"/>
  </r>
  <r>
    <n v="1001"/>
    <s v="CA-2017-155488"/>
    <x v="373"/>
    <d v="2017-11-17T00:00:00"/>
    <x v="1"/>
    <s v="FM-14290"/>
    <s v="Frank Merwin"/>
    <s v="Home Office"/>
    <s v="United States"/>
    <s v="Vancouver"/>
    <s v="Washington"/>
    <n v="98661"/>
    <x v="1"/>
    <s v="OFF-AR-10002956"/>
    <x v="1"/>
    <s v="Art"/>
    <s v="Boston 16801 Nautilus Battery Pencil Sharpener"/>
    <n v="44.02"/>
    <n v="30.814"/>
    <n v="13.206000000000003"/>
    <n v="0.30000000000000004"/>
    <n v="4"/>
  </r>
  <r>
    <n v="1002"/>
    <s v="CA-2016-124891"/>
    <x v="374"/>
    <d v="2016-07-31T00:00:00"/>
    <x v="3"/>
    <s v="RH-19495"/>
    <s v="Rick Hansen"/>
    <s v="Consumer"/>
    <s v="United States"/>
    <s v="New York City"/>
    <s v="New York"/>
    <n v="10024"/>
    <x v="3"/>
    <s v="TEC-AC-10003033"/>
    <x v="2"/>
    <s v="Accessories"/>
    <s v="Plantronics CS510 - Over-the-Head monaural Wireless Headset System"/>
    <n v="2309.65"/>
    <n v="1616.7549999999999"/>
    <n v="692.89500000000021"/>
    <n v="0.3000000000000001"/>
    <n v="0"/>
  </r>
  <r>
    <n v="1003"/>
    <s v="CA-2016-124891"/>
    <x v="374"/>
    <d v="2016-07-31T00:00:00"/>
    <x v="3"/>
    <s v="RH-19495"/>
    <s v="Rick Hansen"/>
    <s v="Consumer"/>
    <s v="United States"/>
    <s v="New York City"/>
    <s v="New York"/>
    <n v="10024"/>
    <x v="3"/>
    <s v="FUR-TA-10002903"/>
    <x v="0"/>
    <s v="Tables"/>
    <s v="Bevis Round Bullnose 29&quot; High Table Top"/>
    <n v="1090.7819999999999"/>
    <n v="763.54739999999993"/>
    <n v="327.2346"/>
    <n v="0.30000000000000004"/>
    <n v="0"/>
  </r>
  <r>
    <n v="1004"/>
    <s v="CA-2016-124891"/>
    <x v="374"/>
    <d v="2016-07-31T00:00:00"/>
    <x v="3"/>
    <s v="RH-19495"/>
    <s v="Rick Hansen"/>
    <s v="Consumer"/>
    <s v="United States"/>
    <s v="New York City"/>
    <s v="New York"/>
    <n v="10024"/>
    <x v="3"/>
    <s v="OFF-PA-10004621"/>
    <x v="1"/>
    <s v="Paper"/>
    <s v="Xerox 212"/>
    <n v="19.440000000000001"/>
    <n v="13.608000000000001"/>
    <n v="5.8320000000000007"/>
    <n v="0.30000000000000004"/>
    <n v="0"/>
  </r>
  <r>
    <n v="1005"/>
    <s v="CA-2016-126445"/>
    <x v="375"/>
    <d v="2016-08-31T00:00:00"/>
    <x v="1"/>
    <s v="RA-19945"/>
    <s v="Ryan Akin"/>
    <s v="Consumer"/>
    <s v="United States"/>
    <s v="Murrieta"/>
    <s v="California"/>
    <n v="92563"/>
    <x v="1"/>
    <s v="OFF-ST-10000046"/>
    <x v="1"/>
    <s v="Storage"/>
    <s v="Fellowes Super Stor/Drawer Files"/>
    <n v="484.65"/>
    <n v="339.25499999999994"/>
    <n v="145.39500000000004"/>
    <n v="0.3000000000000001"/>
    <n v="4"/>
  </r>
  <r>
    <n v="1006"/>
    <s v="CA-2016-111199"/>
    <x v="50"/>
    <d v="2016-11-17T00:00:00"/>
    <x v="1"/>
    <s v="JK-15730"/>
    <s v="Joe Kamberova"/>
    <s v="Consumer"/>
    <s v="United States"/>
    <s v="Jacksonville"/>
    <s v="North Carolina"/>
    <n v="28540"/>
    <x v="0"/>
    <s v="OFF-PA-10001790"/>
    <x v="1"/>
    <s v="Paper"/>
    <s v="Xerox 1910"/>
    <n v="115.29600000000001"/>
    <n v="80.7072"/>
    <n v="34.588800000000006"/>
    <n v="0.30000000000000004"/>
    <n v="4"/>
  </r>
  <r>
    <n v="1007"/>
    <s v="CA-2016-105312"/>
    <x v="376"/>
    <d v="2016-11-09T00:00:00"/>
    <x v="2"/>
    <s v="MT-17815"/>
    <s v="Meg Tillman"/>
    <s v="Consumer"/>
    <s v="United States"/>
    <s v="Scottsdale"/>
    <s v="Arizona"/>
    <n v="85254"/>
    <x v="1"/>
    <s v="OFF-EN-10002600"/>
    <x v="1"/>
    <s v="Envelopes"/>
    <s v="Redi-Strip #10 Envelopes, 4 1/8 x 9 1/2"/>
    <n v="7.08"/>
    <n v="4.9559999999999995"/>
    <n v="2.1240000000000006"/>
    <n v="0.3000000000000001"/>
    <n v="3"/>
  </r>
  <r>
    <n v="1008"/>
    <s v="CA-2016-105312"/>
    <x v="376"/>
    <d v="2016-11-09T00:00:00"/>
    <x v="2"/>
    <s v="MT-17815"/>
    <s v="Meg Tillman"/>
    <s v="Consumer"/>
    <s v="United States"/>
    <s v="Scottsdale"/>
    <s v="Arizona"/>
    <n v="85254"/>
    <x v="1"/>
    <s v="OFF-BI-10002049"/>
    <x v="1"/>
    <s v="Binders"/>
    <s v="UniKeep View Case Binders"/>
    <n v="4.4009999999999998"/>
    <n v="3.0806999999999998"/>
    <n v="1.3203"/>
    <n v="0.30000000000000004"/>
    <n v="3"/>
  </r>
  <r>
    <n v="1009"/>
    <s v="US-2018-106705"/>
    <x v="377"/>
    <d v="2019-01-01T00:00:00"/>
    <x v="1"/>
    <s v="PO-18850"/>
    <s v="Patrick O'Brill"/>
    <s v="Consumer"/>
    <s v="United States"/>
    <s v="Burlington"/>
    <s v="Iowa"/>
    <n v="52601"/>
    <x v="2"/>
    <s v="OFF-PA-10001509"/>
    <x v="1"/>
    <s v="Paper"/>
    <s v="Recycled Desk Saver Line &quot;While You Were Out&quot; Book, 5 1/2&quot; X 4&quot;"/>
    <n v="44.75"/>
    <n v="31.324999999999999"/>
    <n v="13.425000000000001"/>
    <n v="0.3"/>
    <n v="6"/>
  </r>
  <r>
    <n v="1010"/>
    <s v="CA-2018-135034"/>
    <x v="378"/>
    <d v="2018-08-03T00:00:00"/>
    <x v="2"/>
    <s v="AT-10735"/>
    <s v="Annie Thurman"/>
    <s v="Consumer"/>
    <s v="United States"/>
    <s v="Chicago"/>
    <s v="Illinois"/>
    <n v="60653"/>
    <x v="2"/>
    <s v="TEC-PH-10003931"/>
    <x v="2"/>
    <s v="Phones"/>
    <s v="JBL Micro Wireless Portable Bluetooth Speaker"/>
    <n v="95.983999999999995"/>
    <n v="67.188799999999986"/>
    <n v="28.795200000000008"/>
    <n v="0.3000000000000001"/>
    <n v="2"/>
  </r>
  <r>
    <n v="1011"/>
    <s v="CA-2015-158540"/>
    <x v="156"/>
    <d v="2015-11-26T00:00:00"/>
    <x v="2"/>
    <s v="VG-21790"/>
    <s v="Vivek Gonzalez"/>
    <s v="Consumer"/>
    <s v="United States"/>
    <s v="San Diego"/>
    <s v="California"/>
    <n v="92037"/>
    <x v="1"/>
    <s v="FUR-FU-10001602"/>
    <x v="0"/>
    <s v="Furnishings"/>
    <s v="Eldon Delta Triangular Chair Mat, 52&quot; x 58&quot;, Clear"/>
    <n v="151.72"/>
    <n v="106.20399999999999"/>
    <n v="45.516000000000005"/>
    <n v="0.30000000000000004"/>
    <n v="2"/>
  </r>
  <r>
    <n v="1012"/>
    <s v="CA-2018-118437"/>
    <x v="46"/>
    <d v="2018-06-21T00:00:00"/>
    <x v="0"/>
    <s v="PF-19165"/>
    <s v="Philip Fox"/>
    <s v="Consumer"/>
    <s v="United States"/>
    <s v="Olympia"/>
    <s v="Washington"/>
    <n v="98502"/>
    <x v="1"/>
    <s v="FUR-FU-10004848"/>
    <x v="0"/>
    <s v="Furnishings"/>
    <s v="Howard Miller 13-3/4&quot; Diameter Brushed Chrome Round Wall Clock"/>
    <n v="155.25"/>
    <n v="108.675"/>
    <n v="46.575000000000003"/>
    <n v="0.30000000000000004"/>
    <n v="4"/>
  </r>
  <r>
    <n v="1013"/>
    <s v="CA-2018-118437"/>
    <x v="46"/>
    <d v="2018-06-21T00:00:00"/>
    <x v="0"/>
    <s v="PF-19165"/>
    <s v="Philip Fox"/>
    <s v="Consumer"/>
    <s v="United States"/>
    <s v="Olympia"/>
    <s v="Washington"/>
    <n v="98502"/>
    <x v="1"/>
    <s v="OFF-ST-10003722"/>
    <x v="1"/>
    <s v="Storage"/>
    <s v="Project Tote Personal File"/>
    <n v="14.03"/>
    <n v="9.8209999999999997"/>
    <n v="4.2089999999999996"/>
    <n v="0.3"/>
    <n v="4"/>
  </r>
  <r>
    <n v="1014"/>
    <s v="US-2016-126214"/>
    <x v="379"/>
    <d v="2016-12-24T00:00:00"/>
    <x v="0"/>
    <s v="JS-15880"/>
    <s v="John Stevenson"/>
    <s v="Consumer"/>
    <s v="United States"/>
    <s v="Seattle"/>
    <s v="Washington"/>
    <n v="98103"/>
    <x v="1"/>
    <s v="FUR-TA-10003748"/>
    <x v="0"/>
    <s v="Tables"/>
    <s v="Bevis 36 x 72 Conference Tables"/>
    <n v="1618.37"/>
    <n v="1132.8589999999999"/>
    <n v="485.51099999999997"/>
    <n v="0.3"/>
    <n v="3"/>
  </r>
  <r>
    <n v="1015"/>
    <s v="US-2016-126214"/>
    <x v="379"/>
    <d v="2016-12-24T00:00:00"/>
    <x v="0"/>
    <s v="JS-15880"/>
    <s v="John Stevenson"/>
    <s v="Consumer"/>
    <s v="United States"/>
    <s v="Seattle"/>
    <s v="Washington"/>
    <n v="98103"/>
    <x v="1"/>
    <s v="TEC-AC-10003198"/>
    <x v="2"/>
    <s v="Accessories"/>
    <s v="Enermax Acrylux Wireless Keyboard"/>
    <n v="99.6"/>
    <n v="69.719999999999985"/>
    <n v="29.88000000000001"/>
    <n v="0.3000000000000001"/>
    <n v="3"/>
  </r>
  <r>
    <n v="1016"/>
    <s v="CA-2016-133025"/>
    <x v="14"/>
    <d v="2016-09-19T00:00:00"/>
    <x v="0"/>
    <s v="MO-17800"/>
    <s v="Meg O'Connel"/>
    <s v="Home Office"/>
    <s v="United States"/>
    <s v="Los Angeles"/>
    <s v="California"/>
    <n v="90036"/>
    <x v="1"/>
    <s v="OFF-PA-10004100"/>
    <x v="1"/>
    <s v="Paper"/>
    <s v="Xerox 216"/>
    <n v="32.4"/>
    <n v="22.679999999999996"/>
    <n v="9.7200000000000024"/>
    <n v="0.3000000000000001"/>
    <n v="2"/>
  </r>
  <r>
    <n v="1017"/>
    <s v="CA-2016-108665"/>
    <x v="380"/>
    <d v="2016-07-10T00:00:00"/>
    <x v="1"/>
    <s v="KM-16225"/>
    <s v="Kalyca Meade"/>
    <s v="Corporate"/>
    <s v="United States"/>
    <s v="New York City"/>
    <s v="New York"/>
    <n v="10011"/>
    <x v="3"/>
    <s v="FUR-FU-10002191"/>
    <x v="0"/>
    <s v="Furnishings"/>
    <s v="G.E. Halogen Desk Lamp Bulbs"/>
    <n v="13.96"/>
    <n v="9.7720000000000002"/>
    <n v="4.1880000000000006"/>
    <n v="0.30000000000000004"/>
    <n v="4"/>
  </r>
  <r>
    <n v="1018"/>
    <s v="CA-2016-108665"/>
    <x v="380"/>
    <d v="2016-07-10T00:00:00"/>
    <x v="1"/>
    <s v="KM-16225"/>
    <s v="Kalyca Meade"/>
    <s v="Corporate"/>
    <s v="United States"/>
    <s v="New York City"/>
    <s v="New York"/>
    <n v="10011"/>
    <x v="3"/>
    <s v="FUR-FU-10000965"/>
    <x v="0"/>
    <s v="Furnishings"/>
    <s v="Howard Miller 11-1/2&quot; Diameter Ridgewood Wall Clock"/>
    <n v="155.82"/>
    <n v="109.07399999999998"/>
    <n v="46.746000000000009"/>
    <n v="0.3000000000000001"/>
    <n v="4"/>
  </r>
  <r>
    <n v="1019"/>
    <s v="CA-2016-108665"/>
    <x v="380"/>
    <d v="2016-07-10T00:00:00"/>
    <x v="1"/>
    <s v="KM-16225"/>
    <s v="Kalyca Meade"/>
    <s v="Corporate"/>
    <s v="United States"/>
    <s v="New York City"/>
    <s v="New York"/>
    <n v="10011"/>
    <x v="3"/>
    <s v="TEC-PH-10004188"/>
    <x v="2"/>
    <s v="Phones"/>
    <s v="OtterBox Commuter Series Case - Samsung Galaxy S4"/>
    <n v="124.95"/>
    <n v="87.465000000000003"/>
    <n v="37.484999999999999"/>
    <n v="0.3"/>
    <n v="4"/>
  </r>
  <r>
    <n v="1020"/>
    <s v="CA-2016-108665"/>
    <x v="380"/>
    <d v="2016-07-10T00:00:00"/>
    <x v="1"/>
    <s v="KM-16225"/>
    <s v="Kalyca Meade"/>
    <s v="Corporate"/>
    <s v="United States"/>
    <s v="New York City"/>
    <s v="New York"/>
    <n v="10011"/>
    <x v="3"/>
    <s v="OFF-ST-10001526"/>
    <x v="1"/>
    <s v="Storage"/>
    <s v="Iceberg Mobile Mega Data/Printer Cart"/>
    <n v="601.65"/>
    <n v="421.15499999999997"/>
    <n v="180.495"/>
    <n v="0.30000000000000004"/>
    <n v="4"/>
  </r>
  <r>
    <n v="1021"/>
    <s v="CA-2016-124450"/>
    <x v="381"/>
    <d v="2016-05-03T00:00:00"/>
    <x v="1"/>
    <s v="GT-14710"/>
    <s v="Greg Tran"/>
    <s v="Consumer"/>
    <s v="United States"/>
    <s v="Washington"/>
    <s v="District of Columbia"/>
    <n v="20016"/>
    <x v="3"/>
    <s v="OFF-AR-10001166"/>
    <x v="1"/>
    <s v="Art"/>
    <s v="Staples in misc. colors"/>
    <n v="22.74"/>
    <n v="15.917999999999997"/>
    <n v="6.822000000000001"/>
    <n v="0.30000000000000004"/>
    <n v="6"/>
  </r>
  <r>
    <n v="1022"/>
    <s v="CA-2016-124450"/>
    <x v="381"/>
    <d v="2016-05-03T00:00:00"/>
    <x v="1"/>
    <s v="GT-14710"/>
    <s v="Greg Tran"/>
    <s v="Consumer"/>
    <s v="United States"/>
    <s v="Washington"/>
    <s v="District of Columbia"/>
    <n v="20016"/>
    <x v="3"/>
    <s v="FUR-CH-10000309"/>
    <x v="0"/>
    <s v="Chairs"/>
    <s v="Global Comet Stacking Arm Chair"/>
    <n v="1267.53"/>
    <n v="887.27099999999996"/>
    <n v="380.25900000000001"/>
    <n v="0.30000000000000004"/>
    <n v="6"/>
  </r>
  <r>
    <n v="1023"/>
    <s v="CA-2016-124450"/>
    <x v="381"/>
    <d v="2016-05-03T00:00:00"/>
    <x v="1"/>
    <s v="GT-14710"/>
    <s v="Greg Tran"/>
    <s v="Consumer"/>
    <s v="United States"/>
    <s v="Washington"/>
    <s v="District of Columbia"/>
    <n v="20016"/>
    <x v="3"/>
    <s v="TEC-MA-10004212"/>
    <x v="2"/>
    <s v="Machines"/>
    <s v="Cisco SPA525G2 5-Line IP Phone"/>
    <n v="1379.92"/>
    <n v="965.94399999999996"/>
    <n v="413.97600000000011"/>
    <n v="0.30000000000000004"/>
    <n v="6"/>
  </r>
  <r>
    <n v="1024"/>
    <s v="CA-2016-167269"/>
    <x v="382"/>
    <d v="2016-06-20T00:00:00"/>
    <x v="1"/>
    <s v="PB-19150"/>
    <s v="Philip Brown"/>
    <s v="Consumer"/>
    <s v="United States"/>
    <s v="Philadelphia"/>
    <s v="Pennsylvania"/>
    <n v="19134"/>
    <x v="3"/>
    <s v="OFF-EN-10003072"/>
    <x v="1"/>
    <s v="Envelopes"/>
    <s v="Peel &amp; Seel Envelopes"/>
    <n v="6.2080000000000002"/>
    <n v="4.3456000000000001"/>
    <n v="1.8624000000000001"/>
    <n v="0.3"/>
    <n v="4"/>
  </r>
  <r>
    <n v="1025"/>
    <s v="CA-2018-106964"/>
    <x v="94"/>
    <d v="2018-12-20T00:00:00"/>
    <x v="2"/>
    <s v="HR-14770"/>
    <s v="Hallie Redmond"/>
    <s v="Home Office"/>
    <s v="United States"/>
    <s v="Los Angeles"/>
    <s v="California"/>
    <n v="90045"/>
    <x v="1"/>
    <s v="OFF-BI-10000320"/>
    <x v="1"/>
    <s v="Binders"/>
    <s v="GBC Plastic Binding Combs"/>
    <n v="11.808"/>
    <n v="8.2655999999999992"/>
    <n v="3.5424000000000007"/>
    <n v="0.30000000000000004"/>
    <n v="3"/>
  </r>
  <r>
    <n v="1026"/>
    <s v="CA-2017-126529"/>
    <x v="383"/>
    <d v="2017-01-13T00:00:00"/>
    <x v="0"/>
    <s v="DE-13255"/>
    <s v="Deanra Eno"/>
    <s v="Home Office"/>
    <s v="United States"/>
    <s v="Springfield"/>
    <s v="Ohio"/>
    <n v="45503"/>
    <x v="3"/>
    <s v="OFF-PA-10001166"/>
    <x v="1"/>
    <s v="Paper"/>
    <s v="Xerox 2"/>
    <n v="15.552"/>
    <n v="10.886399999999998"/>
    <n v="4.6656000000000013"/>
    <n v="0.3000000000000001"/>
    <n v="2"/>
  </r>
  <r>
    <n v="1027"/>
    <s v="CA-2017-126529"/>
    <x v="383"/>
    <d v="2017-01-13T00:00:00"/>
    <x v="0"/>
    <s v="DE-13255"/>
    <s v="Deanra Eno"/>
    <s v="Home Office"/>
    <s v="United States"/>
    <s v="Springfield"/>
    <s v="Ohio"/>
    <n v="45503"/>
    <x v="3"/>
    <s v="OFF-PA-10003656"/>
    <x v="1"/>
    <s v="Paper"/>
    <s v="Xerox 1935"/>
    <n v="63.311999999999998"/>
    <n v="44.318399999999997"/>
    <n v="18.993600000000001"/>
    <n v="0.30000000000000004"/>
    <n v="2"/>
  </r>
  <r>
    <n v="1028"/>
    <s v="CA-2017-126529"/>
    <x v="383"/>
    <d v="2017-01-13T00:00:00"/>
    <x v="0"/>
    <s v="DE-13255"/>
    <s v="Deanra Eno"/>
    <s v="Home Office"/>
    <s v="United States"/>
    <s v="Springfield"/>
    <s v="Ohio"/>
    <n v="45503"/>
    <x v="3"/>
    <s v="TEC-PH-10000148"/>
    <x v="2"/>
    <s v="Phones"/>
    <s v="Cyber Acoustics AC-202b Speech Recognition Stereo Headset"/>
    <n v="15.587999999999999"/>
    <n v="10.911599999999998"/>
    <n v="4.676400000000001"/>
    <n v="0.3000000000000001"/>
    <n v="2"/>
  </r>
  <r>
    <n v="1029"/>
    <s v="CA-2015-163552"/>
    <x v="384"/>
    <d v="2015-07-15T00:00:00"/>
    <x v="1"/>
    <s v="LA-16780"/>
    <s v="Laura Armstrong"/>
    <s v="Corporate"/>
    <s v="United States"/>
    <s v="Hackensack"/>
    <s v="New Jersey"/>
    <n v="7601"/>
    <x v="3"/>
    <s v="OFF-PA-10000474"/>
    <x v="1"/>
    <s v="Paper"/>
    <s v="Easy-staple paper"/>
    <n v="177.2"/>
    <n v="124.03999999999998"/>
    <n v="53.160000000000011"/>
    <n v="0.3000000000000001"/>
    <n v="4"/>
  </r>
  <r>
    <n v="1030"/>
    <s v="CA-2015-163552"/>
    <x v="384"/>
    <d v="2015-07-15T00:00:00"/>
    <x v="1"/>
    <s v="LA-16780"/>
    <s v="Laura Armstrong"/>
    <s v="Corporate"/>
    <s v="United States"/>
    <s v="Hackensack"/>
    <s v="New Jersey"/>
    <n v="7601"/>
    <x v="3"/>
    <s v="TEC-PH-10003885"/>
    <x v="2"/>
    <s v="Phones"/>
    <s v="Cisco SPA508G"/>
    <n v="197.97"/>
    <n v="138.57899999999998"/>
    <n v="59.39100000000002"/>
    <n v="0.3000000000000001"/>
    <n v="4"/>
  </r>
  <r>
    <n v="1031"/>
    <s v="CA-2015-163552"/>
    <x v="384"/>
    <d v="2015-07-15T00:00:00"/>
    <x v="1"/>
    <s v="LA-16780"/>
    <s v="Laura Armstrong"/>
    <s v="Corporate"/>
    <s v="United States"/>
    <s v="Hackensack"/>
    <s v="New Jersey"/>
    <n v="7601"/>
    <x v="3"/>
    <s v="FUR-CH-10003379"/>
    <x v="0"/>
    <s v="Chairs"/>
    <s v="Global Commerce Series High-Back Swivel/Tilt Chairs"/>
    <n v="854.94"/>
    <n v="598.45799999999997"/>
    <n v="256.48200000000008"/>
    <n v="0.3000000000000001"/>
    <n v="4"/>
  </r>
  <r>
    <n v="1032"/>
    <s v="CA-2015-163552"/>
    <x v="384"/>
    <d v="2015-07-15T00:00:00"/>
    <x v="1"/>
    <s v="LA-16780"/>
    <s v="Laura Armstrong"/>
    <s v="Corporate"/>
    <s v="United States"/>
    <s v="Hackensack"/>
    <s v="New Jersey"/>
    <n v="7601"/>
    <x v="3"/>
    <s v="FUR-FU-10000629"/>
    <x v="0"/>
    <s v="Furnishings"/>
    <s v="9-3/4 Diameter Round Wall Clock"/>
    <n v="124.11"/>
    <n v="86.876999999999995"/>
    <n v="37.233000000000004"/>
    <n v="0.30000000000000004"/>
    <n v="4"/>
  </r>
  <r>
    <n v="1033"/>
    <s v="CA-2015-163552"/>
    <x v="384"/>
    <d v="2015-07-15T00:00:00"/>
    <x v="1"/>
    <s v="LA-16780"/>
    <s v="Laura Armstrong"/>
    <s v="Corporate"/>
    <s v="United States"/>
    <s v="Hackensack"/>
    <s v="New Jersey"/>
    <n v="7601"/>
    <x v="3"/>
    <s v="OFF-LA-10001175"/>
    <x v="1"/>
    <s v="Labels"/>
    <s v="Avery 514"/>
    <n v="14.4"/>
    <n v="10.08"/>
    <n v="4.32"/>
    <n v="0.3"/>
    <n v="4"/>
  </r>
  <r>
    <n v="1034"/>
    <s v="CA-2017-109820"/>
    <x v="73"/>
    <d v="2017-11-22T00:00:00"/>
    <x v="2"/>
    <s v="AG-10390"/>
    <s v="Allen Goldenen"/>
    <s v="Consumer"/>
    <s v="United States"/>
    <s v="Cincinnati"/>
    <s v="Ohio"/>
    <n v="45231"/>
    <x v="3"/>
    <s v="OFF-PA-10000955"/>
    <x v="1"/>
    <s v="Paper"/>
    <s v="Southworth 25% Cotton Granite Paper &amp; Envelopes"/>
    <n v="15.696"/>
    <n v="10.9872"/>
    <n v="4.7088000000000001"/>
    <n v="0.3"/>
    <n v="2"/>
  </r>
  <r>
    <n v="1035"/>
    <s v="CA-2017-109820"/>
    <x v="73"/>
    <d v="2017-11-22T00:00:00"/>
    <x v="2"/>
    <s v="AG-10390"/>
    <s v="Allen Goldenen"/>
    <s v="Consumer"/>
    <s v="United States"/>
    <s v="Cincinnati"/>
    <s v="Ohio"/>
    <n v="45231"/>
    <x v="3"/>
    <s v="OFF-BI-10003460"/>
    <x v="1"/>
    <s v="Binders"/>
    <s v="Acco 3-Hole Punch"/>
    <n v="2.6280000000000001"/>
    <n v="1.8395999999999999"/>
    <n v="0.78840000000000021"/>
    <n v="0.30000000000000004"/>
    <n v="2"/>
  </r>
  <r>
    <n v="1036"/>
    <s v="CA-2017-109820"/>
    <x v="73"/>
    <d v="2017-11-22T00:00:00"/>
    <x v="2"/>
    <s v="AG-10390"/>
    <s v="Allen Goldenen"/>
    <s v="Consumer"/>
    <s v="United States"/>
    <s v="Cincinnati"/>
    <s v="Ohio"/>
    <n v="45231"/>
    <x v="3"/>
    <s v="OFF-BI-10000474"/>
    <x v="1"/>
    <s v="Binders"/>
    <s v="Avery Recycled Flexi-View Covers for Binding Systems"/>
    <n v="14.427"/>
    <n v="10.098899999999999"/>
    <n v="4.3281000000000009"/>
    <n v="0.3000000000000001"/>
    <n v="2"/>
  </r>
  <r>
    <n v="1037"/>
    <s v="CA-2017-113061"/>
    <x v="183"/>
    <d v="2017-04-26T00:00:00"/>
    <x v="1"/>
    <s v="EL-13735"/>
    <s v="Ed Ludwig"/>
    <s v="Home Office"/>
    <s v="United States"/>
    <s v="Jefferson City"/>
    <s v="Missouri"/>
    <n v="65109"/>
    <x v="2"/>
    <s v="FUR-FU-10003975"/>
    <x v="0"/>
    <s v="Furnishings"/>
    <s v="Eldon Advantage Chair Mats for Low to Medium Pile Carpets"/>
    <n v="86.62"/>
    <n v="60.634"/>
    <n v="25.986000000000004"/>
    <n v="0.30000000000000004"/>
    <n v="4"/>
  </r>
  <r>
    <n v="1038"/>
    <s v="CA-2016-127418"/>
    <x v="385"/>
    <d v="2016-06-14T00:00:00"/>
    <x v="2"/>
    <s v="JJ-15445"/>
    <s v="Jennifer Jackson"/>
    <s v="Consumer"/>
    <s v="United States"/>
    <s v="Los Angeles"/>
    <s v="California"/>
    <n v="90004"/>
    <x v="1"/>
    <s v="OFF-BI-10003707"/>
    <x v="1"/>
    <s v="Binders"/>
    <s v="Aluminum Screw Posts"/>
    <n v="36.624000000000002"/>
    <n v="25.636800000000001"/>
    <n v="10.987200000000001"/>
    <n v="0.30000000000000004"/>
    <n v="1"/>
  </r>
  <r>
    <n v="1039"/>
    <s v="CA-2018-121818"/>
    <x v="225"/>
    <d v="2018-11-21T00:00:00"/>
    <x v="2"/>
    <s v="JH-15430"/>
    <s v="Jennifer Halladay"/>
    <s v="Consumer"/>
    <s v="United States"/>
    <s v="Burlington"/>
    <s v="North Carolina"/>
    <n v="27217"/>
    <x v="0"/>
    <s v="OFF-AR-10000203"/>
    <x v="1"/>
    <s v="Art"/>
    <s v="Newell 336"/>
    <n v="23.968"/>
    <n v="16.7776"/>
    <n v="7.1904000000000003"/>
    <n v="0.3"/>
    <n v="1"/>
  </r>
  <r>
    <n v="1040"/>
    <s v="CA-2018-121818"/>
    <x v="225"/>
    <d v="2018-11-21T00:00:00"/>
    <x v="2"/>
    <s v="JH-15430"/>
    <s v="Jennifer Halladay"/>
    <s v="Consumer"/>
    <s v="United States"/>
    <s v="Burlington"/>
    <s v="North Carolina"/>
    <n v="27217"/>
    <x v="0"/>
    <s v="OFF-AR-10004790"/>
    <x v="1"/>
    <s v="Art"/>
    <s v="Staples in misc. colors"/>
    <n v="28.728000000000002"/>
    <n v="20.1096"/>
    <n v="8.6184000000000012"/>
    <n v="0.30000000000000004"/>
    <n v="1"/>
  </r>
  <r>
    <n v="1041"/>
    <s v="CA-2017-127670"/>
    <x v="231"/>
    <d v="2017-03-24T00:00:00"/>
    <x v="1"/>
    <s v="RD-19660"/>
    <s v="Robert Dilbeck"/>
    <s v="Home Office"/>
    <s v="United States"/>
    <s v="Saint Peters"/>
    <s v="Missouri"/>
    <n v="63376"/>
    <x v="2"/>
    <s v="FUR-TA-10001095"/>
    <x v="0"/>
    <s v="Tables"/>
    <s v="Chromcraft Round Conference Tables"/>
    <n v="697.16"/>
    <n v="488.01199999999994"/>
    <n v="209.14800000000002"/>
    <n v="0.30000000000000004"/>
    <n v="4"/>
  </r>
  <r>
    <n v="1042"/>
    <s v="CA-2017-102981"/>
    <x v="47"/>
    <d v="2017-09-09T00:00:00"/>
    <x v="0"/>
    <s v="MO-17500"/>
    <s v="Mary O'Rourke"/>
    <s v="Consumer"/>
    <s v="United States"/>
    <s v="New York City"/>
    <s v="New York"/>
    <n v="10035"/>
    <x v="3"/>
    <s v="TEC-AC-10004761"/>
    <x v="2"/>
    <s v="Accessories"/>
    <s v="Maxell 4.7GB DVD+RW 3/Pack"/>
    <n v="31.86"/>
    <n v="22.302"/>
    <n v="9.5579999999999998"/>
    <n v="0.3"/>
    <n v="3"/>
  </r>
  <r>
    <n v="1043"/>
    <s v="CA-2017-102981"/>
    <x v="47"/>
    <d v="2017-09-09T00:00:00"/>
    <x v="0"/>
    <s v="MO-17500"/>
    <s v="Mary O'Rourke"/>
    <s v="Consumer"/>
    <s v="United States"/>
    <s v="New York City"/>
    <s v="New York"/>
    <n v="10035"/>
    <x v="3"/>
    <s v="FUR-BO-10001811"/>
    <x v="0"/>
    <s v="Bookcases"/>
    <s v="Atlantic Metals Mobile 5-Shelf Bookcases, Custom Colors"/>
    <n v="722.35199999999998"/>
    <n v="505.64639999999997"/>
    <n v="216.7056"/>
    <n v="0.3"/>
    <n v="3"/>
  </r>
  <r>
    <n v="1044"/>
    <s v="CA-2018-115651"/>
    <x v="362"/>
    <d v="2018-07-12T00:00:00"/>
    <x v="2"/>
    <s v="NS-18640"/>
    <s v="Noel Staavos"/>
    <s v="Corporate"/>
    <s v="United States"/>
    <s v="Chicago"/>
    <s v="Illinois"/>
    <n v="60610"/>
    <x v="2"/>
    <s v="OFF-AR-10001130"/>
    <x v="1"/>
    <s v="Art"/>
    <s v="Quartet Alpha White Chalk, 12/Pack"/>
    <n v="8.84"/>
    <n v="6.1879999999999997"/>
    <n v="2.6520000000000001"/>
    <n v="0.30000000000000004"/>
    <n v="3"/>
  </r>
  <r>
    <n v="1045"/>
    <s v="CA-2018-115651"/>
    <x v="362"/>
    <d v="2018-07-12T00:00:00"/>
    <x v="2"/>
    <s v="NS-18640"/>
    <s v="Noel Staavos"/>
    <s v="Corporate"/>
    <s v="United States"/>
    <s v="Chicago"/>
    <s v="Illinois"/>
    <n v="60610"/>
    <x v="2"/>
    <s v="OFF-AP-10000055"/>
    <x v="1"/>
    <s v="Appliances"/>
    <s v="Belkin F9S820V06 8 Outlet Surge"/>
    <n v="58.463999999999999"/>
    <n v="40.924799999999998"/>
    <n v="17.539200000000001"/>
    <n v="0.30000000000000004"/>
    <n v="3"/>
  </r>
  <r>
    <n v="1046"/>
    <s v="CA-2018-152702"/>
    <x v="386"/>
    <d v="2018-10-16T00:00:00"/>
    <x v="1"/>
    <s v="SN-20710"/>
    <s v="Steve Nguyen"/>
    <s v="Home Office"/>
    <s v="United States"/>
    <s v="Rockford"/>
    <s v="Illinois"/>
    <n v="61107"/>
    <x v="2"/>
    <s v="FUR-CH-10002304"/>
    <x v="0"/>
    <s v="Chairs"/>
    <s v="Global Stack Chair without Arms, Black"/>
    <n v="254.60400000000001"/>
    <n v="178.22280000000001"/>
    <n v="76.381200000000007"/>
    <n v="0.3"/>
    <n v="4"/>
  </r>
  <r>
    <n v="1047"/>
    <s v="CA-2017-169103"/>
    <x v="387"/>
    <d v="2017-03-13T00:00:00"/>
    <x v="1"/>
    <s v="ZC-21910"/>
    <s v="Zuschuss Carroll"/>
    <s v="Consumer"/>
    <s v="United States"/>
    <s v="Miami"/>
    <s v="Florida"/>
    <n v="33142"/>
    <x v="0"/>
    <s v="TEC-PH-10001530"/>
    <x v="2"/>
    <s v="Phones"/>
    <s v="Cisco Unified IP Phone 7945G VoIP phone"/>
    <n v="1363.96"/>
    <n v="954.77199999999993"/>
    <n v="409.1880000000001"/>
    <n v="0.30000000000000004"/>
    <n v="5"/>
  </r>
  <r>
    <n v="1048"/>
    <s v="CA-2017-169103"/>
    <x v="387"/>
    <d v="2017-03-13T00:00:00"/>
    <x v="1"/>
    <s v="ZC-21910"/>
    <s v="Zuschuss Carroll"/>
    <s v="Consumer"/>
    <s v="United States"/>
    <s v="Miami"/>
    <s v="Florida"/>
    <n v="33142"/>
    <x v="0"/>
    <s v="FUR-FU-10004006"/>
    <x v="0"/>
    <s v="Furnishings"/>
    <s v="Deflect-o DuraMat Lighweight, Studded, Beveled Mat for Low Pile Carpeting"/>
    <n v="102.36"/>
    <n v="71.652000000000001"/>
    <n v="30.707999999999998"/>
    <n v="0.3"/>
    <n v="5"/>
  </r>
  <r>
    <n v="1049"/>
    <s v="CA-2015-139192"/>
    <x v="279"/>
    <d v="2015-06-01T00:00:00"/>
    <x v="0"/>
    <s v="LC-16885"/>
    <s v="Lena Creighton"/>
    <s v="Consumer"/>
    <s v="United States"/>
    <s v="San Francisco"/>
    <s v="California"/>
    <n v="94109"/>
    <x v="1"/>
    <s v="TEC-PH-10000486"/>
    <x v="2"/>
    <s v="Phones"/>
    <s v="Plantronics HL10 Handset Lifter"/>
    <n v="1113.5039999999999"/>
    <n v="779.45279999999991"/>
    <n v="334.05119999999999"/>
    <n v="0.30000000000000004"/>
    <n v="5"/>
  </r>
  <r>
    <n v="1050"/>
    <s v="CA-2015-139192"/>
    <x v="279"/>
    <d v="2015-06-01T00:00:00"/>
    <x v="0"/>
    <s v="LC-16885"/>
    <s v="Lena Creighton"/>
    <s v="Consumer"/>
    <s v="United States"/>
    <s v="San Francisco"/>
    <s v="California"/>
    <n v="94109"/>
    <x v="1"/>
    <s v="TEC-AC-10001606"/>
    <x v="2"/>
    <s v="Accessories"/>
    <s v="Logitech Wireless Performance Mouse MX for PC and Mac"/>
    <n v="99.99"/>
    <n v="69.992999999999995"/>
    <n v="29.997"/>
    <n v="0.3"/>
    <n v="5"/>
  </r>
  <r>
    <n v="1051"/>
    <s v="US-2016-153500"/>
    <x v="230"/>
    <d v="2016-07-05T00:00:00"/>
    <x v="2"/>
    <s v="DG-13300"/>
    <s v="Deirdre Greer"/>
    <s v="Corporate"/>
    <s v="United States"/>
    <s v="Philadelphia"/>
    <s v="Pennsylvania"/>
    <n v="19134"/>
    <x v="3"/>
    <s v="FUR-FU-10000293"/>
    <x v="0"/>
    <s v="Furnishings"/>
    <s v="Eldon Antistatic Chair Mats for Low to Medium Pile Carpets"/>
    <n v="168.464"/>
    <n v="117.92479999999999"/>
    <n v="50.539200000000008"/>
    <n v="0.30000000000000004"/>
    <n v="2"/>
  </r>
  <r>
    <n v="1052"/>
    <s v="US-2016-153500"/>
    <x v="230"/>
    <d v="2016-07-05T00:00:00"/>
    <x v="2"/>
    <s v="DG-13300"/>
    <s v="Deirdre Greer"/>
    <s v="Corporate"/>
    <s v="United States"/>
    <s v="Philadelphia"/>
    <s v="Pennsylvania"/>
    <n v="19134"/>
    <x v="3"/>
    <s v="OFF-PA-10001307"/>
    <x v="1"/>
    <s v="Paper"/>
    <s v="Important Message Pads, 50 4-1/4 x 5-1/2 Forms per Pad"/>
    <n v="6.72"/>
    <n v="4.7039999999999997"/>
    <n v="2.016"/>
    <n v="0.3"/>
    <n v="2"/>
  </r>
  <r>
    <n v="1053"/>
    <s v="US-2016-153500"/>
    <x v="230"/>
    <d v="2016-07-05T00:00:00"/>
    <x v="2"/>
    <s v="DG-13300"/>
    <s v="Deirdre Greer"/>
    <s v="Corporate"/>
    <s v="United States"/>
    <s v="Philadelphia"/>
    <s v="Pennsylvania"/>
    <n v="19134"/>
    <x v="3"/>
    <s v="FUR-FU-10004460"/>
    <x v="0"/>
    <s v="Furnishings"/>
    <s v="Howard Miller 12&quot; Round Wall Clock"/>
    <n v="282.88799999999998"/>
    <n v="198.02159999999998"/>
    <n v="84.866399999999999"/>
    <n v="0.30000000000000004"/>
    <n v="2"/>
  </r>
  <r>
    <n v="1054"/>
    <s v="CA-2016-110667"/>
    <x v="388"/>
    <d v="2016-04-08T00:00:00"/>
    <x v="1"/>
    <s v="NF-18595"/>
    <s v="Nicole Fjeld"/>
    <s v="Home Office"/>
    <s v="United States"/>
    <s v="New York City"/>
    <s v="New York"/>
    <n v="10009"/>
    <x v="3"/>
    <s v="OFF-AR-10000716"/>
    <x v="1"/>
    <s v="Art"/>
    <s v="DIXON Ticonderoga Erasable Checking Pencils"/>
    <n v="11.16"/>
    <n v="7.8119999999999994"/>
    <n v="3.3480000000000008"/>
    <n v="0.30000000000000004"/>
    <n v="4"/>
  </r>
  <r>
    <n v="1055"/>
    <s v="CA-2016-110667"/>
    <x v="388"/>
    <d v="2016-04-08T00:00:00"/>
    <x v="1"/>
    <s v="NF-18595"/>
    <s v="Nicole Fjeld"/>
    <s v="Home Office"/>
    <s v="United States"/>
    <s v="New York City"/>
    <s v="New York"/>
    <n v="10009"/>
    <x v="3"/>
    <s v="FUR-FU-10004622"/>
    <x v="0"/>
    <s v="Furnishings"/>
    <s v="Eldon Advantage Foldable Chair Mats for Low Pile Carpets"/>
    <n v="108.4"/>
    <n v="75.88"/>
    <n v="32.52000000000001"/>
    <n v="0.3000000000000001"/>
    <n v="4"/>
  </r>
  <r>
    <n v="1056"/>
    <s v="CA-2016-110667"/>
    <x v="388"/>
    <d v="2016-04-08T00:00:00"/>
    <x v="1"/>
    <s v="NF-18595"/>
    <s v="Nicole Fjeld"/>
    <s v="Home Office"/>
    <s v="United States"/>
    <s v="New York City"/>
    <s v="New York"/>
    <n v="10009"/>
    <x v="3"/>
    <s v="OFF-BI-10002735"/>
    <x v="1"/>
    <s v="Binders"/>
    <s v="GBC Prestige Therm-A-Bind Covers"/>
    <n v="82.343999999999994"/>
    <n v="57.640799999999992"/>
    <n v="24.703200000000002"/>
    <n v="0.30000000000000004"/>
    <n v="4"/>
  </r>
  <r>
    <n v="1057"/>
    <s v="CA-2016-110667"/>
    <x v="388"/>
    <d v="2016-04-08T00:00:00"/>
    <x v="1"/>
    <s v="NF-18595"/>
    <s v="Nicole Fjeld"/>
    <s v="Home Office"/>
    <s v="United States"/>
    <s v="New York City"/>
    <s v="New York"/>
    <n v="10009"/>
    <x v="3"/>
    <s v="OFF-BI-10003529"/>
    <x v="1"/>
    <s v="Binders"/>
    <s v="Avery Round Ring Poly Binders"/>
    <n v="9.0879999999999992"/>
    <n v="6.3615999999999993"/>
    <n v="2.7263999999999999"/>
    <n v="0.30000000000000004"/>
    <n v="4"/>
  </r>
  <r>
    <n v="1058"/>
    <s v="CA-2018-167150"/>
    <x v="389"/>
    <d v="2018-12-17T00:00:00"/>
    <x v="1"/>
    <s v="BP-11185"/>
    <s v="Ben Peterman"/>
    <s v="Corporate"/>
    <s v="United States"/>
    <s v="San Diego"/>
    <s v="California"/>
    <n v="92037"/>
    <x v="1"/>
    <s v="OFF-BI-10001097"/>
    <x v="1"/>
    <s v="Binders"/>
    <s v="Avery Hole Reinforcements"/>
    <n v="19.936"/>
    <n v="13.9552"/>
    <n v="5.9808000000000003"/>
    <n v="0.30000000000000004"/>
    <n v="7"/>
  </r>
  <r>
    <n v="1059"/>
    <s v="CA-2018-167150"/>
    <x v="389"/>
    <d v="2018-12-17T00:00:00"/>
    <x v="1"/>
    <s v="BP-11185"/>
    <s v="Ben Peterman"/>
    <s v="Corporate"/>
    <s v="United States"/>
    <s v="San Diego"/>
    <s v="California"/>
    <n v="92037"/>
    <x v="1"/>
    <s v="OFF-BI-10001597"/>
    <x v="1"/>
    <s v="Binders"/>
    <s v="Wilson Jones Ledger-Size, Piano-Hinge Binder, 2&quot;, Blue"/>
    <n v="65.567999999999998"/>
    <n v="45.897599999999997"/>
    <n v="19.670400000000001"/>
    <n v="0.30000000000000004"/>
    <n v="7"/>
  </r>
  <r>
    <n v="1060"/>
    <s v="CA-2017-105284"/>
    <x v="390"/>
    <d v="2017-12-01T00:00:00"/>
    <x v="1"/>
    <s v="MG-17650"/>
    <s v="Matthew Grinstein"/>
    <s v="Home Office"/>
    <s v="United States"/>
    <s v="Philadelphia"/>
    <s v="Pennsylvania"/>
    <n v="19143"/>
    <x v="3"/>
    <s v="OFF-FA-10001754"/>
    <x v="1"/>
    <s v="Fasteners"/>
    <s v="Stockwell Gold Paper Clips"/>
    <n v="4.4160000000000004"/>
    <n v="3.0912000000000002"/>
    <n v="1.3248000000000002"/>
    <n v="0.30000000000000004"/>
    <n v="7"/>
  </r>
  <r>
    <n v="1061"/>
    <s v="US-2016-125374"/>
    <x v="391"/>
    <d v="2016-03-29T00:00:00"/>
    <x v="1"/>
    <s v="JD-16060"/>
    <s v="Julia Dunbar"/>
    <s v="Consumer"/>
    <s v="United States"/>
    <s v="Houston"/>
    <s v="Texas"/>
    <n v="77095"/>
    <x v="2"/>
    <s v="FUR-CH-10003396"/>
    <x v="0"/>
    <s v="Chairs"/>
    <s v="Global Deluxe Steno Chair"/>
    <n v="107.77200000000001"/>
    <n v="75.440399999999997"/>
    <n v="32.331600000000009"/>
    <n v="0.30000000000000004"/>
    <n v="6"/>
  </r>
  <r>
    <n v="1062"/>
    <s v="CA-2016-161263"/>
    <x v="392"/>
    <d v="2016-04-21T00:00:00"/>
    <x v="1"/>
    <s v="TS-21160"/>
    <s v="Theresa Swint"/>
    <s v="Corporate"/>
    <s v="United States"/>
    <s v="Toledo"/>
    <s v="Ohio"/>
    <n v="43615"/>
    <x v="3"/>
    <s v="OFF-AP-10002350"/>
    <x v="1"/>
    <s v="Appliances"/>
    <s v="Belkin F9H710-06 7 Outlet SurgeMaster Surge Protector"/>
    <n v="45.216000000000001"/>
    <n v="31.651199999999999"/>
    <n v="13.564800000000002"/>
    <n v="0.30000000000000004"/>
    <n v="5"/>
  </r>
  <r>
    <n v="1063"/>
    <s v="CA-2016-161263"/>
    <x v="392"/>
    <d v="2016-04-21T00:00:00"/>
    <x v="1"/>
    <s v="TS-21160"/>
    <s v="Theresa Swint"/>
    <s v="Corporate"/>
    <s v="United States"/>
    <s v="Toledo"/>
    <s v="Ohio"/>
    <n v="43615"/>
    <x v="3"/>
    <s v="OFF-FA-10004838"/>
    <x v="1"/>
    <s v="Fasteners"/>
    <s v="Super Bands, 12/Pack"/>
    <n v="10.416"/>
    <n v="7.2911999999999999"/>
    <n v="3.1248000000000005"/>
    <n v="0.30000000000000004"/>
    <n v="5"/>
  </r>
  <r>
    <n v="1064"/>
    <s v="CA-2016-161263"/>
    <x v="392"/>
    <d v="2016-04-21T00:00:00"/>
    <x v="1"/>
    <s v="TS-21160"/>
    <s v="Theresa Swint"/>
    <s v="Corporate"/>
    <s v="United States"/>
    <s v="Toledo"/>
    <s v="Ohio"/>
    <n v="43615"/>
    <x v="3"/>
    <s v="OFF-AR-10004757"/>
    <x v="1"/>
    <s v="Art"/>
    <s v="Crayola Colored Pencils"/>
    <n v="7.8719999999999999"/>
    <n v="5.5103999999999997"/>
    <n v="2.3616000000000001"/>
    <n v="0.30000000000000004"/>
    <n v="5"/>
  </r>
  <r>
    <n v="1065"/>
    <s v="CA-2016-161263"/>
    <x v="392"/>
    <d v="2016-04-21T00:00:00"/>
    <x v="1"/>
    <s v="TS-21160"/>
    <s v="Theresa Swint"/>
    <s v="Corporate"/>
    <s v="United States"/>
    <s v="Toledo"/>
    <s v="Ohio"/>
    <n v="43615"/>
    <x v="3"/>
    <s v="TEC-PH-10002115"/>
    <x v="2"/>
    <s v="Phones"/>
    <s v="Plantronics 81402"/>
    <n v="118.782"/>
    <n v="83.14739999999999"/>
    <n v="35.634600000000006"/>
    <n v="0.30000000000000004"/>
    <n v="5"/>
  </r>
  <r>
    <n v="1066"/>
    <s v="CA-2016-161263"/>
    <x v="392"/>
    <d v="2016-04-21T00:00:00"/>
    <x v="1"/>
    <s v="TS-21160"/>
    <s v="Theresa Swint"/>
    <s v="Corporate"/>
    <s v="United States"/>
    <s v="Toledo"/>
    <s v="Ohio"/>
    <n v="43615"/>
    <x v="3"/>
    <s v="OFF-FA-10003059"/>
    <x v="1"/>
    <s v="Fasteners"/>
    <s v="Assorted Color Push Pins"/>
    <n v="1.448"/>
    <n v="1.0135999999999998"/>
    <n v="0.43440000000000012"/>
    <n v="0.3000000000000001"/>
    <n v="5"/>
  </r>
  <r>
    <n v="1067"/>
    <s v="CA-2016-161263"/>
    <x v="392"/>
    <d v="2016-04-21T00:00:00"/>
    <x v="1"/>
    <s v="TS-21160"/>
    <s v="Theresa Swint"/>
    <s v="Corporate"/>
    <s v="United States"/>
    <s v="Toledo"/>
    <s v="Ohio"/>
    <n v="43615"/>
    <x v="3"/>
    <s v="OFF-BI-10004330"/>
    <x v="1"/>
    <s v="Binders"/>
    <s v="GBC Velobind Prepunched Cover Sets, Regency Series"/>
    <n v="55.47"/>
    <n v="38.828999999999994"/>
    <n v="16.641000000000005"/>
    <n v="0.3000000000000001"/>
    <n v="5"/>
  </r>
  <r>
    <n v="1068"/>
    <s v="CA-2017-157686"/>
    <x v="393"/>
    <d v="2017-10-02T00:00:00"/>
    <x v="2"/>
    <s v="BD-11620"/>
    <s v="Brian DeCherney"/>
    <s v="Consumer"/>
    <s v="United States"/>
    <s v="San Francisco"/>
    <s v="California"/>
    <n v="94122"/>
    <x v="1"/>
    <s v="FUR-CH-10001146"/>
    <x v="0"/>
    <s v="Chairs"/>
    <s v="Global Value Mid-Back Manager's Chair, Gray"/>
    <n v="194.84800000000001"/>
    <n v="136.39359999999999"/>
    <n v="58.454400000000021"/>
    <n v="0.3000000000000001"/>
    <n v="1"/>
  </r>
  <r>
    <n v="1069"/>
    <s v="US-2018-139955"/>
    <x v="394"/>
    <d v="2018-09-30T00:00:00"/>
    <x v="0"/>
    <s v="CM-12160"/>
    <s v="Charles McCrossin"/>
    <s v="Consumer"/>
    <s v="United States"/>
    <s v="Brownsville"/>
    <s v="Texas"/>
    <n v="78521"/>
    <x v="2"/>
    <s v="OFF-SU-10001935"/>
    <x v="1"/>
    <s v="Supplies"/>
    <s v="Staple remover"/>
    <n v="1.744"/>
    <n v="1.2207999999999999"/>
    <n v="0.52320000000000011"/>
    <n v="0.30000000000000004"/>
    <n v="2"/>
  </r>
  <r>
    <n v="1070"/>
    <s v="US-2016-150161"/>
    <x v="395"/>
    <d v="2016-07-29T00:00:00"/>
    <x v="1"/>
    <s v="RB-19795"/>
    <s v="Ross Baird"/>
    <s v="Home Office"/>
    <s v="United States"/>
    <s v="Philadelphia"/>
    <s v="Pennsylvania"/>
    <n v="19143"/>
    <x v="3"/>
    <s v="OFF-BI-10001524"/>
    <x v="1"/>
    <s v="Binders"/>
    <s v="GBC Premium Transparent Covers with Diagonal Lined Pattern"/>
    <n v="25.175999999999998"/>
    <n v="17.623199999999997"/>
    <n v="7.5528000000000013"/>
    <n v="0.30000000000000004"/>
    <n v="4"/>
  </r>
  <r>
    <n v="1071"/>
    <s v="CA-2016-144652"/>
    <x v="312"/>
    <d v="2016-11-26T00:00:00"/>
    <x v="1"/>
    <s v="SN-20560"/>
    <s v="Skye Norling"/>
    <s v="Home Office"/>
    <s v="United States"/>
    <s v="Los Angeles"/>
    <s v="California"/>
    <n v="90008"/>
    <x v="1"/>
    <s v="OFF-AR-10003732"/>
    <x v="1"/>
    <s v="Art"/>
    <s v="Newell 333"/>
    <n v="19.46"/>
    <n v="13.622"/>
    <n v="5.838000000000001"/>
    <n v="0.30000000000000004"/>
    <n v="6"/>
  </r>
  <r>
    <n v="1072"/>
    <s v="CA-2017-152814"/>
    <x v="236"/>
    <d v="2017-05-02T00:00:00"/>
    <x v="1"/>
    <s v="EH-14005"/>
    <s v="Erica Hernandez"/>
    <s v="Home Office"/>
    <s v="United States"/>
    <s v="Denver"/>
    <s v="Colorado"/>
    <n v="80219"/>
    <x v="1"/>
    <s v="OFF-PA-10001970"/>
    <x v="1"/>
    <s v="Paper"/>
    <s v="Xerox 1881"/>
    <n v="29.472000000000001"/>
    <n v="20.630399999999998"/>
    <n v="8.8416000000000032"/>
    <n v="0.3000000000000001"/>
    <n v="4"/>
  </r>
  <r>
    <n v="1073"/>
    <s v="CA-2018-106943"/>
    <x v="237"/>
    <d v="2018-11-19T00:00:00"/>
    <x v="1"/>
    <s v="FO-14305"/>
    <s v="Frank Olsen"/>
    <s v="Consumer"/>
    <s v="United States"/>
    <s v="New York City"/>
    <s v="New York"/>
    <n v="10035"/>
    <x v="3"/>
    <s v="OFF-BI-10003669"/>
    <x v="1"/>
    <s v="Binders"/>
    <s v="3M Organizer Strips"/>
    <n v="8.64"/>
    <n v="6.048"/>
    <n v="2.5920000000000005"/>
    <n v="0.30000000000000004"/>
    <n v="5"/>
  </r>
  <r>
    <n v="1074"/>
    <s v="CA-2017-134348"/>
    <x v="396"/>
    <d v="2017-11-19T00:00:00"/>
    <x v="1"/>
    <s v="MS-17710"/>
    <s v="Maurice Satty"/>
    <s v="Consumer"/>
    <s v="United States"/>
    <s v="Mesa"/>
    <s v="Arizona"/>
    <n v="85204"/>
    <x v="1"/>
    <s v="OFF-BI-10003727"/>
    <x v="1"/>
    <s v="Binders"/>
    <s v="Avery Durable Slant Ring Binders With Label Holder"/>
    <n v="6.27"/>
    <n v="4.3889999999999993"/>
    <n v="1.8810000000000002"/>
    <n v="0.30000000000000004"/>
    <n v="7"/>
  </r>
  <r>
    <n v="1075"/>
    <s v="CA-2017-134348"/>
    <x v="396"/>
    <d v="2017-11-19T00:00:00"/>
    <x v="1"/>
    <s v="MS-17710"/>
    <s v="Maurice Satty"/>
    <s v="Consumer"/>
    <s v="United States"/>
    <s v="Mesa"/>
    <s v="Arizona"/>
    <n v="85204"/>
    <x v="1"/>
    <s v="OFF-BI-10004967"/>
    <x v="1"/>
    <s v="Binders"/>
    <s v="Round Ring Binders"/>
    <n v="4.3680000000000003"/>
    <n v="3.0575999999999999"/>
    <n v="1.3104000000000005"/>
    <n v="0.3000000000000001"/>
    <n v="7"/>
  </r>
  <r>
    <n v="1076"/>
    <s v="CA-2017-134348"/>
    <x v="396"/>
    <d v="2017-11-19T00:00:00"/>
    <x v="1"/>
    <s v="MS-17710"/>
    <s v="Maurice Satty"/>
    <s v="Consumer"/>
    <s v="United States"/>
    <s v="Mesa"/>
    <s v="Arizona"/>
    <n v="85204"/>
    <x v="1"/>
    <s v="TEC-AC-10003447"/>
    <x v="2"/>
    <s v="Accessories"/>
    <s v="Micropad Numeric Keypads"/>
    <n v="31.984000000000002"/>
    <n v="22.3888"/>
    <n v="9.5952000000000019"/>
    <n v="0.30000000000000004"/>
    <n v="7"/>
  </r>
  <r>
    <n v="1077"/>
    <s v="CA-2017-161781"/>
    <x v="321"/>
    <d v="2017-09-30T00:00:00"/>
    <x v="2"/>
    <s v="CC-12100"/>
    <s v="Chad Cunningham"/>
    <s v="Home Office"/>
    <s v="United States"/>
    <s v="Columbus"/>
    <s v="Indiana"/>
    <n v="47201"/>
    <x v="2"/>
    <s v="OFF-AR-10000255"/>
    <x v="1"/>
    <s v="Art"/>
    <s v="Newell 328"/>
    <n v="40.880000000000003"/>
    <n v="28.616"/>
    <n v="12.264000000000003"/>
    <n v="0.30000000000000004"/>
    <n v="1"/>
  </r>
  <r>
    <n v="1078"/>
    <s v="CA-2018-132521"/>
    <x v="397"/>
    <d v="2018-09-25T00:00:00"/>
    <x v="0"/>
    <s v="DW-13540"/>
    <s v="Don Weiss"/>
    <s v="Consumer"/>
    <s v="United States"/>
    <s v="Seattle"/>
    <s v="Washington"/>
    <n v="98105"/>
    <x v="1"/>
    <s v="OFF-AP-10002191"/>
    <x v="1"/>
    <s v="Appliances"/>
    <s v="Belkin 8 Outlet SurgeMaster II Gold Surge Protector"/>
    <n v="119.96"/>
    <n v="83.971999999999994"/>
    <n v="35.988"/>
    <n v="0.3"/>
    <n v="2"/>
  </r>
  <r>
    <n v="1079"/>
    <s v="CA-2018-132521"/>
    <x v="397"/>
    <d v="2018-09-25T00:00:00"/>
    <x v="0"/>
    <s v="DW-13540"/>
    <s v="Don Weiss"/>
    <s v="Consumer"/>
    <s v="United States"/>
    <s v="Seattle"/>
    <s v="Washington"/>
    <n v="98105"/>
    <x v="1"/>
    <s v="OFF-ST-10001325"/>
    <x v="1"/>
    <s v="Storage"/>
    <s v="Sterilite Officeware Hinged File Box"/>
    <n v="31.44"/>
    <n v="22.007999999999999"/>
    <n v="9.4320000000000022"/>
    <n v="0.30000000000000004"/>
    <n v="2"/>
  </r>
  <r>
    <n v="1080"/>
    <s v="CA-2018-132521"/>
    <x v="397"/>
    <d v="2018-09-25T00:00:00"/>
    <x v="0"/>
    <s v="DW-13540"/>
    <s v="Don Weiss"/>
    <s v="Consumer"/>
    <s v="United States"/>
    <s v="Seattle"/>
    <s v="Washington"/>
    <n v="98105"/>
    <x v="1"/>
    <s v="OFF-BI-10000404"/>
    <x v="1"/>
    <s v="Binders"/>
    <s v="Avery Printable Repositionable Plastic Tabs"/>
    <n v="6.88"/>
    <n v="4.8159999999999998"/>
    <n v="2.0640000000000001"/>
    <n v="0.3"/>
    <n v="2"/>
  </r>
  <r>
    <n v="1081"/>
    <s v="CA-2016-110016"/>
    <x v="239"/>
    <d v="2016-12-04T00:00:00"/>
    <x v="1"/>
    <s v="BT-11395"/>
    <s v="Bill Tyler"/>
    <s v="Corporate"/>
    <s v="United States"/>
    <s v="Detroit"/>
    <s v="Michigan"/>
    <n v="48227"/>
    <x v="2"/>
    <s v="OFF-PA-10000349"/>
    <x v="1"/>
    <s v="Paper"/>
    <s v="Easy-staple paper"/>
    <n v="19.920000000000002"/>
    <n v="13.944000000000001"/>
    <n v="5.9760000000000009"/>
    <n v="0.30000000000000004"/>
    <n v="5"/>
  </r>
  <r>
    <n v="1082"/>
    <s v="CA-2016-110016"/>
    <x v="239"/>
    <d v="2016-12-04T00:00:00"/>
    <x v="1"/>
    <s v="BT-11395"/>
    <s v="Bill Tyler"/>
    <s v="Corporate"/>
    <s v="United States"/>
    <s v="Detroit"/>
    <s v="Michigan"/>
    <n v="48227"/>
    <x v="2"/>
    <s v="FUR-CH-10002880"/>
    <x v="0"/>
    <s v="Chairs"/>
    <s v="Global High-Back Leather Tilter, Burgundy"/>
    <n v="1106.9100000000001"/>
    <n v="774.83699999999999"/>
    <n v="332.07300000000009"/>
    <n v="0.30000000000000004"/>
    <n v="5"/>
  </r>
  <r>
    <n v="1083"/>
    <s v="US-2017-143819"/>
    <x v="398"/>
    <d v="2017-03-05T00:00:00"/>
    <x v="1"/>
    <s v="KD-16270"/>
    <s v="Karen Daniels"/>
    <s v="Consumer"/>
    <s v="United States"/>
    <s v="Yonkers"/>
    <s v="New York"/>
    <n v="10701"/>
    <x v="3"/>
    <s v="FUR-TA-10001095"/>
    <x v="0"/>
    <s v="Tables"/>
    <s v="Chromcraft Round Conference Tables"/>
    <n v="836.59199999999998"/>
    <n v="585.61439999999993"/>
    <n v="250.97760000000005"/>
    <n v="0.30000000000000004"/>
    <n v="4"/>
  </r>
  <r>
    <n v="1084"/>
    <s v="US-2017-143819"/>
    <x v="398"/>
    <d v="2017-03-05T00:00:00"/>
    <x v="1"/>
    <s v="KD-16270"/>
    <s v="Karen Daniels"/>
    <s v="Consumer"/>
    <s v="United States"/>
    <s v="Yonkers"/>
    <s v="New York"/>
    <n v="10701"/>
    <x v="3"/>
    <s v="OFF-PA-10003127"/>
    <x v="1"/>
    <s v="Paper"/>
    <s v="Easy-staple paper"/>
    <n v="26.38"/>
    <n v="18.465999999999998"/>
    <n v="7.9140000000000015"/>
    <n v="0.30000000000000004"/>
    <n v="4"/>
  </r>
  <r>
    <n v="1085"/>
    <s v="US-2017-143819"/>
    <x v="398"/>
    <d v="2017-03-05T00:00:00"/>
    <x v="1"/>
    <s v="KD-16270"/>
    <s v="Karen Daniels"/>
    <s v="Consumer"/>
    <s v="United States"/>
    <s v="Yonkers"/>
    <s v="New York"/>
    <n v="10701"/>
    <x v="3"/>
    <s v="OFF-ST-10003208"/>
    <x v="1"/>
    <s v="Storage"/>
    <s v="Adjustable Depth Letter/Legal Cart"/>
    <n v="362.92"/>
    <n v="254.04399999999998"/>
    <n v="108.87600000000003"/>
    <n v="0.3000000000000001"/>
    <n v="4"/>
  </r>
  <r>
    <n v="1086"/>
    <s v="US-2017-143819"/>
    <x v="398"/>
    <d v="2017-03-05T00:00:00"/>
    <x v="1"/>
    <s v="KD-16270"/>
    <s v="Karen Daniels"/>
    <s v="Consumer"/>
    <s v="United States"/>
    <s v="Yonkers"/>
    <s v="New York"/>
    <n v="10701"/>
    <x v="3"/>
    <s v="TEC-MA-10003979"/>
    <x v="2"/>
    <s v="Machines"/>
    <s v="Ativa V4110MDD Micro-Cut Shredder"/>
    <n v="4899.93"/>
    <n v="3429.951"/>
    <n v="1469.9790000000003"/>
    <n v="0.30000000000000004"/>
    <n v="4"/>
  </r>
  <r>
    <n v="1087"/>
    <s v="CA-2017-167584"/>
    <x v="399"/>
    <d v="2017-08-12T00:00:00"/>
    <x v="3"/>
    <s v="LC-16870"/>
    <s v="Lena Cacioppo"/>
    <s v="Consumer"/>
    <s v="United States"/>
    <s v="Des Moines"/>
    <s v="Iowa"/>
    <n v="50315"/>
    <x v="2"/>
    <s v="OFF-PA-10000029"/>
    <x v="1"/>
    <s v="Paper"/>
    <s v="Xerox 224"/>
    <n v="6.48"/>
    <n v="4.5359999999999996"/>
    <n v="1.9440000000000008"/>
    <n v="0.3000000000000001"/>
    <n v="0"/>
  </r>
  <r>
    <n v="1088"/>
    <s v="CA-2017-166163"/>
    <x v="243"/>
    <d v="2017-08-20T00:00:00"/>
    <x v="0"/>
    <s v="CY-12745"/>
    <s v="Craig Yedwab"/>
    <s v="Corporate"/>
    <s v="United States"/>
    <s v="Oakland"/>
    <s v="California"/>
    <n v="94601"/>
    <x v="1"/>
    <s v="TEC-PH-10004896"/>
    <x v="2"/>
    <s v="Phones"/>
    <s v="Nokia Lumia 521 (T-Mobile)"/>
    <n v="71.975999999999999"/>
    <n v="50.383199999999995"/>
    <n v="21.592800000000004"/>
    <n v="0.30000000000000004"/>
    <n v="5"/>
  </r>
  <r>
    <n v="1089"/>
    <s v="CA-2017-166163"/>
    <x v="243"/>
    <d v="2017-08-20T00:00:00"/>
    <x v="0"/>
    <s v="CY-12745"/>
    <s v="Craig Yedwab"/>
    <s v="Corporate"/>
    <s v="United States"/>
    <s v="Oakland"/>
    <s v="California"/>
    <n v="94601"/>
    <x v="1"/>
    <s v="OFF-LA-10000452"/>
    <x v="1"/>
    <s v="Labels"/>
    <s v="Avery 488"/>
    <n v="3.15"/>
    <n v="2.2049999999999996"/>
    <n v="0.94500000000000028"/>
    <n v="0.3000000000000001"/>
    <n v="5"/>
  </r>
  <r>
    <n v="1090"/>
    <s v="CA-2018-158407"/>
    <x v="400"/>
    <d v="2018-06-10T00:00:00"/>
    <x v="1"/>
    <s v="LW-16990"/>
    <s v="Lindsay Williams"/>
    <s v="Corporate"/>
    <s v="United States"/>
    <s v="Monroe"/>
    <s v="North Carolina"/>
    <n v="28110"/>
    <x v="0"/>
    <s v="FUR-FU-10001967"/>
    <x v="0"/>
    <s v="Furnishings"/>
    <s v="Telescoping Adjustable Floor Lamp"/>
    <n v="31.984000000000002"/>
    <n v="22.3888"/>
    <n v="9.5952000000000019"/>
    <n v="0.30000000000000004"/>
    <n v="6"/>
  </r>
  <r>
    <n v="1091"/>
    <s v="CA-2018-158407"/>
    <x v="400"/>
    <d v="2018-06-10T00:00:00"/>
    <x v="1"/>
    <s v="LW-16990"/>
    <s v="Lindsay Williams"/>
    <s v="Corporate"/>
    <s v="United States"/>
    <s v="Monroe"/>
    <s v="North Carolina"/>
    <n v="28110"/>
    <x v="0"/>
    <s v="TEC-PH-10001819"/>
    <x v="2"/>
    <s v="Phones"/>
    <s v="Innergie mMini Combo Duo USB Travel Charging Kit"/>
    <n v="71.983999999999995"/>
    <n v="50.388799999999996"/>
    <n v="21.595199999999998"/>
    <n v="0.3"/>
    <n v="6"/>
  </r>
  <r>
    <n v="1092"/>
    <s v="CA-2016-143490"/>
    <x v="401"/>
    <d v="2016-12-13T00:00:00"/>
    <x v="1"/>
    <s v="NP-18325"/>
    <s v="Naresj Patel"/>
    <s v="Consumer"/>
    <s v="United States"/>
    <s v="San Diego"/>
    <s v="California"/>
    <n v="92105"/>
    <x v="1"/>
    <s v="OFF-AR-10002952"/>
    <x v="1"/>
    <s v="Art"/>
    <s v="Stanley Contemporary Battery Pencil Sharpeners"/>
    <n v="120.15"/>
    <n v="84.105000000000004"/>
    <n v="36.045000000000002"/>
    <n v="0.3"/>
    <n v="7"/>
  </r>
  <r>
    <n v="1093"/>
    <s v="CA-2016-143490"/>
    <x v="401"/>
    <d v="2016-12-13T00:00:00"/>
    <x v="1"/>
    <s v="NP-18325"/>
    <s v="Naresj Patel"/>
    <s v="Consumer"/>
    <s v="United States"/>
    <s v="San Diego"/>
    <s v="California"/>
    <n v="92105"/>
    <x v="1"/>
    <s v="TEC-PH-10000576"/>
    <x v="2"/>
    <s v="Phones"/>
    <s v="AT&amp;T 1080 Corded phone"/>
    <n v="219.184"/>
    <n v="153.4288"/>
    <n v="65.755200000000002"/>
    <n v="0.3"/>
    <n v="7"/>
  </r>
  <r>
    <n v="1094"/>
    <s v="CA-2016-165085"/>
    <x v="17"/>
    <d v="2016-12-31T00:00:00"/>
    <x v="1"/>
    <s v="BT-11485"/>
    <s v="Brad Thomas"/>
    <s v="Home Office"/>
    <s v="United States"/>
    <s v="Clinton"/>
    <s v="Maryland"/>
    <n v="20735"/>
    <x v="3"/>
    <s v="OFF-PA-10000605"/>
    <x v="1"/>
    <s v="Paper"/>
    <s v="Xerox 1950"/>
    <n v="28.9"/>
    <n v="20.229999999999997"/>
    <n v="8.6700000000000017"/>
    <n v="0.3000000000000001"/>
    <n v="4"/>
  </r>
  <r>
    <n v="1095"/>
    <s v="CA-2016-165085"/>
    <x v="17"/>
    <d v="2016-12-31T00:00:00"/>
    <x v="1"/>
    <s v="BT-11485"/>
    <s v="Brad Thomas"/>
    <s v="Home Office"/>
    <s v="United States"/>
    <s v="Clinton"/>
    <s v="Maryland"/>
    <n v="20735"/>
    <x v="3"/>
    <s v="OFF-AP-10002518"/>
    <x v="1"/>
    <s v="Appliances"/>
    <s v="Kensington 7 Outlet MasterPiece Power Center"/>
    <n v="355.96"/>
    <n v="249.17199999999997"/>
    <n v="106.78800000000001"/>
    <n v="0.30000000000000004"/>
    <n v="4"/>
  </r>
  <r>
    <n v="1096"/>
    <s v="CA-2018-160423"/>
    <x v="276"/>
    <d v="2018-01-26T00:00:00"/>
    <x v="1"/>
    <s v="PS-19045"/>
    <s v="Penelope Sewall"/>
    <s v="Home Office"/>
    <s v="United States"/>
    <s v="Charlotte"/>
    <s v="North Carolina"/>
    <n v="28205"/>
    <x v="0"/>
    <s v="OFF-ST-10004340"/>
    <x v="1"/>
    <s v="Storage"/>
    <s v="Fellowes Mobile File Cart, Black"/>
    <n v="348.20800000000003"/>
    <n v="243.7456"/>
    <n v="104.46240000000003"/>
    <n v="0.30000000000000004"/>
    <n v="5"/>
  </r>
  <r>
    <n v="1097"/>
    <s v="CA-2018-160423"/>
    <x v="276"/>
    <d v="2018-01-26T00:00:00"/>
    <x v="1"/>
    <s v="PS-19045"/>
    <s v="Penelope Sewall"/>
    <s v="Home Office"/>
    <s v="United States"/>
    <s v="Charlotte"/>
    <s v="North Carolina"/>
    <n v="28205"/>
    <x v="0"/>
    <s v="OFF-BI-10004001"/>
    <x v="1"/>
    <s v="Binders"/>
    <s v="GBC Recycled VeloBinder Covers"/>
    <n v="35.783999999999999"/>
    <n v="25.048799999999996"/>
    <n v="10.735200000000003"/>
    <n v="0.3000000000000001"/>
    <n v="5"/>
  </r>
  <r>
    <n v="1098"/>
    <s v="CA-2015-159338"/>
    <x v="402"/>
    <d v="2015-06-28T00:00:00"/>
    <x v="2"/>
    <s v="NS-18640"/>
    <s v="Noel Staavos"/>
    <s v="Corporate"/>
    <s v="United States"/>
    <s v="Los Angeles"/>
    <s v="California"/>
    <n v="90049"/>
    <x v="1"/>
    <s v="FUR-TA-10004147"/>
    <x v="0"/>
    <s v="Tables"/>
    <s v="Hon 4060 Series Tables"/>
    <n v="447.84"/>
    <n v="313.48799999999994"/>
    <n v="134.35200000000003"/>
    <n v="0.3000000000000001"/>
    <n v="3"/>
  </r>
  <r>
    <n v="1099"/>
    <s v="CA-2017-107216"/>
    <x v="403"/>
    <d v="2017-06-17T00:00:00"/>
    <x v="2"/>
    <s v="PV-18985"/>
    <s v="Paul Van Hugh"/>
    <s v="Home Office"/>
    <s v="United States"/>
    <s v="San Francisco"/>
    <s v="California"/>
    <n v="94122"/>
    <x v="1"/>
    <s v="OFF-AR-10001545"/>
    <x v="1"/>
    <s v="Art"/>
    <s v="Newell 326"/>
    <n v="7.04"/>
    <n v="4.9279999999999999"/>
    <n v="2.1120000000000001"/>
    <n v="0.3"/>
    <n v="3"/>
  </r>
  <r>
    <n v="1100"/>
    <s v="CA-2017-107216"/>
    <x v="403"/>
    <d v="2017-06-17T00:00:00"/>
    <x v="2"/>
    <s v="PV-18985"/>
    <s v="Paul Van Hugh"/>
    <s v="Home Office"/>
    <s v="United States"/>
    <s v="San Francisco"/>
    <s v="California"/>
    <n v="94122"/>
    <x v="1"/>
    <s v="FUR-FU-10000206"/>
    <x v="0"/>
    <s v="Furnishings"/>
    <s v="GE General Purpose, Extra Long Life, Showcase &amp; Floodlight Incandescent Bulbs"/>
    <n v="8.73"/>
    <n v="6.1109999999999998"/>
    <n v="2.6190000000000007"/>
    <n v="0.30000000000000004"/>
    <n v="3"/>
  </r>
  <r>
    <n v="1101"/>
    <s v="CA-2017-107216"/>
    <x v="403"/>
    <d v="2017-06-17T00:00:00"/>
    <x v="2"/>
    <s v="PV-18985"/>
    <s v="Paul Van Hugh"/>
    <s v="Home Office"/>
    <s v="United States"/>
    <s v="San Francisco"/>
    <s v="California"/>
    <n v="94122"/>
    <x v="1"/>
    <s v="TEC-AC-10001013"/>
    <x v="2"/>
    <s v="Accessories"/>
    <s v="Logitech ClearChat Comfort/USB Headset H390"/>
    <n v="29.29"/>
    <n v="20.502999999999997"/>
    <n v="8.7870000000000026"/>
    <n v="0.3000000000000001"/>
    <n v="3"/>
  </r>
  <r>
    <n v="1102"/>
    <s v="CA-2017-107216"/>
    <x v="403"/>
    <d v="2017-06-17T00:00:00"/>
    <x v="2"/>
    <s v="PV-18985"/>
    <s v="Paul Van Hugh"/>
    <s v="Home Office"/>
    <s v="United States"/>
    <s v="San Francisco"/>
    <s v="California"/>
    <n v="94122"/>
    <x v="1"/>
    <s v="OFF-AR-10002255"/>
    <x v="1"/>
    <s v="Art"/>
    <s v="Newell 346"/>
    <n v="8.64"/>
    <n v="6.048"/>
    <n v="2.5920000000000005"/>
    <n v="0.30000000000000004"/>
    <n v="3"/>
  </r>
  <r>
    <n v="1103"/>
    <s v="US-2018-145863"/>
    <x v="81"/>
    <d v="2018-04-27T00:00:00"/>
    <x v="1"/>
    <s v="RP-19390"/>
    <s v="Resi PÃ¶lking"/>
    <s v="Consumer"/>
    <s v="United States"/>
    <s v="Houston"/>
    <s v="Texas"/>
    <n v="77041"/>
    <x v="2"/>
    <s v="OFF-BI-10004140"/>
    <x v="1"/>
    <s v="Binders"/>
    <s v="Avery Non-Stick Binders"/>
    <n v="2.694"/>
    <n v="1.8857999999999999"/>
    <n v="0.80820000000000003"/>
    <n v="0.3"/>
    <n v="6"/>
  </r>
  <r>
    <n v="1104"/>
    <s v="US-2018-145863"/>
    <x v="81"/>
    <d v="2018-04-27T00:00:00"/>
    <x v="1"/>
    <s v="RP-19390"/>
    <s v="Resi PÃ¶lking"/>
    <s v="Consumer"/>
    <s v="United States"/>
    <s v="Houston"/>
    <s v="Texas"/>
    <n v="77041"/>
    <x v="2"/>
    <s v="OFF-BI-10002049"/>
    <x v="1"/>
    <s v="Binders"/>
    <s v="UniKeep View Case Binders"/>
    <n v="2.9340000000000002"/>
    <n v="2.0537999999999998"/>
    <n v="0.88020000000000032"/>
    <n v="0.3000000000000001"/>
    <n v="6"/>
  </r>
  <r>
    <n v="1105"/>
    <s v="CA-2017-112340"/>
    <x v="147"/>
    <d v="2017-10-27T00:00:00"/>
    <x v="1"/>
    <s v="NM-18520"/>
    <s v="Neoma Murray"/>
    <s v="Consumer"/>
    <s v="United States"/>
    <s v="Riverside"/>
    <s v="California"/>
    <n v="92503"/>
    <x v="1"/>
    <s v="OFF-PA-10001892"/>
    <x v="1"/>
    <s v="Paper"/>
    <s v="Rediform Wirebound &quot;Phone Memo&quot; Message Book, 11 x 5-3/4"/>
    <n v="22.92"/>
    <n v="16.044"/>
    <n v="6.8760000000000012"/>
    <n v="0.30000000000000004"/>
    <n v="6"/>
  </r>
  <r>
    <n v="1106"/>
    <s v="US-2017-110156"/>
    <x v="258"/>
    <d v="2017-11-24T00:00:00"/>
    <x v="1"/>
    <s v="EH-13945"/>
    <s v="Eric Hoffmann"/>
    <s v="Consumer"/>
    <s v="United States"/>
    <s v="Houston"/>
    <s v="Texas"/>
    <n v="77041"/>
    <x v="2"/>
    <s v="OFF-ST-10000642"/>
    <x v="1"/>
    <s v="Storage"/>
    <s v="Tennsco Lockers, Gray"/>
    <n v="100.70399999999999"/>
    <n v="70.492799999999988"/>
    <n v="30.211200000000005"/>
    <n v="0.30000000000000004"/>
    <n v="5"/>
  </r>
  <r>
    <n v="1107"/>
    <s v="US-2017-110156"/>
    <x v="258"/>
    <d v="2017-11-24T00:00:00"/>
    <x v="1"/>
    <s v="EH-13945"/>
    <s v="Eric Hoffmann"/>
    <s v="Consumer"/>
    <s v="United States"/>
    <s v="Houston"/>
    <s v="Texas"/>
    <n v="77041"/>
    <x v="2"/>
    <s v="FUR-FU-10000206"/>
    <x v="0"/>
    <s v="Furnishings"/>
    <s v="GE General Purpose, Extra Long Life, Showcase &amp; Floodlight Incandescent Bulbs"/>
    <n v="2.3279999999999998"/>
    <n v="1.6295999999999997"/>
    <n v="0.69840000000000013"/>
    <n v="0.3000000000000001"/>
    <n v="5"/>
  </r>
  <r>
    <n v="1108"/>
    <s v="US-2017-110156"/>
    <x v="258"/>
    <d v="2017-11-24T00:00:00"/>
    <x v="1"/>
    <s v="EH-13945"/>
    <s v="Eric Hoffmann"/>
    <s v="Consumer"/>
    <s v="United States"/>
    <s v="Houston"/>
    <s v="Texas"/>
    <n v="77041"/>
    <x v="2"/>
    <s v="OFF-BI-10003676"/>
    <x v="1"/>
    <s v="Binders"/>
    <s v="GBC Standard Recycled Report Covers, Clear Plastic Sheets"/>
    <n v="10.78"/>
    <n v="7.5459999999999994"/>
    <n v="3.234"/>
    <n v="0.3"/>
    <n v="5"/>
  </r>
  <r>
    <n v="1109"/>
    <s v="US-2017-110156"/>
    <x v="258"/>
    <d v="2017-11-24T00:00:00"/>
    <x v="1"/>
    <s v="EH-13945"/>
    <s v="Eric Hoffmann"/>
    <s v="Consumer"/>
    <s v="United States"/>
    <s v="Houston"/>
    <s v="Texas"/>
    <n v="77041"/>
    <x v="2"/>
    <s v="OFF-FA-10003495"/>
    <x v="1"/>
    <s v="Fasteners"/>
    <s v="Staples"/>
    <n v="58.368000000000002"/>
    <n v="40.857599999999998"/>
    <n v="17.510400000000004"/>
    <n v="0.30000000000000004"/>
    <n v="5"/>
  </r>
  <r>
    <n v="1110"/>
    <s v="US-2017-110156"/>
    <x v="258"/>
    <d v="2017-11-24T00:00:00"/>
    <x v="1"/>
    <s v="EH-13945"/>
    <s v="Eric Hoffmann"/>
    <s v="Consumer"/>
    <s v="United States"/>
    <s v="Houston"/>
    <s v="Texas"/>
    <n v="77041"/>
    <x v="2"/>
    <s v="OFF-EN-10003798"/>
    <x v="1"/>
    <s v="Envelopes"/>
    <s v="Recycled Interoffice Envelopes with Re-Use-A-Seal Closure, 10 x 13"/>
    <n v="40.968000000000004"/>
    <n v="28.677600000000002"/>
    <n v="12.290400000000002"/>
    <n v="0.30000000000000004"/>
    <n v="5"/>
  </r>
  <r>
    <n v="1111"/>
    <s v="US-2017-110156"/>
    <x v="258"/>
    <d v="2017-11-24T00:00:00"/>
    <x v="1"/>
    <s v="EH-13945"/>
    <s v="Eric Hoffmann"/>
    <s v="Consumer"/>
    <s v="United States"/>
    <s v="Houston"/>
    <s v="Texas"/>
    <n v="77041"/>
    <x v="2"/>
    <s v="TEC-PH-10003589"/>
    <x v="2"/>
    <s v="Phones"/>
    <s v="invisibleSHIELD by ZAGG Smudge-Free Screen Protector"/>
    <n v="71.959999999999994"/>
    <n v="50.371999999999993"/>
    <n v="21.588000000000001"/>
    <n v="0.30000000000000004"/>
    <n v="5"/>
  </r>
  <r>
    <n v="1112"/>
    <s v="US-2017-110156"/>
    <x v="258"/>
    <d v="2017-11-24T00:00:00"/>
    <x v="1"/>
    <s v="EH-13945"/>
    <s v="Eric Hoffmann"/>
    <s v="Consumer"/>
    <s v="United States"/>
    <s v="Houston"/>
    <s v="Texas"/>
    <n v="77041"/>
    <x v="2"/>
    <s v="OFF-PA-10004735"/>
    <x v="1"/>
    <s v="Paper"/>
    <s v="Xerox 1905"/>
    <n v="10.368"/>
    <n v="7.2576000000000001"/>
    <n v="3.1104000000000003"/>
    <n v="0.30000000000000004"/>
    <n v="5"/>
  </r>
  <r>
    <n v="1113"/>
    <s v="US-2017-110156"/>
    <x v="258"/>
    <d v="2017-11-24T00:00:00"/>
    <x v="1"/>
    <s v="EH-13945"/>
    <s v="Eric Hoffmann"/>
    <s v="Consumer"/>
    <s v="United States"/>
    <s v="Houston"/>
    <s v="Texas"/>
    <n v="77041"/>
    <x v="2"/>
    <s v="OFF-BI-10002609"/>
    <x v="1"/>
    <s v="Binders"/>
    <s v="Avery Hidden Tab Dividers for Binding Systems"/>
    <n v="1.1919999999999999"/>
    <n v="0.83439999999999992"/>
    <n v="0.35760000000000003"/>
    <n v="0.30000000000000004"/>
    <n v="5"/>
  </r>
  <r>
    <n v="1114"/>
    <s v="CA-2018-140585"/>
    <x v="404"/>
    <d v="2018-12-23T00:00:00"/>
    <x v="0"/>
    <s v="RA-19915"/>
    <s v="Russell Applegate"/>
    <s v="Consumer"/>
    <s v="United States"/>
    <s v="Encinitas"/>
    <s v="California"/>
    <n v="92024"/>
    <x v="1"/>
    <s v="OFF-BI-10003364"/>
    <x v="1"/>
    <s v="Binders"/>
    <s v="Binding Machine Supplies"/>
    <n v="46.671999999999997"/>
    <n v="32.670399999999994"/>
    <n v="14.001600000000003"/>
    <n v="0.3000000000000001"/>
    <n v="5"/>
  </r>
  <r>
    <n v="1115"/>
    <s v="CA-2018-140585"/>
    <x v="404"/>
    <d v="2018-12-23T00:00:00"/>
    <x v="0"/>
    <s v="RA-19915"/>
    <s v="Russell Applegate"/>
    <s v="Consumer"/>
    <s v="United States"/>
    <s v="Encinitas"/>
    <s v="California"/>
    <n v="92024"/>
    <x v="1"/>
    <s v="FUR-BO-10002206"/>
    <x v="0"/>
    <s v="Bookcases"/>
    <s v="Bush Saratoga Collection 5-Shelf Bookcase, Hanover Cherry, *Special Order"/>
    <n v="119.833"/>
    <n v="83.883099999999999"/>
    <n v="35.9499"/>
    <n v="0.3"/>
    <n v="5"/>
  </r>
  <r>
    <n v="1116"/>
    <s v="CA-2018-140585"/>
    <x v="404"/>
    <d v="2018-12-23T00:00:00"/>
    <x v="0"/>
    <s v="RA-19915"/>
    <s v="Russell Applegate"/>
    <s v="Consumer"/>
    <s v="United States"/>
    <s v="Encinitas"/>
    <s v="California"/>
    <n v="92024"/>
    <x v="1"/>
    <s v="TEC-AC-10003610"/>
    <x v="2"/>
    <s v="Accessories"/>
    <s v="LogitechÂ Illuminated - Keyboard"/>
    <n v="119.98"/>
    <n v="83.986000000000004"/>
    <n v="35.994"/>
    <n v="0.3"/>
    <n v="5"/>
  </r>
  <r>
    <n v="1117"/>
    <s v="CA-2017-144855"/>
    <x v="405"/>
    <d v="2017-07-24T00:00:00"/>
    <x v="0"/>
    <s v="DL-13495"/>
    <s v="Dionis Lloyd"/>
    <s v="Corporate"/>
    <s v="United States"/>
    <s v="San Francisco"/>
    <s v="California"/>
    <n v="94110"/>
    <x v="1"/>
    <s v="OFF-LA-10003766"/>
    <x v="1"/>
    <s v="Labels"/>
    <s v="Self-Adhesive Removable Labels"/>
    <n v="6.3"/>
    <n v="4.4099999999999993"/>
    <n v="1.8900000000000006"/>
    <n v="0.3000000000000001"/>
    <n v="2"/>
  </r>
  <r>
    <n v="1118"/>
    <s v="CA-2016-142755"/>
    <x v="406"/>
    <d v="2016-09-08T00:00:00"/>
    <x v="1"/>
    <s v="CS-12355"/>
    <s v="Christine Sundaresam"/>
    <s v="Consumer"/>
    <s v="United States"/>
    <s v="Roswell"/>
    <s v="Georgia"/>
    <n v="30076"/>
    <x v="0"/>
    <s v="OFF-PA-10001970"/>
    <x v="1"/>
    <s v="Paper"/>
    <s v="Xerox 1908"/>
    <n v="279.89999999999998"/>
    <n v="195.92999999999998"/>
    <n v="83.97"/>
    <n v="0.30000000000000004"/>
    <n v="4"/>
  </r>
  <r>
    <n v="1119"/>
    <s v="CA-2016-142755"/>
    <x v="406"/>
    <d v="2016-09-08T00:00:00"/>
    <x v="1"/>
    <s v="CS-12355"/>
    <s v="Christine Sundaresam"/>
    <s v="Consumer"/>
    <s v="United States"/>
    <s v="Roswell"/>
    <s v="Georgia"/>
    <n v="30076"/>
    <x v="0"/>
    <s v="TEC-AC-10002049"/>
    <x v="2"/>
    <s v="Accessories"/>
    <s v="Logitech G19 Programmable Gaming Keyboard"/>
    <n v="619.95000000000005"/>
    <n v="433.96500000000003"/>
    <n v="185.98500000000001"/>
    <n v="0.3"/>
    <n v="4"/>
  </r>
  <r>
    <n v="1120"/>
    <s v="CA-2016-142755"/>
    <x v="406"/>
    <d v="2016-09-08T00:00:00"/>
    <x v="1"/>
    <s v="CS-12355"/>
    <s v="Christine Sundaresam"/>
    <s v="Consumer"/>
    <s v="United States"/>
    <s v="Roswell"/>
    <s v="Georgia"/>
    <n v="30076"/>
    <x v="0"/>
    <s v="OFF-PA-10000141"/>
    <x v="1"/>
    <s v="Paper"/>
    <s v="Ampad Evidence Wirebond Steno Books, 6&quot; x 9&quot;"/>
    <n v="4.3600000000000003"/>
    <n v="3.052"/>
    <n v="1.3080000000000003"/>
    <n v="0.30000000000000004"/>
    <n v="4"/>
  </r>
  <r>
    <n v="1121"/>
    <s v="CA-2016-142755"/>
    <x v="406"/>
    <d v="2016-09-08T00:00:00"/>
    <x v="1"/>
    <s v="CS-12355"/>
    <s v="Christine Sundaresam"/>
    <s v="Consumer"/>
    <s v="United States"/>
    <s v="Roswell"/>
    <s v="Georgia"/>
    <n v="30076"/>
    <x v="0"/>
    <s v="OFF-EN-10004459"/>
    <x v="1"/>
    <s v="Envelopes"/>
    <s v="Security-Tint Envelopes"/>
    <n v="15.28"/>
    <n v="10.696"/>
    <n v="4.5839999999999996"/>
    <n v="0.3"/>
    <n v="4"/>
  </r>
  <r>
    <n v="1122"/>
    <s v="US-2015-147627"/>
    <x v="407"/>
    <d v="2015-01-26T00:00:00"/>
    <x v="1"/>
    <s v="HL-15040"/>
    <s v="Hunter Lopez"/>
    <s v="Consumer"/>
    <s v="United States"/>
    <s v="Jonesboro"/>
    <s v="Arkansas"/>
    <n v="72401"/>
    <x v="0"/>
    <s v="TEC-PH-10001061"/>
    <x v="2"/>
    <s v="Phones"/>
    <s v="Apple iPhone 5C"/>
    <n v="699.93"/>
    <n v="489.95099999999991"/>
    <n v="209.97900000000004"/>
    <n v="0.3000000000000001"/>
    <n v="6"/>
  </r>
  <r>
    <n v="1123"/>
    <s v="US-2015-147627"/>
    <x v="407"/>
    <d v="2015-01-26T00:00:00"/>
    <x v="1"/>
    <s v="HL-15040"/>
    <s v="Hunter Lopez"/>
    <s v="Consumer"/>
    <s v="United States"/>
    <s v="Jonesboro"/>
    <s v="Arkansas"/>
    <n v="72401"/>
    <x v="0"/>
    <s v="OFF-AR-10002375"/>
    <x v="1"/>
    <s v="Art"/>
    <s v="Newell 351"/>
    <n v="22.96"/>
    <n v="16.071999999999999"/>
    <n v="6.8880000000000017"/>
    <n v="0.30000000000000004"/>
    <n v="6"/>
  </r>
  <r>
    <n v="1124"/>
    <s v="US-2015-147627"/>
    <x v="407"/>
    <d v="2015-01-26T00:00:00"/>
    <x v="1"/>
    <s v="HL-15040"/>
    <s v="Hunter Lopez"/>
    <s v="Consumer"/>
    <s v="United States"/>
    <s v="Jonesboro"/>
    <s v="Arkansas"/>
    <n v="72401"/>
    <x v="0"/>
    <s v="FUR-FU-10003194"/>
    <x v="0"/>
    <s v="Furnishings"/>
    <s v="Eldon Expressions Desk Accessory, Wood Pencil Holder, Oak"/>
    <n v="38.6"/>
    <n v="27.02"/>
    <n v="11.580000000000002"/>
    <n v="0.30000000000000004"/>
    <n v="6"/>
  </r>
  <r>
    <n v="1125"/>
    <s v="US-2015-147627"/>
    <x v="407"/>
    <d v="2015-01-26T00:00:00"/>
    <x v="1"/>
    <s v="HL-15040"/>
    <s v="Hunter Lopez"/>
    <s v="Consumer"/>
    <s v="United States"/>
    <s v="Jonesboro"/>
    <s v="Arkansas"/>
    <n v="72401"/>
    <x v="0"/>
    <s v="OFF-AR-10003811"/>
    <x v="1"/>
    <s v="Art"/>
    <s v="Newell 327"/>
    <n v="6.63"/>
    <n v="4.641"/>
    <n v="1.9889999999999999"/>
    <n v="0.3"/>
    <n v="6"/>
  </r>
  <r>
    <n v="1126"/>
    <s v="US-2015-147627"/>
    <x v="407"/>
    <d v="2015-01-26T00:00:00"/>
    <x v="1"/>
    <s v="HL-15040"/>
    <s v="Hunter Lopez"/>
    <s v="Consumer"/>
    <s v="United States"/>
    <s v="Jonesboro"/>
    <s v="Arkansas"/>
    <n v="72401"/>
    <x v="0"/>
    <s v="OFF-EN-10001539"/>
    <x v="1"/>
    <s v="Envelopes"/>
    <s v="Staple envelope"/>
    <n v="23.34"/>
    <n v="16.337999999999997"/>
    <n v="7.0020000000000024"/>
    <n v="0.3000000000000001"/>
    <n v="6"/>
  </r>
  <r>
    <n v="1127"/>
    <s v="US-2015-147627"/>
    <x v="407"/>
    <d v="2015-01-26T00:00:00"/>
    <x v="1"/>
    <s v="HL-15040"/>
    <s v="Hunter Lopez"/>
    <s v="Consumer"/>
    <s v="United States"/>
    <s v="Jonesboro"/>
    <s v="Arkansas"/>
    <n v="72401"/>
    <x v="0"/>
    <s v="FUR-CH-10002331"/>
    <x v="0"/>
    <s v="Chairs"/>
    <s v="Hon 4700 Series Mobuis Mid-Back Task Chairs with Adjustable Arms"/>
    <n v="1067.94"/>
    <n v="747.55799999999999"/>
    <n v="320.38200000000006"/>
    <n v="0.30000000000000004"/>
    <n v="6"/>
  </r>
  <r>
    <n v="1128"/>
    <s v="CA-2016-105970"/>
    <x v="56"/>
    <d v="2016-03-07T00:00:00"/>
    <x v="1"/>
    <s v="PA-19060"/>
    <s v="Pete Armstrong"/>
    <s v="Home Office"/>
    <s v="United States"/>
    <s v="Richmond"/>
    <s v="Indiana"/>
    <n v="47374"/>
    <x v="2"/>
    <s v="OFF-AR-10003156"/>
    <x v="1"/>
    <s v="Art"/>
    <s v="50 Colored Long Pencils"/>
    <n v="10.16"/>
    <n v="7.1119999999999992"/>
    <n v="3.0480000000000009"/>
    <n v="0.3000000000000001"/>
    <n v="5"/>
  </r>
  <r>
    <n v="1129"/>
    <s v="CA-2016-105970"/>
    <x v="56"/>
    <d v="2016-03-07T00:00:00"/>
    <x v="1"/>
    <s v="PA-19060"/>
    <s v="Pete Armstrong"/>
    <s v="Home Office"/>
    <s v="United States"/>
    <s v="Richmond"/>
    <s v="Indiana"/>
    <n v="47374"/>
    <x v="2"/>
    <s v="OFF-EN-10001532"/>
    <x v="1"/>
    <s v="Envelopes"/>
    <s v="Brown Kraft Recycled Envelopes"/>
    <n v="101.88"/>
    <n v="71.315999999999988"/>
    <n v="30.564000000000007"/>
    <n v="0.3000000000000001"/>
    <n v="5"/>
  </r>
  <r>
    <n v="1130"/>
    <s v="CA-2017-112102"/>
    <x v="408"/>
    <d v="2017-04-16T00:00:00"/>
    <x v="1"/>
    <s v="BD-11605"/>
    <s v="Brian Dahlen"/>
    <s v="Consumer"/>
    <s v="United States"/>
    <s v="Springfield"/>
    <s v="Virginia"/>
    <n v="22153"/>
    <x v="0"/>
    <s v="FUR-TA-10004086"/>
    <x v="0"/>
    <s v="Tables"/>
    <s v="KI Adjustable-Height Table"/>
    <n v="343.92"/>
    <n v="240.744"/>
    <n v="103.17600000000002"/>
    <n v="0.30000000000000004"/>
    <n v="4"/>
  </r>
  <r>
    <n v="1131"/>
    <s v="CA-2017-112102"/>
    <x v="408"/>
    <d v="2017-04-16T00:00:00"/>
    <x v="1"/>
    <s v="BD-11605"/>
    <s v="Brian Dahlen"/>
    <s v="Consumer"/>
    <s v="United States"/>
    <s v="Springfield"/>
    <s v="Virginia"/>
    <n v="22153"/>
    <x v="0"/>
    <s v="OFF-PA-10000100"/>
    <x v="1"/>
    <s v="Paper"/>
    <s v="Xerox 1945"/>
    <n v="40.99"/>
    <n v="28.692999999999998"/>
    <n v="12.297000000000004"/>
    <n v="0.3000000000000001"/>
    <n v="4"/>
  </r>
  <r>
    <n v="1132"/>
    <s v="CA-2017-112102"/>
    <x v="408"/>
    <d v="2017-04-16T00:00:00"/>
    <x v="1"/>
    <s v="BD-11605"/>
    <s v="Brian Dahlen"/>
    <s v="Consumer"/>
    <s v="United States"/>
    <s v="Springfield"/>
    <s v="Virginia"/>
    <n v="22153"/>
    <x v="0"/>
    <s v="OFF-EN-10002500"/>
    <x v="1"/>
    <s v="Envelopes"/>
    <s v="Globe Weis Peel &amp; Seel First Class Envelopes"/>
    <n v="63.9"/>
    <n v="44.73"/>
    <n v="19.170000000000002"/>
    <n v="0.30000000000000004"/>
    <n v="4"/>
  </r>
  <r>
    <n v="1133"/>
    <s v="US-2017-114776"/>
    <x v="409"/>
    <d v="2017-12-07T00:00:00"/>
    <x v="2"/>
    <s v="GG-14650"/>
    <s v="Greg Guthrie"/>
    <s v="Corporate"/>
    <s v="United States"/>
    <s v="Antioch"/>
    <s v="California"/>
    <n v="94509"/>
    <x v="1"/>
    <s v="OFF-PA-10004100"/>
    <x v="1"/>
    <s v="Paper"/>
    <s v="Xerox 216"/>
    <n v="19.440000000000001"/>
    <n v="13.608000000000001"/>
    <n v="5.8320000000000007"/>
    <n v="0.30000000000000004"/>
    <n v="1"/>
  </r>
  <r>
    <n v="1134"/>
    <s v="US-2017-134908"/>
    <x v="410"/>
    <d v="2017-06-09T00:00:00"/>
    <x v="1"/>
    <s v="JS-15940"/>
    <s v="Joni Sundaresam"/>
    <s v="Home Office"/>
    <s v="United States"/>
    <s v="Philadelphia"/>
    <s v="Pennsylvania"/>
    <n v="19134"/>
    <x v="3"/>
    <s v="OFF-ST-10003479"/>
    <x v="1"/>
    <s v="Storage"/>
    <s v="Eldon Base for stackable storage shelf, platinum"/>
    <n v="124.608"/>
    <n v="87.2256"/>
    <n v="37.382400000000004"/>
    <n v="0.30000000000000004"/>
    <n v="4"/>
  </r>
  <r>
    <n v="1135"/>
    <s v="US-2017-134908"/>
    <x v="410"/>
    <d v="2017-06-09T00:00:00"/>
    <x v="1"/>
    <s v="JS-15940"/>
    <s v="Joni Sundaresam"/>
    <s v="Home Office"/>
    <s v="United States"/>
    <s v="Philadelphia"/>
    <s v="Pennsylvania"/>
    <n v="19134"/>
    <x v="3"/>
    <s v="OFF-LA-10000973"/>
    <x v="1"/>
    <s v="Labels"/>
    <s v="Avery 502"/>
    <n v="7.56"/>
    <n v="5.2919999999999998"/>
    <n v="2.2679999999999998"/>
    <n v="0.3"/>
    <n v="4"/>
  </r>
  <r>
    <n v="1136"/>
    <s v="US-2017-148803"/>
    <x v="25"/>
    <d v="2017-12-11T00:00:00"/>
    <x v="3"/>
    <s v="LR-16915"/>
    <s v="Lena Radford"/>
    <s v="Consumer"/>
    <s v="United States"/>
    <s v="Homestead"/>
    <s v="Florida"/>
    <n v="33030"/>
    <x v="0"/>
    <s v="OFF-ST-10001476"/>
    <x v="1"/>
    <s v="Storage"/>
    <s v="Steel Personal Filing/Posting Tote"/>
    <n v="85.224000000000004"/>
    <n v="59.656799999999997"/>
    <n v="25.567200000000007"/>
    <n v="0.30000000000000004"/>
    <n v="0"/>
  </r>
  <r>
    <n v="1137"/>
    <s v="CA-2017-152170"/>
    <x v="396"/>
    <d v="2017-11-15T00:00:00"/>
    <x v="0"/>
    <s v="FH-14275"/>
    <s v="Frank Hawley"/>
    <s v="Corporate"/>
    <s v="United States"/>
    <s v="La Porte"/>
    <s v="Indiana"/>
    <n v="46350"/>
    <x v="2"/>
    <s v="OFF-EN-10002831"/>
    <x v="1"/>
    <s v="Envelopes"/>
    <s v="Tyvek  Top-Opening Peel &amp; Seel  Envelopes, Gray"/>
    <n v="287.52"/>
    <n v="201.26399999999998"/>
    <n v="86.256"/>
    <n v="0.30000000000000004"/>
    <n v="3"/>
  </r>
  <r>
    <n v="1138"/>
    <s v="CA-2017-152170"/>
    <x v="396"/>
    <d v="2017-11-15T00:00:00"/>
    <x v="0"/>
    <s v="FH-14275"/>
    <s v="Frank Hawley"/>
    <s v="Corporate"/>
    <s v="United States"/>
    <s v="La Porte"/>
    <s v="Indiana"/>
    <n v="46350"/>
    <x v="2"/>
    <s v="OFF-AP-10002350"/>
    <x v="1"/>
    <s v="Appliances"/>
    <s v="Belkin F9H710-06 7 Outlet SurgeMaster Surge Protector"/>
    <n v="37.68"/>
    <n v="26.375999999999998"/>
    <n v="11.304000000000002"/>
    <n v="0.30000000000000004"/>
    <n v="3"/>
  </r>
  <r>
    <n v="1139"/>
    <s v="CA-2017-152170"/>
    <x v="396"/>
    <d v="2017-11-15T00:00:00"/>
    <x v="0"/>
    <s v="FH-14275"/>
    <s v="Frank Hawley"/>
    <s v="Corporate"/>
    <s v="United States"/>
    <s v="La Porte"/>
    <s v="Indiana"/>
    <n v="46350"/>
    <x v="2"/>
    <s v="OFF-PA-10001763"/>
    <x v="1"/>
    <s v="Paper"/>
    <s v="Xerox 1896"/>
    <n v="19.98"/>
    <n v="13.985999999999999"/>
    <n v="5.9940000000000015"/>
    <n v="0.30000000000000004"/>
    <n v="3"/>
  </r>
  <r>
    <n v="1140"/>
    <s v="CA-2017-152170"/>
    <x v="396"/>
    <d v="2017-11-15T00:00:00"/>
    <x v="0"/>
    <s v="FH-14275"/>
    <s v="Frank Hawley"/>
    <s v="Corporate"/>
    <s v="United States"/>
    <s v="La Porte"/>
    <s v="Indiana"/>
    <n v="46350"/>
    <x v="2"/>
    <s v="OFF-AR-10003394"/>
    <x v="1"/>
    <s v="Art"/>
    <s v="Newell 332"/>
    <n v="20.58"/>
    <n v="14.405999999999997"/>
    <n v="6.1740000000000013"/>
    <n v="0.3000000000000001"/>
    <n v="3"/>
  </r>
  <r>
    <n v="1141"/>
    <s v="CA-2017-152170"/>
    <x v="396"/>
    <d v="2017-11-15T00:00:00"/>
    <x v="0"/>
    <s v="FH-14275"/>
    <s v="Frank Hawley"/>
    <s v="Corporate"/>
    <s v="United States"/>
    <s v="La Porte"/>
    <s v="Indiana"/>
    <n v="46350"/>
    <x v="2"/>
    <s v="OFF-BI-10002072"/>
    <x v="1"/>
    <s v="Binders"/>
    <s v="Cardinal Slant-D Ring Binders"/>
    <n v="17.38"/>
    <n v="12.165999999999999"/>
    <n v="5.2140000000000004"/>
    <n v="0.30000000000000004"/>
    <n v="3"/>
  </r>
  <r>
    <n v="1142"/>
    <s v="CA-2015-146969"/>
    <x v="411"/>
    <d v="2015-10-03T00:00:00"/>
    <x v="1"/>
    <s v="AP-10915"/>
    <s v="Arthur Prichep"/>
    <s v="Consumer"/>
    <s v="United States"/>
    <s v="Los Angeles"/>
    <s v="California"/>
    <n v="90045"/>
    <x v="1"/>
    <s v="FUR-FU-10004188"/>
    <x v="0"/>
    <s v="Furnishings"/>
    <s v="Luxo Professional Combination Clamp-On Lamps"/>
    <n v="204.6"/>
    <n v="143.22"/>
    <n v="61.379999999999995"/>
    <n v="0.3"/>
    <n v="4"/>
  </r>
  <r>
    <n v="1143"/>
    <s v="CA-2015-146969"/>
    <x v="411"/>
    <d v="2015-10-03T00:00:00"/>
    <x v="1"/>
    <s v="AP-10915"/>
    <s v="Arthur Prichep"/>
    <s v="Consumer"/>
    <s v="United States"/>
    <s v="Los Angeles"/>
    <s v="California"/>
    <n v="90045"/>
    <x v="1"/>
    <s v="OFF-FA-10001561"/>
    <x v="1"/>
    <s v="Fasteners"/>
    <s v="Stockwell Push Pins"/>
    <n v="8.7200000000000006"/>
    <n v="6.1040000000000001"/>
    <n v="2.6160000000000005"/>
    <n v="0.30000000000000004"/>
    <n v="4"/>
  </r>
  <r>
    <n v="1144"/>
    <s v="CA-2015-146969"/>
    <x v="411"/>
    <d v="2015-10-03T00:00:00"/>
    <x v="1"/>
    <s v="AP-10915"/>
    <s v="Arthur Prichep"/>
    <s v="Consumer"/>
    <s v="United States"/>
    <s v="Los Angeles"/>
    <s v="California"/>
    <n v="90045"/>
    <x v="1"/>
    <s v="OFF-PA-10002105"/>
    <x v="1"/>
    <s v="Paper"/>
    <s v="Xerox 223"/>
    <n v="6.48"/>
    <n v="4.5359999999999996"/>
    <n v="1.9440000000000008"/>
    <n v="0.3000000000000001"/>
    <n v="4"/>
  </r>
  <r>
    <n v="1145"/>
    <s v="CA-2015-146969"/>
    <x v="411"/>
    <d v="2015-10-03T00:00:00"/>
    <x v="1"/>
    <s v="AP-10915"/>
    <s v="Arthur Prichep"/>
    <s v="Consumer"/>
    <s v="United States"/>
    <s v="Los Angeles"/>
    <s v="California"/>
    <n v="90045"/>
    <x v="1"/>
    <s v="TEC-MA-10004241"/>
    <x v="2"/>
    <s v="Machines"/>
    <s v="Star Micronics TSP800 TSP847IIU Receipt Printer"/>
    <n v="686.32"/>
    <n v="480.42399999999998"/>
    <n v="205.89600000000007"/>
    <n v="0.3000000000000001"/>
    <n v="4"/>
  </r>
  <r>
    <n v="1146"/>
    <s v="CA-2015-146969"/>
    <x v="411"/>
    <d v="2015-10-03T00:00:00"/>
    <x v="1"/>
    <s v="AP-10915"/>
    <s v="Arthur Prichep"/>
    <s v="Consumer"/>
    <s v="United States"/>
    <s v="Los Angeles"/>
    <s v="California"/>
    <n v="90045"/>
    <x v="1"/>
    <s v="OFF-ST-10004340"/>
    <x v="1"/>
    <s v="Storage"/>
    <s v="Fellowes Mobile File Cart, Black"/>
    <n v="62.18"/>
    <n v="43.525999999999996"/>
    <n v="18.654000000000003"/>
    <n v="0.30000000000000004"/>
    <n v="4"/>
  </r>
  <r>
    <n v="1147"/>
    <s v="CA-2016-112452"/>
    <x v="388"/>
    <d v="2016-04-04T00:00:00"/>
    <x v="3"/>
    <s v="NC-18340"/>
    <s v="Nat Carroll"/>
    <s v="Consumer"/>
    <s v="United States"/>
    <s v="Lansing"/>
    <s v="Michigan"/>
    <n v="48911"/>
    <x v="2"/>
    <s v="OFF-AP-10003849"/>
    <x v="1"/>
    <s v="Appliances"/>
    <s v="Hoover Shoulder Vac Commercial Portable Vacuum"/>
    <n v="644.07600000000002"/>
    <n v="450.85319999999996"/>
    <n v="193.22280000000006"/>
    <n v="0.3000000000000001"/>
    <n v="0"/>
  </r>
  <r>
    <n v="1148"/>
    <s v="CA-2016-112452"/>
    <x v="388"/>
    <d v="2016-04-04T00:00:00"/>
    <x v="3"/>
    <s v="NC-18340"/>
    <s v="Nat Carroll"/>
    <s v="Consumer"/>
    <s v="United States"/>
    <s v="Lansing"/>
    <s v="Michigan"/>
    <n v="48911"/>
    <x v="2"/>
    <s v="OFF-FA-10000735"/>
    <x v="1"/>
    <s v="Fasteners"/>
    <s v="Staples"/>
    <n v="5.84"/>
    <n v="4.0880000000000001"/>
    <n v="1.7519999999999998"/>
    <n v="0.3"/>
    <n v="0"/>
  </r>
  <r>
    <n v="1149"/>
    <s v="CA-2016-112452"/>
    <x v="388"/>
    <d v="2016-04-04T00:00:00"/>
    <x v="3"/>
    <s v="NC-18340"/>
    <s v="Nat Carroll"/>
    <s v="Consumer"/>
    <s v="United States"/>
    <s v="Lansing"/>
    <s v="Michigan"/>
    <n v="48911"/>
    <x v="2"/>
    <s v="OFF-BI-10003350"/>
    <x v="1"/>
    <s v="Binders"/>
    <s v="Acco Expandable Hanging Binders"/>
    <n v="12.76"/>
    <n v="8.9319999999999986"/>
    <n v="3.8280000000000012"/>
    <n v="0.3000000000000001"/>
    <n v="0"/>
  </r>
  <r>
    <n v="1150"/>
    <s v="CA-2016-112452"/>
    <x v="388"/>
    <d v="2016-04-04T00:00:00"/>
    <x v="3"/>
    <s v="NC-18340"/>
    <s v="Nat Carroll"/>
    <s v="Consumer"/>
    <s v="United States"/>
    <s v="Lansing"/>
    <s v="Michigan"/>
    <n v="48911"/>
    <x v="2"/>
    <s v="TEC-PH-10000307"/>
    <x v="2"/>
    <s v="Phones"/>
    <s v="Shocksock Galaxy S4 Armband"/>
    <n v="10.95"/>
    <n v="7.6649999999999991"/>
    <n v="3.2850000000000001"/>
    <n v="0.30000000000000004"/>
    <n v="0"/>
  </r>
  <r>
    <n v="1151"/>
    <s v="CA-2016-112452"/>
    <x v="388"/>
    <d v="2016-04-04T00:00:00"/>
    <x v="3"/>
    <s v="NC-18340"/>
    <s v="Nat Carroll"/>
    <s v="Consumer"/>
    <s v="United States"/>
    <s v="Lansing"/>
    <s v="Michigan"/>
    <n v="48911"/>
    <x v="2"/>
    <s v="TEC-CO-10004202"/>
    <x v="2"/>
    <s v="Copiers"/>
    <s v="Brother DCP1000 Digital 3 in 1 Multifunction Machine"/>
    <n v="599.98"/>
    <n v="419.98599999999999"/>
    <n v="179.99400000000003"/>
    <n v="0.30000000000000004"/>
    <n v="0"/>
  </r>
  <r>
    <n v="1152"/>
    <s v="CA-2016-113971"/>
    <x v="412"/>
    <d v="2016-05-14T00:00:00"/>
    <x v="1"/>
    <s v="CB-12535"/>
    <s v="Claudia Bergmann"/>
    <s v="Corporate"/>
    <s v="United States"/>
    <s v="Cuyahoga Falls"/>
    <s v="Ohio"/>
    <n v="44221"/>
    <x v="3"/>
    <s v="FUR-FU-10001852"/>
    <x v="0"/>
    <s v="Furnishings"/>
    <s v="Eldon Regeneration Recycled Desk Accessories, Smoke"/>
    <n v="8.3520000000000003"/>
    <n v="5.8464"/>
    <n v="2.5056000000000003"/>
    <n v="0.30000000000000004"/>
    <n v="6"/>
  </r>
  <r>
    <n v="1153"/>
    <s v="CA-2017-160395"/>
    <x v="413"/>
    <d v="2018-01-06T00:00:00"/>
    <x v="1"/>
    <s v="KL-16555"/>
    <s v="Kelly Lampkin"/>
    <s v="Corporate"/>
    <s v="United States"/>
    <s v="Reno"/>
    <s v="Nevada"/>
    <n v="89502"/>
    <x v="1"/>
    <s v="OFF-AR-10003759"/>
    <x v="1"/>
    <s v="Art"/>
    <s v="Crayola Anti Dust Chalk, 12/Pack"/>
    <n v="3.64"/>
    <n v="2.548"/>
    <n v="1.0920000000000001"/>
    <n v="0.3"/>
    <n v="6"/>
  </r>
  <r>
    <n v="1154"/>
    <s v="CA-2017-160395"/>
    <x v="413"/>
    <d v="2018-01-06T00:00:00"/>
    <x v="1"/>
    <s v="KL-16555"/>
    <s v="Kelly Lampkin"/>
    <s v="Corporate"/>
    <s v="United States"/>
    <s v="Reno"/>
    <s v="Nevada"/>
    <n v="89502"/>
    <x v="1"/>
    <s v="OFF-BI-10003984"/>
    <x v="1"/>
    <s v="Binders"/>
    <s v="Lock-Up Easel 'Spel-Binder'"/>
    <n v="159.768"/>
    <n v="111.83759999999999"/>
    <n v="47.930400000000006"/>
    <n v="0.30000000000000004"/>
    <n v="6"/>
  </r>
  <r>
    <n v="1155"/>
    <s v="CA-2015-136567"/>
    <x v="414"/>
    <d v="2015-12-21T00:00:00"/>
    <x v="2"/>
    <s v="PS-19045"/>
    <s v="Penelope Sewall"/>
    <s v="Home Office"/>
    <s v="United States"/>
    <s v="Harrisonburg"/>
    <s v="Virginia"/>
    <n v="22801"/>
    <x v="0"/>
    <s v="OFF-ST-10004337"/>
    <x v="1"/>
    <s v="Storage"/>
    <s v="SAFCO Commercial Wire Shelving, 72h"/>
    <n v="122.48"/>
    <n v="85.736000000000004"/>
    <n v="36.744"/>
    <n v="0.3"/>
    <n v="1"/>
  </r>
  <r>
    <n v="1156"/>
    <s v="CA-2015-136567"/>
    <x v="414"/>
    <d v="2015-12-21T00:00:00"/>
    <x v="2"/>
    <s v="PS-19045"/>
    <s v="Penelope Sewall"/>
    <s v="Home Office"/>
    <s v="United States"/>
    <s v="Harrisonburg"/>
    <s v="Virginia"/>
    <n v="22801"/>
    <x v="0"/>
    <s v="FUR-TA-10001932"/>
    <x v="0"/>
    <s v="Tables"/>
    <s v="Chromcraft 48&quot; x 96&quot; Racetrack Double Pedestal Table"/>
    <n v="2244.48"/>
    <n v="1571.136"/>
    <n v="673.34400000000005"/>
    <n v="0.30000000000000004"/>
    <n v="1"/>
  </r>
  <r>
    <n v="1157"/>
    <s v="CA-2015-136567"/>
    <x v="414"/>
    <d v="2015-12-21T00:00:00"/>
    <x v="2"/>
    <s v="PS-19045"/>
    <s v="Penelope Sewall"/>
    <s v="Home Office"/>
    <s v="United States"/>
    <s v="Harrisonburg"/>
    <s v="Virginia"/>
    <n v="22801"/>
    <x v="0"/>
    <s v="OFF-BI-10003982"/>
    <x v="1"/>
    <s v="Binders"/>
    <s v="Wilson Jones Century Plastic Molded Ring Binders"/>
    <n v="62.31"/>
    <n v="43.616999999999997"/>
    <n v="18.693000000000005"/>
    <n v="0.30000000000000004"/>
    <n v="1"/>
  </r>
  <r>
    <n v="1158"/>
    <s v="CA-2015-136567"/>
    <x v="414"/>
    <d v="2015-12-21T00:00:00"/>
    <x v="2"/>
    <s v="PS-19045"/>
    <s v="Penelope Sewall"/>
    <s v="Home Office"/>
    <s v="United States"/>
    <s v="Harrisonburg"/>
    <s v="Virginia"/>
    <n v="22801"/>
    <x v="0"/>
    <s v="FUR-TA-10000617"/>
    <x v="0"/>
    <s v="Tables"/>
    <s v="Hon Practical Foundations 30 x 60 Training Table, Light Gray/Charcoal"/>
    <n v="455.1"/>
    <n v="318.57"/>
    <n v="136.53000000000003"/>
    <n v="0.30000000000000004"/>
    <n v="1"/>
  </r>
  <r>
    <n v="1159"/>
    <s v="CA-2017-149314"/>
    <x v="415"/>
    <d v="2017-07-07T00:00:00"/>
    <x v="0"/>
    <s v="GB-14530"/>
    <s v="George Bell"/>
    <s v="Corporate"/>
    <s v="United States"/>
    <s v="Los Angeles"/>
    <s v="California"/>
    <n v="90004"/>
    <x v="1"/>
    <s v="FUR-CH-10002126"/>
    <x v="0"/>
    <s v="Chairs"/>
    <s v="Hon Deluxe Fabric Upholstered Stacking Chairs"/>
    <n v="195.184"/>
    <n v="136.62879999999998"/>
    <n v="58.555200000000013"/>
    <n v="0.3000000000000001"/>
    <n v="5"/>
  </r>
  <r>
    <n v="1160"/>
    <s v="CA-2018-147039"/>
    <x v="222"/>
    <d v="2018-07-04T00:00:00"/>
    <x v="1"/>
    <s v="AA-10315"/>
    <s v="Alex Avila"/>
    <s v="Consumer"/>
    <s v="United States"/>
    <s v="Minneapolis"/>
    <s v="Minnesota"/>
    <n v="55407"/>
    <x v="2"/>
    <s v="OFF-AP-10000576"/>
    <x v="1"/>
    <s v="Appliances"/>
    <s v="Belkin 325VA UPS Surge Protector, 6'"/>
    <n v="362.94"/>
    <n v="254.05799999999999"/>
    <n v="108.88200000000001"/>
    <n v="0.3"/>
    <n v="5"/>
  </r>
  <r>
    <n v="1161"/>
    <s v="CA-2018-147039"/>
    <x v="222"/>
    <d v="2018-07-04T00:00:00"/>
    <x v="1"/>
    <s v="AA-10315"/>
    <s v="Alex Avila"/>
    <s v="Consumer"/>
    <s v="United States"/>
    <s v="Minneapolis"/>
    <s v="Minnesota"/>
    <n v="55407"/>
    <x v="2"/>
    <s v="OFF-BI-10004654"/>
    <x v="1"/>
    <s v="Binders"/>
    <s v="Avery Binding System Hidden Tab Executive Style Index Sets"/>
    <n v="11.54"/>
    <n v="8.0779999999999994"/>
    <n v="3.4619999999999997"/>
    <n v="0.3"/>
    <n v="5"/>
  </r>
  <r>
    <n v="1162"/>
    <s v="CA-2015-126522"/>
    <x v="416"/>
    <d v="2015-09-05T00:00:00"/>
    <x v="0"/>
    <s v="LT-16765"/>
    <s v="Larry Tron"/>
    <s v="Consumer"/>
    <s v="United States"/>
    <s v="Escondido"/>
    <s v="California"/>
    <n v="92025"/>
    <x v="1"/>
    <s v="OFF-AR-10004042"/>
    <x v="1"/>
    <s v="Art"/>
    <s v="BOSTON Model 1800 Electric Pencil Sharpeners, Putty/Woodgrain"/>
    <n v="53.94"/>
    <n v="37.757999999999996"/>
    <n v="16.182000000000002"/>
    <n v="0.30000000000000004"/>
    <n v="4"/>
  </r>
  <r>
    <n v="1163"/>
    <s v="CA-2015-127964"/>
    <x v="223"/>
    <d v="2015-03-08T00:00:00"/>
    <x v="1"/>
    <s v="AP-10720"/>
    <s v="Anne Pryor"/>
    <s v="Home Office"/>
    <s v="United States"/>
    <s v="New York City"/>
    <s v="New York"/>
    <n v="10035"/>
    <x v="3"/>
    <s v="TEC-PH-10004700"/>
    <x v="2"/>
    <s v="Phones"/>
    <s v="PowerGen Dual USB Car Charger"/>
    <n v="9.99"/>
    <n v="6.9929999999999994"/>
    <n v="2.9970000000000008"/>
    <n v="0.30000000000000004"/>
    <n v="5"/>
  </r>
  <r>
    <n v="1164"/>
    <s v="CA-2015-127964"/>
    <x v="223"/>
    <d v="2015-03-08T00:00:00"/>
    <x v="1"/>
    <s v="AP-10720"/>
    <s v="Anne Pryor"/>
    <s v="Home Office"/>
    <s v="United States"/>
    <s v="New York City"/>
    <s v="New York"/>
    <n v="10035"/>
    <x v="3"/>
    <s v="OFF-BI-10004593"/>
    <x v="1"/>
    <s v="Binders"/>
    <s v="Ibico Laser Imprintable Binding System Covers"/>
    <n v="125.76"/>
    <n v="88.031999999999996"/>
    <n v="37.728000000000009"/>
    <n v="0.30000000000000004"/>
    <n v="5"/>
  </r>
  <r>
    <n v="1165"/>
    <s v="CA-2015-127964"/>
    <x v="223"/>
    <d v="2015-03-08T00:00:00"/>
    <x v="1"/>
    <s v="AP-10720"/>
    <s v="Anne Pryor"/>
    <s v="Home Office"/>
    <s v="United States"/>
    <s v="New York City"/>
    <s v="New York"/>
    <n v="10035"/>
    <x v="3"/>
    <s v="OFF-BI-10003429"/>
    <x v="1"/>
    <s v="Binders"/>
    <s v="Cardinal HOLDit! Binder Insert Strips,Extra Strips"/>
    <n v="25.32"/>
    <n v="17.724"/>
    <n v="7.5960000000000001"/>
    <n v="0.3"/>
    <n v="5"/>
  </r>
  <r>
    <n v="1166"/>
    <s v="CA-2015-117709"/>
    <x v="417"/>
    <d v="2015-05-08T00:00:00"/>
    <x v="1"/>
    <s v="PM-18940"/>
    <s v="Paul MacIntyre"/>
    <s v="Consumer"/>
    <s v="United States"/>
    <s v="Jackson"/>
    <s v="Michigan"/>
    <n v="49201"/>
    <x v="2"/>
    <s v="OFF-BI-10001294"/>
    <x v="1"/>
    <s v="Binders"/>
    <s v="Fellowes Binding Cases"/>
    <n v="46.8"/>
    <n v="32.76"/>
    <n v="14.04"/>
    <n v="0.3"/>
    <n v="4"/>
  </r>
  <r>
    <n v="1167"/>
    <s v="CA-2016-125416"/>
    <x v="121"/>
    <d v="2016-11-02T00:00:00"/>
    <x v="3"/>
    <s v="KC-16540"/>
    <s v="Kelly Collister"/>
    <s v="Consumer"/>
    <s v="United States"/>
    <s v="Seattle"/>
    <s v="Washington"/>
    <n v="98115"/>
    <x v="1"/>
    <s v="TEC-AC-10001552"/>
    <x v="2"/>
    <s v="Accessories"/>
    <s v="Logitech K350 2.4Ghz Wireless Keyboard"/>
    <n v="447.93"/>
    <n v="313.55099999999999"/>
    <n v="134.37900000000002"/>
    <n v="0.30000000000000004"/>
    <n v="0"/>
  </r>
  <r>
    <n v="1168"/>
    <s v="CA-2018-145226"/>
    <x v="166"/>
    <d v="2018-12-10T00:00:00"/>
    <x v="0"/>
    <s v="DL-13315"/>
    <s v="Delfina Latchford"/>
    <s v="Consumer"/>
    <s v="United States"/>
    <s v="New York City"/>
    <s v="New York"/>
    <n v="10035"/>
    <x v="3"/>
    <s v="FUR-FU-10004952"/>
    <x v="0"/>
    <s v="Furnishings"/>
    <s v="C-Line Cubicle Keepers Polyproplyene Holder w/Velcro Back, 8-1/2x11, 25/Bx"/>
    <n v="109.48"/>
    <n v="76.635999999999996"/>
    <n v="32.844000000000008"/>
    <n v="0.30000000000000004"/>
    <n v="2"/>
  </r>
  <r>
    <n v="1169"/>
    <s v="CA-2018-145226"/>
    <x v="166"/>
    <d v="2018-12-10T00:00:00"/>
    <x v="0"/>
    <s v="DL-13315"/>
    <s v="Delfina Latchford"/>
    <s v="Consumer"/>
    <s v="United States"/>
    <s v="New York City"/>
    <s v="New York"/>
    <n v="10035"/>
    <x v="3"/>
    <s v="OFF-ST-10004123"/>
    <x v="1"/>
    <s v="Storage"/>
    <s v="Safco Industrial Wire Shelving System"/>
    <n v="272.94"/>
    <n v="191.05799999999999"/>
    <n v="81.882000000000005"/>
    <n v="0.30000000000000004"/>
    <n v="2"/>
  </r>
  <r>
    <n v="1170"/>
    <s v="CA-2018-145226"/>
    <x v="166"/>
    <d v="2018-12-10T00:00:00"/>
    <x v="0"/>
    <s v="DL-13315"/>
    <s v="Delfina Latchford"/>
    <s v="Consumer"/>
    <s v="United States"/>
    <s v="New York City"/>
    <s v="New York"/>
    <n v="10035"/>
    <x v="3"/>
    <s v="OFF-PA-10003172"/>
    <x v="1"/>
    <s v="Paper"/>
    <s v="Xerox 1996"/>
    <n v="19.440000000000001"/>
    <n v="13.608000000000001"/>
    <n v="5.8320000000000007"/>
    <n v="0.30000000000000004"/>
    <n v="2"/>
  </r>
  <r>
    <n v="1171"/>
    <s v="CA-2018-145226"/>
    <x v="166"/>
    <d v="2018-12-10T00:00:00"/>
    <x v="0"/>
    <s v="DL-13315"/>
    <s v="Delfina Latchford"/>
    <s v="Consumer"/>
    <s v="United States"/>
    <s v="New York City"/>
    <s v="New York"/>
    <n v="10035"/>
    <x v="3"/>
    <s v="OFF-ST-10002352"/>
    <x v="1"/>
    <s v="Storage"/>
    <s v="Iris Project Case"/>
    <n v="31.92"/>
    <n v="22.344000000000001"/>
    <n v="9.5760000000000005"/>
    <n v="0.3"/>
    <n v="2"/>
  </r>
  <r>
    <n v="1172"/>
    <s v="US-2015-100279"/>
    <x v="418"/>
    <d v="2015-03-14T00:00:00"/>
    <x v="1"/>
    <s v="SW-20275"/>
    <s v="Scott Williamson"/>
    <s v="Consumer"/>
    <s v="United States"/>
    <s v="Royal Oak"/>
    <s v="Michigan"/>
    <n v="48073"/>
    <x v="2"/>
    <s v="OFF-PA-10002259"/>
    <x v="1"/>
    <s v="Paper"/>
    <s v="Geographics Note Cards, Blank, White, 8 1/2&quot; x 11&quot;"/>
    <n v="22.38"/>
    <n v="15.665999999999999"/>
    <n v="6.7140000000000004"/>
    <n v="0.30000000000000004"/>
    <n v="4"/>
  </r>
  <r>
    <n v="1173"/>
    <s v="CA-2015-158064"/>
    <x v="419"/>
    <d v="2015-04-25T00:00:00"/>
    <x v="1"/>
    <s v="AA-10375"/>
    <s v="Allen Armold"/>
    <s v="Consumer"/>
    <s v="United States"/>
    <s v="Los Angeles"/>
    <s v="California"/>
    <n v="90008"/>
    <x v="1"/>
    <s v="OFF-BI-10002976"/>
    <x v="1"/>
    <s v="Binders"/>
    <s v="ACCOHIDE Binder by Acco"/>
    <n v="16.52"/>
    <n v="11.563999999999998"/>
    <n v="4.9560000000000013"/>
    <n v="0.3000000000000001"/>
    <n v="4"/>
  </r>
  <r>
    <n v="1174"/>
    <s v="US-2016-104430"/>
    <x v="420"/>
    <d v="2016-10-26T00:00:00"/>
    <x v="1"/>
    <s v="LT-17110"/>
    <s v="Liz Thompson"/>
    <s v="Consumer"/>
    <s v="United States"/>
    <s v="Bloomington"/>
    <s v="Illinois"/>
    <n v="61701"/>
    <x v="2"/>
    <s v="OFF-BI-10000301"/>
    <x v="1"/>
    <s v="Binders"/>
    <s v="GBC Instant Report Kit"/>
    <n v="5.1760000000000002"/>
    <n v="3.6231999999999998"/>
    <n v="1.5528000000000004"/>
    <n v="0.30000000000000004"/>
    <n v="4"/>
  </r>
  <r>
    <n v="1175"/>
    <s v="CA-2016-132080"/>
    <x v="421"/>
    <d v="2016-08-25T00:00:00"/>
    <x v="2"/>
    <s v="DP-13105"/>
    <s v="Dave Poirier"/>
    <s v="Corporate"/>
    <s v="United States"/>
    <s v="New York City"/>
    <s v="New York"/>
    <n v="10035"/>
    <x v="3"/>
    <s v="OFF-BI-10003694"/>
    <x v="1"/>
    <s v="Binders"/>
    <s v="Avery 3 1/2&quot; Diskette Storage Pages, 10/Pack"/>
    <n v="50.112000000000002"/>
    <n v="35.078400000000002"/>
    <n v="15.0336"/>
    <n v="0.3"/>
    <n v="3"/>
  </r>
  <r>
    <n v="1176"/>
    <s v="CA-2017-161207"/>
    <x v="48"/>
    <d v="2017-09-03T00:00:00"/>
    <x v="1"/>
    <s v="AB-10060"/>
    <s v="Adam Bellavance"/>
    <s v="Home Office"/>
    <s v="United States"/>
    <s v="Concord"/>
    <s v="New Hampshire"/>
    <n v="3301"/>
    <x v="3"/>
    <s v="OFF-SU-10000381"/>
    <x v="1"/>
    <s v="Supplies"/>
    <s v="Acme Forged Steel Scissors with Black Enamel Handles"/>
    <n v="27.93"/>
    <n v="19.550999999999998"/>
    <n v="8.3790000000000013"/>
    <n v="0.30000000000000004"/>
    <n v="5"/>
  </r>
  <r>
    <n v="1177"/>
    <s v="CA-2015-120243"/>
    <x v="422"/>
    <d v="2015-12-30T00:00:00"/>
    <x v="0"/>
    <s v="AT-10435"/>
    <s v="Alyssa Tate"/>
    <s v="Home Office"/>
    <s v="United States"/>
    <s v="Los Angeles"/>
    <s v="California"/>
    <n v="90004"/>
    <x v="1"/>
    <s v="OFF-LA-10004425"/>
    <x v="1"/>
    <s v="Labels"/>
    <s v="Staple-on labels"/>
    <n v="11.56"/>
    <n v="8.0920000000000005"/>
    <n v="3.468"/>
    <n v="0.3"/>
    <n v="3"/>
  </r>
  <r>
    <n v="1178"/>
    <s v="CA-2017-113621"/>
    <x v="49"/>
    <d v="2017-12-05T00:00:00"/>
    <x v="1"/>
    <s v="JE-15745"/>
    <s v="Joel Eaton"/>
    <s v="Consumer"/>
    <s v="United States"/>
    <s v="Rockville"/>
    <s v="Maryland"/>
    <n v="20852"/>
    <x v="3"/>
    <s v="FUR-CH-10001270"/>
    <x v="0"/>
    <s v="Chairs"/>
    <s v="Harbour Creations Steel Folding Chair"/>
    <n v="172.5"/>
    <n v="120.74999999999999"/>
    <n v="51.750000000000014"/>
    <n v="0.3000000000000001"/>
    <n v="4"/>
  </r>
  <r>
    <n v="1179"/>
    <s v="CA-2017-113621"/>
    <x v="49"/>
    <d v="2017-12-05T00:00:00"/>
    <x v="1"/>
    <s v="JE-15745"/>
    <s v="Joel Eaton"/>
    <s v="Consumer"/>
    <s v="United States"/>
    <s v="Rockville"/>
    <s v="Maryland"/>
    <n v="20852"/>
    <x v="3"/>
    <s v="TEC-PH-10003931"/>
    <x v="2"/>
    <s v="Phones"/>
    <s v="JBL Micro Wireless Portable Bluetooth Speaker"/>
    <n v="179.97"/>
    <n v="125.97899999999998"/>
    <n v="53.991000000000014"/>
    <n v="0.3000000000000001"/>
    <n v="4"/>
  </r>
  <r>
    <n v="1180"/>
    <s v="CA-2017-168081"/>
    <x v="423"/>
    <d v="2017-04-27T00:00:00"/>
    <x v="0"/>
    <s v="CA-12055"/>
    <s v="Cathy Armstrong"/>
    <s v="Home Office"/>
    <s v="United States"/>
    <s v="Houston"/>
    <s v="Texas"/>
    <n v="77070"/>
    <x v="2"/>
    <s v="TEC-AC-10003174"/>
    <x v="2"/>
    <s v="Accessories"/>
    <s v="Plantronics S12 Corded Telephone Headset System"/>
    <n v="258.69600000000003"/>
    <n v="181.0872"/>
    <n v="77.608800000000031"/>
    <n v="0.3000000000000001"/>
    <n v="3"/>
  </r>
  <r>
    <n v="1181"/>
    <s v="CA-2015-128146"/>
    <x v="261"/>
    <d v="2015-06-25T00:00:00"/>
    <x v="1"/>
    <s v="DB-13060"/>
    <s v="Dave Brooks"/>
    <s v="Consumer"/>
    <s v="United States"/>
    <s v="Lakewood"/>
    <s v="New Jersey"/>
    <n v="8701"/>
    <x v="3"/>
    <s v="TEC-PH-10004539"/>
    <x v="2"/>
    <s v="Phones"/>
    <s v="Wireless Extenders zBoost YX545 SOHO Signal Booster"/>
    <n v="1322.93"/>
    <n v="926.05099999999993"/>
    <n v="396.87900000000013"/>
    <n v="0.3000000000000001"/>
    <n v="4"/>
  </r>
  <r>
    <n v="1182"/>
    <s v="CA-2015-128146"/>
    <x v="261"/>
    <d v="2015-06-25T00:00:00"/>
    <x v="1"/>
    <s v="DB-13060"/>
    <s v="Dave Brooks"/>
    <s v="Consumer"/>
    <s v="United States"/>
    <s v="Lakewood"/>
    <s v="New Jersey"/>
    <n v="8701"/>
    <x v="3"/>
    <s v="OFF-AR-10001919"/>
    <x v="1"/>
    <s v="Art"/>
    <s v="OIC #2 Pencils, Medium Soft"/>
    <n v="3.76"/>
    <n v="2.6319999999999997"/>
    <n v="1.1280000000000001"/>
    <n v="0.30000000000000004"/>
    <n v="4"/>
  </r>
  <r>
    <n v="1183"/>
    <s v="CA-2018-138779"/>
    <x v="424"/>
    <d v="2018-01-15T00:00:00"/>
    <x v="2"/>
    <s v="RB-19570"/>
    <s v="Rob Beeghly"/>
    <s v="Consumer"/>
    <s v="United States"/>
    <s v="Jacksonville"/>
    <s v="North Carolina"/>
    <n v="28540"/>
    <x v="0"/>
    <s v="OFF-EN-10002504"/>
    <x v="1"/>
    <s v="Envelopes"/>
    <s v="Tyvek  Top-Opening Peel &amp; Seel Envelopes, Plain White"/>
    <n v="21.744"/>
    <n v="15.220799999999999"/>
    <n v="6.523200000000001"/>
    <n v="0.30000000000000004"/>
    <n v="1"/>
  </r>
  <r>
    <n v="1184"/>
    <s v="CA-2018-138779"/>
    <x v="424"/>
    <d v="2018-01-15T00:00:00"/>
    <x v="2"/>
    <s v="RB-19570"/>
    <s v="Rob Beeghly"/>
    <s v="Consumer"/>
    <s v="United States"/>
    <s v="Jacksonville"/>
    <s v="North Carolina"/>
    <n v="28540"/>
    <x v="0"/>
    <s v="TEC-PH-10003655"/>
    <x v="2"/>
    <s v="Phones"/>
    <s v="Sannysis Cute Owl Design Soft Skin Case Cover for Samsung Galaxy S4"/>
    <n v="7.92"/>
    <n v="5.5439999999999996"/>
    <n v="2.3760000000000003"/>
    <n v="0.30000000000000004"/>
    <n v="1"/>
  </r>
  <r>
    <n v="1185"/>
    <s v="CA-2015-127131"/>
    <x v="156"/>
    <d v="2015-11-30T00:00:00"/>
    <x v="1"/>
    <s v="HR-14830"/>
    <s v="Harold Ryan"/>
    <s v="Corporate"/>
    <s v="United States"/>
    <s v="Seattle"/>
    <s v="Washington"/>
    <n v="98103"/>
    <x v="1"/>
    <s v="OFF-BI-10004656"/>
    <x v="1"/>
    <s v="Binders"/>
    <s v="Peel &amp; Stick Add-On Corner Pockets"/>
    <n v="12.096"/>
    <n v="8.4672000000000001"/>
    <n v="3.6288"/>
    <n v="0.3"/>
    <n v="6"/>
  </r>
  <r>
    <n v="1186"/>
    <s v="CA-2015-127131"/>
    <x v="156"/>
    <d v="2015-11-30T00:00:00"/>
    <x v="1"/>
    <s v="HR-14830"/>
    <s v="Harold Ryan"/>
    <s v="Corporate"/>
    <s v="United States"/>
    <s v="Seattle"/>
    <s v="Washington"/>
    <n v="98103"/>
    <x v="1"/>
    <s v="OFF-ST-10002344"/>
    <x v="1"/>
    <s v="Storage"/>
    <s v="Carina 42&quot;Hx23 3/4&quot;W Media Storage Unit"/>
    <n v="485.88"/>
    <n v="340.11599999999999"/>
    <n v="145.76400000000001"/>
    <n v="0.30000000000000004"/>
    <n v="6"/>
  </r>
  <r>
    <n v="1187"/>
    <s v="CA-2015-127131"/>
    <x v="156"/>
    <d v="2015-11-30T00:00:00"/>
    <x v="1"/>
    <s v="HR-14830"/>
    <s v="Harold Ryan"/>
    <s v="Corporate"/>
    <s v="United States"/>
    <s v="Seattle"/>
    <s v="Washington"/>
    <n v="98103"/>
    <x v="1"/>
    <s v="OFF-PA-10001800"/>
    <x v="1"/>
    <s v="Paper"/>
    <s v="Xerox 220"/>
    <n v="25.92"/>
    <n v="18.143999999999998"/>
    <n v="7.7760000000000034"/>
    <n v="0.3000000000000001"/>
    <n v="6"/>
  </r>
  <r>
    <n v="1188"/>
    <s v="CA-2015-127131"/>
    <x v="156"/>
    <d v="2015-11-30T00:00:00"/>
    <x v="1"/>
    <s v="HR-14830"/>
    <s v="Harold Ryan"/>
    <s v="Corporate"/>
    <s v="United States"/>
    <s v="Seattle"/>
    <s v="Washington"/>
    <n v="98103"/>
    <x v="1"/>
    <s v="OFF-ST-10000036"/>
    <x v="1"/>
    <s v="Storage"/>
    <s v="Recycled Data-Pak for Archival Bound Computer Printouts, 12-1/2 x 12-1/2 x 16"/>
    <n v="197.58"/>
    <n v="138.30600000000001"/>
    <n v="59.274000000000001"/>
    <n v="0.3"/>
    <n v="6"/>
  </r>
  <r>
    <n v="1189"/>
    <s v="CA-2018-117212"/>
    <x v="425"/>
    <d v="2018-02-28T00:00:00"/>
    <x v="0"/>
    <s v="BT-11530"/>
    <s v="Bradley Talbott"/>
    <s v="Home Office"/>
    <s v="United States"/>
    <s v="Los Angeles"/>
    <s v="California"/>
    <n v="90036"/>
    <x v="1"/>
    <s v="OFF-AP-10004532"/>
    <x v="1"/>
    <s v="Appliances"/>
    <s v="Kensington 6 Outlet Guardian Standard Surge Protector"/>
    <n v="81.92"/>
    <n v="57.343999999999994"/>
    <n v="24.576000000000008"/>
    <n v="0.3000000000000001"/>
    <n v="2"/>
  </r>
  <r>
    <n v="1190"/>
    <s v="CA-2018-117212"/>
    <x v="425"/>
    <d v="2018-02-28T00:00:00"/>
    <x v="0"/>
    <s v="BT-11530"/>
    <s v="Bradley Talbott"/>
    <s v="Home Office"/>
    <s v="United States"/>
    <s v="Los Angeles"/>
    <s v="California"/>
    <n v="90036"/>
    <x v="1"/>
    <s v="TEC-PH-10004447"/>
    <x v="2"/>
    <s v="Phones"/>
    <s v="Toshiba IPT2010-SD IPÂ Telephone"/>
    <n v="889.53599999999994"/>
    <n v="622.6751999999999"/>
    <n v="266.86080000000004"/>
    <n v="0.30000000000000004"/>
    <n v="2"/>
  </r>
  <r>
    <n v="1191"/>
    <s v="CA-2018-117212"/>
    <x v="425"/>
    <d v="2018-02-28T00:00:00"/>
    <x v="0"/>
    <s v="BT-11530"/>
    <s v="Bradley Talbott"/>
    <s v="Home Office"/>
    <s v="United States"/>
    <s v="Los Angeles"/>
    <s v="California"/>
    <n v="90036"/>
    <x v="1"/>
    <s v="FUR-CH-10003973"/>
    <x v="0"/>
    <s v="Chairs"/>
    <s v="GuestStacker Chair with Chrome Finish Legs"/>
    <n v="892.22400000000005"/>
    <n v="624.55679999999995"/>
    <n v="267.66720000000009"/>
    <n v="0.3000000000000001"/>
    <n v="2"/>
  </r>
  <r>
    <n v="1192"/>
    <s v="CA-2018-117212"/>
    <x v="425"/>
    <d v="2018-02-28T00:00:00"/>
    <x v="0"/>
    <s v="BT-11530"/>
    <s v="Bradley Talbott"/>
    <s v="Home Office"/>
    <s v="United States"/>
    <s v="Los Angeles"/>
    <s v="California"/>
    <n v="90036"/>
    <x v="1"/>
    <s v="OFF-PA-10001970"/>
    <x v="1"/>
    <s v="Paper"/>
    <s v="Xerox 1908"/>
    <n v="223.92"/>
    <n v="156.74399999999997"/>
    <n v="67.176000000000016"/>
    <n v="0.3000000000000001"/>
    <n v="2"/>
  </r>
  <r>
    <n v="1193"/>
    <s v="CA-2018-117212"/>
    <x v="425"/>
    <d v="2018-02-28T00:00:00"/>
    <x v="0"/>
    <s v="BT-11530"/>
    <s v="Bradley Talbott"/>
    <s v="Home Office"/>
    <s v="United States"/>
    <s v="Los Angeles"/>
    <s v="California"/>
    <n v="90036"/>
    <x v="1"/>
    <s v="OFF-PA-10000682"/>
    <x v="1"/>
    <s v="Paper"/>
    <s v="Xerox 1924"/>
    <n v="23.12"/>
    <n v="16.184000000000001"/>
    <n v="6.9359999999999999"/>
    <n v="0.3"/>
    <n v="2"/>
  </r>
  <r>
    <n v="1194"/>
    <s v="US-2016-130519"/>
    <x v="426"/>
    <d v="2016-09-15T00:00:00"/>
    <x v="3"/>
    <s v="NG-18355"/>
    <s v="Nat Gilpin"/>
    <s v="Corporate"/>
    <s v="United States"/>
    <s v="Coral Springs"/>
    <s v="Florida"/>
    <n v="33065"/>
    <x v="0"/>
    <s v="OFF-PA-10001937"/>
    <x v="1"/>
    <s v="Paper"/>
    <s v="Xerox 21"/>
    <n v="15.552"/>
    <n v="10.886399999999998"/>
    <n v="4.6656000000000013"/>
    <n v="0.3000000000000001"/>
    <n v="0"/>
  </r>
  <r>
    <n v="1195"/>
    <s v="US-2016-130519"/>
    <x v="426"/>
    <d v="2016-09-15T00:00:00"/>
    <x v="3"/>
    <s v="NG-18355"/>
    <s v="Nat Gilpin"/>
    <s v="Corporate"/>
    <s v="United States"/>
    <s v="Coral Springs"/>
    <s v="Florida"/>
    <n v="33065"/>
    <x v="0"/>
    <s v="FUR-FU-10002268"/>
    <x v="0"/>
    <s v="Furnishings"/>
    <s v="Ultra Door Push Plate"/>
    <n v="15.712"/>
    <n v="10.998399999999998"/>
    <n v="4.7136000000000013"/>
    <n v="0.3000000000000001"/>
    <n v="0"/>
  </r>
  <r>
    <n v="1196"/>
    <s v="US-2016-130519"/>
    <x v="426"/>
    <d v="2016-09-15T00:00:00"/>
    <x v="3"/>
    <s v="NG-18355"/>
    <s v="Nat Gilpin"/>
    <s v="Corporate"/>
    <s v="United States"/>
    <s v="Coral Springs"/>
    <s v="Florida"/>
    <n v="33065"/>
    <x v="0"/>
    <s v="OFF-ST-10001321"/>
    <x v="1"/>
    <s v="Storage"/>
    <s v="Decoflex Hanging Personal Folder File, Blue"/>
    <n v="24.672000000000001"/>
    <n v="17.270399999999999"/>
    <n v="7.401600000000002"/>
    <n v="0.30000000000000004"/>
    <n v="0"/>
  </r>
  <r>
    <n v="1197"/>
    <s v="US-2016-130519"/>
    <x v="426"/>
    <d v="2016-09-15T00:00:00"/>
    <x v="3"/>
    <s v="NG-18355"/>
    <s v="Nat Gilpin"/>
    <s v="Corporate"/>
    <s v="United States"/>
    <s v="Coral Springs"/>
    <s v="Florida"/>
    <n v="33065"/>
    <x v="0"/>
    <s v="FUR-FU-10003394"/>
    <x v="0"/>
    <s v="Furnishings"/>
    <s v="Tenex &quot;The Solids&quot; Textured Chair Mats"/>
    <n v="55.968000000000004"/>
    <n v="39.177599999999998"/>
    <n v="16.790400000000005"/>
    <n v="0.3000000000000001"/>
    <n v="0"/>
  </r>
  <r>
    <n v="1198"/>
    <s v="CA-2017-130946"/>
    <x v="143"/>
    <d v="2017-04-12T00:00:00"/>
    <x v="1"/>
    <s v="ZC-21910"/>
    <s v="Zuschuss Carroll"/>
    <s v="Consumer"/>
    <s v="United States"/>
    <s v="Houston"/>
    <s v="Texas"/>
    <n v="77041"/>
    <x v="2"/>
    <s v="TEC-AC-10001990"/>
    <x v="2"/>
    <s v="Accessories"/>
    <s v="Kensington Orbit Wireless Mobile Trackball for PC and Mac"/>
    <n v="431.928"/>
    <n v="302.34959999999995"/>
    <n v="129.57840000000004"/>
    <n v="0.3000000000000001"/>
    <n v="4"/>
  </r>
  <r>
    <n v="1199"/>
    <s v="CA-2017-130946"/>
    <x v="143"/>
    <d v="2017-04-12T00:00:00"/>
    <x v="1"/>
    <s v="ZC-21910"/>
    <s v="Zuschuss Carroll"/>
    <s v="Consumer"/>
    <s v="United States"/>
    <s v="Houston"/>
    <s v="Texas"/>
    <n v="77041"/>
    <x v="2"/>
    <s v="FUR-CH-10004540"/>
    <x v="0"/>
    <s v="Chairs"/>
    <s v="Global Chrome Stack Chair"/>
    <n v="95.983999999999995"/>
    <n v="67.188799999999986"/>
    <n v="28.795200000000008"/>
    <n v="0.3000000000000001"/>
    <n v="4"/>
  </r>
  <r>
    <n v="1200"/>
    <s v="CA-2017-130946"/>
    <x v="143"/>
    <d v="2017-04-12T00:00:00"/>
    <x v="1"/>
    <s v="ZC-21910"/>
    <s v="Zuschuss Carroll"/>
    <s v="Consumer"/>
    <s v="United States"/>
    <s v="Houston"/>
    <s v="Texas"/>
    <n v="77041"/>
    <x v="2"/>
    <s v="OFF-BI-10004995"/>
    <x v="1"/>
    <s v="Binders"/>
    <s v="GBC DocuBind P400 Electric Binding System"/>
    <n v="1088.7919999999999"/>
    <n v="762.1543999999999"/>
    <n v="326.63760000000002"/>
    <n v="0.30000000000000004"/>
    <n v="4"/>
  </r>
  <r>
    <n v="1201"/>
    <s v="CA-2017-114727"/>
    <x v="427"/>
    <d v="2017-07-24T00:00:00"/>
    <x v="1"/>
    <s v="LS-16945"/>
    <s v="Linda Southworth"/>
    <s v="Corporate"/>
    <s v="United States"/>
    <s v="Denver"/>
    <s v="Colorado"/>
    <n v="80219"/>
    <x v="1"/>
    <s v="FUR-CH-10002335"/>
    <x v="0"/>
    <s v="Chairs"/>
    <s v="Hon GuestStacker Chair"/>
    <n v="544.00800000000004"/>
    <n v="380.80560000000003"/>
    <n v="163.20240000000001"/>
    <n v="0.3"/>
    <n v="6"/>
  </r>
  <r>
    <n v="1202"/>
    <s v="CA-2017-114727"/>
    <x v="427"/>
    <d v="2017-07-24T00:00:00"/>
    <x v="1"/>
    <s v="LS-16945"/>
    <s v="Linda Southworth"/>
    <s v="Corporate"/>
    <s v="United States"/>
    <s v="Denver"/>
    <s v="Colorado"/>
    <n v="80219"/>
    <x v="1"/>
    <s v="OFF-BI-10004967"/>
    <x v="1"/>
    <s v="Binders"/>
    <s v="Round Ring Binders"/>
    <n v="1.8720000000000001"/>
    <n v="1.3104"/>
    <n v="0.5616000000000001"/>
    <n v="0.30000000000000004"/>
    <n v="6"/>
  </r>
  <r>
    <n v="1203"/>
    <s v="CA-2017-114727"/>
    <x v="427"/>
    <d v="2017-07-24T00:00:00"/>
    <x v="1"/>
    <s v="LS-16945"/>
    <s v="Linda Southworth"/>
    <s v="Corporate"/>
    <s v="United States"/>
    <s v="Denver"/>
    <s v="Colorado"/>
    <n v="80219"/>
    <x v="1"/>
    <s v="FUR-CH-10002331"/>
    <x v="0"/>
    <s v="Chairs"/>
    <s v="Hon 4700 Series Mobuis Mid-Back Task Chairs with Adjustable Arms"/>
    <n v="854.35199999999998"/>
    <n v="598.04639999999995"/>
    <n v="256.30560000000003"/>
    <n v="0.30000000000000004"/>
    <n v="6"/>
  </r>
  <r>
    <n v="1204"/>
    <s v="CA-2017-114727"/>
    <x v="427"/>
    <d v="2017-07-24T00:00:00"/>
    <x v="1"/>
    <s v="LS-16945"/>
    <s v="Linda Southworth"/>
    <s v="Corporate"/>
    <s v="United States"/>
    <s v="Denver"/>
    <s v="Colorado"/>
    <n v="80219"/>
    <x v="1"/>
    <s v="OFF-ST-10002292"/>
    <x v="1"/>
    <s v="Storage"/>
    <s v="Sauder Facets Collection Locker/File Cabinet, Sky Alder Finish"/>
    <n v="593.56799999999998"/>
    <n v="415.49759999999998"/>
    <n v="178.07040000000001"/>
    <n v="0.30000000000000004"/>
    <n v="6"/>
  </r>
  <r>
    <n v="1205"/>
    <s v="CA-2017-114727"/>
    <x v="427"/>
    <d v="2017-07-24T00:00:00"/>
    <x v="1"/>
    <s v="LS-16945"/>
    <s v="Linda Southworth"/>
    <s v="Corporate"/>
    <s v="United States"/>
    <s v="Denver"/>
    <s v="Colorado"/>
    <n v="80219"/>
    <x v="1"/>
    <s v="OFF-ST-10000689"/>
    <x v="1"/>
    <s v="Storage"/>
    <s v="Fellowes Strictly Business Drawer File, Letter/Legal Size"/>
    <n v="338.04"/>
    <n v="236.62799999999999"/>
    <n v="101.41200000000003"/>
    <n v="0.3000000000000001"/>
    <n v="6"/>
  </r>
  <r>
    <n v="1206"/>
    <s v="CA-2018-133235"/>
    <x v="378"/>
    <d v="2018-08-04T00:00:00"/>
    <x v="2"/>
    <s v="LH-16750"/>
    <s v="Larry Hughes"/>
    <s v="Consumer"/>
    <s v="United States"/>
    <s v="Charlotte"/>
    <s v="North Carolina"/>
    <n v="28205"/>
    <x v="0"/>
    <s v="TEC-PH-10002660"/>
    <x v="2"/>
    <s v="Phones"/>
    <s v="Nortel Networks T7316 E Nt8 B27"/>
    <n v="271.95999999999998"/>
    <n v="190.37199999999999"/>
    <n v="81.587999999999994"/>
    <n v="0.3"/>
    <n v="3"/>
  </r>
  <r>
    <n v="1207"/>
    <s v="CA-2017-137050"/>
    <x v="216"/>
    <d v="2017-07-18T00:00:00"/>
    <x v="0"/>
    <s v="SW-20755"/>
    <s v="Steven Ward"/>
    <s v="Corporate"/>
    <s v="United States"/>
    <s v="New York City"/>
    <s v="New York"/>
    <n v="10009"/>
    <x v="3"/>
    <s v="OFF-ST-10004634"/>
    <x v="1"/>
    <s v="Storage"/>
    <s v="Personal Folder Holder, Ebony"/>
    <n v="11.21"/>
    <n v="7.8470000000000004"/>
    <n v="3.3630000000000004"/>
    <n v="0.3"/>
    <n v="4"/>
  </r>
  <r>
    <n v="1208"/>
    <s v="CA-2017-137050"/>
    <x v="216"/>
    <d v="2017-07-18T00:00:00"/>
    <x v="0"/>
    <s v="SW-20755"/>
    <s v="Steven Ward"/>
    <s v="Corporate"/>
    <s v="United States"/>
    <s v="New York City"/>
    <s v="New York"/>
    <n v="10009"/>
    <x v="3"/>
    <s v="OFF-BI-10002160"/>
    <x v="1"/>
    <s v="Binders"/>
    <s v="Acco Hanging Data Binders"/>
    <n v="9.1440000000000001"/>
    <n v="6.4007999999999994"/>
    <n v="2.7432000000000007"/>
    <n v="0.3000000000000001"/>
    <n v="4"/>
  </r>
  <r>
    <n v="1209"/>
    <s v="CA-2017-137050"/>
    <x v="216"/>
    <d v="2017-07-18T00:00:00"/>
    <x v="0"/>
    <s v="SW-20755"/>
    <s v="Steven Ward"/>
    <s v="Corporate"/>
    <s v="United States"/>
    <s v="New York City"/>
    <s v="New York"/>
    <n v="10009"/>
    <x v="3"/>
    <s v="OFF-FA-10002988"/>
    <x v="1"/>
    <s v="Fasteners"/>
    <s v="Ideal Clamps"/>
    <n v="14.07"/>
    <n v="9.8490000000000002"/>
    <n v="4.2210000000000001"/>
    <n v="0.3"/>
    <n v="4"/>
  </r>
  <r>
    <n v="1210"/>
    <s v="CA-2017-137050"/>
    <x v="216"/>
    <d v="2017-07-18T00:00:00"/>
    <x v="0"/>
    <s v="SW-20755"/>
    <s v="Steven Ward"/>
    <s v="Corporate"/>
    <s v="United States"/>
    <s v="New York City"/>
    <s v="New York"/>
    <n v="10009"/>
    <x v="3"/>
    <s v="OFF-AR-10004999"/>
    <x v="1"/>
    <s v="Art"/>
    <s v="Newell 315"/>
    <n v="41.86"/>
    <n v="29.301999999999996"/>
    <n v="12.558000000000003"/>
    <n v="0.3000000000000001"/>
    <n v="4"/>
  </r>
  <r>
    <n v="1211"/>
    <s v="CA-2017-137050"/>
    <x v="216"/>
    <d v="2017-07-18T00:00:00"/>
    <x v="0"/>
    <s v="SW-20755"/>
    <s v="Steven Ward"/>
    <s v="Corporate"/>
    <s v="United States"/>
    <s v="New York City"/>
    <s v="New York"/>
    <n v="10009"/>
    <x v="3"/>
    <s v="OFF-BI-10001031"/>
    <x v="1"/>
    <s v="Binders"/>
    <s v="Pressboard Data Binders by Wilson Jones"/>
    <n v="8.5440000000000005"/>
    <n v="5.9808000000000003"/>
    <n v="2.5632000000000001"/>
    <n v="0.3"/>
    <n v="4"/>
  </r>
  <r>
    <n v="1212"/>
    <s v="CA-2017-137050"/>
    <x v="216"/>
    <d v="2017-07-18T00:00:00"/>
    <x v="0"/>
    <s v="SW-20755"/>
    <s v="Steven Ward"/>
    <s v="Corporate"/>
    <s v="United States"/>
    <s v="New York City"/>
    <s v="New York"/>
    <n v="10009"/>
    <x v="3"/>
    <s v="FUR-BO-10004695"/>
    <x v="0"/>
    <s v="Bookcases"/>
    <s v="O'Sullivan 2-Door Barrister Bookcase in Odessa Pine"/>
    <n v="579.13599999999997"/>
    <n v="405.39519999999993"/>
    <n v="173.74080000000004"/>
    <n v="0.3000000000000001"/>
    <n v="4"/>
  </r>
  <r>
    <n v="1213"/>
    <s v="US-2018-118087"/>
    <x v="428"/>
    <d v="2018-09-13T00:00:00"/>
    <x v="1"/>
    <s v="SP-20620"/>
    <s v="Stefania Perrino"/>
    <s v="Corporate"/>
    <s v="United States"/>
    <s v="Philadelphia"/>
    <s v="Pennsylvania"/>
    <n v="19134"/>
    <x v="3"/>
    <s v="FUR-CH-10004860"/>
    <x v="0"/>
    <s v="Chairs"/>
    <s v="Global Low Back Tilter Chair"/>
    <n v="141.37200000000001"/>
    <n v="98.960400000000007"/>
    <n v="42.411600000000007"/>
    <n v="0.30000000000000004"/>
    <n v="4"/>
  </r>
  <r>
    <n v="1214"/>
    <s v="US-2018-118087"/>
    <x v="428"/>
    <d v="2018-09-13T00:00:00"/>
    <x v="1"/>
    <s v="SP-20620"/>
    <s v="Stefania Perrino"/>
    <s v="Corporate"/>
    <s v="United States"/>
    <s v="Philadelphia"/>
    <s v="Pennsylvania"/>
    <n v="19134"/>
    <x v="3"/>
    <s v="OFF-BI-10002432"/>
    <x v="1"/>
    <s v="Binders"/>
    <s v="Wilson Jones Standard D-Ring Binders"/>
    <n v="3.036"/>
    <n v="2.1252"/>
    <n v="0.91080000000000005"/>
    <n v="0.3"/>
    <n v="4"/>
  </r>
  <r>
    <n v="1215"/>
    <s v="US-2018-118087"/>
    <x v="428"/>
    <d v="2018-09-13T00:00:00"/>
    <x v="1"/>
    <s v="SP-20620"/>
    <s v="Stefania Perrino"/>
    <s v="Corporate"/>
    <s v="United States"/>
    <s v="Philadelphia"/>
    <s v="Pennsylvania"/>
    <n v="19134"/>
    <x v="3"/>
    <s v="OFF-BI-10000069"/>
    <x v="1"/>
    <s v="Binders"/>
    <s v="GBC Prepunched Paper, 19-Hole, for Binding Systems, 24-lb"/>
    <n v="4.5030000000000001"/>
    <n v="3.1520999999999999"/>
    <n v="1.3509000000000002"/>
    <n v="0.30000000000000004"/>
    <n v="4"/>
  </r>
  <r>
    <n v="1216"/>
    <s v="US-2018-118087"/>
    <x v="428"/>
    <d v="2018-09-13T00:00:00"/>
    <x v="1"/>
    <s v="SP-20620"/>
    <s v="Stefania Perrino"/>
    <s v="Corporate"/>
    <s v="United States"/>
    <s v="Philadelphia"/>
    <s v="Pennsylvania"/>
    <n v="19134"/>
    <x v="3"/>
    <s v="OFF-AR-10003602"/>
    <x v="1"/>
    <s v="Art"/>
    <s v="Quartet Omega Colored Chalk, 12/Pack"/>
    <n v="4.6719999999999997"/>
    <n v="3.2703999999999995"/>
    <n v="1.4016000000000002"/>
    <n v="0.30000000000000004"/>
    <n v="4"/>
  </r>
  <r>
    <n v="1217"/>
    <s v="US-2018-118087"/>
    <x v="428"/>
    <d v="2018-09-13T00:00:00"/>
    <x v="1"/>
    <s v="SP-20620"/>
    <s v="Stefania Perrino"/>
    <s v="Corporate"/>
    <s v="United States"/>
    <s v="Philadelphia"/>
    <s v="Pennsylvania"/>
    <n v="19134"/>
    <x v="3"/>
    <s v="TEC-AC-10004469"/>
    <x v="2"/>
    <s v="Accessories"/>
    <s v="Microsoft Sculpt Comfort Mouse"/>
    <n v="95.88"/>
    <n v="67.116"/>
    <n v="28.763999999999996"/>
    <n v="0.3"/>
    <n v="4"/>
  </r>
  <r>
    <n v="1218"/>
    <s v="US-2018-118087"/>
    <x v="428"/>
    <d v="2018-09-13T00:00:00"/>
    <x v="1"/>
    <s v="SP-20620"/>
    <s v="Stefania Perrino"/>
    <s v="Corporate"/>
    <s v="United States"/>
    <s v="Philadelphia"/>
    <s v="Pennsylvania"/>
    <n v="19134"/>
    <x v="3"/>
    <s v="FUR-FU-10001867"/>
    <x v="0"/>
    <s v="Furnishings"/>
    <s v="Eldon Expressions Punched Metal &amp; Wood Desk Accessories, Pewter &amp; Cherry"/>
    <n v="17.024000000000001"/>
    <n v="11.9168"/>
    <n v="5.1072000000000006"/>
    <n v="0.30000000000000004"/>
    <n v="4"/>
  </r>
  <r>
    <n v="1219"/>
    <s v="US-2018-118087"/>
    <x v="428"/>
    <d v="2018-09-13T00:00:00"/>
    <x v="1"/>
    <s v="SP-20620"/>
    <s v="Stefania Perrino"/>
    <s v="Corporate"/>
    <s v="United States"/>
    <s v="Philadelphia"/>
    <s v="Pennsylvania"/>
    <n v="19134"/>
    <x v="3"/>
    <s v="TEC-AC-10003174"/>
    <x v="2"/>
    <s v="Accessories"/>
    <s v="Plantronics S12 Corded Telephone Headset System"/>
    <n v="258.69600000000003"/>
    <n v="181.0872"/>
    <n v="77.608800000000031"/>
    <n v="0.3000000000000001"/>
    <n v="4"/>
  </r>
  <r>
    <n v="1220"/>
    <s v="US-2018-118087"/>
    <x v="428"/>
    <d v="2018-09-13T00:00:00"/>
    <x v="1"/>
    <s v="SP-20620"/>
    <s v="Stefania Perrino"/>
    <s v="Corporate"/>
    <s v="United States"/>
    <s v="Philadelphia"/>
    <s v="Pennsylvania"/>
    <n v="19134"/>
    <x v="3"/>
    <s v="TEC-PH-10002200"/>
    <x v="2"/>
    <s v="Phones"/>
    <s v="Samsung Galaxy Note 2"/>
    <n v="1931.9580000000001"/>
    <n v="1352.3706"/>
    <n v="579.58740000000012"/>
    <n v="0.30000000000000004"/>
    <n v="4"/>
  </r>
  <r>
    <n v="1221"/>
    <s v="CA-2015-110184"/>
    <x v="136"/>
    <d v="2015-07-16T00:00:00"/>
    <x v="1"/>
    <s v="BF-11170"/>
    <s v="Ben Ferrer"/>
    <s v="Home Office"/>
    <s v="United States"/>
    <s v="Los Angeles"/>
    <s v="California"/>
    <n v="90036"/>
    <x v="1"/>
    <s v="OFF-ST-10000107"/>
    <x v="1"/>
    <s v="Storage"/>
    <s v="Fellowes Super Stor/Drawer"/>
    <n v="249.75"/>
    <n v="174.82499999999999"/>
    <n v="74.925000000000011"/>
    <n v="0.30000000000000004"/>
    <n v="4"/>
  </r>
  <r>
    <n v="1222"/>
    <s v="CA-2015-110184"/>
    <x v="136"/>
    <d v="2015-07-16T00:00:00"/>
    <x v="1"/>
    <s v="BF-11170"/>
    <s v="Ben Ferrer"/>
    <s v="Home Office"/>
    <s v="United States"/>
    <s v="Los Angeles"/>
    <s v="California"/>
    <n v="90036"/>
    <x v="1"/>
    <s v="TEC-PH-10000439"/>
    <x v="2"/>
    <s v="Phones"/>
    <s v="GE DSL Phone Line Filter"/>
    <n v="255.93600000000001"/>
    <n v="179.15519999999998"/>
    <n v="76.780800000000028"/>
    <n v="0.3000000000000001"/>
    <n v="4"/>
  </r>
  <r>
    <n v="1223"/>
    <s v="CA-2017-126004"/>
    <x v="429"/>
    <d v="2017-12-05T00:00:00"/>
    <x v="2"/>
    <s v="BM-11140"/>
    <s v="Becky Martin"/>
    <s v="Consumer"/>
    <s v="United States"/>
    <s v="New York City"/>
    <s v="New York"/>
    <n v="10024"/>
    <x v="3"/>
    <s v="FUR-FU-10001602"/>
    <x v="0"/>
    <s v="Furnishings"/>
    <s v="Eldon Delta Triangular Chair Mat, 52&quot; x 58&quot;, Clear"/>
    <n v="113.79"/>
    <n v="79.653000000000006"/>
    <n v="34.137"/>
    <n v="0.3"/>
    <n v="1"/>
  </r>
  <r>
    <n v="1224"/>
    <s v="CA-2017-126004"/>
    <x v="429"/>
    <d v="2017-12-05T00:00:00"/>
    <x v="2"/>
    <s v="BM-11140"/>
    <s v="Becky Martin"/>
    <s v="Consumer"/>
    <s v="United States"/>
    <s v="New York City"/>
    <s v="New York"/>
    <n v="10024"/>
    <x v="3"/>
    <s v="TEC-AC-10001432"/>
    <x v="2"/>
    <s v="Accessories"/>
    <s v="Enermax Aurora Lite Keyboard"/>
    <n v="78.150000000000006"/>
    <n v="54.704999999999998"/>
    <n v="23.445000000000007"/>
    <n v="0.3000000000000001"/>
    <n v="1"/>
  </r>
  <r>
    <n v="1225"/>
    <s v="CA-2017-126004"/>
    <x v="429"/>
    <d v="2017-12-05T00:00:00"/>
    <x v="2"/>
    <s v="BM-11140"/>
    <s v="Becky Martin"/>
    <s v="Consumer"/>
    <s v="United States"/>
    <s v="New York City"/>
    <s v="New York"/>
    <n v="10024"/>
    <x v="3"/>
    <s v="OFF-BI-10004656"/>
    <x v="1"/>
    <s v="Binders"/>
    <s v="Peel &amp; Stick Add-On Corner Pockets"/>
    <n v="1.728"/>
    <n v="1.2096"/>
    <n v="0.51839999999999997"/>
    <n v="0.3"/>
    <n v="1"/>
  </r>
  <r>
    <n v="1226"/>
    <s v="CA-2017-126004"/>
    <x v="429"/>
    <d v="2017-12-05T00:00:00"/>
    <x v="2"/>
    <s v="BM-11140"/>
    <s v="Becky Martin"/>
    <s v="Consumer"/>
    <s v="United States"/>
    <s v="New York City"/>
    <s v="New York"/>
    <n v="10024"/>
    <x v="3"/>
    <s v="OFF-PA-10001685"/>
    <x v="1"/>
    <s v="Paper"/>
    <s v="Easy-staple paper"/>
    <n v="40.56"/>
    <n v="28.391999999999999"/>
    <n v="12.168000000000003"/>
    <n v="0.30000000000000004"/>
    <n v="1"/>
  </r>
  <r>
    <n v="1227"/>
    <s v="CA-2017-126004"/>
    <x v="429"/>
    <d v="2017-12-05T00:00:00"/>
    <x v="2"/>
    <s v="BM-11140"/>
    <s v="Becky Martin"/>
    <s v="Consumer"/>
    <s v="United States"/>
    <s v="New York City"/>
    <s v="New York"/>
    <n v="10024"/>
    <x v="3"/>
    <s v="OFF-ST-10001418"/>
    <x v="1"/>
    <s v="Storage"/>
    <s v="Carina Media Storage Towers in Natural &amp; Black"/>
    <n v="182.94"/>
    <n v="128.05799999999999"/>
    <n v="54.882000000000005"/>
    <n v="0.30000000000000004"/>
    <n v="1"/>
  </r>
  <r>
    <n v="1228"/>
    <s v="CA-2017-126004"/>
    <x v="429"/>
    <d v="2017-12-05T00:00:00"/>
    <x v="2"/>
    <s v="BM-11140"/>
    <s v="Becky Martin"/>
    <s v="Consumer"/>
    <s v="United States"/>
    <s v="New York City"/>
    <s v="New York"/>
    <n v="10024"/>
    <x v="3"/>
    <s v="OFF-ST-10000676"/>
    <x v="1"/>
    <s v="Storage"/>
    <s v="Fellowes Econo/Stor Drawers"/>
    <n v="193.86"/>
    <n v="135.702"/>
    <n v="58.158000000000015"/>
    <n v="0.30000000000000004"/>
    <n v="1"/>
  </r>
  <r>
    <n v="1229"/>
    <s v="CA-2018-100013"/>
    <x v="44"/>
    <d v="2018-11-11T00:00:00"/>
    <x v="1"/>
    <s v="ZC-21910"/>
    <s v="Zuschuss Carroll"/>
    <s v="Consumer"/>
    <s v="United States"/>
    <s v="Los Angeles"/>
    <s v="California"/>
    <n v="90045"/>
    <x v="1"/>
    <s v="OFF-EN-10001219"/>
    <x v="1"/>
    <s v="Envelopes"/>
    <s v="#10- 4 1/8&quot; x 9 1/2&quot; Security-Tint Envelopes"/>
    <n v="15.28"/>
    <n v="10.696"/>
    <n v="4.5839999999999996"/>
    <n v="0.3"/>
    <n v="5"/>
  </r>
  <r>
    <n v="1230"/>
    <s v="CA-2018-100013"/>
    <x v="44"/>
    <d v="2018-11-11T00:00:00"/>
    <x v="1"/>
    <s v="ZC-21910"/>
    <s v="Zuschuss Carroll"/>
    <s v="Consumer"/>
    <s v="United States"/>
    <s v="Los Angeles"/>
    <s v="California"/>
    <n v="90045"/>
    <x v="1"/>
    <s v="FUR-FU-10001424"/>
    <x v="0"/>
    <s v="Furnishings"/>
    <s v="Dax Clear Box Frame"/>
    <n v="8.73"/>
    <n v="6.1109999999999998"/>
    <n v="2.6190000000000007"/>
    <n v="0.30000000000000004"/>
    <n v="5"/>
  </r>
  <r>
    <n v="1231"/>
    <s v="CA-2018-100013"/>
    <x v="44"/>
    <d v="2018-11-11T00:00:00"/>
    <x v="1"/>
    <s v="ZC-21910"/>
    <s v="Zuschuss Carroll"/>
    <s v="Consumer"/>
    <s v="United States"/>
    <s v="Los Angeles"/>
    <s v="California"/>
    <n v="90045"/>
    <x v="1"/>
    <s v="OFF-AR-10001022"/>
    <x v="1"/>
    <s v="Art"/>
    <s v="SANFORD Liquid Accent Tank-Style Highlighters"/>
    <n v="5.68"/>
    <n v="3.9759999999999995"/>
    <n v="1.7040000000000002"/>
    <n v="0.30000000000000004"/>
    <n v="5"/>
  </r>
  <r>
    <n v="1232"/>
    <s v="CA-2016-132570"/>
    <x v="89"/>
    <d v="2016-11-02T00:00:00"/>
    <x v="0"/>
    <s v="KT-16480"/>
    <s v="Kean Thornton"/>
    <s v="Consumer"/>
    <s v="United States"/>
    <s v="Buffalo"/>
    <s v="New York"/>
    <n v="14215"/>
    <x v="3"/>
    <s v="OFF-AR-10000369"/>
    <x v="1"/>
    <s v="Art"/>
    <s v="Design Ebony Sketching Pencil"/>
    <n v="2.78"/>
    <n v="1.9459999999999997"/>
    <n v="0.83400000000000007"/>
    <n v="0.30000000000000004"/>
    <n v="2"/>
  </r>
  <r>
    <n v="1233"/>
    <s v="CA-2016-132570"/>
    <x v="89"/>
    <d v="2016-11-02T00:00:00"/>
    <x v="0"/>
    <s v="KT-16480"/>
    <s v="Kean Thornton"/>
    <s v="Consumer"/>
    <s v="United States"/>
    <s v="Buffalo"/>
    <s v="New York"/>
    <n v="14215"/>
    <x v="3"/>
    <s v="OFF-EN-10003055"/>
    <x v="1"/>
    <s v="Envelopes"/>
    <s v="Blue String-Tie &amp; Button Interoffice Envelopes, 10 x 13"/>
    <n v="79.959999999999994"/>
    <n v="55.971999999999994"/>
    <n v="23.988"/>
    <n v="0.30000000000000004"/>
    <n v="2"/>
  </r>
  <r>
    <n v="1234"/>
    <s v="CA-2017-153682"/>
    <x v="198"/>
    <d v="2017-06-01T00:00:00"/>
    <x v="2"/>
    <s v="BG-11695"/>
    <s v="Brooke Gillingham"/>
    <s v="Corporate"/>
    <s v="United States"/>
    <s v="Cincinnati"/>
    <s v="Ohio"/>
    <n v="45231"/>
    <x v="3"/>
    <s v="TEC-CO-10001046"/>
    <x v="2"/>
    <s v="Copiers"/>
    <s v="Canon Imageclass D680 Copier / Fax"/>
    <n v="839.98800000000006"/>
    <n v="587.99159999999995"/>
    <n v="251.99640000000011"/>
    <n v="0.3000000000000001"/>
    <n v="2"/>
  </r>
  <r>
    <n v="1235"/>
    <s v="CA-2017-144344"/>
    <x v="99"/>
    <d v="2017-10-28T00:00:00"/>
    <x v="3"/>
    <s v="PG-18820"/>
    <s v="Patrick Gardner"/>
    <s v="Consumer"/>
    <s v="United States"/>
    <s v="Boynton Beach"/>
    <s v="Florida"/>
    <n v="33437"/>
    <x v="0"/>
    <s v="FUR-FU-10000076"/>
    <x v="0"/>
    <s v="Furnishings"/>
    <s v="24-Hour Round Wall Clock"/>
    <n v="47.951999999999998"/>
    <n v="33.566399999999994"/>
    <n v="14.385600000000004"/>
    <n v="0.3000000000000001"/>
    <n v="0"/>
  </r>
  <r>
    <n v="1236"/>
    <s v="CA-2017-144344"/>
    <x v="99"/>
    <d v="2017-10-28T00:00:00"/>
    <x v="3"/>
    <s v="PG-18820"/>
    <s v="Patrick Gardner"/>
    <s v="Consumer"/>
    <s v="United States"/>
    <s v="Boynton Beach"/>
    <s v="Florida"/>
    <n v="33437"/>
    <x v="0"/>
    <s v="OFF-BI-10003719"/>
    <x v="1"/>
    <s v="Binders"/>
    <s v="Large Capacity Hanging Post Binders"/>
    <n v="37.424999999999997"/>
    <n v="26.197499999999998"/>
    <n v="11.227499999999999"/>
    <n v="0.3"/>
    <n v="0"/>
  </r>
  <r>
    <n v="1237"/>
    <s v="CA-2017-144344"/>
    <x v="99"/>
    <d v="2017-10-28T00:00:00"/>
    <x v="3"/>
    <s v="PG-18820"/>
    <s v="Patrick Gardner"/>
    <s v="Consumer"/>
    <s v="United States"/>
    <s v="Boynton Beach"/>
    <s v="Florida"/>
    <n v="33437"/>
    <x v="0"/>
    <s v="FUR-FU-10003268"/>
    <x v="0"/>
    <s v="Furnishings"/>
    <s v="Eldon Radial Chair Mat for Low to Medium Pile Carpets"/>
    <n v="63.968000000000004"/>
    <n v="44.7776"/>
    <n v="19.190400000000004"/>
    <n v="0.30000000000000004"/>
    <n v="0"/>
  </r>
  <r>
    <n v="1238"/>
    <s v="CA-2017-144344"/>
    <x v="99"/>
    <d v="2017-10-28T00:00:00"/>
    <x v="3"/>
    <s v="PG-18820"/>
    <s v="Patrick Gardner"/>
    <s v="Consumer"/>
    <s v="United States"/>
    <s v="Boynton Beach"/>
    <s v="Florida"/>
    <n v="33437"/>
    <x v="0"/>
    <s v="FUR-FU-10003553"/>
    <x v="0"/>
    <s v="Furnishings"/>
    <s v="Howard Miller 13-1/2&quot; Diameter Rosebrook Wall Clock"/>
    <n v="165.048"/>
    <n v="115.53359999999999"/>
    <n v="49.514400000000009"/>
    <n v="0.30000000000000004"/>
    <n v="0"/>
  </r>
  <r>
    <n v="1239"/>
    <s v="CA-2015-127012"/>
    <x v="430"/>
    <d v="2015-08-15T00:00:00"/>
    <x v="1"/>
    <s v="GM-14680"/>
    <s v="Greg Matthias"/>
    <s v="Consumer"/>
    <s v="United States"/>
    <s v="Seattle"/>
    <s v="Washington"/>
    <n v="98105"/>
    <x v="1"/>
    <s v="FUR-FU-10003691"/>
    <x v="0"/>
    <s v="Furnishings"/>
    <s v="Eldon Image Series Desk Accessories, Ebony"/>
    <n v="12.35"/>
    <n v="8.6449999999999996"/>
    <n v="3.7050000000000001"/>
    <n v="0.3"/>
    <n v="4"/>
  </r>
  <r>
    <n v="1240"/>
    <s v="CA-2015-127012"/>
    <x v="430"/>
    <d v="2015-08-15T00:00:00"/>
    <x v="1"/>
    <s v="GM-14680"/>
    <s v="Greg Matthias"/>
    <s v="Consumer"/>
    <s v="United States"/>
    <s v="Seattle"/>
    <s v="Washington"/>
    <n v="98105"/>
    <x v="1"/>
    <s v="OFF-AR-10003903"/>
    <x v="1"/>
    <s v="Art"/>
    <s v="Sanford 52201 APSCO Electric Pencil Sharpener"/>
    <n v="40.97"/>
    <n v="28.678999999999998"/>
    <n v="12.291"/>
    <n v="0.30000000000000004"/>
    <n v="4"/>
  </r>
  <r>
    <n v="1241"/>
    <s v="CA-2015-127012"/>
    <x v="430"/>
    <d v="2015-08-15T00:00:00"/>
    <x v="1"/>
    <s v="GM-14680"/>
    <s v="Greg Matthias"/>
    <s v="Consumer"/>
    <s v="United States"/>
    <s v="Seattle"/>
    <s v="Washington"/>
    <n v="98105"/>
    <x v="1"/>
    <s v="OFF-FA-10004854"/>
    <x v="1"/>
    <s v="Fasteners"/>
    <s v="Vinyl Coated Wire Paper Clips in Organizer Box, 800/Box"/>
    <n v="22.96"/>
    <n v="16.071999999999999"/>
    <n v="6.8880000000000017"/>
    <n v="0.30000000000000004"/>
    <n v="4"/>
  </r>
  <r>
    <n v="1242"/>
    <s v="CA-2017-128727"/>
    <x v="48"/>
    <d v="2017-09-04T00:00:00"/>
    <x v="1"/>
    <s v="MO-17800"/>
    <s v="Meg O'Connel"/>
    <s v="Home Office"/>
    <s v="United States"/>
    <s v="New York City"/>
    <s v="New York"/>
    <n v="10024"/>
    <x v="3"/>
    <s v="TEC-PH-10003442"/>
    <x v="2"/>
    <s v="Phones"/>
    <s v="Samsung Replacement EH64AVFWE Premium Headset"/>
    <n v="22"/>
    <n v="15.399999999999999"/>
    <n v="6.6000000000000014"/>
    <n v="0.30000000000000004"/>
    <n v="6"/>
  </r>
  <r>
    <n v="1243"/>
    <s v="US-2017-162859"/>
    <x v="431"/>
    <d v="2017-02-22T00:00:00"/>
    <x v="1"/>
    <s v="PG-18820"/>
    <s v="Patrick Gardner"/>
    <s v="Consumer"/>
    <s v="United States"/>
    <s v="New York City"/>
    <s v="New York"/>
    <n v="10009"/>
    <x v="3"/>
    <s v="OFF-BI-10004519"/>
    <x v="1"/>
    <s v="Binders"/>
    <s v="GBC DocuBind P100 Manual Binding Machine"/>
    <n v="398.35199999999998"/>
    <n v="278.84639999999996"/>
    <n v="119.50560000000002"/>
    <n v="0.30000000000000004"/>
    <n v="7"/>
  </r>
  <r>
    <n v="1244"/>
    <s v="US-2017-162859"/>
    <x v="431"/>
    <d v="2017-02-22T00:00:00"/>
    <x v="1"/>
    <s v="PG-18820"/>
    <s v="Patrick Gardner"/>
    <s v="Consumer"/>
    <s v="United States"/>
    <s v="New York City"/>
    <s v="New York"/>
    <n v="10009"/>
    <x v="3"/>
    <s v="OFF-FA-10000304"/>
    <x v="1"/>
    <s v="Fasteners"/>
    <s v="Advantus Push Pins"/>
    <n v="8.7200000000000006"/>
    <n v="6.1040000000000001"/>
    <n v="2.6160000000000005"/>
    <n v="0.30000000000000004"/>
    <n v="7"/>
  </r>
  <r>
    <n v="1245"/>
    <s v="CA-2018-133641"/>
    <x v="304"/>
    <d v="2018-05-21T00:00:00"/>
    <x v="1"/>
    <s v="EJ-14155"/>
    <s v="Eva Jacobs"/>
    <s v="Consumer"/>
    <s v="United States"/>
    <s v="Gulfport"/>
    <s v="Mississippi"/>
    <n v="39503"/>
    <x v="0"/>
    <s v="OFF-EN-10004955"/>
    <x v="1"/>
    <s v="Envelopes"/>
    <s v="Fashion Color Clasp Envelopes"/>
    <n v="48.69"/>
    <n v="34.082999999999998"/>
    <n v="14.606999999999999"/>
    <n v="0.3"/>
    <n v="7"/>
  </r>
  <r>
    <n v="1246"/>
    <s v="CA-2015-168494"/>
    <x v="432"/>
    <d v="2015-12-14T00:00:00"/>
    <x v="0"/>
    <s v="NP-18700"/>
    <s v="Nora Preis"/>
    <s v="Consumer"/>
    <s v="United States"/>
    <s v="Fresno"/>
    <s v="California"/>
    <n v="93727"/>
    <x v="1"/>
    <s v="FUR-TA-10004619"/>
    <x v="0"/>
    <s v="Tables"/>
    <s v="Hon Non-Folding Utility Tables"/>
    <n v="764.68799999999999"/>
    <n v="535.28159999999991"/>
    <n v="229.40640000000008"/>
    <n v="0.3000000000000001"/>
    <n v="2"/>
  </r>
  <r>
    <n v="1247"/>
    <s v="CA-2015-168494"/>
    <x v="432"/>
    <d v="2015-12-14T00:00:00"/>
    <x v="0"/>
    <s v="NP-18700"/>
    <s v="Nora Preis"/>
    <s v="Consumer"/>
    <s v="United States"/>
    <s v="Fresno"/>
    <s v="California"/>
    <n v="93727"/>
    <x v="1"/>
    <s v="FUR-TA-10003473"/>
    <x v="0"/>
    <s v="Tables"/>
    <s v="Bretford Rectangular Conference Table Tops"/>
    <n v="3610.848"/>
    <n v="2527.5935999999997"/>
    <n v="1083.2544000000003"/>
    <n v="0.3000000000000001"/>
    <n v="2"/>
  </r>
  <r>
    <n v="1248"/>
    <s v="CA-2015-168494"/>
    <x v="432"/>
    <d v="2015-12-14T00:00:00"/>
    <x v="0"/>
    <s v="NP-18700"/>
    <s v="Nora Preis"/>
    <s v="Consumer"/>
    <s v="United States"/>
    <s v="Fresno"/>
    <s v="California"/>
    <n v="93727"/>
    <x v="1"/>
    <s v="FUR-BO-10004467"/>
    <x v="0"/>
    <s v="Bookcases"/>
    <s v="Bestar Classic Bookcase"/>
    <n v="254.97450000000001"/>
    <n v="178.48214999999999"/>
    <n v="76.492350000000016"/>
    <n v="0.30000000000000004"/>
    <n v="2"/>
  </r>
  <r>
    <n v="1249"/>
    <s v="CA-2018-115602"/>
    <x v="404"/>
    <d v="2018-12-24T00:00:00"/>
    <x v="1"/>
    <s v="DJ-13630"/>
    <s v="Doug Jacobs"/>
    <s v="Consumer"/>
    <s v="United States"/>
    <s v="New York City"/>
    <s v="New York"/>
    <n v="10009"/>
    <x v="3"/>
    <s v="OFF-AR-10002280"/>
    <x v="1"/>
    <s v="Art"/>
    <s v="Staples in misc. colors"/>
    <n v="38.82"/>
    <n v="27.173999999999999"/>
    <n v="11.646000000000001"/>
    <n v="0.30000000000000004"/>
    <n v="6"/>
  </r>
  <r>
    <n v="1250"/>
    <s v="CA-2018-115602"/>
    <x v="404"/>
    <d v="2018-12-24T00:00:00"/>
    <x v="1"/>
    <s v="DJ-13630"/>
    <s v="Doug Jacobs"/>
    <s v="Consumer"/>
    <s v="United States"/>
    <s v="New York City"/>
    <s v="New York"/>
    <n v="10009"/>
    <x v="3"/>
    <s v="FUR-CH-10001708"/>
    <x v="0"/>
    <s v="Chairs"/>
    <s v="Office Star - Contemporary Swivel Chair with Padded Adjustable Arms and Flex Back"/>
    <n v="1141.9380000000001"/>
    <n v="799.35660000000007"/>
    <n v="342.58140000000003"/>
    <n v="0.3"/>
    <n v="6"/>
  </r>
  <r>
    <n v="1251"/>
    <s v="CA-2018-115602"/>
    <x v="404"/>
    <d v="2018-12-24T00:00:00"/>
    <x v="1"/>
    <s v="DJ-13630"/>
    <s v="Doug Jacobs"/>
    <s v="Consumer"/>
    <s v="United States"/>
    <s v="New York City"/>
    <s v="New York"/>
    <n v="10009"/>
    <x v="3"/>
    <s v="OFF-AP-10000891"/>
    <x v="1"/>
    <s v="Appliances"/>
    <s v="Kensington 7 Outlet MasterPiece HOMEOFFICE Power Control Center"/>
    <n v="1704.56"/>
    <n v="1193.1919999999998"/>
    <n v="511.36800000000017"/>
    <n v="0.3000000000000001"/>
    <n v="6"/>
  </r>
  <r>
    <n v="1252"/>
    <s v="CA-2018-115602"/>
    <x v="404"/>
    <d v="2018-12-24T00:00:00"/>
    <x v="1"/>
    <s v="DJ-13630"/>
    <s v="Doug Jacobs"/>
    <s v="Consumer"/>
    <s v="United States"/>
    <s v="New York City"/>
    <s v="New York"/>
    <n v="10009"/>
    <x v="3"/>
    <s v="OFF-AR-10000462"/>
    <x v="1"/>
    <s v="Art"/>
    <s v="Sanford Pocket Accent Highlighters"/>
    <n v="3.2"/>
    <n v="2.2399999999999998"/>
    <n v="0.96000000000000041"/>
    <n v="0.3000000000000001"/>
    <n v="6"/>
  </r>
  <r>
    <n v="1253"/>
    <s v="CA-2016-154956"/>
    <x v="433"/>
    <d v="2016-07-09T00:00:00"/>
    <x v="1"/>
    <s v="IM-15070"/>
    <s v="Irene Maddox"/>
    <s v="Consumer"/>
    <s v="United States"/>
    <s v="Milwaukee"/>
    <s v="Wisconsin"/>
    <n v="53209"/>
    <x v="2"/>
    <s v="TEC-PH-10004165"/>
    <x v="2"/>
    <s v="Phones"/>
    <s v="Mitel MiVoice 5330e IP Phone"/>
    <n v="1099.96"/>
    <n v="769.97199999999998"/>
    <n v="329.98800000000006"/>
    <n v="0.30000000000000004"/>
    <n v="5"/>
  </r>
  <r>
    <n v="1254"/>
    <s v="CA-2018-144638"/>
    <x v="434"/>
    <d v="2018-03-14T00:00:00"/>
    <x v="1"/>
    <s v="MH-18115"/>
    <s v="Mick Hernandez"/>
    <s v="Home Office"/>
    <s v="United States"/>
    <s v="Chester"/>
    <s v="Pennsylvania"/>
    <n v="19013"/>
    <x v="3"/>
    <s v="OFF-AR-10003958"/>
    <x v="1"/>
    <s v="Art"/>
    <s v="Newell 337"/>
    <n v="5.2480000000000002"/>
    <n v="3.6736"/>
    <n v="1.5744000000000002"/>
    <n v="0.30000000000000004"/>
    <n v="4"/>
  </r>
  <r>
    <n v="1255"/>
    <s v="CA-2018-144638"/>
    <x v="434"/>
    <d v="2018-03-14T00:00:00"/>
    <x v="1"/>
    <s v="MH-18115"/>
    <s v="Mick Hernandez"/>
    <s v="Home Office"/>
    <s v="United States"/>
    <s v="Chester"/>
    <s v="Pennsylvania"/>
    <n v="19013"/>
    <x v="3"/>
    <s v="TEC-PH-10000149"/>
    <x v="2"/>
    <s v="Phones"/>
    <s v="Cisco SPA525G2 IP Phone - Wireless"/>
    <n v="35.909999999999997"/>
    <n v="25.136999999999997"/>
    <n v="10.773"/>
    <n v="0.30000000000000004"/>
    <n v="4"/>
  </r>
  <r>
    <n v="1256"/>
    <s v="CA-2018-144638"/>
    <x v="434"/>
    <d v="2018-03-14T00:00:00"/>
    <x v="1"/>
    <s v="MH-18115"/>
    <s v="Mick Hernandez"/>
    <s v="Home Office"/>
    <s v="United States"/>
    <s v="Chester"/>
    <s v="Pennsylvania"/>
    <n v="19013"/>
    <x v="3"/>
    <s v="FUR-FU-10003724"/>
    <x v="0"/>
    <s v="Furnishings"/>
    <s v="Westinghouse Clip-On Gooseneck Lamps"/>
    <n v="6.6959999999999997"/>
    <n v="4.6871999999999998"/>
    <n v="2.0087999999999999"/>
    <n v="0.3"/>
    <n v="4"/>
  </r>
  <r>
    <n v="1257"/>
    <s v="CA-2018-144638"/>
    <x v="434"/>
    <d v="2018-03-14T00:00:00"/>
    <x v="1"/>
    <s v="MH-18115"/>
    <s v="Mick Hernandez"/>
    <s v="Home Office"/>
    <s v="United States"/>
    <s v="Chester"/>
    <s v="Pennsylvania"/>
    <n v="19013"/>
    <x v="3"/>
    <s v="FUR-FU-10003535"/>
    <x v="0"/>
    <s v="Furnishings"/>
    <s v="Howard Miller Distant Time Traveler Alarm Clock"/>
    <n v="43.872"/>
    <n v="30.710399999999996"/>
    <n v="13.161600000000004"/>
    <n v="0.3000000000000001"/>
    <n v="4"/>
  </r>
  <r>
    <n v="1258"/>
    <s v="US-2017-168620"/>
    <x v="435"/>
    <d v="2017-12-28T00:00:00"/>
    <x v="0"/>
    <s v="RB-19795"/>
    <s v="Ross Baird"/>
    <s v="Home Office"/>
    <s v="United States"/>
    <s v="Charlotte"/>
    <s v="North Carolina"/>
    <n v="28205"/>
    <x v="0"/>
    <s v="OFF-BI-10001575"/>
    <x v="1"/>
    <s v="Binders"/>
    <s v="GBC Linen Binding Covers"/>
    <n v="27.882000000000001"/>
    <n v="19.517399999999999"/>
    <n v="8.3646000000000029"/>
    <n v="0.3000000000000001"/>
    <n v="4"/>
  </r>
  <r>
    <n v="1259"/>
    <s v="US-2017-168620"/>
    <x v="435"/>
    <d v="2017-12-28T00:00:00"/>
    <x v="0"/>
    <s v="RB-19795"/>
    <s v="Ross Baird"/>
    <s v="Home Office"/>
    <s v="United States"/>
    <s v="Charlotte"/>
    <s v="North Carolina"/>
    <n v="28205"/>
    <x v="0"/>
    <s v="OFF-ST-10003716"/>
    <x v="1"/>
    <s v="Storage"/>
    <s v="Tennsco Double-Tier Lockers"/>
    <n v="540.048"/>
    <n v="378.03359999999998"/>
    <n v="162.01440000000002"/>
    <n v="0.30000000000000004"/>
    <n v="4"/>
  </r>
  <r>
    <n v="1260"/>
    <s v="US-2017-168620"/>
    <x v="435"/>
    <d v="2017-12-28T00:00:00"/>
    <x v="0"/>
    <s v="RB-19795"/>
    <s v="Ross Baird"/>
    <s v="Home Office"/>
    <s v="United States"/>
    <s v="Charlotte"/>
    <s v="North Carolina"/>
    <n v="28205"/>
    <x v="0"/>
    <s v="TEC-AC-10004469"/>
    <x v="2"/>
    <s v="Accessories"/>
    <s v="Microsoft Sculpt Comfort Mouse"/>
    <n v="255.68"/>
    <n v="178.976"/>
    <n v="76.704000000000008"/>
    <n v="0.30000000000000004"/>
    <n v="4"/>
  </r>
  <r>
    <n v="1261"/>
    <s v="CA-2018-117079"/>
    <x v="436"/>
    <d v="2018-10-27T00:00:00"/>
    <x v="1"/>
    <s v="JR-15700"/>
    <s v="Jocasta Rupert"/>
    <s v="Consumer"/>
    <s v="United States"/>
    <s v="Jacksonville"/>
    <s v="Florida"/>
    <n v="32216"/>
    <x v="0"/>
    <s v="TEC-PH-10004586"/>
    <x v="2"/>
    <s v="Phones"/>
    <s v="Wilson SignalBoost 841262 DB PRO Amplifier Kit"/>
    <n v="863.88"/>
    <n v="604.71600000000001"/>
    <n v="259.16399999999999"/>
    <n v="0.3"/>
    <n v="4"/>
  </r>
  <r>
    <n v="1262"/>
    <s v="US-2017-144393"/>
    <x v="99"/>
    <d v="2017-11-04T00:00:00"/>
    <x v="1"/>
    <s v="SM-20950"/>
    <s v="Suzanne McNair"/>
    <s v="Corporate"/>
    <s v="United States"/>
    <s v="Greenville"/>
    <s v="North Carolina"/>
    <n v="27834"/>
    <x v="0"/>
    <s v="OFF-BI-10004236"/>
    <x v="1"/>
    <s v="Binders"/>
    <s v="XtraLife ClearVue Slant-D Ring Binder, White, 3&quot;"/>
    <n v="17.616"/>
    <n v="12.331199999999999"/>
    <n v="5.2848000000000006"/>
    <n v="0.30000000000000004"/>
    <n v="7"/>
  </r>
  <r>
    <n v="1263"/>
    <s v="CA-2018-105053"/>
    <x v="437"/>
    <d v="2018-07-09T00:00:00"/>
    <x v="0"/>
    <s v="CS-12355"/>
    <s v="Christine Sundaresam"/>
    <s v="Consumer"/>
    <s v="United States"/>
    <s v="Long Beach"/>
    <s v="New York"/>
    <n v="11561"/>
    <x v="3"/>
    <s v="OFF-BI-10001634"/>
    <x v="1"/>
    <s v="Binders"/>
    <s v="Wilson Jones Active Use Binders"/>
    <n v="17.472000000000001"/>
    <n v="12.230399999999999"/>
    <n v="5.2416000000000018"/>
    <n v="0.3000000000000001"/>
    <n v="2"/>
  </r>
  <r>
    <n v="1264"/>
    <s v="CA-2017-155992"/>
    <x v="393"/>
    <d v="2017-10-02T00:00:00"/>
    <x v="2"/>
    <s v="CC-12220"/>
    <s v="Chris Cortes"/>
    <s v="Consumer"/>
    <s v="United States"/>
    <s v="La Porte"/>
    <s v="Indiana"/>
    <n v="46350"/>
    <x v="2"/>
    <s v="TEC-PH-10000215"/>
    <x v="2"/>
    <s v="Phones"/>
    <s v="Plantronics CordlessÂ Phone HeadsetÂ with In-line Volume - M214C"/>
    <n v="69.900000000000006"/>
    <n v="48.93"/>
    <n v="20.970000000000006"/>
    <n v="0.30000000000000004"/>
    <n v="1"/>
  </r>
  <r>
    <n v="1265"/>
    <s v="CA-2017-155992"/>
    <x v="393"/>
    <d v="2017-10-02T00:00:00"/>
    <x v="2"/>
    <s v="CC-12220"/>
    <s v="Chris Cortes"/>
    <s v="Consumer"/>
    <s v="United States"/>
    <s v="La Porte"/>
    <s v="Indiana"/>
    <n v="46350"/>
    <x v="2"/>
    <s v="FUR-FU-10003724"/>
    <x v="0"/>
    <s v="Furnishings"/>
    <s v="Westinghouse Clip-On Gooseneck Lamps"/>
    <n v="41.85"/>
    <n v="29.294999999999998"/>
    <n v="12.555000000000003"/>
    <n v="0.30000000000000004"/>
    <n v="1"/>
  </r>
  <r>
    <n v="1266"/>
    <s v="CA-2018-110380"/>
    <x v="264"/>
    <d v="2018-09-07T00:00:00"/>
    <x v="1"/>
    <s v="PF-19225"/>
    <s v="Phillip Flathmann"/>
    <s v="Consumer"/>
    <s v="United States"/>
    <s v="San Francisco"/>
    <s v="California"/>
    <n v="94122"/>
    <x v="1"/>
    <s v="OFF-AR-10000422"/>
    <x v="1"/>
    <s v="Art"/>
    <s v="Pencil and Crayon Sharpener"/>
    <n v="6.57"/>
    <n v="4.5990000000000002"/>
    <n v="1.9710000000000001"/>
    <n v="0.3"/>
    <n v="5"/>
  </r>
  <r>
    <n v="1267"/>
    <s v="US-2015-167738"/>
    <x v="163"/>
    <d v="2015-12-29T00:00:00"/>
    <x v="1"/>
    <s v="JC-16105"/>
    <s v="Julie Creighton"/>
    <s v="Corporate"/>
    <s v="United States"/>
    <s v="Los Angeles"/>
    <s v="California"/>
    <n v="90045"/>
    <x v="1"/>
    <s v="OFF-ST-10003306"/>
    <x v="1"/>
    <s v="Storage"/>
    <s v="Letter Size Cart"/>
    <n v="142.86000000000001"/>
    <n v="100.00200000000001"/>
    <n v="42.858000000000004"/>
    <n v="0.3"/>
    <n v="5"/>
  </r>
  <r>
    <n v="1268"/>
    <s v="US-2015-167738"/>
    <x v="163"/>
    <d v="2015-12-29T00:00:00"/>
    <x v="1"/>
    <s v="JC-16105"/>
    <s v="Julie Creighton"/>
    <s v="Corporate"/>
    <s v="United States"/>
    <s v="Los Angeles"/>
    <s v="California"/>
    <n v="90045"/>
    <x v="1"/>
    <s v="FUR-CH-10001146"/>
    <x v="0"/>
    <s v="Chairs"/>
    <s v="Global Value Mid-Back Manager's Chair, Gray"/>
    <n v="292.27199999999999"/>
    <n v="204.59039999999999"/>
    <n v="87.681600000000003"/>
    <n v="0.30000000000000004"/>
    <n v="5"/>
  </r>
  <r>
    <n v="1269"/>
    <s v="CA-2018-121412"/>
    <x v="397"/>
    <d v="2018-09-27T00:00:00"/>
    <x v="1"/>
    <s v="BG-11695"/>
    <s v="Brooke Gillingham"/>
    <s v="Corporate"/>
    <s v="United States"/>
    <s v="Louisville"/>
    <s v="Colorado"/>
    <n v="80027"/>
    <x v="1"/>
    <s v="FUR-FU-10000246"/>
    <x v="0"/>
    <s v="Furnishings"/>
    <s v="Aluminum Document Frame"/>
    <n v="29.327999999999999"/>
    <n v="20.529599999999999"/>
    <n v="8.7984000000000009"/>
    <n v="0.30000000000000004"/>
    <n v="4"/>
  </r>
  <r>
    <n v="1270"/>
    <s v="CA-2018-100426"/>
    <x v="400"/>
    <d v="2018-06-08T00:00:00"/>
    <x v="1"/>
    <s v="DC-12850"/>
    <s v="Dan Campbell"/>
    <s v="Consumer"/>
    <s v="United States"/>
    <s v="Florence"/>
    <s v="Alabama"/>
    <n v="35630"/>
    <x v="0"/>
    <s v="OFF-PA-10002870"/>
    <x v="1"/>
    <s v="Paper"/>
    <s v="Ampad Phone Message Book, Recycled, 400 Message Capacity, 5 Â¾â€ x 11â€"/>
    <n v="12.48"/>
    <n v="8.7359999999999989"/>
    <n v="3.7440000000000015"/>
    <n v="0.3000000000000001"/>
    <n v="4"/>
  </r>
  <r>
    <n v="1271"/>
    <s v="US-2017-103646"/>
    <x v="438"/>
    <d v="2017-04-26T00:00:00"/>
    <x v="1"/>
    <s v="SP-20545"/>
    <s v="Sibella Parks"/>
    <s v="Corporate"/>
    <s v="United States"/>
    <s v="Chicago"/>
    <s v="Illinois"/>
    <n v="60623"/>
    <x v="2"/>
    <s v="OFF-ST-10000563"/>
    <x v="1"/>
    <s v="Storage"/>
    <s v="Fellowes Bankers Box Stor/Drawer Steel Plus"/>
    <n v="102.336"/>
    <n v="71.635199999999998"/>
    <n v="30.700800000000001"/>
    <n v="0.3"/>
    <n v="5"/>
  </r>
  <r>
    <n v="1272"/>
    <s v="US-2017-103646"/>
    <x v="438"/>
    <d v="2017-04-26T00:00:00"/>
    <x v="1"/>
    <s v="SP-20545"/>
    <s v="Sibella Parks"/>
    <s v="Corporate"/>
    <s v="United States"/>
    <s v="Chicago"/>
    <s v="Illinois"/>
    <n v="60623"/>
    <x v="2"/>
    <s v="OFF-AP-10004487"/>
    <x v="1"/>
    <s v="Appliances"/>
    <s v="Kensington 4 Outlet MasterPiece Compact Power Control Center"/>
    <n v="48.792000000000002"/>
    <n v="34.154399999999995"/>
    <n v="14.637600000000006"/>
    <n v="0.3000000000000001"/>
    <n v="5"/>
  </r>
  <r>
    <n v="1273"/>
    <s v="US-2017-103646"/>
    <x v="438"/>
    <d v="2017-04-26T00:00:00"/>
    <x v="1"/>
    <s v="SP-20545"/>
    <s v="Sibella Parks"/>
    <s v="Corporate"/>
    <s v="United States"/>
    <s v="Chicago"/>
    <s v="Illinois"/>
    <n v="60623"/>
    <x v="2"/>
    <s v="OFF-BI-10002854"/>
    <x v="1"/>
    <s v="Binders"/>
    <s v="Performers Binder/Pad Holder, Black"/>
    <n v="44.847999999999999"/>
    <n v="31.393599999999996"/>
    <n v="13.454400000000003"/>
    <n v="0.3000000000000001"/>
    <n v="5"/>
  </r>
  <r>
    <n v="1274"/>
    <s v="CA-2017-119186"/>
    <x v="439"/>
    <d v="2017-05-26T00:00:00"/>
    <x v="3"/>
    <s v="MS-17710"/>
    <s v="Maurice Satty"/>
    <s v="Consumer"/>
    <s v="United States"/>
    <s v="Fort Worth"/>
    <s v="Texas"/>
    <n v="76106"/>
    <x v="2"/>
    <s v="OFF-PA-10004621"/>
    <x v="1"/>
    <s v="Paper"/>
    <s v="Xerox 212"/>
    <n v="10.368"/>
    <n v="7.2576000000000001"/>
    <n v="3.1104000000000003"/>
    <n v="0.30000000000000004"/>
    <n v="0"/>
  </r>
  <r>
    <n v="1275"/>
    <s v="CA-2017-119186"/>
    <x v="439"/>
    <d v="2017-05-26T00:00:00"/>
    <x v="3"/>
    <s v="MS-17710"/>
    <s v="Maurice Satty"/>
    <s v="Consumer"/>
    <s v="United States"/>
    <s v="Fort Worth"/>
    <s v="Texas"/>
    <n v="76106"/>
    <x v="2"/>
    <s v="FUR-CH-10001973"/>
    <x v="0"/>
    <s v="Chairs"/>
    <s v="Office Star Flex Back Scooter Chair with White Frame"/>
    <n v="388.43"/>
    <n v="271.90100000000001"/>
    <n v="116.529"/>
    <n v="0.3"/>
    <n v="0"/>
  </r>
  <r>
    <n v="1276"/>
    <s v="CA-2017-119186"/>
    <x v="439"/>
    <d v="2017-05-26T00:00:00"/>
    <x v="3"/>
    <s v="MS-17710"/>
    <s v="Maurice Satty"/>
    <s v="Consumer"/>
    <s v="United States"/>
    <s v="Fort Worth"/>
    <s v="Texas"/>
    <n v="76106"/>
    <x v="2"/>
    <s v="OFF-PA-10004040"/>
    <x v="1"/>
    <s v="Paper"/>
    <s v="Universal Premium White Copier/Laser Paper (20Lb. and 87 Bright)"/>
    <n v="14.352"/>
    <n v="10.0464"/>
    <n v="4.3056000000000001"/>
    <n v="0.3"/>
    <n v="0"/>
  </r>
  <r>
    <n v="1277"/>
    <s v="CA-2017-119186"/>
    <x v="439"/>
    <d v="2017-05-26T00:00:00"/>
    <x v="3"/>
    <s v="MS-17710"/>
    <s v="Maurice Satty"/>
    <s v="Consumer"/>
    <s v="United States"/>
    <s v="Fort Worth"/>
    <s v="Texas"/>
    <n v="76106"/>
    <x v="2"/>
    <s v="TEC-AC-10000580"/>
    <x v="2"/>
    <s v="Accessories"/>
    <s v="Logitech G13 Programmable Gameboard with LCD Display"/>
    <n v="63.991999999999997"/>
    <n v="44.794399999999996"/>
    <n v="19.197600000000001"/>
    <n v="0.30000000000000004"/>
    <n v="0"/>
  </r>
  <r>
    <n v="1278"/>
    <s v="CA-2017-148698"/>
    <x v="440"/>
    <d v="2017-05-07T00:00:00"/>
    <x v="1"/>
    <s v="BD-11770"/>
    <s v="Bryan Davis"/>
    <s v="Consumer"/>
    <s v="United States"/>
    <s v="Houston"/>
    <s v="Texas"/>
    <n v="77070"/>
    <x v="2"/>
    <s v="OFF-AR-10004022"/>
    <x v="1"/>
    <s v="Art"/>
    <s v="Panasonic KP-380BK Classic Electric Pencil Sharpener"/>
    <n v="86.352000000000004"/>
    <n v="60.446399999999997"/>
    <n v="25.905600000000007"/>
    <n v="0.30000000000000004"/>
    <n v="5"/>
  </r>
  <r>
    <n v="1279"/>
    <s v="CA-2015-163293"/>
    <x v="78"/>
    <d v="2015-09-11T00:00:00"/>
    <x v="2"/>
    <s v="KC-16255"/>
    <s v="Karen Carlisle"/>
    <s v="Corporate"/>
    <s v="United States"/>
    <s v="Macon"/>
    <s v="Georgia"/>
    <n v="31204"/>
    <x v="0"/>
    <s v="TEC-AC-10004209"/>
    <x v="2"/>
    <s v="Accessories"/>
    <s v="Memorex Froggy Flash Drive 4 GB"/>
    <n v="32.97"/>
    <n v="23.078999999999997"/>
    <n v="9.8910000000000018"/>
    <n v="0.30000000000000004"/>
    <n v="3"/>
  </r>
  <r>
    <n v="1280"/>
    <s v="CA-2015-163293"/>
    <x v="78"/>
    <d v="2015-09-11T00:00:00"/>
    <x v="2"/>
    <s v="KC-16255"/>
    <s v="Karen Carlisle"/>
    <s v="Corporate"/>
    <s v="United States"/>
    <s v="Macon"/>
    <s v="Georgia"/>
    <n v="31204"/>
    <x v="0"/>
    <s v="TEC-AC-10000023"/>
    <x v="2"/>
    <s v="Accessories"/>
    <s v="Maxell 74 Minute CD-R Spindle, 50/Pack"/>
    <n v="83.88"/>
    <n v="58.715999999999994"/>
    <n v="25.164000000000001"/>
    <n v="0.30000000000000004"/>
    <n v="3"/>
  </r>
  <r>
    <n v="1281"/>
    <s v="CA-2017-160815"/>
    <x v="64"/>
    <d v="2017-09-06T00:00:00"/>
    <x v="2"/>
    <s v="TR-21325"/>
    <s v="Toby Ritter"/>
    <s v="Consumer"/>
    <s v="United States"/>
    <s v="Cedar Rapids"/>
    <s v="Iowa"/>
    <n v="52402"/>
    <x v="2"/>
    <s v="TEC-PH-10003505"/>
    <x v="2"/>
    <s v="Phones"/>
    <s v="Geemarc AmpliPOWER60"/>
    <n v="278.39999999999998"/>
    <n v="194.87999999999997"/>
    <n v="83.52000000000001"/>
    <n v="0.30000000000000004"/>
    <n v="1"/>
  </r>
  <r>
    <n v="1282"/>
    <s v="CA-2018-122154"/>
    <x v="359"/>
    <d v="2018-04-11T00:00:00"/>
    <x v="2"/>
    <s v="SA-20830"/>
    <s v="Sue Ann Reed"/>
    <s v="Consumer"/>
    <s v="United States"/>
    <s v="Jacksonville"/>
    <s v="Florida"/>
    <n v="32216"/>
    <x v="0"/>
    <s v="OFF-LA-10000121"/>
    <x v="1"/>
    <s v="Labels"/>
    <s v="Avery 48"/>
    <n v="15.12"/>
    <n v="10.584"/>
    <n v="4.5359999999999996"/>
    <n v="0.3"/>
    <n v="2"/>
  </r>
  <r>
    <n v="1283"/>
    <s v="CA-2018-122154"/>
    <x v="359"/>
    <d v="2018-04-11T00:00:00"/>
    <x v="2"/>
    <s v="SA-20830"/>
    <s v="Sue Ann Reed"/>
    <s v="Consumer"/>
    <s v="United States"/>
    <s v="Jacksonville"/>
    <s v="Florida"/>
    <n v="32216"/>
    <x v="0"/>
    <s v="OFF-BI-10002026"/>
    <x v="1"/>
    <s v="Binders"/>
    <s v="Avery Arch Ring Binders"/>
    <n v="17.43"/>
    <n v="12.200999999999999"/>
    <n v="5.229000000000001"/>
    <n v="0.30000000000000004"/>
    <n v="2"/>
  </r>
  <r>
    <n v="1284"/>
    <s v="CA-2018-122154"/>
    <x v="359"/>
    <d v="2018-04-11T00:00:00"/>
    <x v="2"/>
    <s v="SA-20830"/>
    <s v="Sue Ann Reed"/>
    <s v="Consumer"/>
    <s v="United States"/>
    <s v="Jacksonville"/>
    <s v="Florida"/>
    <n v="32216"/>
    <x v="0"/>
    <s v="OFF-PA-10000994"/>
    <x v="1"/>
    <s v="Paper"/>
    <s v="Xerox 1915"/>
    <n v="251.64"/>
    <n v="176.14799999999997"/>
    <n v="75.492000000000019"/>
    <n v="0.3000000000000001"/>
    <n v="2"/>
  </r>
  <r>
    <n v="1285"/>
    <s v="US-2016-149692"/>
    <x v="401"/>
    <d v="2016-12-12T00:00:00"/>
    <x v="1"/>
    <s v="KW-16435"/>
    <s v="Katrina Willman"/>
    <s v="Consumer"/>
    <s v="United States"/>
    <s v="Austin"/>
    <s v="Texas"/>
    <n v="78745"/>
    <x v="2"/>
    <s v="OFF-BI-10002813"/>
    <x v="1"/>
    <s v="Binders"/>
    <s v="Avery Reinforcements for Hole-Punch Pages"/>
    <n v="2.7719999999999998"/>
    <n v="1.9403999999999997"/>
    <n v="0.83160000000000012"/>
    <n v="0.30000000000000004"/>
    <n v="6"/>
  </r>
  <r>
    <n v="1286"/>
    <s v="CA-2017-119445"/>
    <x v="190"/>
    <d v="2017-07-03T00:00:00"/>
    <x v="1"/>
    <s v="GM-14500"/>
    <s v="Gene McClure"/>
    <s v="Consumer"/>
    <s v="United States"/>
    <s v="Providence"/>
    <s v="Rhode Island"/>
    <n v="2908"/>
    <x v="3"/>
    <s v="OFF-ST-10000617"/>
    <x v="1"/>
    <s v="Storage"/>
    <s v="Woodgrain Magazine Files by Perma"/>
    <n v="14.9"/>
    <n v="10.43"/>
    <n v="4.4700000000000006"/>
    <n v="0.30000000000000004"/>
    <n v="7"/>
  </r>
  <r>
    <n v="1287"/>
    <s v="CA-2016-124268"/>
    <x v="433"/>
    <d v="2016-07-08T00:00:00"/>
    <x v="1"/>
    <s v="AD-10180"/>
    <s v="Alan Dominguez"/>
    <s v="Home Office"/>
    <s v="United States"/>
    <s v="New York City"/>
    <s v="New York"/>
    <n v="10035"/>
    <x v="3"/>
    <s v="OFF-AR-10004817"/>
    <x v="1"/>
    <s v="Art"/>
    <s v="Colorific Watercolor Pencils"/>
    <n v="15.48"/>
    <n v="10.836"/>
    <n v="4.6440000000000001"/>
    <n v="0.3"/>
    <n v="4"/>
  </r>
  <r>
    <n v="1288"/>
    <s v="CA-2017-154711"/>
    <x v="441"/>
    <d v="2017-11-26T00:00:00"/>
    <x v="1"/>
    <s v="TB-21355"/>
    <s v="Todd Boyes"/>
    <s v="Corporate"/>
    <s v="United States"/>
    <s v="New York City"/>
    <s v="New York"/>
    <n v="10009"/>
    <x v="3"/>
    <s v="FUR-FU-10000397"/>
    <x v="0"/>
    <s v="Furnishings"/>
    <s v="Luxo Economy Swing Arm Lamp"/>
    <n v="39.880000000000003"/>
    <n v="27.916"/>
    <n v="11.964000000000002"/>
    <n v="0.30000000000000004"/>
    <n v="4"/>
  </r>
  <r>
    <n v="1289"/>
    <s v="CA-2017-154711"/>
    <x v="441"/>
    <d v="2017-11-26T00:00:00"/>
    <x v="1"/>
    <s v="TB-21355"/>
    <s v="Todd Boyes"/>
    <s v="Corporate"/>
    <s v="United States"/>
    <s v="New York City"/>
    <s v="New York"/>
    <n v="10009"/>
    <x v="3"/>
    <s v="OFF-BI-10000605"/>
    <x v="1"/>
    <s v="Binders"/>
    <s v="Acco Pressboard Covers with Storage Hooks, 9 1/2&quot; x 11&quot;, Executive Red"/>
    <n v="12.192"/>
    <n v="8.5343999999999998"/>
    <n v="3.6576000000000004"/>
    <n v="0.30000000000000004"/>
    <n v="4"/>
  </r>
  <r>
    <n v="1290"/>
    <s v="CA-2017-154711"/>
    <x v="441"/>
    <d v="2017-11-26T00:00:00"/>
    <x v="1"/>
    <s v="TB-21355"/>
    <s v="Todd Boyes"/>
    <s v="Corporate"/>
    <s v="United States"/>
    <s v="New York City"/>
    <s v="New York"/>
    <n v="10009"/>
    <x v="3"/>
    <s v="OFF-AR-10001860"/>
    <x v="1"/>
    <s v="Art"/>
    <s v="BIC Liqua Brite Liner"/>
    <n v="20.82"/>
    <n v="14.574"/>
    <n v="6.2460000000000004"/>
    <n v="0.30000000000000004"/>
    <n v="4"/>
  </r>
  <r>
    <n v="1291"/>
    <s v="CA-2017-163384"/>
    <x v="338"/>
    <d v="2017-11-12T00:00:00"/>
    <x v="2"/>
    <s v="CC-12430"/>
    <s v="Chuck Clark"/>
    <s v="Home Office"/>
    <s v="United States"/>
    <s v="San Francisco"/>
    <s v="California"/>
    <n v="94122"/>
    <x v="1"/>
    <s v="OFF-BI-10004970"/>
    <x v="1"/>
    <s v="Binders"/>
    <s v="ACCOHIDE 3-Ring Binder, Blue, 1&quot;"/>
    <n v="13.215999999999999"/>
    <n v="9.251199999999999"/>
    <n v="3.9648000000000003"/>
    <n v="0.30000000000000004"/>
    <n v="2"/>
  </r>
  <r>
    <n v="1292"/>
    <s v="CA-2017-163384"/>
    <x v="338"/>
    <d v="2017-11-12T00:00:00"/>
    <x v="2"/>
    <s v="CC-12430"/>
    <s v="Chuck Clark"/>
    <s v="Home Office"/>
    <s v="United States"/>
    <s v="San Francisco"/>
    <s v="California"/>
    <n v="94122"/>
    <x v="1"/>
    <s v="OFF-PA-10003172"/>
    <x v="1"/>
    <s v="Paper"/>
    <s v="Xerox 1996"/>
    <n v="32.4"/>
    <n v="22.679999999999996"/>
    <n v="9.7200000000000024"/>
    <n v="0.3000000000000001"/>
    <n v="2"/>
  </r>
  <r>
    <n v="1293"/>
    <s v="CA-2016-101707"/>
    <x v="375"/>
    <d v="2016-09-01T00:00:00"/>
    <x v="1"/>
    <s v="PF-19165"/>
    <s v="Philip Fox"/>
    <s v="Consumer"/>
    <s v="United States"/>
    <s v="San Diego"/>
    <s v="California"/>
    <n v="92105"/>
    <x v="1"/>
    <s v="OFF-SU-10001218"/>
    <x v="1"/>
    <s v="Supplies"/>
    <s v="Fiskars Softgrip Scissors"/>
    <n v="32.94"/>
    <n v="23.057999999999996"/>
    <n v="9.8820000000000014"/>
    <n v="0.30000000000000004"/>
    <n v="5"/>
  </r>
  <r>
    <n v="1294"/>
    <s v="CA-2016-101707"/>
    <x v="375"/>
    <d v="2016-09-01T00:00:00"/>
    <x v="1"/>
    <s v="PF-19165"/>
    <s v="Philip Fox"/>
    <s v="Consumer"/>
    <s v="United States"/>
    <s v="San Diego"/>
    <s v="California"/>
    <n v="92105"/>
    <x v="1"/>
    <s v="OFF-PA-10002968"/>
    <x v="1"/>
    <s v="Paper"/>
    <s v="Xerox 1973"/>
    <n v="114.2"/>
    <n v="79.94"/>
    <n v="34.260000000000005"/>
    <n v="0.30000000000000004"/>
    <n v="5"/>
  </r>
  <r>
    <n v="1295"/>
    <s v="CA-2016-101707"/>
    <x v="375"/>
    <d v="2016-09-01T00:00:00"/>
    <x v="1"/>
    <s v="PF-19165"/>
    <s v="Philip Fox"/>
    <s v="Consumer"/>
    <s v="United States"/>
    <s v="San Diego"/>
    <s v="California"/>
    <n v="92105"/>
    <x v="1"/>
    <s v="OFF-LA-10000134"/>
    <x v="1"/>
    <s v="Labels"/>
    <s v="Avery 511"/>
    <n v="3.08"/>
    <n v="2.1559999999999997"/>
    <n v="0.92400000000000038"/>
    <n v="0.3000000000000001"/>
    <n v="5"/>
  </r>
  <r>
    <n v="1296"/>
    <s v="CA-2016-138898"/>
    <x v="442"/>
    <d v="2016-05-29T00:00:00"/>
    <x v="1"/>
    <s v="JH-16180"/>
    <s v="Justin Hirsh"/>
    <s v="Consumer"/>
    <s v="United States"/>
    <s v="Pueblo"/>
    <s v="Colorado"/>
    <n v="81001"/>
    <x v="1"/>
    <s v="OFF-AP-10004487"/>
    <x v="1"/>
    <s v="Appliances"/>
    <s v="Kensington 4 Outlet MasterPiece Compact Power Control Center"/>
    <n v="845.72799999999995"/>
    <n v="592.00959999999998"/>
    <n v="253.71839999999997"/>
    <n v="0.3"/>
    <n v="4"/>
  </r>
  <r>
    <n v="1297"/>
    <s v="CA-2018-115427"/>
    <x v="247"/>
    <d v="2019-01-03T00:00:00"/>
    <x v="1"/>
    <s v="EB-13975"/>
    <s v="Erica Bern"/>
    <s v="Corporate"/>
    <s v="United States"/>
    <s v="Fairfield"/>
    <s v="California"/>
    <n v="94533"/>
    <x v="1"/>
    <s v="OFF-BI-10002103"/>
    <x v="1"/>
    <s v="Binders"/>
    <s v="Cardinal Slant-D Ring Binder, Heavy Gauge Vinyl"/>
    <n v="13.904"/>
    <n v="9.7327999999999992"/>
    <n v="4.1712000000000007"/>
    <n v="0.30000000000000004"/>
    <n v="4"/>
  </r>
  <r>
    <n v="1298"/>
    <s v="CA-2018-115427"/>
    <x v="247"/>
    <d v="2019-01-03T00:00:00"/>
    <x v="1"/>
    <s v="EB-13975"/>
    <s v="Erica Bern"/>
    <s v="Corporate"/>
    <s v="United States"/>
    <s v="Fairfield"/>
    <s v="California"/>
    <n v="94533"/>
    <x v="1"/>
    <s v="OFF-BI-10004632"/>
    <x v="1"/>
    <s v="Binders"/>
    <s v="GBC Binding covers"/>
    <n v="20.72"/>
    <n v="14.503999999999998"/>
    <n v="6.2160000000000011"/>
    <n v="0.30000000000000004"/>
    <n v="4"/>
  </r>
  <r>
    <n v="1299"/>
    <s v="CA-2017-134425"/>
    <x v="16"/>
    <d v="2017-12-12T00:00:00"/>
    <x v="0"/>
    <s v="QJ-19255"/>
    <s v="Quincy Jones"/>
    <s v="Corporate"/>
    <s v="United States"/>
    <s v="Saint Paul"/>
    <s v="Minnesota"/>
    <n v="55106"/>
    <x v="2"/>
    <s v="TEC-PH-10003555"/>
    <x v="2"/>
    <s v="Phones"/>
    <s v="Motorola HK250 Universal Bluetooth Headset"/>
    <n v="114.95"/>
    <n v="80.465000000000003"/>
    <n v="34.484999999999999"/>
    <n v="0.3"/>
    <n v="4"/>
  </r>
  <r>
    <n v="1300"/>
    <s v="CA-2016-121391"/>
    <x v="242"/>
    <d v="2016-10-07T00:00:00"/>
    <x v="2"/>
    <s v="AA-10315"/>
    <s v="Alex Avila"/>
    <s v="Consumer"/>
    <s v="United States"/>
    <s v="San Francisco"/>
    <s v="California"/>
    <n v="94109"/>
    <x v="1"/>
    <s v="OFF-ST-10001590"/>
    <x v="1"/>
    <s v="Storage"/>
    <s v="Tenex Personal Project File with Scoop Front Design, Black"/>
    <n v="26.96"/>
    <n v="18.872"/>
    <n v="8.088000000000001"/>
    <n v="0.30000000000000004"/>
    <n v="3"/>
  </r>
  <r>
    <n v="1301"/>
    <s v="CA-2017-137043"/>
    <x v="443"/>
    <d v="2017-12-25T00:00:00"/>
    <x v="0"/>
    <s v="LC-17140"/>
    <s v="Logan Currie"/>
    <s v="Consumer"/>
    <s v="United States"/>
    <s v="Springfield"/>
    <s v="Virginia"/>
    <n v="22153"/>
    <x v="0"/>
    <s v="FUR-FU-10003664"/>
    <x v="0"/>
    <s v="Furnishings"/>
    <s v="Electrix Architect's Clamp-On Swing Arm Lamp, Black"/>
    <n v="572.76"/>
    <n v="400.93199999999996"/>
    <n v="171.82800000000003"/>
    <n v="0.30000000000000004"/>
    <n v="2"/>
  </r>
  <r>
    <n v="1302"/>
    <s v="CA-2017-137043"/>
    <x v="443"/>
    <d v="2017-12-25T00:00:00"/>
    <x v="0"/>
    <s v="LC-17140"/>
    <s v="Logan Currie"/>
    <s v="Consumer"/>
    <s v="United States"/>
    <s v="Springfield"/>
    <s v="Virginia"/>
    <n v="22153"/>
    <x v="0"/>
    <s v="FUR-FU-10003664"/>
    <x v="0"/>
    <s v="Furnishings"/>
    <s v="Electrix Architect's Clamp-On Swing Arm Lamp, Black"/>
    <n v="286.38"/>
    <n v="200.46599999999998"/>
    <n v="85.914000000000016"/>
    <n v="0.30000000000000004"/>
    <n v="2"/>
  </r>
  <r>
    <n v="1303"/>
    <s v="CA-2016-115847"/>
    <x v="444"/>
    <d v="2016-09-24T00:00:00"/>
    <x v="0"/>
    <s v="TC-21535"/>
    <s v="Tracy Collins"/>
    <s v="Home Office"/>
    <s v="United States"/>
    <s v="Arlington"/>
    <s v="Virginia"/>
    <n v="22204"/>
    <x v="0"/>
    <s v="FUR-BO-10003433"/>
    <x v="0"/>
    <s v="Bookcases"/>
    <s v="Sauder Cornerstone Collection Library"/>
    <n v="61.96"/>
    <n v="43.372"/>
    <n v="18.588000000000001"/>
    <n v="0.3"/>
    <n v="5"/>
  </r>
  <r>
    <n v="1304"/>
    <s v="US-2018-126179"/>
    <x v="445"/>
    <d v="2018-07-07T00:00:00"/>
    <x v="1"/>
    <s v="CS-12460"/>
    <s v="Chuck Sachs"/>
    <s v="Consumer"/>
    <s v="United States"/>
    <s v="Columbus"/>
    <s v="Georgia"/>
    <n v="31907"/>
    <x v="0"/>
    <s v="FUR-FU-10002554"/>
    <x v="0"/>
    <s v="Furnishings"/>
    <s v="Westinghouse Floor Lamp with Metal Mesh Shade, Black"/>
    <n v="23.99"/>
    <n v="16.792999999999999"/>
    <n v="7.1969999999999992"/>
    <n v="0.3"/>
    <n v="4"/>
  </r>
  <r>
    <n v="1305"/>
    <s v="US-2018-126179"/>
    <x v="445"/>
    <d v="2018-07-07T00:00:00"/>
    <x v="1"/>
    <s v="CS-12460"/>
    <s v="Chuck Sachs"/>
    <s v="Consumer"/>
    <s v="United States"/>
    <s v="Columbus"/>
    <s v="Georgia"/>
    <n v="31907"/>
    <x v="0"/>
    <s v="TEC-PH-10001557"/>
    <x v="2"/>
    <s v="Phones"/>
    <s v="Pyle PMP37LED"/>
    <n v="287.97000000000003"/>
    <n v="201.57900000000001"/>
    <n v="86.39100000000002"/>
    <n v="0.30000000000000004"/>
    <n v="4"/>
  </r>
  <r>
    <n v="1306"/>
    <s v="CA-2017-101966"/>
    <x v="216"/>
    <d v="2017-07-16T00:00:00"/>
    <x v="0"/>
    <s v="BM-11785"/>
    <s v="Bryan Mills"/>
    <s v="Consumer"/>
    <s v="United States"/>
    <s v="Houston"/>
    <s v="Texas"/>
    <n v="77036"/>
    <x v="2"/>
    <s v="TEC-PH-10003437"/>
    <x v="2"/>
    <s v="Phones"/>
    <s v="Blue Parrot B250XT Professional Grade Wireless BluetoothÂ HeadsetÂ with"/>
    <n v="419.94400000000002"/>
    <n v="293.96080000000001"/>
    <n v="125.98320000000001"/>
    <n v="0.3"/>
    <n v="2"/>
  </r>
  <r>
    <n v="1307"/>
    <s v="CA-2017-141397"/>
    <x v="23"/>
    <d v="2017-06-21T00:00:00"/>
    <x v="2"/>
    <s v="RC-19825"/>
    <s v="Roy Collins"/>
    <s v="Consumer"/>
    <s v="United States"/>
    <s v="Pasadena"/>
    <s v="California"/>
    <n v="91104"/>
    <x v="1"/>
    <s v="OFF-PA-10002986"/>
    <x v="1"/>
    <s v="Paper"/>
    <s v="Xerox 1898"/>
    <n v="46.76"/>
    <n v="32.731999999999999"/>
    <n v="14.027999999999999"/>
    <n v="0.3"/>
    <n v="1"/>
  </r>
  <r>
    <n v="1308"/>
    <s v="CA-2017-141397"/>
    <x v="23"/>
    <d v="2017-06-21T00:00:00"/>
    <x v="2"/>
    <s v="RC-19825"/>
    <s v="Roy Collins"/>
    <s v="Consumer"/>
    <s v="United States"/>
    <s v="Pasadena"/>
    <s v="California"/>
    <n v="91104"/>
    <x v="1"/>
    <s v="OFF-BI-10000320"/>
    <x v="1"/>
    <s v="Binders"/>
    <s v="GBC Plastic Binding Combs"/>
    <n v="17.712"/>
    <n v="12.398399999999999"/>
    <n v="5.313600000000001"/>
    <n v="0.30000000000000004"/>
    <n v="1"/>
  </r>
  <r>
    <n v="1309"/>
    <s v="CA-2017-141397"/>
    <x v="23"/>
    <d v="2017-06-21T00:00:00"/>
    <x v="2"/>
    <s v="RC-19825"/>
    <s v="Roy Collins"/>
    <s v="Consumer"/>
    <s v="United States"/>
    <s v="Pasadena"/>
    <s v="California"/>
    <n v="91104"/>
    <x v="1"/>
    <s v="OFF-AP-10003971"/>
    <x v="1"/>
    <s v="Appliances"/>
    <s v="Belkin 6 Outlet Metallic Surge Strip"/>
    <n v="21.78"/>
    <n v="15.246"/>
    <n v="6.5340000000000007"/>
    <n v="0.3"/>
    <n v="1"/>
  </r>
  <r>
    <n v="1310"/>
    <s v="CA-2017-141397"/>
    <x v="23"/>
    <d v="2017-06-21T00:00:00"/>
    <x v="2"/>
    <s v="RC-19825"/>
    <s v="Roy Collins"/>
    <s v="Consumer"/>
    <s v="United States"/>
    <s v="Pasadena"/>
    <s v="California"/>
    <n v="91104"/>
    <x v="1"/>
    <s v="OFF-ST-10001469"/>
    <x v="1"/>
    <s v="Storage"/>
    <s v="Fellowes Bankers Box Recycled Super Stor/Drawer"/>
    <n v="161.94"/>
    <n v="113.35799999999999"/>
    <n v="48.582000000000008"/>
    <n v="0.30000000000000004"/>
    <n v="1"/>
  </r>
  <r>
    <n v="1311"/>
    <s v="CA-2017-141397"/>
    <x v="23"/>
    <d v="2017-06-21T00:00:00"/>
    <x v="2"/>
    <s v="RC-19825"/>
    <s v="Roy Collins"/>
    <s v="Consumer"/>
    <s v="United States"/>
    <s v="Pasadena"/>
    <s v="California"/>
    <n v="91104"/>
    <x v="1"/>
    <s v="FUR-CH-10003846"/>
    <x v="0"/>
    <s v="Chairs"/>
    <s v="Hon Valutask Swivel Chairs"/>
    <n v="161.56800000000001"/>
    <n v="113.0976"/>
    <n v="48.470400000000012"/>
    <n v="0.30000000000000004"/>
    <n v="1"/>
  </r>
  <r>
    <n v="1312"/>
    <s v="CA-2017-141082"/>
    <x v="10"/>
    <d v="2017-12-13T00:00:00"/>
    <x v="1"/>
    <s v="FM-14380"/>
    <s v="Fred McMath"/>
    <s v="Consumer"/>
    <s v="United States"/>
    <s v="Lawrence"/>
    <s v="Massachusetts"/>
    <n v="1841"/>
    <x v="3"/>
    <s v="OFF-LA-10001404"/>
    <x v="1"/>
    <s v="Labels"/>
    <s v="Avery 517"/>
    <n v="3.69"/>
    <n v="2.5829999999999997"/>
    <n v="1.1070000000000002"/>
    <n v="0.30000000000000004"/>
    <n v="4"/>
  </r>
  <r>
    <n v="1313"/>
    <s v="CA-2017-141082"/>
    <x v="10"/>
    <d v="2017-12-13T00:00:00"/>
    <x v="1"/>
    <s v="FM-14380"/>
    <s v="Fred McMath"/>
    <s v="Consumer"/>
    <s v="United States"/>
    <s v="Lawrence"/>
    <s v="Massachusetts"/>
    <n v="1841"/>
    <x v="3"/>
    <s v="OFF-LA-10001474"/>
    <x v="1"/>
    <s v="Labels"/>
    <s v="Avery 477"/>
    <n v="122.12"/>
    <n v="85.483999999999995"/>
    <n v="36.63600000000001"/>
    <n v="0.30000000000000004"/>
    <n v="4"/>
  </r>
  <r>
    <n v="1314"/>
    <s v="US-2017-134488"/>
    <x v="446"/>
    <d v="2017-10-01T00:00:00"/>
    <x v="1"/>
    <s v="PK-19075"/>
    <s v="Pete Kriz"/>
    <s v="Consumer"/>
    <s v="United States"/>
    <s v="Columbus"/>
    <s v="Ohio"/>
    <n v="43229"/>
    <x v="3"/>
    <s v="FUR-CH-10003199"/>
    <x v="0"/>
    <s v="Chairs"/>
    <s v="Office Star - Contemporary Task Swivel Chair"/>
    <n v="155.37200000000001"/>
    <n v="108.7604"/>
    <n v="46.61160000000001"/>
    <n v="0.30000000000000004"/>
    <n v="7"/>
  </r>
  <r>
    <n v="1315"/>
    <s v="CA-2017-145919"/>
    <x v="122"/>
    <d v="2017-12-23T00:00:00"/>
    <x v="1"/>
    <s v="HG-14965"/>
    <s v="Henry Goldwyn"/>
    <s v="Corporate"/>
    <s v="United States"/>
    <s v="Los Angeles"/>
    <s v="California"/>
    <n v="90032"/>
    <x v="1"/>
    <s v="OFF-PA-10003072"/>
    <x v="1"/>
    <s v="Paper"/>
    <s v="Eureka Recycled Copy Paper 8 1/2&quot; x 11&quot;, Ream"/>
    <n v="38.880000000000003"/>
    <n v="27.216000000000001"/>
    <n v="11.664000000000001"/>
    <n v="0.30000000000000004"/>
    <n v="5"/>
  </r>
  <r>
    <n v="1316"/>
    <s v="CA-2017-145919"/>
    <x v="122"/>
    <d v="2017-12-23T00:00:00"/>
    <x v="1"/>
    <s v="HG-14965"/>
    <s v="Henry Goldwyn"/>
    <s v="Corporate"/>
    <s v="United States"/>
    <s v="Los Angeles"/>
    <s v="California"/>
    <n v="90032"/>
    <x v="1"/>
    <s v="FUR-FU-10004960"/>
    <x v="0"/>
    <s v="Furnishings"/>
    <s v="Seth Thomas 12&quot; Clock w/ Goldtone Case"/>
    <n v="183.84"/>
    <n v="128.68799999999999"/>
    <n v="55.152000000000015"/>
    <n v="0.3000000000000001"/>
    <n v="5"/>
  </r>
  <r>
    <n v="1317"/>
    <s v="CA-2017-145919"/>
    <x v="122"/>
    <d v="2017-12-23T00:00:00"/>
    <x v="1"/>
    <s v="HG-14965"/>
    <s v="Henry Goldwyn"/>
    <s v="Corporate"/>
    <s v="United States"/>
    <s v="Los Angeles"/>
    <s v="California"/>
    <n v="90032"/>
    <x v="1"/>
    <s v="OFF-SU-10003505"/>
    <x v="1"/>
    <s v="Supplies"/>
    <s v="Premier Electric Letter Opener"/>
    <n v="579.29999999999995"/>
    <n v="405.50999999999993"/>
    <n v="173.79000000000002"/>
    <n v="0.30000000000000004"/>
    <n v="5"/>
  </r>
  <r>
    <n v="1318"/>
    <s v="CA-2018-157651"/>
    <x v="389"/>
    <d v="2018-12-14T00:00:00"/>
    <x v="1"/>
    <s v="HA-14920"/>
    <s v="Helen Andreada"/>
    <s v="Consumer"/>
    <s v="United States"/>
    <s v="Philadelphia"/>
    <s v="Pennsylvania"/>
    <n v="19120"/>
    <x v="3"/>
    <s v="TEC-AC-10003116"/>
    <x v="2"/>
    <s v="Accessories"/>
    <s v="Memorex Froggy Flash Drive 8 GB"/>
    <n v="14.2"/>
    <n v="9.94"/>
    <n v="4.26"/>
    <n v="0.3"/>
    <n v="4"/>
  </r>
  <r>
    <n v="1319"/>
    <s v="CA-2015-160773"/>
    <x v="268"/>
    <d v="2015-07-05T00:00:00"/>
    <x v="1"/>
    <s v="LW-16825"/>
    <s v="Laurel Workman"/>
    <s v="Corporate"/>
    <s v="United States"/>
    <s v="Deltona"/>
    <s v="Florida"/>
    <n v="32725"/>
    <x v="0"/>
    <s v="TEC-PH-10004586"/>
    <x v="2"/>
    <s v="Phones"/>
    <s v="Wilson SignalBoost 841262 DB PRO Amplifier Kit"/>
    <n v="575.91999999999996"/>
    <n v="403.14399999999995"/>
    <n v="172.77600000000001"/>
    <n v="0.30000000000000004"/>
    <n v="4"/>
  </r>
  <r>
    <n v="1320"/>
    <s v="CA-2015-160773"/>
    <x v="268"/>
    <d v="2015-07-05T00:00:00"/>
    <x v="1"/>
    <s v="LW-16825"/>
    <s v="Laurel Workman"/>
    <s v="Corporate"/>
    <s v="United States"/>
    <s v="Deltona"/>
    <s v="Florida"/>
    <n v="32725"/>
    <x v="0"/>
    <s v="OFF-BI-10000546"/>
    <x v="1"/>
    <s v="Binders"/>
    <s v="Avery Durable Binders"/>
    <n v="5.1840000000000002"/>
    <n v="3.6288"/>
    <n v="1.5552000000000001"/>
    <n v="0.30000000000000004"/>
    <n v="4"/>
  </r>
  <r>
    <n v="1321"/>
    <s v="CA-2018-167703"/>
    <x v="447"/>
    <d v="2018-02-08T00:00:00"/>
    <x v="1"/>
    <s v="MC-17575"/>
    <s v="Matt Collins"/>
    <s v="Consumer"/>
    <s v="United States"/>
    <s v="Cincinnati"/>
    <s v="Ohio"/>
    <n v="45231"/>
    <x v="3"/>
    <s v="OFF-BI-10002071"/>
    <x v="1"/>
    <s v="Binders"/>
    <s v="Fellowes Black Plastic Comb Bindings"/>
    <n v="5.2290000000000001"/>
    <n v="3.6602999999999999"/>
    <n v="1.5687000000000002"/>
    <n v="0.30000000000000004"/>
    <n v="5"/>
  </r>
  <r>
    <n v="1322"/>
    <s v="CA-2018-167703"/>
    <x v="447"/>
    <d v="2018-02-08T00:00:00"/>
    <x v="1"/>
    <s v="MC-17575"/>
    <s v="Matt Collins"/>
    <s v="Consumer"/>
    <s v="United States"/>
    <s v="Cincinnati"/>
    <s v="Ohio"/>
    <n v="45231"/>
    <x v="3"/>
    <s v="OFF-ST-10001490"/>
    <x v="1"/>
    <s v="Storage"/>
    <s v="Hot File 7-Pocket, Floor Stand"/>
    <n v="285.55200000000002"/>
    <n v="199.88640000000001"/>
    <n v="85.665600000000012"/>
    <n v="0.30000000000000004"/>
    <n v="5"/>
  </r>
  <r>
    <n v="1323"/>
    <s v="CA-2018-121804"/>
    <x v="448"/>
    <d v="2018-03-08T00:00:00"/>
    <x v="1"/>
    <s v="LP-17095"/>
    <s v="Liz Preis"/>
    <s v="Consumer"/>
    <s v="United States"/>
    <s v="Murray"/>
    <s v="Kentucky"/>
    <n v="42071"/>
    <x v="0"/>
    <s v="OFF-AP-10004859"/>
    <x v="1"/>
    <s v="Appliances"/>
    <s v="Acco 6 Outlet Guardian Premium Surge Suppressor"/>
    <n v="72.8"/>
    <n v="50.959999999999994"/>
    <n v="21.840000000000003"/>
    <n v="0.30000000000000004"/>
    <n v="5"/>
  </r>
  <r>
    <n v="1324"/>
    <s v="CA-2018-162635"/>
    <x v="449"/>
    <d v="2018-10-10T00:00:00"/>
    <x v="2"/>
    <s v="EB-14170"/>
    <s v="Evan Bailliet"/>
    <s v="Consumer"/>
    <s v="United States"/>
    <s v="Wilmington"/>
    <s v="North Carolina"/>
    <n v="28403"/>
    <x v="0"/>
    <s v="OFF-PA-10002659"/>
    <x v="1"/>
    <s v="Paper"/>
    <s v="Avoid Verbal Orders Carbonless Minifold Book"/>
    <n v="10.816000000000001"/>
    <n v="7.5712000000000002"/>
    <n v="3.2448000000000006"/>
    <n v="0.30000000000000004"/>
    <n v="1"/>
  </r>
  <r>
    <n v="1325"/>
    <s v="CA-2015-107153"/>
    <x v="450"/>
    <d v="2015-10-03T00:00:00"/>
    <x v="1"/>
    <s v="GZ-14545"/>
    <s v="George Zrebassa"/>
    <s v="Corporate"/>
    <s v="United States"/>
    <s v="Lawrence"/>
    <s v="Massachusetts"/>
    <n v="1841"/>
    <x v="3"/>
    <s v="OFF-ST-10001321"/>
    <x v="1"/>
    <s v="Storage"/>
    <s v="Decoflex Hanging Personal Folder File, Blue"/>
    <n v="46.26"/>
    <n v="32.381999999999998"/>
    <n v="13.878"/>
    <n v="0.3"/>
    <n v="5"/>
  </r>
  <r>
    <n v="1326"/>
    <s v="US-2015-117058"/>
    <x v="279"/>
    <d v="2015-05-30T00:00:00"/>
    <x v="2"/>
    <s v="LE-16810"/>
    <s v="Laurel Elliston"/>
    <s v="Consumer"/>
    <s v="United States"/>
    <s v="Chicago"/>
    <s v="Illinois"/>
    <n v="60653"/>
    <x v="2"/>
    <s v="OFF-BI-10004139"/>
    <x v="1"/>
    <s v="Binders"/>
    <s v="Fellowes Presentation Covers for Comb Binding Machines"/>
    <n v="17.46"/>
    <n v="12.222"/>
    <n v="5.2380000000000013"/>
    <n v="0.30000000000000004"/>
    <n v="3"/>
  </r>
  <r>
    <n v="1327"/>
    <s v="CA-2016-120439"/>
    <x v="451"/>
    <d v="2016-06-18T00:00:00"/>
    <x v="1"/>
    <s v="AD-10180"/>
    <s v="Alan Dominguez"/>
    <s v="Home Office"/>
    <s v="United States"/>
    <s v="Philadelphia"/>
    <s v="Pennsylvania"/>
    <n v="19120"/>
    <x v="3"/>
    <s v="FUR-FU-10001867"/>
    <x v="0"/>
    <s v="Furnishings"/>
    <s v="Eldon Expressions Punched Metal &amp; Wood Desk Accessories, Pewter &amp; Cherry"/>
    <n v="51.072000000000003"/>
    <n v="35.750399999999999"/>
    <n v="15.321600000000004"/>
    <n v="0.30000000000000004"/>
    <n v="4"/>
  </r>
  <r>
    <n v="1328"/>
    <s v="CA-2017-128258"/>
    <x v="452"/>
    <d v="2017-04-01T00:00:00"/>
    <x v="2"/>
    <s v="CP-12085"/>
    <s v="Cathy Prescott"/>
    <s v="Corporate"/>
    <s v="United States"/>
    <s v="Norwich"/>
    <s v="Connecticut"/>
    <n v="6360"/>
    <x v="3"/>
    <s v="OFF-PA-10004156"/>
    <x v="1"/>
    <s v="Paper"/>
    <s v="Xerox 188"/>
    <n v="11.34"/>
    <n v="7.9379999999999997"/>
    <n v="3.4020000000000001"/>
    <n v="0.3"/>
    <n v="2"/>
  </r>
  <r>
    <n v="1329"/>
    <s v="CA-2018-106033"/>
    <x v="453"/>
    <d v="2018-10-18T00:00:00"/>
    <x v="0"/>
    <s v="FG-14260"/>
    <s v="Frank Gastineau"/>
    <s v="Home Office"/>
    <s v="United States"/>
    <s v="San Francisco"/>
    <s v="California"/>
    <n v="94110"/>
    <x v="1"/>
    <s v="OFF-AR-10002818"/>
    <x v="1"/>
    <s v="Art"/>
    <s v="Panasonic KP-310 Heavy-Duty Electric Pencil Sharpener"/>
    <n v="87.92"/>
    <n v="61.543999999999997"/>
    <n v="26.376000000000005"/>
    <n v="0.30000000000000004"/>
    <n v="3"/>
  </r>
  <r>
    <n v="1330"/>
    <s v="CA-2017-142762"/>
    <x v="454"/>
    <d v="2017-05-27T00:00:00"/>
    <x v="1"/>
    <s v="LD-17005"/>
    <s v="Lisa DeCherney"/>
    <s v="Consumer"/>
    <s v="United States"/>
    <s v="San Francisco"/>
    <s v="California"/>
    <n v="94109"/>
    <x v="1"/>
    <s v="FUR-FU-10003691"/>
    <x v="0"/>
    <s v="Furnishings"/>
    <s v="Eldon Image Series Desk Accessories, Ebony"/>
    <n v="37.049999999999997"/>
    <n v="25.934999999999995"/>
    <n v="11.115000000000002"/>
    <n v="0.3000000000000001"/>
    <n v="4"/>
  </r>
  <r>
    <n v="1331"/>
    <s v="CA-2018-127705"/>
    <x v="455"/>
    <d v="2018-06-06T00:00:00"/>
    <x v="1"/>
    <s v="AB-10255"/>
    <s v="Alejandro Ballentine"/>
    <s v="Home Office"/>
    <s v="United States"/>
    <s v="Lorain"/>
    <s v="Ohio"/>
    <n v="44052"/>
    <x v="3"/>
    <s v="TEC-PH-10000347"/>
    <x v="2"/>
    <s v="Phones"/>
    <s v="Cush Cases Heavy Duty Rugged Cover Case for Samsung Galaxy S5 - Purple"/>
    <n v="2.97"/>
    <n v="2.0790000000000002"/>
    <n v="0.89100000000000001"/>
    <n v="0.3"/>
    <n v="4"/>
  </r>
  <r>
    <n v="1332"/>
    <s v="CA-2018-127705"/>
    <x v="455"/>
    <d v="2018-06-06T00:00:00"/>
    <x v="1"/>
    <s v="AB-10255"/>
    <s v="Alejandro Ballentine"/>
    <s v="Home Office"/>
    <s v="United States"/>
    <s v="Lorain"/>
    <s v="Ohio"/>
    <n v="44052"/>
    <x v="3"/>
    <s v="OFF-ST-10004507"/>
    <x v="1"/>
    <s v="Storage"/>
    <s v="Advantus Rolling Storage Box"/>
    <n v="27.44"/>
    <n v="19.207999999999998"/>
    <n v="8.2320000000000029"/>
    <n v="0.3000000000000001"/>
    <n v="4"/>
  </r>
  <r>
    <n v="1333"/>
    <s v="CA-2015-122567"/>
    <x v="456"/>
    <d v="2015-02-21T00:00:00"/>
    <x v="1"/>
    <s v="MN-17935"/>
    <s v="Michael Nguyen"/>
    <s v="Consumer"/>
    <s v="United States"/>
    <s v="Dallas"/>
    <s v="Texas"/>
    <n v="75220"/>
    <x v="2"/>
    <s v="OFF-BI-10002012"/>
    <x v="1"/>
    <s v="Binders"/>
    <s v="Wilson Jones Easy Flow II Sheet Lifters"/>
    <n v="1.08"/>
    <n v="0.75600000000000001"/>
    <n v="0.32400000000000007"/>
    <n v="0.30000000000000004"/>
    <n v="5"/>
  </r>
  <r>
    <n v="1334"/>
    <s v="CA-2015-122567"/>
    <x v="456"/>
    <d v="2015-02-21T00:00:00"/>
    <x v="1"/>
    <s v="MN-17935"/>
    <s v="Michael Nguyen"/>
    <s v="Consumer"/>
    <s v="United States"/>
    <s v="Dallas"/>
    <s v="Texas"/>
    <n v="75220"/>
    <x v="2"/>
    <s v="OFF-AP-10001303"/>
    <x v="1"/>
    <s v="Appliances"/>
    <s v="Holmes Cool Mist Humidifier for the Whole House with 8-Gallon Output per Day, Extended Life Filter"/>
    <n v="7.96"/>
    <n v="5.5720000000000001"/>
    <n v="2.3879999999999999"/>
    <n v="0.3"/>
    <n v="5"/>
  </r>
  <r>
    <n v="1335"/>
    <s v="CA-2015-121664"/>
    <x v="457"/>
    <d v="2015-05-10T00:00:00"/>
    <x v="1"/>
    <s v="HP-14815"/>
    <s v="Harold Pawlan"/>
    <s v="Home Office"/>
    <s v="United States"/>
    <s v="Los Angeles"/>
    <s v="California"/>
    <n v="90049"/>
    <x v="1"/>
    <s v="OFF-BI-10003684"/>
    <x v="1"/>
    <s v="Binders"/>
    <s v="Wilson Jones Legal Size Ring Binders"/>
    <n v="140.73599999999999"/>
    <n v="98.515199999999993"/>
    <n v="42.220799999999997"/>
    <n v="0.3"/>
    <n v="4"/>
  </r>
  <r>
    <n v="1336"/>
    <s v="CA-2017-122133"/>
    <x v="458"/>
    <d v="2017-05-23T00:00:00"/>
    <x v="1"/>
    <s v="JR-15670"/>
    <s v="Jim Radford"/>
    <s v="Consumer"/>
    <s v="United States"/>
    <s v="Middletown"/>
    <s v="Connecticut"/>
    <n v="6457"/>
    <x v="3"/>
    <s v="OFF-ST-10002574"/>
    <x v="1"/>
    <s v="Storage"/>
    <s v="SAFCO Commercial Wire Shelving, Black"/>
    <n v="552.55999999999995"/>
    <n v="386.79199999999992"/>
    <n v="165.76800000000003"/>
    <n v="0.3000000000000001"/>
    <n v="7"/>
  </r>
  <r>
    <n v="1337"/>
    <s v="US-2018-123281"/>
    <x v="459"/>
    <d v="2018-04-07T00:00:00"/>
    <x v="1"/>
    <s v="JF-15190"/>
    <s v="Jamie Frazer"/>
    <s v="Consumer"/>
    <s v="United States"/>
    <s v="Los Angeles"/>
    <s v="California"/>
    <n v="90008"/>
    <x v="1"/>
    <s v="FUR-FU-10003724"/>
    <x v="0"/>
    <s v="Furnishings"/>
    <s v="Westinghouse Clip-On Gooseneck Lamps"/>
    <n v="25.11"/>
    <n v="17.576999999999998"/>
    <n v="7.5330000000000013"/>
    <n v="0.30000000000000004"/>
    <n v="5"/>
  </r>
  <r>
    <n v="1338"/>
    <s v="CA-2018-100524"/>
    <x v="185"/>
    <d v="2018-04-02T00:00:00"/>
    <x v="0"/>
    <s v="CM-12115"/>
    <s v="Chad McGuire"/>
    <s v="Consumer"/>
    <s v="United States"/>
    <s v="New York City"/>
    <s v="New York"/>
    <n v="10011"/>
    <x v="3"/>
    <s v="FUR-FU-10004018"/>
    <x v="0"/>
    <s v="Furnishings"/>
    <s v="Tensor Computer Mounted Lamp"/>
    <n v="29.78"/>
    <n v="20.846"/>
    <n v="8.9340000000000011"/>
    <n v="0.30000000000000004"/>
    <n v="2"/>
  </r>
  <r>
    <n v="1339"/>
    <s v="CA-2018-100524"/>
    <x v="185"/>
    <d v="2018-04-02T00:00:00"/>
    <x v="0"/>
    <s v="CM-12115"/>
    <s v="Chad McGuire"/>
    <s v="Consumer"/>
    <s v="United States"/>
    <s v="New York City"/>
    <s v="New York"/>
    <n v="10011"/>
    <x v="3"/>
    <s v="TEC-PH-10002549"/>
    <x v="2"/>
    <s v="Phones"/>
    <s v="Polycom SoundPoint IP 450 VoIP phone"/>
    <n v="677.58"/>
    <n v="474.30599999999998"/>
    <n v="203.27400000000006"/>
    <n v="0.30000000000000004"/>
    <n v="2"/>
  </r>
  <r>
    <n v="1340"/>
    <s v="CA-2018-100524"/>
    <x v="185"/>
    <d v="2018-04-02T00:00:00"/>
    <x v="0"/>
    <s v="CM-12115"/>
    <s v="Chad McGuire"/>
    <s v="Consumer"/>
    <s v="United States"/>
    <s v="New York City"/>
    <s v="New York"/>
    <n v="10011"/>
    <x v="3"/>
    <s v="OFF-PA-10004911"/>
    <x v="1"/>
    <s v="Paper"/>
    <s v="Rediform S.O.S. 1-Up Phone Message Bk, 4-1/4x3-1/16 Bk, 1 Form/Pg, 40 Messages/Bk, 3/Pk"/>
    <n v="75.040000000000006"/>
    <n v="52.527999999999999"/>
    <n v="22.512000000000008"/>
    <n v="0.3000000000000001"/>
    <n v="2"/>
  </r>
  <r>
    <n v="1341"/>
    <s v="CA-2018-113481"/>
    <x v="460"/>
    <d v="2018-01-04T00:00:00"/>
    <x v="2"/>
    <s v="AS-10045"/>
    <s v="Aaron Smayling"/>
    <s v="Corporate"/>
    <s v="United States"/>
    <s v="Jacksonville"/>
    <s v="North Carolina"/>
    <n v="28540"/>
    <x v="0"/>
    <s v="TEC-MA-10002178"/>
    <x v="2"/>
    <s v="Machines"/>
    <s v="Cisco CP-7937G Unified IP Conference Station Phone"/>
    <n v="695.7"/>
    <n v="486.99"/>
    <n v="208.71000000000004"/>
    <n v="0.30000000000000004"/>
    <n v="2"/>
  </r>
  <r>
    <n v="1342"/>
    <s v="CA-2018-113481"/>
    <x v="460"/>
    <d v="2018-01-04T00:00:00"/>
    <x v="2"/>
    <s v="AS-10045"/>
    <s v="Aaron Smayling"/>
    <s v="Corporate"/>
    <s v="United States"/>
    <s v="Jacksonville"/>
    <s v="North Carolina"/>
    <n v="28540"/>
    <x v="0"/>
    <s v="OFF-BI-10003694"/>
    <x v="1"/>
    <s v="Binders"/>
    <s v="Avery 3 1/2&quot; Diskette Storage Pages, 10/Pack"/>
    <n v="15.66"/>
    <n v="10.962"/>
    <n v="4.6980000000000004"/>
    <n v="0.30000000000000004"/>
    <n v="2"/>
  </r>
  <r>
    <n v="1343"/>
    <s v="CA-2018-113481"/>
    <x v="460"/>
    <d v="2018-01-04T00:00:00"/>
    <x v="2"/>
    <s v="AS-10045"/>
    <s v="Aaron Smayling"/>
    <s v="Corporate"/>
    <s v="United States"/>
    <s v="Jacksonville"/>
    <s v="North Carolina"/>
    <n v="28540"/>
    <x v="0"/>
    <s v="OFF-BI-10000474"/>
    <x v="1"/>
    <s v="Binders"/>
    <s v="Avery Recycled Flexi-View Covers for Binding Systems"/>
    <n v="28.853999999999999"/>
    <n v="20.197799999999997"/>
    <n v="8.6562000000000019"/>
    <n v="0.3000000000000001"/>
    <n v="2"/>
  </r>
  <r>
    <n v="1344"/>
    <s v="CA-2016-131758"/>
    <x v="71"/>
    <d v="2016-06-01T00:00:00"/>
    <x v="1"/>
    <s v="KB-16315"/>
    <s v="Karl Braun"/>
    <s v="Consumer"/>
    <s v="United States"/>
    <s v="Freeport"/>
    <s v="New York"/>
    <n v="11520"/>
    <x v="3"/>
    <s v="OFF-AR-10000411"/>
    <x v="1"/>
    <s v="Art"/>
    <s v="Boston 16701 Slimline Battery Pencil Sharpener"/>
    <n v="47.82"/>
    <n v="33.473999999999997"/>
    <n v="14.346000000000004"/>
    <n v="0.3000000000000001"/>
    <n v="4"/>
  </r>
  <r>
    <n v="1345"/>
    <s v="CA-2016-131758"/>
    <x v="71"/>
    <d v="2016-06-01T00:00:00"/>
    <x v="1"/>
    <s v="KB-16315"/>
    <s v="Karl Braun"/>
    <s v="Consumer"/>
    <s v="United States"/>
    <s v="Freeport"/>
    <s v="New York"/>
    <n v="11520"/>
    <x v="3"/>
    <s v="OFF-LA-10000262"/>
    <x v="1"/>
    <s v="Labels"/>
    <s v="Avery 494"/>
    <n v="13.05"/>
    <n v="9.1349999999999998"/>
    <n v="3.9150000000000009"/>
    <n v="0.30000000000000004"/>
    <n v="4"/>
  </r>
  <r>
    <n v="1346"/>
    <s v="CA-2015-118339"/>
    <x v="461"/>
    <d v="2015-03-24T00:00:00"/>
    <x v="1"/>
    <s v="BN-11515"/>
    <s v="Bradley Nguyen"/>
    <s v="Consumer"/>
    <s v="United States"/>
    <s v="Lakeville"/>
    <s v="Minnesota"/>
    <n v="55044"/>
    <x v="2"/>
    <s v="OFF-AP-10001154"/>
    <x v="1"/>
    <s v="Appliances"/>
    <s v="Bionaire Personal Warm Mist Humidifier/Vaporizer"/>
    <n v="93.78"/>
    <n v="65.646000000000001"/>
    <n v="28.134"/>
    <n v="0.3"/>
    <n v="7"/>
  </r>
  <r>
    <n v="1347"/>
    <s v="CA-2015-118339"/>
    <x v="461"/>
    <d v="2015-03-24T00:00:00"/>
    <x v="1"/>
    <s v="BN-11515"/>
    <s v="Bradley Nguyen"/>
    <s v="Consumer"/>
    <s v="United States"/>
    <s v="Lakeville"/>
    <s v="Minnesota"/>
    <n v="55044"/>
    <x v="2"/>
    <s v="OFF-PA-10000466"/>
    <x v="1"/>
    <s v="Paper"/>
    <s v="Memo Book, 100 Message Capacity, 5 3/8â€ x 11â€"/>
    <n v="47.18"/>
    <n v="33.025999999999996"/>
    <n v="14.154000000000003"/>
    <n v="0.3000000000000001"/>
    <n v="7"/>
  </r>
  <r>
    <n v="1348"/>
    <s v="CA-2015-118339"/>
    <x v="461"/>
    <d v="2015-03-24T00:00:00"/>
    <x v="1"/>
    <s v="BN-11515"/>
    <s v="Bradley Nguyen"/>
    <s v="Consumer"/>
    <s v="United States"/>
    <s v="Lakeville"/>
    <s v="Minnesota"/>
    <n v="55044"/>
    <x v="2"/>
    <s v="OFF-AR-10003829"/>
    <x v="1"/>
    <s v="Art"/>
    <s v="Newell 35"/>
    <n v="19.68"/>
    <n v="13.776"/>
    <n v="5.9039999999999999"/>
    <n v="0.3"/>
    <n v="7"/>
  </r>
  <r>
    <n v="1349"/>
    <s v="CA-2015-118339"/>
    <x v="461"/>
    <d v="2015-03-24T00:00:00"/>
    <x v="1"/>
    <s v="BN-11515"/>
    <s v="Bradley Nguyen"/>
    <s v="Consumer"/>
    <s v="United States"/>
    <s v="Lakeville"/>
    <s v="Minnesota"/>
    <n v="55044"/>
    <x v="2"/>
    <s v="OFF-BI-10001758"/>
    <x v="1"/>
    <s v="Binders"/>
    <s v="Wilson Jones 14 Line Acrylic Coated Pressboard Data Binders"/>
    <n v="53.4"/>
    <n v="37.379999999999995"/>
    <n v="16.020000000000003"/>
    <n v="0.30000000000000004"/>
    <n v="7"/>
  </r>
  <r>
    <n v="1350"/>
    <s v="CA-2015-118339"/>
    <x v="461"/>
    <d v="2015-03-24T00:00:00"/>
    <x v="1"/>
    <s v="BN-11515"/>
    <s v="Bradley Nguyen"/>
    <s v="Consumer"/>
    <s v="United States"/>
    <s v="Lakeville"/>
    <s v="Minnesota"/>
    <n v="55044"/>
    <x v="2"/>
    <s v="OFF-BI-10000136"/>
    <x v="1"/>
    <s v="Binders"/>
    <s v="Avery Non-Stick Heavy Duty View Round Locking Ring Binders"/>
    <n v="35.880000000000003"/>
    <n v="25.116"/>
    <n v="10.764000000000003"/>
    <n v="0.30000000000000004"/>
    <n v="7"/>
  </r>
  <r>
    <n v="1351"/>
    <s v="CA-2015-153976"/>
    <x v="462"/>
    <d v="2015-10-08T00:00:00"/>
    <x v="0"/>
    <s v="BP-11290"/>
    <s v="Beth Paige"/>
    <s v="Consumer"/>
    <s v="United States"/>
    <s v="Evanston"/>
    <s v="Illinois"/>
    <n v="60201"/>
    <x v="2"/>
    <s v="FUR-CH-10002880"/>
    <x v="0"/>
    <s v="Chairs"/>
    <s v="Global High-Back Leather Tilter, Burgundy"/>
    <n v="258.279"/>
    <n v="180.7953"/>
    <n v="77.483699999999999"/>
    <n v="0.3"/>
    <n v="5"/>
  </r>
  <r>
    <n v="1352"/>
    <s v="CA-2017-162901"/>
    <x v="463"/>
    <d v="2017-03-31T00:00:00"/>
    <x v="2"/>
    <s v="AS-10045"/>
    <s v="Aaron Smayling"/>
    <s v="Corporate"/>
    <s v="United States"/>
    <s v="Arlington"/>
    <s v="Virginia"/>
    <n v="22204"/>
    <x v="0"/>
    <s v="OFF-ST-10000649"/>
    <x v="1"/>
    <s v="Storage"/>
    <s v="Hanging Personal Folder File"/>
    <n v="31.4"/>
    <n v="21.979999999999997"/>
    <n v="9.4200000000000017"/>
    <n v="0.30000000000000004"/>
    <n v="3"/>
  </r>
  <r>
    <n v="1353"/>
    <s v="CA-2018-162978"/>
    <x v="464"/>
    <d v="2018-05-09T00:00:00"/>
    <x v="1"/>
    <s v="LW-16990"/>
    <s v="Lindsay Williams"/>
    <s v="Corporate"/>
    <s v="United States"/>
    <s v="San Francisco"/>
    <s v="California"/>
    <n v="94109"/>
    <x v="1"/>
    <s v="TEC-PH-10003092"/>
    <x v="2"/>
    <s v="Phones"/>
    <s v="Motorola L804"/>
    <n v="183.96"/>
    <n v="128.77199999999999"/>
    <n v="55.188000000000017"/>
    <n v="0.3000000000000001"/>
    <n v="5"/>
  </r>
  <r>
    <n v="1354"/>
    <s v="CA-2018-162978"/>
    <x v="464"/>
    <d v="2018-05-09T00:00:00"/>
    <x v="1"/>
    <s v="LW-16990"/>
    <s v="Lindsay Williams"/>
    <s v="Corporate"/>
    <s v="United States"/>
    <s v="San Francisco"/>
    <s v="California"/>
    <n v="94109"/>
    <x v="1"/>
    <s v="OFF-PA-10002250"/>
    <x v="1"/>
    <s v="Paper"/>
    <s v="Things To Do Today Pad"/>
    <n v="17.61"/>
    <n v="12.326999999999998"/>
    <n v="5.2830000000000013"/>
    <n v="0.3000000000000001"/>
    <n v="5"/>
  </r>
  <r>
    <n v="1355"/>
    <s v="CA-2018-162978"/>
    <x v="464"/>
    <d v="2018-05-09T00:00:00"/>
    <x v="1"/>
    <s v="LW-16990"/>
    <s v="Lindsay Williams"/>
    <s v="Corporate"/>
    <s v="United States"/>
    <s v="San Francisco"/>
    <s v="California"/>
    <n v="94109"/>
    <x v="1"/>
    <s v="FUR-TA-10003473"/>
    <x v="0"/>
    <s v="Tables"/>
    <s v="Bretford Rectangular Conference Table Tops"/>
    <n v="300.904"/>
    <n v="210.63279999999997"/>
    <n v="90.271200000000022"/>
    <n v="0.3000000000000001"/>
    <n v="5"/>
  </r>
  <r>
    <n v="1356"/>
    <s v="US-2015-160444"/>
    <x v="260"/>
    <d v="2015-07-05T00:00:00"/>
    <x v="3"/>
    <s v="DC-12850"/>
    <s v="Dan Campbell"/>
    <s v="Consumer"/>
    <s v="United States"/>
    <s v="Houston"/>
    <s v="Texas"/>
    <n v="77036"/>
    <x v="2"/>
    <s v="OFF-ST-10001522"/>
    <x v="1"/>
    <s v="Storage"/>
    <s v="Gould Plastics 18-Pocket Panel Bin, 34w x 5-1/4d x 20-1/2h"/>
    <n v="220.77600000000001"/>
    <n v="154.54319999999998"/>
    <n v="66.232800000000026"/>
    <n v="0.3000000000000001"/>
    <n v="0"/>
  </r>
  <r>
    <n v="1357"/>
    <s v="US-2015-160444"/>
    <x v="260"/>
    <d v="2015-07-05T00:00:00"/>
    <x v="3"/>
    <s v="DC-12850"/>
    <s v="Dan Campbell"/>
    <s v="Consumer"/>
    <s v="United States"/>
    <s v="Houston"/>
    <s v="Texas"/>
    <n v="77036"/>
    <x v="2"/>
    <s v="OFF-ST-10000563"/>
    <x v="1"/>
    <s v="Storage"/>
    <s v="Fellowes Bankers Box Stor/Drawer Steel Plus"/>
    <n v="281.42399999999998"/>
    <n v="196.99679999999998"/>
    <n v="84.427199999999999"/>
    <n v="0.30000000000000004"/>
    <n v="0"/>
  </r>
  <r>
    <n v="1358"/>
    <s v="CA-2017-145247"/>
    <x v="465"/>
    <d v="2017-05-07T00:00:00"/>
    <x v="2"/>
    <s v="ND-18370"/>
    <s v="Natalie DeCherney"/>
    <s v="Consumer"/>
    <s v="United States"/>
    <s v="Louisville"/>
    <s v="Kentucky"/>
    <n v="40214"/>
    <x v="0"/>
    <s v="OFF-PA-10003641"/>
    <x v="1"/>
    <s v="Paper"/>
    <s v="Xerox 1909"/>
    <n v="79.14"/>
    <n v="55.397999999999996"/>
    <n v="23.742000000000004"/>
    <n v="0.30000000000000004"/>
    <n v="2"/>
  </r>
  <r>
    <n v="1359"/>
    <s v="CA-2018-160045"/>
    <x v="466"/>
    <d v="2018-04-27T00:00:00"/>
    <x v="2"/>
    <s v="LB-16735"/>
    <s v="Larry Blacks"/>
    <s v="Consumer"/>
    <s v="United States"/>
    <s v="Fort Worth"/>
    <s v="Texas"/>
    <n v="76106"/>
    <x v="2"/>
    <s v="FUR-FU-10000010"/>
    <x v="0"/>
    <s v="Furnishings"/>
    <s v="DAX Value U-Channel Document Frames, Easel Back"/>
    <n v="1.988"/>
    <n v="1.3915999999999999"/>
    <n v="0.59640000000000004"/>
    <n v="0.30000000000000004"/>
    <n v="1"/>
  </r>
  <r>
    <n v="1360"/>
    <s v="US-2015-151925"/>
    <x v="467"/>
    <d v="2015-10-01T00:00:00"/>
    <x v="0"/>
    <s v="KT-16465"/>
    <s v="Kean Takahito"/>
    <s v="Consumer"/>
    <s v="United States"/>
    <s v="Los Angeles"/>
    <s v="California"/>
    <n v="90049"/>
    <x v="1"/>
    <s v="FUR-CH-10002961"/>
    <x v="0"/>
    <s v="Chairs"/>
    <s v="Leather Task Chair, Black"/>
    <n v="145.56800000000001"/>
    <n v="101.8976"/>
    <n v="43.670400000000015"/>
    <n v="0.3000000000000001"/>
    <n v="5"/>
  </r>
  <r>
    <n v="1361"/>
    <s v="CA-2018-125199"/>
    <x v="15"/>
    <d v="2018-10-25T00:00:00"/>
    <x v="1"/>
    <s v="HM-14860"/>
    <s v="Harry Marie"/>
    <s v="Corporate"/>
    <s v="United States"/>
    <s v="Philadelphia"/>
    <s v="Pennsylvania"/>
    <n v="19120"/>
    <x v="3"/>
    <s v="OFF-AR-10002956"/>
    <x v="1"/>
    <s v="Art"/>
    <s v="Boston 16801 Nautilus Battery Pencil Sharpener"/>
    <n v="123.256"/>
    <n v="86.279199999999989"/>
    <n v="36.976800000000011"/>
    <n v="0.3000000000000001"/>
    <n v="6"/>
  </r>
  <r>
    <n v="1362"/>
    <s v="CA-2018-125199"/>
    <x v="15"/>
    <d v="2018-10-25T00:00:00"/>
    <x v="1"/>
    <s v="HM-14860"/>
    <s v="Harry Marie"/>
    <s v="Corporate"/>
    <s v="United States"/>
    <s v="Philadelphia"/>
    <s v="Pennsylvania"/>
    <n v="19120"/>
    <x v="3"/>
    <s v="OFF-PA-10004041"/>
    <x v="1"/>
    <s v="Paper"/>
    <s v="It's Hot Message Books with Stickers, 2 3/4&quot; x 5&quot;"/>
    <n v="23.68"/>
    <n v="16.576000000000001"/>
    <n v="7.1039999999999992"/>
    <n v="0.3"/>
    <n v="6"/>
  </r>
  <r>
    <n v="1363"/>
    <s v="CA-2018-125199"/>
    <x v="15"/>
    <d v="2018-10-25T00:00:00"/>
    <x v="1"/>
    <s v="HM-14860"/>
    <s v="Harry Marie"/>
    <s v="Corporate"/>
    <s v="United States"/>
    <s v="Philadelphia"/>
    <s v="Pennsylvania"/>
    <n v="19120"/>
    <x v="3"/>
    <s v="TEC-PH-10001336"/>
    <x v="2"/>
    <s v="Phones"/>
    <s v="Digium D40 VoIP phone"/>
    <n v="309.57600000000002"/>
    <n v="216.70320000000001"/>
    <n v="92.872800000000012"/>
    <n v="0.30000000000000004"/>
    <n v="6"/>
  </r>
  <r>
    <n v="1364"/>
    <s v="US-2018-155425"/>
    <x v="468"/>
    <d v="2018-11-11T00:00:00"/>
    <x v="2"/>
    <s v="AB-10600"/>
    <s v="Ann Blume"/>
    <s v="Corporate"/>
    <s v="United States"/>
    <s v="Tucson"/>
    <s v="Arizona"/>
    <n v="85705"/>
    <x v="1"/>
    <s v="OFF-BI-10001036"/>
    <x v="1"/>
    <s v="Binders"/>
    <s v="Cardinal EasyOpen D-Ring Binders"/>
    <n v="38.387999999999998"/>
    <n v="26.871599999999997"/>
    <n v="11.516400000000001"/>
    <n v="0.30000000000000004"/>
    <n v="1"/>
  </r>
  <r>
    <n v="1365"/>
    <s v="US-2018-155425"/>
    <x v="468"/>
    <d v="2018-11-11T00:00:00"/>
    <x v="2"/>
    <s v="AB-10600"/>
    <s v="Ann Blume"/>
    <s v="Corporate"/>
    <s v="United States"/>
    <s v="Tucson"/>
    <s v="Arizona"/>
    <n v="85705"/>
    <x v="1"/>
    <s v="TEC-MA-10003183"/>
    <x v="2"/>
    <s v="Machines"/>
    <s v="DYMO CardScan Personal V9 Business Card Scanner"/>
    <n v="95.994"/>
    <n v="67.195799999999991"/>
    <n v="28.798200000000008"/>
    <n v="0.3000000000000001"/>
    <n v="1"/>
  </r>
  <r>
    <n v="1366"/>
    <s v="US-2018-155425"/>
    <x v="468"/>
    <d v="2018-11-11T00:00:00"/>
    <x v="2"/>
    <s v="AB-10600"/>
    <s v="Ann Blume"/>
    <s v="Corporate"/>
    <s v="United States"/>
    <s v="Tucson"/>
    <s v="Arizona"/>
    <n v="85705"/>
    <x v="1"/>
    <s v="TEC-AC-10001314"/>
    <x v="2"/>
    <s v="Accessories"/>
    <s v="Case Logic 2.4GHz Wireless Keyboard"/>
    <n v="239.952"/>
    <n v="167.96639999999999"/>
    <n v="71.985600000000005"/>
    <n v="0.30000000000000004"/>
    <n v="1"/>
  </r>
  <r>
    <n v="1367"/>
    <s v="US-2018-155425"/>
    <x v="468"/>
    <d v="2018-11-11T00:00:00"/>
    <x v="2"/>
    <s v="AB-10600"/>
    <s v="Ann Blume"/>
    <s v="Corporate"/>
    <s v="United States"/>
    <s v="Tucson"/>
    <s v="Arizona"/>
    <n v="85705"/>
    <x v="1"/>
    <s v="TEC-PH-10002563"/>
    <x v="2"/>
    <s v="Phones"/>
    <s v="Adtran 1202752G1"/>
    <n v="201.584"/>
    <n v="141.1088"/>
    <n v="60.475200000000001"/>
    <n v="0.3"/>
    <n v="1"/>
  </r>
  <r>
    <n v="1368"/>
    <s v="US-2018-155425"/>
    <x v="468"/>
    <d v="2018-11-11T00:00:00"/>
    <x v="2"/>
    <s v="AB-10600"/>
    <s v="Ann Blume"/>
    <s v="Corporate"/>
    <s v="United States"/>
    <s v="Tucson"/>
    <s v="Arizona"/>
    <n v="85705"/>
    <x v="1"/>
    <s v="FUR-CH-10003312"/>
    <x v="0"/>
    <s v="Chairs"/>
    <s v="Hon 2090 â€œPillow Softâ€ Series Mid Back Swivel/Tilt Chairs"/>
    <n v="899.13599999999997"/>
    <n v="629.39519999999993"/>
    <n v="269.74080000000004"/>
    <n v="0.30000000000000004"/>
    <n v="1"/>
  </r>
  <r>
    <n v="1369"/>
    <s v="CA-2018-133249"/>
    <x v="141"/>
    <d v="2018-07-11T00:00:00"/>
    <x v="2"/>
    <s v="SZ-20035"/>
    <s v="Sam Zeldin"/>
    <s v="Home Office"/>
    <s v="United States"/>
    <s v="Pico Rivera"/>
    <s v="California"/>
    <n v="90660"/>
    <x v="1"/>
    <s v="FUR-FU-10001588"/>
    <x v="0"/>
    <s v="Furnishings"/>
    <s v="Deflect-o SuperTray Unbreakable Stackable Tray, Letter, Black"/>
    <n v="145.9"/>
    <n v="102.13"/>
    <n v="43.77000000000001"/>
    <n v="0.30000000000000004"/>
    <n v="3"/>
  </r>
  <r>
    <n v="1370"/>
    <s v="US-2016-103471"/>
    <x v="100"/>
    <d v="2016-12-28T00:00:00"/>
    <x v="1"/>
    <s v="JR-15670"/>
    <s v="Jim Radford"/>
    <s v="Consumer"/>
    <s v="United States"/>
    <s v="Colorado Springs"/>
    <s v="Colorado"/>
    <n v="80906"/>
    <x v="1"/>
    <s v="FUR-BO-10002613"/>
    <x v="0"/>
    <s v="Bookcases"/>
    <s v="Atlantic Metals Mobile 4-Shelf Bookcases, Custom Colors"/>
    <n v="590.05799999999999"/>
    <n v="413.04059999999998"/>
    <n v="177.01740000000001"/>
    <n v="0.30000000000000004"/>
    <n v="4"/>
  </r>
  <r>
    <n v="1371"/>
    <s v="US-2016-103471"/>
    <x v="100"/>
    <d v="2016-12-28T00:00:00"/>
    <x v="1"/>
    <s v="JR-15670"/>
    <s v="Jim Radford"/>
    <s v="Consumer"/>
    <s v="United States"/>
    <s v="Colorado Springs"/>
    <s v="Colorado"/>
    <n v="80906"/>
    <x v="1"/>
    <s v="OFF-AR-10003405"/>
    <x v="1"/>
    <s v="Art"/>
    <s v="Dixon My First Ticonderoga Pencil, #2"/>
    <n v="14.04"/>
    <n v="9.8279999999999994"/>
    <n v="4.2119999999999997"/>
    <n v="0.3"/>
    <n v="4"/>
  </r>
  <r>
    <n v="1372"/>
    <s v="CA-2018-136672"/>
    <x v="469"/>
    <d v="2018-03-12T00:00:00"/>
    <x v="1"/>
    <s v="MG-17890"/>
    <s v="Michael Granlund"/>
    <s v="Home Office"/>
    <s v="United States"/>
    <s v="Clinton"/>
    <s v="Maryland"/>
    <n v="20735"/>
    <x v="3"/>
    <s v="TEC-AC-10004510"/>
    <x v="2"/>
    <s v="Accessories"/>
    <s v="Logitech Desktop MK120 Mouse and keyboard Combo"/>
    <n v="49.08"/>
    <n v="34.355999999999995"/>
    <n v="14.724000000000004"/>
    <n v="0.3000000000000001"/>
    <n v="5"/>
  </r>
  <r>
    <n v="1373"/>
    <s v="US-2015-157021"/>
    <x v="470"/>
    <d v="2015-04-06T00:00:00"/>
    <x v="0"/>
    <s v="KM-16720"/>
    <s v="Kunst Miller"/>
    <s v="Consumer"/>
    <s v="United States"/>
    <s v="Vallejo"/>
    <s v="California"/>
    <n v="94591"/>
    <x v="1"/>
    <s v="OFF-LA-10002312"/>
    <x v="1"/>
    <s v="Labels"/>
    <s v="Avery 490"/>
    <n v="29.6"/>
    <n v="20.72"/>
    <n v="8.8800000000000026"/>
    <n v="0.30000000000000004"/>
    <n v="5"/>
  </r>
  <r>
    <n v="1374"/>
    <s v="US-2015-157021"/>
    <x v="470"/>
    <d v="2015-04-06T00:00:00"/>
    <x v="0"/>
    <s v="KM-16720"/>
    <s v="Kunst Miller"/>
    <s v="Consumer"/>
    <s v="United States"/>
    <s v="Vallejo"/>
    <s v="California"/>
    <n v="94591"/>
    <x v="1"/>
    <s v="OFF-BI-10000042"/>
    <x v="1"/>
    <s v="Binders"/>
    <s v="Pressboard Data Binder, Crimson, 12&quot; X 8 1/2&quot;"/>
    <n v="17.088000000000001"/>
    <n v="11.961600000000001"/>
    <n v="5.1264000000000003"/>
    <n v="0.3"/>
    <n v="5"/>
  </r>
  <r>
    <n v="1375"/>
    <s v="CA-2016-120362"/>
    <x v="471"/>
    <d v="2016-09-19T00:00:00"/>
    <x v="1"/>
    <s v="CA-12265"/>
    <s v="Christina Anderson"/>
    <s v="Consumer"/>
    <s v="United States"/>
    <s v="Provo"/>
    <s v="Utah"/>
    <n v="84604"/>
    <x v="1"/>
    <s v="FUR-TA-10003008"/>
    <x v="0"/>
    <s v="Tables"/>
    <s v="Lesro Round Back Collection Coffee Table, End Table"/>
    <n v="912.75"/>
    <n v="638.92499999999995"/>
    <n v="273.82500000000005"/>
    <n v="0.30000000000000004"/>
    <n v="5"/>
  </r>
  <r>
    <n v="1376"/>
    <s v="CA-2015-126361"/>
    <x v="472"/>
    <d v="2015-08-09T00:00:00"/>
    <x v="0"/>
    <s v="VD-21670"/>
    <s v="Valerie Dominguez"/>
    <s v="Consumer"/>
    <s v="United States"/>
    <s v="Pleasant Grove"/>
    <s v="Utah"/>
    <n v="84062"/>
    <x v="1"/>
    <s v="OFF-AP-10003590"/>
    <x v="1"/>
    <s v="Appliances"/>
    <s v="Hoover WindTunnel Plus Canister Vacuum"/>
    <n v="1089.75"/>
    <n v="762.82499999999993"/>
    <n v="326.92500000000007"/>
    <n v="0.30000000000000004"/>
    <n v="5"/>
  </r>
  <r>
    <n v="1377"/>
    <s v="CA-2015-126361"/>
    <x v="472"/>
    <d v="2015-08-09T00:00:00"/>
    <x v="0"/>
    <s v="VD-21670"/>
    <s v="Valerie Dominguez"/>
    <s v="Consumer"/>
    <s v="United States"/>
    <s v="Pleasant Grove"/>
    <s v="Utah"/>
    <n v="84062"/>
    <x v="1"/>
    <s v="OFF-PA-10000806"/>
    <x v="1"/>
    <s v="Paper"/>
    <s v="Xerox 1934"/>
    <n v="447.84"/>
    <n v="313.48799999999994"/>
    <n v="134.35200000000003"/>
    <n v="0.3000000000000001"/>
    <n v="5"/>
  </r>
  <r>
    <n v="1378"/>
    <s v="CA-2015-126361"/>
    <x v="472"/>
    <d v="2015-08-09T00:00:00"/>
    <x v="0"/>
    <s v="VD-21670"/>
    <s v="Valerie Dominguez"/>
    <s v="Consumer"/>
    <s v="United States"/>
    <s v="Pleasant Grove"/>
    <s v="Utah"/>
    <n v="84062"/>
    <x v="1"/>
    <s v="OFF-AR-10000896"/>
    <x v="1"/>
    <s v="Art"/>
    <s v="Newell 329"/>
    <n v="16.399999999999999"/>
    <n v="11.479999999999999"/>
    <n v="4.92"/>
    <n v="0.30000000000000004"/>
    <n v="5"/>
  </r>
  <r>
    <n v="1379"/>
    <s v="CA-2015-126361"/>
    <x v="472"/>
    <d v="2015-08-09T00:00:00"/>
    <x v="0"/>
    <s v="VD-21670"/>
    <s v="Valerie Dominguez"/>
    <s v="Consumer"/>
    <s v="United States"/>
    <s v="Pleasant Grove"/>
    <s v="Utah"/>
    <n v="84062"/>
    <x v="1"/>
    <s v="TEC-PH-10002310"/>
    <x v="2"/>
    <s v="Phones"/>
    <s v="Panasonic KX T7731-B Digital phone"/>
    <n v="399.96"/>
    <n v="279.97199999999998"/>
    <n v="119.988"/>
    <n v="0.3"/>
    <n v="5"/>
  </r>
  <r>
    <n v="1380"/>
    <s v="CA-2015-126361"/>
    <x v="472"/>
    <d v="2015-08-09T00:00:00"/>
    <x v="0"/>
    <s v="VD-21670"/>
    <s v="Valerie Dominguez"/>
    <s v="Consumer"/>
    <s v="United States"/>
    <s v="Pleasant Grove"/>
    <s v="Utah"/>
    <n v="84062"/>
    <x v="1"/>
    <s v="OFF-ST-10002289"/>
    <x v="1"/>
    <s v="Storage"/>
    <s v="Safco Wire Cube Shelving System, For Use as 4 or 5 14&quot; Cubes, Black"/>
    <n v="158.9"/>
    <n v="111.23"/>
    <n v="47.67"/>
    <n v="0.3"/>
    <n v="5"/>
  </r>
  <r>
    <n v="1381"/>
    <s v="CA-2015-126361"/>
    <x v="472"/>
    <d v="2015-08-09T00:00:00"/>
    <x v="0"/>
    <s v="VD-21670"/>
    <s v="Valerie Dominguez"/>
    <s v="Consumer"/>
    <s v="United States"/>
    <s v="Pleasant Grove"/>
    <s v="Utah"/>
    <n v="84062"/>
    <x v="1"/>
    <s v="OFF-BI-10002852"/>
    <x v="1"/>
    <s v="Binders"/>
    <s v="Ibico Standard Transparent Covers"/>
    <n v="13.183999999999999"/>
    <n v="9.2287999999999997"/>
    <n v="3.9551999999999996"/>
    <n v="0.3"/>
    <n v="5"/>
  </r>
  <r>
    <n v="1382"/>
    <s v="US-2017-100566"/>
    <x v="323"/>
    <d v="2017-09-09T00:00:00"/>
    <x v="1"/>
    <s v="JK-16120"/>
    <s v="Julie Kriz"/>
    <s v="Home Office"/>
    <s v="United States"/>
    <s v="Aurora"/>
    <s v="Illinois"/>
    <n v="60505"/>
    <x v="2"/>
    <s v="FUR-FU-10003394"/>
    <x v="0"/>
    <s v="Furnishings"/>
    <s v="Tenex &quot;The Solids&quot; Textured Chair Mats"/>
    <n v="83.951999999999998"/>
    <n v="58.766399999999997"/>
    <n v="25.185600000000001"/>
    <n v="0.30000000000000004"/>
    <n v="6"/>
  </r>
  <r>
    <n v="1383"/>
    <s v="US-2017-108504"/>
    <x v="473"/>
    <d v="2017-02-05T00:00:00"/>
    <x v="3"/>
    <s v="PP-18955"/>
    <s v="Paul Prost"/>
    <s v="Home Office"/>
    <s v="United States"/>
    <s v="Smyrna"/>
    <s v="Georgia"/>
    <n v="30080"/>
    <x v="0"/>
    <s v="OFF-ST-10002344"/>
    <x v="1"/>
    <s v="Storage"/>
    <s v="Carina 42&quot;Hx23 3/4&quot;W Media Storage Unit"/>
    <n v="80.98"/>
    <n v="56.686"/>
    <n v="24.294000000000004"/>
    <n v="0.30000000000000004"/>
    <n v="0"/>
  </r>
  <r>
    <n v="1384"/>
    <s v="US-2017-108504"/>
    <x v="473"/>
    <d v="2017-02-05T00:00:00"/>
    <x v="3"/>
    <s v="PP-18955"/>
    <s v="Paul Prost"/>
    <s v="Home Office"/>
    <s v="United States"/>
    <s v="Smyrna"/>
    <s v="Georgia"/>
    <n v="30080"/>
    <x v="0"/>
    <s v="OFF-PA-10001289"/>
    <x v="1"/>
    <s v="Paper"/>
    <s v="White Computer Printout Paper by Universal"/>
    <n v="348.84"/>
    <n v="244.18799999999996"/>
    <n v="104.65200000000002"/>
    <n v="0.30000000000000004"/>
    <n v="0"/>
  </r>
  <r>
    <n v="1385"/>
    <s v="US-2017-108504"/>
    <x v="473"/>
    <d v="2017-02-05T00:00:00"/>
    <x v="3"/>
    <s v="PP-18955"/>
    <s v="Paul Prost"/>
    <s v="Home Office"/>
    <s v="United States"/>
    <s v="Smyrna"/>
    <s v="Georgia"/>
    <n v="30080"/>
    <x v="0"/>
    <s v="OFF-FA-10000053"/>
    <x v="1"/>
    <s v="Fasteners"/>
    <s v="Revere Boxed Rubber Bands by Revere"/>
    <n v="9.4499999999999993"/>
    <n v="6.6149999999999993"/>
    <n v="2.835"/>
    <n v="0.30000000000000004"/>
    <n v="0"/>
  </r>
  <r>
    <n v="1386"/>
    <s v="US-2017-108504"/>
    <x v="473"/>
    <d v="2017-02-05T00:00:00"/>
    <x v="3"/>
    <s v="PP-18955"/>
    <s v="Paul Prost"/>
    <s v="Home Office"/>
    <s v="United States"/>
    <s v="Smyrna"/>
    <s v="Georgia"/>
    <n v="30080"/>
    <x v="0"/>
    <s v="FUR-FU-10004091"/>
    <x v="0"/>
    <s v="Furnishings"/>
    <s v="Eldon 200 Class Desk Accessories, Black"/>
    <n v="18.84"/>
    <n v="13.187999999999999"/>
    <n v="5.652000000000001"/>
    <n v="0.30000000000000004"/>
    <n v="0"/>
  </r>
  <r>
    <n v="1387"/>
    <s v="US-2017-108504"/>
    <x v="473"/>
    <d v="2017-02-05T00:00:00"/>
    <x v="3"/>
    <s v="PP-18955"/>
    <s v="Paul Prost"/>
    <s v="Home Office"/>
    <s v="United States"/>
    <s v="Smyrna"/>
    <s v="Georgia"/>
    <n v="30080"/>
    <x v="0"/>
    <s v="FUR-BO-10004015"/>
    <x v="0"/>
    <s v="Bookcases"/>
    <s v="Bush Andora Bookcase, Maple/Graphite Gray Finish"/>
    <n v="239.98"/>
    <n v="167.98599999999999"/>
    <n v="71.994"/>
    <n v="0.3"/>
    <n v="0"/>
  </r>
  <r>
    <n v="1388"/>
    <s v="US-2017-108504"/>
    <x v="473"/>
    <d v="2017-02-05T00:00:00"/>
    <x v="3"/>
    <s v="PP-18955"/>
    <s v="Paul Prost"/>
    <s v="Home Office"/>
    <s v="United States"/>
    <s v="Smyrna"/>
    <s v="Georgia"/>
    <n v="30080"/>
    <x v="0"/>
    <s v="OFF-EN-10003001"/>
    <x v="1"/>
    <s v="Envelopes"/>
    <s v="Ames Color-File Green Diamond Border X-ray Mailers"/>
    <n v="167.96"/>
    <n v="117.572"/>
    <n v="50.388000000000005"/>
    <n v="0.30000000000000004"/>
    <n v="0"/>
  </r>
  <r>
    <n v="1389"/>
    <s v="US-2017-108504"/>
    <x v="473"/>
    <d v="2017-02-05T00:00:00"/>
    <x v="3"/>
    <s v="PP-18955"/>
    <s v="Paul Prost"/>
    <s v="Home Office"/>
    <s v="United States"/>
    <s v="Smyrna"/>
    <s v="Georgia"/>
    <n v="30080"/>
    <x v="0"/>
    <s v="TEC-PH-10000215"/>
    <x v="2"/>
    <s v="Phones"/>
    <s v="Plantronics CordlessÂ Phone HeadsetÂ with In-line Volume - M214C"/>
    <n v="104.85"/>
    <n v="73.394999999999996"/>
    <n v="31.454999999999998"/>
    <n v="0.3"/>
    <n v="0"/>
  </r>
  <r>
    <n v="1390"/>
    <s v="US-2017-108504"/>
    <x v="473"/>
    <d v="2017-02-05T00:00:00"/>
    <x v="3"/>
    <s v="PP-18955"/>
    <s v="Paul Prost"/>
    <s v="Home Office"/>
    <s v="United States"/>
    <s v="Smyrna"/>
    <s v="Georgia"/>
    <n v="30080"/>
    <x v="0"/>
    <s v="TEC-PH-10003645"/>
    <x v="2"/>
    <s v="Phones"/>
    <s v="Aastra 57i VoIP phone"/>
    <n v="484.83"/>
    <n v="339.38099999999997"/>
    <n v="145.44900000000001"/>
    <n v="0.30000000000000004"/>
    <n v="0"/>
  </r>
  <r>
    <n v="1391"/>
    <s v="US-2017-108504"/>
    <x v="473"/>
    <d v="2017-02-05T00:00:00"/>
    <x v="3"/>
    <s v="PP-18955"/>
    <s v="Paul Prost"/>
    <s v="Home Office"/>
    <s v="United States"/>
    <s v="Smyrna"/>
    <s v="Georgia"/>
    <n v="30080"/>
    <x v="0"/>
    <s v="OFF-PA-10000357"/>
    <x v="1"/>
    <s v="Paper"/>
    <s v="White Dual Perf Computer Printout Paper, 2700 Sheets, 1 Part, Heavyweight, 20 lbs., 14 7/8 x 11"/>
    <n v="122.97"/>
    <n v="86.078999999999994"/>
    <n v="36.891000000000005"/>
    <n v="0.30000000000000004"/>
    <n v="0"/>
  </r>
  <r>
    <n v="1392"/>
    <s v="US-2017-108504"/>
    <x v="473"/>
    <d v="2017-02-05T00:00:00"/>
    <x v="3"/>
    <s v="PP-18955"/>
    <s v="Paul Prost"/>
    <s v="Home Office"/>
    <s v="United States"/>
    <s v="Smyrna"/>
    <s v="Georgia"/>
    <n v="30080"/>
    <x v="0"/>
    <s v="OFF-ST-10004804"/>
    <x v="1"/>
    <s v="Storage"/>
    <s v="Belkin 19&quot; Vented Equipment Shelf, Black"/>
    <n v="154.44"/>
    <n v="108.10799999999999"/>
    <n v="46.332000000000008"/>
    <n v="0.30000000000000004"/>
    <n v="0"/>
  </r>
  <r>
    <n v="1393"/>
    <s v="US-2017-108504"/>
    <x v="473"/>
    <d v="2017-02-05T00:00:00"/>
    <x v="3"/>
    <s v="PP-18955"/>
    <s v="Paul Prost"/>
    <s v="Home Office"/>
    <s v="United States"/>
    <s v="Smyrna"/>
    <s v="Georgia"/>
    <n v="30080"/>
    <x v="0"/>
    <s v="OFF-PA-10003892"/>
    <x v="1"/>
    <s v="Paper"/>
    <s v="Xerox 1943"/>
    <n v="342.37"/>
    <n v="239.65899999999999"/>
    <n v="102.71100000000001"/>
    <n v="0.30000000000000004"/>
    <n v="0"/>
  </r>
  <r>
    <n v="1394"/>
    <s v="CA-2018-124828"/>
    <x v="445"/>
    <d v="2018-07-04T00:00:00"/>
    <x v="2"/>
    <s v="YS-21880"/>
    <s v="Yana Sorensen"/>
    <s v="Corporate"/>
    <s v="United States"/>
    <s v="Burlington"/>
    <s v="North Carolina"/>
    <n v="27217"/>
    <x v="0"/>
    <s v="OFF-AR-10003514"/>
    <x v="1"/>
    <s v="Art"/>
    <s v="4009 Highlighters by Sanford"/>
    <n v="9.5519999999999996"/>
    <n v="6.686399999999999"/>
    <n v="2.8656000000000006"/>
    <n v="0.3000000000000001"/>
    <n v="1"/>
  </r>
  <r>
    <n v="1395"/>
    <s v="US-2018-117247"/>
    <x v="449"/>
    <d v="2018-10-14T00:00:00"/>
    <x v="1"/>
    <s v="CK-12760"/>
    <s v="Cyma Kinney"/>
    <s v="Corporate"/>
    <s v="United States"/>
    <s v="Aurora"/>
    <s v="Illinois"/>
    <n v="60505"/>
    <x v="2"/>
    <s v="FUR-TA-10002958"/>
    <x v="0"/>
    <s v="Tables"/>
    <s v="Bevis Oval Conference Table, Walnut"/>
    <n v="652.45000000000005"/>
    <n v="456.71499999999997"/>
    <n v="195.73500000000007"/>
    <n v="0.3000000000000001"/>
    <n v="5"/>
  </r>
  <r>
    <n v="1396"/>
    <s v="US-2018-117247"/>
    <x v="449"/>
    <d v="2018-10-14T00:00:00"/>
    <x v="1"/>
    <s v="CK-12760"/>
    <s v="Cyma Kinney"/>
    <s v="Corporate"/>
    <s v="United States"/>
    <s v="Aurora"/>
    <s v="Illinois"/>
    <n v="60505"/>
    <x v="2"/>
    <s v="FUR-TA-10001676"/>
    <x v="0"/>
    <s v="Tables"/>
    <s v="Hon 61000 Series Interactive Training Tables"/>
    <n v="66.644999999999996"/>
    <n v="46.651499999999992"/>
    <n v="19.993500000000004"/>
    <n v="0.3000000000000001"/>
    <n v="5"/>
  </r>
  <r>
    <n v="1397"/>
    <s v="CA-2017-124485"/>
    <x v="390"/>
    <d v="2017-11-26T00:00:00"/>
    <x v="2"/>
    <s v="NC-18340"/>
    <s v="Nat Carroll"/>
    <s v="Consumer"/>
    <s v="United States"/>
    <s v="New York City"/>
    <s v="New York"/>
    <n v="10035"/>
    <x v="3"/>
    <s v="OFF-BI-10000822"/>
    <x v="1"/>
    <s v="Binders"/>
    <s v="Acco PRESSTEX Data Binder with Storage Hooks, Light Blue, 9 1/2&quot; X 11&quot;"/>
    <n v="17.216000000000001"/>
    <n v="12.0512"/>
    <n v="5.1648000000000014"/>
    <n v="0.30000000000000004"/>
    <n v="2"/>
  </r>
  <r>
    <n v="1398"/>
    <s v="CA-2017-124485"/>
    <x v="390"/>
    <d v="2017-11-26T00:00:00"/>
    <x v="2"/>
    <s v="NC-18340"/>
    <s v="Nat Carroll"/>
    <s v="Consumer"/>
    <s v="United States"/>
    <s v="New York City"/>
    <s v="New York"/>
    <n v="10035"/>
    <x v="3"/>
    <s v="OFF-PA-10004971"/>
    <x v="1"/>
    <s v="Paper"/>
    <s v="Xerox 196"/>
    <n v="11.56"/>
    <n v="8.0920000000000005"/>
    <n v="3.468"/>
    <n v="0.3"/>
    <n v="2"/>
  </r>
  <r>
    <n v="1399"/>
    <s v="CA-2017-124485"/>
    <x v="390"/>
    <d v="2017-11-26T00:00:00"/>
    <x v="2"/>
    <s v="NC-18340"/>
    <s v="Nat Carroll"/>
    <s v="Consumer"/>
    <s v="United States"/>
    <s v="New York City"/>
    <s v="New York"/>
    <n v="10035"/>
    <x v="3"/>
    <s v="TEC-AC-10002323"/>
    <x v="2"/>
    <s v="Accessories"/>
    <s v="SanDisk Ultra 32 GB MicroSDHC Class 10 Memory Card"/>
    <n v="88.4"/>
    <n v="61.88"/>
    <n v="26.520000000000003"/>
    <n v="0.3"/>
    <n v="2"/>
  </r>
  <r>
    <n v="1400"/>
    <s v="CA-2017-124485"/>
    <x v="390"/>
    <d v="2017-11-26T00:00:00"/>
    <x v="2"/>
    <s v="NC-18340"/>
    <s v="Nat Carroll"/>
    <s v="Consumer"/>
    <s v="United States"/>
    <s v="New York City"/>
    <s v="New York"/>
    <n v="10035"/>
    <x v="3"/>
    <s v="OFF-PA-10004888"/>
    <x v="1"/>
    <s v="Paper"/>
    <s v="Xerox 217"/>
    <n v="6.48"/>
    <n v="4.5359999999999996"/>
    <n v="1.9440000000000008"/>
    <n v="0.3000000000000001"/>
    <n v="2"/>
  </r>
  <r>
    <n v="1401"/>
    <s v="CA-2017-159212"/>
    <x v="474"/>
    <d v="2017-11-05T00:00:00"/>
    <x v="1"/>
    <s v="KM-16375"/>
    <s v="Katherine Murray"/>
    <s v="Home Office"/>
    <s v="United States"/>
    <s v="Salem"/>
    <s v="Virginia"/>
    <n v="24153"/>
    <x v="0"/>
    <s v="TEC-PH-10003988"/>
    <x v="2"/>
    <s v="Phones"/>
    <s v="LF Elite 3D Dazzle Designer Hard Case Cover, Lf Stylus Pen and Wiper For Apple Iphone 5c Mini Lite"/>
    <n v="21.8"/>
    <n v="15.26"/>
    <n v="6.5400000000000009"/>
    <n v="0.30000000000000004"/>
    <n v="4"/>
  </r>
  <r>
    <n v="1402"/>
    <s v="CA-2017-159212"/>
    <x v="474"/>
    <d v="2017-11-05T00:00:00"/>
    <x v="1"/>
    <s v="KM-16375"/>
    <s v="Katherine Murray"/>
    <s v="Home Office"/>
    <s v="United States"/>
    <s v="Salem"/>
    <s v="Virginia"/>
    <n v="24153"/>
    <x v="0"/>
    <s v="OFF-EN-10002230"/>
    <x v="1"/>
    <s v="Envelopes"/>
    <s v="Airmail Envelopes"/>
    <n v="251.79"/>
    <n v="176.25299999999999"/>
    <n v="75.537000000000006"/>
    <n v="0.30000000000000004"/>
    <n v="4"/>
  </r>
  <r>
    <n v="1403"/>
    <s v="US-2017-161396"/>
    <x v="475"/>
    <d v="2017-04-25T00:00:00"/>
    <x v="1"/>
    <s v="GM-14455"/>
    <s v="Gary Mitchum"/>
    <s v="Home Office"/>
    <s v="United States"/>
    <s v="Columbus"/>
    <s v="Ohio"/>
    <n v="43229"/>
    <x v="3"/>
    <s v="FUR-TA-10002622"/>
    <x v="0"/>
    <s v="Tables"/>
    <s v="Bush Andora Conference Table, Maple/Graphite Gray Finish"/>
    <n v="205.17599999999999"/>
    <n v="143.62319999999997"/>
    <n v="61.552800000000019"/>
    <n v="0.3000000000000001"/>
    <n v="6"/>
  </r>
  <r>
    <n v="1404"/>
    <s v="US-2017-161396"/>
    <x v="475"/>
    <d v="2017-04-25T00:00:00"/>
    <x v="1"/>
    <s v="GM-14455"/>
    <s v="Gary Mitchum"/>
    <s v="Home Office"/>
    <s v="United States"/>
    <s v="Columbus"/>
    <s v="Ohio"/>
    <n v="43229"/>
    <x v="3"/>
    <s v="OFF-PA-10000418"/>
    <x v="1"/>
    <s v="Paper"/>
    <s v="Xerox 189"/>
    <n v="419.4"/>
    <n v="293.58"/>
    <n v="125.82"/>
    <n v="0.3"/>
    <n v="6"/>
  </r>
  <r>
    <n v="1405"/>
    <s v="US-2015-118486"/>
    <x v="322"/>
    <d v="2015-04-08T00:00:00"/>
    <x v="2"/>
    <s v="SD-20485"/>
    <s v="Shirley Daniels"/>
    <s v="Home Office"/>
    <s v="United States"/>
    <s v="Philadelphia"/>
    <s v="Pennsylvania"/>
    <n v="19143"/>
    <x v="3"/>
    <s v="OFF-SU-10004498"/>
    <x v="1"/>
    <s v="Supplies"/>
    <s v="Martin-Yale Premier Letter Opener"/>
    <n v="10.304"/>
    <n v="7.2127999999999997"/>
    <n v="3.0912000000000006"/>
    <n v="0.30000000000000004"/>
    <n v="2"/>
  </r>
  <r>
    <n v="1406"/>
    <s v="US-2015-118486"/>
    <x v="322"/>
    <d v="2015-04-08T00:00:00"/>
    <x v="2"/>
    <s v="SD-20485"/>
    <s v="Shirley Daniels"/>
    <s v="Home Office"/>
    <s v="United States"/>
    <s v="Philadelphia"/>
    <s v="Pennsylvania"/>
    <n v="19143"/>
    <x v="3"/>
    <s v="FUR-TA-10001039"/>
    <x v="0"/>
    <s v="Tables"/>
    <s v="KI Adjustable-Height Table"/>
    <n v="154.76400000000001"/>
    <n v="108.3348"/>
    <n v="46.429200000000009"/>
    <n v="0.30000000000000004"/>
    <n v="2"/>
  </r>
  <r>
    <n v="1407"/>
    <s v="US-2015-118486"/>
    <x v="322"/>
    <d v="2015-04-08T00:00:00"/>
    <x v="2"/>
    <s v="SD-20485"/>
    <s v="Shirley Daniels"/>
    <s v="Home Office"/>
    <s v="United States"/>
    <s v="Philadelphia"/>
    <s v="Pennsylvania"/>
    <n v="19143"/>
    <x v="3"/>
    <s v="TEC-AC-10004659"/>
    <x v="2"/>
    <s v="Accessories"/>
    <s v="ImationÂ Secure+ Hardware Encrypted USB 2.0Â Flash Drive; 16GB"/>
    <n v="116.78400000000001"/>
    <n v="81.748800000000003"/>
    <n v="35.035200000000003"/>
    <n v="0.3"/>
    <n v="2"/>
  </r>
  <r>
    <n v="1408"/>
    <s v="CA-2017-130407"/>
    <x v="476"/>
    <d v="2017-09-06T00:00:00"/>
    <x v="1"/>
    <s v="KD-16270"/>
    <s v="Karen Daniels"/>
    <s v="Consumer"/>
    <s v="United States"/>
    <s v="New York City"/>
    <s v="New York"/>
    <n v="10024"/>
    <x v="3"/>
    <s v="OFF-AR-10002240"/>
    <x v="1"/>
    <s v="Art"/>
    <s v="Panasonic KP-150 Electric Pencil Sharpener"/>
    <n v="75.48"/>
    <n v="52.835999999999999"/>
    <n v="22.644000000000005"/>
    <n v="0.30000000000000004"/>
    <n v="4"/>
  </r>
  <r>
    <n v="1409"/>
    <s v="CA-2017-130407"/>
    <x v="476"/>
    <d v="2017-09-06T00:00:00"/>
    <x v="1"/>
    <s v="KD-16270"/>
    <s v="Karen Daniels"/>
    <s v="Consumer"/>
    <s v="United States"/>
    <s v="New York City"/>
    <s v="New York"/>
    <n v="10024"/>
    <x v="3"/>
    <s v="FUR-FU-10001967"/>
    <x v="0"/>
    <s v="Furnishings"/>
    <s v="Telescoping Adjustable Floor Lamp"/>
    <n v="39.979999999999997"/>
    <n v="27.985999999999997"/>
    <n v="11.994"/>
    <n v="0.30000000000000004"/>
    <n v="4"/>
  </r>
  <r>
    <n v="1410"/>
    <s v="US-2017-122245"/>
    <x v="477"/>
    <d v="2017-09-30T00:00:00"/>
    <x v="1"/>
    <s v="AB-10105"/>
    <s v="Adrian Barton"/>
    <s v="Consumer"/>
    <s v="United States"/>
    <s v="Phoenix"/>
    <s v="Arizona"/>
    <n v="85023"/>
    <x v="1"/>
    <s v="FUR-TA-10002356"/>
    <x v="0"/>
    <s v="Tables"/>
    <s v="Bevis Boat-Shaped Conference Table"/>
    <n v="393.16500000000002"/>
    <n v="275.21550000000002"/>
    <n v="117.9495"/>
    <n v="0.3"/>
    <n v="5"/>
  </r>
  <r>
    <n v="1411"/>
    <s v="CA-2018-105144"/>
    <x v="259"/>
    <d v="2018-11-11T00:00:00"/>
    <x v="1"/>
    <s v="SZ-20035"/>
    <s v="Sam Zeldin"/>
    <s v="Home Office"/>
    <s v="United States"/>
    <s v="Grand Prairie"/>
    <s v="Texas"/>
    <n v="75051"/>
    <x v="2"/>
    <s v="OFF-LA-10003923"/>
    <x v="1"/>
    <s v="Labels"/>
    <s v="Alphabetical Labels for Top Tab Filing"/>
    <n v="23.68"/>
    <n v="16.576000000000001"/>
    <n v="7.1039999999999992"/>
    <n v="0.3"/>
    <n v="7"/>
  </r>
  <r>
    <n v="1412"/>
    <s v="CA-2017-136329"/>
    <x v="478"/>
    <d v="2017-07-13T00:00:00"/>
    <x v="1"/>
    <s v="JD-15895"/>
    <s v="Jonathan Doherty"/>
    <s v="Corporate"/>
    <s v="United States"/>
    <s v="New York City"/>
    <s v="New York"/>
    <n v="10035"/>
    <x v="3"/>
    <s v="FUR-CH-10002335"/>
    <x v="0"/>
    <s v="Chairs"/>
    <s v="Hon GuestStacker Chair"/>
    <n v="408.00599999999997"/>
    <n v="285.60419999999993"/>
    <n v="122.40180000000004"/>
    <n v="0.3000000000000001"/>
    <n v="4"/>
  </r>
  <r>
    <n v="1413"/>
    <s v="CA-2017-136329"/>
    <x v="478"/>
    <d v="2017-07-13T00:00:00"/>
    <x v="1"/>
    <s v="JD-15895"/>
    <s v="Jonathan Doherty"/>
    <s v="Corporate"/>
    <s v="United States"/>
    <s v="New York City"/>
    <s v="New York"/>
    <n v="10035"/>
    <x v="3"/>
    <s v="FUR-FU-10000723"/>
    <x v="0"/>
    <s v="Furnishings"/>
    <s v="Deflect-o EconoMat Studded, No Bevel Mat for Low Pile Carpeting"/>
    <n v="165.28"/>
    <n v="115.696"/>
    <n v="49.584000000000003"/>
    <n v="0.30000000000000004"/>
    <n v="4"/>
  </r>
  <r>
    <n v="1414"/>
    <s v="CA-2015-146640"/>
    <x v="479"/>
    <d v="2015-07-05T00:00:00"/>
    <x v="1"/>
    <s v="HA-14905"/>
    <s v="Helen Abelman"/>
    <s v="Consumer"/>
    <s v="United States"/>
    <s v="New York City"/>
    <s v="New York"/>
    <n v="10024"/>
    <x v="3"/>
    <s v="OFF-BI-10002867"/>
    <x v="1"/>
    <s v="Binders"/>
    <s v="GBC Recycled Regency Composition Covers"/>
    <n v="334.76799999999997"/>
    <n v="234.33759999999995"/>
    <n v="100.43040000000002"/>
    <n v="0.3000000000000001"/>
    <n v="5"/>
  </r>
  <r>
    <n v="1415"/>
    <s v="CA-2018-115994"/>
    <x v="480"/>
    <d v="2018-01-31T00:00:00"/>
    <x v="0"/>
    <s v="BT-11305"/>
    <s v="Beth Thompson"/>
    <s v="Home Office"/>
    <s v="United States"/>
    <s v="Costa Mesa"/>
    <s v="California"/>
    <n v="92627"/>
    <x v="1"/>
    <s v="TEC-AC-10000580"/>
    <x v="2"/>
    <s v="Accessories"/>
    <s v="Logitech G13 Programmable Gameboard with LCD Display"/>
    <n v="239.97"/>
    <n v="167.97899999999998"/>
    <n v="71.991000000000014"/>
    <n v="0.30000000000000004"/>
    <n v="3"/>
  </r>
  <r>
    <n v="1416"/>
    <s v="CA-2018-115994"/>
    <x v="480"/>
    <d v="2018-01-31T00:00:00"/>
    <x v="0"/>
    <s v="BT-11305"/>
    <s v="Beth Thompson"/>
    <s v="Home Office"/>
    <s v="United States"/>
    <s v="Costa Mesa"/>
    <s v="California"/>
    <n v="92627"/>
    <x v="1"/>
    <s v="FUR-FU-10003976"/>
    <x v="0"/>
    <s v="Furnishings"/>
    <s v="DAX Executive Solid Wood Document Frame, Desktop or Hang, Mahogany, 5 x 7"/>
    <n v="37.74"/>
    <n v="26.417999999999999"/>
    <n v="11.322000000000003"/>
    <n v="0.30000000000000004"/>
    <n v="3"/>
  </r>
  <r>
    <n v="1417"/>
    <s v="CA-2016-126697"/>
    <x v="481"/>
    <d v="2016-09-24T00:00:00"/>
    <x v="2"/>
    <s v="SV-20815"/>
    <s v="Stuart Van"/>
    <s v="Corporate"/>
    <s v="United States"/>
    <s v="Houston"/>
    <s v="Texas"/>
    <n v="77041"/>
    <x v="2"/>
    <s v="TEC-PH-10002922"/>
    <x v="2"/>
    <s v="Phones"/>
    <s v="ShoreTel ShorePhone IP 230 VoIP phone"/>
    <n v="946.34400000000005"/>
    <n v="662.44079999999997"/>
    <n v="283.90320000000008"/>
    <n v="0.30000000000000004"/>
    <n v="3"/>
  </r>
  <r>
    <n v="1418"/>
    <s v="CA-2016-126697"/>
    <x v="481"/>
    <d v="2016-09-24T00:00:00"/>
    <x v="2"/>
    <s v="SV-20815"/>
    <s v="Stuart Van"/>
    <s v="Corporate"/>
    <s v="United States"/>
    <s v="Houston"/>
    <s v="Texas"/>
    <n v="77041"/>
    <x v="2"/>
    <s v="TEC-AC-10004353"/>
    <x v="2"/>
    <s v="Accessories"/>
    <s v="Hypercom P1300 Pinpad"/>
    <n v="151.19999999999999"/>
    <n v="105.83999999999999"/>
    <n v="45.36"/>
    <n v="0.30000000000000004"/>
    <n v="3"/>
  </r>
  <r>
    <n v="1419"/>
    <s v="CA-2016-126697"/>
    <x v="481"/>
    <d v="2016-09-24T00:00:00"/>
    <x v="2"/>
    <s v="SV-20815"/>
    <s v="Stuart Van"/>
    <s v="Corporate"/>
    <s v="United States"/>
    <s v="Houston"/>
    <s v="Texas"/>
    <n v="77041"/>
    <x v="2"/>
    <s v="FUR-FU-10001706"/>
    <x v="0"/>
    <s v="Furnishings"/>
    <s v="Longer-Life Soft White Bulbs"/>
    <n v="4.9279999999999999"/>
    <n v="3.4495999999999998"/>
    <n v="1.4784000000000002"/>
    <n v="0.30000000000000004"/>
    <n v="3"/>
  </r>
  <r>
    <n v="1420"/>
    <s v="CA-2016-124800"/>
    <x v="120"/>
    <d v="2016-09-30T00:00:00"/>
    <x v="1"/>
    <s v="RW-19540"/>
    <s v="Rick Wilson"/>
    <s v="Corporate"/>
    <s v="United States"/>
    <s v="Mesa"/>
    <s v="Arizona"/>
    <n v="85204"/>
    <x v="1"/>
    <s v="OFF-PA-10000501"/>
    <x v="1"/>
    <s v="Paper"/>
    <s v="Petty Cash Envelope"/>
    <n v="86.272000000000006"/>
    <n v="60.3904"/>
    <n v="25.881600000000006"/>
    <n v="0.30000000000000004"/>
    <n v="4"/>
  </r>
  <r>
    <n v="1421"/>
    <s v="CA-2016-124800"/>
    <x v="120"/>
    <d v="2016-09-30T00:00:00"/>
    <x v="1"/>
    <s v="RW-19540"/>
    <s v="Rick Wilson"/>
    <s v="Corporate"/>
    <s v="United States"/>
    <s v="Mesa"/>
    <s v="Arizona"/>
    <n v="85204"/>
    <x v="1"/>
    <s v="OFF-BI-10000778"/>
    <x v="1"/>
    <s v="Binders"/>
    <s v="GBC VeloBinder Electric Binding Machine"/>
    <n v="72.587999999999994"/>
    <n v="50.811599999999991"/>
    <n v="21.776400000000002"/>
    <n v="0.30000000000000004"/>
    <n v="4"/>
  </r>
  <r>
    <n v="1422"/>
    <s v="CA-2016-124800"/>
    <x v="120"/>
    <d v="2016-09-30T00:00:00"/>
    <x v="1"/>
    <s v="RW-19540"/>
    <s v="Rick Wilson"/>
    <s v="Corporate"/>
    <s v="United States"/>
    <s v="Mesa"/>
    <s v="Arizona"/>
    <n v="85204"/>
    <x v="1"/>
    <s v="OFF-AP-10004980"/>
    <x v="1"/>
    <s v="Appliances"/>
    <s v="3M Replacement Filter for Office Air Cleaner for 20' x 33' Room"/>
    <n v="60.671999999999997"/>
    <n v="42.470399999999998"/>
    <n v="18.201599999999999"/>
    <n v="0.3"/>
    <n v="4"/>
  </r>
  <r>
    <n v="1423"/>
    <s v="CA-2016-124800"/>
    <x v="120"/>
    <d v="2016-09-30T00:00:00"/>
    <x v="1"/>
    <s v="RW-19540"/>
    <s v="Rick Wilson"/>
    <s v="Corporate"/>
    <s v="United States"/>
    <s v="Mesa"/>
    <s v="Arizona"/>
    <n v="85204"/>
    <x v="1"/>
    <s v="OFF-BI-10003984"/>
    <x v="1"/>
    <s v="Binders"/>
    <s v="Lock-Up Easel 'Spel-Binder'"/>
    <n v="77.031000000000006"/>
    <n v="53.921700000000001"/>
    <n v="23.109300000000005"/>
    <n v="0.30000000000000004"/>
    <n v="4"/>
  </r>
  <r>
    <n v="1424"/>
    <s v="CA-2016-124800"/>
    <x v="120"/>
    <d v="2016-09-30T00:00:00"/>
    <x v="1"/>
    <s v="RW-19540"/>
    <s v="Rick Wilson"/>
    <s v="Corporate"/>
    <s v="United States"/>
    <s v="Mesa"/>
    <s v="Arizona"/>
    <n v="85204"/>
    <x v="1"/>
    <s v="OFF-ST-10000798"/>
    <x v="1"/>
    <s v="Storage"/>
    <s v="2300 Heavy-Duty Transfer File Systems by Perma"/>
    <n v="119.904"/>
    <n v="83.932799999999986"/>
    <n v="35.97120000000001"/>
    <n v="0.3000000000000001"/>
    <n v="4"/>
  </r>
  <r>
    <n v="1425"/>
    <s v="CA-2016-124800"/>
    <x v="120"/>
    <d v="2016-09-30T00:00:00"/>
    <x v="1"/>
    <s v="RW-19540"/>
    <s v="Rick Wilson"/>
    <s v="Corporate"/>
    <s v="United States"/>
    <s v="Mesa"/>
    <s v="Arizona"/>
    <n v="85204"/>
    <x v="1"/>
    <s v="TEC-PH-10001750"/>
    <x v="2"/>
    <s v="Phones"/>
    <s v="Samsung Rugby III"/>
    <n v="263.95999999999998"/>
    <n v="184.77199999999996"/>
    <n v="79.188000000000017"/>
    <n v="0.3000000000000001"/>
    <n v="4"/>
  </r>
  <r>
    <n v="1426"/>
    <s v="CA-2016-124800"/>
    <x v="120"/>
    <d v="2016-09-30T00:00:00"/>
    <x v="1"/>
    <s v="RW-19540"/>
    <s v="Rick Wilson"/>
    <s v="Corporate"/>
    <s v="United States"/>
    <s v="Mesa"/>
    <s v="Arizona"/>
    <n v="85204"/>
    <x v="1"/>
    <s v="OFF-ST-10002743"/>
    <x v="1"/>
    <s v="Storage"/>
    <s v="SAFCO Boltless Steel Shelving"/>
    <n v="363.64800000000002"/>
    <n v="254.55359999999999"/>
    <n v="109.09440000000004"/>
    <n v="0.3000000000000001"/>
    <n v="4"/>
  </r>
  <r>
    <n v="1427"/>
    <s v="US-2016-164448"/>
    <x v="89"/>
    <d v="2016-11-04T00:00:00"/>
    <x v="0"/>
    <s v="DK-12835"/>
    <s v="Damala Kotsonis"/>
    <s v="Corporate"/>
    <s v="United States"/>
    <s v="Salinas"/>
    <s v="California"/>
    <n v="93905"/>
    <x v="1"/>
    <s v="OFF-BI-10002949"/>
    <x v="1"/>
    <s v="Binders"/>
    <s v="Prestige Round Ring Binders"/>
    <n v="9.7279999999999998"/>
    <n v="6.8095999999999997"/>
    <n v="2.9184000000000001"/>
    <n v="0.30000000000000004"/>
    <n v="4"/>
  </r>
  <r>
    <n v="1428"/>
    <s v="US-2016-164448"/>
    <x v="89"/>
    <d v="2016-11-04T00:00:00"/>
    <x v="0"/>
    <s v="DK-12835"/>
    <s v="Damala Kotsonis"/>
    <s v="Corporate"/>
    <s v="United States"/>
    <s v="Salinas"/>
    <s v="California"/>
    <n v="93905"/>
    <x v="1"/>
    <s v="OFF-EN-10002600"/>
    <x v="1"/>
    <s v="Envelopes"/>
    <s v="Redi-Strip #10 Envelopes, 4 1/8 x 9 1/2"/>
    <n v="14.75"/>
    <n v="10.324999999999999"/>
    <n v="4.4250000000000007"/>
    <n v="0.30000000000000004"/>
    <n v="4"/>
  </r>
  <r>
    <n v="1429"/>
    <s v="US-2016-164448"/>
    <x v="89"/>
    <d v="2016-11-04T00:00:00"/>
    <x v="0"/>
    <s v="DK-12835"/>
    <s v="Damala Kotsonis"/>
    <s v="Corporate"/>
    <s v="United States"/>
    <s v="Salinas"/>
    <s v="California"/>
    <n v="93905"/>
    <x v="1"/>
    <s v="OFF-BI-10003708"/>
    <x v="1"/>
    <s v="Binders"/>
    <s v="Acco Four Pocket Poly Ring Binder with Label Holder, Smoke, 1&quot;"/>
    <n v="29.8"/>
    <n v="20.86"/>
    <n v="8.9400000000000013"/>
    <n v="0.30000000000000004"/>
    <n v="4"/>
  </r>
  <r>
    <n v="1430"/>
    <s v="US-2016-164448"/>
    <x v="89"/>
    <d v="2016-11-04T00:00:00"/>
    <x v="0"/>
    <s v="DK-12835"/>
    <s v="Damala Kotsonis"/>
    <s v="Corporate"/>
    <s v="United States"/>
    <s v="Salinas"/>
    <s v="California"/>
    <n v="93905"/>
    <x v="1"/>
    <s v="OFF-LA-10003510"/>
    <x v="1"/>
    <s v="Labels"/>
    <s v="Avery 4027 File Folder Labels for Dot Matrix Printers, 5000 Labels per Box, White"/>
    <n v="427.42"/>
    <n v="299.19400000000002"/>
    <n v="128.226"/>
    <n v="0.3"/>
    <n v="4"/>
  </r>
  <r>
    <n v="1431"/>
    <s v="CA-2018-122700"/>
    <x v="200"/>
    <d v="2018-11-30T00:00:00"/>
    <x v="1"/>
    <s v="LT-17110"/>
    <s v="Liz Thompson"/>
    <s v="Consumer"/>
    <s v="United States"/>
    <s v="Columbus"/>
    <s v="Ohio"/>
    <n v="43229"/>
    <x v="3"/>
    <s v="TEC-PH-10003092"/>
    <x v="2"/>
    <s v="Phones"/>
    <s v="Motorola L804"/>
    <n v="220.75200000000001"/>
    <n v="154.5264"/>
    <n v="66.225600000000014"/>
    <n v="0.30000000000000004"/>
    <n v="4"/>
  </r>
  <r>
    <n v="1432"/>
    <s v="CA-2015-120768"/>
    <x v="174"/>
    <d v="2015-12-21T00:00:00"/>
    <x v="0"/>
    <s v="IM-15070"/>
    <s v="Irene Maddox"/>
    <s v="Consumer"/>
    <s v="United States"/>
    <s v="Florence"/>
    <s v="Alabama"/>
    <n v="35630"/>
    <x v="0"/>
    <s v="OFF-BI-10001191"/>
    <x v="1"/>
    <s v="Binders"/>
    <s v="Canvas Sectional Post Binders"/>
    <n v="152.76"/>
    <n v="106.93199999999999"/>
    <n v="45.828000000000003"/>
    <n v="0.30000000000000004"/>
    <n v="2"/>
  </r>
  <r>
    <n v="1433"/>
    <s v="CA-2015-120768"/>
    <x v="174"/>
    <d v="2015-12-21T00:00:00"/>
    <x v="0"/>
    <s v="IM-15070"/>
    <s v="Irene Maddox"/>
    <s v="Consumer"/>
    <s v="United States"/>
    <s v="Florence"/>
    <s v="Alabama"/>
    <n v="35630"/>
    <x v="0"/>
    <s v="OFF-SU-10004115"/>
    <x v="1"/>
    <s v="Supplies"/>
    <s v="Acme Stainless Steel Office Snips"/>
    <n v="7.27"/>
    <n v="5.0889999999999995"/>
    <n v="2.181"/>
    <n v="0.30000000000000004"/>
    <n v="2"/>
  </r>
  <r>
    <n v="1434"/>
    <s v="CA-2015-120768"/>
    <x v="174"/>
    <d v="2015-12-21T00:00:00"/>
    <x v="0"/>
    <s v="IM-15070"/>
    <s v="Irene Maddox"/>
    <s v="Consumer"/>
    <s v="United States"/>
    <s v="Florence"/>
    <s v="Alabama"/>
    <n v="35630"/>
    <x v="0"/>
    <s v="FUR-CH-10000513"/>
    <x v="0"/>
    <s v="Chairs"/>
    <s v="High-Back Leather Manager's Chair"/>
    <n v="1819.86"/>
    <n v="1273.9019999999998"/>
    <n v="545.95800000000008"/>
    <n v="0.30000000000000004"/>
    <n v="2"/>
  </r>
  <r>
    <n v="1435"/>
    <s v="US-2017-153129"/>
    <x v="482"/>
    <d v="2017-12-30T00:00:00"/>
    <x v="1"/>
    <s v="FP-14320"/>
    <s v="Frank Preis"/>
    <s v="Consumer"/>
    <s v="United States"/>
    <s v="Seattle"/>
    <s v="Washington"/>
    <n v="98105"/>
    <x v="1"/>
    <s v="OFF-PA-10003673"/>
    <x v="1"/>
    <s v="Paper"/>
    <s v="Strathmore Photo Mount Cards"/>
    <n v="33.9"/>
    <n v="23.729999999999997"/>
    <n v="10.170000000000002"/>
    <n v="0.30000000000000004"/>
    <n v="4"/>
  </r>
  <r>
    <n v="1436"/>
    <s v="CA-2018-106852"/>
    <x v="308"/>
    <d v="2018-06-27T00:00:00"/>
    <x v="1"/>
    <s v="ST-20530"/>
    <s v="Shui Tom"/>
    <s v="Consumer"/>
    <s v="United States"/>
    <s v="Parma"/>
    <s v="Ohio"/>
    <n v="44134"/>
    <x v="3"/>
    <s v="OFF-PA-10001639"/>
    <x v="1"/>
    <s v="Paper"/>
    <s v="Xerox 203"/>
    <n v="31.103999999999999"/>
    <n v="21.772799999999997"/>
    <n v="9.3312000000000026"/>
    <n v="0.3000000000000001"/>
    <n v="7"/>
  </r>
  <r>
    <n v="1437"/>
    <s v="CA-2018-106852"/>
    <x v="308"/>
    <d v="2018-06-27T00:00:00"/>
    <x v="1"/>
    <s v="ST-20530"/>
    <s v="Shui Tom"/>
    <s v="Consumer"/>
    <s v="United States"/>
    <s v="Parma"/>
    <s v="Ohio"/>
    <n v="44134"/>
    <x v="3"/>
    <s v="OFF-AR-10003829"/>
    <x v="1"/>
    <s v="Art"/>
    <s v="Newell 35"/>
    <n v="5.2480000000000002"/>
    <n v="3.6736"/>
    <n v="1.5744000000000002"/>
    <n v="0.30000000000000004"/>
    <n v="7"/>
  </r>
  <r>
    <n v="1438"/>
    <s v="CA-2016-139731"/>
    <x v="52"/>
    <d v="2016-10-15T00:00:00"/>
    <x v="3"/>
    <s v="JE-15745"/>
    <s v="Joel Eaton"/>
    <s v="Consumer"/>
    <s v="United States"/>
    <s v="Amarillo"/>
    <s v="Texas"/>
    <n v="79109"/>
    <x v="2"/>
    <s v="TEC-AC-10004975"/>
    <x v="2"/>
    <s v="Accessories"/>
    <s v="Plantronics Audio 995 Wireless Stereo Headset"/>
    <n v="263.88"/>
    <n v="184.71599999999998"/>
    <n v="79.164000000000016"/>
    <n v="0.30000000000000004"/>
    <n v="0"/>
  </r>
  <r>
    <n v="1439"/>
    <s v="CA-2016-139731"/>
    <x v="52"/>
    <d v="2016-10-15T00:00:00"/>
    <x v="3"/>
    <s v="JE-15745"/>
    <s v="Joel Eaton"/>
    <s v="Consumer"/>
    <s v="United States"/>
    <s v="Amarillo"/>
    <s v="Texas"/>
    <n v="79109"/>
    <x v="2"/>
    <s v="FUR-CH-10002024"/>
    <x v="0"/>
    <s v="Chairs"/>
    <s v="HON 5400 Series Task Chairs for Big and Tall"/>
    <n v="2453.4299999999998"/>
    <n v="1717.4009999999998"/>
    <n v="736.029"/>
    <n v="0.30000000000000004"/>
    <n v="0"/>
  </r>
  <r>
    <n v="1440"/>
    <s v="CA-2018-122735"/>
    <x v="483"/>
    <d v="2018-04-15T00:00:00"/>
    <x v="0"/>
    <s v="BD-11320"/>
    <s v="Bill Donatelli"/>
    <s v="Consumer"/>
    <s v="United States"/>
    <s v="Providence"/>
    <s v="Rhode Island"/>
    <n v="2908"/>
    <x v="3"/>
    <s v="OFF-BI-10004364"/>
    <x v="1"/>
    <s v="Binders"/>
    <s v="Storex Dura Pro Binders"/>
    <n v="29.7"/>
    <n v="20.79"/>
    <n v="8.91"/>
    <n v="0.3"/>
    <n v="3"/>
  </r>
  <r>
    <n v="1441"/>
    <s v="CA-2018-122735"/>
    <x v="483"/>
    <d v="2018-04-15T00:00:00"/>
    <x v="0"/>
    <s v="BD-11320"/>
    <s v="Bill Donatelli"/>
    <s v="Consumer"/>
    <s v="United States"/>
    <s v="Providence"/>
    <s v="Rhode Island"/>
    <n v="2908"/>
    <x v="3"/>
    <s v="OFF-PA-10001712"/>
    <x v="1"/>
    <s v="Paper"/>
    <s v="Xerox 1948"/>
    <n v="39.96"/>
    <n v="27.971999999999998"/>
    <n v="11.988000000000003"/>
    <n v="0.30000000000000004"/>
    <n v="3"/>
  </r>
  <r>
    <n v="1442"/>
    <s v="CA-2018-128160"/>
    <x v="484"/>
    <d v="2018-12-24T00:00:00"/>
    <x v="0"/>
    <s v="MM-17920"/>
    <s v="Michael Moore"/>
    <s v="Consumer"/>
    <s v="United States"/>
    <s v="San Francisco"/>
    <s v="California"/>
    <n v="94110"/>
    <x v="1"/>
    <s v="OFF-BI-10001510"/>
    <x v="1"/>
    <s v="Binders"/>
    <s v="Deluxe Heavy-Duty Vinyl Round Ring Binder"/>
    <n v="36.671999999999997"/>
    <n v="25.670399999999997"/>
    <n v="11.0016"/>
    <n v="0.30000000000000004"/>
    <n v="5"/>
  </r>
  <r>
    <n v="1443"/>
    <s v="CA-2018-117695"/>
    <x v="485"/>
    <d v="2018-08-08T00:00:00"/>
    <x v="2"/>
    <s v="PW-19030"/>
    <s v="Pauline Webber"/>
    <s v="Corporate"/>
    <s v="United States"/>
    <s v="Richmond"/>
    <s v="Kentucky"/>
    <n v="40475"/>
    <x v="0"/>
    <s v="OFF-PA-10002713"/>
    <x v="1"/>
    <s v="Paper"/>
    <s v="Adams Phone Message Book, 200 Message Capacity, 8 1/16â€ x 11â€"/>
    <n v="13.76"/>
    <n v="9.6319999999999997"/>
    <n v="4.1280000000000001"/>
    <n v="0.3"/>
    <n v="3"/>
  </r>
  <r>
    <n v="1444"/>
    <s v="CA-2016-166135"/>
    <x v="486"/>
    <d v="2016-10-06T00:00:00"/>
    <x v="1"/>
    <s v="SC-20440"/>
    <s v="Shaun Chance"/>
    <s v="Corporate"/>
    <s v="United States"/>
    <s v="Aurora"/>
    <s v="Colorado"/>
    <n v="80013"/>
    <x v="1"/>
    <s v="OFF-ST-10002974"/>
    <x v="1"/>
    <s v="Storage"/>
    <s v="Trav-L-File Heavy-Duty Shuttle II, Black"/>
    <n v="139.42400000000001"/>
    <n v="97.596800000000002"/>
    <n v="41.827200000000005"/>
    <n v="0.30000000000000004"/>
    <n v="5"/>
  </r>
  <r>
    <n v="1445"/>
    <s v="CA-2017-133725"/>
    <x v="454"/>
    <d v="2017-05-28T00:00:00"/>
    <x v="1"/>
    <s v="KL-16645"/>
    <s v="Ken Lonsdale"/>
    <s v="Consumer"/>
    <s v="United States"/>
    <s v="Chicago"/>
    <s v="Illinois"/>
    <n v="60623"/>
    <x v="2"/>
    <s v="TEC-PH-10004165"/>
    <x v="2"/>
    <s v="Phones"/>
    <s v="Mitel MiVoice 5330e IP Phone"/>
    <n v="1979.9280000000001"/>
    <n v="1385.9495999999999"/>
    <n v="593.97840000000019"/>
    <n v="0.3000000000000001"/>
    <n v="5"/>
  </r>
  <r>
    <n v="1446"/>
    <s v="CA-2018-102337"/>
    <x v="487"/>
    <d v="2018-06-16T00:00:00"/>
    <x v="2"/>
    <s v="SD-20485"/>
    <s v="Shirley Daniels"/>
    <s v="Home Office"/>
    <s v="United States"/>
    <s v="Chicago"/>
    <s v="Illinois"/>
    <n v="60653"/>
    <x v="2"/>
    <s v="OFF-ST-10004804"/>
    <x v="1"/>
    <s v="Storage"/>
    <s v="Belkin 19&quot; Vented Equipment Shelf, Black"/>
    <n v="164.73599999999999"/>
    <n v="115.31519999999999"/>
    <n v="49.4208"/>
    <n v="0.30000000000000004"/>
    <n v="3"/>
  </r>
  <r>
    <n v="1447"/>
    <s v="CA-2018-102337"/>
    <x v="487"/>
    <d v="2018-06-16T00:00:00"/>
    <x v="2"/>
    <s v="SD-20485"/>
    <s v="Shirley Daniels"/>
    <s v="Home Office"/>
    <s v="United States"/>
    <s v="Chicago"/>
    <s v="Illinois"/>
    <n v="60653"/>
    <x v="2"/>
    <s v="FUR-CH-10004289"/>
    <x v="0"/>
    <s v="Chairs"/>
    <s v="Global Super Steno Chair"/>
    <n v="470.30200000000002"/>
    <n v="329.21139999999997"/>
    <n v="141.09060000000005"/>
    <n v="0.3000000000000001"/>
    <n v="3"/>
  </r>
  <r>
    <n v="1448"/>
    <s v="CA-2018-102337"/>
    <x v="487"/>
    <d v="2018-06-16T00:00:00"/>
    <x v="2"/>
    <s v="SD-20485"/>
    <s v="Shirley Daniels"/>
    <s v="Home Office"/>
    <s v="United States"/>
    <s v="Chicago"/>
    <s v="Illinois"/>
    <n v="60653"/>
    <x v="2"/>
    <s v="TEC-PH-10002564"/>
    <x v="2"/>
    <s v="Phones"/>
    <s v="OtterBox Defender Series Case - Samsung Galaxy S4"/>
    <n v="47.984000000000002"/>
    <n v="33.588799999999999"/>
    <n v="14.395200000000003"/>
    <n v="0.30000000000000004"/>
    <n v="3"/>
  </r>
  <r>
    <n v="1449"/>
    <s v="US-2015-112564"/>
    <x v="488"/>
    <d v="2015-04-24T00:00:00"/>
    <x v="2"/>
    <s v="TS-21160"/>
    <s v="Theresa Swint"/>
    <s v="Corporate"/>
    <s v="United States"/>
    <s v="Philadelphia"/>
    <s v="Pennsylvania"/>
    <n v="19134"/>
    <x v="3"/>
    <s v="OFF-BI-10004876"/>
    <x v="1"/>
    <s v="Binders"/>
    <s v="Wilson Jones Suede Grain Vinyl Binders"/>
    <n v="2.5019999999999998"/>
    <n v="1.7513999999999996"/>
    <n v="0.75060000000000016"/>
    <n v="0.3000000000000001"/>
    <n v="1"/>
  </r>
  <r>
    <n v="1450"/>
    <s v="CA-2016-145821"/>
    <x v="489"/>
    <d v="2016-05-07T00:00:00"/>
    <x v="1"/>
    <s v="JB-15400"/>
    <s v="Jennifer Braxton"/>
    <s v="Corporate"/>
    <s v="United States"/>
    <s v="Los Angeles"/>
    <s v="California"/>
    <n v="90008"/>
    <x v="1"/>
    <s v="TEC-PH-10004348"/>
    <x v="2"/>
    <s v="Phones"/>
    <s v="OtterBox Defender Series Case - iPhone 5c"/>
    <n v="88.751999999999995"/>
    <n v="62.12639999999999"/>
    <n v="26.625600000000006"/>
    <n v="0.3000000000000001"/>
    <n v="6"/>
  </r>
  <r>
    <n v="1451"/>
    <s v="US-2016-160150"/>
    <x v="490"/>
    <d v="2016-07-20T00:00:00"/>
    <x v="2"/>
    <s v="TS-21085"/>
    <s v="Thais Sissman"/>
    <s v="Consumer"/>
    <s v="United States"/>
    <s v="Phoenix"/>
    <s v="Arizona"/>
    <n v="85023"/>
    <x v="1"/>
    <s v="OFF-BI-10004352"/>
    <x v="1"/>
    <s v="Binders"/>
    <s v="Wilson Jones DublLock D-Ring Binders"/>
    <n v="2.0249999999999999"/>
    <n v="1.4174999999999998"/>
    <n v="0.60750000000000015"/>
    <n v="0.3000000000000001"/>
    <n v="1"/>
  </r>
  <r>
    <n v="1452"/>
    <s v="CA-2017-133711"/>
    <x v="491"/>
    <d v="2017-11-29T00:00:00"/>
    <x v="2"/>
    <s v="MC-17425"/>
    <s v="Mark Cousins"/>
    <s v="Corporate"/>
    <s v="United States"/>
    <s v="Mobile"/>
    <s v="Alabama"/>
    <n v="36608"/>
    <x v="0"/>
    <s v="OFF-PA-10001685"/>
    <x v="1"/>
    <s v="Paper"/>
    <s v="Easy-staple paper"/>
    <n v="70.98"/>
    <n v="49.686"/>
    <n v="21.294000000000004"/>
    <n v="0.30000000000000004"/>
    <n v="3"/>
  </r>
  <r>
    <n v="1453"/>
    <s v="CA-2017-133711"/>
    <x v="491"/>
    <d v="2017-11-29T00:00:00"/>
    <x v="2"/>
    <s v="MC-17425"/>
    <s v="Mark Cousins"/>
    <s v="Corporate"/>
    <s v="United States"/>
    <s v="Mobile"/>
    <s v="Alabama"/>
    <n v="36608"/>
    <x v="0"/>
    <s v="OFF-BI-10000666"/>
    <x v="1"/>
    <s v="Binders"/>
    <s v="Surelock Post Binders"/>
    <n v="91.68"/>
    <n v="64.176000000000002"/>
    <n v="27.504000000000005"/>
    <n v="0.30000000000000004"/>
    <n v="3"/>
  </r>
  <r>
    <n v="1454"/>
    <s v="CA-2017-133711"/>
    <x v="491"/>
    <d v="2017-11-29T00:00:00"/>
    <x v="2"/>
    <s v="MC-17425"/>
    <s v="Mark Cousins"/>
    <s v="Corporate"/>
    <s v="United States"/>
    <s v="Mobile"/>
    <s v="Alabama"/>
    <n v="36608"/>
    <x v="0"/>
    <s v="OFF-BI-10004352"/>
    <x v="1"/>
    <s v="Binders"/>
    <s v="Wilson Jones DublLock D-Ring Binders"/>
    <n v="33.75"/>
    <n v="23.625"/>
    <n v="10.125"/>
    <n v="0.3"/>
    <n v="3"/>
  </r>
  <r>
    <n v="1455"/>
    <s v="CA-2017-133711"/>
    <x v="491"/>
    <d v="2017-11-29T00:00:00"/>
    <x v="2"/>
    <s v="MC-17425"/>
    <s v="Mark Cousins"/>
    <s v="Corporate"/>
    <s v="United States"/>
    <s v="Mobile"/>
    <s v="Alabama"/>
    <n v="36608"/>
    <x v="0"/>
    <s v="TEC-MA-10000010"/>
    <x v="2"/>
    <s v="Machines"/>
    <s v="Hewlett-Packard Deskjet 3050a All-in-One Color Inkjet Printer"/>
    <n v="3040"/>
    <n v="2128"/>
    <n v="912"/>
    <n v="0.3"/>
    <n v="3"/>
  </r>
  <r>
    <n v="1456"/>
    <s v="CA-2018-148474"/>
    <x v="492"/>
    <d v="2018-06-19T00:00:00"/>
    <x v="1"/>
    <s v="ME-17320"/>
    <s v="Maria Etezadi"/>
    <s v="Home Office"/>
    <s v="United States"/>
    <s v="Columbus"/>
    <s v="Georgia"/>
    <n v="31907"/>
    <x v="0"/>
    <s v="OFF-BI-10000977"/>
    <x v="1"/>
    <s v="Binders"/>
    <s v="Ibico Plastic Spiral Binding Combs"/>
    <n v="91.2"/>
    <n v="63.839999999999996"/>
    <n v="27.360000000000007"/>
    <n v="0.30000000000000004"/>
    <n v="7"/>
  </r>
  <r>
    <n v="1457"/>
    <s v="CA-2018-148474"/>
    <x v="492"/>
    <d v="2018-06-19T00:00:00"/>
    <x v="1"/>
    <s v="ME-17320"/>
    <s v="Maria Etezadi"/>
    <s v="Home Office"/>
    <s v="United States"/>
    <s v="Columbus"/>
    <s v="Georgia"/>
    <n v="31907"/>
    <x v="0"/>
    <s v="FUR-TA-10002530"/>
    <x v="0"/>
    <s v="Tables"/>
    <s v="Iceberg OfficeWorks 42&quot; Round Tables"/>
    <n v="452.94"/>
    <n v="317.05799999999999"/>
    <n v="135.88200000000001"/>
    <n v="0.3"/>
    <n v="7"/>
  </r>
  <r>
    <n v="1458"/>
    <s v="CA-2016-111297"/>
    <x v="493"/>
    <d v="2016-08-21T00:00:00"/>
    <x v="1"/>
    <s v="SC-20440"/>
    <s v="Shaun Chance"/>
    <s v="Corporate"/>
    <s v="United States"/>
    <s v="New Bedford"/>
    <s v="Massachusetts"/>
    <n v="2740"/>
    <x v="3"/>
    <s v="OFF-BI-10002412"/>
    <x v="1"/>
    <s v="Binders"/>
    <s v="Wilson Jones â€œSnapâ€ Scratch Pad Binder Tool for Ring Binders"/>
    <n v="52.2"/>
    <n v="36.54"/>
    <n v="15.660000000000004"/>
    <n v="0.30000000000000004"/>
    <n v="4"/>
  </r>
  <r>
    <n v="1459"/>
    <s v="CA-2017-123722"/>
    <x v="477"/>
    <d v="2017-10-01T00:00:00"/>
    <x v="1"/>
    <s v="NH-18610"/>
    <s v="Nicole Hansen"/>
    <s v="Corporate"/>
    <s v="United States"/>
    <s v="Irving"/>
    <s v="Texas"/>
    <n v="75061"/>
    <x v="2"/>
    <s v="OFF-LA-10001569"/>
    <x v="1"/>
    <s v="Labels"/>
    <s v="Avery 499"/>
    <n v="15.936"/>
    <n v="11.155199999999999"/>
    <n v="4.780800000000001"/>
    <n v="0.30000000000000004"/>
    <n v="6"/>
  </r>
  <r>
    <n v="1460"/>
    <s v="CA-2015-155271"/>
    <x v="417"/>
    <d v="2015-05-04T00:00:00"/>
    <x v="3"/>
    <s v="AA-10480"/>
    <s v="Andrew Allen"/>
    <s v="Consumer"/>
    <s v="United States"/>
    <s v="Middletown"/>
    <s v="Connecticut"/>
    <n v="6457"/>
    <x v="3"/>
    <s v="FUR-FU-10001473"/>
    <x v="0"/>
    <s v="Furnishings"/>
    <s v="DAX Wood Document Frame"/>
    <n v="27.46"/>
    <n v="19.221999999999998"/>
    <n v="8.2380000000000031"/>
    <n v="0.3000000000000001"/>
    <n v="0"/>
  </r>
  <r>
    <n v="1461"/>
    <s v="CA-2016-119907"/>
    <x v="494"/>
    <d v="2016-12-08T00:00:00"/>
    <x v="1"/>
    <s v="LC-17140"/>
    <s v="Logan Currie"/>
    <s v="Consumer"/>
    <s v="United States"/>
    <s v="Seattle"/>
    <s v="Washington"/>
    <n v="98103"/>
    <x v="1"/>
    <s v="OFF-BI-10001765"/>
    <x v="1"/>
    <s v="Binders"/>
    <s v="Wilson Jones Heavy-Duty Casebound Ring Binders with Metal Hinges"/>
    <n v="55.423999999999999"/>
    <n v="38.796799999999998"/>
    <n v="16.627200000000002"/>
    <n v="0.30000000000000004"/>
    <n v="7"/>
  </r>
  <r>
    <n v="1462"/>
    <s v="US-2017-128902"/>
    <x v="21"/>
    <d v="2017-03-15T00:00:00"/>
    <x v="1"/>
    <s v="MB-18085"/>
    <s v="Mick Brown"/>
    <s v="Consumer"/>
    <s v="United States"/>
    <s v="Vineland"/>
    <s v="New Jersey"/>
    <n v="8360"/>
    <x v="3"/>
    <s v="FUR-TA-10001095"/>
    <x v="0"/>
    <s v="Tables"/>
    <s v="Chromcraft Round Conference Tables"/>
    <n v="244.006"/>
    <n v="170.80419999999998"/>
    <n v="73.20180000000002"/>
    <n v="0.3000000000000001"/>
    <n v="4"/>
  </r>
  <r>
    <n v="1463"/>
    <s v="CA-2017-152289"/>
    <x v="370"/>
    <d v="2017-08-28T00:00:00"/>
    <x v="2"/>
    <s v="LC-16930"/>
    <s v="Linda Cazamias"/>
    <s v="Corporate"/>
    <s v="United States"/>
    <s v="Pasadena"/>
    <s v="Texas"/>
    <n v="77506"/>
    <x v="2"/>
    <s v="TEC-AC-10004571"/>
    <x v="2"/>
    <s v="Accessories"/>
    <s v="Logitech G700s Rechargeable Gaming Mouse"/>
    <n v="159.98400000000001"/>
    <n v="111.9888"/>
    <n v="47.995200000000011"/>
    <n v="0.30000000000000004"/>
    <n v="2"/>
  </r>
  <r>
    <n v="1464"/>
    <s v="CA-2017-152289"/>
    <x v="370"/>
    <d v="2017-08-28T00:00:00"/>
    <x v="2"/>
    <s v="LC-16930"/>
    <s v="Linda Cazamias"/>
    <s v="Corporate"/>
    <s v="United States"/>
    <s v="Pasadena"/>
    <s v="Texas"/>
    <n v="77506"/>
    <x v="2"/>
    <s v="FUR-CH-10002126"/>
    <x v="0"/>
    <s v="Chairs"/>
    <s v="Hon Deluxe Fabric Upholstered Stacking Chairs"/>
    <n v="1024.7159999999999"/>
    <n v="717.30119999999988"/>
    <n v="307.41480000000001"/>
    <n v="0.30000000000000004"/>
    <n v="2"/>
  </r>
  <r>
    <n v="1465"/>
    <s v="US-2017-104794"/>
    <x v="186"/>
    <d v="2017-12-19T00:00:00"/>
    <x v="2"/>
    <s v="KD-16495"/>
    <s v="Keith Dawkins"/>
    <s v="Corporate"/>
    <s v="United States"/>
    <s v="New York City"/>
    <s v="New York"/>
    <n v="10009"/>
    <x v="3"/>
    <s v="OFF-FA-10001754"/>
    <x v="1"/>
    <s v="Fasteners"/>
    <s v="Stockwell Gold Paper Clips"/>
    <n v="3.68"/>
    <n v="2.5760000000000001"/>
    <n v="1.1040000000000001"/>
    <n v="0.3"/>
    <n v="3"/>
  </r>
  <r>
    <n v="1466"/>
    <s v="CA-2015-151708"/>
    <x v="233"/>
    <d v="2015-08-14T00:00:00"/>
    <x v="1"/>
    <s v="MB-17305"/>
    <s v="Maria Bertelson"/>
    <s v="Consumer"/>
    <s v="United States"/>
    <s v="Glendale"/>
    <s v="Arizona"/>
    <n v="85301"/>
    <x v="1"/>
    <s v="FUR-FU-10001602"/>
    <x v="0"/>
    <s v="Furnishings"/>
    <s v="Eldon Delta Triangular Chair Mat, 52&quot; x 58&quot;, Clear"/>
    <n v="121.376"/>
    <n v="84.963200000000001"/>
    <n v="36.412800000000004"/>
    <n v="0.30000000000000004"/>
    <n v="6"/>
  </r>
  <r>
    <n v="1467"/>
    <s v="CA-2015-151708"/>
    <x v="233"/>
    <d v="2015-08-14T00:00:00"/>
    <x v="1"/>
    <s v="MB-17305"/>
    <s v="Maria Bertelson"/>
    <s v="Consumer"/>
    <s v="United States"/>
    <s v="Glendale"/>
    <s v="Arizona"/>
    <n v="85301"/>
    <x v="1"/>
    <s v="TEC-AC-10001767"/>
    <x v="2"/>
    <s v="Accessories"/>
    <s v="SanDisk Ultra 64 GB MicroSDHC Class 10 Memory Card"/>
    <n v="95.975999999999999"/>
    <n v="67.183199999999999"/>
    <n v="28.7928"/>
    <n v="0.3"/>
    <n v="6"/>
  </r>
  <r>
    <n v="1468"/>
    <s v="CA-2016-100769"/>
    <x v="495"/>
    <d v="2016-05-16T00:00:00"/>
    <x v="3"/>
    <s v="TH-21550"/>
    <s v="Tracy Hopkins"/>
    <s v="Home Office"/>
    <s v="United States"/>
    <s v="Jacksonville"/>
    <s v="Florida"/>
    <n v="32216"/>
    <x v="0"/>
    <s v="TEC-AC-10002402"/>
    <x v="2"/>
    <s v="Accessories"/>
    <s v="Razer Kraken PRO Over Ear PC and Music Headset"/>
    <n v="255.96799999999999"/>
    <n v="179.17759999999998"/>
    <n v="76.790400000000005"/>
    <n v="0.30000000000000004"/>
    <n v="0"/>
  </r>
  <r>
    <n v="1469"/>
    <s v="CA-2018-139199"/>
    <x v="34"/>
    <d v="2018-12-13T00:00:00"/>
    <x v="1"/>
    <s v="DK-12835"/>
    <s v="Damala Kotsonis"/>
    <s v="Corporate"/>
    <s v="United States"/>
    <s v="Detroit"/>
    <s v="Michigan"/>
    <n v="48234"/>
    <x v="2"/>
    <s v="FUR-CH-10000847"/>
    <x v="0"/>
    <s v="Chairs"/>
    <s v="Global Executive Mid-Back Manager's Chair"/>
    <n v="872.94"/>
    <n v="611.05799999999999"/>
    <n v="261.88200000000006"/>
    <n v="0.30000000000000004"/>
    <n v="4"/>
  </r>
  <r>
    <n v="1470"/>
    <s v="CA-2018-139199"/>
    <x v="34"/>
    <d v="2018-12-13T00:00:00"/>
    <x v="1"/>
    <s v="DK-12835"/>
    <s v="Damala Kotsonis"/>
    <s v="Corporate"/>
    <s v="United States"/>
    <s v="Detroit"/>
    <s v="Michigan"/>
    <n v="48234"/>
    <x v="2"/>
    <s v="OFF-BI-10003982"/>
    <x v="1"/>
    <s v="Binders"/>
    <s v="Wilson Jones Century Plastic Molded Ring Binders"/>
    <n v="41.54"/>
    <n v="29.077999999999996"/>
    <n v="12.462000000000003"/>
    <n v="0.3000000000000001"/>
    <n v="4"/>
  </r>
  <r>
    <n v="1471"/>
    <s v="CA-2018-139199"/>
    <x v="34"/>
    <d v="2018-12-13T00:00:00"/>
    <x v="1"/>
    <s v="DK-12835"/>
    <s v="Damala Kotsonis"/>
    <s v="Corporate"/>
    <s v="United States"/>
    <s v="Detroit"/>
    <s v="Michigan"/>
    <n v="48234"/>
    <x v="2"/>
    <s v="OFF-PA-10001293"/>
    <x v="1"/>
    <s v="Paper"/>
    <s v="Xerox 1946"/>
    <n v="12.96"/>
    <n v="9.0719999999999992"/>
    <n v="3.8880000000000017"/>
    <n v="0.3000000000000001"/>
    <n v="4"/>
  </r>
  <r>
    <n v="1472"/>
    <s v="US-2016-161466"/>
    <x v="496"/>
    <d v="2016-09-27T00:00:00"/>
    <x v="0"/>
    <s v="ON-18715"/>
    <s v="Odella Nelson"/>
    <s v="Corporate"/>
    <s v="United States"/>
    <s v="Philadelphia"/>
    <s v="Pennsylvania"/>
    <n v="19120"/>
    <x v="3"/>
    <s v="OFF-AR-10000634"/>
    <x v="1"/>
    <s v="Art"/>
    <s v="Newell 320"/>
    <n v="6.8479999999999999"/>
    <n v="4.7935999999999996"/>
    <n v="2.0544000000000002"/>
    <n v="0.30000000000000004"/>
    <n v="3"/>
  </r>
  <r>
    <n v="1473"/>
    <s v="CA-2018-164959"/>
    <x v="497"/>
    <d v="2018-07-15T00:00:00"/>
    <x v="1"/>
    <s v="KN-16390"/>
    <s v="Katherine Nockton"/>
    <s v="Corporate"/>
    <s v="United States"/>
    <s v="Los Angeles"/>
    <s v="California"/>
    <n v="90004"/>
    <x v="1"/>
    <s v="OFF-LA-10004272"/>
    <x v="1"/>
    <s v="Labels"/>
    <s v="Avery 482"/>
    <n v="8.67"/>
    <n v="6.069"/>
    <n v="2.601"/>
    <n v="0.3"/>
    <n v="4"/>
  </r>
  <r>
    <n v="1474"/>
    <s v="US-2016-105676"/>
    <x v="494"/>
    <d v="2016-12-02T00:00:00"/>
    <x v="3"/>
    <s v="NM-18520"/>
    <s v="Neoma Murray"/>
    <s v="Consumer"/>
    <s v="United States"/>
    <s v="Houston"/>
    <s v="Texas"/>
    <n v="77036"/>
    <x v="2"/>
    <s v="FUR-FU-10004270"/>
    <x v="0"/>
    <s v="Furnishings"/>
    <s v="Eldon Image Series Desk Accessories, Burgundy"/>
    <n v="6.6879999999999997"/>
    <n v="4.6815999999999995"/>
    <n v="2.0064000000000002"/>
    <n v="0.30000000000000004"/>
    <n v="1"/>
  </r>
  <r>
    <n v="1475"/>
    <s v="CA-2017-113138"/>
    <x v="258"/>
    <d v="2017-11-25T00:00:00"/>
    <x v="1"/>
    <s v="NP-18685"/>
    <s v="Nora Pelletier"/>
    <s v="Home Office"/>
    <s v="United States"/>
    <s v="Niagara Falls"/>
    <s v="New York"/>
    <n v="14304"/>
    <x v="3"/>
    <s v="OFF-AR-10003770"/>
    <x v="1"/>
    <s v="Art"/>
    <s v="Newell 340"/>
    <n v="17.28"/>
    <n v="12.096"/>
    <n v="5.1840000000000011"/>
    <n v="0.30000000000000004"/>
    <n v="6"/>
  </r>
  <r>
    <n v="1476"/>
    <s v="CA-2017-113138"/>
    <x v="258"/>
    <d v="2017-11-25T00:00:00"/>
    <x v="1"/>
    <s v="NP-18685"/>
    <s v="Nora Pelletier"/>
    <s v="Home Office"/>
    <s v="United States"/>
    <s v="Niagara Falls"/>
    <s v="New York"/>
    <n v="14304"/>
    <x v="3"/>
    <s v="OFF-BI-10000320"/>
    <x v="1"/>
    <s v="Binders"/>
    <s v="GBC Plastic Binding Combs"/>
    <n v="17.712"/>
    <n v="12.398399999999999"/>
    <n v="5.313600000000001"/>
    <n v="0.30000000000000004"/>
    <n v="6"/>
  </r>
  <r>
    <n v="1477"/>
    <s v="US-2018-104955"/>
    <x v="498"/>
    <d v="2018-03-24T00:00:00"/>
    <x v="1"/>
    <s v="CG-12040"/>
    <s v="Catherine Glotzbach"/>
    <s v="Home Office"/>
    <s v="United States"/>
    <s v="New York City"/>
    <s v="New York"/>
    <n v="10024"/>
    <x v="3"/>
    <s v="OFF-LA-10003121"/>
    <x v="1"/>
    <s v="Labels"/>
    <s v="Avery 506"/>
    <n v="28.91"/>
    <n v="20.236999999999998"/>
    <n v="8.6730000000000018"/>
    <n v="0.30000000000000004"/>
    <n v="5"/>
  </r>
  <r>
    <n v="1478"/>
    <s v="CA-2017-121958"/>
    <x v="373"/>
    <d v="2017-11-17T00:00:00"/>
    <x v="1"/>
    <s v="CS-12505"/>
    <s v="Cindy Stewart"/>
    <s v="Consumer"/>
    <s v="United States"/>
    <s v="Thomasville"/>
    <s v="North Carolina"/>
    <n v="27360"/>
    <x v="0"/>
    <s v="OFF-SU-10000381"/>
    <x v="1"/>
    <s v="Supplies"/>
    <s v="Acme Forged Steel Scissors with Black Enamel Handles"/>
    <n v="52.136000000000003"/>
    <n v="36.495199999999997"/>
    <n v="15.640800000000006"/>
    <n v="0.3000000000000001"/>
    <n v="4"/>
  </r>
  <r>
    <n v="1479"/>
    <s v="CA-2018-121468"/>
    <x v="123"/>
    <d v="2018-11-20T00:00:00"/>
    <x v="2"/>
    <s v="KD-16345"/>
    <s v="Katherine Ducich"/>
    <s v="Consumer"/>
    <s v="United States"/>
    <s v="Westminster"/>
    <s v="California"/>
    <n v="92683"/>
    <x v="1"/>
    <s v="TEC-PH-10000376"/>
    <x v="2"/>
    <s v="Phones"/>
    <s v="Square Credit Card Reader"/>
    <n v="31.968"/>
    <n v="22.377599999999997"/>
    <n v="9.5904000000000025"/>
    <n v="0.3000000000000001"/>
    <n v="1"/>
  </r>
  <r>
    <n v="1480"/>
    <s v="US-2017-108455"/>
    <x v="499"/>
    <d v="2017-12-08T00:00:00"/>
    <x v="1"/>
    <s v="MK-18160"/>
    <s v="Mike Kennedy"/>
    <s v="Consumer"/>
    <s v="United States"/>
    <s v="San Francisco"/>
    <s v="California"/>
    <n v="94122"/>
    <x v="1"/>
    <s v="OFF-PA-10002262"/>
    <x v="1"/>
    <s v="Paper"/>
    <s v="Xerox 192"/>
    <n v="25.92"/>
    <n v="18.143999999999998"/>
    <n v="7.7760000000000034"/>
    <n v="0.3000000000000001"/>
    <n v="6"/>
  </r>
  <r>
    <n v="1481"/>
    <s v="US-2017-108455"/>
    <x v="499"/>
    <d v="2017-12-08T00:00:00"/>
    <x v="1"/>
    <s v="MK-18160"/>
    <s v="Mike Kennedy"/>
    <s v="Consumer"/>
    <s v="United States"/>
    <s v="San Francisco"/>
    <s v="California"/>
    <n v="94122"/>
    <x v="1"/>
    <s v="OFF-PA-10002464"/>
    <x v="1"/>
    <s v="Paper"/>
    <s v="HP Office Recycled Paper (20Lb. and 87 Bright)"/>
    <n v="40.46"/>
    <n v="28.321999999999999"/>
    <n v="12.138000000000002"/>
    <n v="0.30000000000000004"/>
    <n v="6"/>
  </r>
  <r>
    <n v="1482"/>
    <s v="US-2017-108455"/>
    <x v="499"/>
    <d v="2017-12-08T00:00:00"/>
    <x v="1"/>
    <s v="MK-18160"/>
    <s v="Mike Kennedy"/>
    <s v="Consumer"/>
    <s v="United States"/>
    <s v="San Francisco"/>
    <s v="California"/>
    <n v="94122"/>
    <x v="1"/>
    <s v="OFF-ST-10002214"/>
    <x v="1"/>
    <s v="Storage"/>
    <s v="X-Rack File for Hanging Folders"/>
    <n v="33.869999999999997"/>
    <n v="23.708999999999996"/>
    <n v="10.161000000000001"/>
    <n v="0.30000000000000004"/>
    <n v="6"/>
  </r>
  <r>
    <n v="1483"/>
    <s v="CA-2018-101210"/>
    <x v="326"/>
    <d v="2018-08-28T00:00:00"/>
    <x v="0"/>
    <s v="DW-13540"/>
    <s v="Don Weiss"/>
    <s v="Consumer"/>
    <s v="United States"/>
    <s v="Jackson"/>
    <s v="Tennessee"/>
    <n v="38301"/>
    <x v="0"/>
    <s v="OFF-AR-10003560"/>
    <x v="1"/>
    <s v="Art"/>
    <s v="Zebra Zazzle Fluorescent Highlighters"/>
    <n v="9.7279999999999998"/>
    <n v="6.8095999999999997"/>
    <n v="2.9184000000000001"/>
    <n v="0.30000000000000004"/>
    <n v="3"/>
  </r>
  <r>
    <n v="1484"/>
    <s v="CA-2018-101210"/>
    <x v="326"/>
    <d v="2018-08-28T00:00:00"/>
    <x v="0"/>
    <s v="DW-13540"/>
    <s v="Don Weiss"/>
    <s v="Consumer"/>
    <s v="United States"/>
    <s v="Jackson"/>
    <s v="Tennessee"/>
    <n v="38301"/>
    <x v="0"/>
    <s v="OFF-PA-10000130"/>
    <x v="1"/>
    <s v="Paper"/>
    <s v="Xerox 199"/>
    <n v="3.4239999999999999"/>
    <n v="2.3967999999999998"/>
    <n v="1.0272000000000001"/>
    <n v="0.30000000000000004"/>
    <n v="3"/>
  </r>
  <r>
    <n v="1485"/>
    <s v="US-2017-108098"/>
    <x v="500"/>
    <d v="2017-10-18T00:00:00"/>
    <x v="1"/>
    <s v="CP-12340"/>
    <s v="Christine Phan"/>
    <s v="Corporate"/>
    <s v="United States"/>
    <s v="Seattle"/>
    <s v="Washington"/>
    <n v="98115"/>
    <x v="1"/>
    <s v="TEC-AC-10000865"/>
    <x v="2"/>
    <s v="Accessories"/>
    <s v="WD My Passport Ultra 500GB Portable External Hard Drive"/>
    <n v="177"/>
    <n v="123.89999999999999"/>
    <n v="53.100000000000009"/>
    <n v="0.30000000000000004"/>
    <n v="4"/>
  </r>
  <r>
    <n v="1486"/>
    <s v="CA-2015-119032"/>
    <x v="501"/>
    <d v="2015-12-03T00:00:00"/>
    <x v="1"/>
    <s v="MS-17770"/>
    <s v="Maxwell Schwartz"/>
    <s v="Consumer"/>
    <s v="United States"/>
    <s v="New York City"/>
    <s v="New York"/>
    <n v="10035"/>
    <x v="3"/>
    <s v="OFF-FA-10003021"/>
    <x v="1"/>
    <s v="Fasteners"/>
    <s v="Staples"/>
    <n v="3.76"/>
    <n v="2.6319999999999997"/>
    <n v="1.1280000000000001"/>
    <n v="0.30000000000000004"/>
    <n v="6"/>
  </r>
  <r>
    <n v="1487"/>
    <s v="CA-2016-140410"/>
    <x v="502"/>
    <d v="2016-11-07T00:00:00"/>
    <x v="1"/>
    <s v="CM-12655"/>
    <s v="Corinna Mitchell"/>
    <s v="Home Office"/>
    <s v="United States"/>
    <s v="Los Angeles"/>
    <s v="California"/>
    <n v="90008"/>
    <x v="1"/>
    <s v="TEC-PH-10003580"/>
    <x v="2"/>
    <s v="Phones"/>
    <s v="Cisco IP Phone 7961G-GE VoIP phone"/>
    <n v="1212.848"/>
    <n v="848.9935999999999"/>
    <n v="363.85440000000006"/>
    <n v="0.30000000000000004"/>
    <n v="4"/>
  </r>
  <r>
    <n v="1488"/>
    <s v="CA-2016-140410"/>
    <x v="502"/>
    <d v="2016-11-07T00:00:00"/>
    <x v="1"/>
    <s v="CM-12655"/>
    <s v="Corinna Mitchell"/>
    <s v="Home Office"/>
    <s v="United States"/>
    <s v="Los Angeles"/>
    <s v="California"/>
    <n v="90008"/>
    <x v="1"/>
    <s v="TEC-AC-10001109"/>
    <x v="2"/>
    <s v="Accessories"/>
    <s v="Logitech Trackman Marble Mouse"/>
    <n v="89.97"/>
    <n v="62.978999999999992"/>
    <n v="26.991000000000007"/>
    <n v="0.3000000000000001"/>
    <n v="4"/>
  </r>
  <r>
    <n v="1489"/>
    <s v="CA-2016-140410"/>
    <x v="502"/>
    <d v="2016-11-07T00:00:00"/>
    <x v="1"/>
    <s v="CM-12655"/>
    <s v="Corinna Mitchell"/>
    <s v="Home Office"/>
    <s v="United States"/>
    <s v="Los Angeles"/>
    <s v="California"/>
    <n v="90008"/>
    <x v="1"/>
    <s v="FUR-FU-10003347"/>
    <x v="0"/>
    <s v="Furnishings"/>
    <s v="Coloredge Poster Frame"/>
    <n v="42.6"/>
    <n v="29.82"/>
    <n v="12.780000000000001"/>
    <n v="0.30000000000000004"/>
    <n v="4"/>
  </r>
  <r>
    <n v="1490"/>
    <s v="CA-2015-136280"/>
    <x v="503"/>
    <d v="2015-12-06T00:00:00"/>
    <x v="1"/>
    <s v="Co-12640"/>
    <s v="Corey-Lock"/>
    <s v="Consumer"/>
    <s v="United States"/>
    <s v="Philadelphia"/>
    <s v="Pennsylvania"/>
    <n v="19143"/>
    <x v="3"/>
    <s v="OFF-LA-10000452"/>
    <x v="1"/>
    <s v="Labels"/>
    <s v="Avery 488"/>
    <n v="5.04"/>
    <n v="3.5279999999999996"/>
    <n v="1.5120000000000005"/>
    <n v="0.3000000000000001"/>
    <n v="7"/>
  </r>
  <r>
    <n v="1491"/>
    <s v="CA-2018-151911"/>
    <x v="504"/>
    <d v="2018-05-05T00:00:00"/>
    <x v="0"/>
    <s v="DL-13495"/>
    <s v="Dionis Lloyd"/>
    <s v="Corporate"/>
    <s v="United States"/>
    <s v="New York City"/>
    <s v="New York"/>
    <n v="10024"/>
    <x v="3"/>
    <s v="OFF-EN-10002986"/>
    <x v="1"/>
    <s v="Envelopes"/>
    <s v="#10-4 1/8&quot; x 9 1/2&quot; Premium Diagonal Seam Envelopes"/>
    <n v="62.96"/>
    <n v="44.071999999999996"/>
    <n v="18.888000000000005"/>
    <n v="0.3000000000000001"/>
    <n v="5"/>
  </r>
  <r>
    <n v="1492"/>
    <s v="CA-2018-166436"/>
    <x v="221"/>
    <d v="2018-11-28T00:00:00"/>
    <x v="1"/>
    <s v="TS-21370"/>
    <s v="Todd Sumrall"/>
    <s v="Corporate"/>
    <s v="United States"/>
    <s v="New York City"/>
    <s v="New York"/>
    <n v="10035"/>
    <x v="3"/>
    <s v="OFF-PA-10001838"/>
    <x v="1"/>
    <s v="Paper"/>
    <s v="Adams Telephone Message Book W/Dividers/Space For Phone Numbers, 5 1/4&quot;X8 1/2&quot;, 300/Messages"/>
    <n v="5.88"/>
    <n v="4.1159999999999997"/>
    <n v="1.7640000000000002"/>
    <n v="0.30000000000000004"/>
    <n v="4"/>
  </r>
  <r>
    <n v="1493"/>
    <s v="CA-2018-166436"/>
    <x v="221"/>
    <d v="2018-11-28T00:00:00"/>
    <x v="1"/>
    <s v="TS-21370"/>
    <s v="Todd Sumrall"/>
    <s v="Corporate"/>
    <s v="United States"/>
    <s v="New York City"/>
    <s v="New York"/>
    <n v="10035"/>
    <x v="3"/>
    <s v="FUR-CH-10000785"/>
    <x v="0"/>
    <s v="Chairs"/>
    <s v="Global Ergonomic Managers Chair"/>
    <n v="977.29200000000003"/>
    <n v="684.10439999999994"/>
    <n v="293.18760000000009"/>
    <n v="0.3000000000000001"/>
    <n v="4"/>
  </r>
  <r>
    <n v="1494"/>
    <s v="CA-2018-139661"/>
    <x v="505"/>
    <d v="2018-11-03T00:00:00"/>
    <x v="1"/>
    <s v="JW-15220"/>
    <s v="Jane Waco"/>
    <s v="Corporate"/>
    <s v="United States"/>
    <s v="Vancouver"/>
    <s v="Washington"/>
    <n v="98661"/>
    <x v="1"/>
    <s v="FUR-FU-10002885"/>
    <x v="0"/>
    <s v="Furnishings"/>
    <s v="Magna Visual Magnetic Picture Hangers"/>
    <n v="9.64"/>
    <n v="6.7480000000000002"/>
    <n v="2.8920000000000003"/>
    <n v="0.30000000000000004"/>
    <n v="4"/>
  </r>
  <r>
    <n v="1495"/>
    <s v="CA-2015-123925"/>
    <x v="506"/>
    <d v="2015-12-19T00:00:00"/>
    <x v="0"/>
    <s v="RF-19840"/>
    <s v="Roy FranzÃ¶sisch"/>
    <s v="Consumer"/>
    <s v="United States"/>
    <s v="Columbus"/>
    <s v="Georgia"/>
    <n v="31907"/>
    <x v="0"/>
    <s v="OFF-AR-10002952"/>
    <x v="1"/>
    <s v="Art"/>
    <s v="Stanley Contemporary Battery Pencil Sharpeners"/>
    <n v="40.049999999999997"/>
    <n v="28.034999999999997"/>
    <n v="12.015000000000001"/>
    <n v="0.30000000000000004"/>
    <n v="2"/>
  </r>
  <r>
    <n v="1496"/>
    <s v="CA-2018-152485"/>
    <x v="507"/>
    <d v="2018-09-08T00:00:00"/>
    <x v="1"/>
    <s v="JD-15790"/>
    <s v="John Dryer"/>
    <s v="Consumer"/>
    <s v="United States"/>
    <s v="Coppell"/>
    <s v="Texas"/>
    <n v="75019"/>
    <x v="2"/>
    <s v="OFF-AR-10003759"/>
    <x v="1"/>
    <s v="Art"/>
    <s v="Crayola Anti Dust Chalk, 12/Pack"/>
    <n v="10.192"/>
    <n v="7.1343999999999994"/>
    <n v="3.0576000000000008"/>
    <n v="0.30000000000000004"/>
    <n v="4"/>
  </r>
  <r>
    <n v="1497"/>
    <s v="CA-2018-152485"/>
    <x v="507"/>
    <d v="2018-09-08T00:00:00"/>
    <x v="1"/>
    <s v="JD-15790"/>
    <s v="John Dryer"/>
    <s v="Consumer"/>
    <s v="United States"/>
    <s v="Coppell"/>
    <s v="Texas"/>
    <n v="75019"/>
    <x v="2"/>
    <s v="OFF-ST-10004950"/>
    <x v="1"/>
    <s v="Storage"/>
    <s v="Acco Perma 3000 Stacking Storage Drawers"/>
    <n v="16.783999999999999"/>
    <n v="11.748799999999999"/>
    <n v="5.0351999999999997"/>
    <n v="0.3"/>
    <n v="4"/>
  </r>
  <r>
    <n v="1498"/>
    <s v="CA-2018-152485"/>
    <x v="507"/>
    <d v="2018-09-08T00:00:00"/>
    <x v="1"/>
    <s v="JD-15790"/>
    <s v="John Dryer"/>
    <s v="Consumer"/>
    <s v="United States"/>
    <s v="Coppell"/>
    <s v="Texas"/>
    <n v="75019"/>
    <x v="2"/>
    <s v="OFF-AR-10001940"/>
    <x v="1"/>
    <s v="Art"/>
    <s v="Sanford Colorific Eraseable Coloring Pencils, 12 Count"/>
    <n v="13.12"/>
    <n v="9.1839999999999993"/>
    <n v="3.9359999999999999"/>
    <n v="0.3"/>
    <n v="4"/>
  </r>
  <r>
    <n v="1499"/>
    <s v="CA-2017-141586"/>
    <x v="508"/>
    <d v="2017-10-20T00:00:00"/>
    <x v="2"/>
    <s v="NK-18490"/>
    <s v="Neil Knudson"/>
    <s v="Home Office"/>
    <s v="United States"/>
    <s v="San Francisco"/>
    <s v="California"/>
    <n v="94122"/>
    <x v="1"/>
    <s v="OFF-BI-10003981"/>
    <x v="1"/>
    <s v="Binders"/>
    <s v="Avery Durable Plastic 1&quot; Binders"/>
    <n v="18.16"/>
    <n v="12.712"/>
    <n v="5.4480000000000004"/>
    <n v="0.30000000000000004"/>
    <n v="3"/>
  </r>
  <r>
    <n v="1500"/>
    <s v="CA-2018-130386"/>
    <x v="105"/>
    <d v="2018-11-18T00:00:00"/>
    <x v="1"/>
    <s v="NG-18430"/>
    <s v="Nathan Gelder"/>
    <s v="Consumer"/>
    <s v="United States"/>
    <s v="Austin"/>
    <s v="Texas"/>
    <n v="78745"/>
    <x v="2"/>
    <s v="OFF-PA-10002749"/>
    <x v="1"/>
    <s v="Paper"/>
    <s v="Wirebound Message Books, 5-1/2 x 4 Forms, 2 or 4 Forms per Page"/>
    <n v="16.056000000000001"/>
    <n v="11.2392"/>
    <n v="4.8168000000000006"/>
    <n v="0.30000000000000004"/>
    <n v="6"/>
  </r>
  <r>
    <n v="1501"/>
    <s v="CA-2018-130386"/>
    <x v="105"/>
    <d v="2018-11-18T00:00:00"/>
    <x v="1"/>
    <s v="NG-18430"/>
    <s v="Nathan Gelder"/>
    <s v="Consumer"/>
    <s v="United States"/>
    <s v="Austin"/>
    <s v="Texas"/>
    <n v="78745"/>
    <x v="2"/>
    <s v="OFF-PA-10003823"/>
    <x v="1"/>
    <s v="Paper"/>
    <s v="Xerox 197"/>
    <n v="223.05600000000001"/>
    <n v="156.13919999999999"/>
    <n v="66.916800000000023"/>
    <n v="0.3000000000000001"/>
    <n v="6"/>
  </r>
  <r>
    <n v="1502"/>
    <s v="CA-2018-130386"/>
    <x v="105"/>
    <d v="2018-11-18T00:00:00"/>
    <x v="1"/>
    <s v="NG-18430"/>
    <s v="Nathan Gelder"/>
    <s v="Consumer"/>
    <s v="United States"/>
    <s v="Austin"/>
    <s v="Texas"/>
    <n v="78745"/>
    <x v="2"/>
    <s v="OFF-ST-10003716"/>
    <x v="1"/>
    <s v="Storage"/>
    <s v="Tennsco Double-Tier Lockers"/>
    <n v="540.048"/>
    <n v="378.03359999999998"/>
    <n v="162.01440000000002"/>
    <n v="0.30000000000000004"/>
    <n v="6"/>
  </r>
  <r>
    <n v="1503"/>
    <s v="CA-2017-100468"/>
    <x v="390"/>
    <d v="2017-12-01T00:00:00"/>
    <x v="1"/>
    <s v="AT-10435"/>
    <s v="Alyssa Tate"/>
    <s v="Home Office"/>
    <s v="United States"/>
    <s v="Los Angeles"/>
    <s v="California"/>
    <n v="90045"/>
    <x v="1"/>
    <s v="TEC-PH-10001300"/>
    <x v="2"/>
    <s v="Phones"/>
    <s v="iKross Bluetooth Portable Keyboard + Cell Phone Stand Holder + Brush for Apple iPhone 5S 5C 5, 4S 4"/>
    <n v="33.520000000000003"/>
    <n v="23.464000000000002"/>
    <n v="10.056000000000001"/>
    <n v="0.3"/>
    <n v="7"/>
  </r>
  <r>
    <n v="1504"/>
    <s v="CA-2017-100468"/>
    <x v="390"/>
    <d v="2017-12-01T00:00:00"/>
    <x v="1"/>
    <s v="AT-10435"/>
    <s v="Alyssa Tate"/>
    <s v="Home Office"/>
    <s v="United States"/>
    <s v="Los Angeles"/>
    <s v="California"/>
    <n v="90045"/>
    <x v="1"/>
    <s v="FUR-FU-10000010"/>
    <x v="0"/>
    <s v="Furnishings"/>
    <s v="DAX Value U-Channel Document Frames, Easel Back"/>
    <n v="9.94"/>
    <n v="6.9579999999999993"/>
    <n v="2.9820000000000002"/>
    <n v="0.30000000000000004"/>
    <n v="7"/>
  </r>
  <r>
    <n v="1505"/>
    <s v="CA-2016-153388"/>
    <x v="509"/>
    <d v="2016-08-07T00:00:00"/>
    <x v="1"/>
    <s v="PC-19000"/>
    <s v="Pauline Chand"/>
    <s v="Home Office"/>
    <s v="United States"/>
    <s v="Los Angeles"/>
    <s v="California"/>
    <n v="90004"/>
    <x v="1"/>
    <s v="OFF-AR-10001868"/>
    <x v="1"/>
    <s v="Art"/>
    <s v="Prang Dustless Chalk Sticks"/>
    <n v="6.72"/>
    <n v="4.7039999999999997"/>
    <n v="2.016"/>
    <n v="0.3"/>
    <n v="6"/>
  </r>
  <r>
    <n v="1506"/>
    <s v="CA-2016-153388"/>
    <x v="509"/>
    <d v="2016-08-07T00:00:00"/>
    <x v="1"/>
    <s v="PC-19000"/>
    <s v="Pauline Chand"/>
    <s v="Home Office"/>
    <s v="United States"/>
    <s v="Los Angeles"/>
    <s v="California"/>
    <n v="90004"/>
    <x v="1"/>
    <s v="FUR-TA-10003715"/>
    <x v="0"/>
    <s v="Tables"/>
    <s v="Hon 2111 Invitation Series Corner Table"/>
    <n v="1004.976"/>
    <n v="703.48320000000001"/>
    <n v="301.49279999999999"/>
    <n v="0.3"/>
    <n v="6"/>
  </r>
  <r>
    <n v="1507"/>
    <s v="CA-2018-154935"/>
    <x v="165"/>
    <d v="2018-12-29T00:00:00"/>
    <x v="1"/>
    <s v="AR-10540"/>
    <s v="Andy Reiter"/>
    <s v="Consumer"/>
    <s v="United States"/>
    <s v="New York City"/>
    <s v="New York"/>
    <n v="10024"/>
    <x v="3"/>
    <s v="OFF-BI-10003708"/>
    <x v="1"/>
    <s v="Binders"/>
    <s v="Acco Four Pocket Poly Ring Binder with Label Holder, Smoke, 1&quot;"/>
    <n v="17.88"/>
    <n v="12.515999999999998"/>
    <n v="5.3640000000000008"/>
    <n v="0.30000000000000004"/>
    <n v="5"/>
  </r>
  <r>
    <n v="1508"/>
    <s v="CA-2017-134208"/>
    <x v="42"/>
    <d v="2017-09-23T00:00:00"/>
    <x v="1"/>
    <s v="CS-12505"/>
    <s v="Cindy Stewart"/>
    <s v="Consumer"/>
    <s v="United States"/>
    <s v="Columbus"/>
    <s v="Georgia"/>
    <n v="31907"/>
    <x v="0"/>
    <s v="TEC-MA-10004458"/>
    <x v="2"/>
    <s v="Machines"/>
    <s v="Lexmark X 9575 Professional All-in-One Color Printer"/>
    <n v="396"/>
    <n v="277.2"/>
    <n v="118.80000000000001"/>
    <n v="0.30000000000000004"/>
    <n v="6"/>
  </r>
  <r>
    <n v="1509"/>
    <s v="CA-2018-108294"/>
    <x v="389"/>
    <d v="2018-12-10T00:00:00"/>
    <x v="3"/>
    <s v="LS-16975"/>
    <s v="Lindsay Shagiari"/>
    <s v="Home Office"/>
    <s v="United States"/>
    <s v="Omaha"/>
    <s v="Nebraska"/>
    <n v="68104"/>
    <x v="2"/>
    <s v="OFF-BI-10004965"/>
    <x v="1"/>
    <s v="Binders"/>
    <s v="Ibico Covers for Plastic or Wire Binding Elements"/>
    <n v="34.5"/>
    <n v="24.15"/>
    <n v="10.350000000000001"/>
    <n v="0.30000000000000004"/>
    <n v="0"/>
  </r>
  <r>
    <n v="1510"/>
    <s v="CA-2018-103611"/>
    <x v="510"/>
    <d v="2018-09-15T00:00:00"/>
    <x v="2"/>
    <s v="JM-15535"/>
    <s v="Jessica Myrick"/>
    <s v="Consumer"/>
    <s v="United States"/>
    <s v="Los Angeles"/>
    <s v="California"/>
    <n v="90036"/>
    <x v="1"/>
    <s v="FUR-FU-10004270"/>
    <x v="0"/>
    <s v="Furnishings"/>
    <s v="Eldon Image Series Desk Accessories, Burgundy"/>
    <n v="8.36"/>
    <n v="5.8519999999999994"/>
    <n v="2.508"/>
    <n v="0.30000000000000004"/>
    <n v="3"/>
  </r>
  <r>
    <n v="1511"/>
    <s v="CA-2018-100384"/>
    <x v="92"/>
    <d v="2018-07-01T00:00:00"/>
    <x v="1"/>
    <s v="NH-18610"/>
    <s v="Nicole Hansen"/>
    <s v="Corporate"/>
    <s v="United States"/>
    <s v="Pomona"/>
    <s v="California"/>
    <n v="91767"/>
    <x v="1"/>
    <s v="OFF-AR-10002135"/>
    <x v="1"/>
    <s v="Art"/>
    <s v="Boston Heavy-Duty Trimline Electric Pencil Sharpeners"/>
    <n v="385.6"/>
    <n v="269.92"/>
    <n v="115.68"/>
    <n v="0.3"/>
    <n v="7"/>
  </r>
  <r>
    <n v="1512"/>
    <s v="CA-2018-100384"/>
    <x v="92"/>
    <d v="2018-07-01T00:00:00"/>
    <x v="1"/>
    <s v="NH-18610"/>
    <s v="Nicole Hansen"/>
    <s v="Corporate"/>
    <s v="United States"/>
    <s v="Pomona"/>
    <s v="California"/>
    <n v="91767"/>
    <x v="1"/>
    <s v="OFF-AR-10003514"/>
    <x v="1"/>
    <s v="Art"/>
    <s v="4009 Highlighters by Sanford"/>
    <n v="35.82"/>
    <n v="25.073999999999998"/>
    <n v="10.746000000000002"/>
    <n v="0.30000000000000004"/>
    <n v="7"/>
  </r>
  <r>
    <n v="1513"/>
    <s v="CA-2018-112809"/>
    <x v="238"/>
    <d v="2018-08-22T00:00:00"/>
    <x v="1"/>
    <s v="RA-19915"/>
    <s v="Russell Applegate"/>
    <s v="Consumer"/>
    <s v="United States"/>
    <s v="Dallas"/>
    <s v="Texas"/>
    <n v="75220"/>
    <x v="2"/>
    <s v="OFF-ST-10002276"/>
    <x v="1"/>
    <s v="Storage"/>
    <s v="Safco Steel Mobile File Cart"/>
    <n v="200.06399999999999"/>
    <n v="140.04479999999998"/>
    <n v="60.019200000000012"/>
    <n v="0.30000000000000004"/>
    <n v="4"/>
  </r>
  <r>
    <n v="1514"/>
    <s v="CA-2018-112809"/>
    <x v="238"/>
    <d v="2018-08-22T00:00:00"/>
    <x v="1"/>
    <s v="RA-19915"/>
    <s v="Russell Applegate"/>
    <s v="Consumer"/>
    <s v="United States"/>
    <s v="Dallas"/>
    <s v="Texas"/>
    <n v="75220"/>
    <x v="2"/>
    <s v="OFF-BI-10001098"/>
    <x v="1"/>
    <s v="Binders"/>
    <s v="Acco D-Ring Binder w/DublLock"/>
    <n v="21.38"/>
    <n v="14.965999999999998"/>
    <n v="6.4140000000000015"/>
    <n v="0.3000000000000001"/>
    <n v="4"/>
  </r>
  <r>
    <n v="1515"/>
    <s v="CA-2018-112809"/>
    <x v="238"/>
    <d v="2018-08-22T00:00:00"/>
    <x v="1"/>
    <s v="RA-19915"/>
    <s v="Russell Applegate"/>
    <s v="Consumer"/>
    <s v="United States"/>
    <s v="Dallas"/>
    <s v="Texas"/>
    <n v="75220"/>
    <x v="2"/>
    <s v="OFF-BI-10001636"/>
    <x v="1"/>
    <s v="Binders"/>
    <s v="Ibico Plastic and Wire Spiral Binding Combs"/>
    <n v="6.7439999999999998"/>
    <n v="4.7207999999999997"/>
    <n v="2.0232000000000001"/>
    <n v="0.30000000000000004"/>
    <n v="4"/>
  </r>
  <r>
    <n v="1516"/>
    <s v="US-2018-160759"/>
    <x v="157"/>
    <d v="2018-12-17T00:00:00"/>
    <x v="1"/>
    <s v="AI-10855"/>
    <s v="Arianne Irving"/>
    <s v="Consumer"/>
    <s v="United States"/>
    <s v="Philadelphia"/>
    <s v="Pennsylvania"/>
    <n v="19120"/>
    <x v="3"/>
    <s v="FUR-CH-10002961"/>
    <x v="0"/>
    <s v="Chairs"/>
    <s v="Leather Task Chair, Black"/>
    <n v="63.686"/>
    <n v="44.580199999999998"/>
    <n v="19.105800000000002"/>
    <n v="0.30000000000000004"/>
    <n v="6"/>
  </r>
  <r>
    <n v="1517"/>
    <s v="CA-2018-148446"/>
    <x v="389"/>
    <d v="2018-12-14T00:00:00"/>
    <x v="0"/>
    <s v="MC-17845"/>
    <s v="Michael Chen"/>
    <s v="Consumer"/>
    <s v="United States"/>
    <s v="North Las Vegas"/>
    <s v="Nevada"/>
    <n v="89031"/>
    <x v="1"/>
    <s v="FUR-TA-10004256"/>
    <x v="0"/>
    <s v="Tables"/>
    <s v="Bretford â€œJust In Timeâ€ Height-Adjustable Multi-Task Work Tables"/>
    <n v="1669.6"/>
    <n v="1168.7199999999998"/>
    <n v="500.88000000000011"/>
    <n v="0.3000000000000001"/>
    <n v="4"/>
  </r>
  <r>
    <n v="1518"/>
    <s v="CA-2015-111059"/>
    <x v="511"/>
    <d v="2015-02-06T00:00:00"/>
    <x v="0"/>
    <s v="TB-21400"/>
    <s v="Tom Boeckenhauer"/>
    <s v="Consumer"/>
    <s v="United States"/>
    <s v="Seattle"/>
    <s v="Washington"/>
    <n v="98105"/>
    <x v="1"/>
    <s v="OFF-BI-10004593"/>
    <x v="1"/>
    <s v="Binders"/>
    <s v="Ibico Laser Imprintable Binding System Covers"/>
    <n v="83.84"/>
    <n v="58.687999999999995"/>
    <n v="25.152000000000008"/>
    <n v="0.3000000000000001"/>
    <n v="3"/>
  </r>
  <r>
    <n v="1519"/>
    <s v="CA-2015-111059"/>
    <x v="511"/>
    <d v="2015-02-06T00:00:00"/>
    <x v="0"/>
    <s v="TB-21400"/>
    <s v="Tom Boeckenhauer"/>
    <s v="Consumer"/>
    <s v="United States"/>
    <s v="Seattle"/>
    <s v="Washington"/>
    <n v="98105"/>
    <x v="1"/>
    <s v="OFF-BI-10002827"/>
    <x v="1"/>
    <s v="Binders"/>
    <s v="Avery Durable Poly Binders"/>
    <n v="13.272"/>
    <n v="9.2904"/>
    <n v="3.9816000000000003"/>
    <n v="0.3"/>
    <n v="3"/>
  </r>
  <r>
    <n v="1520"/>
    <s v="CA-2018-116204"/>
    <x v="512"/>
    <d v="2018-02-14T00:00:00"/>
    <x v="0"/>
    <s v="VW-21775"/>
    <s v="Victoria Wilson"/>
    <s v="Corporate"/>
    <s v="United States"/>
    <s v="San Francisco"/>
    <s v="California"/>
    <n v="94110"/>
    <x v="1"/>
    <s v="OFF-BI-10001759"/>
    <x v="1"/>
    <s v="Binders"/>
    <s v="Acco Pressboard Covers with Storage Hooks, 14 7/8&quot; x 11&quot;, Dark Blue"/>
    <n v="21.335999999999999"/>
    <n v="14.935199999999998"/>
    <n v="6.4008000000000003"/>
    <n v="0.30000000000000004"/>
    <n v="3"/>
  </r>
  <r>
    <n v="1521"/>
    <s v="CA-2018-109946"/>
    <x v="513"/>
    <d v="2018-04-21T00:00:00"/>
    <x v="1"/>
    <s v="PL-18925"/>
    <s v="Paul Lucas"/>
    <s v="Home Office"/>
    <s v="United States"/>
    <s v="Chicago"/>
    <s v="Illinois"/>
    <n v="60610"/>
    <x v="2"/>
    <s v="OFF-AR-10001419"/>
    <x v="1"/>
    <s v="Art"/>
    <s v="Newell 325"/>
    <n v="16.52"/>
    <n v="11.563999999999998"/>
    <n v="4.9560000000000013"/>
    <n v="0.3000000000000001"/>
    <n v="5"/>
  </r>
  <r>
    <n v="1522"/>
    <s v="CA-2016-144806"/>
    <x v="401"/>
    <d v="2016-12-11T00:00:00"/>
    <x v="1"/>
    <s v="GH-14425"/>
    <s v="Gary Hwang"/>
    <s v="Consumer"/>
    <s v="United States"/>
    <s v="Tucson"/>
    <s v="Arizona"/>
    <n v="85705"/>
    <x v="1"/>
    <s v="FUR-FU-10002253"/>
    <x v="0"/>
    <s v="Furnishings"/>
    <s v="Howard Miller 13&quot; Diameter Pewter Finish Round Wall Clock"/>
    <n v="206.11199999999999"/>
    <n v="144.27839999999998"/>
    <n v="61.833600000000018"/>
    <n v="0.3000000000000001"/>
    <n v="5"/>
  </r>
  <r>
    <n v="1523"/>
    <s v="CA-2016-144806"/>
    <x v="401"/>
    <d v="2016-12-11T00:00:00"/>
    <x v="1"/>
    <s v="GH-14425"/>
    <s v="Gary Hwang"/>
    <s v="Consumer"/>
    <s v="United States"/>
    <s v="Tucson"/>
    <s v="Arizona"/>
    <n v="85705"/>
    <x v="1"/>
    <s v="OFF-PA-10002586"/>
    <x v="1"/>
    <s v="Paper"/>
    <s v="Xerox 1970"/>
    <n v="19.920000000000002"/>
    <n v="13.944000000000001"/>
    <n v="5.9760000000000009"/>
    <n v="0.30000000000000004"/>
    <n v="5"/>
  </r>
  <r>
    <n v="1524"/>
    <s v="CA-2016-144806"/>
    <x v="401"/>
    <d v="2016-12-11T00:00:00"/>
    <x v="1"/>
    <s v="GH-14425"/>
    <s v="Gary Hwang"/>
    <s v="Consumer"/>
    <s v="United States"/>
    <s v="Tucson"/>
    <s v="Arizona"/>
    <n v="85705"/>
    <x v="1"/>
    <s v="OFF-PA-10003039"/>
    <x v="1"/>
    <s v="Paper"/>
    <s v="Xerox 1960"/>
    <n v="198.27199999999999"/>
    <n v="138.79039999999998"/>
    <n v="59.481600000000014"/>
    <n v="0.3000000000000001"/>
    <n v="5"/>
  </r>
  <r>
    <n v="1525"/>
    <s v="CA-2016-144806"/>
    <x v="401"/>
    <d v="2016-12-11T00:00:00"/>
    <x v="1"/>
    <s v="GH-14425"/>
    <s v="Gary Hwang"/>
    <s v="Consumer"/>
    <s v="United States"/>
    <s v="Tucson"/>
    <s v="Arizona"/>
    <n v="85705"/>
    <x v="1"/>
    <s v="OFF-ST-10004804"/>
    <x v="1"/>
    <s v="Storage"/>
    <s v="Belkin 19&quot; Vented Equipment Shelf, Black"/>
    <n v="247.10400000000001"/>
    <n v="172.97280000000001"/>
    <n v="74.131200000000007"/>
    <n v="0.3"/>
    <n v="5"/>
  </r>
  <r>
    <n v="1526"/>
    <s v="CA-2016-144806"/>
    <x v="401"/>
    <d v="2016-12-11T00:00:00"/>
    <x v="1"/>
    <s v="GH-14425"/>
    <s v="Gary Hwang"/>
    <s v="Consumer"/>
    <s v="United States"/>
    <s v="Tucson"/>
    <s v="Arizona"/>
    <n v="85705"/>
    <x v="1"/>
    <s v="OFF-AR-10004042"/>
    <x v="1"/>
    <s v="Art"/>
    <s v="BOSTON Model 1800 Electric Pencil Sharpeners, Putty/Woodgrain"/>
    <n v="86.304000000000002"/>
    <n v="60.412799999999997"/>
    <n v="25.891200000000005"/>
    <n v="0.30000000000000004"/>
    <n v="5"/>
  </r>
  <r>
    <n v="1527"/>
    <s v="CA-2017-122392"/>
    <x v="405"/>
    <d v="2017-07-27T00:00:00"/>
    <x v="1"/>
    <s v="CJ-12010"/>
    <s v="Caroline Jumper"/>
    <s v="Consumer"/>
    <s v="United States"/>
    <s v="Allentown"/>
    <s v="Pennsylvania"/>
    <n v="18103"/>
    <x v="3"/>
    <s v="OFF-AR-10002221"/>
    <x v="1"/>
    <s v="Art"/>
    <s v="12 Colored Short Pencils"/>
    <n v="4.16"/>
    <n v="2.9119999999999999"/>
    <n v="1.2480000000000002"/>
    <n v="0.30000000000000004"/>
    <n v="5"/>
  </r>
  <r>
    <n v="1528"/>
    <s v="CA-2017-122392"/>
    <x v="405"/>
    <d v="2017-07-27T00:00:00"/>
    <x v="1"/>
    <s v="CJ-12010"/>
    <s v="Caroline Jumper"/>
    <s v="Consumer"/>
    <s v="United States"/>
    <s v="Allentown"/>
    <s v="Pennsylvania"/>
    <n v="18103"/>
    <x v="3"/>
    <s v="FUR-FU-10002456"/>
    <x v="0"/>
    <s v="Furnishings"/>
    <s v="Master Caster Door Stop, Large Neon Orange"/>
    <n v="11.648"/>
    <n v="8.1535999999999991"/>
    <n v="3.4944000000000006"/>
    <n v="0.30000000000000004"/>
    <n v="5"/>
  </r>
  <r>
    <n v="1529"/>
    <s v="CA-2016-148432"/>
    <x v="209"/>
    <d v="2016-11-10T00:00:00"/>
    <x v="0"/>
    <s v="MC-18130"/>
    <s v="Mike Caudle"/>
    <s v="Corporate"/>
    <s v="United States"/>
    <s v="Newark"/>
    <s v="Delaware"/>
    <n v="19711"/>
    <x v="3"/>
    <s v="OFF-FA-10004968"/>
    <x v="1"/>
    <s v="Fasteners"/>
    <s v="Rubber Band Ball"/>
    <n v="26.18"/>
    <n v="18.325999999999997"/>
    <n v="7.8540000000000028"/>
    <n v="0.3000000000000001"/>
    <n v="3"/>
  </r>
  <r>
    <n v="1530"/>
    <s v="CA-2016-148432"/>
    <x v="209"/>
    <d v="2016-11-10T00:00:00"/>
    <x v="0"/>
    <s v="MC-18130"/>
    <s v="Mike Caudle"/>
    <s v="Corporate"/>
    <s v="United States"/>
    <s v="Newark"/>
    <s v="Delaware"/>
    <n v="19711"/>
    <x v="3"/>
    <s v="OFF-PA-10001274"/>
    <x v="1"/>
    <s v="Paper"/>
    <s v="Loose Memo Sheets"/>
    <n v="7.3"/>
    <n v="5.1099999999999994"/>
    <n v="2.1900000000000004"/>
    <n v="0.30000000000000004"/>
    <n v="3"/>
  </r>
  <r>
    <n v="1531"/>
    <s v="CA-2016-103793"/>
    <x v="514"/>
    <d v="2016-03-31T00:00:00"/>
    <x v="1"/>
    <s v="BV-11245"/>
    <s v="Benjamin Venier"/>
    <s v="Corporate"/>
    <s v="United States"/>
    <s v="Miami"/>
    <s v="Florida"/>
    <n v="33142"/>
    <x v="0"/>
    <s v="OFF-PA-10001125"/>
    <x v="1"/>
    <s v="Paper"/>
    <s v="Xerox 1988"/>
    <n v="74.352000000000004"/>
    <n v="52.046399999999998"/>
    <n v="22.305600000000005"/>
    <n v="0.30000000000000004"/>
    <n v="5"/>
  </r>
  <r>
    <n v="1532"/>
    <s v="CA-2018-159884"/>
    <x v="515"/>
    <d v="2018-09-05T00:00:00"/>
    <x v="1"/>
    <s v="JF-15490"/>
    <s v="Jeremy Farry"/>
    <s v="Consumer"/>
    <s v="United States"/>
    <s v="Tempe"/>
    <s v="Arizona"/>
    <n v="85281"/>
    <x v="1"/>
    <s v="OFF-ST-10000344"/>
    <x v="1"/>
    <s v="Storage"/>
    <s v="Neat Ideas Personal Hanging Folder Files, Black"/>
    <n v="10.744"/>
    <n v="7.5207999999999995"/>
    <n v="3.2232000000000003"/>
    <n v="0.30000000000000004"/>
    <n v="5"/>
  </r>
  <r>
    <n v="1533"/>
    <s v="CA-2018-159884"/>
    <x v="515"/>
    <d v="2018-09-05T00:00:00"/>
    <x v="1"/>
    <s v="JF-15490"/>
    <s v="Jeremy Farry"/>
    <s v="Consumer"/>
    <s v="United States"/>
    <s v="Tempe"/>
    <s v="Arizona"/>
    <n v="85281"/>
    <x v="1"/>
    <s v="OFF-FA-10000585"/>
    <x v="1"/>
    <s v="Fasteners"/>
    <s v="OIC Bulk Pack Metal Binder Clips"/>
    <n v="8.3759999999999994"/>
    <n v="5.8631999999999991"/>
    <n v="2.5128000000000004"/>
    <n v="0.30000000000000004"/>
    <n v="5"/>
  </r>
  <r>
    <n v="1534"/>
    <s v="CA-2017-139885"/>
    <x v="429"/>
    <d v="2017-12-08T00:00:00"/>
    <x v="1"/>
    <s v="EB-13840"/>
    <s v="Ellis Ballard"/>
    <s v="Corporate"/>
    <s v="United States"/>
    <s v="New York City"/>
    <s v="New York"/>
    <n v="10035"/>
    <x v="3"/>
    <s v="OFF-ST-10003324"/>
    <x v="1"/>
    <s v="Storage"/>
    <s v="Belkin OmniView SE Rackmount Kit"/>
    <n v="212.88"/>
    <n v="149.01599999999999"/>
    <n v="63.864000000000004"/>
    <n v="0.30000000000000004"/>
    <n v="4"/>
  </r>
  <r>
    <n v="1535"/>
    <s v="CA-2018-124086"/>
    <x v="516"/>
    <d v="2018-02-14T00:00:00"/>
    <x v="1"/>
    <s v="MP-18175"/>
    <s v="Mike Pelletier"/>
    <s v="Home Office"/>
    <s v="United States"/>
    <s v="Laguna Niguel"/>
    <s v="California"/>
    <n v="92677"/>
    <x v="1"/>
    <s v="FUR-BO-10004015"/>
    <x v="0"/>
    <s v="Bookcases"/>
    <s v="Bush Andora Bookcase, Maple/Graphite Gray Finish"/>
    <n v="203.983"/>
    <n v="142.78809999999999"/>
    <n v="61.194900000000018"/>
    <n v="0.3000000000000001"/>
    <n v="4"/>
  </r>
  <r>
    <n v="1536"/>
    <s v="CA-2017-112389"/>
    <x v="517"/>
    <d v="2017-11-02T00:00:00"/>
    <x v="1"/>
    <s v="JM-15655"/>
    <s v="Jim Mitchum"/>
    <s v="Corporate"/>
    <s v="United States"/>
    <s v="Bridgeton"/>
    <s v="New Jersey"/>
    <n v="8302"/>
    <x v="3"/>
    <s v="OFF-ST-10000419"/>
    <x v="1"/>
    <s v="Storage"/>
    <s v="Rogers Jumbo File, Granite"/>
    <n v="40.74"/>
    <n v="28.518000000000001"/>
    <n v="12.222000000000001"/>
    <n v="0.30000000000000004"/>
    <n v="4"/>
  </r>
  <r>
    <n v="1537"/>
    <s v="CA-2017-112389"/>
    <x v="517"/>
    <d v="2017-11-02T00:00:00"/>
    <x v="1"/>
    <s v="JM-15655"/>
    <s v="Jim Mitchum"/>
    <s v="Corporate"/>
    <s v="United States"/>
    <s v="Bridgeton"/>
    <s v="New Jersey"/>
    <n v="8302"/>
    <x v="3"/>
    <s v="OFF-AP-10001626"/>
    <x v="1"/>
    <s v="Appliances"/>
    <s v="Commercial WindTunnel Clean Air Upright Vacuum, Replacement Belts, Filtration Bags"/>
    <n v="11.67"/>
    <n v="8.1689999999999987"/>
    <n v="3.5010000000000012"/>
    <n v="0.3000000000000001"/>
    <n v="4"/>
  </r>
  <r>
    <n v="1538"/>
    <s v="CA-2018-121888"/>
    <x v="175"/>
    <d v="2018-09-17T00:00:00"/>
    <x v="0"/>
    <s v="CL-11890"/>
    <s v="Carl Ludwig"/>
    <s v="Consumer"/>
    <s v="United States"/>
    <s v="Everett"/>
    <s v="Massachusetts"/>
    <n v="2149"/>
    <x v="3"/>
    <s v="TEC-PH-10000439"/>
    <x v="2"/>
    <s v="Phones"/>
    <s v="GE DSL Phone Line Filter"/>
    <n v="39.99"/>
    <n v="27.992999999999999"/>
    <n v="11.997000000000003"/>
    <n v="0.30000000000000004"/>
    <n v="2"/>
  </r>
  <r>
    <n v="1539"/>
    <s v="CA-2018-121888"/>
    <x v="175"/>
    <d v="2018-09-17T00:00:00"/>
    <x v="0"/>
    <s v="CL-11890"/>
    <s v="Carl Ludwig"/>
    <s v="Consumer"/>
    <s v="United States"/>
    <s v="Everett"/>
    <s v="Massachusetts"/>
    <n v="2149"/>
    <x v="3"/>
    <s v="OFF-AR-10003478"/>
    <x v="1"/>
    <s v="Art"/>
    <s v="Avery Hi-Liter EverBold Pen Style Fluorescent Highlighters, 4/Pack"/>
    <n v="16.28"/>
    <n v="11.396000000000001"/>
    <n v="4.8840000000000003"/>
    <n v="0.3"/>
    <n v="2"/>
  </r>
  <r>
    <n v="1540"/>
    <s v="CA-2018-121888"/>
    <x v="175"/>
    <d v="2018-09-17T00:00:00"/>
    <x v="0"/>
    <s v="CL-11890"/>
    <s v="Carl Ludwig"/>
    <s v="Consumer"/>
    <s v="United States"/>
    <s v="Everett"/>
    <s v="Massachusetts"/>
    <n v="2149"/>
    <x v="3"/>
    <s v="FUR-BO-10002545"/>
    <x v="0"/>
    <s v="Bookcases"/>
    <s v="Atlantic Metals Mobile 3-Shelf Bookcases, Custom Colors"/>
    <n v="782.94"/>
    <n v="548.05799999999999"/>
    <n v="234.88200000000006"/>
    <n v="0.30000000000000004"/>
    <n v="2"/>
  </r>
  <r>
    <n v="1541"/>
    <s v="CA-2018-121888"/>
    <x v="175"/>
    <d v="2018-09-17T00:00:00"/>
    <x v="0"/>
    <s v="CL-11890"/>
    <s v="Carl Ludwig"/>
    <s v="Consumer"/>
    <s v="United States"/>
    <s v="Everett"/>
    <s v="Massachusetts"/>
    <n v="2149"/>
    <x v="3"/>
    <s v="OFF-BI-10001765"/>
    <x v="1"/>
    <s v="Binders"/>
    <s v="Wilson Jones Heavy-Duty Casebound Ring Binders with Metal Hinges"/>
    <n v="242.48"/>
    <n v="169.73599999999999"/>
    <n v="72.744"/>
    <n v="0.3"/>
    <n v="2"/>
  </r>
  <r>
    <n v="1542"/>
    <s v="CA-2015-166884"/>
    <x v="518"/>
    <d v="2015-03-16T00:00:00"/>
    <x v="0"/>
    <s v="CK-12205"/>
    <s v="Chloris Kastensmidt"/>
    <s v="Consumer"/>
    <s v="United States"/>
    <s v="Columbus"/>
    <s v="Ohio"/>
    <n v="43229"/>
    <x v="3"/>
    <s v="FUR-FU-10003981"/>
    <x v="0"/>
    <s v="Furnishings"/>
    <s v="Eldon Wave Desk Accessories"/>
    <n v="8.32"/>
    <n v="5.8239999999999998"/>
    <n v="2.4960000000000004"/>
    <n v="0.30000000000000004"/>
    <n v="5"/>
  </r>
  <r>
    <n v="1543"/>
    <s v="CA-2015-166884"/>
    <x v="518"/>
    <d v="2015-03-16T00:00:00"/>
    <x v="0"/>
    <s v="CK-12205"/>
    <s v="Chloris Kastensmidt"/>
    <s v="Consumer"/>
    <s v="United States"/>
    <s v="Columbus"/>
    <s v="Ohio"/>
    <n v="43229"/>
    <x v="3"/>
    <s v="OFF-FA-10001561"/>
    <x v="1"/>
    <s v="Fasteners"/>
    <s v="Stockwell Push Pins"/>
    <n v="10.464"/>
    <n v="7.3247999999999998"/>
    <n v="3.1392000000000007"/>
    <n v="0.30000000000000004"/>
    <n v="5"/>
  </r>
  <r>
    <n v="1544"/>
    <s v="CA-2015-107181"/>
    <x v="519"/>
    <d v="2015-02-08T00:00:00"/>
    <x v="1"/>
    <s v="DB-13270"/>
    <s v="Deborah Brumfield"/>
    <s v="Home Office"/>
    <s v="United States"/>
    <s v="San Diego"/>
    <s v="California"/>
    <n v="92024"/>
    <x v="1"/>
    <s v="OFF-BI-10004230"/>
    <x v="1"/>
    <s v="Binders"/>
    <s v="GBC Recycled Grain Textured Covers"/>
    <n v="82.896000000000001"/>
    <n v="58.027199999999993"/>
    <n v="24.868800000000007"/>
    <n v="0.3000000000000001"/>
    <n v="4"/>
  </r>
  <r>
    <n v="1545"/>
    <s v="CA-2015-107181"/>
    <x v="519"/>
    <d v="2015-02-08T00:00:00"/>
    <x v="1"/>
    <s v="DB-13270"/>
    <s v="Deborah Brumfield"/>
    <s v="Home Office"/>
    <s v="United States"/>
    <s v="San Diego"/>
    <s v="California"/>
    <n v="92024"/>
    <x v="1"/>
    <s v="OFF-PA-10000350"/>
    <x v="1"/>
    <s v="Paper"/>
    <s v="Message Book, Standard Line &quot;While You Were Out&quot;, 5 1/2&quot; X 4&quot;, 200 Sets/Book"/>
    <n v="34.24"/>
    <n v="23.968"/>
    <n v="10.272000000000002"/>
    <n v="0.30000000000000004"/>
    <n v="4"/>
  </r>
  <r>
    <n v="1546"/>
    <s v="CA-2015-150245"/>
    <x v="520"/>
    <d v="2016-01-04T00:00:00"/>
    <x v="0"/>
    <s v="PC-18745"/>
    <s v="Pamela Coakley"/>
    <s v="Corporate"/>
    <s v="United States"/>
    <s v="Watertown"/>
    <s v="New York"/>
    <n v="13601"/>
    <x v="3"/>
    <s v="FUR-BO-10002613"/>
    <x v="0"/>
    <s v="Bookcases"/>
    <s v="Atlantic Metals Mobile 4-Shelf Bookcases, Custom Colors"/>
    <n v="1573.4880000000001"/>
    <n v="1101.4415999999999"/>
    <n v="472.04640000000018"/>
    <n v="0.3000000000000001"/>
    <n v="4"/>
  </r>
  <r>
    <n v="1547"/>
    <s v="CA-2016-111395"/>
    <x v="521"/>
    <d v="2016-11-27T00:00:00"/>
    <x v="1"/>
    <s v="VB-21745"/>
    <s v="Victoria Brennan"/>
    <s v="Corporate"/>
    <s v="United States"/>
    <s v="San Antonio"/>
    <s v="Texas"/>
    <n v="78207"/>
    <x v="2"/>
    <s v="OFF-PA-10000994"/>
    <x v="1"/>
    <s v="Paper"/>
    <s v="Xerox 1915"/>
    <n v="335.52"/>
    <n v="234.86399999999998"/>
    <n v="100.65600000000001"/>
    <n v="0.30000000000000004"/>
    <n v="4"/>
  </r>
  <r>
    <n v="1548"/>
    <s v="CA-2016-111395"/>
    <x v="521"/>
    <d v="2016-11-27T00:00:00"/>
    <x v="1"/>
    <s v="VB-21745"/>
    <s v="Victoria Brennan"/>
    <s v="Corporate"/>
    <s v="United States"/>
    <s v="San Antonio"/>
    <s v="Texas"/>
    <n v="78207"/>
    <x v="2"/>
    <s v="OFF-BI-10002867"/>
    <x v="1"/>
    <s v="Binders"/>
    <s v="GBC Recycled Regency Composition Covers"/>
    <n v="23.911999999999999"/>
    <n v="16.738399999999999"/>
    <n v="7.1736000000000004"/>
    <n v="0.30000000000000004"/>
    <n v="4"/>
  </r>
  <r>
    <n v="1549"/>
    <s v="CA-2016-111395"/>
    <x v="521"/>
    <d v="2016-11-27T00:00:00"/>
    <x v="1"/>
    <s v="VB-21745"/>
    <s v="Victoria Brennan"/>
    <s v="Corporate"/>
    <s v="United States"/>
    <s v="San Antonio"/>
    <s v="Texas"/>
    <n v="78207"/>
    <x v="2"/>
    <s v="OFF-ST-10001291"/>
    <x v="1"/>
    <s v="Storage"/>
    <s v="Tenex Personal Self-Stacking Standard File Box, Black/Gray"/>
    <n v="27.056000000000001"/>
    <n v="18.9392"/>
    <n v="8.1168000000000013"/>
    <n v="0.30000000000000004"/>
    <n v="4"/>
  </r>
  <r>
    <n v="1550"/>
    <s v="CA-2015-134278"/>
    <x v="522"/>
    <d v="2015-07-08T00:00:00"/>
    <x v="2"/>
    <s v="EP-13915"/>
    <s v="Emily Phan"/>
    <s v="Consumer"/>
    <s v="United States"/>
    <s v="New York City"/>
    <s v="New York"/>
    <n v="10011"/>
    <x v="3"/>
    <s v="TEC-CO-10001046"/>
    <x v="2"/>
    <s v="Copiers"/>
    <s v="Canon Imageclass D680 Copier / Fax"/>
    <n v="559.99199999999996"/>
    <n v="391.99439999999993"/>
    <n v="167.99760000000003"/>
    <n v="0.3000000000000001"/>
    <n v="2"/>
  </r>
  <r>
    <n v="1551"/>
    <s v="US-2018-124926"/>
    <x v="38"/>
    <d v="2018-11-18T00:00:00"/>
    <x v="0"/>
    <s v="ME-17320"/>
    <s v="Maria Etezadi"/>
    <s v="Home Office"/>
    <s v="United States"/>
    <s v="Houston"/>
    <s v="Texas"/>
    <n v="77095"/>
    <x v="2"/>
    <s v="OFF-AP-10004868"/>
    <x v="1"/>
    <s v="Appliances"/>
    <s v="Hoover Commercial Soft Guard Upright Vacuum And Disposable Filtration Bags"/>
    <n v="9.3239999999999998"/>
    <n v="6.5267999999999997"/>
    <n v="2.7972000000000001"/>
    <n v="0.30000000000000004"/>
    <n v="5"/>
  </r>
  <r>
    <n v="1552"/>
    <s v="CA-2017-159345"/>
    <x v="26"/>
    <d v="2017-06-22T00:00:00"/>
    <x v="1"/>
    <s v="IG-15085"/>
    <s v="Ivan Gibson"/>
    <s v="Consumer"/>
    <s v="United States"/>
    <s v="San Diego"/>
    <s v="California"/>
    <n v="92024"/>
    <x v="1"/>
    <s v="OFF-PA-10000806"/>
    <x v="1"/>
    <s v="Paper"/>
    <s v="Xerox 1934"/>
    <n v="111.96"/>
    <n v="78.371999999999986"/>
    <n v="33.588000000000008"/>
    <n v="0.3000000000000001"/>
    <n v="5"/>
  </r>
  <r>
    <n v="1553"/>
    <s v="CA-2015-130274"/>
    <x v="523"/>
    <d v="2015-05-05T00:00:00"/>
    <x v="2"/>
    <s v="JS-15940"/>
    <s v="Joni Sundaresam"/>
    <s v="Home Office"/>
    <s v="United States"/>
    <s v="Appleton"/>
    <s v="Wisconsin"/>
    <n v="54915"/>
    <x v="2"/>
    <s v="OFF-LA-10002195"/>
    <x v="1"/>
    <s v="Labels"/>
    <s v="Avery 481"/>
    <n v="21.56"/>
    <n v="15.091999999999999"/>
    <n v="6.468"/>
    <n v="0.3"/>
    <n v="2"/>
  </r>
  <r>
    <n v="1554"/>
    <s v="CA-2018-158386"/>
    <x v="524"/>
    <d v="2018-10-21T00:00:00"/>
    <x v="1"/>
    <s v="BO-11425"/>
    <s v="Bobby Odegard"/>
    <s v="Consumer"/>
    <s v="United States"/>
    <s v="Richmond"/>
    <s v="Kentucky"/>
    <n v="40475"/>
    <x v="0"/>
    <s v="OFF-BI-10003719"/>
    <x v="1"/>
    <s v="Binders"/>
    <s v="Large Capacity Hanging Post Binders"/>
    <n v="124.75"/>
    <n v="87.324999999999989"/>
    <n v="37.425000000000011"/>
    <n v="0.3000000000000001"/>
    <n v="5"/>
  </r>
  <r>
    <n v="1555"/>
    <s v="CA-2016-111507"/>
    <x v="525"/>
    <d v="2016-02-13T00:00:00"/>
    <x v="1"/>
    <s v="VW-21775"/>
    <s v="Victoria Wilson"/>
    <s v="Corporate"/>
    <s v="United States"/>
    <s v="Bellevue"/>
    <s v="Washington"/>
    <n v="98006"/>
    <x v="1"/>
    <s v="OFF-AR-10001315"/>
    <x v="1"/>
    <s v="Art"/>
    <s v="Newell 310"/>
    <n v="5.28"/>
    <n v="3.6959999999999997"/>
    <n v="1.5840000000000005"/>
    <n v="0.3000000000000001"/>
    <n v="7"/>
  </r>
  <r>
    <n v="1556"/>
    <s v="CA-2018-120761"/>
    <x v="507"/>
    <d v="2018-09-08T00:00:00"/>
    <x v="1"/>
    <s v="AB-10150"/>
    <s v="Aimee Bixby"/>
    <s v="Consumer"/>
    <s v="United States"/>
    <s v="Long Beach"/>
    <s v="New York"/>
    <n v="11561"/>
    <x v="3"/>
    <s v="TEC-AC-10000171"/>
    <x v="2"/>
    <s v="Accessories"/>
    <s v="Verbatim 25 GB 6x Blu-ray Single Layer Recordable Disc, 25/Pack"/>
    <n v="91.96"/>
    <n v="64.371999999999986"/>
    <n v="27.588000000000008"/>
    <n v="0.3000000000000001"/>
    <n v="4"/>
  </r>
  <r>
    <n v="1557"/>
    <s v="CA-2017-109176"/>
    <x v="195"/>
    <d v="2017-05-15T00:00:00"/>
    <x v="1"/>
    <s v="JW-16075"/>
    <s v="Julia West"/>
    <s v="Consumer"/>
    <s v="United States"/>
    <s v="Philadelphia"/>
    <s v="Pennsylvania"/>
    <n v="19140"/>
    <x v="3"/>
    <s v="OFF-EN-10003134"/>
    <x v="1"/>
    <s v="Envelopes"/>
    <s v="Staple envelope"/>
    <n v="9.3439999999999994"/>
    <n v="6.5407999999999991"/>
    <n v="2.8032000000000004"/>
    <n v="0.30000000000000004"/>
    <n v="6"/>
  </r>
  <r>
    <n v="1558"/>
    <s v="CA-2017-109176"/>
    <x v="195"/>
    <d v="2017-05-15T00:00:00"/>
    <x v="1"/>
    <s v="JW-16075"/>
    <s v="Julia West"/>
    <s v="Consumer"/>
    <s v="United States"/>
    <s v="Philadelphia"/>
    <s v="Pennsylvania"/>
    <n v="19140"/>
    <x v="3"/>
    <s v="OFF-AR-10001955"/>
    <x v="1"/>
    <s v="Art"/>
    <s v="Newell 319"/>
    <n v="79.36"/>
    <n v="55.552"/>
    <n v="23.808"/>
    <n v="0.3"/>
    <n v="6"/>
  </r>
  <r>
    <n v="1559"/>
    <s v="CA-2016-112116"/>
    <x v="199"/>
    <d v="2016-03-18T00:00:00"/>
    <x v="0"/>
    <s v="JE-15475"/>
    <s v="Jeremy Ellison"/>
    <s v="Consumer"/>
    <s v="United States"/>
    <s v="Seattle"/>
    <s v="Washington"/>
    <n v="98103"/>
    <x v="1"/>
    <s v="FUR-TA-10001039"/>
    <x v="0"/>
    <s v="Tables"/>
    <s v="KI Adjustable-Height Table"/>
    <n v="171.96"/>
    <n v="120.372"/>
    <n v="51.588000000000008"/>
    <n v="0.30000000000000004"/>
    <n v="2"/>
  </r>
  <r>
    <n v="1560"/>
    <s v="CA-2017-126809"/>
    <x v="526"/>
    <d v="2017-04-13T00:00:00"/>
    <x v="1"/>
    <s v="EB-13750"/>
    <s v="Edward Becker"/>
    <s v="Corporate"/>
    <s v="United States"/>
    <s v="Seattle"/>
    <s v="Washington"/>
    <n v="98103"/>
    <x v="1"/>
    <s v="OFF-BI-10003712"/>
    <x v="1"/>
    <s v="Binders"/>
    <s v="Acco Pressboard Covers with Storage Hooks, 14 7/8&quot; x 11&quot;, Light Blue"/>
    <n v="35.351999999999997"/>
    <n v="24.746399999999998"/>
    <n v="10.605599999999999"/>
    <n v="0.3"/>
    <n v="4"/>
  </r>
  <r>
    <n v="1561"/>
    <s v="CA-2015-105172"/>
    <x v="527"/>
    <d v="2015-04-09T00:00:00"/>
    <x v="1"/>
    <s v="PK-18910"/>
    <s v="Paul Knutson"/>
    <s v="Home Office"/>
    <s v="United States"/>
    <s v="San Francisco"/>
    <s v="California"/>
    <n v="94109"/>
    <x v="1"/>
    <s v="OFF-LA-10001641"/>
    <x v="1"/>
    <s v="Labels"/>
    <s v="Avery 518"/>
    <n v="18.899999999999999"/>
    <n v="13.229999999999999"/>
    <n v="5.67"/>
    <n v="0.30000000000000004"/>
    <n v="5"/>
  </r>
  <r>
    <n v="1562"/>
    <s v="CA-2018-107293"/>
    <x v="528"/>
    <d v="2018-09-06T00:00:00"/>
    <x v="2"/>
    <s v="CS-12400"/>
    <s v="Christopher Schild"/>
    <s v="Home Office"/>
    <s v="United States"/>
    <s v="Seattle"/>
    <s v="Washington"/>
    <n v="98115"/>
    <x v="1"/>
    <s v="OFF-AR-10003732"/>
    <x v="1"/>
    <s v="Art"/>
    <s v="Newell 333"/>
    <n v="2.78"/>
    <n v="1.9459999999999997"/>
    <n v="0.83400000000000007"/>
    <n v="0.30000000000000004"/>
    <n v="1"/>
  </r>
  <r>
    <n v="1563"/>
    <s v="US-2018-102890"/>
    <x v="160"/>
    <d v="2018-06-30T00:00:00"/>
    <x v="3"/>
    <s v="SG-20470"/>
    <s v="Sheri Gordon"/>
    <s v="Consumer"/>
    <s v="United States"/>
    <s v="New York City"/>
    <s v="New York"/>
    <n v="10011"/>
    <x v="3"/>
    <s v="FUR-TA-10000577"/>
    <x v="0"/>
    <s v="Tables"/>
    <s v="Bretford CR4500 Series Slim Rectangular Table"/>
    <n v="1044.6300000000001"/>
    <n v="731.24099999999999"/>
    <n v="313.38900000000012"/>
    <n v="0.3000000000000001"/>
    <n v="0"/>
  </r>
  <r>
    <n v="1564"/>
    <s v="CA-2016-158554"/>
    <x v="529"/>
    <d v="2016-11-09T00:00:00"/>
    <x v="3"/>
    <s v="CM-12190"/>
    <s v="Charlotte Melton"/>
    <s v="Consumer"/>
    <s v="United States"/>
    <s v="Philadelphia"/>
    <s v="Pennsylvania"/>
    <n v="19134"/>
    <x v="3"/>
    <s v="OFF-PA-10004000"/>
    <x v="1"/>
    <s v="Paper"/>
    <s v="While You Were Out Pads, 50 per Pad, 4 x 5 1/4, Green Cycle"/>
    <n v="11.352"/>
    <n v="7.9463999999999997"/>
    <n v="3.4056000000000006"/>
    <n v="0.30000000000000004"/>
    <n v="0"/>
  </r>
  <r>
    <n v="1565"/>
    <s v="CA-2015-116239"/>
    <x v="530"/>
    <d v="2015-03-04T00:00:00"/>
    <x v="3"/>
    <s v="CL-12565"/>
    <s v="Clay Ludtke"/>
    <s v="Consumer"/>
    <s v="United States"/>
    <s v="Columbia"/>
    <s v="South Carolina"/>
    <n v="29203"/>
    <x v="0"/>
    <s v="OFF-ST-10001370"/>
    <x v="1"/>
    <s v="Storage"/>
    <s v="Sensible Storage WireTech Storage Systems"/>
    <n v="354.9"/>
    <n v="248.42999999999998"/>
    <n v="106.47"/>
    <n v="0.3"/>
    <n v="0"/>
  </r>
  <r>
    <n v="1566"/>
    <s v="CA-2016-132101"/>
    <x v="531"/>
    <d v="2016-03-25T00:00:00"/>
    <x v="1"/>
    <s v="JO-15550"/>
    <s v="Jesus Ocampo"/>
    <s v="Home Office"/>
    <s v="United States"/>
    <s v="Seattle"/>
    <s v="Washington"/>
    <n v="98105"/>
    <x v="1"/>
    <s v="TEC-PH-10004539"/>
    <x v="2"/>
    <s v="Phones"/>
    <s v="Wireless Extenders zBoost YX545 SOHO Signal Booster"/>
    <n v="453.57600000000002"/>
    <n v="317.50319999999999"/>
    <n v="136.07280000000003"/>
    <n v="0.30000000000000004"/>
    <n v="6"/>
  </r>
  <r>
    <n v="1567"/>
    <s v="CA-2016-129112"/>
    <x v="239"/>
    <d v="2016-11-30T00:00:00"/>
    <x v="2"/>
    <s v="AW-10840"/>
    <s v="Anthony Witt"/>
    <s v="Consumer"/>
    <s v="United States"/>
    <s v="Allen"/>
    <s v="Texas"/>
    <n v="75002"/>
    <x v="2"/>
    <s v="TEC-AC-10003038"/>
    <x v="2"/>
    <s v="Accessories"/>
    <s v="Kingston Digital DataTraveler 16GB USB 2.0"/>
    <n v="21.48"/>
    <n v="15.036"/>
    <n v="6.4440000000000008"/>
    <n v="0.30000000000000004"/>
    <n v="1"/>
  </r>
  <r>
    <n v="1568"/>
    <s v="CA-2016-129112"/>
    <x v="239"/>
    <d v="2016-11-30T00:00:00"/>
    <x v="2"/>
    <s v="AW-10840"/>
    <s v="Anthony Witt"/>
    <s v="Consumer"/>
    <s v="United States"/>
    <s v="Allen"/>
    <s v="Texas"/>
    <n v="75002"/>
    <x v="2"/>
    <s v="OFF-BI-10000088"/>
    <x v="1"/>
    <s v="Binders"/>
    <s v="GBC Imprintable Covers"/>
    <n v="8.7840000000000007"/>
    <n v="6.1488000000000005"/>
    <n v="2.6352000000000002"/>
    <n v="0.3"/>
    <n v="1"/>
  </r>
  <r>
    <n v="1569"/>
    <s v="US-2018-152002"/>
    <x v="532"/>
    <d v="2018-06-11T00:00:00"/>
    <x v="3"/>
    <s v="DV-13465"/>
    <s v="Dianna Vittorini"/>
    <s v="Consumer"/>
    <s v="United States"/>
    <s v="Los Angeles"/>
    <s v="California"/>
    <n v="90004"/>
    <x v="1"/>
    <s v="OFF-PA-10000357"/>
    <x v="1"/>
    <s v="Paper"/>
    <s v="White Dual Perf Computer Printout Paper, 2700 Sheets, 1 Part, Heavyweight, 20 lbs., 14 7/8 x 11"/>
    <n v="122.97"/>
    <n v="86.078999999999994"/>
    <n v="36.891000000000005"/>
    <n v="0.30000000000000004"/>
    <n v="0"/>
  </r>
  <r>
    <n v="1570"/>
    <s v="CA-2018-165029"/>
    <x v="200"/>
    <d v="2018-11-30T00:00:00"/>
    <x v="1"/>
    <s v="AH-10075"/>
    <s v="Adam Hart"/>
    <s v="Corporate"/>
    <s v="United States"/>
    <s v="Atlanta"/>
    <s v="Georgia"/>
    <n v="30318"/>
    <x v="0"/>
    <s v="OFF-AR-10003504"/>
    <x v="1"/>
    <s v="Art"/>
    <s v="Newell 347"/>
    <n v="12.84"/>
    <n v="8.9879999999999995"/>
    <n v="3.8520000000000003"/>
    <n v="0.30000000000000004"/>
    <n v="4"/>
  </r>
  <r>
    <n v="1571"/>
    <s v="US-2015-157385"/>
    <x v="533"/>
    <d v="2015-11-25T00:00:00"/>
    <x v="2"/>
    <s v="SC-20095"/>
    <s v="Sanjit Chand"/>
    <s v="Consumer"/>
    <s v="United States"/>
    <s v="Los Angeles"/>
    <s v="California"/>
    <n v="90004"/>
    <x v="1"/>
    <s v="FUR-CH-10000863"/>
    <x v="0"/>
    <s v="Chairs"/>
    <s v="Novimex Swivel Fabric Task Chair"/>
    <n v="603.91999999999996"/>
    <n v="422.74399999999997"/>
    <n v="181.17599999999999"/>
    <n v="0.3"/>
    <n v="2"/>
  </r>
  <r>
    <n v="1572"/>
    <s v="US-2015-157385"/>
    <x v="533"/>
    <d v="2015-11-25T00:00:00"/>
    <x v="2"/>
    <s v="SC-20095"/>
    <s v="Sanjit Chand"/>
    <s v="Consumer"/>
    <s v="United States"/>
    <s v="Los Angeles"/>
    <s v="California"/>
    <n v="90004"/>
    <x v="1"/>
    <s v="OFF-EN-10003160"/>
    <x v="1"/>
    <s v="Envelopes"/>
    <s v="Pastel Pink Envelopes"/>
    <n v="21.84"/>
    <n v="15.287999999999998"/>
    <n v="6.5520000000000014"/>
    <n v="0.30000000000000004"/>
    <n v="2"/>
  </r>
  <r>
    <n v="1573"/>
    <s v="US-2015-157385"/>
    <x v="533"/>
    <d v="2015-11-25T00:00:00"/>
    <x v="2"/>
    <s v="SC-20095"/>
    <s v="Sanjit Chand"/>
    <s v="Consumer"/>
    <s v="United States"/>
    <s v="Los Angeles"/>
    <s v="California"/>
    <n v="90004"/>
    <x v="1"/>
    <s v="TEC-AC-10003280"/>
    <x v="2"/>
    <s v="Accessories"/>
    <s v="Belkin F8E887 USB Wired Ergonomic Keyboard"/>
    <n v="29.99"/>
    <n v="20.992999999999999"/>
    <n v="8.9969999999999999"/>
    <n v="0.3"/>
    <n v="2"/>
  </r>
  <r>
    <n v="1574"/>
    <s v="US-2015-157385"/>
    <x v="533"/>
    <d v="2015-11-25T00:00:00"/>
    <x v="2"/>
    <s v="SC-20095"/>
    <s v="Sanjit Chand"/>
    <s v="Consumer"/>
    <s v="United States"/>
    <s v="Los Angeles"/>
    <s v="California"/>
    <n v="90004"/>
    <x v="1"/>
    <s v="FUR-CH-10000595"/>
    <x v="0"/>
    <s v="Chairs"/>
    <s v="Safco Contoured Stacking Chairs"/>
    <n v="381.44"/>
    <n v="267.00799999999998"/>
    <n v="114.43200000000002"/>
    <n v="0.30000000000000004"/>
    <n v="2"/>
  </r>
  <r>
    <n v="1575"/>
    <s v="CA-2015-101602"/>
    <x v="534"/>
    <d v="2015-12-18T00:00:00"/>
    <x v="2"/>
    <s v="MC-18100"/>
    <s v="Mick Crebagga"/>
    <s v="Consumer"/>
    <s v="United States"/>
    <s v="El Paso"/>
    <s v="Texas"/>
    <n v="79907"/>
    <x v="2"/>
    <s v="TEC-PH-10000169"/>
    <x v="2"/>
    <s v="Phones"/>
    <s v="ARKON Windshield Dashboard Air Vent Car Mount Holder"/>
    <n v="40.68"/>
    <n v="28.475999999999999"/>
    <n v="12.204000000000001"/>
    <n v="0.30000000000000004"/>
    <n v="3"/>
  </r>
  <r>
    <n v="1576"/>
    <s v="CA-2015-101602"/>
    <x v="534"/>
    <d v="2015-12-18T00:00:00"/>
    <x v="2"/>
    <s v="MC-18100"/>
    <s v="Mick Crebagga"/>
    <s v="Consumer"/>
    <s v="United States"/>
    <s v="El Paso"/>
    <s v="Texas"/>
    <n v="79907"/>
    <x v="2"/>
    <s v="FUR-CH-10004675"/>
    <x v="0"/>
    <s v="Chairs"/>
    <s v="Lifetime Advantage Folding Chairs, 4/Carton"/>
    <n v="763.28"/>
    <n v="534.29599999999994"/>
    <n v="228.98400000000004"/>
    <n v="0.30000000000000004"/>
    <n v="3"/>
  </r>
  <r>
    <n v="1577"/>
    <s v="CA-2017-109057"/>
    <x v="183"/>
    <d v="2017-04-27T00:00:00"/>
    <x v="1"/>
    <s v="TT-21460"/>
    <s v="Tonja Turnell"/>
    <s v="Home Office"/>
    <s v="United States"/>
    <s v="Aurora"/>
    <s v="Illinois"/>
    <n v="60505"/>
    <x v="2"/>
    <s v="OFF-ST-10002406"/>
    <x v="1"/>
    <s v="Storage"/>
    <s v="Pizazz Global Quick File"/>
    <n v="23.952000000000002"/>
    <n v="16.766400000000001"/>
    <n v="7.1856000000000009"/>
    <n v="0.3"/>
    <n v="5"/>
  </r>
  <r>
    <n v="1578"/>
    <s v="CA-2017-154403"/>
    <x v="454"/>
    <d v="2017-05-27T00:00:00"/>
    <x v="1"/>
    <s v="AP-10720"/>
    <s v="Anne Pryor"/>
    <s v="Home Office"/>
    <s v="United States"/>
    <s v="Florence"/>
    <s v="Alabama"/>
    <n v="35630"/>
    <x v="0"/>
    <s v="OFF-PA-10001526"/>
    <x v="1"/>
    <s v="Paper"/>
    <s v="Xerox 1949"/>
    <n v="4.9800000000000004"/>
    <n v="3.4860000000000002"/>
    <n v="1.4940000000000002"/>
    <n v="0.30000000000000004"/>
    <n v="4"/>
  </r>
  <r>
    <n v="1579"/>
    <s v="CA-2017-102456"/>
    <x v="535"/>
    <d v="2017-03-01T00:00:00"/>
    <x v="2"/>
    <s v="DL-12865"/>
    <s v="Dan Lawera"/>
    <s v="Consumer"/>
    <s v="United States"/>
    <s v="New York City"/>
    <s v="New York"/>
    <n v="10011"/>
    <x v="3"/>
    <s v="OFF-AP-10004336"/>
    <x v="1"/>
    <s v="Appliances"/>
    <s v="Conquest 14 Commercial Heavy-Duty Upright Vacuum, Collection System, Accessory Kit"/>
    <n v="170.88"/>
    <n v="119.61599999999999"/>
    <n v="51.26400000000001"/>
    <n v="0.30000000000000004"/>
    <n v="2"/>
  </r>
  <r>
    <n v="1580"/>
    <s v="CA-2016-131338"/>
    <x v="101"/>
    <d v="2016-08-12T00:00:00"/>
    <x v="2"/>
    <s v="NP-18325"/>
    <s v="Naresj Patel"/>
    <s v="Consumer"/>
    <s v="United States"/>
    <s v="New York City"/>
    <s v="New York"/>
    <n v="10024"/>
    <x v="3"/>
    <s v="TEC-PH-10003012"/>
    <x v="2"/>
    <s v="Phones"/>
    <s v="Nortel Meridian M3904 Professional Digital phone"/>
    <n v="307.98"/>
    <n v="215.58600000000001"/>
    <n v="92.394000000000005"/>
    <n v="0.3"/>
    <n v="3"/>
  </r>
  <r>
    <n v="1581"/>
    <s v="CA-2016-131338"/>
    <x v="101"/>
    <d v="2016-08-12T00:00:00"/>
    <x v="2"/>
    <s v="NP-18325"/>
    <s v="Naresj Patel"/>
    <s v="Consumer"/>
    <s v="United States"/>
    <s v="New York City"/>
    <s v="New York"/>
    <n v="10024"/>
    <x v="3"/>
    <s v="FUR-TA-10002607"/>
    <x v="0"/>
    <s v="Tables"/>
    <s v="KI Conference Tables"/>
    <n v="382.80599999999998"/>
    <n v="267.96419999999995"/>
    <n v="114.84180000000003"/>
    <n v="0.3000000000000001"/>
    <n v="3"/>
  </r>
  <r>
    <n v="1582"/>
    <s v="CA-2016-131338"/>
    <x v="101"/>
    <d v="2016-08-12T00:00:00"/>
    <x v="2"/>
    <s v="NP-18325"/>
    <s v="Naresj Patel"/>
    <s v="Consumer"/>
    <s v="United States"/>
    <s v="New York City"/>
    <s v="New York"/>
    <n v="10024"/>
    <x v="3"/>
    <s v="OFF-ST-10000642"/>
    <x v="1"/>
    <s v="Storage"/>
    <s v="Tennsco Lockers, Gray"/>
    <n v="41.96"/>
    <n v="29.372"/>
    <n v="12.588000000000001"/>
    <n v="0.30000000000000004"/>
    <n v="3"/>
  </r>
  <r>
    <n v="1583"/>
    <s v="CA-2016-131338"/>
    <x v="101"/>
    <d v="2016-08-12T00:00:00"/>
    <x v="2"/>
    <s v="NP-18325"/>
    <s v="Naresj Patel"/>
    <s v="Consumer"/>
    <s v="United States"/>
    <s v="New York City"/>
    <s v="New York"/>
    <n v="10024"/>
    <x v="3"/>
    <s v="OFF-BI-10000545"/>
    <x v="1"/>
    <s v="Binders"/>
    <s v="GBC Ibimaster 500 Manual ProClick Binding System"/>
    <n v="1217.568"/>
    <n v="852.29759999999999"/>
    <n v="365.2704"/>
    <n v="0.3"/>
    <n v="3"/>
  </r>
  <r>
    <n v="1584"/>
    <s v="CA-2016-131338"/>
    <x v="101"/>
    <d v="2016-08-12T00:00:00"/>
    <x v="2"/>
    <s v="NP-18325"/>
    <s v="Naresj Patel"/>
    <s v="Consumer"/>
    <s v="United States"/>
    <s v="New York City"/>
    <s v="New York"/>
    <n v="10024"/>
    <x v="3"/>
    <s v="FUR-FU-10002157"/>
    <x v="0"/>
    <s v="Furnishings"/>
    <s v="Artistic Insta-Plaque"/>
    <n v="47.04"/>
    <n v="32.927999999999997"/>
    <n v="14.112000000000002"/>
    <n v="0.30000000000000004"/>
    <n v="3"/>
  </r>
  <r>
    <n v="1585"/>
    <s v="CA-2016-131338"/>
    <x v="101"/>
    <d v="2016-08-12T00:00:00"/>
    <x v="2"/>
    <s v="NP-18325"/>
    <s v="Naresj Patel"/>
    <s v="Consumer"/>
    <s v="United States"/>
    <s v="New York City"/>
    <s v="New York"/>
    <n v="10024"/>
    <x v="3"/>
    <s v="FUR-FU-10001706"/>
    <x v="0"/>
    <s v="Furnishings"/>
    <s v="Longer-Life Soft White Bulbs"/>
    <n v="6.16"/>
    <n v="4.3119999999999994"/>
    <n v="1.8480000000000008"/>
    <n v="0.3000000000000001"/>
    <n v="3"/>
  </r>
  <r>
    <n v="1586"/>
    <s v="CA-2016-131338"/>
    <x v="101"/>
    <d v="2016-08-12T00:00:00"/>
    <x v="2"/>
    <s v="NP-18325"/>
    <s v="Naresj Patel"/>
    <s v="Consumer"/>
    <s v="United States"/>
    <s v="New York City"/>
    <s v="New York"/>
    <n v="10024"/>
    <x v="3"/>
    <s v="TEC-PH-10000984"/>
    <x v="2"/>
    <s v="Phones"/>
    <s v="Panasonic KX-TG9471B"/>
    <n v="979.95"/>
    <n v="685.96500000000003"/>
    <n v="293.98500000000001"/>
    <n v="0.3"/>
    <n v="3"/>
  </r>
  <r>
    <n v="1587"/>
    <s v="CA-2016-131338"/>
    <x v="101"/>
    <d v="2016-08-12T00:00:00"/>
    <x v="2"/>
    <s v="NP-18325"/>
    <s v="Naresj Patel"/>
    <s v="Consumer"/>
    <s v="United States"/>
    <s v="New York City"/>
    <s v="New York"/>
    <n v="10024"/>
    <x v="3"/>
    <s v="OFF-PA-10001357"/>
    <x v="1"/>
    <s v="Paper"/>
    <s v="Xerox 1886"/>
    <n v="143.69999999999999"/>
    <n v="100.58999999999999"/>
    <n v="43.11"/>
    <n v="0.30000000000000004"/>
    <n v="3"/>
  </r>
  <r>
    <n v="1588"/>
    <s v="CA-2016-131338"/>
    <x v="101"/>
    <d v="2016-08-12T00:00:00"/>
    <x v="2"/>
    <s v="NP-18325"/>
    <s v="Naresj Patel"/>
    <s v="Consumer"/>
    <s v="United States"/>
    <s v="New York City"/>
    <s v="New York"/>
    <n v="10024"/>
    <x v="3"/>
    <s v="OFF-FA-10000992"/>
    <x v="1"/>
    <s v="Fasteners"/>
    <s v="Acco Clips to Go Binder Clips, 24 Clips in Two Sizes"/>
    <n v="10.65"/>
    <n v="7.4550000000000001"/>
    <n v="3.1950000000000003"/>
    <n v="0.30000000000000004"/>
    <n v="3"/>
  </r>
  <r>
    <n v="1589"/>
    <s v="CA-2016-131338"/>
    <x v="101"/>
    <d v="2016-08-12T00:00:00"/>
    <x v="2"/>
    <s v="NP-18325"/>
    <s v="Naresj Patel"/>
    <s v="Consumer"/>
    <s v="United States"/>
    <s v="New York City"/>
    <s v="New York"/>
    <n v="10024"/>
    <x v="3"/>
    <s v="TEC-AC-10002600"/>
    <x v="2"/>
    <s v="Accessories"/>
    <s v="Belkin QODE FastFit Bluetooth Keyboard"/>
    <n v="247.8"/>
    <n v="173.46"/>
    <n v="74.34"/>
    <n v="0.3"/>
    <n v="3"/>
  </r>
  <r>
    <n v="1590"/>
    <s v="CA-2017-109911"/>
    <x v="536"/>
    <d v="2017-05-16T00:00:00"/>
    <x v="1"/>
    <s v="VG-21805"/>
    <s v="Vivek Grady"/>
    <s v="Corporate"/>
    <s v="United States"/>
    <s v="Virginia Beach"/>
    <s v="Virginia"/>
    <n v="23464"/>
    <x v="0"/>
    <s v="OFF-AR-10001662"/>
    <x v="1"/>
    <s v="Art"/>
    <s v="Rogers Handheld Barrel Pencil Sharpener"/>
    <n v="10.96"/>
    <n v="7.6719999999999997"/>
    <n v="3.2880000000000011"/>
    <n v="0.3000000000000001"/>
    <n v="4"/>
  </r>
  <r>
    <n v="1591"/>
    <s v="US-2017-132423"/>
    <x v="173"/>
    <d v="2017-04-19T00:00:00"/>
    <x v="1"/>
    <s v="MY-18295"/>
    <s v="Muhammed Yedwab"/>
    <s v="Corporate"/>
    <s v="United States"/>
    <s v="Grapevine"/>
    <s v="Texas"/>
    <n v="76051"/>
    <x v="2"/>
    <s v="OFF-AR-10001221"/>
    <x v="1"/>
    <s v="Art"/>
    <s v="Dixon Ticonderoga Erasable Colored Pencil Set, 12-Color"/>
    <n v="33.488"/>
    <n v="23.441599999999998"/>
    <n v="10.046400000000002"/>
    <n v="0.30000000000000004"/>
    <n v="4"/>
  </r>
  <r>
    <n v="1592"/>
    <s v="US-2017-132423"/>
    <x v="173"/>
    <d v="2017-04-19T00:00:00"/>
    <x v="1"/>
    <s v="MY-18295"/>
    <s v="Muhammed Yedwab"/>
    <s v="Corporate"/>
    <s v="United States"/>
    <s v="Grapevine"/>
    <s v="Texas"/>
    <n v="76051"/>
    <x v="2"/>
    <s v="OFF-FA-10002988"/>
    <x v="1"/>
    <s v="Fasteners"/>
    <s v="Ideal Clamps"/>
    <n v="8.0399999999999991"/>
    <n v="5.6279999999999992"/>
    <n v="2.4119999999999999"/>
    <n v="0.30000000000000004"/>
    <n v="4"/>
  </r>
  <r>
    <n v="1593"/>
    <s v="CA-2016-122826"/>
    <x v="537"/>
    <d v="2016-06-25T00:00:00"/>
    <x v="0"/>
    <s v="RD-19480"/>
    <s v="Rick Duston"/>
    <s v="Consumer"/>
    <s v="United States"/>
    <s v="Olympia"/>
    <s v="Washington"/>
    <n v="98502"/>
    <x v="1"/>
    <s v="TEC-PH-10004830"/>
    <x v="2"/>
    <s v="Phones"/>
    <s v="Pyle PRT45 Retro HomeÂ Telephone"/>
    <n v="201.56800000000001"/>
    <n v="141.0976"/>
    <n v="60.470400000000012"/>
    <n v="0.30000000000000004"/>
    <n v="2"/>
  </r>
  <r>
    <n v="1594"/>
    <s v="CA-2015-117317"/>
    <x v="538"/>
    <d v="2015-10-19T00:00:00"/>
    <x v="3"/>
    <s v="JF-15490"/>
    <s v="Jeremy Farry"/>
    <s v="Consumer"/>
    <s v="United States"/>
    <s v="Los Angeles"/>
    <s v="California"/>
    <n v="90032"/>
    <x v="1"/>
    <s v="OFF-PA-10004519"/>
    <x v="1"/>
    <s v="Paper"/>
    <s v="Spiral Phone Message Books with Labels by Adams"/>
    <n v="13.44"/>
    <n v="9.4079999999999995"/>
    <n v="4.032"/>
    <n v="0.3"/>
    <n v="0"/>
  </r>
  <r>
    <n v="1595"/>
    <s v="CA-2016-118423"/>
    <x v="539"/>
    <d v="2016-03-27T00:00:00"/>
    <x v="2"/>
    <s v="DP-13390"/>
    <s v="Dennis Pardue"/>
    <s v="Home Office"/>
    <s v="United States"/>
    <s v="Peoria"/>
    <s v="Illinois"/>
    <n v="61604"/>
    <x v="2"/>
    <s v="FUR-BO-10000362"/>
    <x v="0"/>
    <s v="Bookcases"/>
    <s v="Sauder Inglewood Library Bookcases"/>
    <n v="359.05799999999999"/>
    <n v="251.34059999999997"/>
    <n v="107.71740000000003"/>
    <n v="0.3000000000000001"/>
    <n v="3"/>
  </r>
  <r>
    <n v="1596"/>
    <s v="CA-2018-149181"/>
    <x v="540"/>
    <d v="2018-05-12T00:00:00"/>
    <x v="1"/>
    <s v="MD-17350"/>
    <s v="Maribeth Dona"/>
    <s v="Consumer"/>
    <s v="United States"/>
    <s v="Columbus"/>
    <s v="Ohio"/>
    <n v="43229"/>
    <x v="3"/>
    <s v="FUR-CH-10004540"/>
    <x v="0"/>
    <s v="Chairs"/>
    <s v="Global Chrome Stack Chair"/>
    <n v="47.991999999999997"/>
    <n v="33.594399999999993"/>
    <n v="14.397600000000004"/>
    <n v="0.3000000000000001"/>
    <n v="4"/>
  </r>
  <r>
    <n v="1597"/>
    <s v="CA-2018-132234"/>
    <x v="524"/>
    <d v="2018-10-18T00:00:00"/>
    <x v="2"/>
    <s v="MY-17380"/>
    <s v="Maribeth Yedwab"/>
    <s v="Corporate"/>
    <s v="United States"/>
    <s v="New York City"/>
    <s v="New York"/>
    <n v="10011"/>
    <x v="3"/>
    <s v="FUR-FU-10001290"/>
    <x v="0"/>
    <s v="Furnishings"/>
    <s v="Executive Impressions Supervisor Wall Clock"/>
    <n v="547.29999999999995"/>
    <n v="383.10999999999996"/>
    <n v="164.19"/>
    <n v="0.30000000000000004"/>
    <n v="2"/>
  </r>
  <r>
    <n v="1598"/>
    <s v="CA-2018-158876"/>
    <x v="123"/>
    <d v="2018-11-21T00:00:00"/>
    <x v="0"/>
    <s v="AB-10150"/>
    <s v="Aimee Bixby"/>
    <s v="Consumer"/>
    <s v="United States"/>
    <s v="Carrollton"/>
    <s v="Texas"/>
    <n v="75007"/>
    <x v="2"/>
    <s v="OFF-PA-10000308"/>
    <x v="1"/>
    <s v="Paper"/>
    <s v="Xerox 1901"/>
    <n v="16.896000000000001"/>
    <n v="11.827199999999999"/>
    <n v="5.0688000000000013"/>
    <n v="0.30000000000000004"/>
    <n v="2"/>
  </r>
  <r>
    <n v="1599"/>
    <s v="CA-2018-158876"/>
    <x v="123"/>
    <d v="2018-11-21T00:00:00"/>
    <x v="0"/>
    <s v="AB-10150"/>
    <s v="Aimee Bixby"/>
    <s v="Consumer"/>
    <s v="United States"/>
    <s v="Carrollton"/>
    <s v="Texas"/>
    <n v="75007"/>
    <x v="2"/>
    <s v="OFF-SU-10001165"/>
    <x v="1"/>
    <s v="Supplies"/>
    <s v="Acme Elite Stainless Steel Scissors"/>
    <n v="6.6719999999999997"/>
    <n v="4.6703999999999999"/>
    <n v="2.0015999999999998"/>
    <n v="0.3"/>
    <n v="2"/>
  </r>
  <r>
    <n v="1600"/>
    <s v="CA-2018-158876"/>
    <x v="123"/>
    <d v="2018-11-21T00:00:00"/>
    <x v="0"/>
    <s v="AB-10150"/>
    <s v="Aimee Bixby"/>
    <s v="Consumer"/>
    <s v="United States"/>
    <s v="Carrollton"/>
    <s v="Texas"/>
    <n v="75007"/>
    <x v="2"/>
    <s v="OFF-AR-10003373"/>
    <x v="1"/>
    <s v="Art"/>
    <s v="Boston School Pro Electric Pencil Sharpener, 1670"/>
    <n v="99.135999999999996"/>
    <n v="69.395199999999988"/>
    <n v="29.740800000000007"/>
    <n v="0.3000000000000001"/>
    <n v="2"/>
  </r>
  <r>
    <n v="1601"/>
    <s v="CA-2018-158876"/>
    <x v="123"/>
    <d v="2018-11-21T00:00:00"/>
    <x v="0"/>
    <s v="AB-10150"/>
    <s v="Aimee Bixby"/>
    <s v="Consumer"/>
    <s v="United States"/>
    <s v="Carrollton"/>
    <s v="Texas"/>
    <n v="75007"/>
    <x v="2"/>
    <s v="FUR-FU-10001967"/>
    <x v="0"/>
    <s v="Furnishings"/>
    <s v="Telescoping Adjustable Floor Lamp"/>
    <n v="15.992000000000001"/>
    <n v="11.1944"/>
    <n v="4.797600000000001"/>
    <n v="0.30000000000000004"/>
    <n v="2"/>
  </r>
  <r>
    <n v="1602"/>
    <s v="CA-2017-164672"/>
    <x v="541"/>
    <d v="2017-05-13T00:00:00"/>
    <x v="0"/>
    <s v="GB-14530"/>
    <s v="George Bell"/>
    <s v="Corporate"/>
    <s v="United States"/>
    <s v="Dover"/>
    <s v="Delaware"/>
    <n v="19901"/>
    <x v="3"/>
    <s v="FUR-FU-10001488"/>
    <x v="0"/>
    <s v="Furnishings"/>
    <s v="Tenex 46&quot; x 60&quot; Computer Anti-Static Chairmat, Rectangular Shaped"/>
    <n v="211.96"/>
    <n v="148.37199999999999"/>
    <n v="63.588000000000022"/>
    <n v="0.3000000000000001"/>
    <n v="5"/>
  </r>
  <r>
    <n v="1603"/>
    <s v="US-2017-132857"/>
    <x v="25"/>
    <d v="2017-12-17T00:00:00"/>
    <x v="1"/>
    <s v="CA-12775"/>
    <s v="Cynthia Arntzen"/>
    <s v="Consumer"/>
    <s v="United States"/>
    <s v="Smyrna"/>
    <s v="Tennessee"/>
    <n v="37167"/>
    <x v="0"/>
    <s v="OFF-AR-10003251"/>
    <x v="1"/>
    <s v="Art"/>
    <s v="Prang Drawing Pencil Set"/>
    <n v="6.6719999999999997"/>
    <n v="4.6703999999999999"/>
    <n v="2.0015999999999998"/>
    <n v="0.3"/>
    <n v="6"/>
  </r>
  <r>
    <n v="1604"/>
    <s v="CA-2018-116645"/>
    <x v="329"/>
    <d v="2018-12-04T00:00:00"/>
    <x v="1"/>
    <s v="ME-17725"/>
    <s v="Max Engle"/>
    <s v="Consumer"/>
    <s v="United States"/>
    <s v="Newark"/>
    <s v="Delaware"/>
    <n v="19711"/>
    <x v="3"/>
    <s v="OFF-AR-10001044"/>
    <x v="1"/>
    <s v="Art"/>
    <s v="BOSTON Ranger #55 Pencil Sharpener, Black"/>
    <n v="155.94"/>
    <n v="109.15799999999999"/>
    <n v="46.782000000000011"/>
    <n v="0.3000000000000001"/>
    <n v="4"/>
  </r>
  <r>
    <n v="1605"/>
    <s v="US-2017-115819"/>
    <x v="475"/>
    <d v="2017-04-24T00:00:00"/>
    <x v="0"/>
    <s v="JO-15280"/>
    <s v="Jas O'Carroll"/>
    <s v="Consumer"/>
    <s v="United States"/>
    <s v="Los Angeles"/>
    <s v="California"/>
    <n v="90049"/>
    <x v="1"/>
    <s v="TEC-PH-10004700"/>
    <x v="2"/>
    <s v="Phones"/>
    <s v="PowerGen Dual USB Car Charger"/>
    <n v="39.96"/>
    <n v="27.971999999999998"/>
    <n v="11.988000000000003"/>
    <n v="0.30000000000000004"/>
    <n v="5"/>
  </r>
  <r>
    <n v="1606"/>
    <s v="US-2017-115819"/>
    <x v="475"/>
    <d v="2017-04-24T00:00:00"/>
    <x v="0"/>
    <s v="JO-15280"/>
    <s v="Jas O'Carroll"/>
    <s v="Consumer"/>
    <s v="United States"/>
    <s v="Los Angeles"/>
    <s v="California"/>
    <n v="90049"/>
    <x v="1"/>
    <s v="OFF-AR-10000823"/>
    <x v="1"/>
    <s v="Art"/>
    <s v="Newell 307"/>
    <n v="5.46"/>
    <n v="3.8219999999999996"/>
    <n v="1.6380000000000003"/>
    <n v="0.30000000000000004"/>
    <n v="5"/>
  </r>
  <r>
    <n v="1607"/>
    <s v="US-2017-115819"/>
    <x v="475"/>
    <d v="2017-04-24T00:00:00"/>
    <x v="0"/>
    <s v="JO-15280"/>
    <s v="Jas O'Carroll"/>
    <s v="Consumer"/>
    <s v="United States"/>
    <s v="Los Angeles"/>
    <s v="California"/>
    <n v="90049"/>
    <x v="1"/>
    <s v="OFF-AR-10004456"/>
    <x v="1"/>
    <s v="Art"/>
    <s v="Panasonic KP-4ABK Battery-Operated Pencil Sharpener"/>
    <n v="73.2"/>
    <n v="51.24"/>
    <n v="21.96"/>
    <n v="0.3"/>
    <n v="5"/>
  </r>
  <r>
    <n v="1608"/>
    <s v="US-2017-115819"/>
    <x v="475"/>
    <d v="2017-04-24T00:00:00"/>
    <x v="0"/>
    <s v="JO-15280"/>
    <s v="Jas O'Carroll"/>
    <s v="Consumer"/>
    <s v="United States"/>
    <s v="Los Angeles"/>
    <s v="California"/>
    <n v="90049"/>
    <x v="1"/>
    <s v="OFF-BI-10000050"/>
    <x v="1"/>
    <s v="Binders"/>
    <s v="Angle-D Binders with Locking Rings, Label Holders"/>
    <n v="5.84"/>
    <n v="4.0880000000000001"/>
    <n v="1.7519999999999998"/>
    <n v="0.3"/>
    <n v="5"/>
  </r>
  <r>
    <n v="1609"/>
    <s v="US-2017-115819"/>
    <x v="475"/>
    <d v="2017-04-24T00:00:00"/>
    <x v="0"/>
    <s v="JO-15280"/>
    <s v="Jas O'Carroll"/>
    <s v="Consumer"/>
    <s v="United States"/>
    <s v="Los Angeles"/>
    <s v="California"/>
    <n v="90049"/>
    <x v="1"/>
    <s v="OFF-PA-10002377"/>
    <x v="1"/>
    <s v="Paper"/>
    <s v="Adams Telephone Message Book W/Dividers/Space For Phone Numbers, 5 1/4&quot;X8 1/2&quot;, 200/Messages"/>
    <n v="22.72"/>
    <n v="15.903999999999998"/>
    <n v="6.8160000000000007"/>
    <n v="0.30000000000000004"/>
    <n v="5"/>
  </r>
  <r>
    <n v="1610"/>
    <s v="US-2017-115819"/>
    <x v="475"/>
    <d v="2017-04-24T00:00:00"/>
    <x v="0"/>
    <s v="JO-15280"/>
    <s v="Jas O'Carroll"/>
    <s v="Consumer"/>
    <s v="United States"/>
    <s v="Los Angeles"/>
    <s v="California"/>
    <n v="90049"/>
    <x v="1"/>
    <s v="OFF-BI-10000591"/>
    <x v="1"/>
    <s v="Binders"/>
    <s v="Avery Binder Labels"/>
    <n v="9.3360000000000003"/>
    <n v="6.5351999999999997"/>
    <n v="2.8008000000000006"/>
    <n v="0.30000000000000004"/>
    <n v="5"/>
  </r>
  <r>
    <n v="1611"/>
    <s v="CA-2015-156349"/>
    <x v="542"/>
    <d v="2015-05-30T00:00:00"/>
    <x v="1"/>
    <s v="ML-17395"/>
    <s v="Marina Lichtenstein"/>
    <s v="Corporate"/>
    <s v="United States"/>
    <s v="Los Angeles"/>
    <s v="California"/>
    <n v="90008"/>
    <x v="1"/>
    <s v="FUR-BO-10000362"/>
    <x v="0"/>
    <s v="Bookcases"/>
    <s v="Sauder Inglewood Library Bookcases"/>
    <n v="290.666"/>
    <n v="203.46619999999999"/>
    <n v="87.19980000000001"/>
    <n v="0.30000000000000004"/>
    <n v="4"/>
  </r>
  <r>
    <n v="1612"/>
    <s v="CA-2015-156349"/>
    <x v="542"/>
    <d v="2015-05-30T00:00:00"/>
    <x v="1"/>
    <s v="ML-17395"/>
    <s v="Marina Lichtenstein"/>
    <s v="Corporate"/>
    <s v="United States"/>
    <s v="Los Angeles"/>
    <s v="California"/>
    <n v="90008"/>
    <x v="1"/>
    <s v="TEC-PH-10000441"/>
    <x v="2"/>
    <s v="Phones"/>
    <s v="VTech DS6151"/>
    <n v="201.584"/>
    <n v="141.1088"/>
    <n v="60.475200000000001"/>
    <n v="0.3"/>
    <n v="4"/>
  </r>
  <r>
    <n v="1613"/>
    <s v="CA-2015-156349"/>
    <x v="542"/>
    <d v="2015-05-30T00:00:00"/>
    <x v="1"/>
    <s v="ML-17395"/>
    <s v="Marina Lichtenstein"/>
    <s v="Corporate"/>
    <s v="United States"/>
    <s v="Los Angeles"/>
    <s v="California"/>
    <n v="90008"/>
    <x v="1"/>
    <s v="TEC-PH-10002726"/>
    <x v="2"/>
    <s v="Phones"/>
    <s v="netTALK DUO VoIP Telephone Service"/>
    <n v="83.983999999999995"/>
    <n v="58.788799999999995"/>
    <n v="25.1952"/>
    <n v="0.30000000000000004"/>
    <n v="4"/>
  </r>
  <r>
    <n v="1614"/>
    <s v="CA-2018-138380"/>
    <x v="202"/>
    <d v="2018-12-25T00:00:00"/>
    <x v="1"/>
    <s v="YS-21880"/>
    <s v="Yana Sorensen"/>
    <s v="Corporate"/>
    <s v="United States"/>
    <s v="Oakland"/>
    <s v="California"/>
    <n v="94601"/>
    <x v="1"/>
    <s v="OFF-ST-10003306"/>
    <x v="1"/>
    <s v="Storage"/>
    <s v="Letter Size Cart"/>
    <n v="1000.02"/>
    <n v="700.0139999999999"/>
    <n v="300.00600000000009"/>
    <n v="0.3000000000000001"/>
    <n v="4"/>
  </r>
  <r>
    <n v="1615"/>
    <s v="US-2017-113509"/>
    <x v="543"/>
    <d v="2017-03-19T00:00:00"/>
    <x v="1"/>
    <s v="PL-18925"/>
    <s v="Paul Lucas"/>
    <s v="Home Office"/>
    <s v="United States"/>
    <s v="Philadelphia"/>
    <s v="Pennsylvania"/>
    <n v="19143"/>
    <x v="3"/>
    <s v="TEC-AC-10004855"/>
    <x v="2"/>
    <s v="Accessories"/>
    <s v="V7 USB Numeric Keypad"/>
    <n v="83.975999999999999"/>
    <n v="58.783199999999994"/>
    <n v="25.192800000000005"/>
    <n v="0.30000000000000004"/>
    <n v="4"/>
  </r>
  <r>
    <n v="1616"/>
    <s v="CA-2016-130022"/>
    <x v="544"/>
    <d v="2016-08-16T00:00:00"/>
    <x v="1"/>
    <s v="JK-16120"/>
    <s v="Julie Kriz"/>
    <s v="Home Office"/>
    <s v="United States"/>
    <s v="Eagan"/>
    <s v="Minnesota"/>
    <n v="55122"/>
    <x v="2"/>
    <s v="OFF-LA-10002787"/>
    <x v="1"/>
    <s v="Labels"/>
    <s v="Avery 480"/>
    <n v="3.75"/>
    <n v="2.625"/>
    <n v="1.125"/>
    <n v="0.3"/>
    <n v="6"/>
  </r>
  <r>
    <n v="1617"/>
    <s v="CA-2016-130022"/>
    <x v="544"/>
    <d v="2016-08-16T00:00:00"/>
    <x v="1"/>
    <s v="JK-16120"/>
    <s v="Julie Kriz"/>
    <s v="Home Office"/>
    <s v="United States"/>
    <s v="Eagan"/>
    <s v="Minnesota"/>
    <n v="55122"/>
    <x v="2"/>
    <s v="OFF-LA-10002043"/>
    <x v="1"/>
    <s v="Labels"/>
    <s v="Avery 489"/>
    <n v="41.4"/>
    <n v="28.979999999999997"/>
    <n v="12.420000000000002"/>
    <n v="0.30000000000000004"/>
    <n v="6"/>
  </r>
  <r>
    <n v="1618"/>
    <s v="CA-2016-130022"/>
    <x v="544"/>
    <d v="2016-08-16T00:00:00"/>
    <x v="1"/>
    <s v="JK-16120"/>
    <s v="Julie Kriz"/>
    <s v="Home Office"/>
    <s v="United States"/>
    <s v="Eagan"/>
    <s v="Minnesota"/>
    <n v="55122"/>
    <x v="2"/>
    <s v="OFF-AR-10001915"/>
    <x v="1"/>
    <s v="Art"/>
    <s v="Peel-Off China Markers"/>
    <n v="29.79"/>
    <n v="20.852999999999998"/>
    <n v="8.9370000000000012"/>
    <n v="0.30000000000000004"/>
    <n v="6"/>
  </r>
  <r>
    <n v="1619"/>
    <s v="US-2017-118780"/>
    <x v="545"/>
    <d v="2017-09-14T00:00:00"/>
    <x v="0"/>
    <s v="PN-18775"/>
    <s v="Parhena Norris"/>
    <s v="Home Office"/>
    <s v="United States"/>
    <s v="New York City"/>
    <s v="New York"/>
    <n v="10011"/>
    <x v="3"/>
    <s v="OFF-ST-10000352"/>
    <x v="1"/>
    <s v="Storage"/>
    <s v="Acco Perma 2700 Stacking Storage Drawers"/>
    <n v="59.48"/>
    <n v="41.635999999999996"/>
    <n v="17.844000000000001"/>
    <n v="0.30000000000000004"/>
    <n v="4"/>
  </r>
  <r>
    <n v="1620"/>
    <s v="US-2017-118780"/>
    <x v="545"/>
    <d v="2017-09-14T00:00:00"/>
    <x v="0"/>
    <s v="PN-18775"/>
    <s v="Parhena Norris"/>
    <s v="Home Office"/>
    <s v="United States"/>
    <s v="New York City"/>
    <s v="New York"/>
    <n v="10011"/>
    <x v="3"/>
    <s v="OFF-PA-10000575"/>
    <x v="1"/>
    <s v="Paper"/>
    <s v="Wirebound Message Books, Four 2 3/4 x 5 White Forms per Page"/>
    <n v="6.69"/>
    <n v="4.6829999999999998"/>
    <n v="2.0070000000000006"/>
    <n v="0.30000000000000004"/>
    <n v="4"/>
  </r>
  <r>
    <n v="1621"/>
    <s v="CA-2018-108560"/>
    <x v="141"/>
    <d v="2018-07-15T00:00:00"/>
    <x v="1"/>
    <s v="JC-15385"/>
    <s v="Jenna Caffey"/>
    <s v="Consumer"/>
    <s v="United States"/>
    <s v="Kent"/>
    <s v="Washington"/>
    <n v="98031"/>
    <x v="1"/>
    <s v="FUR-FU-10002937"/>
    <x v="0"/>
    <s v="Furnishings"/>
    <s v="GE 48&quot; Fluorescent Tube, Cool White Energy Saver, 34 Watts, 30/Box"/>
    <n v="198.46"/>
    <n v="138.922"/>
    <n v="59.538000000000011"/>
    <n v="0.30000000000000004"/>
    <n v="7"/>
  </r>
  <r>
    <n v="1622"/>
    <s v="CA-2018-108560"/>
    <x v="141"/>
    <d v="2018-07-15T00:00:00"/>
    <x v="1"/>
    <s v="JC-15385"/>
    <s v="Jenna Caffey"/>
    <s v="Consumer"/>
    <s v="United States"/>
    <s v="Kent"/>
    <s v="Washington"/>
    <n v="98031"/>
    <x v="1"/>
    <s v="OFF-LA-10003930"/>
    <x v="1"/>
    <s v="Labels"/>
    <s v="Dot Matrix Printer Tape Reel Labels, White, 5000/Box"/>
    <n v="786.48"/>
    <n v="550.53599999999994"/>
    <n v="235.94400000000007"/>
    <n v="0.3000000000000001"/>
    <n v="7"/>
  </r>
  <r>
    <n v="1623"/>
    <s v="CA-2018-108560"/>
    <x v="141"/>
    <d v="2018-07-15T00:00:00"/>
    <x v="1"/>
    <s v="JC-15385"/>
    <s v="Jenna Caffey"/>
    <s v="Consumer"/>
    <s v="United States"/>
    <s v="Kent"/>
    <s v="Washington"/>
    <n v="98031"/>
    <x v="1"/>
    <s v="OFF-BI-10001107"/>
    <x v="1"/>
    <s v="Binders"/>
    <s v="GBC White Gloss Covers, Plain Front"/>
    <n v="23.167999999999999"/>
    <n v="16.217599999999997"/>
    <n v="6.9504000000000019"/>
    <n v="0.3000000000000001"/>
    <n v="7"/>
  </r>
  <r>
    <n v="1624"/>
    <s v="CA-2018-108560"/>
    <x v="141"/>
    <d v="2018-07-15T00:00:00"/>
    <x v="1"/>
    <s v="JC-15385"/>
    <s v="Jenna Caffey"/>
    <s v="Consumer"/>
    <s v="United States"/>
    <s v="Kent"/>
    <s v="Washington"/>
    <n v="98031"/>
    <x v="1"/>
    <s v="TEC-AC-10003063"/>
    <x v="2"/>
    <s v="Accessories"/>
    <s v="Micro Innovations USB RF Wireless Keyboard with Mouse"/>
    <n v="50"/>
    <n v="35"/>
    <n v="15"/>
    <n v="0.3"/>
    <n v="7"/>
  </r>
  <r>
    <n v="1625"/>
    <s v="CA-2016-157084"/>
    <x v="546"/>
    <d v="2016-12-24T00:00:00"/>
    <x v="1"/>
    <s v="JG-15160"/>
    <s v="James Galang"/>
    <s v="Consumer"/>
    <s v="United States"/>
    <s v="Los Angeles"/>
    <s v="California"/>
    <n v="90049"/>
    <x v="1"/>
    <s v="TEC-PH-10002922"/>
    <x v="2"/>
    <s v="Phones"/>
    <s v="ShoreTel ShorePhone IP 230 VoIP phone"/>
    <n v="675.96"/>
    <n v="473.17199999999997"/>
    <n v="202.78800000000007"/>
    <n v="0.3000000000000001"/>
    <n v="5"/>
  </r>
  <r>
    <n v="1626"/>
    <s v="CA-2016-157084"/>
    <x v="546"/>
    <d v="2016-12-24T00:00:00"/>
    <x v="1"/>
    <s v="JG-15160"/>
    <s v="James Galang"/>
    <s v="Consumer"/>
    <s v="United States"/>
    <s v="Los Angeles"/>
    <s v="California"/>
    <n v="90049"/>
    <x v="1"/>
    <s v="TEC-AC-10002049"/>
    <x v="2"/>
    <s v="Accessories"/>
    <s v="Plantronics Savi W720 Multi-Device Wireless Headset System"/>
    <n v="1265.8499999999999"/>
    <n v="886.09499999999991"/>
    <n v="379.755"/>
    <n v="0.30000000000000004"/>
    <n v="5"/>
  </r>
  <r>
    <n v="1627"/>
    <s v="CA-2016-164539"/>
    <x v="547"/>
    <d v="2016-11-22T00:00:00"/>
    <x v="1"/>
    <s v="PO-19180"/>
    <s v="Philisse Overcash"/>
    <s v="Home Office"/>
    <s v="United States"/>
    <s v="New York City"/>
    <s v="New York"/>
    <n v="10011"/>
    <x v="3"/>
    <s v="OFF-AP-10002457"/>
    <x v="1"/>
    <s v="Appliances"/>
    <s v="Eureka The Boss Plus 12-Amp Hard Box Upright Vacuum, Red"/>
    <n v="523.25"/>
    <n v="366.27499999999998"/>
    <n v="156.97500000000002"/>
    <n v="0.30000000000000004"/>
    <n v="6"/>
  </r>
  <r>
    <n v="1628"/>
    <s v="CA-2016-143119"/>
    <x v="496"/>
    <d v="2016-09-30T00:00:00"/>
    <x v="1"/>
    <s v="MC-17275"/>
    <s v="Marc Crier"/>
    <s v="Consumer"/>
    <s v="United States"/>
    <s v="Lafayette"/>
    <s v="Louisiana"/>
    <n v="70506"/>
    <x v="0"/>
    <s v="FUR-CH-10001270"/>
    <x v="0"/>
    <s v="Chairs"/>
    <s v="Harbour Creations Steel Folding Chair"/>
    <n v="517.5"/>
    <n v="362.25"/>
    <n v="155.25"/>
    <n v="0.3"/>
    <n v="6"/>
  </r>
  <r>
    <n v="1629"/>
    <s v="CA-2018-101049"/>
    <x v="548"/>
    <d v="2018-06-25T00:00:00"/>
    <x v="0"/>
    <s v="AS-10240"/>
    <s v="Alan Shonely"/>
    <s v="Consumer"/>
    <s v="United States"/>
    <s v="Cleveland"/>
    <s v="Ohio"/>
    <n v="44105"/>
    <x v="3"/>
    <s v="FUR-FU-10004415"/>
    <x v="0"/>
    <s v="Furnishings"/>
    <s v="Stacking Tray, Side-Loading, Legal, Smoke"/>
    <n v="17.920000000000002"/>
    <n v="12.544"/>
    <n v="5.3760000000000012"/>
    <n v="0.30000000000000004"/>
    <n v="4"/>
  </r>
  <r>
    <n v="1630"/>
    <s v="CA-2018-101049"/>
    <x v="548"/>
    <d v="2018-06-25T00:00:00"/>
    <x v="0"/>
    <s v="AS-10240"/>
    <s v="Alan Shonely"/>
    <s v="Consumer"/>
    <s v="United States"/>
    <s v="Cleveland"/>
    <s v="Ohio"/>
    <n v="44105"/>
    <x v="3"/>
    <s v="OFF-BI-10001510"/>
    <x v="1"/>
    <s v="Binders"/>
    <s v="Deluxe Heavy-Duty Vinyl Round Ring Binder"/>
    <n v="41.256"/>
    <n v="28.879199999999997"/>
    <n v="12.376800000000003"/>
    <n v="0.30000000000000004"/>
    <n v="4"/>
  </r>
  <r>
    <n v="1631"/>
    <s v="CA-2017-106530"/>
    <x v="541"/>
    <d v="2017-05-08T00:00:00"/>
    <x v="3"/>
    <s v="CL-12565"/>
    <s v="Clay Ludtke"/>
    <s v="Consumer"/>
    <s v="United States"/>
    <s v="Cleveland"/>
    <s v="Ohio"/>
    <n v="44105"/>
    <x v="3"/>
    <s v="OFF-ST-10002011"/>
    <x v="1"/>
    <s v="Storage"/>
    <s v="Smead Adjustable Mobile File Trolley with Lockable Top"/>
    <n v="1006.056"/>
    <n v="704.23919999999998"/>
    <n v="301.81680000000006"/>
    <n v="0.30000000000000004"/>
    <n v="0"/>
  </r>
  <r>
    <n v="1632"/>
    <s v="CA-2017-106530"/>
    <x v="541"/>
    <d v="2017-05-08T00:00:00"/>
    <x v="3"/>
    <s v="CL-12565"/>
    <s v="Clay Ludtke"/>
    <s v="Consumer"/>
    <s v="United States"/>
    <s v="Cleveland"/>
    <s v="Ohio"/>
    <n v="44105"/>
    <x v="3"/>
    <s v="OFF-PA-10002986"/>
    <x v="1"/>
    <s v="Paper"/>
    <s v="Xerox 1898"/>
    <n v="10.688000000000001"/>
    <n v="7.4816000000000003"/>
    <n v="3.2064000000000004"/>
    <n v="0.3"/>
    <n v="0"/>
  </r>
  <r>
    <n v="1633"/>
    <s v="CA-2017-106530"/>
    <x v="541"/>
    <d v="2017-05-08T00:00:00"/>
    <x v="3"/>
    <s v="CL-12565"/>
    <s v="Clay Ludtke"/>
    <s v="Consumer"/>
    <s v="United States"/>
    <s v="Cleveland"/>
    <s v="Ohio"/>
    <n v="44105"/>
    <x v="3"/>
    <s v="OFF-PA-10004451"/>
    <x v="1"/>
    <s v="Paper"/>
    <s v="Xerox 222"/>
    <n v="10.368"/>
    <n v="7.2576000000000001"/>
    <n v="3.1104000000000003"/>
    <n v="0.30000000000000004"/>
    <n v="0"/>
  </r>
  <r>
    <n v="1634"/>
    <s v="CA-2017-106530"/>
    <x v="541"/>
    <d v="2017-05-08T00:00:00"/>
    <x v="3"/>
    <s v="CL-12565"/>
    <s v="Clay Ludtke"/>
    <s v="Consumer"/>
    <s v="United States"/>
    <s v="Cleveland"/>
    <s v="Ohio"/>
    <n v="44105"/>
    <x v="3"/>
    <s v="OFF-ST-10000649"/>
    <x v="1"/>
    <s v="Storage"/>
    <s v="Hanging Personal Folder File"/>
    <n v="25.12"/>
    <n v="17.584"/>
    <n v="7.5360000000000014"/>
    <n v="0.30000000000000004"/>
    <n v="0"/>
  </r>
  <r>
    <n v="1635"/>
    <s v="CA-2017-106530"/>
    <x v="541"/>
    <d v="2017-05-08T00:00:00"/>
    <x v="3"/>
    <s v="CL-12565"/>
    <s v="Clay Ludtke"/>
    <s v="Consumer"/>
    <s v="United States"/>
    <s v="Cleveland"/>
    <s v="Ohio"/>
    <n v="44105"/>
    <x v="3"/>
    <s v="TEC-AC-10001465"/>
    <x v="2"/>
    <s v="Accessories"/>
    <s v="SanDisk Cruzer 64 GB USB Flash Drive"/>
    <n v="58.112000000000002"/>
    <n v="40.678399999999996"/>
    <n v="17.433600000000006"/>
    <n v="0.3000000000000001"/>
    <n v="0"/>
  </r>
  <r>
    <n v="1636"/>
    <s v="CA-2015-168984"/>
    <x v="35"/>
    <d v="2015-12-02T00:00:00"/>
    <x v="1"/>
    <s v="NW-18400"/>
    <s v="Natalie Webber"/>
    <s v="Consumer"/>
    <s v="United States"/>
    <s v="Tigard"/>
    <s v="Oregon"/>
    <n v="97224"/>
    <x v="1"/>
    <s v="OFF-PA-10001166"/>
    <x v="1"/>
    <s v="Paper"/>
    <s v="Xerox 2"/>
    <n v="15.552"/>
    <n v="10.886399999999998"/>
    <n v="4.6656000000000013"/>
    <n v="0.3000000000000001"/>
    <n v="6"/>
  </r>
  <r>
    <n v="1637"/>
    <s v="CA-2015-168984"/>
    <x v="35"/>
    <d v="2015-12-02T00:00:00"/>
    <x v="1"/>
    <s v="NW-18400"/>
    <s v="Natalie Webber"/>
    <s v="Consumer"/>
    <s v="United States"/>
    <s v="Tigard"/>
    <s v="Oregon"/>
    <n v="97224"/>
    <x v="1"/>
    <s v="OFF-ST-10001097"/>
    <x v="1"/>
    <s v="Storage"/>
    <s v="Office Impressions Heavy Duty Welded Shelving &amp; Multimedia Storage Drawers"/>
    <n v="669.08"/>
    <n v="468.35599999999999"/>
    <n v="200.72400000000005"/>
    <n v="0.30000000000000004"/>
    <n v="6"/>
  </r>
  <r>
    <n v="1638"/>
    <s v="CA-2015-168984"/>
    <x v="35"/>
    <d v="2015-12-02T00:00:00"/>
    <x v="1"/>
    <s v="NW-18400"/>
    <s v="Natalie Webber"/>
    <s v="Consumer"/>
    <s v="United States"/>
    <s v="Tigard"/>
    <s v="Oregon"/>
    <n v="97224"/>
    <x v="1"/>
    <s v="TEC-PH-10000038"/>
    <x v="2"/>
    <s v="Phones"/>
    <s v="Jawbone MINI JAMBOX Wireless Bluetooth Speaker"/>
    <n v="438.33600000000001"/>
    <n v="306.83519999999999"/>
    <n v="131.50080000000003"/>
    <n v="0.30000000000000004"/>
    <n v="6"/>
  </r>
  <r>
    <n v="1639"/>
    <s v="CA-2017-157266"/>
    <x v="439"/>
    <d v="2017-06-01T00:00:00"/>
    <x v="1"/>
    <s v="TB-21280"/>
    <s v="Toby Braunhardt"/>
    <s v="Consumer"/>
    <s v="United States"/>
    <s v="Washington"/>
    <s v="District of Columbia"/>
    <n v="20016"/>
    <x v="3"/>
    <s v="OFF-PA-10002689"/>
    <x v="1"/>
    <s v="Paper"/>
    <s v="Weyerhaeuser First Choice Laser/Copy Paper (20Lb. and 88 Bright)"/>
    <n v="19.440000000000001"/>
    <n v="13.608000000000001"/>
    <n v="5.8320000000000007"/>
    <n v="0.30000000000000004"/>
    <n v="6"/>
  </r>
  <r>
    <n v="1640"/>
    <s v="CA-2017-157266"/>
    <x v="439"/>
    <d v="2017-06-01T00:00:00"/>
    <x v="1"/>
    <s v="TB-21280"/>
    <s v="Toby Braunhardt"/>
    <s v="Consumer"/>
    <s v="United States"/>
    <s v="Washington"/>
    <s v="District of Columbia"/>
    <n v="20016"/>
    <x v="3"/>
    <s v="OFF-BI-10004728"/>
    <x v="1"/>
    <s v="Binders"/>
    <s v="Wilson Jones Turn Tabs Binder Tool for Ring Binders"/>
    <n v="9.64"/>
    <n v="6.7480000000000002"/>
    <n v="2.8920000000000003"/>
    <n v="0.30000000000000004"/>
    <n v="6"/>
  </r>
  <r>
    <n v="1641"/>
    <s v="CA-2017-157266"/>
    <x v="439"/>
    <d v="2017-06-01T00:00:00"/>
    <x v="1"/>
    <s v="TB-21280"/>
    <s v="Toby Braunhardt"/>
    <s v="Consumer"/>
    <s v="United States"/>
    <s v="Washington"/>
    <s v="District of Columbia"/>
    <n v="20016"/>
    <x v="3"/>
    <s v="OFF-PA-10004675"/>
    <x v="1"/>
    <s v="Paper"/>
    <s v="Telephone Message Books with Fax/Mobile Section, 5 1/2&quot; x 3 3/16&quot;"/>
    <n v="12.7"/>
    <n v="8.8899999999999988"/>
    <n v="3.8100000000000005"/>
    <n v="0.30000000000000004"/>
    <n v="6"/>
  </r>
  <r>
    <n v="1642"/>
    <s v="CA-2017-157266"/>
    <x v="439"/>
    <d v="2017-06-01T00:00:00"/>
    <x v="1"/>
    <s v="TB-21280"/>
    <s v="Toby Braunhardt"/>
    <s v="Consumer"/>
    <s v="United States"/>
    <s v="Washington"/>
    <s v="District of Columbia"/>
    <n v="20016"/>
    <x v="3"/>
    <s v="FUR-FU-10000629"/>
    <x v="0"/>
    <s v="Furnishings"/>
    <s v="9-3/4 Diameter Round Wall Clock"/>
    <n v="41.37"/>
    <n v="28.958999999999996"/>
    <n v="12.411000000000001"/>
    <n v="0.30000000000000004"/>
    <n v="6"/>
  </r>
  <r>
    <n v="1643"/>
    <s v="US-2015-134712"/>
    <x v="503"/>
    <d v="2015-12-04T00:00:00"/>
    <x v="1"/>
    <s v="BS-11380"/>
    <s v="Bill Stewart"/>
    <s v="Corporate"/>
    <s v="United States"/>
    <s v="Skokie"/>
    <s v="Illinois"/>
    <n v="60076"/>
    <x v="2"/>
    <s v="OFF-FA-10003112"/>
    <x v="1"/>
    <s v="Fasteners"/>
    <s v="Staples"/>
    <n v="12.624000000000001"/>
    <n v="8.8368000000000002"/>
    <n v="3.7872000000000003"/>
    <n v="0.3"/>
    <n v="5"/>
  </r>
  <r>
    <n v="1644"/>
    <s v="CA-2016-111829"/>
    <x v="531"/>
    <d v="2016-03-20T00:00:00"/>
    <x v="2"/>
    <s v="FH-14365"/>
    <s v="Fred Hopkins"/>
    <s v="Corporate"/>
    <s v="United States"/>
    <s v="Seattle"/>
    <s v="Washington"/>
    <n v="98115"/>
    <x v="1"/>
    <s v="OFF-ST-10000142"/>
    <x v="1"/>
    <s v="Storage"/>
    <s v="Deluxe Rollaway Locking File with Drawer"/>
    <n v="1247.6400000000001"/>
    <n v="873.34800000000007"/>
    <n v="374.29200000000003"/>
    <n v="0.3"/>
    <n v="1"/>
  </r>
  <r>
    <n v="1645"/>
    <s v="CA-2016-111829"/>
    <x v="531"/>
    <d v="2016-03-20T00:00:00"/>
    <x v="2"/>
    <s v="FH-14365"/>
    <s v="Fred Hopkins"/>
    <s v="Corporate"/>
    <s v="United States"/>
    <s v="Seattle"/>
    <s v="Washington"/>
    <n v="98115"/>
    <x v="1"/>
    <s v="TEC-CO-10001766"/>
    <x v="2"/>
    <s v="Copiers"/>
    <s v="Canon PC940 Copier"/>
    <n v="3149.93"/>
    <n v="2204.9509999999996"/>
    <n v="944.97900000000027"/>
    <n v="0.3000000000000001"/>
    <n v="1"/>
  </r>
  <r>
    <n v="1646"/>
    <s v="CA-2016-111829"/>
    <x v="531"/>
    <d v="2016-03-20T00:00:00"/>
    <x v="2"/>
    <s v="FH-14365"/>
    <s v="Fred Hopkins"/>
    <s v="Corporate"/>
    <s v="United States"/>
    <s v="Seattle"/>
    <s v="Washington"/>
    <n v="98115"/>
    <x v="1"/>
    <s v="OFF-PA-10004359"/>
    <x v="1"/>
    <s v="Paper"/>
    <s v="Multicolor Computer Printout Paper"/>
    <n v="209.7"/>
    <n v="146.79"/>
    <n v="62.91"/>
    <n v="0.3"/>
    <n v="1"/>
  </r>
  <r>
    <n v="1647"/>
    <s v="CA-2016-105221"/>
    <x v="549"/>
    <d v="2016-11-03T00:00:00"/>
    <x v="2"/>
    <s v="VM-21685"/>
    <s v="Valerie Mitchum"/>
    <s v="Home Office"/>
    <s v="United States"/>
    <s v="Philadelphia"/>
    <s v="Pennsylvania"/>
    <n v="19140"/>
    <x v="3"/>
    <s v="TEC-AC-10002323"/>
    <x v="2"/>
    <s v="Accessories"/>
    <s v="SanDisk Ultra 32 GB MicroSDHC Class 10 Memory Card"/>
    <n v="35.36"/>
    <n v="24.751999999999999"/>
    <n v="10.608000000000001"/>
    <n v="0.30000000000000004"/>
    <n v="2"/>
  </r>
  <r>
    <n v="1648"/>
    <s v="CA-2016-105221"/>
    <x v="549"/>
    <d v="2016-11-03T00:00:00"/>
    <x v="2"/>
    <s v="VM-21685"/>
    <s v="Valerie Mitchum"/>
    <s v="Home Office"/>
    <s v="United States"/>
    <s v="Philadelphia"/>
    <s v="Pennsylvania"/>
    <n v="19140"/>
    <x v="3"/>
    <s v="OFF-FA-10001135"/>
    <x v="1"/>
    <s v="Fasteners"/>
    <s v="Brites Rubber Bands, 1 1/2 oz. Box"/>
    <n v="3.1680000000000001"/>
    <n v="2.2176"/>
    <n v="0.95040000000000013"/>
    <n v="0.30000000000000004"/>
    <n v="2"/>
  </r>
  <r>
    <n v="1649"/>
    <s v="CA-2016-120341"/>
    <x v="120"/>
    <d v="2016-09-29T00:00:00"/>
    <x v="0"/>
    <s v="SF-20200"/>
    <s v="Sarah Foster"/>
    <s v="Consumer"/>
    <s v="United States"/>
    <s v="Philadelphia"/>
    <s v="Pennsylvania"/>
    <n v="19143"/>
    <x v="3"/>
    <s v="OFF-BI-10004224"/>
    <x v="1"/>
    <s v="Binders"/>
    <s v="Catalog Binders with Expanding Posts"/>
    <n v="121.104"/>
    <n v="84.772799999999989"/>
    <n v="36.33120000000001"/>
    <n v="0.3000000000000001"/>
    <n v="3"/>
  </r>
  <r>
    <n v="1650"/>
    <s v="CA-2016-120341"/>
    <x v="120"/>
    <d v="2016-09-29T00:00:00"/>
    <x v="0"/>
    <s v="SF-20200"/>
    <s v="Sarah Foster"/>
    <s v="Consumer"/>
    <s v="United States"/>
    <s v="Philadelphia"/>
    <s v="Pennsylvania"/>
    <n v="19143"/>
    <x v="3"/>
    <s v="TEC-PH-10003357"/>
    <x v="2"/>
    <s v="Phones"/>
    <s v="Grandstream GXP2100 Mainstream Business Phone"/>
    <n v="45.893999999999998"/>
    <n v="32.125799999999998"/>
    <n v="13.7682"/>
    <n v="0.3"/>
    <n v="3"/>
  </r>
  <r>
    <n v="1651"/>
    <s v="CA-2015-135699"/>
    <x v="550"/>
    <d v="2015-08-29T00:00:00"/>
    <x v="3"/>
    <s v="HH-15010"/>
    <s v="Hilary Holden"/>
    <s v="Corporate"/>
    <s v="United States"/>
    <s v="San Francisco"/>
    <s v="California"/>
    <n v="94110"/>
    <x v="1"/>
    <s v="OFF-PA-10004475"/>
    <x v="1"/>
    <s v="Paper"/>
    <s v="Xerox 1940"/>
    <n v="109.92"/>
    <n v="76.944000000000003"/>
    <n v="32.975999999999999"/>
    <n v="0.3"/>
    <n v="0"/>
  </r>
  <r>
    <n v="1652"/>
    <s v="CA-2015-135699"/>
    <x v="550"/>
    <d v="2015-08-29T00:00:00"/>
    <x v="3"/>
    <s v="HH-15010"/>
    <s v="Hilary Holden"/>
    <s v="Corporate"/>
    <s v="United States"/>
    <s v="San Francisco"/>
    <s v="California"/>
    <n v="94110"/>
    <x v="1"/>
    <s v="OFF-PA-10003001"/>
    <x v="1"/>
    <s v="Paper"/>
    <s v="Xerox 1986"/>
    <n v="13.36"/>
    <n v="9.3519999999999985"/>
    <n v="4.0080000000000009"/>
    <n v="0.3000000000000001"/>
    <n v="0"/>
  </r>
  <r>
    <n v="1653"/>
    <s v="US-2018-132444"/>
    <x v="551"/>
    <d v="2018-11-21T00:00:00"/>
    <x v="2"/>
    <s v="CD-12280"/>
    <s v="Christina DeMoss"/>
    <s v="Consumer"/>
    <s v="United States"/>
    <s v="Seattle"/>
    <s v="Washington"/>
    <n v="98105"/>
    <x v="1"/>
    <s v="OFF-ST-10003442"/>
    <x v="1"/>
    <s v="Storage"/>
    <s v="Eldon Portable Mobile Manager"/>
    <n v="169.68"/>
    <n v="118.776"/>
    <n v="50.904000000000011"/>
    <n v="0.30000000000000004"/>
    <n v="3"/>
  </r>
  <r>
    <n v="1654"/>
    <s v="US-2018-132444"/>
    <x v="551"/>
    <d v="2018-11-21T00:00:00"/>
    <x v="2"/>
    <s v="CD-12280"/>
    <s v="Christina DeMoss"/>
    <s v="Consumer"/>
    <s v="United States"/>
    <s v="Seattle"/>
    <s v="Washington"/>
    <n v="98105"/>
    <x v="1"/>
    <s v="TEC-AC-10003832"/>
    <x v="2"/>
    <s v="Accessories"/>
    <s v="ImationÂ 16GB Mini TravelDrive USB 2.0Â Flash Drive"/>
    <n v="132.52000000000001"/>
    <n v="92.763999999999996"/>
    <n v="39.756000000000014"/>
    <n v="0.3000000000000001"/>
    <n v="3"/>
  </r>
  <r>
    <n v="1655"/>
    <s v="US-2018-132444"/>
    <x v="551"/>
    <d v="2018-11-21T00:00:00"/>
    <x v="2"/>
    <s v="CD-12280"/>
    <s v="Christina DeMoss"/>
    <s v="Consumer"/>
    <s v="United States"/>
    <s v="Seattle"/>
    <s v="Washington"/>
    <n v="98105"/>
    <x v="1"/>
    <s v="OFF-FA-10000611"/>
    <x v="1"/>
    <s v="Fasteners"/>
    <s v="Binder Clips by OIC"/>
    <n v="2.96"/>
    <n v="2.0720000000000001"/>
    <n v="0.8879999999999999"/>
    <n v="0.3"/>
    <n v="3"/>
  </r>
  <r>
    <n v="1656"/>
    <s v="US-2018-132444"/>
    <x v="551"/>
    <d v="2018-11-21T00:00:00"/>
    <x v="2"/>
    <s v="CD-12280"/>
    <s v="Christina DeMoss"/>
    <s v="Consumer"/>
    <s v="United States"/>
    <s v="Seattle"/>
    <s v="Washington"/>
    <n v="98105"/>
    <x v="1"/>
    <s v="OFF-BI-10001116"/>
    <x v="1"/>
    <s v="Binders"/>
    <s v="Wilson Jones 1&quot; Hanging DublLock Ring Binders"/>
    <n v="8.4480000000000004"/>
    <n v="5.9135999999999997"/>
    <n v="2.5344000000000007"/>
    <n v="0.30000000000000004"/>
    <n v="3"/>
  </r>
  <r>
    <n v="1657"/>
    <s v="US-2018-132444"/>
    <x v="551"/>
    <d v="2018-11-21T00:00:00"/>
    <x v="2"/>
    <s v="CD-12280"/>
    <s v="Christina DeMoss"/>
    <s v="Consumer"/>
    <s v="United States"/>
    <s v="Seattle"/>
    <s v="Washington"/>
    <n v="98105"/>
    <x v="1"/>
    <s v="OFF-ST-10000563"/>
    <x v="1"/>
    <s v="Storage"/>
    <s v="Fellowes Bankers Box Stor/Drawer Steel Plus"/>
    <n v="95.94"/>
    <n v="67.157999999999987"/>
    <n v="28.782000000000011"/>
    <n v="0.3000000000000001"/>
    <n v="3"/>
  </r>
  <r>
    <n v="1658"/>
    <s v="CA-2015-127159"/>
    <x v="552"/>
    <d v="2015-05-15T00:00:00"/>
    <x v="2"/>
    <s v="HL-15040"/>
    <s v="Hunter Lopez"/>
    <s v="Consumer"/>
    <s v="United States"/>
    <s v="Milwaukee"/>
    <s v="Wisconsin"/>
    <n v="53209"/>
    <x v="2"/>
    <s v="FUR-FU-10000010"/>
    <x v="0"/>
    <s v="Furnishings"/>
    <s v="DAX Value U-Channel Document Frames, Easel Back"/>
    <n v="34.79"/>
    <n v="24.352999999999998"/>
    <n v="10.437000000000001"/>
    <n v="0.30000000000000004"/>
    <n v="3"/>
  </r>
  <r>
    <n v="1659"/>
    <s v="CA-2018-161809"/>
    <x v="176"/>
    <d v="2018-01-26T00:00:00"/>
    <x v="1"/>
    <s v="TH-21100"/>
    <s v="Thea Hendricks"/>
    <s v="Consumer"/>
    <s v="United States"/>
    <s v="Los Angeles"/>
    <s v="California"/>
    <n v="90045"/>
    <x v="1"/>
    <s v="TEC-PH-10004922"/>
    <x v="2"/>
    <s v="Phones"/>
    <s v="RCA Visys Integrated PBX 8-Line Router"/>
    <n v="160.77600000000001"/>
    <n v="112.5432"/>
    <n v="48.232800000000012"/>
    <n v="0.30000000000000004"/>
    <n v="6"/>
  </r>
  <r>
    <n v="1660"/>
    <s v="CA-2018-127285"/>
    <x v="505"/>
    <d v="2018-11-06T00:00:00"/>
    <x v="1"/>
    <s v="MM-18055"/>
    <s v="Michelle Moray"/>
    <s v="Consumer"/>
    <s v="United States"/>
    <s v="Seattle"/>
    <s v="Washington"/>
    <n v="98115"/>
    <x v="1"/>
    <s v="OFF-BI-10004330"/>
    <x v="1"/>
    <s v="Binders"/>
    <s v="GBC Velobind Prepunched Cover Sets, Regency Series"/>
    <n v="88.751999999999995"/>
    <n v="62.12639999999999"/>
    <n v="26.625600000000006"/>
    <n v="0.3000000000000001"/>
    <n v="7"/>
  </r>
  <r>
    <n v="1661"/>
    <s v="CA-2018-127285"/>
    <x v="505"/>
    <d v="2018-11-06T00:00:00"/>
    <x v="1"/>
    <s v="MM-18055"/>
    <s v="Michelle Moray"/>
    <s v="Consumer"/>
    <s v="United States"/>
    <s v="Seattle"/>
    <s v="Washington"/>
    <n v="98115"/>
    <x v="1"/>
    <s v="OFF-BI-10002072"/>
    <x v="1"/>
    <s v="Binders"/>
    <s v="Cardinal Slant-D Ring Binders"/>
    <n v="13.904"/>
    <n v="9.7327999999999992"/>
    <n v="4.1712000000000007"/>
    <n v="0.30000000000000004"/>
    <n v="7"/>
  </r>
  <r>
    <n v="1662"/>
    <s v="CA-2018-144526"/>
    <x v="504"/>
    <d v="2018-05-06T00:00:00"/>
    <x v="1"/>
    <s v="QJ-19255"/>
    <s v="Quincy Jones"/>
    <s v="Corporate"/>
    <s v="United States"/>
    <s v="Philadelphia"/>
    <s v="Pennsylvania"/>
    <n v="19143"/>
    <x v="3"/>
    <s v="TEC-PH-10002549"/>
    <x v="2"/>
    <s v="Phones"/>
    <s v="Polycom SoundPoint IP 450 VoIP phone"/>
    <n v="677.58"/>
    <n v="474.30599999999998"/>
    <n v="203.27400000000006"/>
    <n v="0.30000000000000004"/>
    <n v="6"/>
  </r>
  <r>
    <n v="1663"/>
    <s v="CA-2018-144526"/>
    <x v="504"/>
    <d v="2018-05-06T00:00:00"/>
    <x v="1"/>
    <s v="QJ-19255"/>
    <s v="Quincy Jones"/>
    <s v="Corporate"/>
    <s v="United States"/>
    <s v="Philadelphia"/>
    <s v="Pennsylvania"/>
    <n v="19143"/>
    <x v="3"/>
    <s v="OFF-BI-10002353"/>
    <x v="1"/>
    <s v="Binders"/>
    <s v="GBC VeloBind Cover Sets"/>
    <n v="13.896000000000001"/>
    <n v="9.7271999999999998"/>
    <n v="4.1688000000000009"/>
    <n v="0.30000000000000004"/>
    <n v="6"/>
  </r>
  <r>
    <n v="1664"/>
    <s v="CA-2017-128531"/>
    <x v="390"/>
    <d v="2017-11-26T00:00:00"/>
    <x v="0"/>
    <s v="NS-18505"/>
    <s v="Neola Schneider"/>
    <s v="Consumer"/>
    <s v="United States"/>
    <s v="Dallas"/>
    <s v="Texas"/>
    <n v="75217"/>
    <x v="2"/>
    <s v="OFF-ST-10001325"/>
    <x v="1"/>
    <s v="Storage"/>
    <s v="Sterilite Officeware Hinged File Box"/>
    <n v="41.92"/>
    <n v="29.343999999999998"/>
    <n v="12.576000000000004"/>
    <n v="0.3000000000000001"/>
    <n v="2"/>
  </r>
  <r>
    <n v="1665"/>
    <s v="CA-2017-128531"/>
    <x v="390"/>
    <d v="2017-11-26T00:00:00"/>
    <x v="0"/>
    <s v="NS-18505"/>
    <s v="Neola Schneider"/>
    <s v="Consumer"/>
    <s v="United States"/>
    <s v="Dallas"/>
    <s v="Texas"/>
    <n v="75217"/>
    <x v="2"/>
    <s v="TEC-AC-10002049"/>
    <x v="2"/>
    <s v="Accessories"/>
    <s v="Logitech G19 Programmable Gaming Keyboard"/>
    <n v="297.57600000000002"/>
    <n v="208.3032"/>
    <n v="89.272800000000018"/>
    <n v="0.30000000000000004"/>
    <n v="2"/>
  </r>
  <r>
    <n v="1666"/>
    <s v="CA-2017-128531"/>
    <x v="390"/>
    <d v="2017-11-26T00:00:00"/>
    <x v="0"/>
    <s v="NS-18505"/>
    <s v="Neola Schneider"/>
    <s v="Consumer"/>
    <s v="United States"/>
    <s v="Dallas"/>
    <s v="Texas"/>
    <n v="75217"/>
    <x v="2"/>
    <s v="OFF-FA-10002676"/>
    <x v="1"/>
    <s v="Fasteners"/>
    <s v="Colored Push Pins"/>
    <n v="4.3440000000000003"/>
    <n v="3.0407999999999999"/>
    <n v="1.3032000000000004"/>
    <n v="0.30000000000000004"/>
    <n v="2"/>
  </r>
  <r>
    <n v="1667"/>
    <s v="CA-2017-128531"/>
    <x v="390"/>
    <d v="2017-11-26T00:00:00"/>
    <x v="0"/>
    <s v="NS-18505"/>
    <s v="Neola Schneider"/>
    <s v="Consumer"/>
    <s v="United States"/>
    <s v="Dallas"/>
    <s v="Texas"/>
    <n v="75217"/>
    <x v="2"/>
    <s v="TEC-AC-10003023"/>
    <x v="2"/>
    <s v="Accessories"/>
    <s v="Logitech G105 Gaming Keyboard"/>
    <n v="94.992000000000004"/>
    <n v="66.494399999999999"/>
    <n v="28.497600000000006"/>
    <n v="0.30000000000000004"/>
    <n v="2"/>
  </r>
  <r>
    <n v="1668"/>
    <s v="CA-2017-128531"/>
    <x v="390"/>
    <d v="2017-11-26T00:00:00"/>
    <x v="0"/>
    <s v="NS-18505"/>
    <s v="Neola Schneider"/>
    <s v="Consumer"/>
    <s v="United States"/>
    <s v="Dallas"/>
    <s v="Texas"/>
    <n v="75217"/>
    <x v="2"/>
    <s v="OFF-PA-10000167"/>
    <x v="1"/>
    <s v="Paper"/>
    <s v="Xerox 1925"/>
    <n v="74.352000000000004"/>
    <n v="52.046399999999998"/>
    <n v="22.305600000000005"/>
    <n v="0.30000000000000004"/>
    <n v="2"/>
  </r>
  <r>
    <n v="1669"/>
    <s v="CA-2017-128531"/>
    <x v="390"/>
    <d v="2017-11-26T00:00:00"/>
    <x v="0"/>
    <s v="NS-18505"/>
    <s v="Neola Schneider"/>
    <s v="Consumer"/>
    <s v="United States"/>
    <s v="Dallas"/>
    <s v="Texas"/>
    <n v="75217"/>
    <x v="2"/>
    <s v="OFF-AR-10003405"/>
    <x v="1"/>
    <s v="Art"/>
    <s v="Dixon My First Ticonderoga Pencil, #2"/>
    <n v="14.04"/>
    <n v="9.8279999999999994"/>
    <n v="4.2119999999999997"/>
    <n v="0.3"/>
    <n v="2"/>
  </r>
  <r>
    <n v="1670"/>
    <s v="US-2016-157154"/>
    <x v="553"/>
    <d v="2016-01-15T00:00:00"/>
    <x v="1"/>
    <s v="MM-17920"/>
    <s v="Michael Moore"/>
    <s v="Consumer"/>
    <s v="United States"/>
    <s v="New York City"/>
    <s v="New York"/>
    <n v="10011"/>
    <x v="3"/>
    <s v="FUR-TA-10001889"/>
    <x v="0"/>
    <s v="Tables"/>
    <s v="Bush Advantage Collection Racetrack Conference Table"/>
    <n v="1018.104"/>
    <n v="712.67279999999994"/>
    <n v="305.4312000000001"/>
    <n v="0.3000000000000001"/>
    <n v="5"/>
  </r>
  <r>
    <n v="1671"/>
    <s v="CA-2018-159457"/>
    <x v="15"/>
    <d v="2018-10-26T00:00:00"/>
    <x v="1"/>
    <s v="RD-19480"/>
    <s v="Rick Duston"/>
    <s v="Consumer"/>
    <s v="United States"/>
    <s v="Houston"/>
    <s v="Texas"/>
    <n v="77095"/>
    <x v="2"/>
    <s v="TEC-PH-10002185"/>
    <x v="2"/>
    <s v="Phones"/>
    <s v="QVS USB Car Charger 2-Port 2.1Amp for iPod/iPhone/iPad/iPad 2/iPad 3"/>
    <n v="16.68"/>
    <n v="11.675999999999998"/>
    <n v="5.0040000000000013"/>
    <n v="0.3000000000000001"/>
    <n v="7"/>
  </r>
  <r>
    <n v="1672"/>
    <s v="CA-2017-107615"/>
    <x v="554"/>
    <d v="2017-03-25T00:00:00"/>
    <x v="2"/>
    <s v="RB-19645"/>
    <s v="Robert Barroso"/>
    <s v="Corporate"/>
    <s v="United States"/>
    <s v="North Las Vegas"/>
    <s v="Nevada"/>
    <n v="89031"/>
    <x v="1"/>
    <s v="TEC-AC-10001013"/>
    <x v="2"/>
    <s v="Accessories"/>
    <s v="Logitech ClearChat Comfort/USB Headset H390"/>
    <n v="58.58"/>
    <n v="41.005999999999993"/>
    <n v="17.574000000000005"/>
    <n v="0.3000000000000001"/>
    <n v="3"/>
  </r>
  <r>
    <n v="1673"/>
    <s v="CA-2018-111647"/>
    <x v="445"/>
    <d v="2018-07-07T00:00:00"/>
    <x v="1"/>
    <s v="RD-19585"/>
    <s v="Rob Dowd"/>
    <s v="Consumer"/>
    <s v="United States"/>
    <s v="Plano"/>
    <s v="Texas"/>
    <n v="75023"/>
    <x v="2"/>
    <s v="TEC-PH-10002726"/>
    <x v="2"/>
    <s v="Phones"/>
    <s v="netTALK DUO VoIP Telephone Service"/>
    <n v="167.96799999999999"/>
    <n v="117.57759999999999"/>
    <n v="50.3904"/>
    <n v="0.30000000000000004"/>
    <n v="4"/>
  </r>
  <r>
    <n v="1674"/>
    <s v="CA-2016-150560"/>
    <x v="555"/>
    <d v="2016-12-12T00:00:00"/>
    <x v="2"/>
    <s v="SW-20455"/>
    <s v="Shaun Weien"/>
    <s v="Consumer"/>
    <s v="United States"/>
    <s v="Suffolk"/>
    <s v="Virginia"/>
    <n v="23434"/>
    <x v="0"/>
    <s v="OFF-LA-10003930"/>
    <x v="1"/>
    <s v="Labels"/>
    <s v="Dot Matrix Printer Tape Reel Labels, White, 5000/Box"/>
    <n v="196.62"/>
    <n v="137.63399999999999"/>
    <n v="58.986000000000018"/>
    <n v="0.3000000000000001"/>
    <n v="1"/>
  </r>
  <r>
    <n v="1675"/>
    <s v="CA-2016-143077"/>
    <x v="14"/>
    <d v="2016-09-21T00:00:00"/>
    <x v="1"/>
    <s v="SF-20965"/>
    <s v="Sylvia Foulston"/>
    <s v="Corporate"/>
    <s v="United States"/>
    <s v="Houston"/>
    <s v="Texas"/>
    <n v="77041"/>
    <x v="2"/>
    <s v="FUR-FU-10003535"/>
    <x v="0"/>
    <s v="Furnishings"/>
    <s v="Howard Miller Distant Time Traveler Alarm Clock"/>
    <n v="21.936"/>
    <n v="15.355199999999998"/>
    <n v="6.5808000000000018"/>
    <n v="0.3000000000000001"/>
    <n v="4"/>
  </r>
  <r>
    <n v="1676"/>
    <s v="CA-2016-143077"/>
    <x v="14"/>
    <d v="2016-09-21T00:00:00"/>
    <x v="1"/>
    <s v="SF-20965"/>
    <s v="Sylvia Foulston"/>
    <s v="Corporate"/>
    <s v="United States"/>
    <s v="Houston"/>
    <s v="Texas"/>
    <n v="77041"/>
    <x v="2"/>
    <s v="OFF-BI-10000088"/>
    <x v="1"/>
    <s v="Binders"/>
    <s v="GBC Imprintable Covers"/>
    <n v="6.5880000000000001"/>
    <n v="4.6116000000000001"/>
    <n v="1.9763999999999999"/>
    <n v="0.3"/>
    <n v="4"/>
  </r>
  <r>
    <n v="1677"/>
    <s v="CA-2017-122728"/>
    <x v="556"/>
    <d v="2017-05-24T00:00:00"/>
    <x v="1"/>
    <s v="EB-13930"/>
    <s v="Eric Barreto"/>
    <s v="Consumer"/>
    <s v="United States"/>
    <s v="San Francisco"/>
    <s v="California"/>
    <n v="94110"/>
    <x v="1"/>
    <s v="OFF-ST-10000604"/>
    <x v="1"/>
    <s v="Storage"/>
    <s v="Home/Office Personal File Carts"/>
    <n v="104.28"/>
    <n v="72.995999999999995"/>
    <n v="31.284000000000006"/>
    <n v="0.30000000000000004"/>
    <n v="6"/>
  </r>
  <r>
    <n v="1678"/>
    <s v="CA-2017-122728"/>
    <x v="556"/>
    <d v="2017-05-24T00:00:00"/>
    <x v="1"/>
    <s v="EB-13930"/>
    <s v="Eric Barreto"/>
    <s v="Consumer"/>
    <s v="United States"/>
    <s v="San Francisco"/>
    <s v="California"/>
    <n v="94110"/>
    <x v="1"/>
    <s v="OFF-PA-10004040"/>
    <x v="1"/>
    <s v="Paper"/>
    <s v="Universal Premium White Copier/Laser Paper (20Lb. and 87 Bright)"/>
    <n v="17.940000000000001"/>
    <n v="12.558"/>
    <n v="5.3820000000000014"/>
    <n v="0.30000000000000004"/>
    <n v="6"/>
  </r>
  <r>
    <n v="1679"/>
    <s v="CA-2015-122882"/>
    <x v="557"/>
    <d v="2015-09-13T00:00:00"/>
    <x v="1"/>
    <s v="SB-20290"/>
    <s v="Sean Braxton"/>
    <s v="Corporate"/>
    <s v="United States"/>
    <s v="Philadelphia"/>
    <s v="Pennsylvania"/>
    <n v="19134"/>
    <x v="3"/>
    <s v="OFF-ST-10002344"/>
    <x v="1"/>
    <s v="Storage"/>
    <s v="Carina 42&quot;Hx23 3/4&quot;W Media Storage Unit"/>
    <n v="64.784000000000006"/>
    <n v="45.348800000000004"/>
    <n v="19.435200000000002"/>
    <n v="0.3"/>
    <n v="6"/>
  </r>
  <r>
    <n v="1680"/>
    <s v="CA-2015-122882"/>
    <x v="557"/>
    <d v="2015-09-13T00:00:00"/>
    <x v="1"/>
    <s v="SB-20290"/>
    <s v="Sean Braxton"/>
    <s v="Corporate"/>
    <s v="United States"/>
    <s v="Philadelphia"/>
    <s v="Pennsylvania"/>
    <n v="19134"/>
    <x v="3"/>
    <s v="TEC-PH-10003589"/>
    <x v="2"/>
    <s v="Phones"/>
    <s v="invisibleSHIELD by ZAGG Smudge-Free Screen Protector"/>
    <n v="32.381999999999998"/>
    <n v="22.667399999999997"/>
    <n v="9.7146000000000008"/>
    <n v="0.30000000000000004"/>
    <n v="6"/>
  </r>
  <r>
    <n v="1681"/>
    <s v="CA-2015-122882"/>
    <x v="557"/>
    <d v="2015-09-13T00:00:00"/>
    <x v="1"/>
    <s v="SB-20290"/>
    <s v="Sean Braxton"/>
    <s v="Corporate"/>
    <s v="United States"/>
    <s v="Philadelphia"/>
    <s v="Pennsylvania"/>
    <n v="19134"/>
    <x v="3"/>
    <s v="FUR-FU-10000758"/>
    <x v="0"/>
    <s v="Furnishings"/>
    <s v="DAX Natural Wood-Tone Poster Frame"/>
    <n v="42.368000000000002"/>
    <n v="29.657599999999999"/>
    <n v="12.710400000000003"/>
    <n v="0.30000000000000004"/>
    <n v="6"/>
  </r>
  <r>
    <n v="1682"/>
    <s v="CA-2015-122882"/>
    <x v="557"/>
    <d v="2015-09-13T00:00:00"/>
    <x v="1"/>
    <s v="SB-20290"/>
    <s v="Sean Braxton"/>
    <s v="Corporate"/>
    <s v="United States"/>
    <s v="Philadelphia"/>
    <s v="Pennsylvania"/>
    <n v="19134"/>
    <x v="3"/>
    <s v="TEC-MA-10004679"/>
    <x v="2"/>
    <s v="Machines"/>
    <s v="StarTech.com 10/100 VDSL2 Ethernet Extender Kit"/>
    <n v="399.54"/>
    <n v="279.678"/>
    <n v="119.86200000000002"/>
    <n v="0.30000000000000004"/>
    <n v="6"/>
  </r>
  <r>
    <n v="1683"/>
    <s v="US-2017-101497"/>
    <x v="321"/>
    <d v="2017-10-01T00:00:00"/>
    <x v="0"/>
    <s v="PS-18760"/>
    <s v="Pamela Stobb"/>
    <s v="Consumer"/>
    <s v="United States"/>
    <s v="Los Angeles"/>
    <s v="California"/>
    <n v="90008"/>
    <x v="1"/>
    <s v="OFF-PA-10000176"/>
    <x v="1"/>
    <s v="Paper"/>
    <s v="Xerox 1887"/>
    <n v="18.97"/>
    <n v="13.278999999999998"/>
    <n v="5.6910000000000007"/>
    <n v="0.30000000000000004"/>
    <n v="2"/>
  </r>
  <r>
    <n v="1684"/>
    <s v="CA-2017-147585"/>
    <x v="77"/>
    <d v="2017-11-12T00:00:00"/>
    <x v="1"/>
    <s v="CB-12535"/>
    <s v="Claudia Bergmann"/>
    <s v="Corporate"/>
    <s v="United States"/>
    <s v="San Francisco"/>
    <s v="California"/>
    <n v="94110"/>
    <x v="1"/>
    <s v="FUR-FU-10002597"/>
    <x v="0"/>
    <s v="Furnishings"/>
    <s v="C-Line Magnetic Cubicle Keepers, Clear Polypropylene"/>
    <n v="14.82"/>
    <n v="10.373999999999999"/>
    <n v="4.4460000000000015"/>
    <n v="0.3000000000000001"/>
    <n v="5"/>
  </r>
  <r>
    <n v="1685"/>
    <s v="CA-2018-149489"/>
    <x v="558"/>
    <d v="2018-04-27T00:00:00"/>
    <x v="2"/>
    <s v="DK-12835"/>
    <s v="Damala Kotsonis"/>
    <s v="Corporate"/>
    <s v="United States"/>
    <s v="Philadelphia"/>
    <s v="Pennsylvania"/>
    <n v="19143"/>
    <x v="3"/>
    <s v="OFF-AP-10002495"/>
    <x v="1"/>
    <s v="Appliances"/>
    <s v="Acco Smartsocket Table Surge Protector, 6 Color-Coded Adapter Outlets"/>
    <n v="99.28"/>
    <n v="69.495999999999995"/>
    <n v="29.784000000000006"/>
    <n v="0.30000000000000004"/>
    <n v="3"/>
  </r>
  <r>
    <n v="1686"/>
    <s v="CA-2018-149489"/>
    <x v="558"/>
    <d v="2018-04-27T00:00:00"/>
    <x v="2"/>
    <s v="DK-12835"/>
    <s v="Damala Kotsonis"/>
    <s v="Corporate"/>
    <s v="United States"/>
    <s v="Philadelphia"/>
    <s v="Pennsylvania"/>
    <n v="19143"/>
    <x v="3"/>
    <s v="OFF-BI-10002813"/>
    <x v="1"/>
    <s v="Binders"/>
    <s v="Avery Reinforcements for Hole-Punch Pages"/>
    <n v="1.1879999999999999"/>
    <n v="0.83159999999999989"/>
    <n v="0.35640000000000005"/>
    <n v="0.30000000000000004"/>
    <n v="3"/>
  </r>
  <r>
    <n v="1687"/>
    <s v="CA-2018-149489"/>
    <x v="558"/>
    <d v="2018-04-27T00:00:00"/>
    <x v="2"/>
    <s v="DK-12835"/>
    <s v="Damala Kotsonis"/>
    <s v="Corporate"/>
    <s v="United States"/>
    <s v="Philadelphia"/>
    <s v="Pennsylvania"/>
    <n v="19143"/>
    <x v="3"/>
    <s v="OFF-BI-10002414"/>
    <x v="1"/>
    <s v="Binders"/>
    <s v="GBC ProClick Spines for 32-Hole Punch"/>
    <n v="7.5179999999999998"/>
    <n v="5.2625999999999999"/>
    <n v="2.2553999999999998"/>
    <n v="0.3"/>
    <n v="3"/>
  </r>
  <r>
    <n v="1688"/>
    <s v="CA-2018-143798"/>
    <x v="389"/>
    <d v="2018-12-12T00:00:00"/>
    <x v="2"/>
    <s v="AW-10840"/>
    <s v="Anthony Witt"/>
    <s v="Consumer"/>
    <s v="United States"/>
    <s v="Philadelphia"/>
    <s v="Pennsylvania"/>
    <n v="19140"/>
    <x v="3"/>
    <s v="OFF-PA-10000788"/>
    <x v="1"/>
    <s v="Paper"/>
    <s v="Xerox 210"/>
    <n v="10.368"/>
    <n v="7.2576000000000001"/>
    <n v="3.1104000000000003"/>
    <n v="0.30000000000000004"/>
    <n v="2"/>
  </r>
  <r>
    <n v="1689"/>
    <s v="CA-2018-143798"/>
    <x v="389"/>
    <d v="2018-12-12T00:00:00"/>
    <x v="2"/>
    <s v="AW-10840"/>
    <s v="Anthony Witt"/>
    <s v="Consumer"/>
    <s v="United States"/>
    <s v="Philadelphia"/>
    <s v="Pennsylvania"/>
    <n v="19140"/>
    <x v="3"/>
    <s v="FUR-FU-10004306"/>
    <x v="0"/>
    <s v="Furnishings"/>
    <s v="Electrix Halogen Magnifier Lamp"/>
    <n v="310.88"/>
    <n v="217.61599999999999"/>
    <n v="93.26400000000001"/>
    <n v="0.30000000000000004"/>
    <n v="2"/>
  </r>
  <r>
    <n v="1690"/>
    <s v="CA-2015-142839"/>
    <x v="559"/>
    <d v="2015-08-20T00:00:00"/>
    <x v="1"/>
    <s v="TS-21610"/>
    <s v="Troy Staebel"/>
    <s v="Consumer"/>
    <s v="United States"/>
    <s v="Philadelphia"/>
    <s v="Pennsylvania"/>
    <n v="19143"/>
    <x v="3"/>
    <s v="FUR-TA-10001539"/>
    <x v="0"/>
    <s v="Tables"/>
    <s v="Chromcraft Rectangular Conference Tables"/>
    <n v="853.09199999999998"/>
    <n v="597.1644"/>
    <n v="255.92759999999998"/>
    <n v="0.3"/>
    <n v="4"/>
  </r>
  <r>
    <n v="1691"/>
    <s v="CA-2018-129833"/>
    <x v="34"/>
    <d v="2018-12-15T00:00:00"/>
    <x v="1"/>
    <s v="HF-14995"/>
    <s v="Herbert Flentye"/>
    <s v="Consumer"/>
    <s v="United States"/>
    <s v="Indianapolis"/>
    <s v="Indiana"/>
    <n v="46203"/>
    <x v="2"/>
    <s v="OFF-PA-10000575"/>
    <x v="1"/>
    <s v="Paper"/>
    <s v="Wirebound Message Books, Four 2 3/4 x 5 White Forms per Page"/>
    <n v="33.450000000000003"/>
    <n v="23.414999999999999"/>
    <n v="10.035000000000004"/>
    <n v="0.3000000000000001"/>
    <n v="6"/>
  </r>
  <r>
    <n v="1692"/>
    <s v="CA-2018-129833"/>
    <x v="34"/>
    <d v="2018-12-15T00:00:00"/>
    <x v="1"/>
    <s v="HF-14995"/>
    <s v="Herbert Flentye"/>
    <s v="Consumer"/>
    <s v="United States"/>
    <s v="Indianapolis"/>
    <s v="Indiana"/>
    <n v="46203"/>
    <x v="2"/>
    <s v="OFF-BI-10004182"/>
    <x v="1"/>
    <s v="Binders"/>
    <s v="Economy Binders"/>
    <n v="10.4"/>
    <n v="7.2799999999999994"/>
    <n v="3.120000000000001"/>
    <n v="0.3000000000000001"/>
    <n v="6"/>
  </r>
  <r>
    <n v="1693"/>
    <s v="US-2017-154361"/>
    <x v="560"/>
    <d v="2017-03-19T00:00:00"/>
    <x v="1"/>
    <s v="HZ-14950"/>
    <s v="Henia Zydlo"/>
    <s v="Consumer"/>
    <s v="United States"/>
    <s v="Columbus"/>
    <s v="Ohio"/>
    <n v="43229"/>
    <x v="3"/>
    <s v="FUR-FU-10004020"/>
    <x v="0"/>
    <s v="Furnishings"/>
    <s v="Advantus Panel Wall Acrylic Frame"/>
    <n v="21.88"/>
    <n v="15.315999999999999"/>
    <n v="6.5640000000000001"/>
    <n v="0.3"/>
    <n v="5"/>
  </r>
  <r>
    <n v="1694"/>
    <s v="US-2017-158708"/>
    <x v="190"/>
    <d v="2017-06-29T00:00:00"/>
    <x v="0"/>
    <s v="AB-10255"/>
    <s v="Alejandro Ballentine"/>
    <s v="Home Office"/>
    <s v="United States"/>
    <s v="Plano"/>
    <s v="Texas"/>
    <n v="75023"/>
    <x v="2"/>
    <s v="TEC-AC-10003133"/>
    <x v="2"/>
    <s v="Accessories"/>
    <s v="Memorex Mini Travel Drive 4 GB USB 2.0 Flash Drive"/>
    <n v="13.616"/>
    <n v="9.5311999999999983"/>
    <n v="4.0848000000000013"/>
    <n v="0.3000000000000001"/>
    <n v="3"/>
  </r>
  <r>
    <n v="1695"/>
    <s v="CA-2016-156335"/>
    <x v="12"/>
    <d v="2016-09-28T00:00:00"/>
    <x v="0"/>
    <s v="PO-19195"/>
    <s v="Phillina Ober"/>
    <s v="Home Office"/>
    <s v="United States"/>
    <s v="Bayonne"/>
    <s v="New Jersey"/>
    <n v="7002"/>
    <x v="3"/>
    <s v="TEC-AC-10002006"/>
    <x v="2"/>
    <s v="Accessories"/>
    <s v="Memorex Micro Travel Drive 16 GB"/>
    <n v="63.96"/>
    <n v="44.771999999999998"/>
    <n v="19.188000000000002"/>
    <n v="0.30000000000000004"/>
    <n v="3"/>
  </r>
  <r>
    <n v="1696"/>
    <s v="CA-2016-156335"/>
    <x v="12"/>
    <d v="2016-09-28T00:00:00"/>
    <x v="0"/>
    <s v="PO-19195"/>
    <s v="Phillina Ober"/>
    <s v="Home Office"/>
    <s v="United States"/>
    <s v="Bayonne"/>
    <s v="New Jersey"/>
    <n v="7002"/>
    <x v="3"/>
    <s v="OFF-BI-10003314"/>
    <x v="1"/>
    <s v="Binders"/>
    <s v="Tuff Stuff Recycled Round Ring Binders"/>
    <n v="14.46"/>
    <n v="10.122"/>
    <n v="4.338000000000001"/>
    <n v="0.30000000000000004"/>
    <n v="3"/>
  </r>
  <r>
    <n v="1697"/>
    <s v="CA-2016-156335"/>
    <x v="12"/>
    <d v="2016-09-28T00:00:00"/>
    <x v="0"/>
    <s v="PO-19195"/>
    <s v="Phillina Ober"/>
    <s v="Home Office"/>
    <s v="United States"/>
    <s v="Bayonne"/>
    <s v="New Jersey"/>
    <n v="7002"/>
    <x v="3"/>
    <s v="TEC-PH-10002726"/>
    <x v="2"/>
    <s v="Phones"/>
    <s v="netTALK DUO VoIP Telephone Service"/>
    <n v="104.98"/>
    <n v="73.486000000000004"/>
    <n v="31.494"/>
    <n v="0.3"/>
    <n v="3"/>
  </r>
  <r>
    <n v="1698"/>
    <s v="CA-2016-148376"/>
    <x v="17"/>
    <d v="2016-12-31T00:00:00"/>
    <x v="1"/>
    <s v="AG-10900"/>
    <s v="Arthur Gainer"/>
    <s v="Consumer"/>
    <s v="United States"/>
    <s v="Los Angeles"/>
    <s v="California"/>
    <n v="90008"/>
    <x v="1"/>
    <s v="OFF-AP-10000240"/>
    <x v="1"/>
    <s v="Appliances"/>
    <s v="Belkin F9G930V10-GRY 9 Outlet Surge"/>
    <n v="106.96"/>
    <n v="74.871999999999986"/>
    <n v="32.088000000000008"/>
    <n v="0.3000000000000001"/>
    <n v="4"/>
  </r>
  <r>
    <n v="1699"/>
    <s v="CA-2016-148376"/>
    <x v="17"/>
    <d v="2016-12-31T00:00:00"/>
    <x v="1"/>
    <s v="AG-10900"/>
    <s v="Arthur Gainer"/>
    <s v="Consumer"/>
    <s v="United States"/>
    <s v="Los Angeles"/>
    <s v="California"/>
    <n v="90008"/>
    <x v="1"/>
    <s v="OFF-LA-10002381"/>
    <x v="1"/>
    <s v="Labels"/>
    <s v="Avery 497"/>
    <n v="21.56"/>
    <n v="15.091999999999999"/>
    <n v="6.468"/>
    <n v="0.3"/>
    <n v="4"/>
  </r>
  <r>
    <n v="1700"/>
    <s v="CA-2015-135657"/>
    <x v="561"/>
    <d v="2015-06-07T00:00:00"/>
    <x v="0"/>
    <s v="SC-20725"/>
    <s v="Steven Cartwright"/>
    <s v="Consumer"/>
    <s v="United States"/>
    <s v="Seattle"/>
    <s v="Washington"/>
    <n v="98115"/>
    <x v="1"/>
    <s v="FUR-TA-10004086"/>
    <x v="0"/>
    <s v="Tables"/>
    <s v="KI Adjustable-Height Table"/>
    <n v="515.88"/>
    <n v="361.11599999999999"/>
    <n v="154.76400000000001"/>
    <n v="0.30000000000000004"/>
    <n v="4"/>
  </r>
  <r>
    <n v="1701"/>
    <s v="CA-2016-114069"/>
    <x v="562"/>
    <d v="2016-07-15T00:00:00"/>
    <x v="0"/>
    <s v="ND-18370"/>
    <s v="Natalie DeCherney"/>
    <s v="Consumer"/>
    <s v="United States"/>
    <s v="New York City"/>
    <s v="New York"/>
    <n v="10035"/>
    <x v="3"/>
    <s v="OFF-BI-10000320"/>
    <x v="1"/>
    <s v="Binders"/>
    <s v="GBC Plastic Binding Combs"/>
    <n v="11.808"/>
    <n v="8.2655999999999992"/>
    <n v="3.5424000000000007"/>
    <n v="0.30000000000000004"/>
    <n v="2"/>
  </r>
  <r>
    <n v="1702"/>
    <s v="CA-2016-114069"/>
    <x v="562"/>
    <d v="2016-07-15T00:00:00"/>
    <x v="0"/>
    <s v="ND-18370"/>
    <s v="Natalie DeCherney"/>
    <s v="Consumer"/>
    <s v="United States"/>
    <s v="New York City"/>
    <s v="New York"/>
    <n v="10035"/>
    <x v="3"/>
    <s v="FUR-CH-10000595"/>
    <x v="0"/>
    <s v="Chairs"/>
    <s v="Safco Contoured Stacking Chairs"/>
    <n v="1931.04"/>
    <n v="1351.7279999999998"/>
    <n v="579.31200000000013"/>
    <n v="0.30000000000000004"/>
    <n v="2"/>
  </r>
  <r>
    <n v="1703"/>
    <s v="CA-2016-114069"/>
    <x v="562"/>
    <d v="2016-07-15T00:00:00"/>
    <x v="0"/>
    <s v="ND-18370"/>
    <s v="Natalie DeCherney"/>
    <s v="Consumer"/>
    <s v="United States"/>
    <s v="New York City"/>
    <s v="New York"/>
    <n v="10035"/>
    <x v="3"/>
    <s v="OFF-PA-10000349"/>
    <x v="1"/>
    <s v="Paper"/>
    <s v="Easy-staple paper"/>
    <n v="9.9600000000000009"/>
    <n v="6.9720000000000004"/>
    <n v="2.9880000000000004"/>
    <n v="0.30000000000000004"/>
    <n v="2"/>
  </r>
  <r>
    <n v="1704"/>
    <s v="CA-2015-139857"/>
    <x v="563"/>
    <d v="2015-02-06T00:00:00"/>
    <x v="1"/>
    <s v="CD-12790"/>
    <s v="Cynthia Delaney"/>
    <s v="Home Office"/>
    <s v="United States"/>
    <s v="San Diego"/>
    <s v="California"/>
    <n v="92037"/>
    <x v="1"/>
    <s v="OFF-FA-10001843"/>
    <x v="1"/>
    <s v="Fasteners"/>
    <s v="Staples"/>
    <n v="12.35"/>
    <n v="8.6449999999999996"/>
    <n v="3.7050000000000001"/>
    <n v="0.3"/>
    <n v="4"/>
  </r>
  <r>
    <n v="1705"/>
    <s v="CA-2017-106306"/>
    <x v="387"/>
    <d v="2017-03-08T00:00:00"/>
    <x v="3"/>
    <s v="PG-18820"/>
    <s v="Patrick Gardner"/>
    <s v="Consumer"/>
    <s v="United States"/>
    <s v="Glendale"/>
    <s v="Arizona"/>
    <n v="85301"/>
    <x v="1"/>
    <s v="OFF-BI-10003676"/>
    <x v="1"/>
    <s v="Binders"/>
    <s v="GBC Standard Recycled Report Covers, Clear Plastic Sheets"/>
    <n v="9.702"/>
    <n v="6.7913999999999994"/>
    <n v="2.9106000000000005"/>
    <n v="0.30000000000000004"/>
    <n v="0"/>
  </r>
  <r>
    <n v="1706"/>
    <s v="CA-2016-100545"/>
    <x v="6"/>
    <d v="2016-11-26T00:00:00"/>
    <x v="1"/>
    <s v="IM-15070"/>
    <s v="Irene Maddox"/>
    <s v="Consumer"/>
    <s v="United States"/>
    <s v="Philadelphia"/>
    <s v="Pennsylvania"/>
    <n v="19120"/>
    <x v="3"/>
    <s v="OFF-BI-10003638"/>
    <x v="1"/>
    <s v="Binders"/>
    <s v="GBC Durable Plastic Covers"/>
    <n v="11.61"/>
    <n v="8.1269999999999989"/>
    <n v="3.4830000000000005"/>
    <n v="0.30000000000000004"/>
    <n v="4"/>
  </r>
  <r>
    <n v="1707"/>
    <s v="CA-2018-123491"/>
    <x v="505"/>
    <d v="2018-11-05T00:00:00"/>
    <x v="1"/>
    <s v="JK-15205"/>
    <s v="Jamie Kunitz"/>
    <s v="Consumer"/>
    <s v="United States"/>
    <s v="San Francisco"/>
    <s v="California"/>
    <n v="94122"/>
    <x v="1"/>
    <s v="OFF-LA-10003077"/>
    <x v="1"/>
    <s v="Labels"/>
    <s v="Avery 500"/>
    <n v="43.86"/>
    <n v="30.701999999999998"/>
    <n v="13.158000000000001"/>
    <n v="0.30000000000000004"/>
    <n v="6"/>
  </r>
  <r>
    <n v="1708"/>
    <s v="CA-2018-123491"/>
    <x v="505"/>
    <d v="2018-11-05T00:00:00"/>
    <x v="1"/>
    <s v="JK-15205"/>
    <s v="Jamie Kunitz"/>
    <s v="Consumer"/>
    <s v="United States"/>
    <s v="San Francisco"/>
    <s v="California"/>
    <n v="94122"/>
    <x v="1"/>
    <s v="TEC-PH-10003505"/>
    <x v="2"/>
    <s v="Phones"/>
    <s v="Geemarc AmpliPOWER60"/>
    <n v="148.47999999999999"/>
    <n v="103.93599999999999"/>
    <n v="44.543999999999997"/>
    <n v="0.3"/>
    <n v="6"/>
  </r>
  <r>
    <n v="1709"/>
    <s v="CA-2018-123491"/>
    <x v="505"/>
    <d v="2018-11-05T00:00:00"/>
    <x v="1"/>
    <s v="JK-15205"/>
    <s v="Jamie Kunitz"/>
    <s v="Consumer"/>
    <s v="United States"/>
    <s v="San Francisco"/>
    <s v="California"/>
    <n v="94122"/>
    <x v="1"/>
    <s v="OFF-PA-10003424"/>
    <x v="1"/>
    <s v="Paper"/>
    <s v="&quot;While you Were Out&quot; Message Book, One Form per Page"/>
    <n v="7.42"/>
    <n v="5.194"/>
    <n v="2.226"/>
    <n v="0.3"/>
    <n v="6"/>
  </r>
  <r>
    <n v="1710"/>
    <s v="CA-2018-123491"/>
    <x v="505"/>
    <d v="2018-11-05T00:00:00"/>
    <x v="1"/>
    <s v="JK-15205"/>
    <s v="Jamie Kunitz"/>
    <s v="Consumer"/>
    <s v="United States"/>
    <s v="San Francisco"/>
    <s v="California"/>
    <n v="94122"/>
    <x v="1"/>
    <s v="FUR-CH-10003061"/>
    <x v="0"/>
    <s v="Chairs"/>
    <s v="Global Leather Task Chair, Black"/>
    <n v="71.992000000000004"/>
    <n v="50.394399999999997"/>
    <n v="21.597600000000007"/>
    <n v="0.3000000000000001"/>
    <n v="6"/>
  </r>
  <r>
    <n v="1711"/>
    <s v="CA-2018-123491"/>
    <x v="505"/>
    <d v="2018-11-05T00:00:00"/>
    <x v="1"/>
    <s v="JK-15205"/>
    <s v="Jamie Kunitz"/>
    <s v="Consumer"/>
    <s v="United States"/>
    <s v="San Francisco"/>
    <s v="California"/>
    <n v="94122"/>
    <x v="1"/>
    <s v="OFF-AR-10003514"/>
    <x v="1"/>
    <s v="Art"/>
    <s v="4009 Highlighters by Sanford"/>
    <n v="19.899999999999999"/>
    <n v="13.929999999999998"/>
    <n v="5.9700000000000006"/>
    <n v="0.30000000000000004"/>
    <n v="6"/>
  </r>
  <r>
    <n v="1712"/>
    <s v="CA-2018-123491"/>
    <x v="505"/>
    <d v="2018-11-05T00:00:00"/>
    <x v="1"/>
    <s v="JK-15205"/>
    <s v="Jamie Kunitz"/>
    <s v="Consumer"/>
    <s v="United States"/>
    <s v="San Francisco"/>
    <s v="California"/>
    <n v="94122"/>
    <x v="1"/>
    <s v="OFF-AP-10002684"/>
    <x v="1"/>
    <s v="Appliances"/>
    <s v="Acco 7-Outlet Masterpiece Power Center, Wihtout Fax/Phone Line Protection"/>
    <n v="1702.12"/>
    <n v="1191.4839999999999"/>
    <n v="510.63599999999997"/>
    <n v="0.3"/>
    <n v="6"/>
  </r>
  <r>
    <n v="1713"/>
    <s v="CA-2016-145401"/>
    <x v="564"/>
    <d v="2016-02-04T00:00:00"/>
    <x v="1"/>
    <s v="JP-15520"/>
    <s v="Jeremy Pistek"/>
    <s v="Consumer"/>
    <s v="United States"/>
    <s v="Houston"/>
    <s v="Texas"/>
    <n v="77070"/>
    <x v="2"/>
    <s v="OFF-PA-10004405"/>
    <x v="1"/>
    <s v="Paper"/>
    <s v="Rediform Voice Mail Log Books"/>
    <n v="14.304"/>
    <n v="10.0128"/>
    <n v="4.2911999999999999"/>
    <n v="0.3"/>
    <n v="5"/>
  </r>
  <r>
    <n v="1714"/>
    <s v="US-2018-124968"/>
    <x v="565"/>
    <d v="2018-09-13T00:00:00"/>
    <x v="0"/>
    <s v="MM-18055"/>
    <s v="Michelle Moray"/>
    <s v="Consumer"/>
    <s v="United States"/>
    <s v="Chicago"/>
    <s v="Illinois"/>
    <n v="60610"/>
    <x v="2"/>
    <s v="FUR-TA-10004289"/>
    <x v="0"/>
    <s v="Tables"/>
    <s v="BoxOffice By Design Rectangular and Half-Moon Meeting Room Tables"/>
    <n v="765.625"/>
    <n v="535.9375"/>
    <n v="229.6875"/>
    <n v="0.3"/>
    <n v="5"/>
  </r>
  <r>
    <n v="1715"/>
    <s v="CA-2018-104003"/>
    <x v="566"/>
    <d v="2018-10-13T00:00:00"/>
    <x v="1"/>
    <s v="DC-13285"/>
    <s v="Debra Catini"/>
    <s v="Consumer"/>
    <s v="United States"/>
    <s v="San Francisco"/>
    <s v="California"/>
    <n v="94110"/>
    <x v="1"/>
    <s v="FUR-BO-10003965"/>
    <x v="0"/>
    <s v="Bookcases"/>
    <s v="O'Sullivan Manor Hill 2-Door Library in Brianna Oak"/>
    <n v="307.666"/>
    <n v="215.36619999999999"/>
    <n v="92.299800000000005"/>
    <n v="0.30000000000000004"/>
    <n v="6"/>
  </r>
  <r>
    <n v="1716"/>
    <s v="CA-2017-154788"/>
    <x v="567"/>
    <d v="2017-05-04T00:00:00"/>
    <x v="1"/>
    <s v="JL-15835"/>
    <s v="John Lee"/>
    <s v="Consumer"/>
    <s v="United States"/>
    <s v="New York City"/>
    <s v="New York"/>
    <n v="10011"/>
    <x v="3"/>
    <s v="OFF-BI-10003314"/>
    <x v="1"/>
    <s v="Binders"/>
    <s v="Tuff Stuff Recycled Round Ring Binders"/>
    <n v="7.7119999999999997"/>
    <n v="5.3983999999999996"/>
    <n v="2.3136000000000001"/>
    <n v="0.30000000000000004"/>
    <n v="4"/>
  </r>
  <r>
    <n v="1717"/>
    <s v="CA-2017-169943"/>
    <x v="288"/>
    <d v="2017-05-24T00:00:00"/>
    <x v="1"/>
    <s v="BN-11515"/>
    <s v="Bradley Nguyen"/>
    <s v="Consumer"/>
    <s v="United States"/>
    <s v="New York City"/>
    <s v="New York"/>
    <n v="10011"/>
    <x v="3"/>
    <s v="OFF-AP-10001563"/>
    <x v="1"/>
    <s v="Appliances"/>
    <s v="Belkin Premiere Surge Master II 8-outlet surge protector"/>
    <n v="242.9"/>
    <n v="170.03"/>
    <n v="72.87"/>
    <n v="0.3"/>
    <n v="5"/>
  </r>
  <r>
    <n v="1718"/>
    <s v="CA-2017-169943"/>
    <x v="288"/>
    <d v="2017-05-24T00:00:00"/>
    <x v="1"/>
    <s v="BN-11515"/>
    <s v="Bradley Nguyen"/>
    <s v="Consumer"/>
    <s v="United States"/>
    <s v="New York City"/>
    <s v="New York"/>
    <n v="10011"/>
    <x v="3"/>
    <s v="OFF-ST-10004123"/>
    <x v="1"/>
    <s v="Storage"/>
    <s v="Safco Industrial Wire Shelving System"/>
    <n v="454.9"/>
    <n v="318.42999999999995"/>
    <n v="136.47000000000003"/>
    <n v="0.3000000000000001"/>
    <n v="5"/>
  </r>
  <r>
    <n v="1719"/>
    <s v="CA-2017-169943"/>
    <x v="288"/>
    <d v="2017-05-24T00:00:00"/>
    <x v="1"/>
    <s v="BN-11515"/>
    <s v="Bradley Nguyen"/>
    <s v="Consumer"/>
    <s v="United States"/>
    <s v="New York City"/>
    <s v="New York"/>
    <n v="10011"/>
    <x v="3"/>
    <s v="FUR-FU-10002088"/>
    <x v="0"/>
    <s v="Furnishings"/>
    <s v="Nu-Dell Float Frame 11 x 14 1/2"/>
    <n v="35.92"/>
    <n v="25.143999999999998"/>
    <n v="10.776000000000003"/>
    <n v="0.3000000000000001"/>
    <n v="5"/>
  </r>
  <r>
    <n v="1720"/>
    <s v="CA-2017-169943"/>
    <x v="288"/>
    <d v="2017-05-24T00:00:00"/>
    <x v="1"/>
    <s v="BN-11515"/>
    <s v="Bradley Nguyen"/>
    <s v="Consumer"/>
    <s v="United States"/>
    <s v="New York City"/>
    <s v="New York"/>
    <n v="10011"/>
    <x v="3"/>
    <s v="FUR-FU-10000010"/>
    <x v="0"/>
    <s v="Furnishings"/>
    <s v="DAX Value U-Channel Document Frames, Easel Back"/>
    <n v="39.76"/>
    <n v="27.831999999999997"/>
    <n v="11.928000000000001"/>
    <n v="0.30000000000000004"/>
    <n v="5"/>
  </r>
  <r>
    <n v="1721"/>
    <s v="CA-2017-169943"/>
    <x v="288"/>
    <d v="2017-05-24T00:00:00"/>
    <x v="1"/>
    <s v="BN-11515"/>
    <s v="Bradley Nguyen"/>
    <s v="Consumer"/>
    <s v="United States"/>
    <s v="New York City"/>
    <s v="New York"/>
    <n v="10011"/>
    <x v="3"/>
    <s v="OFF-BI-10002824"/>
    <x v="1"/>
    <s v="Binders"/>
    <s v="Recycled Easel Ring Binders"/>
    <n v="47.744"/>
    <n v="33.4208"/>
    <n v="14.3232"/>
    <n v="0.3"/>
    <n v="5"/>
  </r>
  <r>
    <n v="1722"/>
    <s v="US-2016-123218"/>
    <x v="139"/>
    <d v="2016-12-25T00:00:00"/>
    <x v="1"/>
    <s v="KD-16345"/>
    <s v="Katherine Ducich"/>
    <s v="Consumer"/>
    <s v="United States"/>
    <s v="Chicago"/>
    <s v="Illinois"/>
    <n v="60623"/>
    <x v="2"/>
    <s v="TEC-PH-10001061"/>
    <x v="2"/>
    <s v="Phones"/>
    <s v="Apple iPhone 5C"/>
    <n v="159.98400000000001"/>
    <n v="111.9888"/>
    <n v="47.995200000000011"/>
    <n v="0.30000000000000004"/>
    <n v="5"/>
  </r>
  <r>
    <n v="1723"/>
    <s v="US-2016-123218"/>
    <x v="139"/>
    <d v="2016-12-25T00:00:00"/>
    <x v="1"/>
    <s v="KD-16345"/>
    <s v="Katherine Ducich"/>
    <s v="Consumer"/>
    <s v="United States"/>
    <s v="Chicago"/>
    <s v="Illinois"/>
    <n v="60623"/>
    <x v="2"/>
    <s v="TEC-AC-10000736"/>
    <x v="2"/>
    <s v="Accessories"/>
    <s v="Logitech G600 MMO Gaming Mouse"/>
    <n v="255.96799999999999"/>
    <n v="179.17759999999998"/>
    <n v="76.790400000000005"/>
    <n v="0.30000000000000004"/>
    <n v="5"/>
  </r>
  <r>
    <n v="1724"/>
    <s v="US-2016-123218"/>
    <x v="139"/>
    <d v="2016-12-25T00:00:00"/>
    <x v="1"/>
    <s v="KD-16345"/>
    <s v="Katherine Ducich"/>
    <s v="Consumer"/>
    <s v="United States"/>
    <s v="Chicago"/>
    <s v="Illinois"/>
    <n v="60623"/>
    <x v="2"/>
    <s v="FUR-BO-10003966"/>
    <x v="0"/>
    <s v="Bookcases"/>
    <s v="Sauder Facets Collection Library, Sky Alder Finish"/>
    <n v="359.05799999999999"/>
    <n v="251.34059999999997"/>
    <n v="107.71740000000003"/>
    <n v="0.3000000000000001"/>
    <n v="5"/>
  </r>
  <r>
    <n v="1725"/>
    <s v="CA-2016-127453"/>
    <x v="546"/>
    <d v="2016-12-20T00:00:00"/>
    <x v="2"/>
    <s v="JK-15370"/>
    <s v="Jay Kimmel"/>
    <s v="Consumer"/>
    <s v="United States"/>
    <s v="Philadelphia"/>
    <s v="Pennsylvania"/>
    <n v="19143"/>
    <x v="3"/>
    <s v="OFF-AP-10000828"/>
    <x v="1"/>
    <s v="Appliances"/>
    <s v="Avanti 4.4 Cu. Ft. Refrigerator"/>
    <n v="434.35199999999998"/>
    <n v="304.04639999999995"/>
    <n v="130.30560000000003"/>
    <n v="0.3000000000000001"/>
    <n v="1"/>
  </r>
  <r>
    <n v="1726"/>
    <s v="CA-2016-127453"/>
    <x v="546"/>
    <d v="2016-12-20T00:00:00"/>
    <x v="2"/>
    <s v="JK-15370"/>
    <s v="Jay Kimmel"/>
    <s v="Consumer"/>
    <s v="United States"/>
    <s v="Philadelphia"/>
    <s v="Pennsylvania"/>
    <n v="19143"/>
    <x v="3"/>
    <s v="OFF-AP-10002906"/>
    <x v="1"/>
    <s v="Appliances"/>
    <s v="Hoover Replacement Belt for Commercial Guardsman Heavy-Duty Upright Vacuum"/>
    <n v="3.552"/>
    <n v="2.4863999999999997"/>
    <n v="1.0656000000000003"/>
    <n v="0.3000000000000001"/>
    <n v="1"/>
  </r>
  <r>
    <n v="1727"/>
    <s v="CA-2016-127453"/>
    <x v="546"/>
    <d v="2016-12-20T00:00:00"/>
    <x v="2"/>
    <s v="JK-15370"/>
    <s v="Jay Kimmel"/>
    <s v="Consumer"/>
    <s v="United States"/>
    <s v="Philadelphia"/>
    <s v="Pennsylvania"/>
    <n v="19143"/>
    <x v="3"/>
    <s v="OFF-AP-10003860"/>
    <x v="1"/>
    <s v="Appliances"/>
    <s v="Fellowes Advanced 8 Outlet Surge Suppressor with Phone/Fax Protection"/>
    <n v="88.831999999999994"/>
    <n v="62.182399999999994"/>
    <n v="26.6496"/>
    <n v="0.3"/>
    <n v="1"/>
  </r>
  <r>
    <n v="1728"/>
    <s v="US-2018-164056"/>
    <x v="568"/>
    <d v="2018-05-04T00:00:00"/>
    <x v="0"/>
    <s v="FM-14215"/>
    <s v="Filia McAdams"/>
    <s v="Corporate"/>
    <s v="United States"/>
    <s v="Dublin"/>
    <s v="Ohio"/>
    <n v="43017"/>
    <x v="3"/>
    <s v="FUR-TA-10001307"/>
    <x v="0"/>
    <s v="Tables"/>
    <s v="SAFCO PlanMaster Heigh-Adjustable Drafting Table Base, 43w x 30d x 30-37h, Black"/>
    <n v="1048.3499999999999"/>
    <n v="733.84499999999991"/>
    <n v="314.505"/>
    <n v="0.30000000000000004"/>
    <n v="5"/>
  </r>
  <r>
    <n v="1729"/>
    <s v="CA-2017-106894"/>
    <x v="569"/>
    <d v="2017-02-07T00:00:00"/>
    <x v="3"/>
    <s v="CA-12265"/>
    <s v="Christina Anderson"/>
    <s v="Consumer"/>
    <s v="United States"/>
    <s v="Springfield"/>
    <s v="Virginia"/>
    <n v="22153"/>
    <x v="0"/>
    <s v="TEC-AC-10003063"/>
    <x v="2"/>
    <s v="Accessories"/>
    <s v="Micro Innovations USB RF Wireless Keyboard with Mouse"/>
    <n v="100"/>
    <n v="70"/>
    <n v="30"/>
    <n v="0.3"/>
    <n v="0"/>
  </r>
  <r>
    <n v="1730"/>
    <s v="CA-2017-106894"/>
    <x v="569"/>
    <d v="2017-02-07T00:00:00"/>
    <x v="3"/>
    <s v="CA-12265"/>
    <s v="Christina Anderson"/>
    <s v="Consumer"/>
    <s v="United States"/>
    <s v="Springfield"/>
    <s v="Virginia"/>
    <n v="22153"/>
    <x v="0"/>
    <s v="OFF-LA-10001045"/>
    <x v="1"/>
    <s v="Labels"/>
    <s v="Permanent Self-Adhesive File Folder Labels for Typewriters by Universal"/>
    <n v="7.83"/>
    <n v="5.4809999999999999"/>
    <n v="2.3490000000000002"/>
    <n v="0.30000000000000004"/>
    <n v="0"/>
  </r>
  <r>
    <n v="1731"/>
    <s v="CA-2015-125136"/>
    <x v="450"/>
    <d v="2015-10-03T00:00:00"/>
    <x v="1"/>
    <s v="KD-16495"/>
    <s v="Keith Dawkins"/>
    <s v="Corporate"/>
    <s v="United States"/>
    <s v="Fayetteville"/>
    <s v="North Carolina"/>
    <n v="28314"/>
    <x v="0"/>
    <s v="OFF-PA-10001457"/>
    <x v="1"/>
    <s v="Paper"/>
    <s v="White GlueTop Scratch Pads"/>
    <n v="96.256"/>
    <n v="67.379199999999997"/>
    <n v="28.876800000000003"/>
    <n v="0.30000000000000004"/>
    <n v="5"/>
  </r>
  <r>
    <n v="1732"/>
    <s v="CA-2015-125136"/>
    <x v="450"/>
    <d v="2015-10-03T00:00:00"/>
    <x v="1"/>
    <s v="KD-16495"/>
    <s v="Keith Dawkins"/>
    <s v="Corporate"/>
    <s v="United States"/>
    <s v="Fayetteville"/>
    <s v="North Carolina"/>
    <n v="28314"/>
    <x v="0"/>
    <s v="OFF-PA-10001804"/>
    <x v="1"/>
    <s v="Paper"/>
    <s v="Xerox 195"/>
    <n v="10.688000000000001"/>
    <n v="7.4816000000000003"/>
    <n v="3.2064000000000004"/>
    <n v="0.3"/>
    <n v="5"/>
  </r>
  <r>
    <n v="1733"/>
    <s v="US-2017-131149"/>
    <x v="212"/>
    <d v="2017-07-14T00:00:00"/>
    <x v="1"/>
    <s v="LH-17155"/>
    <s v="Logan Haushalter"/>
    <s v="Consumer"/>
    <s v="United States"/>
    <s v="Dallas"/>
    <s v="Texas"/>
    <n v="75081"/>
    <x v="2"/>
    <s v="OFF-ST-10000689"/>
    <x v="1"/>
    <s v="Storage"/>
    <s v="Fellowes Strictly Business Drawer File, Letter/Legal Size"/>
    <n v="338.04"/>
    <n v="236.62799999999999"/>
    <n v="101.41200000000003"/>
    <n v="0.3000000000000001"/>
    <n v="4"/>
  </r>
  <r>
    <n v="1734"/>
    <s v="US-2017-131149"/>
    <x v="212"/>
    <d v="2017-07-14T00:00:00"/>
    <x v="1"/>
    <s v="LH-17155"/>
    <s v="Logan Haushalter"/>
    <s v="Consumer"/>
    <s v="United States"/>
    <s v="Dallas"/>
    <s v="Texas"/>
    <n v="75081"/>
    <x v="2"/>
    <s v="OFF-AR-10002135"/>
    <x v="1"/>
    <s v="Art"/>
    <s v="Boston Heavy-Duty Trimline Electric Pencil Sharpeners"/>
    <n v="154.24"/>
    <n v="107.968"/>
    <n v="46.272000000000006"/>
    <n v="0.30000000000000004"/>
    <n v="4"/>
  </r>
  <r>
    <n v="1735"/>
    <s v="CA-2018-101483"/>
    <x v="570"/>
    <d v="2018-08-01T00:00:00"/>
    <x v="0"/>
    <s v="AG-10675"/>
    <s v="Anna Gayman"/>
    <s v="Consumer"/>
    <s v="United States"/>
    <s v="Jacksonville"/>
    <s v="North Carolina"/>
    <n v="28540"/>
    <x v="0"/>
    <s v="OFF-AP-10002082"/>
    <x v="1"/>
    <s v="Appliances"/>
    <s v="Holmes HEPA Air Purifier"/>
    <n v="34.847999999999999"/>
    <n v="24.393599999999999"/>
    <n v="10.4544"/>
    <n v="0.3"/>
    <n v="3"/>
  </r>
  <r>
    <n v="1736"/>
    <s v="CA-2018-101483"/>
    <x v="570"/>
    <d v="2018-08-01T00:00:00"/>
    <x v="0"/>
    <s v="AG-10675"/>
    <s v="Anna Gayman"/>
    <s v="Consumer"/>
    <s v="United States"/>
    <s v="Jacksonville"/>
    <s v="North Carolina"/>
    <n v="28540"/>
    <x v="0"/>
    <s v="TEC-PH-10003442"/>
    <x v="2"/>
    <s v="Phones"/>
    <s v="Samsung Replacement EH64AVFWE Premium Headset"/>
    <n v="22"/>
    <n v="15.399999999999999"/>
    <n v="6.6000000000000014"/>
    <n v="0.30000000000000004"/>
    <n v="3"/>
  </r>
  <r>
    <n v="1737"/>
    <s v="CA-2018-101483"/>
    <x v="570"/>
    <d v="2018-08-01T00:00:00"/>
    <x v="0"/>
    <s v="AG-10675"/>
    <s v="Anna Gayman"/>
    <s v="Consumer"/>
    <s v="United States"/>
    <s v="Jacksonville"/>
    <s v="North Carolina"/>
    <n v="28540"/>
    <x v="0"/>
    <s v="OFF-AR-10002833"/>
    <x v="1"/>
    <s v="Art"/>
    <s v="Newell 322"/>
    <n v="4.3680000000000003"/>
    <n v="3.0575999999999999"/>
    <n v="1.3104000000000005"/>
    <n v="0.3000000000000001"/>
    <n v="3"/>
  </r>
  <r>
    <n v="1738"/>
    <s v="CA-2016-130204"/>
    <x v="37"/>
    <d v="2016-09-09T00:00:00"/>
    <x v="1"/>
    <s v="DB-13120"/>
    <s v="David Bremer"/>
    <s v="Corporate"/>
    <s v="United States"/>
    <s v="San Francisco"/>
    <s v="California"/>
    <n v="94122"/>
    <x v="1"/>
    <s v="OFF-ST-10001325"/>
    <x v="1"/>
    <s v="Storage"/>
    <s v="Sterilite Officeware Hinged File Box"/>
    <n v="31.44"/>
    <n v="22.007999999999999"/>
    <n v="9.4320000000000022"/>
    <n v="0.30000000000000004"/>
    <n v="6"/>
  </r>
  <r>
    <n v="1739"/>
    <s v="CA-2016-130204"/>
    <x v="37"/>
    <d v="2016-09-09T00:00:00"/>
    <x v="1"/>
    <s v="DB-13120"/>
    <s v="David Bremer"/>
    <s v="Corporate"/>
    <s v="United States"/>
    <s v="San Francisco"/>
    <s v="California"/>
    <n v="94122"/>
    <x v="1"/>
    <s v="TEC-AC-10003038"/>
    <x v="2"/>
    <s v="Accessories"/>
    <s v="Kingston Digital DataTraveler 16GB USB 2.0"/>
    <n v="17.899999999999999"/>
    <n v="12.529999999999998"/>
    <n v="5.370000000000001"/>
    <n v="0.3000000000000001"/>
    <n v="6"/>
  </r>
  <r>
    <n v="1740"/>
    <s v="CA-2016-130204"/>
    <x v="37"/>
    <d v="2016-09-09T00:00:00"/>
    <x v="1"/>
    <s v="DB-13120"/>
    <s v="David Bremer"/>
    <s v="Corporate"/>
    <s v="United States"/>
    <s v="San Francisco"/>
    <s v="California"/>
    <n v="94122"/>
    <x v="1"/>
    <s v="TEC-AC-10003590"/>
    <x v="2"/>
    <s v="Accessories"/>
    <s v="TRENDnet 56K USB 2.0 Phone, Internet and Fax Modem"/>
    <n v="129.44999999999999"/>
    <n v="90.614999999999981"/>
    <n v="38.835000000000008"/>
    <n v="0.3000000000000001"/>
    <n v="6"/>
  </r>
  <r>
    <n v="1741"/>
    <s v="CA-2015-110527"/>
    <x v="128"/>
    <d v="2015-08-16T00:00:00"/>
    <x v="1"/>
    <s v="ED-13885"/>
    <s v="Emily Ducich"/>
    <s v="Home Office"/>
    <s v="United States"/>
    <s v="San Diego"/>
    <s v="California"/>
    <n v="92037"/>
    <x v="1"/>
    <s v="OFF-LA-10000262"/>
    <x v="1"/>
    <s v="Labels"/>
    <s v="Avery 494"/>
    <n v="20.88"/>
    <n v="14.615999999999998"/>
    <n v="6.2640000000000011"/>
    <n v="0.30000000000000004"/>
    <n v="7"/>
  </r>
  <r>
    <n v="1742"/>
    <s v="CA-2018-152807"/>
    <x v="505"/>
    <d v="2018-11-03T00:00:00"/>
    <x v="1"/>
    <s v="MC-18100"/>
    <s v="Mick Crebagga"/>
    <s v="Consumer"/>
    <s v="United States"/>
    <s v="Philadelphia"/>
    <s v="Pennsylvania"/>
    <n v="19140"/>
    <x v="3"/>
    <s v="OFF-PA-10004355"/>
    <x v="1"/>
    <s v="Paper"/>
    <s v="Xerox 231"/>
    <n v="20.736000000000001"/>
    <n v="14.5152"/>
    <n v="6.2208000000000006"/>
    <n v="0.30000000000000004"/>
    <n v="4"/>
  </r>
  <r>
    <n v="1743"/>
    <s v="CA-2018-152807"/>
    <x v="505"/>
    <d v="2018-11-03T00:00:00"/>
    <x v="1"/>
    <s v="MC-18100"/>
    <s v="Mick Crebagga"/>
    <s v="Consumer"/>
    <s v="United States"/>
    <s v="Philadelphia"/>
    <s v="Pennsylvania"/>
    <n v="19140"/>
    <x v="3"/>
    <s v="FUR-FU-10004415"/>
    <x v="0"/>
    <s v="Furnishings"/>
    <s v="Stacking Tray, Side-Loading, Legal, Smoke"/>
    <n v="7.1680000000000001"/>
    <n v="5.0175999999999998"/>
    <n v="2.1504000000000003"/>
    <n v="0.30000000000000004"/>
    <n v="4"/>
  </r>
  <r>
    <n v="1744"/>
    <s v="CA-2018-152807"/>
    <x v="505"/>
    <d v="2018-11-03T00:00:00"/>
    <x v="1"/>
    <s v="MC-18100"/>
    <s v="Mick Crebagga"/>
    <s v="Consumer"/>
    <s v="United States"/>
    <s v="Philadelphia"/>
    <s v="Pennsylvania"/>
    <n v="19140"/>
    <x v="3"/>
    <s v="OFF-ST-10002486"/>
    <x v="1"/>
    <s v="Storage"/>
    <s v="Eldon Shelf Savers Cubes and Bins"/>
    <n v="11.167999999999999"/>
    <n v="7.8175999999999988"/>
    <n v="3.3504000000000005"/>
    <n v="0.30000000000000004"/>
    <n v="4"/>
  </r>
  <r>
    <n v="1745"/>
    <s v="CA-2018-152807"/>
    <x v="505"/>
    <d v="2018-11-03T00:00:00"/>
    <x v="1"/>
    <s v="MC-18100"/>
    <s v="Mick Crebagga"/>
    <s v="Consumer"/>
    <s v="United States"/>
    <s v="Philadelphia"/>
    <s v="Pennsylvania"/>
    <n v="19140"/>
    <x v="3"/>
    <s v="TEC-AC-10001142"/>
    <x v="2"/>
    <s v="Accessories"/>
    <s v="First Data FD10 PIN Pad"/>
    <n v="442.4"/>
    <n v="309.67999999999995"/>
    <n v="132.72000000000003"/>
    <n v="0.3000000000000001"/>
    <n v="4"/>
  </r>
  <r>
    <n v="1746"/>
    <s v="CA-2015-133270"/>
    <x v="571"/>
    <d v="2015-06-09T00:00:00"/>
    <x v="2"/>
    <s v="BM-11785"/>
    <s v="Bryan Mills"/>
    <s v="Consumer"/>
    <s v="United States"/>
    <s v="Rochester"/>
    <s v="New York"/>
    <n v="14609"/>
    <x v="3"/>
    <s v="OFF-AR-10002656"/>
    <x v="1"/>
    <s v="Art"/>
    <s v="Sanford Liquid Accent Highlighters"/>
    <n v="13.36"/>
    <n v="9.3519999999999985"/>
    <n v="4.0080000000000009"/>
    <n v="0.3000000000000001"/>
    <n v="3"/>
  </r>
  <r>
    <n v="1747"/>
    <s v="CA-2017-155670"/>
    <x v="572"/>
    <d v="2017-08-17T00:00:00"/>
    <x v="0"/>
    <s v="EM-14065"/>
    <s v="Erin Mull"/>
    <s v="Consumer"/>
    <s v="United States"/>
    <s v="Jacksonville"/>
    <s v="North Carolina"/>
    <n v="28540"/>
    <x v="0"/>
    <s v="OFF-BI-10000138"/>
    <x v="1"/>
    <s v="Binders"/>
    <s v="Acco Translucent Poly Ring Binders"/>
    <n v="11.231999999999999"/>
    <n v="7.8623999999999992"/>
    <n v="3.3696000000000002"/>
    <n v="0.30000000000000004"/>
    <n v="4"/>
  </r>
  <r>
    <n v="1748"/>
    <s v="CA-2017-155670"/>
    <x v="572"/>
    <d v="2017-08-17T00:00:00"/>
    <x v="0"/>
    <s v="EM-14065"/>
    <s v="Erin Mull"/>
    <s v="Consumer"/>
    <s v="United States"/>
    <s v="Jacksonville"/>
    <s v="North Carolina"/>
    <n v="28540"/>
    <x v="0"/>
    <s v="OFF-PA-10004947"/>
    <x v="1"/>
    <s v="Paper"/>
    <s v="Easy-staple paper"/>
    <n v="10.272"/>
    <n v="7.1903999999999995"/>
    <n v="3.0816000000000008"/>
    <n v="0.30000000000000004"/>
    <n v="4"/>
  </r>
  <r>
    <n v="1749"/>
    <s v="US-2015-157406"/>
    <x v="573"/>
    <d v="2015-04-29T00:00:00"/>
    <x v="1"/>
    <s v="DA-13450"/>
    <s v="Dianna Arnett"/>
    <s v="Home Office"/>
    <s v="United States"/>
    <s v="Houston"/>
    <s v="Texas"/>
    <n v="77095"/>
    <x v="2"/>
    <s v="OFF-PA-10003543"/>
    <x v="1"/>
    <s v="Paper"/>
    <s v="Xerox 1985"/>
    <n v="10.368"/>
    <n v="7.2576000000000001"/>
    <n v="3.1104000000000003"/>
    <n v="0.30000000000000004"/>
    <n v="4"/>
  </r>
  <r>
    <n v="1750"/>
    <s v="US-2015-157406"/>
    <x v="573"/>
    <d v="2015-04-29T00:00:00"/>
    <x v="1"/>
    <s v="DA-13450"/>
    <s v="Dianna Arnett"/>
    <s v="Home Office"/>
    <s v="United States"/>
    <s v="Houston"/>
    <s v="Texas"/>
    <n v="77095"/>
    <x v="2"/>
    <s v="OFF-AR-10002221"/>
    <x v="1"/>
    <s v="Art"/>
    <s v="12 Colored Short Pencils"/>
    <n v="6.24"/>
    <n v="4.3679999999999994"/>
    <n v="1.8720000000000008"/>
    <n v="0.3000000000000001"/>
    <n v="4"/>
  </r>
  <r>
    <n v="1751"/>
    <s v="CA-2016-139094"/>
    <x v="6"/>
    <d v="2016-11-27T00:00:00"/>
    <x v="1"/>
    <s v="MO-17800"/>
    <s v="Meg O'Connel"/>
    <s v="Home Office"/>
    <s v="United States"/>
    <s v="San Antonio"/>
    <s v="Texas"/>
    <n v="78207"/>
    <x v="2"/>
    <s v="FUR-TA-10004607"/>
    <x v="0"/>
    <s v="Tables"/>
    <s v="Hon 2111 Invitation Series Straight Table"/>
    <n v="206.96199999999999"/>
    <n v="144.87339999999998"/>
    <n v="62.088600000000014"/>
    <n v="0.3000000000000001"/>
    <n v="5"/>
  </r>
  <r>
    <n v="1752"/>
    <s v="CA-2018-168837"/>
    <x v="336"/>
    <d v="2018-10-17T00:00:00"/>
    <x v="2"/>
    <s v="JW-15955"/>
    <s v="Joni Wasserman"/>
    <s v="Consumer"/>
    <s v="United States"/>
    <s v="Oakland"/>
    <s v="California"/>
    <n v="94601"/>
    <x v="1"/>
    <s v="FUR-FU-10001918"/>
    <x v="0"/>
    <s v="Furnishings"/>
    <s v="C-Line Cubicle Keepers Polyproplyene Holder With Velcro Backings"/>
    <n v="9.4600000000000009"/>
    <n v="6.6219999999999999"/>
    <n v="2.838000000000001"/>
    <n v="0.3000000000000001"/>
    <n v="3"/>
  </r>
  <r>
    <n v="1753"/>
    <s v="CA-2018-116715"/>
    <x v="574"/>
    <d v="2018-12-05T00:00:00"/>
    <x v="2"/>
    <s v="VW-21775"/>
    <s v="Victoria Wilson"/>
    <s v="Corporate"/>
    <s v="United States"/>
    <s v="San Francisco"/>
    <s v="California"/>
    <n v="94122"/>
    <x v="1"/>
    <s v="OFF-ST-10004340"/>
    <x v="1"/>
    <s v="Storage"/>
    <s v="Fellowes Mobile File Cart, Black"/>
    <n v="559.62"/>
    <n v="391.73399999999998"/>
    <n v="167.88600000000002"/>
    <n v="0.30000000000000004"/>
    <n v="3"/>
  </r>
  <r>
    <n v="1754"/>
    <s v="CA-2018-116715"/>
    <x v="574"/>
    <d v="2018-12-05T00:00:00"/>
    <x v="2"/>
    <s v="VW-21775"/>
    <s v="Victoria Wilson"/>
    <s v="Corporate"/>
    <s v="United States"/>
    <s v="San Francisco"/>
    <s v="California"/>
    <n v="94122"/>
    <x v="1"/>
    <s v="OFF-PA-10004475"/>
    <x v="1"/>
    <s v="Paper"/>
    <s v="Xerox 1940"/>
    <n v="109.92"/>
    <n v="76.944000000000003"/>
    <n v="32.975999999999999"/>
    <n v="0.3"/>
    <n v="3"/>
  </r>
  <r>
    <n v="1755"/>
    <s v="CA-2018-116715"/>
    <x v="574"/>
    <d v="2018-12-05T00:00:00"/>
    <x v="2"/>
    <s v="VW-21775"/>
    <s v="Victoria Wilson"/>
    <s v="Corporate"/>
    <s v="United States"/>
    <s v="San Francisco"/>
    <s v="California"/>
    <n v="94122"/>
    <x v="1"/>
    <s v="OFF-PA-10003893"/>
    <x v="1"/>
    <s v="Paper"/>
    <s v="Xerox 1962"/>
    <n v="8.56"/>
    <n v="5.992"/>
    <n v="2.5680000000000005"/>
    <n v="0.30000000000000004"/>
    <n v="3"/>
  </r>
  <r>
    <n v="1756"/>
    <s v="CA-2016-135622"/>
    <x v="575"/>
    <d v="2016-12-11T00:00:00"/>
    <x v="0"/>
    <s v="TT-21460"/>
    <s v="Tonja Turnell"/>
    <s v="Home Office"/>
    <s v="United States"/>
    <s v="Fort Worth"/>
    <s v="Texas"/>
    <n v="76106"/>
    <x v="2"/>
    <s v="OFF-PA-10000100"/>
    <x v="1"/>
    <s v="Paper"/>
    <s v="Xerox 1945"/>
    <n v="360.71199999999999"/>
    <n v="252.49839999999998"/>
    <n v="108.21360000000001"/>
    <n v="0.30000000000000004"/>
    <n v="3"/>
  </r>
  <r>
    <n v="1757"/>
    <s v="CA-2016-135622"/>
    <x v="575"/>
    <d v="2016-12-11T00:00:00"/>
    <x v="0"/>
    <s v="TT-21460"/>
    <s v="Tonja Turnell"/>
    <s v="Home Office"/>
    <s v="United States"/>
    <s v="Fort Worth"/>
    <s v="Texas"/>
    <n v="76106"/>
    <x v="2"/>
    <s v="TEC-PH-10001817"/>
    <x v="2"/>
    <s v="Phones"/>
    <s v="Wilson Electronics DB Pro Signal Booster"/>
    <n v="1718.4"/>
    <n v="1202.8799999999999"/>
    <n v="515.52000000000021"/>
    <n v="0.3000000000000001"/>
    <n v="3"/>
  </r>
  <r>
    <n v="1758"/>
    <s v="US-2016-107349"/>
    <x v="562"/>
    <d v="2016-07-15T00:00:00"/>
    <x v="2"/>
    <s v="SL-20155"/>
    <s v="Sara Luxemburg"/>
    <s v="Home Office"/>
    <s v="United States"/>
    <s v="Houston"/>
    <s v="Texas"/>
    <n v="77095"/>
    <x v="2"/>
    <s v="OFF-BI-10001765"/>
    <x v="1"/>
    <s v="Binders"/>
    <s v="Wilson Jones Heavy-Duty Casebound Ring Binders with Metal Hinges"/>
    <n v="41.567999999999998"/>
    <n v="29.097599999999996"/>
    <n v="12.470400000000001"/>
    <n v="0.30000000000000004"/>
    <n v="2"/>
  </r>
  <r>
    <n v="1759"/>
    <s v="CA-2015-139017"/>
    <x v="218"/>
    <d v="2015-05-17T00:00:00"/>
    <x v="1"/>
    <s v="RM-19375"/>
    <s v="Raymond Messe"/>
    <s v="Consumer"/>
    <s v="United States"/>
    <s v="Houston"/>
    <s v="Texas"/>
    <n v="77095"/>
    <x v="2"/>
    <s v="TEC-AC-10001013"/>
    <x v="2"/>
    <s v="Accessories"/>
    <s v="Logitech ClearChat Comfort/USB Headset H390"/>
    <n v="46.863999999999997"/>
    <n v="32.804799999999993"/>
    <n v="14.059200000000004"/>
    <n v="0.3000000000000001"/>
    <n v="6"/>
  </r>
  <r>
    <n v="1760"/>
    <s v="CA-2015-141817"/>
    <x v="576"/>
    <d v="2015-01-12T00:00:00"/>
    <x v="1"/>
    <s v="MB-18085"/>
    <s v="Mick Brown"/>
    <s v="Consumer"/>
    <s v="United States"/>
    <s v="Philadelphia"/>
    <s v="Pennsylvania"/>
    <n v="19143"/>
    <x v="3"/>
    <s v="OFF-AR-10003478"/>
    <x v="1"/>
    <s v="Art"/>
    <s v="Avery Hi-Liter EverBold Pen Style Fluorescent Highlighters, 4/Pack"/>
    <n v="19.536000000000001"/>
    <n v="13.6752"/>
    <n v="5.8608000000000011"/>
    <n v="0.30000000000000004"/>
    <n v="7"/>
  </r>
  <r>
    <n v="1761"/>
    <s v="CA-2016-130785"/>
    <x v="577"/>
    <d v="2016-09-09T00:00:00"/>
    <x v="1"/>
    <s v="AG-10900"/>
    <s v="Arthur Gainer"/>
    <s v="Consumer"/>
    <s v="United States"/>
    <s v="San Diego"/>
    <s v="California"/>
    <n v="92105"/>
    <x v="1"/>
    <s v="FUR-BO-10000330"/>
    <x v="0"/>
    <s v="Bookcases"/>
    <s v="Sauder Camden County Barrister Bookcase, Planked Cherry Finish"/>
    <n v="411.33199999999999"/>
    <n v="287.93239999999997"/>
    <n v="123.39960000000002"/>
    <n v="0.30000000000000004"/>
    <n v="4"/>
  </r>
  <r>
    <n v="1762"/>
    <s v="CA-2016-130785"/>
    <x v="577"/>
    <d v="2016-09-09T00:00:00"/>
    <x v="1"/>
    <s v="AG-10900"/>
    <s v="Arthur Gainer"/>
    <s v="Consumer"/>
    <s v="United States"/>
    <s v="San Diego"/>
    <s v="California"/>
    <n v="92105"/>
    <x v="1"/>
    <s v="OFF-BI-10001900"/>
    <x v="1"/>
    <s v="Binders"/>
    <s v="DXL Angle-View Binders with Locking Rings, Black"/>
    <n v="28.751999999999999"/>
    <n v="20.126399999999997"/>
    <n v="8.6256000000000022"/>
    <n v="0.3000000000000001"/>
    <n v="4"/>
  </r>
  <r>
    <n v="1763"/>
    <s v="CA-2016-130785"/>
    <x v="577"/>
    <d v="2016-09-09T00:00:00"/>
    <x v="1"/>
    <s v="AG-10900"/>
    <s v="Arthur Gainer"/>
    <s v="Consumer"/>
    <s v="United States"/>
    <s v="San Diego"/>
    <s v="California"/>
    <n v="92105"/>
    <x v="1"/>
    <s v="FUR-BO-10003159"/>
    <x v="0"/>
    <s v="Bookcases"/>
    <s v="Sauder Camden County Collection Libraries, Planked Cherry Finish"/>
    <n v="293.19900000000001"/>
    <n v="205.23929999999999"/>
    <n v="87.959700000000026"/>
    <n v="0.3000000000000001"/>
    <n v="4"/>
  </r>
  <r>
    <n v="1764"/>
    <s v="CA-2017-110254"/>
    <x v="578"/>
    <d v="2017-08-08T00:00:00"/>
    <x v="1"/>
    <s v="ML-17755"/>
    <s v="Max Ludwig"/>
    <s v="Home Office"/>
    <s v="United States"/>
    <s v="Suffolk"/>
    <s v="Virginia"/>
    <n v="23434"/>
    <x v="0"/>
    <s v="OFF-SU-10002573"/>
    <x v="1"/>
    <s v="Supplies"/>
    <s v="Acme 10&quot; Easy Grip Assistive Scissors"/>
    <n v="35.06"/>
    <n v="24.542000000000002"/>
    <n v="10.518000000000001"/>
    <n v="0.3"/>
    <n v="4"/>
  </r>
  <r>
    <n v="1765"/>
    <s v="CA-2017-110254"/>
    <x v="578"/>
    <d v="2017-08-08T00:00:00"/>
    <x v="1"/>
    <s v="ML-17755"/>
    <s v="Max Ludwig"/>
    <s v="Home Office"/>
    <s v="United States"/>
    <s v="Suffolk"/>
    <s v="Virginia"/>
    <n v="23434"/>
    <x v="0"/>
    <s v="OFF-LA-10004484"/>
    <x v="1"/>
    <s v="Labels"/>
    <s v="Avery 476"/>
    <n v="4.13"/>
    <n v="2.8909999999999996"/>
    <n v="1.2390000000000003"/>
    <n v="0.3000000000000001"/>
    <n v="4"/>
  </r>
  <r>
    <n v="1766"/>
    <s v="CA-2017-110254"/>
    <x v="578"/>
    <d v="2017-08-08T00:00:00"/>
    <x v="1"/>
    <s v="ML-17755"/>
    <s v="Max Ludwig"/>
    <s v="Home Office"/>
    <s v="United States"/>
    <s v="Suffolk"/>
    <s v="Virginia"/>
    <n v="23434"/>
    <x v="0"/>
    <s v="FUR-FU-10001591"/>
    <x v="0"/>
    <s v="Furnishings"/>
    <s v="Advantus Panel Wall Certificate Holder - 8.5x11"/>
    <n v="109.8"/>
    <n v="76.86"/>
    <n v="32.94"/>
    <n v="0.3"/>
    <n v="4"/>
  </r>
  <r>
    <n v="1767"/>
    <s v="CA-2017-110254"/>
    <x v="578"/>
    <d v="2017-08-08T00:00:00"/>
    <x v="1"/>
    <s v="ML-17755"/>
    <s v="Max Ludwig"/>
    <s v="Home Office"/>
    <s v="United States"/>
    <s v="Suffolk"/>
    <s v="Virginia"/>
    <n v="23434"/>
    <x v="0"/>
    <s v="OFF-LA-10002034"/>
    <x v="1"/>
    <s v="Labels"/>
    <s v="Avery 478"/>
    <n v="9.82"/>
    <n v="6.8739999999999997"/>
    <n v="2.9460000000000006"/>
    <n v="0.30000000000000004"/>
    <n v="4"/>
  </r>
  <r>
    <n v="1768"/>
    <s v="US-2015-158057"/>
    <x v="579"/>
    <d v="2015-03-26T00:00:00"/>
    <x v="1"/>
    <s v="CC-12685"/>
    <s v="Craig Carroll"/>
    <s v="Consumer"/>
    <s v="United States"/>
    <s v="Greensboro"/>
    <s v="North Carolina"/>
    <n v="27405"/>
    <x v="0"/>
    <s v="OFF-BI-10004410"/>
    <x v="1"/>
    <s v="Binders"/>
    <s v="C-Line Peel &amp; Stick Add-On Filing Pockets, 8-3/4 x 5-1/8, 10/Pack"/>
    <n v="7.6440000000000001"/>
    <n v="5.3507999999999996"/>
    <n v="2.2932000000000006"/>
    <n v="0.30000000000000004"/>
    <n v="4"/>
  </r>
  <r>
    <n v="1769"/>
    <s v="US-2015-158057"/>
    <x v="579"/>
    <d v="2015-03-26T00:00:00"/>
    <x v="1"/>
    <s v="CC-12685"/>
    <s v="Craig Carroll"/>
    <s v="Consumer"/>
    <s v="United States"/>
    <s v="Greensboro"/>
    <s v="North Carolina"/>
    <n v="27405"/>
    <x v="0"/>
    <s v="OFF-BI-10002735"/>
    <x v="1"/>
    <s v="Binders"/>
    <s v="GBC Prestige Therm-A-Bind Covers"/>
    <n v="51.465000000000003"/>
    <n v="36.025500000000001"/>
    <n v="15.439500000000002"/>
    <n v="0.30000000000000004"/>
    <n v="4"/>
  </r>
  <r>
    <n v="1770"/>
    <s v="CA-2018-146024"/>
    <x v="580"/>
    <d v="2018-03-08T00:00:00"/>
    <x v="1"/>
    <s v="SC-20770"/>
    <s v="Stewart Carmichael"/>
    <s v="Corporate"/>
    <s v="United States"/>
    <s v="Dallas"/>
    <s v="Texas"/>
    <n v="75081"/>
    <x v="2"/>
    <s v="OFF-SU-10001935"/>
    <x v="1"/>
    <s v="Supplies"/>
    <s v="Staple remover"/>
    <n v="6.976"/>
    <n v="4.8831999999999995"/>
    <n v="2.0928000000000004"/>
    <n v="0.30000000000000004"/>
    <n v="6"/>
  </r>
  <r>
    <n v="1771"/>
    <s v="CA-2018-146024"/>
    <x v="580"/>
    <d v="2018-03-08T00:00:00"/>
    <x v="1"/>
    <s v="SC-20770"/>
    <s v="Stewart Carmichael"/>
    <s v="Corporate"/>
    <s v="United States"/>
    <s v="Dallas"/>
    <s v="Texas"/>
    <n v="75081"/>
    <x v="2"/>
    <s v="OFF-BI-10003291"/>
    <x v="1"/>
    <s v="Binders"/>
    <s v="Wilson Jones Leather-Like Binders with DublLock Round Rings"/>
    <n v="12.222"/>
    <n v="8.5553999999999988"/>
    <n v="3.6666000000000007"/>
    <n v="0.3000000000000001"/>
    <n v="6"/>
  </r>
  <r>
    <n v="1772"/>
    <s v="CA-2017-129686"/>
    <x v="581"/>
    <d v="2017-11-29T00:00:00"/>
    <x v="0"/>
    <s v="GG-14650"/>
    <s v="Greg Guthrie"/>
    <s v="Corporate"/>
    <s v="United States"/>
    <s v="Chicago"/>
    <s v="Illinois"/>
    <n v="60623"/>
    <x v="2"/>
    <s v="OFF-ST-10004337"/>
    <x v="1"/>
    <s v="Storage"/>
    <s v="SAFCO Commercial Wire Shelving, 72h"/>
    <n v="97.983999999999995"/>
    <n v="68.588799999999992"/>
    <n v="29.395200000000003"/>
    <n v="0.30000000000000004"/>
    <n v="2"/>
  </r>
  <r>
    <n v="1773"/>
    <s v="CA-2017-129686"/>
    <x v="581"/>
    <d v="2017-11-29T00:00:00"/>
    <x v="0"/>
    <s v="GG-14650"/>
    <s v="Greg Guthrie"/>
    <s v="Corporate"/>
    <s v="United States"/>
    <s v="Chicago"/>
    <s v="Illinois"/>
    <n v="60623"/>
    <x v="2"/>
    <s v="TEC-AC-10001266"/>
    <x v="2"/>
    <s v="Accessories"/>
    <s v="Memorex Micro Travel Drive 8 GB"/>
    <n v="62.4"/>
    <n v="43.68"/>
    <n v="18.72"/>
    <n v="0.3"/>
    <n v="2"/>
  </r>
  <r>
    <n v="1774"/>
    <s v="CA-2015-118976"/>
    <x v="582"/>
    <d v="2015-05-03T00:00:00"/>
    <x v="1"/>
    <s v="MY-18295"/>
    <s v="Muhammed Yedwab"/>
    <s v="Corporate"/>
    <s v="United States"/>
    <s v="Baltimore"/>
    <s v="Maryland"/>
    <n v="21215"/>
    <x v="3"/>
    <s v="OFF-BI-10001628"/>
    <x v="1"/>
    <s v="Binders"/>
    <s v="Acco Data Flex Cable Posts For Top &amp; Bottom Load Binders, 6&quot; Capacity"/>
    <n v="20.86"/>
    <n v="14.601999999999999"/>
    <n v="6.2580000000000009"/>
    <n v="0.30000000000000004"/>
    <n v="5"/>
  </r>
  <r>
    <n v="1775"/>
    <s v="CA-2015-118976"/>
    <x v="582"/>
    <d v="2015-05-03T00:00:00"/>
    <x v="1"/>
    <s v="MY-18295"/>
    <s v="Muhammed Yedwab"/>
    <s v="Corporate"/>
    <s v="United States"/>
    <s v="Baltimore"/>
    <s v="Maryland"/>
    <n v="21215"/>
    <x v="3"/>
    <s v="OFF-ST-10000877"/>
    <x v="1"/>
    <s v="Storage"/>
    <s v="Recycled Steel Personal File for Standard File Folders"/>
    <n v="497.61"/>
    <n v="348.327"/>
    <n v="149.28300000000002"/>
    <n v="0.30000000000000004"/>
    <n v="5"/>
  </r>
  <r>
    <n v="1776"/>
    <s v="CA-2015-118976"/>
    <x v="582"/>
    <d v="2015-05-03T00:00:00"/>
    <x v="1"/>
    <s v="MY-18295"/>
    <s v="Muhammed Yedwab"/>
    <s v="Corporate"/>
    <s v="United States"/>
    <s v="Baltimore"/>
    <s v="Maryland"/>
    <n v="21215"/>
    <x v="3"/>
    <s v="OFF-AR-10004752"/>
    <x v="1"/>
    <s v="Art"/>
    <s v="Blackstonian Pencils"/>
    <n v="5.34"/>
    <n v="3.7379999999999995"/>
    <n v="1.6020000000000003"/>
    <n v="0.30000000000000004"/>
    <n v="5"/>
  </r>
  <r>
    <n v="1777"/>
    <s v="CA-2015-118976"/>
    <x v="582"/>
    <d v="2015-05-03T00:00:00"/>
    <x v="1"/>
    <s v="MY-18295"/>
    <s v="Muhammed Yedwab"/>
    <s v="Corporate"/>
    <s v="United States"/>
    <s v="Baltimore"/>
    <s v="Maryland"/>
    <n v="21215"/>
    <x v="3"/>
    <s v="OFF-LA-10000452"/>
    <x v="1"/>
    <s v="Labels"/>
    <s v="Avery 488"/>
    <n v="3.15"/>
    <n v="2.2049999999999996"/>
    <n v="0.94500000000000028"/>
    <n v="0.3000000000000001"/>
    <n v="5"/>
  </r>
  <r>
    <n v="1778"/>
    <s v="CA-2016-105347"/>
    <x v="27"/>
    <d v="2016-11-28T00:00:00"/>
    <x v="1"/>
    <s v="DP-13000"/>
    <s v="Darren Powers"/>
    <s v="Consumer"/>
    <s v="United States"/>
    <s v="Los Angeles"/>
    <s v="California"/>
    <n v="90004"/>
    <x v="1"/>
    <s v="OFF-PA-10000675"/>
    <x v="1"/>
    <s v="Paper"/>
    <s v="Xerox 1919"/>
    <n v="368.91"/>
    <n v="258.23700000000002"/>
    <n v="110.673"/>
    <n v="0.3"/>
    <n v="4"/>
  </r>
  <r>
    <n v="1779"/>
    <s v="CA-2016-105347"/>
    <x v="27"/>
    <d v="2016-11-28T00:00:00"/>
    <x v="1"/>
    <s v="DP-13000"/>
    <s v="Darren Powers"/>
    <s v="Consumer"/>
    <s v="United States"/>
    <s v="Los Angeles"/>
    <s v="California"/>
    <n v="90004"/>
    <x v="1"/>
    <s v="OFF-AR-10003045"/>
    <x v="1"/>
    <s v="Art"/>
    <s v="Prang Colored Pencils"/>
    <n v="14.7"/>
    <n v="10.29"/>
    <n v="4.41"/>
    <n v="0.30000000000000004"/>
    <n v="4"/>
  </r>
  <r>
    <n v="1780"/>
    <s v="CA-2017-124667"/>
    <x v="583"/>
    <d v="2017-11-16T00:00:00"/>
    <x v="1"/>
    <s v="BD-11770"/>
    <s v="Bryan Davis"/>
    <s v="Consumer"/>
    <s v="United States"/>
    <s v="New York City"/>
    <s v="New York"/>
    <n v="10011"/>
    <x v="3"/>
    <s v="TEC-AC-10003447"/>
    <x v="2"/>
    <s v="Accessories"/>
    <s v="Micropad Numeric Keypads"/>
    <n v="59.97"/>
    <n v="41.978999999999999"/>
    <n v="17.991"/>
    <n v="0.3"/>
    <n v="5"/>
  </r>
  <r>
    <n v="1781"/>
    <s v="CA-2017-124667"/>
    <x v="583"/>
    <d v="2017-11-16T00:00:00"/>
    <x v="1"/>
    <s v="BD-11770"/>
    <s v="Bryan Davis"/>
    <s v="Consumer"/>
    <s v="United States"/>
    <s v="New York City"/>
    <s v="New York"/>
    <n v="10011"/>
    <x v="3"/>
    <s v="OFF-ST-10002276"/>
    <x v="1"/>
    <s v="Storage"/>
    <s v="Safco Steel Mobile File Cart"/>
    <n v="83.36"/>
    <n v="58.351999999999997"/>
    <n v="25.008000000000003"/>
    <n v="0.30000000000000004"/>
    <n v="5"/>
  </r>
  <r>
    <n v="1782"/>
    <s v="CA-2016-111094"/>
    <x v="584"/>
    <d v="2016-07-13T00:00:00"/>
    <x v="1"/>
    <s v="CB-12535"/>
    <s v="Claudia Bergmann"/>
    <s v="Corporate"/>
    <s v="United States"/>
    <s v="Franklin"/>
    <s v="Massachusetts"/>
    <n v="2038"/>
    <x v="3"/>
    <s v="OFF-PA-10001609"/>
    <x v="1"/>
    <s v="Paper"/>
    <s v="Tops Wirebound Message Log Books"/>
    <n v="6.58"/>
    <n v="4.6059999999999999"/>
    <n v="1.9740000000000002"/>
    <n v="0.30000000000000004"/>
    <n v="4"/>
  </r>
  <r>
    <n v="1783"/>
    <s v="CA-2016-111094"/>
    <x v="584"/>
    <d v="2016-07-13T00:00:00"/>
    <x v="1"/>
    <s v="CB-12535"/>
    <s v="Claudia Bergmann"/>
    <s v="Corporate"/>
    <s v="United States"/>
    <s v="Franklin"/>
    <s v="Massachusetts"/>
    <n v="2038"/>
    <x v="3"/>
    <s v="OFF-BI-10001597"/>
    <x v="1"/>
    <s v="Binders"/>
    <s v="Wilson Jones Ledger-Size, Piano-Hinge Binder, 2&quot;, Blue"/>
    <n v="122.94"/>
    <n v="86.057999999999993"/>
    <n v="36.882000000000005"/>
    <n v="0.30000000000000004"/>
    <n v="4"/>
  </r>
  <r>
    <n v="1784"/>
    <s v="CA-2018-166317"/>
    <x v="585"/>
    <d v="2018-09-26T00:00:00"/>
    <x v="1"/>
    <s v="JE-15610"/>
    <s v="Jim Epp"/>
    <s v="Corporate"/>
    <s v="United States"/>
    <s v="Milwaukee"/>
    <s v="Wisconsin"/>
    <n v="53209"/>
    <x v="2"/>
    <s v="OFF-PA-10004475"/>
    <x v="1"/>
    <s v="Paper"/>
    <s v="Xerox 1940"/>
    <n v="219.84"/>
    <n v="153.88800000000001"/>
    <n v="65.951999999999998"/>
    <n v="0.3"/>
    <n v="4"/>
  </r>
  <r>
    <n v="1785"/>
    <s v="CA-2018-166317"/>
    <x v="585"/>
    <d v="2018-09-26T00:00:00"/>
    <x v="1"/>
    <s v="JE-15610"/>
    <s v="Jim Epp"/>
    <s v="Corporate"/>
    <s v="United States"/>
    <s v="Milwaukee"/>
    <s v="Wisconsin"/>
    <n v="53209"/>
    <x v="2"/>
    <s v="TEC-AC-10004510"/>
    <x v="2"/>
    <s v="Accessories"/>
    <s v="Logitech Desktop MK120 Mouse and keyboard Combo"/>
    <n v="98.16"/>
    <n v="68.711999999999989"/>
    <n v="29.448000000000008"/>
    <n v="0.3000000000000001"/>
    <n v="4"/>
  </r>
  <r>
    <n v="1786"/>
    <s v="CA-2018-166317"/>
    <x v="585"/>
    <d v="2018-09-26T00:00:00"/>
    <x v="1"/>
    <s v="JE-15610"/>
    <s v="Jim Epp"/>
    <s v="Corporate"/>
    <s v="United States"/>
    <s v="Milwaukee"/>
    <s v="Wisconsin"/>
    <n v="53209"/>
    <x v="2"/>
    <s v="OFF-BI-10002976"/>
    <x v="1"/>
    <s v="Binders"/>
    <s v="ACCOHIDE Binder by Acco"/>
    <n v="33.04"/>
    <n v="23.127999999999997"/>
    <n v="9.9120000000000026"/>
    <n v="0.3000000000000001"/>
    <n v="4"/>
  </r>
  <r>
    <n v="1787"/>
    <s v="CA-2018-166317"/>
    <x v="585"/>
    <d v="2018-09-26T00:00:00"/>
    <x v="1"/>
    <s v="JE-15610"/>
    <s v="Jim Epp"/>
    <s v="Corporate"/>
    <s v="United States"/>
    <s v="Milwaukee"/>
    <s v="Wisconsin"/>
    <n v="53209"/>
    <x v="2"/>
    <s v="TEC-PH-10001615"/>
    <x v="2"/>
    <s v="Phones"/>
    <s v="AT&amp;T CL82213"/>
    <n v="86.97"/>
    <n v="60.878999999999998"/>
    <n v="26.091000000000001"/>
    <n v="0.3"/>
    <n v="4"/>
  </r>
  <r>
    <n v="1788"/>
    <s v="CA-2016-154326"/>
    <x v="586"/>
    <d v="2016-02-19T00:00:00"/>
    <x v="1"/>
    <s v="RP-19855"/>
    <s v="Roy Phan"/>
    <s v="Corporate"/>
    <s v="United States"/>
    <s v="Kenosha"/>
    <s v="Wisconsin"/>
    <n v="53142"/>
    <x v="2"/>
    <s v="TEC-PH-10001819"/>
    <x v="2"/>
    <s v="Phones"/>
    <s v="Innergie mMini Combo Duo USB Travel Charging Kit"/>
    <n v="134.97"/>
    <n v="94.478999999999999"/>
    <n v="40.491"/>
    <n v="0.3"/>
    <n v="4"/>
  </r>
  <r>
    <n v="1789"/>
    <s v="CA-2016-154326"/>
    <x v="586"/>
    <d v="2016-02-19T00:00:00"/>
    <x v="1"/>
    <s v="RP-19855"/>
    <s v="Roy Phan"/>
    <s v="Corporate"/>
    <s v="United States"/>
    <s v="Kenosha"/>
    <s v="Wisconsin"/>
    <n v="53142"/>
    <x v="2"/>
    <s v="TEC-PH-10000560"/>
    <x v="2"/>
    <s v="Phones"/>
    <s v="Samsung Galaxy S III - 16GB - pebble blue (T-Mobile)"/>
    <n v="699.98"/>
    <n v="489.98599999999999"/>
    <n v="209.99400000000003"/>
    <n v="0.30000000000000004"/>
    <n v="4"/>
  </r>
  <r>
    <n v="1790"/>
    <s v="CA-2016-154326"/>
    <x v="586"/>
    <d v="2016-02-19T00:00:00"/>
    <x v="1"/>
    <s v="RP-19855"/>
    <s v="Roy Phan"/>
    <s v="Corporate"/>
    <s v="United States"/>
    <s v="Kenosha"/>
    <s v="Wisconsin"/>
    <n v="53142"/>
    <x v="2"/>
    <s v="TEC-AC-10004568"/>
    <x v="2"/>
    <s v="Accessories"/>
    <s v="MaxellÂ LTO Ultrium - 800 GB"/>
    <n v="139.94999999999999"/>
    <n v="97.964999999999989"/>
    <n v="41.984999999999999"/>
    <n v="0.30000000000000004"/>
    <n v="4"/>
  </r>
  <r>
    <n v="1791"/>
    <s v="CA-2015-102008"/>
    <x v="587"/>
    <d v="2015-10-04T00:00:00"/>
    <x v="1"/>
    <s v="RA-19915"/>
    <s v="Russell Applegate"/>
    <s v="Consumer"/>
    <s v="United States"/>
    <s v="New York City"/>
    <s v="New York"/>
    <n v="10011"/>
    <x v="3"/>
    <s v="OFF-PA-10004092"/>
    <x v="1"/>
    <s v="Paper"/>
    <s v="Tops Green Bar Computer Printout Paper"/>
    <n v="48.94"/>
    <n v="34.257999999999996"/>
    <n v="14.682000000000002"/>
    <n v="0.30000000000000004"/>
    <n v="4"/>
  </r>
  <r>
    <n v="1792"/>
    <s v="CA-2015-120474"/>
    <x v="588"/>
    <d v="2015-12-03T00:00:00"/>
    <x v="2"/>
    <s v="RP-19390"/>
    <s v="Resi PÃ¶lking"/>
    <s v="Consumer"/>
    <s v="United States"/>
    <s v="Madison"/>
    <s v="Wisconsin"/>
    <n v="53711"/>
    <x v="2"/>
    <s v="FUR-CH-10001854"/>
    <x v="0"/>
    <s v="Chairs"/>
    <s v="Office Star - Professional Matrix Back Chair with 2-to-1 Synchro Tilt and Mesh Fabric Seat"/>
    <n v="2807.84"/>
    <n v="1965.4880000000001"/>
    <n v="842.35200000000009"/>
    <n v="0.3"/>
    <n v="2"/>
  </r>
  <r>
    <n v="1793"/>
    <s v="CA-2015-120474"/>
    <x v="588"/>
    <d v="2015-12-03T00:00:00"/>
    <x v="2"/>
    <s v="RP-19390"/>
    <s v="Resi PÃ¶lking"/>
    <s v="Consumer"/>
    <s v="United States"/>
    <s v="Madison"/>
    <s v="Wisconsin"/>
    <n v="53711"/>
    <x v="2"/>
    <s v="OFF-AR-10000475"/>
    <x v="1"/>
    <s v="Art"/>
    <s v="Hunt BOSTON Vista Battery-Operated Pencil Sharpener, Black"/>
    <n v="46.64"/>
    <n v="32.647999999999996"/>
    <n v="13.992000000000004"/>
    <n v="0.3000000000000001"/>
    <n v="2"/>
  </r>
  <r>
    <n v="1794"/>
    <s v="CA-2015-104773"/>
    <x v="589"/>
    <d v="2015-12-13T00:00:00"/>
    <x v="1"/>
    <s v="TB-21175"/>
    <s v="Thomas Boland"/>
    <s v="Corporate"/>
    <s v="United States"/>
    <s v="Houston"/>
    <s v="Texas"/>
    <n v="77041"/>
    <x v="2"/>
    <s v="OFF-ST-10000777"/>
    <x v="1"/>
    <s v="Storage"/>
    <s v="Companion Letter/Legal File, Black"/>
    <n v="60.415999999999997"/>
    <n v="42.291199999999996"/>
    <n v="18.1248"/>
    <n v="0.30000000000000004"/>
    <n v="5"/>
  </r>
  <r>
    <n v="1795"/>
    <s v="CA-2017-140774"/>
    <x v="64"/>
    <d v="2017-09-10T00:00:00"/>
    <x v="1"/>
    <s v="BE-11455"/>
    <s v="Brad Eason"/>
    <s v="Home Office"/>
    <s v="United States"/>
    <s v="Olathe"/>
    <s v="Kansas"/>
    <n v="66062"/>
    <x v="2"/>
    <s v="OFF-AR-10004022"/>
    <x v="1"/>
    <s v="Art"/>
    <s v="Panasonic KP-380BK Classic Electric Pencil Sharpener"/>
    <n v="107.94"/>
    <n v="75.557999999999993"/>
    <n v="32.382000000000005"/>
    <n v="0.30000000000000004"/>
    <n v="5"/>
  </r>
  <r>
    <n v="1796"/>
    <s v="US-2018-139465"/>
    <x v="151"/>
    <d v="2018-08-30T00:00:00"/>
    <x v="2"/>
    <s v="MR-17545"/>
    <s v="Mathew Reese"/>
    <s v="Home Office"/>
    <s v="United States"/>
    <s v="New York City"/>
    <s v="New York"/>
    <n v="10024"/>
    <x v="3"/>
    <s v="OFF-ST-10002352"/>
    <x v="1"/>
    <s v="Storage"/>
    <s v="Iris Project Case"/>
    <n v="63.84"/>
    <n v="44.688000000000002"/>
    <n v="19.152000000000001"/>
    <n v="0.3"/>
    <n v="3"/>
  </r>
  <r>
    <n v="1797"/>
    <s v="US-2018-139465"/>
    <x v="151"/>
    <d v="2018-08-30T00:00:00"/>
    <x v="2"/>
    <s v="MR-17545"/>
    <s v="Mathew Reese"/>
    <s v="Home Office"/>
    <s v="United States"/>
    <s v="New York City"/>
    <s v="New York"/>
    <n v="10024"/>
    <x v="3"/>
    <s v="TEC-PH-10000455"/>
    <x v="2"/>
    <s v="Phones"/>
    <s v="GE 30522EE2"/>
    <n v="347.97"/>
    <n v="243.57900000000001"/>
    <n v="104.39100000000002"/>
    <n v="0.30000000000000004"/>
    <n v="3"/>
  </r>
  <r>
    <n v="1798"/>
    <s v="US-2018-139465"/>
    <x v="151"/>
    <d v="2018-08-30T00:00:00"/>
    <x v="2"/>
    <s v="MR-17545"/>
    <s v="Mathew Reese"/>
    <s v="Home Office"/>
    <s v="United States"/>
    <s v="New York City"/>
    <s v="New York"/>
    <n v="10024"/>
    <x v="3"/>
    <s v="OFF-BI-10003910"/>
    <x v="1"/>
    <s v="Binders"/>
    <s v="DXL Angle-View Binders with Locking Rings by Samsill"/>
    <n v="37.008000000000003"/>
    <n v="25.9056"/>
    <n v="11.102400000000003"/>
    <n v="0.30000000000000004"/>
    <n v="3"/>
  </r>
  <r>
    <n v="1799"/>
    <s v="CA-2017-100965"/>
    <x v="274"/>
    <d v="2017-07-11T00:00:00"/>
    <x v="1"/>
    <s v="RM-19375"/>
    <s v="Raymond Messe"/>
    <s v="Consumer"/>
    <s v="United States"/>
    <s v="San Jose"/>
    <s v="California"/>
    <n v="95123"/>
    <x v="1"/>
    <s v="FUR-FU-10003039"/>
    <x v="0"/>
    <s v="Furnishings"/>
    <s v="Howard Miller 11-1/2&quot; Diameter Grantwood Wall Clock"/>
    <n v="215.65"/>
    <n v="150.95499999999998"/>
    <n v="64.695000000000022"/>
    <n v="0.3000000000000001"/>
    <n v="4"/>
  </r>
  <r>
    <n v="1800"/>
    <s v="CA-2017-121034"/>
    <x v="590"/>
    <d v="2017-08-10T00:00:00"/>
    <x v="0"/>
    <s v="JF-15565"/>
    <s v="Jill Fjeld"/>
    <s v="Consumer"/>
    <s v="United States"/>
    <s v="Dallas"/>
    <s v="Texas"/>
    <n v="75081"/>
    <x v="2"/>
    <s v="OFF-FA-10000585"/>
    <x v="1"/>
    <s v="Fasteners"/>
    <s v="OIC Bulk Pack Metal Binder Clips"/>
    <n v="11.167999999999999"/>
    <n v="7.8175999999999988"/>
    <n v="3.3504000000000005"/>
    <n v="0.30000000000000004"/>
    <n v="2"/>
  </r>
  <r>
    <n v="1801"/>
    <s v="CA-2017-121034"/>
    <x v="590"/>
    <d v="2017-08-10T00:00:00"/>
    <x v="0"/>
    <s v="JF-15565"/>
    <s v="Jill Fjeld"/>
    <s v="Consumer"/>
    <s v="United States"/>
    <s v="Dallas"/>
    <s v="Texas"/>
    <n v="75081"/>
    <x v="2"/>
    <s v="OFF-PA-10001994"/>
    <x v="1"/>
    <s v="Paper"/>
    <s v="Ink Jet Note and Greeting Cards, 8-1/2&quot; x 5-1/2&quot; Card Size"/>
    <n v="53.951999999999998"/>
    <n v="37.766399999999997"/>
    <n v="16.185600000000001"/>
    <n v="0.30000000000000004"/>
    <n v="2"/>
  </r>
  <r>
    <n v="1802"/>
    <s v="CA-2017-149461"/>
    <x v="373"/>
    <d v="2017-11-19T00:00:00"/>
    <x v="1"/>
    <s v="AS-10135"/>
    <s v="Adrian Shami"/>
    <s v="Home Office"/>
    <s v="United States"/>
    <s v="Auburn"/>
    <s v="Washington"/>
    <n v="98002"/>
    <x v="1"/>
    <s v="FUR-FU-10004270"/>
    <x v="0"/>
    <s v="Furnishings"/>
    <s v="Eldon Image Series Desk Accessories, Burgundy"/>
    <n v="4.18"/>
    <n v="2.9259999999999997"/>
    <n v="1.254"/>
    <n v="0.30000000000000004"/>
    <n v="6"/>
  </r>
  <r>
    <n v="1803"/>
    <s v="CA-2018-158379"/>
    <x v="585"/>
    <d v="2018-09-26T00:00:00"/>
    <x v="0"/>
    <s v="JA-15970"/>
    <s v="Joseph Airdo"/>
    <s v="Consumer"/>
    <s v="United States"/>
    <s v="Philadelphia"/>
    <s v="Pennsylvania"/>
    <n v="19134"/>
    <x v="3"/>
    <s v="OFF-BI-10002498"/>
    <x v="1"/>
    <s v="Binders"/>
    <s v="Clear Mylar Reinforcing Strips"/>
    <n v="5.6070000000000002"/>
    <n v="3.9249000000000001"/>
    <n v="1.6821000000000002"/>
    <n v="0.3"/>
    <n v="4"/>
  </r>
  <r>
    <n v="1804"/>
    <s v="CA-2018-158379"/>
    <x v="585"/>
    <d v="2018-09-26T00:00:00"/>
    <x v="0"/>
    <s v="JA-15970"/>
    <s v="Joseph Airdo"/>
    <s v="Consumer"/>
    <s v="United States"/>
    <s v="Philadelphia"/>
    <s v="Pennsylvania"/>
    <n v="19134"/>
    <x v="3"/>
    <s v="OFF-SU-10002881"/>
    <x v="1"/>
    <s v="Supplies"/>
    <s v="Martin Yale Chadless Opener Electric Letter Opener"/>
    <n v="4663.7359999999999"/>
    <n v="3264.6151999999997"/>
    <n v="1399.1208000000001"/>
    <n v="0.30000000000000004"/>
    <n v="4"/>
  </r>
  <r>
    <n v="1805"/>
    <s v="CA-2018-158379"/>
    <x v="585"/>
    <d v="2018-09-26T00:00:00"/>
    <x v="0"/>
    <s v="JA-15970"/>
    <s v="Joseph Airdo"/>
    <s v="Consumer"/>
    <s v="United States"/>
    <s v="Philadelphia"/>
    <s v="Pennsylvania"/>
    <n v="19134"/>
    <x v="3"/>
    <s v="TEC-AC-10002926"/>
    <x v="2"/>
    <s v="Accessories"/>
    <s v="Logitech Wireless Marathon Mouse M705"/>
    <n v="79.983999999999995"/>
    <n v="55.988799999999991"/>
    <n v="23.995200000000004"/>
    <n v="0.30000000000000004"/>
    <n v="4"/>
  </r>
  <r>
    <n v="1806"/>
    <s v="US-2017-116729"/>
    <x v="591"/>
    <d v="2017-12-28T00:00:00"/>
    <x v="2"/>
    <s v="GK-14620"/>
    <s v="Grace Kelly"/>
    <s v="Corporate"/>
    <s v="United States"/>
    <s v="Los Angeles"/>
    <s v="California"/>
    <n v="90049"/>
    <x v="1"/>
    <s v="TEC-PH-10002200"/>
    <x v="2"/>
    <s v="Phones"/>
    <s v="Samsung Galaxy Note 2"/>
    <n v="2575.944"/>
    <n v="1803.1607999999999"/>
    <n v="772.78320000000008"/>
    <n v="0.30000000000000004"/>
    <n v="3"/>
  </r>
  <r>
    <n v="1807"/>
    <s v="US-2017-116729"/>
    <x v="591"/>
    <d v="2017-12-28T00:00:00"/>
    <x v="2"/>
    <s v="GK-14620"/>
    <s v="Grace Kelly"/>
    <s v="Corporate"/>
    <s v="United States"/>
    <s v="Los Angeles"/>
    <s v="California"/>
    <n v="90049"/>
    <x v="1"/>
    <s v="OFF-PA-10002005"/>
    <x v="1"/>
    <s v="Paper"/>
    <s v="Xerox 225"/>
    <n v="45.36"/>
    <n v="31.751999999999999"/>
    <n v="13.608000000000001"/>
    <n v="0.3"/>
    <n v="3"/>
  </r>
  <r>
    <n v="1808"/>
    <s v="US-2017-116729"/>
    <x v="591"/>
    <d v="2017-12-28T00:00:00"/>
    <x v="2"/>
    <s v="GK-14620"/>
    <s v="Grace Kelly"/>
    <s v="Corporate"/>
    <s v="United States"/>
    <s v="Los Angeles"/>
    <s v="California"/>
    <n v="90049"/>
    <x v="1"/>
    <s v="TEC-AC-10001465"/>
    <x v="2"/>
    <s v="Accessories"/>
    <s v="SanDisk Cruzer 64 GB USB Flash Drive"/>
    <n v="254.24"/>
    <n v="177.96799999999999"/>
    <n v="76.27200000000002"/>
    <n v="0.30000000000000004"/>
    <n v="3"/>
  </r>
  <r>
    <n v="1809"/>
    <s v="CA-2017-164938"/>
    <x v="592"/>
    <d v="2017-02-13T00:00:00"/>
    <x v="2"/>
    <s v="PB-19210"/>
    <s v="Phillip Breyer"/>
    <s v="Corporate"/>
    <s v="United States"/>
    <s v="Tulsa"/>
    <s v="Oklahoma"/>
    <n v="74133"/>
    <x v="2"/>
    <s v="TEC-PH-10004897"/>
    <x v="2"/>
    <s v="Phones"/>
    <s v="Mediabridge Sport Armband iPhone 5s"/>
    <n v="69.930000000000007"/>
    <n v="48.951000000000001"/>
    <n v="20.979000000000006"/>
    <n v="0.30000000000000004"/>
    <n v="2"/>
  </r>
  <r>
    <n v="1810"/>
    <s v="CA-2017-165484"/>
    <x v="248"/>
    <d v="2017-10-29T00:00:00"/>
    <x v="1"/>
    <s v="HK-14890"/>
    <s v="Heather Kirkland"/>
    <s v="Corporate"/>
    <s v="United States"/>
    <s v="Chicago"/>
    <s v="Illinois"/>
    <n v="60610"/>
    <x v="2"/>
    <s v="FUR-FU-10001196"/>
    <x v="0"/>
    <s v="Furnishings"/>
    <s v="DAX Cubicle Frames - 8x10"/>
    <n v="16.155999999999999"/>
    <n v="11.309199999999999"/>
    <n v="4.8468"/>
    <n v="0.30000000000000004"/>
    <n v="6"/>
  </r>
  <r>
    <n v="1811"/>
    <s v="CA-2017-165484"/>
    <x v="248"/>
    <d v="2017-10-29T00:00:00"/>
    <x v="1"/>
    <s v="HK-14890"/>
    <s v="Heather Kirkland"/>
    <s v="Corporate"/>
    <s v="United States"/>
    <s v="Chicago"/>
    <s v="Illinois"/>
    <n v="60610"/>
    <x v="2"/>
    <s v="OFF-PA-10000595"/>
    <x v="1"/>
    <s v="Paper"/>
    <s v="Xerox 1929"/>
    <n v="54.816000000000003"/>
    <n v="38.371200000000002"/>
    <n v="16.444800000000001"/>
    <n v="0.3"/>
    <n v="6"/>
  </r>
  <r>
    <n v="1812"/>
    <s v="CA-2015-132612"/>
    <x v="3"/>
    <d v="2015-06-11T00:00:00"/>
    <x v="0"/>
    <s v="FO-14305"/>
    <s v="Frank Olsen"/>
    <s v="Consumer"/>
    <s v="United States"/>
    <s v="Harrisonburg"/>
    <s v="Virginia"/>
    <n v="22801"/>
    <x v="0"/>
    <s v="FUR-TA-10004534"/>
    <x v="0"/>
    <s v="Tables"/>
    <s v="Bevis 44 x 96 Conference Tables"/>
    <n v="1441.3"/>
    <n v="1008.9099999999999"/>
    <n v="432.3900000000001"/>
    <n v="0.3000000000000001"/>
    <n v="2"/>
  </r>
  <r>
    <n v="1813"/>
    <s v="US-2018-161193"/>
    <x v="225"/>
    <d v="2018-11-26T00:00:00"/>
    <x v="1"/>
    <s v="BT-11680"/>
    <s v="Brian Thompson"/>
    <s v="Consumer"/>
    <s v="United States"/>
    <s v="Newark"/>
    <s v="Ohio"/>
    <n v="43055"/>
    <x v="3"/>
    <s v="FUR-FU-10001861"/>
    <x v="0"/>
    <s v="Furnishings"/>
    <s v="Floodlight Indoor Halogen Bulbs, 1 Bulb per Pack, 60 Watts"/>
    <n v="77.599999999999994"/>
    <n v="54.319999999999993"/>
    <n v="23.28"/>
    <n v="0.30000000000000004"/>
    <n v="6"/>
  </r>
  <r>
    <n v="1814"/>
    <s v="US-2018-161193"/>
    <x v="225"/>
    <d v="2018-11-26T00:00:00"/>
    <x v="1"/>
    <s v="BT-11680"/>
    <s v="Brian Thompson"/>
    <s v="Consumer"/>
    <s v="United States"/>
    <s v="Newark"/>
    <s v="Ohio"/>
    <n v="43055"/>
    <x v="3"/>
    <s v="FUR-FU-10000206"/>
    <x v="0"/>
    <s v="Furnishings"/>
    <s v="GE General Purpose, Extra Long Life, Showcase &amp; Floodlight Incandescent Bulbs"/>
    <n v="4.6559999999999997"/>
    <n v="3.2591999999999994"/>
    <n v="1.3968000000000003"/>
    <n v="0.3000000000000001"/>
    <n v="6"/>
  </r>
  <r>
    <n v="1815"/>
    <s v="CA-2016-131597"/>
    <x v="471"/>
    <d v="2016-09-18T00:00:00"/>
    <x v="1"/>
    <s v="SP-20620"/>
    <s v="Stefania Perrino"/>
    <s v="Corporate"/>
    <s v="United States"/>
    <s v="Los Angeles"/>
    <s v="California"/>
    <n v="90045"/>
    <x v="1"/>
    <s v="FUR-TA-10002607"/>
    <x v="0"/>
    <s v="Tables"/>
    <s v="KI Conference Tables"/>
    <n v="170.136"/>
    <n v="119.09519999999999"/>
    <n v="51.040800000000004"/>
    <n v="0.30000000000000004"/>
    <n v="4"/>
  </r>
  <r>
    <n v="1816"/>
    <s v="CA-2016-164833"/>
    <x v="593"/>
    <d v="2016-06-04T00:00:00"/>
    <x v="3"/>
    <s v="LL-16840"/>
    <s v="Lauren Leatherbury"/>
    <s v="Consumer"/>
    <s v="United States"/>
    <s v="Seattle"/>
    <s v="Washington"/>
    <n v="98105"/>
    <x v="1"/>
    <s v="OFF-LA-10000443"/>
    <x v="1"/>
    <s v="Labels"/>
    <s v="Avery 501"/>
    <n v="7.38"/>
    <n v="5.1659999999999995"/>
    <n v="2.2140000000000004"/>
    <n v="0.30000000000000004"/>
    <n v="0"/>
  </r>
  <r>
    <n v="1817"/>
    <s v="CA-2016-164833"/>
    <x v="593"/>
    <d v="2016-06-04T00:00:00"/>
    <x v="3"/>
    <s v="LL-16840"/>
    <s v="Lauren Leatherbury"/>
    <s v="Consumer"/>
    <s v="United States"/>
    <s v="Seattle"/>
    <s v="Washington"/>
    <n v="98105"/>
    <x v="1"/>
    <s v="OFF-AR-10004685"/>
    <x v="1"/>
    <s v="Art"/>
    <s v="Binney &amp; Smith Crayola Metallic Colored Pencils, 8-Color Set"/>
    <n v="9.26"/>
    <n v="6.4819999999999993"/>
    <n v="2.7780000000000005"/>
    <n v="0.30000000000000004"/>
    <n v="0"/>
  </r>
  <r>
    <n v="1818"/>
    <s v="CA-2016-125423"/>
    <x v="350"/>
    <d v="2016-12-15T00:00:00"/>
    <x v="0"/>
    <s v="MC-17575"/>
    <s v="Matt Collins"/>
    <s v="Consumer"/>
    <s v="United States"/>
    <s v="Los Angeles"/>
    <s v="California"/>
    <n v="90036"/>
    <x v="1"/>
    <s v="OFF-LA-10001771"/>
    <x v="1"/>
    <s v="Labels"/>
    <s v="Avery 513"/>
    <n v="9.9600000000000009"/>
    <n v="6.9720000000000004"/>
    <n v="2.9880000000000004"/>
    <n v="0.30000000000000004"/>
    <n v="2"/>
  </r>
  <r>
    <n v="1819"/>
    <s v="US-2015-130379"/>
    <x v="594"/>
    <d v="2015-05-29T00:00:00"/>
    <x v="1"/>
    <s v="JL-15235"/>
    <s v="Janet Lee"/>
    <s v="Consumer"/>
    <s v="United States"/>
    <s v="Chicago"/>
    <s v="Illinois"/>
    <n v="60623"/>
    <x v="2"/>
    <s v="OFF-AP-10001394"/>
    <x v="1"/>
    <s v="Appliances"/>
    <s v="Harmony Air Purifier"/>
    <n v="75.599999999999994"/>
    <n v="52.919999999999995"/>
    <n v="22.68"/>
    <n v="0.30000000000000004"/>
    <n v="4"/>
  </r>
  <r>
    <n v="1820"/>
    <s v="US-2015-130379"/>
    <x v="594"/>
    <d v="2015-05-29T00:00:00"/>
    <x v="1"/>
    <s v="JL-15235"/>
    <s v="Janet Lee"/>
    <s v="Consumer"/>
    <s v="United States"/>
    <s v="Chicago"/>
    <s v="Illinois"/>
    <n v="60623"/>
    <x v="2"/>
    <s v="FUR-FU-10002553"/>
    <x v="0"/>
    <s v="Furnishings"/>
    <s v="Electrix Incandescent Magnifying Lamp, Black"/>
    <n v="29.32"/>
    <n v="20.523999999999997"/>
    <n v="8.7960000000000029"/>
    <n v="0.3000000000000001"/>
    <n v="4"/>
  </r>
  <r>
    <n v="1821"/>
    <s v="CA-2017-168956"/>
    <x v="595"/>
    <d v="2017-02-20T00:00:00"/>
    <x v="1"/>
    <s v="EA-14035"/>
    <s v="Erin Ashbrook"/>
    <s v="Corporate"/>
    <s v="United States"/>
    <s v="Chicago"/>
    <s v="Illinois"/>
    <n v="60623"/>
    <x v="2"/>
    <s v="OFF-AP-10004233"/>
    <x v="1"/>
    <s v="Appliances"/>
    <s v="Honeywell Enviracaire Portable Air Cleaner for up to 8 x 10 Room"/>
    <n v="92.063999999999993"/>
    <n v="64.444799999999987"/>
    <n v="27.619200000000006"/>
    <n v="0.3000000000000001"/>
    <n v="4"/>
  </r>
  <r>
    <n v="1822"/>
    <s v="CA-2017-168956"/>
    <x v="595"/>
    <d v="2017-02-20T00:00:00"/>
    <x v="1"/>
    <s v="EA-14035"/>
    <s v="Erin Ashbrook"/>
    <s v="Corporate"/>
    <s v="United States"/>
    <s v="Chicago"/>
    <s v="Illinois"/>
    <n v="60623"/>
    <x v="2"/>
    <s v="OFF-FA-10000304"/>
    <x v="1"/>
    <s v="Fasteners"/>
    <s v="Advantus Push Pins"/>
    <n v="6.976"/>
    <n v="4.8831999999999995"/>
    <n v="2.0928000000000004"/>
    <n v="0.30000000000000004"/>
    <n v="4"/>
  </r>
  <r>
    <n v="1823"/>
    <s v="CA-2017-168956"/>
    <x v="595"/>
    <d v="2017-02-20T00:00:00"/>
    <x v="1"/>
    <s v="EA-14035"/>
    <s v="Erin Ashbrook"/>
    <s v="Corporate"/>
    <s v="United States"/>
    <s v="Chicago"/>
    <s v="Illinois"/>
    <n v="60623"/>
    <x v="2"/>
    <s v="FUR-CH-10004754"/>
    <x v="0"/>
    <s v="Chairs"/>
    <s v="Global Stack Chair with Arms, Black"/>
    <n v="62.957999999999998"/>
    <n v="44.070599999999999"/>
    <n v="18.8874"/>
    <n v="0.3"/>
    <n v="4"/>
  </r>
  <r>
    <n v="1824"/>
    <s v="CA-2017-168956"/>
    <x v="595"/>
    <d v="2017-02-20T00:00:00"/>
    <x v="1"/>
    <s v="EA-14035"/>
    <s v="Erin Ashbrook"/>
    <s v="Corporate"/>
    <s v="United States"/>
    <s v="Chicago"/>
    <s v="Illinois"/>
    <n v="60623"/>
    <x v="2"/>
    <s v="OFF-PA-10000809"/>
    <x v="1"/>
    <s v="Paper"/>
    <s v="Xerox 206"/>
    <n v="5.1840000000000002"/>
    <n v="3.6288"/>
    <n v="1.5552000000000001"/>
    <n v="0.30000000000000004"/>
    <n v="4"/>
  </r>
  <r>
    <n v="1825"/>
    <s v="CA-2017-167507"/>
    <x v="596"/>
    <d v="2017-12-28T00:00:00"/>
    <x v="1"/>
    <s v="SA-20830"/>
    <s v="Sue Ann Reed"/>
    <s v="Consumer"/>
    <s v="United States"/>
    <s v="Redmond"/>
    <s v="Oregon"/>
    <n v="97756"/>
    <x v="1"/>
    <s v="OFF-BI-10003694"/>
    <x v="1"/>
    <s v="Binders"/>
    <s v="Avery 3 1/2&quot; Diskette Storage Pages, 10/Pack"/>
    <n v="31.32"/>
    <n v="21.923999999999999"/>
    <n v="9.3960000000000008"/>
    <n v="0.30000000000000004"/>
    <n v="6"/>
  </r>
  <r>
    <n v="1826"/>
    <s v="CA-2017-167507"/>
    <x v="596"/>
    <d v="2017-12-28T00:00:00"/>
    <x v="1"/>
    <s v="SA-20830"/>
    <s v="Sue Ann Reed"/>
    <s v="Consumer"/>
    <s v="United States"/>
    <s v="Redmond"/>
    <s v="Oregon"/>
    <n v="97756"/>
    <x v="1"/>
    <s v="FUR-FU-10001935"/>
    <x v="0"/>
    <s v="Furnishings"/>
    <s v="3M Hangers With Command Adhesive"/>
    <n v="11.84"/>
    <n v="8.2880000000000003"/>
    <n v="3.5519999999999996"/>
    <n v="0.3"/>
    <n v="6"/>
  </r>
  <r>
    <n v="1827"/>
    <s v="CA-2017-167507"/>
    <x v="596"/>
    <d v="2017-12-28T00:00:00"/>
    <x v="1"/>
    <s v="SA-20830"/>
    <s v="Sue Ann Reed"/>
    <s v="Consumer"/>
    <s v="United States"/>
    <s v="Redmond"/>
    <s v="Oregon"/>
    <n v="97756"/>
    <x v="1"/>
    <s v="FUR-FU-10002878"/>
    <x v="0"/>
    <s v="Furnishings"/>
    <s v="Seth Thomas 14&quot; Day/Date Wall Clock"/>
    <n v="22.783999999999999"/>
    <n v="15.948799999999999"/>
    <n v="6.8352000000000004"/>
    <n v="0.30000000000000004"/>
    <n v="6"/>
  </r>
  <r>
    <n v="1828"/>
    <s v="CA-2017-109344"/>
    <x v="597"/>
    <d v="2017-02-11T00:00:00"/>
    <x v="0"/>
    <s v="CH-12070"/>
    <s v="Cathy Hwang"/>
    <s v="Home Office"/>
    <s v="United States"/>
    <s v="Raleigh"/>
    <s v="North Carolina"/>
    <n v="27604"/>
    <x v="0"/>
    <s v="TEC-PH-10002624"/>
    <x v="2"/>
    <s v="Phones"/>
    <s v="Samsung Galaxy S4 Mini"/>
    <n v="1127.9760000000001"/>
    <n v="789.58320000000003"/>
    <n v="338.39280000000008"/>
    <n v="0.30000000000000004"/>
    <n v="3"/>
  </r>
  <r>
    <n v="1829"/>
    <s v="US-2016-140851"/>
    <x v="562"/>
    <d v="2016-07-15T00:00:00"/>
    <x v="0"/>
    <s v="ND-18460"/>
    <s v="Neil Ducich"/>
    <s v="Corporate"/>
    <s v="United States"/>
    <s v="Macon"/>
    <s v="Georgia"/>
    <n v="31204"/>
    <x v="0"/>
    <s v="OFF-PA-10000019"/>
    <x v="1"/>
    <s v="Paper"/>
    <s v="Xerox 1931"/>
    <n v="38.880000000000003"/>
    <n v="27.216000000000001"/>
    <n v="11.664000000000001"/>
    <n v="0.30000000000000004"/>
    <n v="2"/>
  </r>
  <r>
    <n v="1830"/>
    <s v="CA-2015-103373"/>
    <x v="598"/>
    <d v="2015-05-24T00:00:00"/>
    <x v="1"/>
    <s v="BS-11755"/>
    <s v="Bruce Stewart"/>
    <s v="Consumer"/>
    <s v="United States"/>
    <s v="Cleveland"/>
    <s v="Ohio"/>
    <n v="44105"/>
    <x v="3"/>
    <s v="TEC-PH-10002885"/>
    <x v="2"/>
    <s v="Phones"/>
    <s v="Apple iPhone 5"/>
    <n v="779.79600000000005"/>
    <n v="545.85720000000003"/>
    <n v="233.93880000000001"/>
    <n v="0.3"/>
    <n v="6"/>
  </r>
  <r>
    <n v="1831"/>
    <s v="CA-2018-145884"/>
    <x v="208"/>
    <d v="2018-10-21T00:00:00"/>
    <x v="3"/>
    <s v="SL-20155"/>
    <s v="Sara Luxemburg"/>
    <s v="Home Office"/>
    <s v="United States"/>
    <s v="Muskogee"/>
    <s v="Oklahoma"/>
    <n v="74403"/>
    <x v="2"/>
    <s v="TEC-PH-10000895"/>
    <x v="2"/>
    <s v="Phones"/>
    <s v="Polycom VVX 310 VoIP phone"/>
    <n v="1439.92"/>
    <n v="1007.944"/>
    <n v="431.97600000000011"/>
    <n v="0.30000000000000004"/>
    <n v="0"/>
  </r>
  <r>
    <n v="1832"/>
    <s v="CA-2018-145884"/>
    <x v="208"/>
    <d v="2018-10-21T00:00:00"/>
    <x v="3"/>
    <s v="SL-20155"/>
    <s v="Sara Luxemburg"/>
    <s v="Home Office"/>
    <s v="United States"/>
    <s v="Muskogee"/>
    <s v="Oklahoma"/>
    <n v="74403"/>
    <x v="2"/>
    <s v="FUR-TA-10002356"/>
    <x v="0"/>
    <s v="Tables"/>
    <s v="Bevis Boat-Shaped Conference Table"/>
    <n v="262.11"/>
    <n v="183.477"/>
    <n v="78.63300000000001"/>
    <n v="0.30000000000000004"/>
    <n v="0"/>
  </r>
  <r>
    <n v="1833"/>
    <s v="CA-2016-131422"/>
    <x v="599"/>
    <d v="2016-11-09T00:00:00"/>
    <x v="1"/>
    <s v="GB-14530"/>
    <s v="George Bell"/>
    <s v="Corporate"/>
    <s v="United States"/>
    <s v="Monroe"/>
    <s v="North Carolina"/>
    <n v="28110"/>
    <x v="0"/>
    <s v="FUR-CH-10001270"/>
    <x v="0"/>
    <s v="Chairs"/>
    <s v="Harbour Creations Steel Folding Chair"/>
    <n v="207"/>
    <n v="144.89999999999998"/>
    <n v="62.100000000000023"/>
    <n v="0.3000000000000001"/>
    <n v="4"/>
  </r>
  <r>
    <n v="1834"/>
    <s v="CA-2018-162691"/>
    <x v="378"/>
    <d v="2018-08-07T00:00:00"/>
    <x v="1"/>
    <s v="AS-10045"/>
    <s v="Aaron Smayling"/>
    <s v="Corporate"/>
    <s v="United States"/>
    <s v="Austin"/>
    <s v="Texas"/>
    <n v="78745"/>
    <x v="2"/>
    <s v="TEC-MA-10000488"/>
    <x v="2"/>
    <s v="Machines"/>
    <s v="Bady BDG101FRU Card Printer"/>
    <n v="1439.982"/>
    <n v="1007.9873999999999"/>
    <n v="431.9946000000001"/>
    <n v="0.3000000000000001"/>
    <n v="6"/>
  </r>
  <r>
    <n v="1835"/>
    <s v="CA-2018-162691"/>
    <x v="378"/>
    <d v="2018-08-07T00:00:00"/>
    <x v="1"/>
    <s v="AS-10045"/>
    <s v="Aaron Smayling"/>
    <s v="Corporate"/>
    <s v="United States"/>
    <s v="Austin"/>
    <s v="Texas"/>
    <n v="78745"/>
    <x v="2"/>
    <s v="OFF-PA-10003729"/>
    <x v="1"/>
    <s v="Paper"/>
    <s v="Xerox 1998"/>
    <n v="36.287999999999997"/>
    <n v="25.401599999999995"/>
    <n v="10.886400000000002"/>
    <n v="0.3000000000000001"/>
    <n v="6"/>
  </r>
  <r>
    <n v="1836"/>
    <s v="CA-2015-141278"/>
    <x v="261"/>
    <d v="2015-06-24T00:00:00"/>
    <x v="2"/>
    <s v="RM-19375"/>
    <s v="Raymond Messe"/>
    <s v="Consumer"/>
    <s v="United States"/>
    <s v="Meriden"/>
    <s v="Connecticut"/>
    <n v="6450"/>
    <x v="3"/>
    <s v="OFF-AR-10003056"/>
    <x v="1"/>
    <s v="Art"/>
    <s v="Newell 341"/>
    <n v="21.4"/>
    <n v="14.979999999999999"/>
    <n v="6.42"/>
    <n v="0.3"/>
    <n v="3"/>
  </r>
  <r>
    <n v="1837"/>
    <s v="CA-2018-122693"/>
    <x v="600"/>
    <d v="2018-02-21T00:00:00"/>
    <x v="0"/>
    <s v="NH-18610"/>
    <s v="Nicole Hansen"/>
    <s v="Corporate"/>
    <s v="United States"/>
    <s v="Roswell"/>
    <s v="Georgia"/>
    <n v="30076"/>
    <x v="0"/>
    <s v="OFF-AP-10002518"/>
    <x v="1"/>
    <s v="Appliances"/>
    <s v="Kensington 7 Outlet MasterPiece Power Center"/>
    <n v="1245.8599999999999"/>
    <n v="872.10199999999986"/>
    <n v="373.75800000000004"/>
    <n v="0.30000000000000004"/>
    <n v="2"/>
  </r>
  <r>
    <n v="1838"/>
    <s v="CA-2015-117345"/>
    <x v="601"/>
    <d v="2015-08-05T00:00:00"/>
    <x v="1"/>
    <s v="BF-10975"/>
    <s v="Barbara Fisher"/>
    <s v="Corporate"/>
    <s v="United States"/>
    <s v="Charlotte"/>
    <s v="North Carolina"/>
    <n v="28205"/>
    <x v="0"/>
    <s v="OFF-LA-10000240"/>
    <x v="1"/>
    <s v="Labels"/>
    <s v="Self-Adhesive Address Labels for Typewriters by Universal"/>
    <n v="17.544"/>
    <n v="12.280799999999999"/>
    <n v="5.2632000000000012"/>
    <n v="0.30000000000000004"/>
    <n v="4"/>
  </r>
  <r>
    <n v="1839"/>
    <s v="CA-2015-117345"/>
    <x v="601"/>
    <d v="2015-08-05T00:00:00"/>
    <x v="1"/>
    <s v="BF-10975"/>
    <s v="Barbara Fisher"/>
    <s v="Corporate"/>
    <s v="United States"/>
    <s v="Charlotte"/>
    <s v="North Carolina"/>
    <n v="28205"/>
    <x v="0"/>
    <s v="FUR-FU-10000629"/>
    <x v="0"/>
    <s v="Furnishings"/>
    <s v="9-3/4 Diameter Round Wall Clock"/>
    <n v="44.128"/>
    <n v="30.889599999999998"/>
    <n v="13.238400000000002"/>
    <n v="0.30000000000000004"/>
    <n v="4"/>
  </r>
  <r>
    <n v="1840"/>
    <s v="CA-2015-117345"/>
    <x v="601"/>
    <d v="2015-08-05T00:00:00"/>
    <x v="1"/>
    <s v="BF-10975"/>
    <s v="Barbara Fisher"/>
    <s v="Corporate"/>
    <s v="United States"/>
    <s v="Charlotte"/>
    <s v="North Carolina"/>
    <n v="28205"/>
    <x v="0"/>
    <s v="OFF-AP-10001005"/>
    <x v="1"/>
    <s v="Appliances"/>
    <s v="Honeywell Quietcare HEPA Air Cleaner"/>
    <n v="62.92"/>
    <n v="44.043999999999997"/>
    <n v="18.876000000000005"/>
    <n v="0.30000000000000004"/>
    <n v="4"/>
  </r>
  <r>
    <n v="1841"/>
    <s v="CA-2015-117345"/>
    <x v="601"/>
    <d v="2015-08-05T00:00:00"/>
    <x v="1"/>
    <s v="BF-10975"/>
    <s v="Barbara Fisher"/>
    <s v="Corporate"/>
    <s v="United States"/>
    <s v="Charlotte"/>
    <s v="North Carolina"/>
    <n v="28205"/>
    <x v="0"/>
    <s v="OFF-PA-10002377"/>
    <x v="1"/>
    <s v="Paper"/>
    <s v="Xerox 1916"/>
    <n v="78.304000000000002"/>
    <n v="54.812799999999996"/>
    <n v="23.491200000000006"/>
    <n v="0.3000000000000001"/>
    <n v="4"/>
  </r>
  <r>
    <n v="1842"/>
    <s v="CA-2017-157763"/>
    <x v="427"/>
    <d v="2017-07-23T00:00:00"/>
    <x v="1"/>
    <s v="KH-16330"/>
    <s v="Katharine Harms"/>
    <s v="Corporate"/>
    <s v="United States"/>
    <s v="Bowling Green"/>
    <s v="Kentucky"/>
    <n v="42104"/>
    <x v="0"/>
    <s v="FUR-CH-10000988"/>
    <x v="0"/>
    <s v="Chairs"/>
    <s v="Hon Olson Stacker Stools"/>
    <n v="140.81"/>
    <n v="98.566999999999993"/>
    <n v="42.243000000000009"/>
    <n v="0.30000000000000004"/>
    <n v="5"/>
  </r>
  <r>
    <n v="1843"/>
    <s v="CA-2016-135391"/>
    <x v="97"/>
    <d v="2016-02-11T00:00:00"/>
    <x v="0"/>
    <s v="FA-14230"/>
    <s v="Frank Atkinson"/>
    <s v="Corporate"/>
    <s v="United States"/>
    <s v="San Antonio"/>
    <s v="Texas"/>
    <n v="78207"/>
    <x v="2"/>
    <s v="OFF-LA-10001074"/>
    <x v="1"/>
    <s v="Labels"/>
    <s v="Round Specialty Laser Printer Labels"/>
    <n v="40.095999999999997"/>
    <n v="28.067199999999996"/>
    <n v="12.0288"/>
    <n v="0.30000000000000004"/>
    <n v="2"/>
  </r>
  <r>
    <n v="1844"/>
    <s v="CA-2016-135391"/>
    <x v="97"/>
    <d v="2016-02-11T00:00:00"/>
    <x v="0"/>
    <s v="FA-14230"/>
    <s v="Frank Atkinson"/>
    <s v="Corporate"/>
    <s v="United States"/>
    <s v="San Antonio"/>
    <s v="Texas"/>
    <n v="78207"/>
    <x v="2"/>
    <s v="FUR-FU-10001986"/>
    <x v="0"/>
    <s v="Furnishings"/>
    <s v="Dana Fluorescent Magnifying Lamp, White, 36&quot;"/>
    <n v="40.783999999999999"/>
    <n v="28.548799999999996"/>
    <n v="12.235200000000003"/>
    <n v="0.30000000000000004"/>
    <n v="2"/>
  </r>
  <r>
    <n v="1845"/>
    <s v="US-2018-113852"/>
    <x v="570"/>
    <d v="2018-08-02T00:00:00"/>
    <x v="1"/>
    <s v="GW-14605"/>
    <s v="Giulietta Weimer"/>
    <s v="Consumer"/>
    <s v="United States"/>
    <s v="Seattle"/>
    <s v="Washington"/>
    <n v="98115"/>
    <x v="1"/>
    <s v="TEC-AC-10003027"/>
    <x v="2"/>
    <s v="Accessories"/>
    <s v="ImationÂ 8GB Mini TravelDrive USB 2.0Â Flash Drive"/>
    <n v="90.57"/>
    <n v="63.398999999999994"/>
    <n v="27.170999999999999"/>
    <n v="0.3"/>
    <n v="4"/>
  </r>
  <r>
    <n v="1846"/>
    <s v="US-2018-158512"/>
    <x v="602"/>
    <d v="2018-01-17T00:00:00"/>
    <x v="0"/>
    <s v="DA-13450"/>
    <s v="Dianna Arnett"/>
    <s v="Home Office"/>
    <s v="United States"/>
    <s v="Washington"/>
    <s v="District of Columbia"/>
    <n v="20016"/>
    <x v="3"/>
    <s v="OFF-PA-10001804"/>
    <x v="1"/>
    <s v="Paper"/>
    <s v="Xerox 195"/>
    <n v="40.08"/>
    <n v="28.055999999999997"/>
    <n v="12.024000000000001"/>
    <n v="0.30000000000000004"/>
    <n v="5"/>
  </r>
  <r>
    <n v="1847"/>
    <s v="US-2018-158512"/>
    <x v="602"/>
    <d v="2018-01-17T00:00:00"/>
    <x v="0"/>
    <s v="DA-13450"/>
    <s v="Dianna Arnett"/>
    <s v="Home Office"/>
    <s v="United States"/>
    <s v="Washington"/>
    <s v="District of Columbia"/>
    <n v="20016"/>
    <x v="3"/>
    <s v="FUR-FU-10004973"/>
    <x v="0"/>
    <s v="Furnishings"/>
    <s v="Flat Face Poster Frame"/>
    <n v="37.68"/>
    <n v="26.375999999999998"/>
    <n v="11.304000000000002"/>
    <n v="0.30000000000000004"/>
    <n v="5"/>
  </r>
  <r>
    <n v="1848"/>
    <s v="CA-2018-128370"/>
    <x v="18"/>
    <d v="2018-09-10T00:00:00"/>
    <x v="3"/>
    <s v="FH-14275"/>
    <s v="Frank Hawley"/>
    <s v="Corporate"/>
    <s v="United States"/>
    <s v="Los Angeles"/>
    <s v="California"/>
    <n v="90004"/>
    <x v="1"/>
    <s v="FUR-CH-10002602"/>
    <x v="0"/>
    <s v="Chairs"/>
    <s v="DMI Arturo Collection Mission-style Design Wood Chair"/>
    <n v="362.35199999999998"/>
    <n v="253.64639999999997"/>
    <n v="108.7056"/>
    <n v="0.30000000000000004"/>
    <n v="0"/>
  </r>
  <r>
    <n v="1849"/>
    <s v="CA-2018-128370"/>
    <x v="18"/>
    <d v="2018-09-10T00:00:00"/>
    <x v="3"/>
    <s v="FH-14275"/>
    <s v="Frank Hawley"/>
    <s v="Corporate"/>
    <s v="United States"/>
    <s v="Los Angeles"/>
    <s v="California"/>
    <n v="90004"/>
    <x v="1"/>
    <s v="OFF-BI-10004140"/>
    <x v="1"/>
    <s v="Binders"/>
    <s v="Avery Non-Stick Binders"/>
    <n v="7.1840000000000002"/>
    <n v="5.0287999999999995"/>
    <n v="2.1552000000000007"/>
    <n v="0.3000000000000001"/>
    <n v="0"/>
  </r>
  <r>
    <n v="1850"/>
    <s v="CA-2016-160472"/>
    <x v="603"/>
    <d v="2016-07-25T00:00:00"/>
    <x v="0"/>
    <s v="RK-19300"/>
    <s v="Ralph Kennedy"/>
    <s v="Consumer"/>
    <s v="United States"/>
    <s v="South Bend"/>
    <s v="Indiana"/>
    <n v="46614"/>
    <x v="2"/>
    <s v="OFF-ST-10000464"/>
    <x v="1"/>
    <s v="Storage"/>
    <s v="Multi-Use Personal File Cart and Caster Set, Three Stacking Bins"/>
    <n v="34.76"/>
    <n v="24.331999999999997"/>
    <n v="10.428000000000001"/>
    <n v="0.30000000000000004"/>
    <n v="5"/>
  </r>
  <r>
    <n v="1851"/>
    <s v="CA-2016-160472"/>
    <x v="603"/>
    <d v="2016-07-25T00:00:00"/>
    <x v="0"/>
    <s v="RK-19300"/>
    <s v="Ralph Kennedy"/>
    <s v="Consumer"/>
    <s v="United States"/>
    <s v="South Bend"/>
    <s v="Indiana"/>
    <n v="46614"/>
    <x v="2"/>
    <s v="TEC-AC-10002253"/>
    <x v="2"/>
    <s v="Accessories"/>
    <s v="Imation Bio 8GB USBÂ Flash Drive ImationÂ Corp"/>
    <n v="831.2"/>
    <n v="581.84"/>
    <n v="249.36"/>
    <n v="0.3"/>
    <n v="5"/>
  </r>
  <r>
    <n v="1852"/>
    <s v="CA-2016-160472"/>
    <x v="603"/>
    <d v="2016-07-25T00:00:00"/>
    <x v="0"/>
    <s v="RK-19300"/>
    <s v="Ralph Kennedy"/>
    <s v="Consumer"/>
    <s v="United States"/>
    <s v="South Bend"/>
    <s v="Indiana"/>
    <n v="46614"/>
    <x v="2"/>
    <s v="OFF-PA-10000528"/>
    <x v="1"/>
    <s v="Paper"/>
    <s v="Xerox 1981"/>
    <n v="26.4"/>
    <n v="18.479999999999997"/>
    <n v="7.9200000000000017"/>
    <n v="0.3000000000000001"/>
    <n v="5"/>
  </r>
  <r>
    <n v="1853"/>
    <s v="CA-2016-160472"/>
    <x v="603"/>
    <d v="2016-07-25T00:00:00"/>
    <x v="0"/>
    <s v="RK-19300"/>
    <s v="Ralph Kennedy"/>
    <s v="Consumer"/>
    <s v="United States"/>
    <s v="South Bend"/>
    <s v="Indiana"/>
    <n v="46614"/>
    <x v="2"/>
    <s v="OFF-EN-10000483"/>
    <x v="1"/>
    <s v="Envelopes"/>
    <s v="White Envelopes, White Envelopes with Clear Poly Window"/>
    <n v="106.75"/>
    <n v="74.724999999999994"/>
    <n v="32.025000000000006"/>
    <n v="0.30000000000000004"/>
    <n v="5"/>
  </r>
  <r>
    <n v="1854"/>
    <s v="CA-2016-160472"/>
    <x v="603"/>
    <d v="2016-07-25T00:00:00"/>
    <x v="0"/>
    <s v="RK-19300"/>
    <s v="Ralph Kennedy"/>
    <s v="Consumer"/>
    <s v="United States"/>
    <s v="South Bend"/>
    <s v="Indiana"/>
    <n v="46614"/>
    <x v="2"/>
    <s v="OFF-PA-10003129"/>
    <x v="1"/>
    <s v="Paper"/>
    <s v="Tops White Computer Printout Paper"/>
    <n v="97.82"/>
    <n v="68.47399999999999"/>
    <n v="29.346000000000004"/>
    <n v="0.30000000000000004"/>
    <n v="5"/>
  </r>
  <r>
    <n v="1855"/>
    <s v="CA-2016-160472"/>
    <x v="603"/>
    <d v="2016-07-25T00:00:00"/>
    <x v="0"/>
    <s v="RK-19300"/>
    <s v="Ralph Kennedy"/>
    <s v="Consumer"/>
    <s v="United States"/>
    <s v="South Bend"/>
    <s v="Indiana"/>
    <n v="46614"/>
    <x v="2"/>
    <s v="OFF-ST-10003442"/>
    <x v="1"/>
    <s v="Storage"/>
    <s v="Eldon Portable Mobile Manager"/>
    <n v="141.4"/>
    <n v="98.98"/>
    <n v="42.42"/>
    <n v="0.3"/>
    <n v="5"/>
  </r>
  <r>
    <n v="1856"/>
    <s v="CA-2015-114643"/>
    <x v="604"/>
    <d v="2015-06-17T00:00:00"/>
    <x v="1"/>
    <s v="FM-14215"/>
    <s v="Filia McAdams"/>
    <s v="Corporate"/>
    <s v="United States"/>
    <s v="Los Angeles"/>
    <s v="California"/>
    <n v="90032"/>
    <x v="1"/>
    <s v="OFF-AR-10003631"/>
    <x v="1"/>
    <s v="Art"/>
    <s v="Staples in misc. colors"/>
    <n v="14.52"/>
    <n v="10.164"/>
    <n v="4.3559999999999999"/>
    <n v="0.3"/>
    <n v="4"/>
  </r>
  <r>
    <n v="1857"/>
    <s v="US-2018-158218"/>
    <x v="605"/>
    <d v="2018-05-15T00:00:00"/>
    <x v="0"/>
    <s v="AC-10420"/>
    <s v="Alyssa Crouse"/>
    <s v="Corporate"/>
    <s v="United States"/>
    <s v="Houston"/>
    <s v="Texas"/>
    <n v="77041"/>
    <x v="2"/>
    <s v="OFF-ST-10000563"/>
    <x v="1"/>
    <s v="Storage"/>
    <s v="Fellowes Bankers Box Stor/Drawer Steel Plus"/>
    <n v="127.92"/>
    <n v="89.543999999999997"/>
    <n v="38.376000000000005"/>
    <n v="0.30000000000000004"/>
    <n v="3"/>
  </r>
  <r>
    <n v="1858"/>
    <s v="US-2018-158218"/>
    <x v="605"/>
    <d v="2018-05-15T00:00:00"/>
    <x v="0"/>
    <s v="AC-10420"/>
    <s v="Alyssa Crouse"/>
    <s v="Corporate"/>
    <s v="United States"/>
    <s v="Houston"/>
    <s v="Texas"/>
    <n v="77041"/>
    <x v="2"/>
    <s v="OFF-BI-10002133"/>
    <x v="1"/>
    <s v="Binders"/>
    <s v="Wilson Jones Elliptical Ring 3 1/2&quot; Capacity Binders, 800 sheets"/>
    <n v="34.24"/>
    <n v="23.968"/>
    <n v="10.272000000000002"/>
    <n v="0.30000000000000004"/>
    <n v="3"/>
  </r>
  <r>
    <n v="1859"/>
    <s v="CA-2016-121608"/>
    <x v="37"/>
    <d v="2016-09-05T00:00:00"/>
    <x v="2"/>
    <s v="JB-15400"/>
    <s v="Jennifer Braxton"/>
    <s v="Corporate"/>
    <s v="United States"/>
    <s v="Bristol"/>
    <s v="Connecticut"/>
    <n v="6010"/>
    <x v="3"/>
    <s v="OFF-AP-10002311"/>
    <x v="1"/>
    <s v="Appliances"/>
    <s v="Holmes Replacement Filter for HEPA Air Cleaner, Very Large Room, HEPA Filter"/>
    <n v="137.62"/>
    <n v="96.334000000000003"/>
    <n v="41.286000000000001"/>
    <n v="0.3"/>
    <n v="2"/>
  </r>
  <r>
    <n v="1860"/>
    <s v="CA-2016-121608"/>
    <x v="37"/>
    <d v="2016-09-05T00:00:00"/>
    <x v="2"/>
    <s v="JB-15400"/>
    <s v="Jennifer Braxton"/>
    <s v="Corporate"/>
    <s v="United States"/>
    <s v="Bristol"/>
    <s v="Connecticut"/>
    <n v="6010"/>
    <x v="3"/>
    <s v="TEC-PH-10004959"/>
    <x v="2"/>
    <s v="Phones"/>
    <s v="Classic Ivory AntiqueÂ TelephoneÂ ZL1810"/>
    <n v="100.49"/>
    <n v="70.342999999999989"/>
    <n v="30.147000000000006"/>
    <n v="0.30000000000000004"/>
    <n v="2"/>
  </r>
  <r>
    <n v="1861"/>
    <s v="US-2018-121251"/>
    <x v="606"/>
    <d v="2018-03-27T00:00:00"/>
    <x v="2"/>
    <s v="GM-14440"/>
    <s v="Gary McGarr"/>
    <s v="Consumer"/>
    <s v="United States"/>
    <s v="New York City"/>
    <s v="New York"/>
    <n v="10009"/>
    <x v="3"/>
    <s v="FUR-BO-10001918"/>
    <x v="0"/>
    <s v="Bookcases"/>
    <s v="Sauder Forest Hills Library with Doors, Woodland Oak Finish"/>
    <n v="257.56799999999998"/>
    <n v="180.29759999999999"/>
    <n v="77.270399999999995"/>
    <n v="0.3"/>
    <n v="1"/>
  </r>
  <r>
    <n v="1862"/>
    <s v="US-2018-121251"/>
    <x v="606"/>
    <d v="2018-03-27T00:00:00"/>
    <x v="2"/>
    <s v="GM-14440"/>
    <s v="Gary McGarr"/>
    <s v="Consumer"/>
    <s v="United States"/>
    <s v="New York City"/>
    <s v="New York"/>
    <n v="10009"/>
    <x v="3"/>
    <s v="TEC-PH-10004896"/>
    <x v="2"/>
    <s v="Phones"/>
    <s v="Nokia Lumia 521 (T-Mobile)"/>
    <n v="119.96"/>
    <n v="83.971999999999994"/>
    <n v="35.988"/>
    <n v="0.3"/>
    <n v="1"/>
  </r>
  <r>
    <n v="1863"/>
    <s v="CA-2015-151078"/>
    <x v="607"/>
    <d v="2015-11-12T00:00:00"/>
    <x v="3"/>
    <s v="RF-19840"/>
    <s v="Roy FranzÃ¶sisch"/>
    <s v="Consumer"/>
    <s v="United States"/>
    <s v="San Antonio"/>
    <s v="Texas"/>
    <n v="78207"/>
    <x v="2"/>
    <s v="OFF-ST-10001328"/>
    <x v="1"/>
    <s v="Storage"/>
    <s v="Personal Filing Tote with Lid, Black/Gray"/>
    <n v="49.631999999999998"/>
    <n v="34.742399999999996"/>
    <n v="14.889600000000002"/>
    <n v="0.30000000000000004"/>
    <n v="0"/>
  </r>
  <r>
    <n v="1864"/>
    <s v="US-2017-100839"/>
    <x v="63"/>
    <d v="2017-10-17T00:00:00"/>
    <x v="1"/>
    <s v="NC-18625"/>
    <s v="Noah Childs"/>
    <s v="Corporate"/>
    <s v="United States"/>
    <s v="Aurora"/>
    <s v="Colorado"/>
    <n v="80013"/>
    <x v="1"/>
    <s v="FUR-TA-10004575"/>
    <x v="0"/>
    <s v="Tables"/>
    <s v="Hon 5100 Series Wood Tables"/>
    <n v="727.45"/>
    <n v="509.21499999999997"/>
    <n v="218.23500000000007"/>
    <n v="0.3000000000000001"/>
    <n v="4"/>
  </r>
  <r>
    <n v="1865"/>
    <s v="US-2017-100839"/>
    <x v="63"/>
    <d v="2017-10-17T00:00:00"/>
    <x v="1"/>
    <s v="NC-18625"/>
    <s v="Noah Childs"/>
    <s v="Corporate"/>
    <s v="United States"/>
    <s v="Aurora"/>
    <s v="Colorado"/>
    <n v="80013"/>
    <x v="1"/>
    <s v="FUR-FU-10001617"/>
    <x v="0"/>
    <s v="Furnishings"/>
    <s v="Executive Impressions 8-1/2&quot; Career Panel/Partition Cubicle Clock"/>
    <n v="24.96"/>
    <n v="17.471999999999998"/>
    <n v="7.4880000000000031"/>
    <n v="0.3000000000000001"/>
    <n v="4"/>
  </r>
  <r>
    <n v="1866"/>
    <s v="US-2018-116659"/>
    <x v="105"/>
    <d v="2018-11-12T00:00:00"/>
    <x v="3"/>
    <s v="NG-18355"/>
    <s v="Nat Gilpin"/>
    <s v="Corporate"/>
    <s v="United States"/>
    <s v="Newark"/>
    <s v="Ohio"/>
    <n v="43055"/>
    <x v="3"/>
    <s v="TEC-PH-10002824"/>
    <x v="2"/>
    <s v="Phones"/>
    <s v="Jabra SPEAK 410 Multidevice Speakerphone"/>
    <n v="370.78199999999998"/>
    <n v="259.54739999999998"/>
    <n v="111.2346"/>
    <n v="0.3"/>
    <n v="0"/>
  </r>
  <r>
    <n v="1867"/>
    <s v="CA-2018-118857"/>
    <x v="4"/>
    <d v="2018-04-18T00:00:00"/>
    <x v="2"/>
    <s v="AH-10075"/>
    <s v="Adam Hart"/>
    <s v="Corporate"/>
    <s v="United States"/>
    <s v="Henderson"/>
    <s v="Nevada"/>
    <n v="89015"/>
    <x v="1"/>
    <s v="FUR-FU-10004460"/>
    <x v="0"/>
    <s v="Furnishings"/>
    <s v="Howard Miller 12&quot; Round Wall Clock"/>
    <n v="196.45"/>
    <n v="137.51499999999999"/>
    <n v="58.935000000000002"/>
    <n v="0.30000000000000004"/>
    <n v="3"/>
  </r>
  <r>
    <n v="1868"/>
    <s v="CA-2016-127110"/>
    <x v="608"/>
    <d v="2016-07-01T00:00:00"/>
    <x v="1"/>
    <s v="CH-12070"/>
    <s v="Cathy Hwang"/>
    <s v="Home Office"/>
    <s v="United States"/>
    <s v="Philadelphia"/>
    <s v="Pennsylvania"/>
    <n v="19143"/>
    <x v="3"/>
    <s v="OFF-PA-10003309"/>
    <x v="1"/>
    <s v="Paper"/>
    <s v="Xerox 211"/>
    <n v="31.103999999999999"/>
    <n v="21.772799999999997"/>
    <n v="9.3312000000000026"/>
    <n v="0.3000000000000001"/>
    <n v="6"/>
  </r>
  <r>
    <n v="1869"/>
    <s v="CA-2016-127110"/>
    <x v="608"/>
    <d v="2016-07-01T00:00:00"/>
    <x v="1"/>
    <s v="CH-12070"/>
    <s v="Cathy Hwang"/>
    <s v="Home Office"/>
    <s v="United States"/>
    <s v="Philadelphia"/>
    <s v="Pennsylvania"/>
    <n v="19143"/>
    <x v="3"/>
    <s v="OFF-ST-10002554"/>
    <x v="1"/>
    <s v="Storage"/>
    <s v="Tennsco Industrial Shelving"/>
    <n v="78.256"/>
    <n v="54.779199999999996"/>
    <n v="23.476800000000004"/>
    <n v="0.30000000000000004"/>
    <n v="6"/>
  </r>
  <r>
    <n v="1870"/>
    <s v="CA-2017-148201"/>
    <x v="370"/>
    <d v="2017-08-29T00:00:00"/>
    <x v="0"/>
    <s v="CC-12145"/>
    <s v="Charles Crestani"/>
    <s v="Consumer"/>
    <s v="United States"/>
    <s v="Seattle"/>
    <s v="Washington"/>
    <n v="98103"/>
    <x v="1"/>
    <s v="OFF-PA-10000019"/>
    <x v="1"/>
    <s v="Paper"/>
    <s v="Xerox 1931"/>
    <n v="6.48"/>
    <n v="4.5359999999999996"/>
    <n v="1.9440000000000008"/>
    <n v="0.3000000000000001"/>
    <n v="3"/>
  </r>
  <r>
    <n v="1871"/>
    <s v="CA-2015-116932"/>
    <x v="609"/>
    <d v="2015-07-25T00:00:00"/>
    <x v="1"/>
    <s v="ME-18010"/>
    <s v="Michelle Ellison"/>
    <s v="Corporate"/>
    <s v="United States"/>
    <s v="San Francisco"/>
    <s v="California"/>
    <n v="94122"/>
    <x v="1"/>
    <s v="OFF-AR-10002067"/>
    <x v="1"/>
    <s v="Art"/>
    <s v="Newell 334"/>
    <n v="99.2"/>
    <n v="69.44"/>
    <n v="29.760000000000005"/>
    <n v="0.30000000000000004"/>
    <n v="4"/>
  </r>
  <r>
    <n v="1872"/>
    <s v="CA-2015-116932"/>
    <x v="609"/>
    <d v="2015-07-25T00:00:00"/>
    <x v="1"/>
    <s v="ME-18010"/>
    <s v="Michelle Ellison"/>
    <s v="Corporate"/>
    <s v="United States"/>
    <s v="San Francisco"/>
    <s v="California"/>
    <n v="94122"/>
    <x v="1"/>
    <s v="FUR-CH-10001215"/>
    <x v="0"/>
    <s v="Chairs"/>
    <s v="Global Troy Executive Leather Low-Back Tilter"/>
    <n v="801.56799999999998"/>
    <n v="561.09759999999994"/>
    <n v="240.47040000000004"/>
    <n v="0.30000000000000004"/>
    <n v="4"/>
  </r>
  <r>
    <n v="1873"/>
    <s v="CA-2015-116932"/>
    <x v="609"/>
    <d v="2015-07-25T00:00:00"/>
    <x v="1"/>
    <s v="ME-18010"/>
    <s v="Michelle Ellison"/>
    <s v="Corporate"/>
    <s v="United States"/>
    <s v="San Francisco"/>
    <s v="California"/>
    <n v="94122"/>
    <x v="1"/>
    <s v="FUR-TA-10004175"/>
    <x v="0"/>
    <s v="Tables"/>
    <s v="Hon 30&quot; x 60&quot; Table with Locking Drawer"/>
    <n v="272.84800000000001"/>
    <n v="190.99359999999999"/>
    <n v="81.854400000000027"/>
    <n v="0.3000000000000001"/>
    <n v="4"/>
  </r>
  <r>
    <n v="1874"/>
    <s v="CA-2018-142888"/>
    <x v="610"/>
    <d v="2018-11-25T00:00:00"/>
    <x v="1"/>
    <s v="BP-11230"/>
    <s v="Benjamin Patterson"/>
    <s v="Consumer"/>
    <s v="United States"/>
    <s v="Spokane"/>
    <s v="Washington"/>
    <n v="99207"/>
    <x v="1"/>
    <s v="FUR-TA-10004767"/>
    <x v="0"/>
    <s v="Tables"/>
    <s v="Safco Drafting Table"/>
    <n v="70.98"/>
    <n v="49.686"/>
    <n v="21.294000000000004"/>
    <n v="0.30000000000000004"/>
    <n v="4"/>
  </r>
  <r>
    <n v="1875"/>
    <s v="CA-2015-147914"/>
    <x v="611"/>
    <d v="2015-06-09T00:00:00"/>
    <x v="1"/>
    <s v="MP-17470"/>
    <s v="Mark Packer"/>
    <s v="Home Office"/>
    <s v="United States"/>
    <s v="Columbus"/>
    <s v="Ohio"/>
    <n v="43229"/>
    <x v="3"/>
    <s v="OFF-PA-10001685"/>
    <x v="1"/>
    <s v="Paper"/>
    <s v="Easy-staple paper"/>
    <n v="16.224"/>
    <n v="11.3568"/>
    <n v="4.8672000000000004"/>
    <n v="0.30000000000000004"/>
    <n v="5"/>
  </r>
  <r>
    <n v="1876"/>
    <s v="US-2017-112977"/>
    <x v="612"/>
    <d v="2017-03-16T00:00:00"/>
    <x v="1"/>
    <s v="CJ-12010"/>
    <s v="Caroline Jumper"/>
    <s v="Consumer"/>
    <s v="United States"/>
    <s v="Long Beach"/>
    <s v="New York"/>
    <n v="11561"/>
    <x v="3"/>
    <s v="FUR-BO-10003272"/>
    <x v="0"/>
    <s v="Bookcases"/>
    <s v="O'Sullivan Living Dimensions 5-Shelf Bookcases"/>
    <n v="176.78399999999999"/>
    <n v="123.74879999999999"/>
    <n v="53.035200000000003"/>
    <n v="0.30000000000000004"/>
    <n v="6"/>
  </r>
  <r>
    <n v="1877"/>
    <s v="CA-2018-112039"/>
    <x v="613"/>
    <d v="2018-03-29T00:00:00"/>
    <x v="1"/>
    <s v="JC-15775"/>
    <s v="John Castell"/>
    <s v="Consumer"/>
    <s v="United States"/>
    <s v="San Antonio"/>
    <s v="Texas"/>
    <n v="78207"/>
    <x v="2"/>
    <s v="TEC-PH-10000984"/>
    <x v="2"/>
    <s v="Phones"/>
    <s v="Panasonic KX-TG9471B"/>
    <n v="470.37599999999998"/>
    <n v="329.26319999999998"/>
    <n v="141.11279999999999"/>
    <n v="0.3"/>
    <n v="4"/>
  </r>
  <r>
    <n v="1878"/>
    <s v="CA-2018-118885"/>
    <x v="614"/>
    <d v="2019-01-02T00:00:00"/>
    <x v="1"/>
    <s v="JG-15160"/>
    <s v="James Galang"/>
    <s v="Consumer"/>
    <s v="United States"/>
    <s v="Los Angeles"/>
    <s v="California"/>
    <n v="90049"/>
    <x v="1"/>
    <s v="FUR-CH-10002880"/>
    <x v="0"/>
    <s v="Chairs"/>
    <s v="Global High-Back Leather Tilter, Burgundy"/>
    <n v="393.56799999999998"/>
    <n v="275.49759999999998"/>
    <n v="118.07040000000001"/>
    <n v="0.30000000000000004"/>
    <n v="4"/>
  </r>
  <r>
    <n v="1879"/>
    <s v="CA-2018-118885"/>
    <x v="614"/>
    <d v="2019-01-02T00:00:00"/>
    <x v="1"/>
    <s v="JG-15160"/>
    <s v="James Galang"/>
    <s v="Consumer"/>
    <s v="United States"/>
    <s v="Los Angeles"/>
    <s v="California"/>
    <n v="90049"/>
    <x v="1"/>
    <s v="TEC-PH-10002563"/>
    <x v="2"/>
    <s v="Phones"/>
    <s v="Adtran 1202752G1"/>
    <n v="302.37599999999998"/>
    <n v="211.66319999999996"/>
    <n v="90.712800000000016"/>
    <n v="0.3000000000000001"/>
    <n v="4"/>
  </r>
  <r>
    <n v="1880"/>
    <s v="US-2018-166611"/>
    <x v="615"/>
    <d v="2018-04-02T00:00:00"/>
    <x v="1"/>
    <s v="CK-12760"/>
    <s v="Cyma Kinney"/>
    <s v="Corporate"/>
    <s v="United States"/>
    <s v="Jacksonville"/>
    <s v="Florida"/>
    <n v="32216"/>
    <x v="0"/>
    <s v="OFF-BI-10001191"/>
    <x v="1"/>
    <s v="Binders"/>
    <s v="Canvas Sectional Post Binders"/>
    <n v="68.742000000000004"/>
    <n v="48.119399999999999"/>
    <n v="20.622600000000006"/>
    <n v="0.30000000000000004"/>
    <n v="5"/>
  </r>
  <r>
    <n v="1881"/>
    <s v="CA-2016-109512"/>
    <x v="616"/>
    <d v="2016-03-05T00:00:00"/>
    <x v="3"/>
    <s v="LF-17185"/>
    <s v="Luke Foster"/>
    <s v="Consumer"/>
    <s v="United States"/>
    <s v="New York City"/>
    <s v="New York"/>
    <n v="10011"/>
    <x v="3"/>
    <s v="OFF-EN-10002621"/>
    <x v="1"/>
    <s v="Envelopes"/>
    <s v="Staple envelope"/>
    <n v="29.34"/>
    <n v="20.538"/>
    <n v="8.8019999999999996"/>
    <n v="0.3"/>
    <n v="0"/>
  </r>
  <r>
    <n v="1882"/>
    <s v="CA-2016-109512"/>
    <x v="616"/>
    <d v="2016-03-05T00:00:00"/>
    <x v="3"/>
    <s v="LF-17185"/>
    <s v="Luke Foster"/>
    <s v="Consumer"/>
    <s v="United States"/>
    <s v="New York City"/>
    <s v="New York"/>
    <n v="10011"/>
    <x v="3"/>
    <s v="FUR-CH-10001146"/>
    <x v="0"/>
    <s v="Chairs"/>
    <s v="Global Value Mid-Back Manager's Chair, Gray"/>
    <n v="383.60700000000003"/>
    <n v="268.5249"/>
    <n v="115.08210000000003"/>
    <n v="0.30000000000000004"/>
    <n v="0"/>
  </r>
  <r>
    <n v="1883"/>
    <s v="CA-2016-109512"/>
    <x v="616"/>
    <d v="2016-03-05T00:00:00"/>
    <x v="3"/>
    <s v="LF-17185"/>
    <s v="Luke Foster"/>
    <s v="Consumer"/>
    <s v="United States"/>
    <s v="New York City"/>
    <s v="New York"/>
    <n v="10011"/>
    <x v="3"/>
    <s v="OFF-ST-10000689"/>
    <x v="1"/>
    <s v="Storage"/>
    <s v="Fellowes Strictly Business Drawer File, Letter/Legal Size"/>
    <n v="563.4"/>
    <n v="394.37999999999994"/>
    <n v="169.02000000000004"/>
    <n v="0.3000000000000001"/>
    <n v="0"/>
  </r>
  <r>
    <n v="1884"/>
    <s v="CA-2017-118570"/>
    <x v="373"/>
    <d v="2017-11-17T00:00:00"/>
    <x v="1"/>
    <s v="CC-12430"/>
    <s v="Chuck Clark"/>
    <s v="Home Office"/>
    <s v="United States"/>
    <s v="Philadelphia"/>
    <s v="Pennsylvania"/>
    <n v="19143"/>
    <x v="3"/>
    <s v="OFF-PA-10001289"/>
    <x v="1"/>
    <s v="Paper"/>
    <s v="White Computer Printout Paper by Universal"/>
    <n v="217.05600000000001"/>
    <n v="151.9392"/>
    <n v="65.116800000000012"/>
    <n v="0.30000000000000004"/>
    <n v="4"/>
  </r>
  <r>
    <n v="1885"/>
    <s v="CA-2018-154718"/>
    <x v="617"/>
    <d v="2018-01-23T00:00:00"/>
    <x v="0"/>
    <s v="DL-12865"/>
    <s v="Dan Lawera"/>
    <s v="Consumer"/>
    <s v="United States"/>
    <s v="Keller"/>
    <s v="Texas"/>
    <n v="76248"/>
    <x v="2"/>
    <s v="OFF-LA-10003714"/>
    <x v="1"/>
    <s v="Labels"/>
    <s v="Avery 510"/>
    <n v="6"/>
    <n v="4.1999999999999993"/>
    <n v="1.8000000000000007"/>
    <n v="0.3000000000000001"/>
    <n v="4"/>
  </r>
  <r>
    <n v="1886"/>
    <s v="CA-2017-147578"/>
    <x v="183"/>
    <d v="2017-04-26T00:00:00"/>
    <x v="0"/>
    <s v="PG-18895"/>
    <s v="Paul Gonzalez"/>
    <s v="Consumer"/>
    <s v="United States"/>
    <s v="San Francisco"/>
    <s v="California"/>
    <n v="94122"/>
    <x v="1"/>
    <s v="FUR-FU-10001889"/>
    <x v="0"/>
    <s v="Furnishings"/>
    <s v="Ultra Door Pull Handle"/>
    <n v="31.56"/>
    <n v="22.091999999999999"/>
    <n v="9.468"/>
    <n v="0.3"/>
    <n v="4"/>
  </r>
  <r>
    <n v="1887"/>
    <s v="CA-2015-140165"/>
    <x v="8"/>
    <d v="2015-05-15T00:00:00"/>
    <x v="2"/>
    <s v="EH-14005"/>
    <s v="Erica Hernandez"/>
    <s v="Home Office"/>
    <s v="United States"/>
    <s v="Hialeah"/>
    <s v="Florida"/>
    <n v="33012"/>
    <x v="0"/>
    <s v="OFF-FA-10002815"/>
    <x v="1"/>
    <s v="Fasteners"/>
    <s v="Staples"/>
    <n v="7.1040000000000001"/>
    <n v="4.9727999999999994"/>
    <n v="2.1312000000000006"/>
    <n v="0.3000000000000001"/>
    <n v="2"/>
  </r>
  <r>
    <n v="1888"/>
    <s v="CA-2015-140165"/>
    <x v="8"/>
    <d v="2015-05-15T00:00:00"/>
    <x v="2"/>
    <s v="EH-14005"/>
    <s v="Erica Hernandez"/>
    <s v="Home Office"/>
    <s v="United States"/>
    <s v="Hialeah"/>
    <s v="Florida"/>
    <n v="33012"/>
    <x v="0"/>
    <s v="OFF-BI-10004519"/>
    <x v="1"/>
    <s v="Binders"/>
    <s v="GBC DocuBind P100 Manual Binding Machine"/>
    <n v="398.35199999999998"/>
    <n v="278.84639999999996"/>
    <n v="119.50560000000002"/>
    <n v="0.30000000000000004"/>
    <n v="2"/>
  </r>
  <r>
    <n v="1889"/>
    <s v="CA-2015-142587"/>
    <x v="618"/>
    <d v="2015-10-22T00:00:00"/>
    <x v="2"/>
    <s v="TB-21520"/>
    <s v="Tracy Blumstein"/>
    <s v="Consumer"/>
    <s v="United States"/>
    <s v="Fairfield"/>
    <s v="Ohio"/>
    <n v="45014"/>
    <x v="3"/>
    <s v="OFF-AP-10004708"/>
    <x v="1"/>
    <s v="Appliances"/>
    <s v="Fellowes Superior 10 Outlet Split Surge Protector"/>
    <n v="121.792"/>
    <n v="85.25439999999999"/>
    <n v="36.537600000000012"/>
    <n v="0.3000000000000001"/>
    <n v="1"/>
  </r>
  <r>
    <n v="1890"/>
    <s v="CA-2015-142587"/>
    <x v="618"/>
    <d v="2015-10-22T00:00:00"/>
    <x v="2"/>
    <s v="TB-21520"/>
    <s v="Tracy Blumstein"/>
    <s v="Consumer"/>
    <s v="United States"/>
    <s v="Fairfield"/>
    <s v="Ohio"/>
    <n v="45014"/>
    <x v="3"/>
    <s v="FUR-TA-10000617"/>
    <x v="0"/>
    <s v="Tables"/>
    <s v="Hon Practical Foundations 30 x 60 Training Table, Light Gray/Charcoal"/>
    <n v="409.59"/>
    <n v="286.71299999999997"/>
    <n v="122.87700000000001"/>
    <n v="0.30000000000000004"/>
    <n v="1"/>
  </r>
  <r>
    <n v="1891"/>
    <s v="CA-2015-157623"/>
    <x v="619"/>
    <d v="2015-03-18T00:00:00"/>
    <x v="1"/>
    <s v="DK-13225"/>
    <s v="Dean Katz"/>
    <s v="Corporate"/>
    <s v="United States"/>
    <s v="Huntington Beach"/>
    <s v="California"/>
    <n v="92646"/>
    <x v="1"/>
    <s v="OFF-PA-10001204"/>
    <x v="1"/>
    <s v="Paper"/>
    <s v="Xerox 1972"/>
    <n v="10.56"/>
    <n v="7.3919999999999995"/>
    <n v="3.168000000000001"/>
    <n v="0.3000000000000001"/>
    <n v="4"/>
  </r>
  <r>
    <n v="1892"/>
    <s v="CA-2015-157623"/>
    <x v="619"/>
    <d v="2015-03-18T00:00:00"/>
    <x v="1"/>
    <s v="DK-13225"/>
    <s v="Dean Katz"/>
    <s v="Corporate"/>
    <s v="United States"/>
    <s v="Huntington Beach"/>
    <s v="California"/>
    <n v="92646"/>
    <x v="1"/>
    <s v="OFF-AR-10003723"/>
    <x v="1"/>
    <s v="Art"/>
    <s v="Avery Hi-Liter Fluorescent Desk Style Markers"/>
    <n v="3.38"/>
    <n v="2.3659999999999997"/>
    <n v="1.0140000000000002"/>
    <n v="0.3000000000000001"/>
    <n v="4"/>
  </r>
  <r>
    <n v="1893"/>
    <s v="CA-2018-145310"/>
    <x v="66"/>
    <d v="2018-12-24T00:00:00"/>
    <x v="0"/>
    <s v="JP-15520"/>
    <s v="Jeremy Pistek"/>
    <s v="Consumer"/>
    <s v="United States"/>
    <s v="Port Orange"/>
    <s v="Florida"/>
    <n v="32127"/>
    <x v="0"/>
    <s v="OFF-EN-10002621"/>
    <x v="1"/>
    <s v="Envelopes"/>
    <s v="Staple envelope"/>
    <n v="7.8239999999999998"/>
    <n v="5.4767999999999999"/>
    <n v="2.3472"/>
    <n v="0.3"/>
    <n v="2"/>
  </r>
  <r>
    <n v="1894"/>
    <s v="CA-2017-100083"/>
    <x v="390"/>
    <d v="2017-11-29T00:00:00"/>
    <x v="1"/>
    <s v="CD-11980"/>
    <s v="Carol Darley"/>
    <s v="Consumer"/>
    <s v="United States"/>
    <s v="Medford"/>
    <s v="Oregon"/>
    <n v="97504"/>
    <x v="1"/>
    <s v="OFF-PA-10000241"/>
    <x v="1"/>
    <s v="Paper"/>
    <s v="IBM Multi-Purpose Copy Paper, 8 1/2 x 11&quot;, Case"/>
    <n v="24.783999999999999"/>
    <n v="17.348799999999997"/>
    <n v="7.4352000000000018"/>
    <n v="0.3000000000000001"/>
    <n v="5"/>
  </r>
  <r>
    <n v="1895"/>
    <s v="US-2018-108063"/>
    <x v="574"/>
    <d v="2018-12-05T00:00:00"/>
    <x v="2"/>
    <s v="AS-10090"/>
    <s v="Adam Shillingsburg"/>
    <s v="Consumer"/>
    <s v="United States"/>
    <s v="Charlottesville"/>
    <s v="Virginia"/>
    <n v="22901"/>
    <x v="0"/>
    <s v="OFF-AR-10001446"/>
    <x v="1"/>
    <s v="Art"/>
    <s v="Newell 309"/>
    <n v="34.65"/>
    <n v="24.254999999999999"/>
    <n v="10.395"/>
    <n v="0.3"/>
    <n v="3"/>
  </r>
  <r>
    <n v="1896"/>
    <s v="CA-2016-109197"/>
    <x v="620"/>
    <d v="2017-01-04T00:00:00"/>
    <x v="1"/>
    <s v="JO-15280"/>
    <s v="Jas O'Carroll"/>
    <s v="Consumer"/>
    <s v="United States"/>
    <s v="Missoula"/>
    <s v="Montana"/>
    <n v="59801"/>
    <x v="1"/>
    <s v="OFF-BI-10004632"/>
    <x v="1"/>
    <s v="Binders"/>
    <s v="Ibico Hi-Tech Manual Binding System"/>
    <n v="487.98399999999998"/>
    <n v="341.58879999999999"/>
    <n v="146.39519999999999"/>
    <n v="0.3"/>
    <n v="4"/>
  </r>
  <r>
    <n v="1897"/>
    <s v="CA-2018-141789"/>
    <x v="621"/>
    <d v="2018-10-06T00:00:00"/>
    <x v="2"/>
    <s v="AC-10450"/>
    <s v="Amy Cox"/>
    <s v="Consumer"/>
    <s v="United States"/>
    <s v="Minneapolis"/>
    <s v="Minnesota"/>
    <n v="55407"/>
    <x v="2"/>
    <s v="OFF-BI-10001359"/>
    <x v="1"/>
    <s v="Binders"/>
    <s v="GBC DocuBind TL300 Electric Binding System"/>
    <n v="1793.98"/>
    <n v="1255.7859999999998"/>
    <n v="538.19400000000019"/>
    <n v="0.3000000000000001"/>
    <n v="3"/>
  </r>
  <r>
    <n v="1898"/>
    <s v="CA-2015-169775"/>
    <x v="550"/>
    <d v="2015-09-02T00:00:00"/>
    <x v="0"/>
    <s v="RA-19945"/>
    <s v="Ryan Akin"/>
    <s v="Consumer"/>
    <s v="United States"/>
    <s v="Miami"/>
    <s v="Florida"/>
    <n v="33178"/>
    <x v="0"/>
    <s v="OFF-EN-10001749"/>
    <x v="1"/>
    <s v="Envelopes"/>
    <s v="Jiffy Padded Mailers with Self-Seal Closure"/>
    <n v="29.808"/>
    <n v="20.865599999999997"/>
    <n v="8.9424000000000028"/>
    <n v="0.3000000000000001"/>
    <n v="4"/>
  </r>
  <r>
    <n v="1899"/>
    <s v="CA-2015-169775"/>
    <x v="550"/>
    <d v="2015-09-02T00:00:00"/>
    <x v="0"/>
    <s v="RA-19945"/>
    <s v="Ryan Akin"/>
    <s v="Consumer"/>
    <s v="United States"/>
    <s v="Miami"/>
    <s v="Florida"/>
    <n v="33178"/>
    <x v="0"/>
    <s v="OFF-BI-10004390"/>
    <x v="1"/>
    <s v="Binders"/>
    <s v="GBC DocuBind 200 Manual Binding Machine"/>
    <n v="505.17599999999999"/>
    <n v="353.6232"/>
    <n v="151.55279999999999"/>
    <n v="0.3"/>
    <n v="4"/>
  </r>
  <r>
    <n v="1900"/>
    <s v="CA-2015-169775"/>
    <x v="550"/>
    <d v="2015-09-02T00:00:00"/>
    <x v="0"/>
    <s v="RA-19945"/>
    <s v="Ryan Akin"/>
    <s v="Consumer"/>
    <s v="United States"/>
    <s v="Miami"/>
    <s v="Florida"/>
    <n v="33178"/>
    <x v="0"/>
    <s v="FUR-TA-10001857"/>
    <x v="0"/>
    <s v="Tables"/>
    <s v="Balt Solid Wood Rectangular Table"/>
    <n v="174.05850000000001"/>
    <n v="121.84094999999999"/>
    <n v="52.217550000000017"/>
    <n v="0.3000000000000001"/>
    <n v="4"/>
  </r>
  <r>
    <n v="1901"/>
    <s v="CA-2017-140543"/>
    <x v="622"/>
    <d v="2017-07-03T00:00:00"/>
    <x v="0"/>
    <s v="Co-12640"/>
    <s v="Corey-Lock"/>
    <s v="Consumer"/>
    <s v="United States"/>
    <s v="Florence"/>
    <s v="South Carolina"/>
    <n v="29501"/>
    <x v="0"/>
    <s v="OFF-ST-10000563"/>
    <x v="1"/>
    <s v="Storage"/>
    <s v="Fellowes Bankers Box Stor/Drawer Steel Plus"/>
    <n v="191.88"/>
    <n v="134.31599999999997"/>
    <n v="57.564000000000021"/>
    <n v="0.3000000000000001"/>
    <n v="4"/>
  </r>
  <r>
    <n v="1902"/>
    <s v="CA-2017-151141"/>
    <x v="623"/>
    <d v="2017-08-23T00:00:00"/>
    <x v="2"/>
    <s v="DW-13480"/>
    <s v="Dianna Wilson"/>
    <s v="Home Office"/>
    <s v="United States"/>
    <s v="Detroit"/>
    <s v="Michigan"/>
    <n v="48205"/>
    <x v="2"/>
    <s v="TEC-PH-10004924"/>
    <x v="2"/>
    <s v="Phones"/>
    <s v="SKILCRAFT Telephone Shoulder Rest, 2&quot; x 6.5&quot; x 2.5&quot;, Black"/>
    <n v="14.78"/>
    <n v="10.345999999999998"/>
    <n v="4.4340000000000011"/>
    <n v="0.3000000000000001"/>
    <n v="3"/>
  </r>
  <r>
    <n v="1903"/>
    <s v="CA-2018-167094"/>
    <x v="208"/>
    <d v="2018-10-22T00:00:00"/>
    <x v="2"/>
    <s v="DK-12835"/>
    <s v="Damala Kotsonis"/>
    <s v="Corporate"/>
    <s v="United States"/>
    <s v="Springfield"/>
    <s v="Oregon"/>
    <n v="97477"/>
    <x v="1"/>
    <s v="OFF-PA-10003953"/>
    <x v="1"/>
    <s v="Paper"/>
    <s v="Xerox 218"/>
    <n v="5.1840000000000002"/>
    <n v="3.6288"/>
    <n v="1.5552000000000001"/>
    <n v="0.30000000000000004"/>
    <n v="1"/>
  </r>
  <r>
    <n v="1904"/>
    <s v="CA-2018-167094"/>
    <x v="208"/>
    <d v="2018-10-22T00:00:00"/>
    <x v="2"/>
    <s v="DK-12835"/>
    <s v="Damala Kotsonis"/>
    <s v="Corporate"/>
    <s v="United States"/>
    <s v="Springfield"/>
    <s v="Oregon"/>
    <n v="97477"/>
    <x v="1"/>
    <s v="FUR-CH-10000155"/>
    <x v="0"/>
    <s v="Chairs"/>
    <s v="Global Comet Stacking Armless Chair"/>
    <n v="478.48"/>
    <n v="334.93599999999998"/>
    <n v="143.54400000000004"/>
    <n v="0.30000000000000004"/>
    <n v="1"/>
  </r>
  <r>
    <n v="1905"/>
    <s v="CA-2018-167094"/>
    <x v="208"/>
    <d v="2018-10-22T00:00:00"/>
    <x v="2"/>
    <s v="DK-12835"/>
    <s v="Damala Kotsonis"/>
    <s v="Corporate"/>
    <s v="United States"/>
    <s v="Springfield"/>
    <s v="Oregon"/>
    <n v="97477"/>
    <x v="1"/>
    <s v="TEC-AC-10003116"/>
    <x v="2"/>
    <s v="Accessories"/>
    <s v="Memorex Froggy Flash Drive 8 GB"/>
    <n v="28.4"/>
    <n v="19.88"/>
    <n v="8.52"/>
    <n v="0.3"/>
    <n v="1"/>
  </r>
  <r>
    <n v="1906"/>
    <s v="CA-2018-154410"/>
    <x v="208"/>
    <d v="2018-10-24T00:00:00"/>
    <x v="2"/>
    <s v="MD-17860"/>
    <s v="Michael Dominguez"/>
    <s v="Corporate"/>
    <s v="United States"/>
    <s v="Indianapolis"/>
    <s v="Indiana"/>
    <n v="46203"/>
    <x v="2"/>
    <s v="OFF-ST-10002743"/>
    <x v="1"/>
    <s v="Storage"/>
    <s v="SAFCO Boltless Steel Shelving"/>
    <n v="909.12"/>
    <n v="636.38400000000001"/>
    <n v="272.73599999999999"/>
    <n v="0.3"/>
    <n v="3"/>
  </r>
  <r>
    <n v="1907"/>
    <s v="US-2017-150567"/>
    <x v="624"/>
    <d v="2017-05-21T00:00:00"/>
    <x v="1"/>
    <s v="RP-19855"/>
    <s v="Roy Phan"/>
    <s v="Corporate"/>
    <s v="United States"/>
    <s v="Apopka"/>
    <s v="Florida"/>
    <n v="32712"/>
    <x v="0"/>
    <s v="OFF-BI-10001757"/>
    <x v="1"/>
    <s v="Binders"/>
    <s v="Pressboard Hanging Data Binders for Unburst Sheets"/>
    <n v="2.952"/>
    <n v="2.0663999999999998"/>
    <n v="0.88560000000000016"/>
    <n v="0.30000000000000004"/>
    <n v="4"/>
  </r>
  <r>
    <n v="1908"/>
    <s v="US-2017-150567"/>
    <x v="624"/>
    <d v="2017-05-21T00:00:00"/>
    <x v="1"/>
    <s v="RP-19855"/>
    <s v="Roy Phan"/>
    <s v="Corporate"/>
    <s v="United States"/>
    <s v="Apopka"/>
    <s v="Florida"/>
    <n v="32712"/>
    <x v="0"/>
    <s v="OFF-BI-10000069"/>
    <x v="1"/>
    <s v="Binders"/>
    <s v="GBC Prepunched Paper, 19-Hole, for Binding Systems, 24-lb"/>
    <n v="27.018000000000001"/>
    <n v="18.912599999999998"/>
    <n v="8.105400000000003"/>
    <n v="0.3000000000000001"/>
    <n v="4"/>
  </r>
  <r>
    <n v="1909"/>
    <s v="CA-2016-157959"/>
    <x v="302"/>
    <d v="2016-02-04T00:00:00"/>
    <x v="2"/>
    <s v="RW-19540"/>
    <s v="Rick Wilson"/>
    <s v="Corporate"/>
    <s v="United States"/>
    <s v="Los Angeles"/>
    <s v="California"/>
    <n v="90008"/>
    <x v="1"/>
    <s v="FUR-FU-10004093"/>
    <x v="0"/>
    <s v="Furnishings"/>
    <s v="Hand-Finished Solid Wood Document Frame"/>
    <n v="136.91999999999999"/>
    <n v="95.84399999999998"/>
    <n v="41.076000000000008"/>
    <n v="0.3000000000000001"/>
    <n v="1"/>
  </r>
  <r>
    <n v="1910"/>
    <s v="CA-2018-105886"/>
    <x v="404"/>
    <d v="2018-12-23T00:00:00"/>
    <x v="1"/>
    <s v="DB-13660"/>
    <s v="Duane Benoit"/>
    <s v="Consumer"/>
    <s v="United States"/>
    <s v="Oceanside"/>
    <s v="New York"/>
    <n v="11572"/>
    <x v="3"/>
    <s v="FUR-FU-10001037"/>
    <x v="0"/>
    <s v="Furnishings"/>
    <s v="DAX Charcoal/Nickel-Tone Document Frame, 5 x 7"/>
    <n v="18.96"/>
    <n v="13.272"/>
    <n v="5.6880000000000006"/>
    <n v="0.30000000000000004"/>
    <n v="5"/>
  </r>
  <r>
    <n v="1911"/>
    <s v="CA-2017-105963"/>
    <x v="625"/>
    <d v="2017-11-22T00:00:00"/>
    <x v="1"/>
    <s v="SC-20770"/>
    <s v="Stewart Carmichael"/>
    <s v="Corporate"/>
    <s v="United States"/>
    <s v="Los Angeles"/>
    <s v="California"/>
    <n v="90008"/>
    <x v="1"/>
    <s v="TEC-AC-10003832"/>
    <x v="2"/>
    <s v="Accessories"/>
    <s v="ImationÂ 16GB Mini TravelDrive USB 2.0Â Flash Drive"/>
    <n v="99.39"/>
    <n v="69.572999999999993"/>
    <n v="29.817000000000007"/>
    <n v="0.30000000000000004"/>
    <n v="7"/>
  </r>
  <r>
    <n v="1912"/>
    <s v="CA-2018-121503"/>
    <x v="445"/>
    <d v="2018-07-06T00:00:00"/>
    <x v="0"/>
    <s v="FH-14275"/>
    <s v="Frank Hawley"/>
    <s v="Corporate"/>
    <s v="United States"/>
    <s v="Houston"/>
    <s v="Texas"/>
    <n v="77041"/>
    <x v="2"/>
    <s v="OFF-PA-10001878"/>
    <x v="1"/>
    <s v="Paper"/>
    <s v="Xerox 1891"/>
    <n v="273.89600000000002"/>
    <n v="191.72720000000001"/>
    <n v="82.168800000000005"/>
    <n v="0.3"/>
    <n v="3"/>
  </r>
  <r>
    <n v="1913"/>
    <s v="CA-2018-121503"/>
    <x v="445"/>
    <d v="2018-07-06T00:00:00"/>
    <x v="0"/>
    <s v="FH-14275"/>
    <s v="Frank Hawley"/>
    <s v="Corporate"/>
    <s v="United States"/>
    <s v="Houston"/>
    <s v="Texas"/>
    <n v="77041"/>
    <x v="2"/>
    <s v="TEC-MA-10003674"/>
    <x v="2"/>
    <s v="Machines"/>
    <s v="Hewlett-Packard Deskjet 5550 Printer"/>
    <n v="597.13199999999995"/>
    <n v="417.99239999999992"/>
    <n v="179.13960000000003"/>
    <n v="0.3000000000000001"/>
    <n v="3"/>
  </r>
  <r>
    <n v="1914"/>
    <s v="CA-2015-103366"/>
    <x v="626"/>
    <d v="2015-01-17T00:00:00"/>
    <x v="2"/>
    <s v="EH-13990"/>
    <s v="Erica Hackney"/>
    <s v="Consumer"/>
    <s v="United States"/>
    <s v="Roswell"/>
    <s v="Georgia"/>
    <n v="30076"/>
    <x v="0"/>
    <s v="TEC-AC-10003628"/>
    <x v="2"/>
    <s v="Accessories"/>
    <s v="Logitech 910-002974 M325 Wireless Mouse for Web Scrolling"/>
    <n v="149.94999999999999"/>
    <n v="104.96499999999999"/>
    <n v="44.984999999999999"/>
    <n v="0.30000000000000004"/>
    <n v="2"/>
  </r>
  <r>
    <n v="1915"/>
    <s v="CA-2018-124597"/>
    <x v="504"/>
    <d v="2018-05-05T00:00:00"/>
    <x v="1"/>
    <s v="AS-10630"/>
    <s v="Ann Steele"/>
    <s v="Home Office"/>
    <s v="United States"/>
    <s v="Boynton Beach"/>
    <s v="Florida"/>
    <n v="33437"/>
    <x v="0"/>
    <s v="OFF-LA-10003190"/>
    <x v="1"/>
    <s v="Labels"/>
    <s v="Avery 474"/>
    <n v="4.6079999999999997"/>
    <n v="3.2255999999999996"/>
    <n v="1.3824000000000001"/>
    <n v="0.30000000000000004"/>
    <n v="5"/>
  </r>
  <r>
    <n v="1916"/>
    <s v="CA-2018-124597"/>
    <x v="504"/>
    <d v="2018-05-05T00:00:00"/>
    <x v="1"/>
    <s v="AS-10630"/>
    <s v="Ann Steele"/>
    <s v="Home Office"/>
    <s v="United States"/>
    <s v="Boynton Beach"/>
    <s v="Florida"/>
    <n v="33437"/>
    <x v="0"/>
    <s v="OFF-AR-10002280"/>
    <x v="1"/>
    <s v="Art"/>
    <s v="Staples in misc. colors"/>
    <n v="15.528"/>
    <n v="10.8696"/>
    <n v="4.6584000000000003"/>
    <n v="0.3"/>
    <n v="5"/>
  </r>
  <r>
    <n v="1917"/>
    <s v="CA-2018-124597"/>
    <x v="504"/>
    <d v="2018-05-05T00:00:00"/>
    <x v="1"/>
    <s v="AS-10630"/>
    <s v="Ann Steele"/>
    <s v="Home Office"/>
    <s v="United States"/>
    <s v="Boynton Beach"/>
    <s v="Florida"/>
    <n v="33437"/>
    <x v="0"/>
    <s v="OFF-LA-10001569"/>
    <x v="1"/>
    <s v="Labels"/>
    <s v="Avery 499"/>
    <n v="11.952"/>
    <n v="8.3663999999999987"/>
    <n v="3.5856000000000012"/>
    <n v="0.3000000000000001"/>
    <n v="5"/>
  </r>
  <r>
    <n v="1918"/>
    <s v="CA-2016-105634"/>
    <x v="627"/>
    <d v="2016-11-14T00:00:00"/>
    <x v="1"/>
    <s v="HA-14905"/>
    <s v="Helen Abelman"/>
    <s v="Consumer"/>
    <s v="United States"/>
    <s v="Franklin"/>
    <s v="Massachusetts"/>
    <n v="2038"/>
    <x v="3"/>
    <s v="OFF-AR-10001573"/>
    <x v="1"/>
    <s v="Art"/>
    <s v="American Pencil"/>
    <n v="11.65"/>
    <n v="8.1549999999999994"/>
    <n v="3.495000000000001"/>
    <n v="0.3000000000000001"/>
    <n v="6"/>
  </r>
  <r>
    <n v="1919"/>
    <s v="CA-2016-123673"/>
    <x v="628"/>
    <d v="2016-11-01T00:00:00"/>
    <x v="0"/>
    <s v="CH-12070"/>
    <s v="Cathy Hwang"/>
    <s v="Home Office"/>
    <s v="United States"/>
    <s v="Detroit"/>
    <s v="Michigan"/>
    <n v="48227"/>
    <x v="2"/>
    <s v="TEC-PH-10001809"/>
    <x v="2"/>
    <s v="Phones"/>
    <s v="Panasonic KX T7736-B Digital phone"/>
    <n v="299.89999999999998"/>
    <n v="209.92999999999998"/>
    <n v="89.97"/>
    <n v="0.30000000000000004"/>
    <n v="2"/>
  </r>
  <r>
    <n v="1920"/>
    <s v="US-2018-111423"/>
    <x v="629"/>
    <d v="2018-08-19T00:00:00"/>
    <x v="2"/>
    <s v="EH-13765"/>
    <s v="Edward Hooks"/>
    <s v="Corporate"/>
    <s v="United States"/>
    <s v="Watertown"/>
    <s v="New York"/>
    <n v="13601"/>
    <x v="3"/>
    <s v="OFF-BI-10003091"/>
    <x v="1"/>
    <s v="Binders"/>
    <s v="GBC DocuBind TL200 Manual Binding Machine"/>
    <n v="895.92"/>
    <n v="627.14399999999989"/>
    <n v="268.77600000000007"/>
    <n v="0.3000000000000001"/>
    <n v="2"/>
  </r>
  <r>
    <n v="1921"/>
    <s v="US-2018-111423"/>
    <x v="629"/>
    <d v="2018-08-19T00:00:00"/>
    <x v="2"/>
    <s v="EH-13765"/>
    <s v="Edward Hooks"/>
    <s v="Corporate"/>
    <s v="United States"/>
    <s v="Watertown"/>
    <s v="New York"/>
    <n v="13601"/>
    <x v="3"/>
    <s v="FUR-CH-10003981"/>
    <x v="0"/>
    <s v="Chairs"/>
    <s v="Global Commerce Series Low-Back Swivel/Tilt Chairs"/>
    <n v="462.56400000000002"/>
    <n v="323.79480000000001"/>
    <n v="138.76920000000001"/>
    <n v="0.3"/>
    <n v="2"/>
  </r>
  <r>
    <n v="1922"/>
    <s v="CA-2016-125178"/>
    <x v="292"/>
    <d v="2016-10-09T00:00:00"/>
    <x v="1"/>
    <s v="MZ-17515"/>
    <s v="Mary Zewe"/>
    <s v="Corporate"/>
    <s v="United States"/>
    <s v="Reading"/>
    <s v="Pennsylvania"/>
    <n v="19601"/>
    <x v="3"/>
    <s v="OFF-ST-10002562"/>
    <x v="1"/>
    <s v="Storage"/>
    <s v="Staple magnet"/>
    <n v="15.007999999999999"/>
    <n v="10.505599999999999"/>
    <n v="4.5023999999999997"/>
    <n v="0.3"/>
    <n v="6"/>
  </r>
  <r>
    <n v="1923"/>
    <s v="CA-2017-156685"/>
    <x v="630"/>
    <d v="2017-07-10T00:00:00"/>
    <x v="0"/>
    <s v="SC-20230"/>
    <s v="Scot Coram"/>
    <s v="Corporate"/>
    <s v="United States"/>
    <s v="Arlington"/>
    <s v="Texas"/>
    <n v="76017"/>
    <x v="2"/>
    <s v="TEC-PH-10004345"/>
    <x v="2"/>
    <s v="Phones"/>
    <s v="Cisco SPA 502G IP Phone"/>
    <n v="863.64"/>
    <n v="604.548"/>
    <n v="259.09199999999998"/>
    <n v="0.3"/>
    <n v="2"/>
  </r>
  <r>
    <n v="1924"/>
    <s v="CA-2017-156685"/>
    <x v="630"/>
    <d v="2017-07-10T00:00:00"/>
    <x v="0"/>
    <s v="SC-20230"/>
    <s v="Scot Coram"/>
    <s v="Corporate"/>
    <s v="United States"/>
    <s v="Arlington"/>
    <s v="Texas"/>
    <n v="76017"/>
    <x v="2"/>
    <s v="OFF-AR-10000588"/>
    <x v="1"/>
    <s v="Art"/>
    <s v="Newell 345"/>
    <n v="47.616"/>
    <n v="33.331199999999995"/>
    <n v="14.284800000000004"/>
    <n v="0.3000000000000001"/>
    <n v="2"/>
  </r>
  <r>
    <n v="1925"/>
    <s v="CA-2018-126865"/>
    <x v="256"/>
    <d v="2018-12-07T00:00:00"/>
    <x v="0"/>
    <s v="NP-18325"/>
    <s v="Naresj Patel"/>
    <s v="Consumer"/>
    <s v="United States"/>
    <s v="San Diego"/>
    <s v="California"/>
    <n v="92024"/>
    <x v="1"/>
    <s v="OFF-PA-10003039"/>
    <x v="1"/>
    <s v="Paper"/>
    <s v="Xerox 1960"/>
    <n v="92.94"/>
    <n v="65.057999999999993"/>
    <n v="27.882000000000005"/>
    <n v="0.30000000000000004"/>
    <n v="2"/>
  </r>
  <r>
    <n v="1926"/>
    <s v="CA-2018-102834"/>
    <x v="631"/>
    <d v="2018-03-13T00:00:00"/>
    <x v="1"/>
    <s v="LW-16990"/>
    <s v="Lindsay Williams"/>
    <s v="Corporate"/>
    <s v="United States"/>
    <s v="San Francisco"/>
    <s v="California"/>
    <n v="94110"/>
    <x v="1"/>
    <s v="TEC-AC-10001908"/>
    <x v="2"/>
    <s v="Accessories"/>
    <s v="Logitech Wireless Headset h800"/>
    <n v="199.98"/>
    <n v="139.98599999999999"/>
    <n v="59.994"/>
    <n v="0.3"/>
    <n v="4"/>
  </r>
  <r>
    <n v="1927"/>
    <s v="US-2017-139710"/>
    <x v="632"/>
    <d v="2017-06-15T00:00:00"/>
    <x v="1"/>
    <s v="GM-14680"/>
    <s v="Greg Matthias"/>
    <s v="Consumer"/>
    <s v="United States"/>
    <s v="Los Angeles"/>
    <s v="California"/>
    <n v="90045"/>
    <x v="1"/>
    <s v="TEC-PH-10001198"/>
    <x v="2"/>
    <s v="Phones"/>
    <s v="Avaya 4621SW VoIP phone"/>
    <n v="177.48"/>
    <n v="124.23599999999999"/>
    <n v="53.244"/>
    <n v="0.3"/>
    <n v="6"/>
  </r>
  <r>
    <n v="1928"/>
    <s v="CA-2018-121538"/>
    <x v="354"/>
    <d v="2018-12-01T00:00:00"/>
    <x v="2"/>
    <s v="RH-19495"/>
    <s v="Rick Hansen"/>
    <s v="Consumer"/>
    <s v="United States"/>
    <s v="Denver"/>
    <s v="Colorado"/>
    <n v="80219"/>
    <x v="1"/>
    <s v="OFF-PA-10004071"/>
    <x v="1"/>
    <s v="Paper"/>
    <s v="Eaton Premium Continuous-Feed Paper, 25% Cotton, Letter Size, White, 1000 Shts/Box"/>
    <n v="88.768000000000001"/>
    <n v="62.137599999999999"/>
    <n v="26.630400000000002"/>
    <n v="0.3"/>
    <n v="3"/>
  </r>
  <r>
    <n v="1929"/>
    <s v="US-2018-101539"/>
    <x v="633"/>
    <d v="2018-03-18T00:00:00"/>
    <x v="0"/>
    <s v="VM-21685"/>
    <s v="Valerie Mitchum"/>
    <s v="Home Office"/>
    <s v="United States"/>
    <s v="Seattle"/>
    <s v="Washington"/>
    <n v="98105"/>
    <x v="1"/>
    <s v="OFF-PA-10001972"/>
    <x v="1"/>
    <s v="Paper"/>
    <s v="Xerox 214"/>
    <n v="6.48"/>
    <n v="4.5359999999999996"/>
    <n v="1.9440000000000008"/>
    <n v="0.3000000000000001"/>
    <n v="2"/>
  </r>
  <r>
    <n v="1930"/>
    <s v="US-2018-101539"/>
    <x v="633"/>
    <d v="2018-03-18T00:00:00"/>
    <x v="0"/>
    <s v="VM-21685"/>
    <s v="Valerie Mitchum"/>
    <s v="Home Office"/>
    <s v="United States"/>
    <s v="Seattle"/>
    <s v="Washington"/>
    <n v="98105"/>
    <x v="1"/>
    <s v="OFF-ST-10004180"/>
    <x v="1"/>
    <s v="Storage"/>
    <s v="Safco Commercial Shelving"/>
    <n v="46.51"/>
    <n v="32.556999999999995"/>
    <n v="13.953000000000003"/>
    <n v="0.3000000000000001"/>
    <n v="2"/>
  </r>
  <r>
    <n v="1931"/>
    <s v="US-2018-101539"/>
    <x v="633"/>
    <d v="2018-03-18T00:00:00"/>
    <x v="0"/>
    <s v="VM-21685"/>
    <s v="Valerie Mitchum"/>
    <s v="Home Office"/>
    <s v="United States"/>
    <s v="Seattle"/>
    <s v="Washington"/>
    <n v="98105"/>
    <x v="1"/>
    <s v="TEC-PH-10004165"/>
    <x v="2"/>
    <s v="Phones"/>
    <s v="Mitel MiVoice 5330e IP Phone"/>
    <n v="659.976"/>
    <n v="461.98319999999995"/>
    <n v="197.99280000000005"/>
    <n v="0.30000000000000004"/>
    <n v="2"/>
  </r>
  <r>
    <n v="1932"/>
    <s v="CA-2017-152121"/>
    <x v="581"/>
    <d v="2017-11-29T00:00:00"/>
    <x v="0"/>
    <s v="CC-12670"/>
    <s v="Craig Carreira"/>
    <s v="Consumer"/>
    <s v="United States"/>
    <s v="Scottsdale"/>
    <s v="Arizona"/>
    <n v="85254"/>
    <x v="1"/>
    <s v="TEC-PH-10002483"/>
    <x v="2"/>
    <s v="Phones"/>
    <s v="Motorola Moto X"/>
    <n v="271.99200000000002"/>
    <n v="190.39439999999999"/>
    <n v="81.597600000000028"/>
    <n v="0.3000000000000001"/>
    <n v="2"/>
  </r>
  <r>
    <n v="1933"/>
    <s v="CA-2018-161200"/>
    <x v="634"/>
    <d v="2018-08-10T00:00:00"/>
    <x v="0"/>
    <s v="SV-20365"/>
    <s v="Seth Vernon"/>
    <s v="Consumer"/>
    <s v="United States"/>
    <s v="Lafayette"/>
    <s v="Louisiana"/>
    <n v="70506"/>
    <x v="0"/>
    <s v="FUR-BO-10000468"/>
    <x v="0"/>
    <s v="Bookcases"/>
    <s v="O'Sullivan 2-Shelf Heavy-Duty Bookcases"/>
    <n v="145.74"/>
    <n v="102.018"/>
    <n v="43.722000000000008"/>
    <n v="0.30000000000000004"/>
    <n v="4"/>
  </r>
  <r>
    <n v="1934"/>
    <s v="CA-2018-161200"/>
    <x v="634"/>
    <d v="2018-08-10T00:00:00"/>
    <x v="0"/>
    <s v="SV-20365"/>
    <s v="Seth Vernon"/>
    <s v="Consumer"/>
    <s v="United States"/>
    <s v="Lafayette"/>
    <s v="Louisiana"/>
    <n v="70506"/>
    <x v="0"/>
    <s v="FUR-FU-10001706"/>
    <x v="0"/>
    <s v="Furnishings"/>
    <s v="Longer-Life Soft White Bulbs"/>
    <n v="15.4"/>
    <n v="10.78"/>
    <n v="4.620000000000001"/>
    <n v="0.30000000000000004"/>
    <n v="4"/>
  </r>
  <r>
    <n v="1935"/>
    <s v="CA-2018-101245"/>
    <x v="344"/>
    <d v="2018-12-03T00:00:00"/>
    <x v="1"/>
    <s v="LW-16990"/>
    <s v="Lindsay Williams"/>
    <s v="Corporate"/>
    <s v="United States"/>
    <s v="San Francisco"/>
    <s v="California"/>
    <n v="94109"/>
    <x v="1"/>
    <s v="OFF-PA-10003129"/>
    <x v="1"/>
    <s v="Paper"/>
    <s v="Tops White Computer Printout Paper"/>
    <n v="244.55"/>
    <n v="171.185"/>
    <n v="73.365000000000009"/>
    <n v="0.30000000000000004"/>
    <n v="6"/>
  </r>
  <r>
    <n v="1936"/>
    <s v="CA-2018-101245"/>
    <x v="344"/>
    <d v="2018-12-03T00:00:00"/>
    <x v="1"/>
    <s v="LW-16990"/>
    <s v="Lindsay Williams"/>
    <s v="Corporate"/>
    <s v="United States"/>
    <s v="San Francisco"/>
    <s v="California"/>
    <n v="94109"/>
    <x v="1"/>
    <s v="TEC-AC-10001284"/>
    <x v="2"/>
    <s v="Accessories"/>
    <s v="Enermax Briskie RF Wireless Keyboard and Mouse Combo"/>
    <n v="166.16"/>
    <n v="116.31199999999998"/>
    <n v="49.848000000000013"/>
    <n v="0.3000000000000001"/>
    <n v="6"/>
  </r>
  <r>
    <n v="1937"/>
    <s v="CA-2016-141768"/>
    <x v="442"/>
    <d v="2016-05-27T00:00:00"/>
    <x v="0"/>
    <s v="NP-18685"/>
    <s v="Nora Pelletier"/>
    <s v="Home Office"/>
    <s v="United States"/>
    <s v="San Francisco"/>
    <s v="California"/>
    <n v="94109"/>
    <x v="1"/>
    <s v="FUR-FU-10002268"/>
    <x v="0"/>
    <s v="Furnishings"/>
    <s v="Ultra Door Push Plate"/>
    <n v="14.73"/>
    <n v="10.311"/>
    <n v="4.4190000000000005"/>
    <n v="0.30000000000000004"/>
    <n v="2"/>
  </r>
  <r>
    <n v="1938"/>
    <s v="CA-2017-112109"/>
    <x v="630"/>
    <d v="2017-07-12T00:00:00"/>
    <x v="1"/>
    <s v="JE-15715"/>
    <s v="Joe Elijah"/>
    <s v="Consumer"/>
    <s v="United States"/>
    <s v="Broomfield"/>
    <s v="Colorado"/>
    <n v="80020"/>
    <x v="1"/>
    <s v="OFF-BI-10002082"/>
    <x v="1"/>
    <s v="Binders"/>
    <s v="GBC Twin Loop Wire Binding Elements"/>
    <n v="19.968"/>
    <n v="13.977599999999999"/>
    <n v="5.9904000000000011"/>
    <n v="0.30000000000000004"/>
    <n v="4"/>
  </r>
  <r>
    <n v="1939"/>
    <s v="CA-2017-112109"/>
    <x v="630"/>
    <d v="2017-07-12T00:00:00"/>
    <x v="1"/>
    <s v="JE-15715"/>
    <s v="Joe Elijah"/>
    <s v="Consumer"/>
    <s v="United States"/>
    <s v="Broomfield"/>
    <s v="Colorado"/>
    <n v="80020"/>
    <x v="1"/>
    <s v="OFF-ST-10001505"/>
    <x v="1"/>
    <s v="Storage"/>
    <s v="Perma STOR-ALL Hanging File Box, 13 1/8&quot;W x 12 1/4&quot;D x 10 1/2&quot;H"/>
    <n v="33.488"/>
    <n v="23.441599999999998"/>
    <n v="10.046400000000002"/>
    <n v="0.30000000000000004"/>
    <n v="4"/>
  </r>
  <r>
    <n v="1940"/>
    <s v="CA-2017-112109"/>
    <x v="630"/>
    <d v="2017-07-12T00:00:00"/>
    <x v="1"/>
    <s v="JE-15715"/>
    <s v="Joe Elijah"/>
    <s v="Consumer"/>
    <s v="United States"/>
    <s v="Broomfield"/>
    <s v="Colorado"/>
    <n v="80020"/>
    <x v="1"/>
    <s v="OFF-BI-10001634"/>
    <x v="1"/>
    <s v="Binders"/>
    <s v="Wilson Jones Active Use Binders"/>
    <n v="8.7360000000000007"/>
    <n v="6.1151999999999997"/>
    <n v="2.6208000000000009"/>
    <n v="0.3000000000000001"/>
    <n v="4"/>
  </r>
  <r>
    <n v="1941"/>
    <s v="CA-2017-112109"/>
    <x v="630"/>
    <d v="2017-07-12T00:00:00"/>
    <x v="1"/>
    <s v="JE-15715"/>
    <s v="Joe Elijah"/>
    <s v="Consumer"/>
    <s v="United States"/>
    <s v="Broomfield"/>
    <s v="Colorado"/>
    <n v="80020"/>
    <x v="1"/>
    <s v="FUR-CH-10004287"/>
    <x v="0"/>
    <s v="Chairs"/>
    <s v="SAFCO Arco Folding Chair"/>
    <n v="662.88"/>
    <n v="464.01599999999996"/>
    <n v="198.86400000000003"/>
    <n v="0.30000000000000004"/>
    <n v="4"/>
  </r>
  <r>
    <n v="1942"/>
    <s v="CA-2018-144064"/>
    <x v="635"/>
    <d v="2018-09-01T00:00:00"/>
    <x v="2"/>
    <s v="CP-12085"/>
    <s v="Cathy Prescott"/>
    <s v="Corporate"/>
    <s v="United States"/>
    <s v="Quincy"/>
    <s v="Illinois"/>
    <n v="62301"/>
    <x v="2"/>
    <s v="OFF-LA-10004544"/>
    <x v="1"/>
    <s v="Labels"/>
    <s v="Avery 505"/>
    <n v="47.36"/>
    <n v="33.152000000000001"/>
    <n v="14.207999999999998"/>
    <n v="0.3"/>
    <n v="3"/>
  </r>
  <r>
    <n v="1943"/>
    <s v="CA-2018-144064"/>
    <x v="635"/>
    <d v="2018-09-01T00:00:00"/>
    <x v="2"/>
    <s v="CP-12085"/>
    <s v="Cathy Prescott"/>
    <s v="Corporate"/>
    <s v="United States"/>
    <s v="Quincy"/>
    <s v="Illinois"/>
    <n v="62301"/>
    <x v="2"/>
    <s v="OFF-ST-10004507"/>
    <x v="1"/>
    <s v="Storage"/>
    <s v="Advantus Rolling Storage Box"/>
    <n v="27.44"/>
    <n v="19.207999999999998"/>
    <n v="8.2320000000000029"/>
    <n v="0.3000000000000001"/>
    <n v="3"/>
  </r>
  <r>
    <n v="1944"/>
    <s v="CA-2018-144064"/>
    <x v="635"/>
    <d v="2018-09-01T00:00:00"/>
    <x v="2"/>
    <s v="CP-12085"/>
    <s v="Cathy Prescott"/>
    <s v="Corporate"/>
    <s v="United States"/>
    <s v="Quincy"/>
    <s v="Illinois"/>
    <n v="62301"/>
    <x v="2"/>
    <s v="OFF-BI-10002012"/>
    <x v="1"/>
    <s v="Binders"/>
    <s v="Wilson Jones Easy Flow II Sheet Lifters"/>
    <n v="3.24"/>
    <n v="2.2679999999999998"/>
    <n v="0.97200000000000042"/>
    <n v="0.3000000000000001"/>
    <n v="3"/>
  </r>
  <r>
    <n v="1945"/>
    <s v="CA-2017-108581"/>
    <x v="23"/>
    <d v="2017-06-26T00:00:00"/>
    <x v="1"/>
    <s v="EA-14035"/>
    <s v="Erin Ashbrook"/>
    <s v="Corporate"/>
    <s v="United States"/>
    <s v="Carrollton"/>
    <s v="Texas"/>
    <n v="75007"/>
    <x v="2"/>
    <s v="TEC-AC-10001109"/>
    <x v="2"/>
    <s v="Accessories"/>
    <s v="Logitech Trackman Marble Mouse"/>
    <n v="95.968000000000004"/>
    <n v="67.177599999999998"/>
    <n v="28.790400000000005"/>
    <n v="0.30000000000000004"/>
    <n v="6"/>
  </r>
  <r>
    <n v="1946"/>
    <s v="CA-2017-108581"/>
    <x v="23"/>
    <d v="2017-06-26T00:00:00"/>
    <x v="1"/>
    <s v="EA-14035"/>
    <s v="Erin Ashbrook"/>
    <s v="Corporate"/>
    <s v="United States"/>
    <s v="Carrollton"/>
    <s v="Texas"/>
    <n v="75007"/>
    <x v="2"/>
    <s v="OFF-PA-10000809"/>
    <x v="1"/>
    <s v="Paper"/>
    <s v="Xerox 206"/>
    <n v="10.368"/>
    <n v="7.2576000000000001"/>
    <n v="3.1104000000000003"/>
    <n v="0.30000000000000004"/>
    <n v="6"/>
  </r>
  <r>
    <n v="1947"/>
    <s v="CA-2018-157987"/>
    <x v="264"/>
    <d v="2018-09-06T00:00:00"/>
    <x v="1"/>
    <s v="AC-10615"/>
    <s v="Ann Chong"/>
    <s v="Corporate"/>
    <s v="United States"/>
    <s v="New York City"/>
    <s v="New York"/>
    <n v="10009"/>
    <x v="3"/>
    <s v="OFF-AR-10000658"/>
    <x v="1"/>
    <s v="Art"/>
    <s v="Newell 324"/>
    <n v="23.1"/>
    <n v="16.170000000000002"/>
    <n v="6.93"/>
    <n v="0.3"/>
    <n v="4"/>
  </r>
  <r>
    <n v="1948"/>
    <s v="CA-2018-157987"/>
    <x v="264"/>
    <d v="2018-09-06T00:00:00"/>
    <x v="1"/>
    <s v="AC-10615"/>
    <s v="Ann Chong"/>
    <s v="Corporate"/>
    <s v="United States"/>
    <s v="New York City"/>
    <s v="New York"/>
    <n v="10009"/>
    <x v="3"/>
    <s v="FUR-FU-10001196"/>
    <x v="0"/>
    <s v="Furnishings"/>
    <s v="DAX Cubicle Frames - 8x10"/>
    <n v="11.54"/>
    <n v="8.0779999999999994"/>
    <n v="3.4619999999999997"/>
    <n v="0.3"/>
    <n v="4"/>
  </r>
  <r>
    <n v="1949"/>
    <s v="CA-2018-157987"/>
    <x v="264"/>
    <d v="2018-09-06T00:00:00"/>
    <x v="1"/>
    <s v="AC-10615"/>
    <s v="Ann Chong"/>
    <s v="Corporate"/>
    <s v="United States"/>
    <s v="New York City"/>
    <s v="New York"/>
    <n v="10009"/>
    <x v="3"/>
    <s v="FUR-TA-10001889"/>
    <x v="0"/>
    <s v="Tables"/>
    <s v="Bush Advantage Collection Racetrack Conference Table"/>
    <n v="254.52600000000001"/>
    <n v="178.16819999999998"/>
    <n v="76.357800000000026"/>
    <n v="0.3000000000000001"/>
    <n v="4"/>
  </r>
  <r>
    <n v="1950"/>
    <s v="CA-2018-157987"/>
    <x v="264"/>
    <d v="2018-09-06T00:00:00"/>
    <x v="1"/>
    <s v="AC-10615"/>
    <s v="Ann Chong"/>
    <s v="Corporate"/>
    <s v="United States"/>
    <s v="New York City"/>
    <s v="New York"/>
    <n v="10009"/>
    <x v="3"/>
    <s v="OFF-AP-10000358"/>
    <x v="1"/>
    <s v="Appliances"/>
    <s v="Fellowes Basic Home/Office Series Surge Protectors"/>
    <n v="12.98"/>
    <n v="9.0860000000000003"/>
    <n v="3.8940000000000001"/>
    <n v="0.3"/>
    <n v="4"/>
  </r>
  <r>
    <n v="1951"/>
    <s v="CA-2018-157987"/>
    <x v="264"/>
    <d v="2018-09-06T00:00:00"/>
    <x v="1"/>
    <s v="AC-10615"/>
    <s v="Ann Chong"/>
    <s v="Corporate"/>
    <s v="United States"/>
    <s v="New York City"/>
    <s v="New York"/>
    <n v="10009"/>
    <x v="3"/>
    <s v="OFF-BI-10004970"/>
    <x v="1"/>
    <s v="Binders"/>
    <s v="ACCOHIDE 3-Ring Binder, Blue, 1&quot;"/>
    <n v="26.431999999999999"/>
    <n v="18.502399999999998"/>
    <n v="7.9296000000000006"/>
    <n v="0.30000000000000004"/>
    <n v="4"/>
  </r>
  <r>
    <n v="1952"/>
    <s v="CA-2018-157987"/>
    <x v="264"/>
    <d v="2018-09-06T00:00:00"/>
    <x v="1"/>
    <s v="AC-10615"/>
    <s v="Ann Chong"/>
    <s v="Corporate"/>
    <s v="United States"/>
    <s v="New York City"/>
    <s v="New York"/>
    <n v="10009"/>
    <x v="3"/>
    <s v="TEC-PH-10003885"/>
    <x v="2"/>
    <s v="Phones"/>
    <s v="Cisco SPA508G"/>
    <n v="197.97"/>
    <n v="138.57899999999998"/>
    <n v="59.39100000000002"/>
    <n v="0.3000000000000001"/>
    <n v="4"/>
  </r>
  <r>
    <n v="1953"/>
    <s v="CA-2018-157987"/>
    <x v="264"/>
    <d v="2018-09-06T00:00:00"/>
    <x v="1"/>
    <s v="AC-10615"/>
    <s v="Ann Chong"/>
    <s v="Corporate"/>
    <s v="United States"/>
    <s v="New York City"/>
    <s v="New York"/>
    <n v="10009"/>
    <x v="3"/>
    <s v="OFF-LA-10001641"/>
    <x v="1"/>
    <s v="Labels"/>
    <s v="Avery 518"/>
    <n v="18.899999999999999"/>
    <n v="13.229999999999999"/>
    <n v="5.67"/>
    <n v="0.30000000000000004"/>
    <n v="4"/>
  </r>
  <r>
    <n v="1954"/>
    <s v="CA-2018-157987"/>
    <x v="264"/>
    <d v="2018-09-06T00:00:00"/>
    <x v="1"/>
    <s v="AC-10615"/>
    <s v="Ann Chong"/>
    <s v="Corporate"/>
    <s v="United States"/>
    <s v="New York City"/>
    <s v="New York"/>
    <n v="10009"/>
    <x v="3"/>
    <s v="FUR-CH-10003379"/>
    <x v="0"/>
    <s v="Chairs"/>
    <s v="Global Commerce Series High-Back Swivel/Tilt Chairs"/>
    <n v="1282.4100000000001"/>
    <n v="897.68700000000001"/>
    <n v="384.72300000000007"/>
    <n v="0.30000000000000004"/>
    <n v="4"/>
  </r>
  <r>
    <n v="1955"/>
    <s v="CA-2018-157987"/>
    <x v="264"/>
    <d v="2018-09-06T00:00:00"/>
    <x v="1"/>
    <s v="AC-10615"/>
    <s v="Ann Chong"/>
    <s v="Corporate"/>
    <s v="United States"/>
    <s v="New York City"/>
    <s v="New York"/>
    <n v="10009"/>
    <x v="3"/>
    <s v="OFF-AR-10004582"/>
    <x v="1"/>
    <s v="Art"/>
    <s v="BIC Brite Liner Grip Highlighters"/>
    <n v="4.92"/>
    <n v="3.444"/>
    <n v="1.476"/>
    <n v="0.3"/>
    <n v="4"/>
  </r>
  <r>
    <n v="1956"/>
    <s v="CA-2018-157987"/>
    <x v="264"/>
    <d v="2018-09-06T00:00:00"/>
    <x v="1"/>
    <s v="AC-10615"/>
    <s v="Ann Chong"/>
    <s v="Corporate"/>
    <s v="United States"/>
    <s v="New York City"/>
    <s v="New York"/>
    <n v="10009"/>
    <x v="3"/>
    <s v="TEC-AC-10002842"/>
    <x v="2"/>
    <s v="Accessories"/>
    <s v="WD My Passport Ultra 2TB Portable External Hard Drive"/>
    <n v="238"/>
    <n v="166.6"/>
    <n v="71.400000000000006"/>
    <n v="0.30000000000000004"/>
    <n v="4"/>
  </r>
  <r>
    <n v="1957"/>
    <s v="CA-2018-157987"/>
    <x v="264"/>
    <d v="2018-09-06T00:00:00"/>
    <x v="1"/>
    <s v="AC-10615"/>
    <s v="Ann Chong"/>
    <s v="Corporate"/>
    <s v="United States"/>
    <s v="New York City"/>
    <s v="New York"/>
    <n v="10009"/>
    <x v="3"/>
    <s v="TEC-AC-10000109"/>
    <x v="2"/>
    <s v="Accessories"/>
    <s v="Sony Micro Vault Click 16 GB USB 2.0 Flash Drive"/>
    <n v="167.97"/>
    <n v="117.57899999999999"/>
    <n v="50.391000000000005"/>
    <n v="0.30000000000000004"/>
    <n v="4"/>
  </r>
  <r>
    <n v="1958"/>
    <s v="CA-2018-157987"/>
    <x v="264"/>
    <d v="2018-09-06T00:00:00"/>
    <x v="1"/>
    <s v="AC-10615"/>
    <s v="Ann Chong"/>
    <s v="Corporate"/>
    <s v="United States"/>
    <s v="New York City"/>
    <s v="New York"/>
    <n v="10009"/>
    <x v="3"/>
    <s v="OFF-PA-10003893"/>
    <x v="1"/>
    <s v="Paper"/>
    <s v="Xerox 1962"/>
    <n v="17.12"/>
    <n v="11.984"/>
    <n v="5.136000000000001"/>
    <n v="0.30000000000000004"/>
    <n v="4"/>
  </r>
  <r>
    <n v="1959"/>
    <s v="CA-2018-110905"/>
    <x v="18"/>
    <d v="2018-09-15T00:00:00"/>
    <x v="0"/>
    <s v="RW-19690"/>
    <s v="Robert Waldorf"/>
    <s v="Consumer"/>
    <s v="United States"/>
    <s v="Springfield"/>
    <s v="Missouri"/>
    <n v="65807"/>
    <x v="2"/>
    <s v="OFF-BI-10003669"/>
    <x v="1"/>
    <s v="Binders"/>
    <s v="3M Organizer Strips"/>
    <n v="16.2"/>
    <n v="11.339999999999998"/>
    <n v="4.8600000000000012"/>
    <n v="0.3000000000000001"/>
    <n v="5"/>
  </r>
  <r>
    <n v="1960"/>
    <s v="CA-2018-110905"/>
    <x v="18"/>
    <d v="2018-09-15T00:00:00"/>
    <x v="0"/>
    <s v="RW-19690"/>
    <s v="Robert Waldorf"/>
    <s v="Consumer"/>
    <s v="United States"/>
    <s v="Springfield"/>
    <s v="Missouri"/>
    <n v="65807"/>
    <x v="2"/>
    <s v="OFF-AP-10004785"/>
    <x v="1"/>
    <s v="Appliances"/>
    <s v="Holmes Replacement Filter for HEPA Air Cleaner, Medium Room"/>
    <n v="33.99"/>
    <n v="23.792999999999999"/>
    <n v="10.197000000000003"/>
    <n v="0.30000000000000004"/>
    <n v="5"/>
  </r>
  <r>
    <n v="1961"/>
    <s v="CA-2018-110905"/>
    <x v="18"/>
    <d v="2018-09-15T00:00:00"/>
    <x v="0"/>
    <s v="RW-19690"/>
    <s v="Robert Waldorf"/>
    <s v="Consumer"/>
    <s v="United States"/>
    <s v="Springfield"/>
    <s v="Missouri"/>
    <n v="65807"/>
    <x v="2"/>
    <s v="TEC-AC-10003023"/>
    <x v="2"/>
    <s v="Accessories"/>
    <s v="Logitech G105 Gaming Keyboard"/>
    <n v="296.85000000000002"/>
    <n v="207.79500000000002"/>
    <n v="89.055000000000007"/>
    <n v="0.3"/>
    <n v="5"/>
  </r>
  <r>
    <n v="1962"/>
    <s v="CA-2018-110905"/>
    <x v="18"/>
    <d v="2018-09-15T00:00:00"/>
    <x v="0"/>
    <s v="RW-19690"/>
    <s v="Robert Waldorf"/>
    <s v="Consumer"/>
    <s v="United States"/>
    <s v="Springfield"/>
    <s v="Missouri"/>
    <n v="65807"/>
    <x v="2"/>
    <s v="TEC-AC-10002217"/>
    <x v="2"/>
    <s v="Accessories"/>
    <s v="ImationÂ Clip USBÂ flash driveÂ - 8 GB"/>
    <n v="112.8"/>
    <n v="78.959999999999994"/>
    <n v="33.840000000000003"/>
    <n v="0.30000000000000004"/>
    <n v="5"/>
  </r>
  <r>
    <n v="1963"/>
    <s v="CA-2018-110905"/>
    <x v="18"/>
    <d v="2018-09-15T00:00:00"/>
    <x v="0"/>
    <s v="RW-19690"/>
    <s v="Robert Waldorf"/>
    <s v="Consumer"/>
    <s v="United States"/>
    <s v="Springfield"/>
    <s v="Missouri"/>
    <n v="65807"/>
    <x v="2"/>
    <s v="OFF-BI-10002954"/>
    <x v="1"/>
    <s v="Binders"/>
    <s v="Newell 3-Hole Punched Plastic Slotted Magazine Holders for Binders"/>
    <n v="13.71"/>
    <n v="9.5969999999999995"/>
    <n v="4.1130000000000013"/>
    <n v="0.3000000000000001"/>
    <n v="5"/>
  </r>
  <r>
    <n v="1964"/>
    <s v="CA-2018-110905"/>
    <x v="18"/>
    <d v="2018-09-15T00:00:00"/>
    <x v="0"/>
    <s v="RW-19690"/>
    <s v="Robert Waldorf"/>
    <s v="Consumer"/>
    <s v="United States"/>
    <s v="Springfield"/>
    <s v="Missouri"/>
    <n v="65807"/>
    <x v="2"/>
    <s v="OFF-PA-10002586"/>
    <x v="1"/>
    <s v="Paper"/>
    <s v="Xerox 1970"/>
    <n v="24.9"/>
    <n v="17.429999999999996"/>
    <n v="7.4700000000000024"/>
    <n v="0.3000000000000001"/>
    <n v="5"/>
  </r>
  <r>
    <n v="1965"/>
    <s v="CA-2018-110905"/>
    <x v="18"/>
    <d v="2018-09-15T00:00:00"/>
    <x v="0"/>
    <s v="RW-19690"/>
    <s v="Robert Waldorf"/>
    <s v="Consumer"/>
    <s v="United States"/>
    <s v="Springfield"/>
    <s v="Missouri"/>
    <n v="65807"/>
    <x v="2"/>
    <s v="OFF-ST-10000025"/>
    <x v="1"/>
    <s v="Storage"/>
    <s v="Fellowes Stor/Drawer Steel Plus Storage Drawers"/>
    <n v="286.29000000000002"/>
    <n v="200.40299999999999"/>
    <n v="85.887000000000029"/>
    <n v="0.3000000000000001"/>
    <n v="5"/>
  </r>
  <r>
    <n v="1966"/>
    <s v="CA-2018-110905"/>
    <x v="18"/>
    <d v="2018-09-15T00:00:00"/>
    <x v="0"/>
    <s v="RW-19690"/>
    <s v="Robert Waldorf"/>
    <s v="Consumer"/>
    <s v="United States"/>
    <s v="Springfield"/>
    <s v="Missouri"/>
    <n v="65807"/>
    <x v="2"/>
    <s v="OFF-AP-10003281"/>
    <x v="1"/>
    <s v="Appliances"/>
    <s v="Acco 6 Outlet Guardian Standard Surge Suppressor"/>
    <n v="24.18"/>
    <n v="16.925999999999998"/>
    <n v="7.2540000000000013"/>
    <n v="0.30000000000000004"/>
    <n v="5"/>
  </r>
  <r>
    <n v="1967"/>
    <s v="CA-2018-165841"/>
    <x v="202"/>
    <d v="2018-12-28T00:00:00"/>
    <x v="1"/>
    <s v="DB-13210"/>
    <s v="Dean Braden"/>
    <s v="Consumer"/>
    <s v="United States"/>
    <s v="Paterson"/>
    <s v="New Jersey"/>
    <n v="7501"/>
    <x v="3"/>
    <s v="TEC-PH-10002103"/>
    <x v="2"/>
    <s v="Phones"/>
    <s v="Jabra SPEAK 410"/>
    <n v="281.97000000000003"/>
    <n v="197.37900000000002"/>
    <n v="84.591000000000008"/>
    <n v="0.3"/>
    <n v="7"/>
  </r>
  <r>
    <n v="1968"/>
    <s v="CA-2018-165841"/>
    <x v="202"/>
    <d v="2018-12-28T00:00:00"/>
    <x v="1"/>
    <s v="DB-13210"/>
    <s v="Dean Braden"/>
    <s v="Consumer"/>
    <s v="United States"/>
    <s v="Paterson"/>
    <s v="New Jersey"/>
    <n v="7501"/>
    <x v="3"/>
    <s v="OFF-SU-10000898"/>
    <x v="1"/>
    <s v="Supplies"/>
    <s v="Acme Hot Forged Carbon Steel Scissors with Nickel-Plated Handles, 3 7/8&quot; Cut, 8&quot;L"/>
    <n v="69.5"/>
    <n v="48.65"/>
    <n v="20.85"/>
    <n v="0.30000000000000004"/>
    <n v="7"/>
  </r>
  <r>
    <n v="1969"/>
    <s v="CA-2018-165841"/>
    <x v="202"/>
    <d v="2018-12-28T00:00:00"/>
    <x v="1"/>
    <s v="DB-13210"/>
    <s v="Dean Braden"/>
    <s v="Consumer"/>
    <s v="United States"/>
    <s v="Paterson"/>
    <s v="New Jersey"/>
    <n v="7501"/>
    <x v="3"/>
    <s v="OFF-PA-10001144"/>
    <x v="1"/>
    <s v="Paper"/>
    <s v="Xerox 1913"/>
    <n v="166.44"/>
    <n v="116.508"/>
    <n v="49.932000000000002"/>
    <n v="0.30000000000000004"/>
    <n v="7"/>
  </r>
  <r>
    <n v="1970"/>
    <s v="CA-2018-117485"/>
    <x v="397"/>
    <d v="2018-09-29T00:00:00"/>
    <x v="1"/>
    <s v="BD-11320"/>
    <s v="Bill Donatelli"/>
    <s v="Consumer"/>
    <s v="United States"/>
    <s v="Tulsa"/>
    <s v="Oklahoma"/>
    <n v="74133"/>
    <x v="2"/>
    <s v="TEC-AC-10004659"/>
    <x v="2"/>
    <s v="Accessories"/>
    <s v="ImationÂ Secure+ Hardware Encrypted USB 2.0Â Flash Drive; 16GB"/>
    <n v="291.95999999999998"/>
    <n v="204.37199999999999"/>
    <n v="87.587999999999994"/>
    <n v="0.3"/>
    <n v="6"/>
  </r>
  <r>
    <n v="1971"/>
    <s v="CA-2018-140242"/>
    <x v="636"/>
    <d v="2018-05-11T00:00:00"/>
    <x v="1"/>
    <s v="ML-17755"/>
    <s v="Max Ludwig"/>
    <s v="Home Office"/>
    <s v="United States"/>
    <s v="Chicago"/>
    <s v="Illinois"/>
    <n v="60623"/>
    <x v="2"/>
    <s v="OFF-AR-10004752"/>
    <x v="1"/>
    <s v="Art"/>
    <s v="Blackstonian Pencils"/>
    <n v="6.4080000000000004"/>
    <n v="4.4855999999999998"/>
    <n v="1.9224000000000006"/>
    <n v="0.30000000000000004"/>
    <n v="5"/>
  </r>
  <r>
    <n v="1972"/>
    <s v="CA-2018-140242"/>
    <x v="636"/>
    <d v="2018-05-11T00:00:00"/>
    <x v="1"/>
    <s v="ML-17755"/>
    <s v="Max Ludwig"/>
    <s v="Home Office"/>
    <s v="United States"/>
    <s v="Chicago"/>
    <s v="Illinois"/>
    <n v="60623"/>
    <x v="2"/>
    <s v="TEC-AC-10004659"/>
    <x v="2"/>
    <s v="Accessories"/>
    <s v="ImationÂ Secure+ Hardware Encrypted USB 2.0Â Flash Drive; 16GB"/>
    <n v="408.74400000000003"/>
    <n v="286.12079999999997"/>
    <n v="122.62320000000005"/>
    <n v="0.3000000000000001"/>
    <n v="5"/>
  </r>
  <r>
    <n v="1973"/>
    <s v="CA-2015-148950"/>
    <x v="637"/>
    <d v="2015-12-19T00:00:00"/>
    <x v="1"/>
    <s v="JD-16015"/>
    <s v="Joy Daniels"/>
    <s v="Consumer"/>
    <s v="United States"/>
    <s v="Chicago"/>
    <s v="Illinois"/>
    <n v="60610"/>
    <x v="2"/>
    <s v="OFF-BI-10001249"/>
    <x v="1"/>
    <s v="Binders"/>
    <s v="Avery Heavy-Duty EZD View Binder with Locking Rings"/>
    <n v="5.1040000000000001"/>
    <n v="3.5728"/>
    <n v="1.5312000000000001"/>
    <n v="0.30000000000000004"/>
    <n v="5"/>
  </r>
  <r>
    <n v="1974"/>
    <s v="CA-2015-148950"/>
    <x v="637"/>
    <d v="2015-12-19T00:00:00"/>
    <x v="1"/>
    <s v="JD-16015"/>
    <s v="Joy Daniels"/>
    <s v="Consumer"/>
    <s v="United States"/>
    <s v="Chicago"/>
    <s v="Illinois"/>
    <n v="60610"/>
    <x v="2"/>
    <s v="OFF-FA-10003059"/>
    <x v="1"/>
    <s v="Fasteners"/>
    <s v="Assorted Color Push Pins"/>
    <n v="2.8959999999999999"/>
    <n v="2.0271999999999997"/>
    <n v="0.86880000000000024"/>
    <n v="0.3000000000000001"/>
    <n v="5"/>
  </r>
  <r>
    <n v="1975"/>
    <s v="CA-2015-148950"/>
    <x v="637"/>
    <d v="2015-12-19T00:00:00"/>
    <x v="1"/>
    <s v="JD-16015"/>
    <s v="Joy Daniels"/>
    <s v="Consumer"/>
    <s v="United States"/>
    <s v="Chicago"/>
    <s v="Illinois"/>
    <n v="60610"/>
    <x v="2"/>
    <s v="TEC-AC-10002718"/>
    <x v="2"/>
    <s v="Accessories"/>
    <s v="Belkin Standard 104 key USB Keyboard"/>
    <n v="35.015999999999998"/>
    <n v="24.511199999999999"/>
    <n v="10.504799999999999"/>
    <n v="0.3"/>
    <n v="5"/>
  </r>
  <r>
    <n v="1976"/>
    <s v="CA-2015-110408"/>
    <x v="638"/>
    <d v="2015-10-20T00:00:00"/>
    <x v="0"/>
    <s v="AS-10225"/>
    <s v="Alan Schoenberger"/>
    <s v="Corporate"/>
    <s v="United States"/>
    <s v="Montgomery"/>
    <s v="Alabama"/>
    <n v="36116"/>
    <x v="0"/>
    <s v="OFF-ST-10001522"/>
    <x v="1"/>
    <s v="Storage"/>
    <s v="Gould Plastics 18-Pocket Panel Bin, 34w x 5-1/4d x 20-1/2h"/>
    <n v="275.97000000000003"/>
    <n v="193.179"/>
    <n v="82.791000000000025"/>
    <n v="0.30000000000000004"/>
    <n v="2"/>
  </r>
  <r>
    <n v="1977"/>
    <s v="CA-2015-110408"/>
    <x v="638"/>
    <d v="2015-10-20T00:00:00"/>
    <x v="0"/>
    <s v="AS-10225"/>
    <s v="Alan Schoenberger"/>
    <s v="Corporate"/>
    <s v="United States"/>
    <s v="Montgomery"/>
    <s v="Alabama"/>
    <n v="36116"/>
    <x v="0"/>
    <s v="TEC-PH-10002352"/>
    <x v="2"/>
    <s v="Phones"/>
    <s v="Avaya IP Phone 1140E VoIP phone"/>
    <n v="1394.95"/>
    <n v="976.46499999999992"/>
    <n v="418.48500000000013"/>
    <n v="0.3000000000000001"/>
    <n v="2"/>
  </r>
  <r>
    <n v="1978"/>
    <s v="CA-2015-110408"/>
    <x v="638"/>
    <d v="2015-10-20T00:00:00"/>
    <x v="0"/>
    <s v="AS-10225"/>
    <s v="Alan Schoenberger"/>
    <s v="Corporate"/>
    <s v="United States"/>
    <s v="Montgomery"/>
    <s v="Alabama"/>
    <n v="36116"/>
    <x v="0"/>
    <s v="FUR-CH-10003774"/>
    <x v="0"/>
    <s v="Chairs"/>
    <s v="Global Wood Trimmed Manager's Task Chair, Khaki"/>
    <n v="545.88"/>
    <n v="382.11599999999999"/>
    <n v="163.76400000000001"/>
    <n v="0.30000000000000004"/>
    <n v="2"/>
  </r>
  <r>
    <n v="1979"/>
    <s v="CA-2016-109939"/>
    <x v="412"/>
    <d v="2016-05-12T00:00:00"/>
    <x v="1"/>
    <s v="AA-10375"/>
    <s v="Allen Armold"/>
    <s v="Consumer"/>
    <s v="United States"/>
    <s v="Salem"/>
    <s v="Oregon"/>
    <n v="97301"/>
    <x v="1"/>
    <s v="OFF-AR-10000127"/>
    <x v="1"/>
    <s v="Art"/>
    <s v="Newell 321"/>
    <n v="5.2480000000000002"/>
    <n v="3.6736"/>
    <n v="1.5744000000000002"/>
    <n v="0.30000000000000004"/>
    <n v="4"/>
  </r>
  <r>
    <n v="1980"/>
    <s v="CA-2017-112669"/>
    <x v="167"/>
    <d v="2017-04-14T00:00:00"/>
    <x v="3"/>
    <s v="KT-16465"/>
    <s v="Kean Takahito"/>
    <s v="Consumer"/>
    <s v="United States"/>
    <s v="Glendale"/>
    <s v="Arizona"/>
    <n v="85301"/>
    <x v="1"/>
    <s v="FUR-CH-10004086"/>
    <x v="0"/>
    <s v="Chairs"/>
    <s v="Hon 4070 Series Pagoda Armless Upholstered Stacking Chairs"/>
    <n v="933.53599999999994"/>
    <n v="653.47519999999997"/>
    <n v="280.06079999999997"/>
    <n v="0.3"/>
    <n v="0"/>
  </r>
  <r>
    <n v="1981"/>
    <s v="CA-2017-112669"/>
    <x v="167"/>
    <d v="2017-04-14T00:00:00"/>
    <x v="3"/>
    <s v="KT-16465"/>
    <s v="Kean Takahito"/>
    <s v="Consumer"/>
    <s v="United States"/>
    <s v="Glendale"/>
    <s v="Arizona"/>
    <n v="85301"/>
    <x v="1"/>
    <s v="OFF-ST-10001228"/>
    <x v="1"/>
    <s v="Storage"/>
    <s v="Fellowes Personal Hanging Folder Files, Navy"/>
    <n v="42.975999999999999"/>
    <n v="30.083199999999998"/>
    <n v="12.892800000000001"/>
    <n v="0.30000000000000004"/>
    <n v="0"/>
  </r>
  <r>
    <n v="1982"/>
    <s v="CA-2016-119592"/>
    <x v="639"/>
    <d v="2016-12-16T00:00:00"/>
    <x v="0"/>
    <s v="MM-18280"/>
    <s v="Muhammed MacIntyre"/>
    <s v="Corporate"/>
    <s v="United States"/>
    <s v="Columbus"/>
    <s v="Georgia"/>
    <n v="31907"/>
    <x v="0"/>
    <s v="OFF-BI-10004187"/>
    <x v="1"/>
    <s v="Binders"/>
    <s v="3-ring staple pack"/>
    <n v="3.76"/>
    <n v="2.6319999999999997"/>
    <n v="1.1280000000000001"/>
    <n v="0.30000000000000004"/>
    <n v="2"/>
  </r>
  <r>
    <n v="1983"/>
    <s v="CA-2015-122749"/>
    <x v="640"/>
    <d v="2015-12-09T00:00:00"/>
    <x v="1"/>
    <s v="NG-18430"/>
    <s v="Nathan Gelder"/>
    <s v="Consumer"/>
    <s v="United States"/>
    <s v="Oklahoma City"/>
    <s v="Oklahoma"/>
    <n v="73120"/>
    <x v="2"/>
    <s v="TEC-PH-10003811"/>
    <x v="2"/>
    <s v="Phones"/>
    <s v="Jabra Supreme Plus Driver EditionÂ Headset"/>
    <n v="479.96"/>
    <n v="335.97199999999998"/>
    <n v="143.988"/>
    <n v="0.3"/>
    <n v="6"/>
  </r>
  <r>
    <n v="1984"/>
    <s v="CA-2015-164721"/>
    <x v="641"/>
    <d v="2015-11-27T00:00:00"/>
    <x v="0"/>
    <s v="LW-16825"/>
    <s v="Laurel Workman"/>
    <s v="Corporate"/>
    <s v="United States"/>
    <s v="Brentwood"/>
    <s v="California"/>
    <n v="94513"/>
    <x v="1"/>
    <s v="OFF-AP-10000240"/>
    <x v="1"/>
    <s v="Appliances"/>
    <s v="Belkin F9G930V10-GRY 9 Outlet Surge"/>
    <n v="320.88"/>
    <n v="224.61599999999999"/>
    <n v="96.26400000000001"/>
    <n v="0.30000000000000004"/>
    <n v="2"/>
  </r>
  <r>
    <n v="1985"/>
    <s v="CA-2015-164721"/>
    <x v="641"/>
    <d v="2015-11-27T00:00:00"/>
    <x v="0"/>
    <s v="LW-16825"/>
    <s v="Laurel Workman"/>
    <s v="Corporate"/>
    <s v="United States"/>
    <s v="Brentwood"/>
    <s v="California"/>
    <n v="94513"/>
    <x v="1"/>
    <s v="FUR-FU-10001940"/>
    <x v="0"/>
    <s v="Furnishings"/>
    <s v="Staple-based wall hangings"/>
    <n v="23.88"/>
    <n v="16.715999999999998"/>
    <n v="7.1640000000000015"/>
    <n v="0.3000000000000001"/>
    <n v="2"/>
  </r>
  <r>
    <n v="1986"/>
    <s v="CA-2015-164721"/>
    <x v="641"/>
    <d v="2015-11-27T00:00:00"/>
    <x v="0"/>
    <s v="LW-16825"/>
    <s v="Laurel Workman"/>
    <s v="Corporate"/>
    <s v="United States"/>
    <s v="Brentwood"/>
    <s v="California"/>
    <n v="94513"/>
    <x v="1"/>
    <s v="OFF-PA-10000575"/>
    <x v="1"/>
    <s v="Paper"/>
    <s v="Wirebound Message Books, Four 2 3/4 x 5 White Forms per Page"/>
    <n v="26.76"/>
    <n v="18.731999999999999"/>
    <n v="8.0280000000000022"/>
    <n v="0.30000000000000004"/>
    <n v="2"/>
  </r>
  <r>
    <n v="1987"/>
    <s v="CA-2017-147417"/>
    <x v="197"/>
    <d v="2017-07-27T00:00:00"/>
    <x v="2"/>
    <s v="CB-12415"/>
    <s v="Christy Brittain"/>
    <s v="Consumer"/>
    <s v="United States"/>
    <s v="Columbus"/>
    <s v="Ohio"/>
    <n v="43229"/>
    <x v="3"/>
    <s v="TEC-CO-10001449"/>
    <x v="2"/>
    <s v="Copiers"/>
    <s v="Hewlett Packard LaserJet 3310 Copier"/>
    <n v="1439.9760000000001"/>
    <n v="1007.9832"/>
    <n v="431.9928000000001"/>
    <n v="0.30000000000000004"/>
    <n v="2"/>
  </r>
  <r>
    <n v="1988"/>
    <s v="CA-2016-127509"/>
    <x v="529"/>
    <d v="2016-11-13T00:00:00"/>
    <x v="1"/>
    <s v="AS-10090"/>
    <s v="Adam Shillingsburg"/>
    <s v="Consumer"/>
    <s v="United States"/>
    <s v="Springfield"/>
    <s v="Missouri"/>
    <n v="65807"/>
    <x v="2"/>
    <s v="OFF-BI-10002393"/>
    <x v="1"/>
    <s v="Binders"/>
    <s v="Binder Posts"/>
    <n v="17.22"/>
    <n v="12.053999999999998"/>
    <n v="5.1660000000000004"/>
    <n v="0.30000000000000004"/>
    <n v="4"/>
  </r>
  <r>
    <n v="1989"/>
    <s v="CA-2016-127509"/>
    <x v="529"/>
    <d v="2016-11-13T00:00:00"/>
    <x v="1"/>
    <s v="AS-10090"/>
    <s v="Adam Shillingsburg"/>
    <s v="Consumer"/>
    <s v="United States"/>
    <s v="Springfield"/>
    <s v="Missouri"/>
    <n v="65807"/>
    <x v="2"/>
    <s v="FUR-TA-10002855"/>
    <x v="0"/>
    <s v="Tables"/>
    <s v="Bevis Round Conference Table Top &amp; Single Column Base"/>
    <n v="1024.3800000000001"/>
    <n v="717.06600000000003"/>
    <n v="307.31400000000008"/>
    <n v="0.30000000000000004"/>
    <n v="4"/>
  </r>
  <r>
    <n v="1990"/>
    <s v="CA-2016-127509"/>
    <x v="529"/>
    <d v="2016-11-13T00:00:00"/>
    <x v="1"/>
    <s v="AS-10090"/>
    <s v="Adam Shillingsburg"/>
    <s v="Consumer"/>
    <s v="United States"/>
    <s v="Springfield"/>
    <s v="Missouri"/>
    <n v="65807"/>
    <x v="2"/>
    <s v="OFF-EN-10000781"/>
    <x v="1"/>
    <s v="Envelopes"/>
    <s v="#10- 4 1/8&quot; x 9 1/2&quot; Recycled Envelopes"/>
    <n v="26.22"/>
    <n v="18.353999999999999"/>
    <n v="7.8659999999999997"/>
    <n v="0.3"/>
    <n v="4"/>
  </r>
  <r>
    <n v="1991"/>
    <s v="CA-2016-127509"/>
    <x v="529"/>
    <d v="2016-11-13T00:00:00"/>
    <x v="1"/>
    <s v="AS-10090"/>
    <s v="Adam Shillingsburg"/>
    <s v="Consumer"/>
    <s v="United States"/>
    <s v="Springfield"/>
    <s v="Missouri"/>
    <n v="65807"/>
    <x v="2"/>
    <s v="OFF-PA-10002160"/>
    <x v="1"/>
    <s v="Paper"/>
    <s v="Xerox 1978"/>
    <n v="17.34"/>
    <n v="12.138"/>
    <n v="5.202"/>
    <n v="0.3"/>
    <n v="4"/>
  </r>
  <r>
    <n v="1992"/>
    <s v="CA-2018-111374"/>
    <x v="642"/>
    <d v="2018-02-28T00:00:00"/>
    <x v="1"/>
    <s v="CB-12415"/>
    <s v="Christy Brittain"/>
    <s v="Consumer"/>
    <s v="United States"/>
    <s v="Philadelphia"/>
    <s v="Pennsylvania"/>
    <n v="19134"/>
    <x v="3"/>
    <s v="OFF-BI-10004970"/>
    <x v="1"/>
    <s v="Binders"/>
    <s v="ACCOHIDE 3-Ring Binder, Blue, 1&quot;"/>
    <n v="4.9560000000000004"/>
    <n v="3.4692000000000003"/>
    <n v="1.4868000000000001"/>
    <n v="0.3"/>
    <n v="4"/>
  </r>
  <r>
    <n v="1993"/>
    <s v="CA-2018-133648"/>
    <x v="643"/>
    <d v="2018-07-02T00:00:00"/>
    <x v="1"/>
    <s v="ML-17755"/>
    <s v="Max Ludwig"/>
    <s v="Home Office"/>
    <s v="United States"/>
    <s v="Springfield"/>
    <s v="Oregon"/>
    <n v="97477"/>
    <x v="1"/>
    <s v="OFF-LA-10003923"/>
    <x v="1"/>
    <s v="Labels"/>
    <s v="Alphabetical Labels for Top Tab Filing"/>
    <n v="71.040000000000006"/>
    <n v="49.728000000000002"/>
    <n v="21.312000000000005"/>
    <n v="0.30000000000000004"/>
    <n v="7"/>
  </r>
  <r>
    <n v="1994"/>
    <s v="CA-2018-133648"/>
    <x v="643"/>
    <d v="2018-07-02T00:00:00"/>
    <x v="1"/>
    <s v="ML-17755"/>
    <s v="Max Ludwig"/>
    <s v="Home Office"/>
    <s v="United States"/>
    <s v="Springfield"/>
    <s v="Oregon"/>
    <n v="97477"/>
    <x v="1"/>
    <s v="OFF-AR-10002257"/>
    <x v="1"/>
    <s v="Art"/>
    <s v="Eldon Spacemaker Box, Quick-Snap Lid, Clear"/>
    <n v="5.3440000000000003"/>
    <n v="3.7408000000000001"/>
    <n v="1.6032000000000002"/>
    <n v="0.3"/>
    <n v="7"/>
  </r>
  <r>
    <n v="1995"/>
    <s v="CA-2018-133648"/>
    <x v="643"/>
    <d v="2018-07-02T00:00:00"/>
    <x v="1"/>
    <s v="ML-17755"/>
    <s v="Max Ludwig"/>
    <s v="Home Office"/>
    <s v="United States"/>
    <s v="Springfield"/>
    <s v="Oregon"/>
    <n v="97477"/>
    <x v="1"/>
    <s v="OFF-FA-10004395"/>
    <x v="1"/>
    <s v="Fasteners"/>
    <s v="Plymouth Boxed Rubber Bands by Plymouth"/>
    <n v="11.304"/>
    <n v="7.9127999999999998"/>
    <n v="3.3912000000000004"/>
    <n v="0.30000000000000004"/>
    <n v="7"/>
  </r>
  <r>
    <n v="1996"/>
    <s v="US-2018-147221"/>
    <x v="574"/>
    <d v="2018-12-04T00:00:00"/>
    <x v="0"/>
    <s v="JS-16030"/>
    <s v="Joy Smith"/>
    <s v="Consumer"/>
    <s v="United States"/>
    <s v="Houston"/>
    <s v="Texas"/>
    <n v="77036"/>
    <x v="2"/>
    <s v="OFF-AP-10002534"/>
    <x v="1"/>
    <s v="Appliances"/>
    <s v="3.6 Cubic Foot Counter Height Office Refrigerator"/>
    <n v="294.62"/>
    <n v="206.23399999999998"/>
    <n v="88.386000000000024"/>
    <n v="0.3000000000000001"/>
    <n v="2"/>
  </r>
  <r>
    <n v="1997"/>
    <s v="US-2018-147221"/>
    <x v="574"/>
    <d v="2018-12-04T00:00:00"/>
    <x v="0"/>
    <s v="JS-16030"/>
    <s v="Joy Smith"/>
    <s v="Consumer"/>
    <s v="United States"/>
    <s v="Houston"/>
    <s v="Texas"/>
    <n v="77036"/>
    <x v="2"/>
    <s v="FUR-FU-10004020"/>
    <x v="0"/>
    <s v="Furnishings"/>
    <s v="Advantus Panel Wall Acrylic Frame"/>
    <n v="8.7520000000000007"/>
    <n v="6.1264000000000003"/>
    <n v="2.6256000000000004"/>
    <n v="0.30000000000000004"/>
    <n v="2"/>
  </r>
  <r>
    <n v="1998"/>
    <s v="CA-2015-131905"/>
    <x v="644"/>
    <d v="2015-02-09T00:00:00"/>
    <x v="2"/>
    <s v="ND-18460"/>
    <s v="Neil Ducich"/>
    <s v="Corporate"/>
    <s v="United States"/>
    <s v="Chesapeake"/>
    <s v="Virginia"/>
    <n v="23320"/>
    <x v="0"/>
    <s v="OFF-LA-10002787"/>
    <x v="1"/>
    <s v="Labels"/>
    <s v="Avery 480"/>
    <n v="15"/>
    <n v="10.5"/>
    <n v="4.5"/>
    <n v="0.3"/>
    <n v="3"/>
  </r>
  <r>
    <n v="1999"/>
    <s v="CA-2015-131905"/>
    <x v="644"/>
    <d v="2015-02-09T00:00:00"/>
    <x v="2"/>
    <s v="ND-18460"/>
    <s v="Neil Ducich"/>
    <s v="Corporate"/>
    <s v="United States"/>
    <s v="Chesapeake"/>
    <s v="Virginia"/>
    <n v="23320"/>
    <x v="0"/>
    <s v="TEC-PH-10003645"/>
    <x v="2"/>
    <s v="Phones"/>
    <s v="Aastra 57i VoIP phone"/>
    <n v="161.61000000000001"/>
    <n v="113.127"/>
    <n v="48.483000000000018"/>
    <n v="0.3000000000000001"/>
    <n v="3"/>
  </r>
  <r>
    <n v="2000"/>
    <s v="CA-2015-131905"/>
    <x v="644"/>
    <d v="2015-02-09T00:00:00"/>
    <x v="2"/>
    <s v="ND-18460"/>
    <s v="Neil Ducich"/>
    <s v="Corporate"/>
    <s v="United States"/>
    <s v="Chesapeake"/>
    <s v="Virginia"/>
    <n v="23320"/>
    <x v="0"/>
    <s v="TEC-PH-10001615"/>
    <x v="2"/>
    <s v="Phones"/>
    <s v="AT&amp;T CL82213"/>
    <n v="144.94999999999999"/>
    <n v="101.46499999999999"/>
    <n v="43.484999999999999"/>
    <n v="0.30000000000000004"/>
    <n v="3"/>
  </r>
  <r>
    <n v="2001"/>
    <s v="CA-2018-166128"/>
    <x v="645"/>
    <d v="2018-04-18T00:00:00"/>
    <x v="1"/>
    <s v="LW-17215"/>
    <s v="Luke Weiss"/>
    <s v="Consumer"/>
    <s v="United States"/>
    <s v="Pasadena"/>
    <s v="California"/>
    <n v="91104"/>
    <x v="1"/>
    <s v="TEC-AC-10001767"/>
    <x v="2"/>
    <s v="Accessories"/>
    <s v="SanDisk Ultra 64 GB MicroSDHC Class 10 Memory Card"/>
    <n v="199.95"/>
    <n v="139.96499999999997"/>
    <n v="59.985000000000014"/>
    <n v="0.3000000000000001"/>
    <n v="7"/>
  </r>
  <r>
    <n v="2002"/>
    <s v="CA-2018-166128"/>
    <x v="645"/>
    <d v="2018-04-18T00:00:00"/>
    <x v="1"/>
    <s v="LW-17215"/>
    <s v="Luke Weiss"/>
    <s v="Consumer"/>
    <s v="United States"/>
    <s v="Pasadena"/>
    <s v="California"/>
    <n v="91104"/>
    <x v="1"/>
    <s v="OFF-AR-10001221"/>
    <x v="1"/>
    <s v="Art"/>
    <s v="Dixon Ticonderoga Erasable Colored Pencil Set, 12-Color"/>
    <n v="41.86"/>
    <n v="29.301999999999996"/>
    <n v="12.558000000000003"/>
    <n v="0.3000000000000001"/>
    <n v="7"/>
  </r>
  <r>
    <n v="2003"/>
    <s v="CA-2018-163510"/>
    <x v="53"/>
    <d v="2018-12-28T00:00:00"/>
    <x v="0"/>
    <s v="JW-15955"/>
    <s v="Joni Wasserman"/>
    <s v="Consumer"/>
    <s v="United States"/>
    <s v="Louisville"/>
    <s v="Kentucky"/>
    <n v="40214"/>
    <x v="0"/>
    <s v="OFF-ST-10000563"/>
    <x v="1"/>
    <s v="Storage"/>
    <s v="Fellowes Bankers Box Stor/Drawer Steel Plus"/>
    <n v="95.94"/>
    <n v="67.157999999999987"/>
    <n v="28.782000000000011"/>
    <n v="0.3000000000000001"/>
    <n v="3"/>
  </r>
  <r>
    <n v="2004"/>
    <s v="CA-2018-163510"/>
    <x v="53"/>
    <d v="2018-12-28T00:00:00"/>
    <x v="0"/>
    <s v="JW-15955"/>
    <s v="Joni Wasserman"/>
    <s v="Consumer"/>
    <s v="United States"/>
    <s v="Louisville"/>
    <s v="Kentucky"/>
    <n v="40214"/>
    <x v="0"/>
    <s v="FUR-CH-10001146"/>
    <x v="0"/>
    <s v="Chairs"/>
    <s v="Global Value Mid-Back Manager's Chair, Gray"/>
    <n v="304.45"/>
    <n v="213.11499999999998"/>
    <n v="91.335000000000008"/>
    <n v="0.30000000000000004"/>
    <n v="3"/>
  </r>
  <r>
    <n v="2005"/>
    <s v="US-2018-143028"/>
    <x v="645"/>
    <d v="2018-04-18T00:00:00"/>
    <x v="1"/>
    <s v="SC-20050"/>
    <s v="Sample Company A"/>
    <s v="Home Office"/>
    <s v="United States"/>
    <s v="Lubbock"/>
    <s v="Texas"/>
    <n v="79424"/>
    <x v="2"/>
    <s v="OFF-BI-10004738"/>
    <x v="1"/>
    <s v="Binders"/>
    <s v="Flexible Leather- Look Classic Collection Ring Binder"/>
    <n v="11.364000000000001"/>
    <n v="7.9547999999999996"/>
    <n v="3.4092000000000011"/>
    <n v="0.3000000000000001"/>
    <n v="7"/>
  </r>
  <r>
    <n v="2006"/>
    <s v="CA-2015-111150"/>
    <x v="520"/>
    <d v="2016-01-04T00:00:00"/>
    <x v="1"/>
    <s v="RW-19630"/>
    <s v="Rob Williams"/>
    <s v="Corporate"/>
    <s v="United States"/>
    <s v="Columbia"/>
    <s v="Missouri"/>
    <n v="65203"/>
    <x v="2"/>
    <s v="OFF-AR-10000034"/>
    <x v="1"/>
    <s v="Art"/>
    <s v="BIC Brite Liner Grip Highlighters, Assorted, 5/Pack"/>
    <n v="29.68"/>
    <n v="20.776"/>
    <n v="8.9039999999999999"/>
    <n v="0.3"/>
    <n v="4"/>
  </r>
  <r>
    <n v="2007"/>
    <s v="CA-2015-111150"/>
    <x v="520"/>
    <d v="2016-01-04T00:00:00"/>
    <x v="1"/>
    <s v="RW-19630"/>
    <s v="Rob Williams"/>
    <s v="Corporate"/>
    <s v="United States"/>
    <s v="Columbia"/>
    <s v="Missouri"/>
    <n v="65203"/>
    <x v="2"/>
    <s v="TEC-AC-10000290"/>
    <x v="2"/>
    <s v="Accessories"/>
    <s v="Sabrent 4-Port USB 2.0 Hub"/>
    <n v="47.53"/>
    <n v="33.271000000000001"/>
    <n v="14.259"/>
    <n v="0.3"/>
    <n v="4"/>
  </r>
  <r>
    <n v="2008"/>
    <s v="CA-2018-165386"/>
    <x v="646"/>
    <d v="2018-08-04T00:00:00"/>
    <x v="2"/>
    <s v="CM-12190"/>
    <s v="Charlotte Melton"/>
    <s v="Consumer"/>
    <s v="United States"/>
    <s v="Chicago"/>
    <s v="Illinois"/>
    <n v="60623"/>
    <x v="2"/>
    <s v="FUR-BO-10003034"/>
    <x v="0"/>
    <s v="Bookcases"/>
    <s v="O'Sullivan Elevations Bookcase, Cherry Finish"/>
    <n v="183.37200000000001"/>
    <n v="128.3604"/>
    <n v="55.011600000000016"/>
    <n v="0.30000000000000004"/>
    <n v="1"/>
  </r>
  <r>
    <n v="2009"/>
    <s v="CA-2015-116407"/>
    <x v="647"/>
    <d v="2015-11-21T00:00:00"/>
    <x v="1"/>
    <s v="JF-15190"/>
    <s v="Jamie Frazer"/>
    <s v="Consumer"/>
    <s v="United States"/>
    <s v="Johnson City"/>
    <s v="Tennessee"/>
    <n v="37604"/>
    <x v="0"/>
    <s v="OFF-AR-10001315"/>
    <x v="1"/>
    <s v="Art"/>
    <s v="Newell 310"/>
    <n v="4.2240000000000002"/>
    <n v="2.9567999999999999"/>
    <n v="1.2672000000000003"/>
    <n v="0.30000000000000004"/>
    <n v="6"/>
  </r>
  <r>
    <n v="2010"/>
    <s v="CA-2015-116407"/>
    <x v="647"/>
    <d v="2015-11-21T00:00:00"/>
    <x v="1"/>
    <s v="JF-15190"/>
    <s v="Jamie Frazer"/>
    <s v="Consumer"/>
    <s v="United States"/>
    <s v="Johnson City"/>
    <s v="Tennessee"/>
    <n v="37604"/>
    <x v="0"/>
    <s v="OFF-AP-10002118"/>
    <x v="1"/>
    <s v="Appliances"/>
    <s v="1.7 Cubic Foot Compact &quot;Cube&quot; Office Refrigerators"/>
    <n v="333.05599999999998"/>
    <n v="233.13919999999996"/>
    <n v="99.916800000000023"/>
    <n v="0.3000000000000001"/>
    <n v="6"/>
  </r>
  <r>
    <n v="2011"/>
    <s v="CA-2015-116407"/>
    <x v="647"/>
    <d v="2015-11-21T00:00:00"/>
    <x v="1"/>
    <s v="JF-15190"/>
    <s v="Jamie Frazer"/>
    <s v="Consumer"/>
    <s v="United States"/>
    <s v="Johnson City"/>
    <s v="Tennessee"/>
    <n v="37604"/>
    <x v="0"/>
    <s v="OFF-PA-10002137"/>
    <x v="1"/>
    <s v="Paper"/>
    <s v="Southworth 100% RÃ©sumÃ© Paper, 24lb."/>
    <n v="24.896000000000001"/>
    <n v="17.427199999999999"/>
    <n v="7.4688000000000017"/>
    <n v="0.30000000000000004"/>
    <n v="6"/>
  </r>
  <r>
    <n v="2012"/>
    <s v="CA-2016-155761"/>
    <x v="555"/>
    <d v="2016-12-11T00:00:00"/>
    <x v="3"/>
    <s v="SC-20800"/>
    <s v="Stuart Calhoun"/>
    <s v="Consumer"/>
    <s v="United States"/>
    <s v="Houston"/>
    <s v="Texas"/>
    <n v="77041"/>
    <x v="2"/>
    <s v="TEC-AC-10001606"/>
    <x v="2"/>
    <s v="Accessories"/>
    <s v="Logitech Wireless Performance Mouse MX for PC and Mac"/>
    <n v="159.98400000000001"/>
    <n v="111.9888"/>
    <n v="47.995200000000011"/>
    <n v="0.30000000000000004"/>
    <n v="0"/>
  </r>
  <r>
    <n v="2013"/>
    <s v="CA-2016-155761"/>
    <x v="555"/>
    <d v="2016-12-11T00:00:00"/>
    <x v="3"/>
    <s v="SC-20800"/>
    <s v="Stuart Calhoun"/>
    <s v="Consumer"/>
    <s v="United States"/>
    <s v="Houston"/>
    <s v="Texas"/>
    <n v="77041"/>
    <x v="2"/>
    <s v="OFF-ST-10000943"/>
    <x v="1"/>
    <s v="Storage"/>
    <s v="Eldon ProFile File 'N Store Portable File Tub Letter/Legal Size Black"/>
    <n v="46.344000000000001"/>
    <n v="32.440799999999996"/>
    <n v="13.903200000000005"/>
    <n v="0.3000000000000001"/>
    <n v="0"/>
  </r>
  <r>
    <n v="2014"/>
    <s v="CA-2017-145905"/>
    <x v="31"/>
    <d v="2017-09-23T00:00:00"/>
    <x v="1"/>
    <s v="AM-10705"/>
    <s v="Anne McFarland"/>
    <s v="Consumer"/>
    <s v="United States"/>
    <s v="Auburn"/>
    <s v="Alabama"/>
    <n v="36830"/>
    <x v="0"/>
    <s v="FUR-CH-10001854"/>
    <x v="0"/>
    <s v="Chairs"/>
    <s v="Office Star - Professional Matrix Back Chair with 2-to-1 Synchro Tilt and Mesh Fabric Seat"/>
    <n v="350.98"/>
    <n v="245.68600000000001"/>
    <n v="105.29400000000001"/>
    <n v="0.3"/>
    <n v="5"/>
  </r>
  <r>
    <n v="2015"/>
    <s v="CA-2017-145905"/>
    <x v="31"/>
    <d v="2017-09-23T00:00:00"/>
    <x v="1"/>
    <s v="AM-10705"/>
    <s v="Anne McFarland"/>
    <s v="Consumer"/>
    <s v="United States"/>
    <s v="Auburn"/>
    <s v="Alabama"/>
    <n v="36830"/>
    <x v="0"/>
    <s v="OFF-PA-10000533"/>
    <x v="1"/>
    <s v="Paper"/>
    <s v="Southworth Parchment Paper &amp; Envelopes"/>
    <n v="13.08"/>
    <n v="9.1559999999999988"/>
    <n v="3.9240000000000013"/>
    <n v="0.3000000000000001"/>
    <n v="5"/>
  </r>
  <r>
    <n v="2016"/>
    <s v="CA-2017-145905"/>
    <x v="31"/>
    <d v="2017-09-23T00:00:00"/>
    <x v="1"/>
    <s v="AM-10705"/>
    <s v="Anne McFarland"/>
    <s v="Consumer"/>
    <s v="United States"/>
    <s v="Auburn"/>
    <s v="Alabama"/>
    <n v="36830"/>
    <x v="0"/>
    <s v="OFF-ST-10003716"/>
    <x v="1"/>
    <s v="Storage"/>
    <s v="Tennsco Double-Tier Lockers"/>
    <n v="900.08"/>
    <n v="630.05600000000004"/>
    <n v="270.024"/>
    <n v="0.3"/>
    <n v="5"/>
  </r>
  <r>
    <n v="2017"/>
    <s v="CA-2016-113110"/>
    <x v="531"/>
    <d v="2016-03-23T00:00:00"/>
    <x v="1"/>
    <s v="BK-11260"/>
    <s v="Berenike Kampe"/>
    <s v="Consumer"/>
    <s v="United States"/>
    <s v="San Bernardino"/>
    <s v="California"/>
    <n v="92404"/>
    <x v="1"/>
    <s v="OFF-BI-10000088"/>
    <x v="1"/>
    <s v="Binders"/>
    <s v="GBC Imprintable Covers"/>
    <n v="17.568000000000001"/>
    <n v="12.297600000000001"/>
    <n v="5.2704000000000004"/>
    <n v="0.3"/>
    <n v="4"/>
  </r>
  <r>
    <n v="2018"/>
    <s v="CA-2016-113110"/>
    <x v="531"/>
    <d v="2016-03-23T00:00:00"/>
    <x v="1"/>
    <s v="BK-11260"/>
    <s v="Berenike Kampe"/>
    <s v="Consumer"/>
    <s v="United States"/>
    <s v="San Bernardino"/>
    <s v="California"/>
    <n v="92404"/>
    <x v="1"/>
    <s v="OFF-LA-10000240"/>
    <x v="1"/>
    <s v="Labels"/>
    <s v="Self-Adhesive Address Labels for Typewriters by Universal"/>
    <n v="14.62"/>
    <n v="10.233999999999998"/>
    <n v="4.386000000000001"/>
    <n v="0.3000000000000001"/>
    <n v="4"/>
  </r>
  <r>
    <n v="2019"/>
    <s v="CA-2016-113110"/>
    <x v="531"/>
    <d v="2016-03-23T00:00:00"/>
    <x v="1"/>
    <s v="BK-11260"/>
    <s v="Berenike Kampe"/>
    <s v="Consumer"/>
    <s v="United States"/>
    <s v="San Bernardino"/>
    <s v="California"/>
    <n v="92404"/>
    <x v="1"/>
    <s v="OFF-SU-10001165"/>
    <x v="1"/>
    <s v="Supplies"/>
    <s v="Acme Elite Stainless Steel Scissors"/>
    <n v="33.36"/>
    <n v="23.351999999999997"/>
    <n v="10.008000000000003"/>
    <n v="0.3000000000000001"/>
    <n v="4"/>
  </r>
  <r>
    <n v="2020"/>
    <s v="CA-2016-113110"/>
    <x v="531"/>
    <d v="2016-03-23T00:00:00"/>
    <x v="1"/>
    <s v="BK-11260"/>
    <s v="Berenike Kampe"/>
    <s v="Consumer"/>
    <s v="United States"/>
    <s v="San Bernardino"/>
    <s v="California"/>
    <n v="92404"/>
    <x v="1"/>
    <s v="OFF-PA-10002749"/>
    <x v="1"/>
    <s v="Paper"/>
    <s v="Wirebound Message Books, 5-1/2 x 4 Forms, 2 or 4 Forms per Page"/>
    <n v="40.14"/>
    <n v="28.097999999999999"/>
    <n v="12.042000000000002"/>
    <n v="0.30000000000000004"/>
    <n v="4"/>
  </r>
  <r>
    <n v="2021"/>
    <s v="CA-2017-168354"/>
    <x v="251"/>
    <d v="2017-09-21T00:00:00"/>
    <x v="2"/>
    <s v="RH-19510"/>
    <s v="Rick Huthwaite"/>
    <s v="Home Office"/>
    <s v="United States"/>
    <s v="Providence"/>
    <s v="Rhode Island"/>
    <n v="2908"/>
    <x v="3"/>
    <s v="OFF-ST-10001490"/>
    <x v="1"/>
    <s v="Storage"/>
    <s v="Hot File 7-Pocket, Floor Stand"/>
    <n v="1606.23"/>
    <n v="1124.3609999999999"/>
    <n v="481.86900000000014"/>
    <n v="0.3000000000000001"/>
    <n v="2"/>
  </r>
  <r>
    <n v="2022"/>
    <s v="CA-2017-168354"/>
    <x v="251"/>
    <d v="2017-09-21T00:00:00"/>
    <x v="2"/>
    <s v="RH-19510"/>
    <s v="Rick Huthwaite"/>
    <s v="Home Office"/>
    <s v="United States"/>
    <s v="Providence"/>
    <s v="Rhode Island"/>
    <n v="2908"/>
    <x v="3"/>
    <s v="OFF-PA-10002377"/>
    <x v="1"/>
    <s v="Paper"/>
    <s v="Adams Telephone Message Book W/Dividers/Space For Phone Numbers, 5 1/4&quot;X8 1/2&quot;, 200/Messages"/>
    <n v="17.04"/>
    <n v="11.927999999999999"/>
    <n v="5.1120000000000001"/>
    <n v="0.30000000000000004"/>
    <n v="2"/>
  </r>
  <r>
    <n v="2023"/>
    <s v="CA-2017-168354"/>
    <x v="251"/>
    <d v="2017-09-21T00:00:00"/>
    <x v="2"/>
    <s v="RH-19510"/>
    <s v="Rick Huthwaite"/>
    <s v="Home Office"/>
    <s v="United States"/>
    <s v="Providence"/>
    <s v="Rhode Island"/>
    <n v="2908"/>
    <x v="3"/>
    <s v="OFF-BI-10004826"/>
    <x v="1"/>
    <s v="Binders"/>
    <s v="JM Magazine Binder"/>
    <n v="49.53"/>
    <n v="34.670999999999999"/>
    <n v="14.859000000000002"/>
    <n v="0.30000000000000004"/>
    <n v="2"/>
  </r>
  <r>
    <n v="2024"/>
    <s v="CA-2017-168354"/>
    <x v="251"/>
    <d v="2017-09-21T00:00:00"/>
    <x v="2"/>
    <s v="RH-19510"/>
    <s v="Rick Huthwaite"/>
    <s v="Home Office"/>
    <s v="United States"/>
    <s v="Providence"/>
    <s v="Rhode Island"/>
    <n v="2908"/>
    <x v="3"/>
    <s v="FUR-CH-10004675"/>
    <x v="0"/>
    <s v="Chairs"/>
    <s v="Lifetime Advantage Folding Chairs, 4/Carton"/>
    <n v="872.32"/>
    <n v="610.62400000000002"/>
    <n v="261.69600000000003"/>
    <n v="0.3"/>
    <n v="2"/>
  </r>
  <r>
    <n v="2025"/>
    <s v="US-2018-111241"/>
    <x v="648"/>
    <d v="2018-08-22T00:00:00"/>
    <x v="0"/>
    <s v="GM-14500"/>
    <s v="Gene McClure"/>
    <s v="Consumer"/>
    <s v="United States"/>
    <s v="Fresno"/>
    <s v="California"/>
    <n v="93727"/>
    <x v="1"/>
    <s v="OFF-BI-10002867"/>
    <x v="1"/>
    <s v="Binders"/>
    <s v="GBC Recycled Regency Composition Covers"/>
    <n v="239.12"/>
    <n v="167.38399999999999"/>
    <n v="71.736000000000018"/>
    <n v="0.30000000000000004"/>
    <n v="2"/>
  </r>
  <r>
    <n v="2026"/>
    <s v="CA-2016-114237"/>
    <x v="649"/>
    <d v="2016-03-15T00:00:00"/>
    <x v="2"/>
    <s v="MC-17275"/>
    <s v="Marc Crier"/>
    <s v="Consumer"/>
    <s v="United States"/>
    <s v="Seattle"/>
    <s v="Washington"/>
    <n v="98103"/>
    <x v="1"/>
    <s v="FUR-BO-10004409"/>
    <x v="0"/>
    <s v="Bookcases"/>
    <s v="Safco Value Mate Series Steel Bookcases, Baked Enamel Finish on Steel, Gray"/>
    <n v="141.96"/>
    <n v="99.372"/>
    <n v="42.588000000000008"/>
    <n v="0.30000000000000004"/>
    <n v="2"/>
  </r>
  <r>
    <n v="2027"/>
    <s v="CA-2017-113516"/>
    <x v="162"/>
    <d v="2017-09-10T00:00:00"/>
    <x v="0"/>
    <s v="VM-21685"/>
    <s v="Valerie Mitchum"/>
    <s v="Home Office"/>
    <s v="United States"/>
    <s v="Lancaster"/>
    <s v="California"/>
    <n v="93534"/>
    <x v="1"/>
    <s v="OFF-BI-10002225"/>
    <x v="1"/>
    <s v="Binders"/>
    <s v="Square Ring Data Binders, Rigid 75 Pt. Covers, 11&quot; x 14-7/8&quot;"/>
    <n v="33.024000000000001"/>
    <n v="23.116799999999998"/>
    <n v="9.9072000000000031"/>
    <n v="0.3000000000000001"/>
    <n v="2"/>
  </r>
  <r>
    <n v="2028"/>
    <s v="CA-2017-113516"/>
    <x v="162"/>
    <d v="2017-09-10T00:00:00"/>
    <x v="0"/>
    <s v="VM-21685"/>
    <s v="Valerie Mitchum"/>
    <s v="Home Office"/>
    <s v="United States"/>
    <s v="Lancaster"/>
    <s v="California"/>
    <n v="93534"/>
    <x v="1"/>
    <s v="OFF-BI-10001989"/>
    <x v="1"/>
    <s v="Binders"/>
    <s v="Premium Transparent Presentation Covers by GBC"/>
    <n v="67.135999999999996"/>
    <n v="46.995199999999997"/>
    <n v="20.140799999999999"/>
    <n v="0.3"/>
    <n v="2"/>
  </r>
  <r>
    <n v="2029"/>
    <s v="CA-2016-117961"/>
    <x v="650"/>
    <d v="2016-11-30T00:00:00"/>
    <x v="1"/>
    <s v="GP-14740"/>
    <s v="Guy Phonely"/>
    <s v="Corporate"/>
    <s v="United States"/>
    <s v="Leominster"/>
    <s v="Massachusetts"/>
    <n v="1453"/>
    <x v="3"/>
    <s v="OFF-BI-10000343"/>
    <x v="1"/>
    <s v="Binders"/>
    <s v="Pressboard Covers with Storage Hooks, 9 1/2&quot; x 11&quot;, Light Blue"/>
    <n v="14.73"/>
    <n v="10.311"/>
    <n v="4.4190000000000005"/>
    <n v="0.30000000000000004"/>
    <n v="4"/>
  </r>
  <r>
    <n v="2030"/>
    <s v="CA-2016-117961"/>
    <x v="650"/>
    <d v="2016-11-30T00:00:00"/>
    <x v="1"/>
    <s v="GP-14740"/>
    <s v="Guy Phonely"/>
    <s v="Corporate"/>
    <s v="United States"/>
    <s v="Leominster"/>
    <s v="Massachusetts"/>
    <n v="1453"/>
    <x v="3"/>
    <s v="OFF-ST-10001172"/>
    <x v="1"/>
    <s v="Storage"/>
    <s v="Tennsco Lockers, Sand"/>
    <n v="104.9"/>
    <n v="73.429999999999993"/>
    <n v="31.470000000000013"/>
    <n v="0.3000000000000001"/>
    <n v="4"/>
  </r>
  <r>
    <n v="2031"/>
    <s v="CA-2016-117961"/>
    <x v="650"/>
    <d v="2016-11-30T00:00:00"/>
    <x v="1"/>
    <s v="GP-14740"/>
    <s v="Guy Phonely"/>
    <s v="Corporate"/>
    <s v="United States"/>
    <s v="Leominster"/>
    <s v="Massachusetts"/>
    <n v="1453"/>
    <x v="3"/>
    <s v="OFF-BI-10003707"/>
    <x v="1"/>
    <s v="Binders"/>
    <s v="Aluminum Screw Posts"/>
    <n v="61.04"/>
    <n v="42.727999999999994"/>
    <n v="18.312000000000005"/>
    <n v="0.3000000000000001"/>
    <n v="4"/>
  </r>
  <r>
    <n v="2032"/>
    <s v="CA-2016-117961"/>
    <x v="650"/>
    <d v="2016-11-30T00:00:00"/>
    <x v="1"/>
    <s v="GP-14740"/>
    <s v="Guy Phonely"/>
    <s v="Corporate"/>
    <s v="United States"/>
    <s v="Leominster"/>
    <s v="Massachusetts"/>
    <n v="1453"/>
    <x v="3"/>
    <s v="OFF-PA-10001274"/>
    <x v="1"/>
    <s v="Paper"/>
    <s v="Loose Memo Sheets"/>
    <n v="10.95"/>
    <n v="7.6649999999999991"/>
    <n v="3.2850000000000001"/>
    <n v="0.30000000000000004"/>
    <n v="4"/>
  </r>
  <r>
    <n v="2033"/>
    <s v="CA-2017-128923"/>
    <x v="10"/>
    <d v="2017-12-13T00:00:00"/>
    <x v="1"/>
    <s v="GB-14530"/>
    <s v="George Bell"/>
    <s v="Corporate"/>
    <s v="United States"/>
    <s v="Fort Worth"/>
    <s v="Texas"/>
    <n v="76106"/>
    <x v="2"/>
    <s v="OFF-PA-10002250"/>
    <x v="1"/>
    <s v="Paper"/>
    <s v="Things To Do Today Pad"/>
    <n v="9.3919999999999995"/>
    <n v="6.5743999999999989"/>
    <n v="2.8176000000000005"/>
    <n v="0.3000000000000001"/>
    <n v="4"/>
  </r>
  <r>
    <n v="2034"/>
    <s v="CA-2017-128923"/>
    <x v="10"/>
    <d v="2017-12-13T00:00:00"/>
    <x v="1"/>
    <s v="GB-14530"/>
    <s v="George Bell"/>
    <s v="Corporate"/>
    <s v="United States"/>
    <s v="Fort Worth"/>
    <s v="Texas"/>
    <n v="76106"/>
    <x v="2"/>
    <s v="OFF-AR-10000475"/>
    <x v="1"/>
    <s v="Art"/>
    <s v="Hunt BOSTON Vista Battery-Operated Pencil Sharpener, Black"/>
    <n v="9.3279999999999994"/>
    <n v="6.5295999999999994"/>
    <n v="2.7984"/>
    <n v="0.30000000000000004"/>
    <n v="4"/>
  </r>
  <r>
    <n v="2035"/>
    <s v="CA-2018-162481"/>
    <x v="145"/>
    <d v="2018-09-29T00:00:00"/>
    <x v="1"/>
    <s v="CT-11995"/>
    <s v="Carol Triggs"/>
    <s v="Consumer"/>
    <s v="United States"/>
    <s v="Rochester"/>
    <s v="Minnesota"/>
    <n v="55901"/>
    <x v="2"/>
    <s v="OFF-BI-10002976"/>
    <x v="1"/>
    <s v="Binders"/>
    <s v="ACCOHIDE Binder by Acco"/>
    <n v="8.26"/>
    <n v="5.7819999999999991"/>
    <n v="2.4780000000000006"/>
    <n v="0.3000000000000001"/>
    <n v="4"/>
  </r>
  <r>
    <n v="2036"/>
    <s v="CA-2018-162481"/>
    <x v="145"/>
    <d v="2018-09-29T00:00:00"/>
    <x v="1"/>
    <s v="CT-11995"/>
    <s v="Carol Triggs"/>
    <s v="Consumer"/>
    <s v="United States"/>
    <s v="Rochester"/>
    <s v="Minnesota"/>
    <n v="55901"/>
    <x v="2"/>
    <s v="FUR-CH-10003061"/>
    <x v="0"/>
    <s v="Chairs"/>
    <s v="Global Leather Task Chair, Black"/>
    <n v="269.97000000000003"/>
    <n v="188.97900000000001"/>
    <n v="80.991000000000014"/>
    <n v="0.30000000000000004"/>
    <n v="4"/>
  </r>
  <r>
    <n v="2037"/>
    <s v="CA-2016-119214"/>
    <x v="651"/>
    <d v="2016-01-27T00:00:00"/>
    <x v="1"/>
    <s v="CW-11905"/>
    <s v="Carl Weiss"/>
    <s v="Home Office"/>
    <s v="United States"/>
    <s v="Bozeman"/>
    <s v="Montana"/>
    <n v="59715"/>
    <x v="1"/>
    <s v="OFF-PA-10002893"/>
    <x v="1"/>
    <s v="Paper"/>
    <s v="Wirebound Service Call Books, 5 1/2&quot; x 4&quot;"/>
    <n v="29.04"/>
    <n v="20.327999999999999"/>
    <n v="8.7119999999999997"/>
    <n v="0.3"/>
    <n v="4"/>
  </r>
  <r>
    <n v="2038"/>
    <s v="CA-2016-119214"/>
    <x v="651"/>
    <d v="2016-01-27T00:00:00"/>
    <x v="1"/>
    <s v="CW-11905"/>
    <s v="Carl Weiss"/>
    <s v="Home Office"/>
    <s v="United States"/>
    <s v="Bozeman"/>
    <s v="Montana"/>
    <n v="59715"/>
    <x v="1"/>
    <s v="OFF-LA-10003077"/>
    <x v="1"/>
    <s v="Labels"/>
    <s v="Avery 500"/>
    <n v="14.62"/>
    <n v="10.233999999999998"/>
    <n v="4.386000000000001"/>
    <n v="0.3000000000000001"/>
    <n v="4"/>
  </r>
  <r>
    <n v="2039"/>
    <s v="CA-2016-122287"/>
    <x v="652"/>
    <d v="2016-06-23T00:00:00"/>
    <x v="1"/>
    <s v="SN-20560"/>
    <s v="Skye Norling"/>
    <s v="Home Office"/>
    <s v="United States"/>
    <s v="Peoria"/>
    <s v="Arizona"/>
    <n v="85345"/>
    <x v="1"/>
    <s v="OFF-PA-10001661"/>
    <x v="1"/>
    <s v="Paper"/>
    <s v="Xerox 1922"/>
    <n v="11.952"/>
    <n v="8.3663999999999987"/>
    <n v="3.5856000000000012"/>
    <n v="0.3000000000000001"/>
    <n v="5"/>
  </r>
  <r>
    <n v="2040"/>
    <s v="CA-2016-122287"/>
    <x v="652"/>
    <d v="2016-06-23T00:00:00"/>
    <x v="1"/>
    <s v="SN-20560"/>
    <s v="Skye Norling"/>
    <s v="Home Office"/>
    <s v="United States"/>
    <s v="Peoria"/>
    <s v="Arizona"/>
    <n v="85345"/>
    <x v="1"/>
    <s v="OFF-BI-10004656"/>
    <x v="1"/>
    <s v="Binders"/>
    <s v="Peel &amp; Stick Add-On Corner Pockets"/>
    <n v="4.5359999999999996"/>
    <n v="3.1751999999999994"/>
    <n v="1.3608000000000002"/>
    <n v="0.3000000000000001"/>
    <n v="5"/>
  </r>
  <r>
    <n v="2041"/>
    <s v="CA-2016-122287"/>
    <x v="652"/>
    <d v="2016-06-23T00:00:00"/>
    <x v="1"/>
    <s v="SN-20560"/>
    <s v="Skye Norling"/>
    <s v="Home Office"/>
    <s v="United States"/>
    <s v="Peoria"/>
    <s v="Arizona"/>
    <n v="85345"/>
    <x v="1"/>
    <s v="OFF-BI-10003707"/>
    <x v="1"/>
    <s v="Binders"/>
    <s v="Aluminum Screw Posts"/>
    <n v="9.1560000000000006"/>
    <n v="6.4092000000000002"/>
    <n v="2.7468000000000004"/>
    <n v="0.30000000000000004"/>
    <n v="5"/>
  </r>
  <r>
    <n v="2042"/>
    <s v="CA-2016-122287"/>
    <x v="652"/>
    <d v="2016-06-23T00:00:00"/>
    <x v="1"/>
    <s v="SN-20560"/>
    <s v="Skye Norling"/>
    <s v="Home Office"/>
    <s v="United States"/>
    <s v="Peoria"/>
    <s v="Arizona"/>
    <n v="85345"/>
    <x v="1"/>
    <s v="FUR-FU-10004973"/>
    <x v="0"/>
    <s v="Furnishings"/>
    <s v="Flat Face Poster Frame"/>
    <n v="75.36"/>
    <n v="52.751999999999995"/>
    <n v="22.608000000000004"/>
    <n v="0.30000000000000004"/>
    <n v="5"/>
  </r>
  <r>
    <n v="2043"/>
    <s v="CA-2016-104493"/>
    <x v="653"/>
    <d v="2016-10-08T00:00:00"/>
    <x v="1"/>
    <s v="EB-13705"/>
    <s v="Ed Braxton"/>
    <s v="Corporate"/>
    <s v="United States"/>
    <s v="San Diego"/>
    <s v="California"/>
    <n v="92105"/>
    <x v="1"/>
    <s v="OFF-BI-10004817"/>
    <x v="1"/>
    <s v="Binders"/>
    <s v="GBC Personal VeloBind Strips"/>
    <n v="57.503999999999998"/>
    <n v="40.252799999999993"/>
    <n v="17.251200000000004"/>
    <n v="0.3000000000000001"/>
    <n v="6"/>
  </r>
  <r>
    <n v="2044"/>
    <s v="US-2018-158946"/>
    <x v="551"/>
    <d v="2018-11-23T00:00:00"/>
    <x v="1"/>
    <s v="JW-15220"/>
    <s v="Jane Waco"/>
    <s v="Corporate"/>
    <s v="United States"/>
    <s v="Lakewood"/>
    <s v="Ohio"/>
    <n v="44107"/>
    <x v="3"/>
    <s v="OFF-AR-10001860"/>
    <x v="1"/>
    <s v="Art"/>
    <s v="BIC Liqua Brite Liner"/>
    <n v="38.863999999999997"/>
    <n v="27.204799999999995"/>
    <n v="11.659200000000002"/>
    <n v="0.3000000000000001"/>
    <n v="5"/>
  </r>
  <r>
    <n v="2045"/>
    <s v="CA-2015-129168"/>
    <x v="654"/>
    <d v="2015-08-23T00:00:00"/>
    <x v="1"/>
    <s v="KB-16585"/>
    <s v="Ken Black"/>
    <s v="Corporate"/>
    <s v="United States"/>
    <s v="Houston"/>
    <s v="Texas"/>
    <n v="77095"/>
    <x v="2"/>
    <s v="OFF-PA-10001639"/>
    <x v="1"/>
    <s v="Paper"/>
    <s v="Xerox 203"/>
    <n v="15.552"/>
    <n v="10.886399999999998"/>
    <n v="4.6656000000000013"/>
    <n v="0.3000000000000001"/>
    <n v="6"/>
  </r>
  <r>
    <n v="2046"/>
    <s v="CA-2017-131835"/>
    <x v="19"/>
    <d v="2017-07-21T00:00:00"/>
    <x v="1"/>
    <s v="MC-17590"/>
    <s v="Matt Collister"/>
    <s v="Corporate"/>
    <s v="United States"/>
    <s v="Perth Amboy"/>
    <s v="New Jersey"/>
    <n v="8861"/>
    <x v="3"/>
    <s v="OFF-AP-10004487"/>
    <x v="1"/>
    <s v="Appliances"/>
    <s v="Kensington 4 Outlet MasterPiece Compact Power Control Center"/>
    <n v="162.63999999999999"/>
    <n v="113.84799999999998"/>
    <n v="48.792000000000002"/>
    <n v="0.30000000000000004"/>
    <n v="4"/>
  </r>
  <r>
    <n v="2047"/>
    <s v="CA-2017-131835"/>
    <x v="19"/>
    <d v="2017-07-21T00:00:00"/>
    <x v="1"/>
    <s v="MC-17590"/>
    <s v="Matt Collister"/>
    <s v="Corporate"/>
    <s v="United States"/>
    <s v="Perth Amboy"/>
    <s v="New Jersey"/>
    <n v="8861"/>
    <x v="3"/>
    <s v="TEC-PH-10001760"/>
    <x v="2"/>
    <s v="Phones"/>
    <s v="Bose SoundLink Bluetooth Speaker"/>
    <n v="597"/>
    <n v="417.9"/>
    <n v="179.10000000000002"/>
    <n v="0.30000000000000004"/>
    <n v="4"/>
  </r>
  <r>
    <n v="2048"/>
    <s v="CA-2017-131835"/>
    <x v="19"/>
    <d v="2017-07-21T00:00:00"/>
    <x v="1"/>
    <s v="MC-17590"/>
    <s v="Matt Collister"/>
    <s v="Corporate"/>
    <s v="United States"/>
    <s v="Perth Amboy"/>
    <s v="New Jersey"/>
    <n v="8861"/>
    <x v="3"/>
    <s v="OFF-PA-10004071"/>
    <x v="1"/>
    <s v="Paper"/>
    <s v="Eaton Premium Continuous-Feed Paper, 25% Cotton, Letter Size, White, 1000 Shts/Box"/>
    <n v="55.48"/>
    <n v="38.835999999999999"/>
    <n v="16.643999999999998"/>
    <n v="0.3"/>
    <n v="4"/>
  </r>
  <r>
    <n v="2049"/>
    <s v="CA-2016-142237"/>
    <x v="655"/>
    <d v="2016-07-13T00:00:00"/>
    <x v="2"/>
    <s v="CK-12595"/>
    <s v="Clytie Kelty"/>
    <s v="Consumer"/>
    <s v="United States"/>
    <s v="Philadelphia"/>
    <s v="Pennsylvania"/>
    <n v="19134"/>
    <x v="3"/>
    <s v="FUR-FU-10004848"/>
    <x v="0"/>
    <s v="Furnishings"/>
    <s v="Howard Miller 13-3/4&quot; Diameter Brushed Chrome Round Wall Clock"/>
    <n v="289.8"/>
    <n v="202.85999999999999"/>
    <n v="86.940000000000026"/>
    <n v="0.3000000000000001"/>
    <n v="2"/>
  </r>
  <r>
    <n v="2050"/>
    <s v="CA-2016-142237"/>
    <x v="655"/>
    <d v="2016-07-13T00:00:00"/>
    <x v="2"/>
    <s v="CK-12595"/>
    <s v="Clytie Kelty"/>
    <s v="Consumer"/>
    <s v="United States"/>
    <s v="Philadelphia"/>
    <s v="Pennsylvania"/>
    <n v="19134"/>
    <x v="3"/>
    <s v="OFF-BI-10004022"/>
    <x v="1"/>
    <s v="Binders"/>
    <s v="Acco Suede Grain Vinyl Round Ring Binder"/>
    <n v="2.5019999999999998"/>
    <n v="1.7513999999999996"/>
    <n v="0.75060000000000016"/>
    <n v="0.3000000000000001"/>
    <n v="2"/>
  </r>
  <r>
    <n v="2051"/>
    <s v="CA-2016-142237"/>
    <x v="655"/>
    <d v="2016-07-13T00:00:00"/>
    <x v="2"/>
    <s v="CK-12595"/>
    <s v="Clytie Kelty"/>
    <s v="Consumer"/>
    <s v="United States"/>
    <s v="Philadelphia"/>
    <s v="Pennsylvania"/>
    <n v="19134"/>
    <x v="3"/>
    <s v="OFF-BI-10003669"/>
    <x v="1"/>
    <s v="Binders"/>
    <s v="3M Organizer Strips"/>
    <n v="6.48"/>
    <n v="4.5359999999999996"/>
    <n v="1.9440000000000008"/>
    <n v="0.3000000000000001"/>
    <n v="2"/>
  </r>
  <r>
    <n v="2052"/>
    <s v="CA-2016-142237"/>
    <x v="655"/>
    <d v="2016-07-13T00:00:00"/>
    <x v="2"/>
    <s v="CK-12595"/>
    <s v="Clytie Kelty"/>
    <s v="Consumer"/>
    <s v="United States"/>
    <s v="Philadelphia"/>
    <s v="Pennsylvania"/>
    <n v="19134"/>
    <x v="3"/>
    <s v="FUR-CH-10003833"/>
    <x v="0"/>
    <s v="Chairs"/>
    <s v="Novimex Fabric Task Chair"/>
    <n v="341.488"/>
    <n v="239.04159999999999"/>
    <n v="102.44640000000001"/>
    <n v="0.30000000000000004"/>
    <n v="2"/>
  </r>
  <r>
    <n v="2053"/>
    <s v="CA-2016-142237"/>
    <x v="655"/>
    <d v="2016-07-13T00:00:00"/>
    <x v="2"/>
    <s v="CK-12595"/>
    <s v="Clytie Kelty"/>
    <s v="Consumer"/>
    <s v="United States"/>
    <s v="Philadelphia"/>
    <s v="Pennsylvania"/>
    <n v="19134"/>
    <x v="3"/>
    <s v="OFF-AR-10003732"/>
    <x v="1"/>
    <s v="Art"/>
    <s v="Newell 333"/>
    <n v="11.12"/>
    <n v="7.7839999999999989"/>
    <n v="3.3360000000000003"/>
    <n v="0.30000000000000004"/>
    <n v="2"/>
  </r>
  <r>
    <n v="2054"/>
    <s v="CA-2016-142237"/>
    <x v="655"/>
    <d v="2016-07-13T00:00:00"/>
    <x v="2"/>
    <s v="CK-12595"/>
    <s v="Clytie Kelty"/>
    <s v="Consumer"/>
    <s v="United States"/>
    <s v="Philadelphia"/>
    <s v="Pennsylvania"/>
    <n v="19134"/>
    <x v="3"/>
    <s v="FUR-FU-10003142"/>
    <x v="0"/>
    <s v="Furnishings"/>
    <s v="Master Big Foot Doorstop, Beige"/>
    <n v="25.344000000000001"/>
    <n v="17.7408"/>
    <n v="7.6032000000000011"/>
    <n v="0.30000000000000004"/>
    <n v="2"/>
  </r>
  <r>
    <n v="2055"/>
    <s v="CA-2017-136434"/>
    <x v="49"/>
    <d v="2017-12-07T00:00:00"/>
    <x v="1"/>
    <s v="RD-19480"/>
    <s v="Rick Duston"/>
    <s v="Consumer"/>
    <s v="United States"/>
    <s v="Richmond"/>
    <s v="Indiana"/>
    <n v="47374"/>
    <x v="2"/>
    <s v="FUR-FU-10001196"/>
    <x v="0"/>
    <s v="Furnishings"/>
    <s v="DAX Cubicle Frames - 8x10"/>
    <n v="17.309999999999999"/>
    <n v="12.116999999999999"/>
    <n v="5.1929999999999996"/>
    <n v="0.3"/>
    <n v="6"/>
  </r>
  <r>
    <n v="2056"/>
    <s v="CA-2018-120376"/>
    <x v="66"/>
    <d v="2018-12-25T00:00:00"/>
    <x v="2"/>
    <s v="TP-21130"/>
    <s v="Theone Pippenger"/>
    <s v="Consumer"/>
    <s v="United States"/>
    <s v="Detroit"/>
    <s v="Michigan"/>
    <n v="48227"/>
    <x v="2"/>
    <s v="TEC-AC-10001114"/>
    <x v="2"/>
    <s v="Accessories"/>
    <s v="Microsoft Wireless Mobile Mouse 4000"/>
    <n v="199.95"/>
    <n v="139.96499999999997"/>
    <n v="59.985000000000014"/>
    <n v="0.3000000000000001"/>
    <n v="3"/>
  </r>
  <r>
    <n v="2057"/>
    <s v="CA-2018-120376"/>
    <x v="66"/>
    <d v="2018-12-25T00:00:00"/>
    <x v="2"/>
    <s v="TP-21130"/>
    <s v="Theone Pippenger"/>
    <s v="Consumer"/>
    <s v="United States"/>
    <s v="Detroit"/>
    <s v="Michigan"/>
    <n v="48227"/>
    <x v="2"/>
    <s v="FUR-CH-10002335"/>
    <x v="0"/>
    <s v="Chairs"/>
    <s v="Hon GuestStacker Chair"/>
    <n v="1586.69"/>
    <n v="1110.683"/>
    <n v="476.00700000000006"/>
    <n v="0.30000000000000004"/>
    <n v="3"/>
  </r>
  <r>
    <n v="2058"/>
    <s v="CA-2018-120376"/>
    <x v="66"/>
    <d v="2018-12-25T00:00:00"/>
    <x v="2"/>
    <s v="TP-21130"/>
    <s v="Theone Pippenger"/>
    <s v="Consumer"/>
    <s v="United States"/>
    <s v="Detroit"/>
    <s v="Michigan"/>
    <n v="48227"/>
    <x v="2"/>
    <s v="TEC-AC-10000844"/>
    <x v="2"/>
    <s v="Accessories"/>
    <s v="LogitechÂ Gaming G510s - Keyboard"/>
    <n v="84.99"/>
    <n v="59.492999999999995"/>
    <n v="25.497"/>
    <n v="0.30000000000000004"/>
    <n v="3"/>
  </r>
  <r>
    <n v="2059"/>
    <s v="CA-2018-120376"/>
    <x v="66"/>
    <d v="2018-12-25T00:00:00"/>
    <x v="2"/>
    <s v="TP-21130"/>
    <s v="Theone Pippenger"/>
    <s v="Consumer"/>
    <s v="United States"/>
    <s v="Detroit"/>
    <s v="Michigan"/>
    <n v="48227"/>
    <x v="2"/>
    <s v="FUR-TA-10004534"/>
    <x v="0"/>
    <s v="Tables"/>
    <s v="Bevis 44 x 96 Conference Tables"/>
    <n v="411.8"/>
    <n v="288.26"/>
    <n v="123.54000000000002"/>
    <n v="0.30000000000000004"/>
    <n v="3"/>
  </r>
  <r>
    <n v="2060"/>
    <s v="CA-2015-106439"/>
    <x v="656"/>
    <d v="2015-11-04T00:00:00"/>
    <x v="1"/>
    <s v="GG-14650"/>
    <s v="Greg Guthrie"/>
    <s v="Corporate"/>
    <s v="United States"/>
    <s v="Los Angeles"/>
    <s v="California"/>
    <n v="90049"/>
    <x v="1"/>
    <s v="OFF-FA-10002975"/>
    <x v="1"/>
    <s v="Fasteners"/>
    <s v="Staples"/>
    <n v="11.34"/>
    <n v="7.9379999999999997"/>
    <n v="3.4020000000000001"/>
    <n v="0.3"/>
    <n v="4"/>
  </r>
  <r>
    <n v="2061"/>
    <s v="CA-2015-106439"/>
    <x v="656"/>
    <d v="2015-11-04T00:00:00"/>
    <x v="1"/>
    <s v="GG-14650"/>
    <s v="Greg Guthrie"/>
    <s v="Corporate"/>
    <s v="United States"/>
    <s v="Los Angeles"/>
    <s v="California"/>
    <n v="90049"/>
    <x v="1"/>
    <s v="OFF-ST-10003996"/>
    <x v="1"/>
    <s v="Storage"/>
    <s v="Letter/Legal File Tote with Clear Snap-On Lid, Black Granite"/>
    <n v="80.3"/>
    <n v="56.209999999999994"/>
    <n v="24.090000000000003"/>
    <n v="0.30000000000000004"/>
    <n v="4"/>
  </r>
  <r>
    <n v="2062"/>
    <s v="CA-2015-106439"/>
    <x v="656"/>
    <d v="2015-11-04T00:00:00"/>
    <x v="1"/>
    <s v="GG-14650"/>
    <s v="Greg Guthrie"/>
    <s v="Corporate"/>
    <s v="United States"/>
    <s v="Los Angeles"/>
    <s v="California"/>
    <n v="90049"/>
    <x v="1"/>
    <s v="OFF-BI-10002571"/>
    <x v="1"/>
    <s v="Binders"/>
    <s v="Avery Framed View Binder, EZD Ring (Locking), Navy, 1 1/2&quot;"/>
    <n v="15.968"/>
    <n v="11.1776"/>
    <n v="4.7904"/>
    <n v="0.3"/>
    <n v="4"/>
  </r>
  <r>
    <n v="2063"/>
    <s v="CA-2015-106439"/>
    <x v="656"/>
    <d v="2015-11-04T00:00:00"/>
    <x v="1"/>
    <s v="GG-14650"/>
    <s v="Greg Guthrie"/>
    <s v="Corporate"/>
    <s v="United States"/>
    <s v="Los Angeles"/>
    <s v="California"/>
    <n v="90049"/>
    <x v="1"/>
    <s v="OFF-PA-10000477"/>
    <x v="1"/>
    <s v="Paper"/>
    <s v="Xerox 1952"/>
    <n v="64.739999999999995"/>
    <n v="45.317999999999991"/>
    <n v="19.422000000000004"/>
    <n v="0.3000000000000001"/>
    <n v="4"/>
  </r>
  <r>
    <n v="2064"/>
    <s v="CA-2015-106439"/>
    <x v="656"/>
    <d v="2015-11-04T00:00:00"/>
    <x v="1"/>
    <s v="GG-14650"/>
    <s v="Greg Guthrie"/>
    <s v="Corporate"/>
    <s v="United States"/>
    <s v="Los Angeles"/>
    <s v="California"/>
    <n v="90049"/>
    <x v="1"/>
    <s v="OFF-BI-10004209"/>
    <x v="1"/>
    <s v="Binders"/>
    <s v="Fellowes Twister Kit, Gray/Clear, 3/pkg"/>
    <n v="19.295999999999999"/>
    <n v="13.507199999999999"/>
    <n v="5.7888000000000002"/>
    <n v="0.30000000000000004"/>
    <n v="4"/>
  </r>
  <r>
    <n v="2065"/>
    <s v="CA-2015-106439"/>
    <x v="656"/>
    <d v="2015-11-04T00:00:00"/>
    <x v="1"/>
    <s v="GG-14650"/>
    <s v="Greg Guthrie"/>
    <s v="Corporate"/>
    <s v="United States"/>
    <s v="Los Angeles"/>
    <s v="California"/>
    <n v="90049"/>
    <x v="1"/>
    <s v="OFF-ST-10001963"/>
    <x v="1"/>
    <s v="Storage"/>
    <s v="Tennsco Regal Shelving Units"/>
    <n v="405.64"/>
    <n v="283.94799999999998"/>
    <n v="121.69200000000001"/>
    <n v="0.30000000000000004"/>
    <n v="4"/>
  </r>
  <r>
    <n v="2066"/>
    <s v="CA-2015-106439"/>
    <x v="656"/>
    <d v="2015-11-04T00:00:00"/>
    <x v="1"/>
    <s v="GG-14650"/>
    <s v="Greg Guthrie"/>
    <s v="Corporate"/>
    <s v="United States"/>
    <s v="Los Angeles"/>
    <s v="California"/>
    <n v="90049"/>
    <x v="1"/>
    <s v="FUR-CH-10003833"/>
    <x v="0"/>
    <s v="Chairs"/>
    <s v="Novimex Fabric Task Chair"/>
    <n v="146.352"/>
    <n v="102.4464"/>
    <n v="43.905600000000007"/>
    <n v="0.30000000000000004"/>
    <n v="4"/>
  </r>
  <r>
    <n v="2067"/>
    <s v="CA-2015-106439"/>
    <x v="656"/>
    <d v="2015-11-04T00:00:00"/>
    <x v="1"/>
    <s v="GG-14650"/>
    <s v="Greg Guthrie"/>
    <s v="Corporate"/>
    <s v="United States"/>
    <s v="Los Angeles"/>
    <s v="California"/>
    <n v="90049"/>
    <x v="1"/>
    <s v="TEC-AC-10004568"/>
    <x v="2"/>
    <s v="Accessories"/>
    <s v="MaxellÂ LTO Ultrium - 800 GB"/>
    <n v="251.91"/>
    <n v="176.33699999999999"/>
    <n v="75.573000000000008"/>
    <n v="0.30000000000000004"/>
    <n v="4"/>
  </r>
  <r>
    <n v="2068"/>
    <s v="CA-2015-106439"/>
    <x v="656"/>
    <d v="2015-11-04T00:00:00"/>
    <x v="1"/>
    <s v="GG-14650"/>
    <s v="Greg Guthrie"/>
    <s v="Corporate"/>
    <s v="United States"/>
    <s v="Los Angeles"/>
    <s v="California"/>
    <n v="90049"/>
    <x v="1"/>
    <s v="OFF-AR-10001419"/>
    <x v="1"/>
    <s v="Art"/>
    <s v="Newell 325"/>
    <n v="12.39"/>
    <n v="8.673"/>
    <n v="3.7170000000000005"/>
    <n v="0.30000000000000004"/>
    <n v="4"/>
  </r>
  <r>
    <n v="2069"/>
    <s v="CA-2016-133452"/>
    <x v="657"/>
    <d v="2016-04-19T00:00:00"/>
    <x v="1"/>
    <s v="ZC-21910"/>
    <s v="Zuschuss Carroll"/>
    <s v="Consumer"/>
    <s v="United States"/>
    <s v="Pomona"/>
    <s v="California"/>
    <n v="91767"/>
    <x v="1"/>
    <s v="TEC-AC-10002800"/>
    <x v="2"/>
    <s v="Accessories"/>
    <s v="Plantronics Audio 478 Stereo USB Headset"/>
    <n v="199.96"/>
    <n v="139.97200000000001"/>
    <n v="59.988"/>
    <n v="0.3"/>
    <n v="6"/>
  </r>
  <r>
    <n v="2070"/>
    <s v="CA-2016-133452"/>
    <x v="657"/>
    <d v="2016-04-19T00:00:00"/>
    <x v="1"/>
    <s v="ZC-21910"/>
    <s v="Zuschuss Carroll"/>
    <s v="Consumer"/>
    <s v="United States"/>
    <s v="Pomona"/>
    <s v="California"/>
    <n v="91767"/>
    <x v="1"/>
    <s v="FUR-TA-10003954"/>
    <x v="0"/>
    <s v="Tables"/>
    <s v="Hon 94000 Series Round Tables"/>
    <n v="710.83199999999999"/>
    <n v="497.58239999999995"/>
    <n v="213.24960000000004"/>
    <n v="0.30000000000000004"/>
    <n v="6"/>
  </r>
  <r>
    <n v="2071"/>
    <s v="CA-2017-146521"/>
    <x v="658"/>
    <d v="2017-07-23T00:00:00"/>
    <x v="0"/>
    <s v="CC-12610"/>
    <s v="Corey Catlett"/>
    <s v="Corporate"/>
    <s v="United States"/>
    <s v="Philadelphia"/>
    <s v="Pennsylvania"/>
    <n v="19134"/>
    <x v="3"/>
    <s v="OFF-BI-10000301"/>
    <x v="1"/>
    <s v="Binders"/>
    <s v="GBC Instant Report Kit"/>
    <n v="1.9410000000000001"/>
    <n v="1.3587"/>
    <n v="0.58230000000000004"/>
    <n v="0.3"/>
    <n v="2"/>
  </r>
  <r>
    <n v="2072"/>
    <s v="US-2018-110996"/>
    <x v="225"/>
    <d v="2018-11-25T00:00:00"/>
    <x v="1"/>
    <s v="KA-16525"/>
    <s v="Kelly Andreada"/>
    <s v="Consumer"/>
    <s v="United States"/>
    <s v="Ontario"/>
    <s v="California"/>
    <n v="91761"/>
    <x v="1"/>
    <s v="FUR-CH-10003956"/>
    <x v="0"/>
    <s v="Chairs"/>
    <s v="Novimex High-Tech Fabric Mesh Task Chair"/>
    <n v="283.92"/>
    <n v="198.744"/>
    <n v="85.176000000000016"/>
    <n v="0.30000000000000004"/>
    <n v="5"/>
  </r>
  <r>
    <n v="2073"/>
    <s v="CA-2017-129693"/>
    <x v="491"/>
    <d v="2017-12-02T00:00:00"/>
    <x v="1"/>
    <s v="TC-20980"/>
    <s v="Tamara Chand"/>
    <s v="Corporate"/>
    <s v="United States"/>
    <s v="Seattle"/>
    <s v="Washington"/>
    <n v="98105"/>
    <x v="1"/>
    <s v="OFF-BI-10002954"/>
    <x v="1"/>
    <s v="Binders"/>
    <s v="Newell 3-Hole Punched Plastic Slotted Magazine Holders for Binders"/>
    <n v="7.3120000000000003"/>
    <n v="5.1184000000000003"/>
    <n v="2.1936"/>
    <n v="0.3"/>
    <n v="6"/>
  </r>
  <r>
    <n v="2074"/>
    <s v="CA-2018-122504"/>
    <x v="659"/>
    <d v="2018-11-12T00:00:00"/>
    <x v="0"/>
    <s v="DB-13270"/>
    <s v="Deborah Brumfield"/>
    <s v="Home Office"/>
    <s v="United States"/>
    <s v="Brentwood"/>
    <s v="California"/>
    <n v="94513"/>
    <x v="1"/>
    <s v="TEC-AC-10003289"/>
    <x v="2"/>
    <s v="Accessories"/>
    <s v="Anker Ultra-Slim Mini Bluetooth 3.0 Wireless Keyboard"/>
    <n v="59.97"/>
    <n v="41.978999999999999"/>
    <n v="17.991"/>
    <n v="0.3"/>
    <n v="5"/>
  </r>
  <r>
    <n v="2075"/>
    <s v="CA-2018-122504"/>
    <x v="659"/>
    <d v="2018-11-12T00:00:00"/>
    <x v="0"/>
    <s v="DB-13270"/>
    <s v="Deborah Brumfield"/>
    <s v="Home Office"/>
    <s v="United States"/>
    <s v="Brentwood"/>
    <s v="California"/>
    <n v="94513"/>
    <x v="1"/>
    <s v="TEC-PH-10002468"/>
    <x v="2"/>
    <s v="Phones"/>
    <s v="Plantronics CS 50-USB -Â headsetÂ - Convertible, Monaural"/>
    <n v="761.54399999999998"/>
    <n v="533.08079999999995"/>
    <n v="228.46320000000003"/>
    <n v="0.30000000000000004"/>
    <n v="5"/>
  </r>
  <r>
    <n v="2076"/>
    <s v="CA-2015-131051"/>
    <x v="588"/>
    <d v="2015-12-05T00:00:00"/>
    <x v="1"/>
    <s v="TR-21325"/>
    <s v="Toby Ritter"/>
    <s v="Consumer"/>
    <s v="United States"/>
    <s v="San Francisco"/>
    <s v="California"/>
    <n v="94122"/>
    <x v="1"/>
    <s v="FUR-FU-10001861"/>
    <x v="0"/>
    <s v="Furnishings"/>
    <s v="Floodlight Indoor Halogen Bulbs, 1 Bulb per Pack, 60 Watts"/>
    <n v="58.2"/>
    <n v="40.74"/>
    <n v="17.46"/>
    <n v="0.3"/>
    <n v="4"/>
  </r>
  <r>
    <n v="2077"/>
    <s v="CA-2018-140676"/>
    <x v="510"/>
    <d v="2018-09-15T00:00:00"/>
    <x v="2"/>
    <s v="BF-11080"/>
    <s v="Bart Folk"/>
    <s v="Consumer"/>
    <s v="United States"/>
    <s v="Baltimore"/>
    <s v="Maryland"/>
    <n v="21215"/>
    <x v="3"/>
    <s v="OFF-PA-10004082"/>
    <x v="1"/>
    <s v="Paper"/>
    <s v="Adams Telephone Message Book w/Frequently-Called Numbers Space, 400 Messages per Book"/>
    <n v="39.9"/>
    <n v="27.929999999999996"/>
    <n v="11.970000000000002"/>
    <n v="0.30000000000000004"/>
    <n v="3"/>
  </r>
  <r>
    <n v="2078"/>
    <s v="CA-2018-140676"/>
    <x v="510"/>
    <d v="2018-09-15T00:00:00"/>
    <x v="2"/>
    <s v="BF-11080"/>
    <s v="Bart Folk"/>
    <s v="Consumer"/>
    <s v="United States"/>
    <s v="Baltimore"/>
    <s v="Maryland"/>
    <n v="21215"/>
    <x v="3"/>
    <s v="OFF-AP-10000358"/>
    <x v="1"/>
    <s v="Appliances"/>
    <s v="Fellowes Basic Home/Office Series Surge Protectors"/>
    <n v="90.86"/>
    <n v="63.601999999999997"/>
    <n v="27.258000000000003"/>
    <n v="0.30000000000000004"/>
    <n v="3"/>
  </r>
  <r>
    <n v="2079"/>
    <s v="CA-2018-140676"/>
    <x v="510"/>
    <d v="2018-09-15T00:00:00"/>
    <x v="2"/>
    <s v="BF-11080"/>
    <s v="Bart Folk"/>
    <s v="Consumer"/>
    <s v="United States"/>
    <s v="Baltimore"/>
    <s v="Maryland"/>
    <n v="21215"/>
    <x v="3"/>
    <s v="OFF-PA-10004243"/>
    <x v="1"/>
    <s v="Paper"/>
    <s v="Xerox 1939"/>
    <n v="94.85"/>
    <n v="66.394999999999996"/>
    <n v="28.454999999999998"/>
    <n v="0.3"/>
    <n v="3"/>
  </r>
  <r>
    <n v="2080"/>
    <s v="CA-2016-120103"/>
    <x v="100"/>
    <d v="2016-12-29T00:00:00"/>
    <x v="1"/>
    <s v="MS-17365"/>
    <s v="Maribeth Schnelling"/>
    <s v="Consumer"/>
    <s v="United States"/>
    <s v="Phoenix"/>
    <s v="Arizona"/>
    <n v="85023"/>
    <x v="1"/>
    <s v="OFF-PA-10001295"/>
    <x v="1"/>
    <s v="Paper"/>
    <s v="Computer Printout Paper with Letter-Trim Perforations"/>
    <n v="106.232"/>
    <n v="74.362399999999994"/>
    <n v="31.869600000000005"/>
    <n v="0.30000000000000004"/>
    <n v="5"/>
  </r>
  <r>
    <n v="2081"/>
    <s v="CA-2016-120103"/>
    <x v="100"/>
    <d v="2016-12-29T00:00:00"/>
    <x v="1"/>
    <s v="MS-17365"/>
    <s v="Maribeth Schnelling"/>
    <s v="Consumer"/>
    <s v="United States"/>
    <s v="Phoenix"/>
    <s v="Arizona"/>
    <n v="85023"/>
    <x v="1"/>
    <s v="TEC-PH-10002170"/>
    <x v="2"/>
    <s v="Phones"/>
    <s v="ClearSounds CSC500 Amplified Spirit Phone Corded phone"/>
    <n v="111.98399999999999"/>
    <n v="78.388799999999989"/>
    <n v="33.595200000000006"/>
    <n v="0.30000000000000004"/>
    <n v="5"/>
  </r>
  <r>
    <n v="2082"/>
    <s v="CA-2016-120103"/>
    <x v="100"/>
    <d v="2016-12-29T00:00:00"/>
    <x v="1"/>
    <s v="MS-17365"/>
    <s v="Maribeth Schnelling"/>
    <s v="Consumer"/>
    <s v="United States"/>
    <s v="Phoenix"/>
    <s v="Arizona"/>
    <n v="85023"/>
    <x v="1"/>
    <s v="FUR-FU-10002885"/>
    <x v="0"/>
    <s v="Furnishings"/>
    <s v="Magna Visual Magnetic Picture Hangers"/>
    <n v="7.7119999999999997"/>
    <n v="5.3983999999999996"/>
    <n v="2.3136000000000001"/>
    <n v="0.30000000000000004"/>
    <n v="5"/>
  </r>
  <r>
    <n v="2083"/>
    <s v="CA-2018-104647"/>
    <x v="660"/>
    <d v="2018-03-01T00:00:00"/>
    <x v="1"/>
    <s v="CK-12595"/>
    <s v="Clytie Kelty"/>
    <s v="Consumer"/>
    <s v="United States"/>
    <s v="Los Angeles"/>
    <s v="California"/>
    <n v="90008"/>
    <x v="1"/>
    <s v="OFF-PA-10002870"/>
    <x v="1"/>
    <s v="Paper"/>
    <s v="Ampad Phone Message Book, Recycled, 400 Message Capacity, 5 Â¾â€ x 11â€"/>
    <n v="37.44"/>
    <n v="26.207999999999998"/>
    <n v="11.231999999999999"/>
    <n v="0.3"/>
    <n v="6"/>
  </r>
  <r>
    <n v="2084"/>
    <s v="CA-2015-110352"/>
    <x v="533"/>
    <d v="2015-11-29T00:00:00"/>
    <x v="1"/>
    <s v="ED-13885"/>
    <s v="Emily Ducich"/>
    <s v="Home Office"/>
    <s v="United States"/>
    <s v="Houston"/>
    <s v="Texas"/>
    <n v="77036"/>
    <x v="2"/>
    <s v="OFF-LA-10003923"/>
    <x v="1"/>
    <s v="Labels"/>
    <s v="Alphabetical Labels for Top Tab Filing"/>
    <n v="23.68"/>
    <n v="16.576000000000001"/>
    <n v="7.1039999999999992"/>
    <n v="0.3"/>
    <n v="6"/>
  </r>
  <r>
    <n v="2085"/>
    <s v="CA-2017-140501"/>
    <x v="661"/>
    <d v="2017-06-28T00:00:00"/>
    <x v="1"/>
    <s v="IM-15070"/>
    <s v="Irene Maddox"/>
    <s v="Consumer"/>
    <s v="United States"/>
    <s v="New York City"/>
    <s v="New York"/>
    <n v="10009"/>
    <x v="3"/>
    <s v="OFF-LA-10003510"/>
    <x v="1"/>
    <s v="Labels"/>
    <s v="Avery 4027 File Folder Labels for Dot Matrix Printers, 5000 Labels per Box, White"/>
    <n v="122.12"/>
    <n v="85.483999999999995"/>
    <n v="36.63600000000001"/>
    <n v="0.30000000000000004"/>
    <n v="5"/>
  </r>
  <r>
    <n v="2086"/>
    <s v="CA-2017-140501"/>
    <x v="661"/>
    <d v="2017-06-28T00:00:00"/>
    <x v="1"/>
    <s v="IM-15070"/>
    <s v="Irene Maddox"/>
    <s v="Consumer"/>
    <s v="United States"/>
    <s v="New York City"/>
    <s v="New York"/>
    <n v="10009"/>
    <x v="3"/>
    <s v="OFF-LA-10000248"/>
    <x v="1"/>
    <s v="Labels"/>
    <s v="Avery 52"/>
    <n v="18.45"/>
    <n v="12.914999999999999"/>
    <n v="5.5350000000000001"/>
    <n v="0.30000000000000004"/>
    <n v="5"/>
  </r>
  <r>
    <n v="2087"/>
    <s v="CA-2017-140501"/>
    <x v="661"/>
    <d v="2017-06-28T00:00:00"/>
    <x v="1"/>
    <s v="IM-15070"/>
    <s v="Irene Maddox"/>
    <s v="Consumer"/>
    <s v="United States"/>
    <s v="New York City"/>
    <s v="New York"/>
    <n v="10009"/>
    <x v="3"/>
    <s v="OFF-ST-10000060"/>
    <x v="1"/>
    <s v="Storage"/>
    <s v="Fellowes Bankers Box Staxonsteel Drawer File/Stacking System"/>
    <n v="324.89999999999998"/>
    <n v="227.42999999999998"/>
    <n v="97.47"/>
    <n v="0.30000000000000004"/>
    <n v="5"/>
  </r>
  <r>
    <n v="2088"/>
    <s v="CA-2017-140501"/>
    <x v="661"/>
    <d v="2017-06-28T00:00:00"/>
    <x v="1"/>
    <s v="IM-15070"/>
    <s v="Irene Maddox"/>
    <s v="Consumer"/>
    <s v="United States"/>
    <s v="New York City"/>
    <s v="New York"/>
    <n v="10009"/>
    <x v="3"/>
    <s v="OFF-PA-10003129"/>
    <x v="1"/>
    <s v="Paper"/>
    <s v="Tops White Computer Printout Paper"/>
    <n v="146.72999999999999"/>
    <n v="102.71099999999998"/>
    <n v="44.019000000000005"/>
    <n v="0.30000000000000004"/>
    <n v="5"/>
  </r>
  <r>
    <n v="2089"/>
    <s v="CA-2017-140501"/>
    <x v="661"/>
    <d v="2017-06-28T00:00:00"/>
    <x v="1"/>
    <s v="IM-15070"/>
    <s v="Irene Maddox"/>
    <s v="Consumer"/>
    <s v="United States"/>
    <s v="New York City"/>
    <s v="New York"/>
    <n v="10009"/>
    <x v="3"/>
    <s v="OFF-FA-10004076"/>
    <x v="1"/>
    <s v="Fasteners"/>
    <s v="Translucent Push Pins by OIC"/>
    <n v="3.96"/>
    <n v="2.7719999999999998"/>
    <n v="1.1880000000000002"/>
    <n v="0.30000000000000004"/>
    <n v="5"/>
  </r>
  <r>
    <n v="2090"/>
    <s v="CA-2016-139290"/>
    <x v="662"/>
    <d v="2016-10-30T00:00:00"/>
    <x v="1"/>
    <s v="MY-17380"/>
    <s v="Maribeth Yedwab"/>
    <s v="Corporate"/>
    <s v="United States"/>
    <s v="Rancho Cucamonga"/>
    <s v="California"/>
    <n v="91730"/>
    <x v="1"/>
    <s v="OFF-LA-10004008"/>
    <x v="1"/>
    <s v="Labels"/>
    <s v="Avery 507"/>
    <n v="5.76"/>
    <n v="4.032"/>
    <n v="1.7279999999999998"/>
    <n v="0.3"/>
    <n v="4"/>
  </r>
  <r>
    <n v="2091"/>
    <s v="CA-2018-166142"/>
    <x v="663"/>
    <d v="2018-07-19T00:00:00"/>
    <x v="1"/>
    <s v="MM-17260"/>
    <s v="Magdelene Morse"/>
    <s v="Consumer"/>
    <s v="United States"/>
    <s v="Wilmington"/>
    <s v="Delaware"/>
    <n v="19805"/>
    <x v="3"/>
    <s v="OFF-BI-10004094"/>
    <x v="1"/>
    <s v="Binders"/>
    <s v="GBC Standard Plastic Binding Systems Combs"/>
    <n v="26.55"/>
    <n v="18.585000000000001"/>
    <n v="7.9649999999999999"/>
    <n v="0.3"/>
    <n v="4"/>
  </r>
  <r>
    <n v="2092"/>
    <s v="CA-2018-166142"/>
    <x v="663"/>
    <d v="2018-07-19T00:00:00"/>
    <x v="1"/>
    <s v="MM-17260"/>
    <s v="Magdelene Morse"/>
    <s v="Consumer"/>
    <s v="United States"/>
    <s v="Wilmington"/>
    <s v="Delaware"/>
    <n v="19805"/>
    <x v="3"/>
    <s v="FUR-TA-10004607"/>
    <x v="0"/>
    <s v="Tables"/>
    <s v="Hon 2111 Invitation Series Straight Table"/>
    <n v="310.44299999999998"/>
    <n v="217.31009999999998"/>
    <n v="93.132900000000006"/>
    <n v="0.30000000000000004"/>
    <n v="4"/>
  </r>
  <r>
    <n v="2093"/>
    <s v="CA-2015-145926"/>
    <x v="664"/>
    <d v="2015-11-21T00:00:00"/>
    <x v="1"/>
    <s v="MP-17470"/>
    <s v="Mark Packer"/>
    <s v="Home Office"/>
    <s v="United States"/>
    <s v="Moorhead"/>
    <s v="Minnesota"/>
    <n v="56560"/>
    <x v="2"/>
    <s v="FUR-CH-10004289"/>
    <x v="0"/>
    <s v="Chairs"/>
    <s v="Global Super Steno Chair"/>
    <n v="479.9"/>
    <n v="335.92999999999995"/>
    <n v="143.97000000000003"/>
    <n v="0.30000000000000004"/>
    <n v="4"/>
  </r>
  <r>
    <n v="2094"/>
    <s v="CA-2016-149678"/>
    <x v="657"/>
    <d v="2016-04-15T00:00:00"/>
    <x v="0"/>
    <s v="AW-10840"/>
    <s v="Anthony Witt"/>
    <s v="Consumer"/>
    <s v="United States"/>
    <s v="Farmington"/>
    <s v="New Mexico"/>
    <n v="87401"/>
    <x v="1"/>
    <s v="OFF-SU-10004498"/>
    <x v="1"/>
    <s v="Supplies"/>
    <s v="Martin-Yale Premier Letter Opener"/>
    <n v="12.88"/>
    <n v="9.016"/>
    <n v="3.8640000000000008"/>
    <n v="0.30000000000000004"/>
    <n v="2"/>
  </r>
  <r>
    <n v="2095"/>
    <s v="US-2016-164357"/>
    <x v="665"/>
    <d v="2016-11-29T00:00:00"/>
    <x v="1"/>
    <s v="SF-20065"/>
    <s v="Sandra Flanagan"/>
    <s v="Consumer"/>
    <s v="United States"/>
    <s v="Wilmington"/>
    <s v="North Carolina"/>
    <n v="28403"/>
    <x v="0"/>
    <s v="OFF-AR-10001177"/>
    <x v="1"/>
    <s v="Art"/>
    <s v="Newell 349"/>
    <n v="13.12"/>
    <n v="9.1839999999999993"/>
    <n v="3.9359999999999999"/>
    <n v="0.3"/>
    <n v="4"/>
  </r>
  <r>
    <n v="2096"/>
    <s v="US-2017-146570"/>
    <x v="666"/>
    <d v="2017-05-20T00:00:00"/>
    <x v="1"/>
    <s v="SN-20710"/>
    <s v="Steve Nguyen"/>
    <s v="Home Office"/>
    <s v="United States"/>
    <s v="Jackson"/>
    <s v="Mississippi"/>
    <n v="39212"/>
    <x v="0"/>
    <s v="OFF-BI-10001718"/>
    <x v="1"/>
    <s v="Binders"/>
    <s v="GBC DocuBind P50 Personal Binding Machine"/>
    <n v="511.84"/>
    <n v="358.28799999999995"/>
    <n v="153.55200000000002"/>
    <n v="0.30000000000000004"/>
    <n v="5"/>
  </r>
  <r>
    <n v="2097"/>
    <s v="US-2017-146570"/>
    <x v="666"/>
    <d v="2017-05-20T00:00:00"/>
    <x v="1"/>
    <s v="SN-20710"/>
    <s v="Steve Nguyen"/>
    <s v="Home Office"/>
    <s v="United States"/>
    <s v="Jackson"/>
    <s v="Mississippi"/>
    <n v="39212"/>
    <x v="0"/>
    <s v="OFF-AR-10004602"/>
    <x v="1"/>
    <s v="Art"/>
    <s v="Boston KS Multi-Size Manual Pencil Sharpener"/>
    <n v="91.96"/>
    <n v="64.371999999999986"/>
    <n v="27.588000000000008"/>
    <n v="0.3000000000000001"/>
    <n v="5"/>
  </r>
  <r>
    <n v="2098"/>
    <s v="US-2017-146570"/>
    <x v="666"/>
    <d v="2017-05-20T00:00:00"/>
    <x v="1"/>
    <s v="SN-20710"/>
    <s v="Steve Nguyen"/>
    <s v="Home Office"/>
    <s v="United States"/>
    <s v="Jackson"/>
    <s v="Mississippi"/>
    <n v="39212"/>
    <x v="0"/>
    <s v="OFF-AR-10003856"/>
    <x v="1"/>
    <s v="Art"/>
    <s v="Newell 344"/>
    <n v="8.34"/>
    <n v="5.8379999999999992"/>
    <n v="2.5020000000000007"/>
    <n v="0.3000000000000001"/>
    <n v="5"/>
  </r>
  <r>
    <n v="2099"/>
    <s v="CA-2018-124401"/>
    <x v="210"/>
    <d v="2018-09-12T00:00:00"/>
    <x v="1"/>
    <s v="RD-19900"/>
    <s v="Ruben Dartt"/>
    <s v="Consumer"/>
    <s v="United States"/>
    <s v="Portland"/>
    <s v="Oregon"/>
    <n v="97206"/>
    <x v="1"/>
    <s v="OFF-ST-10000649"/>
    <x v="1"/>
    <s v="Storage"/>
    <s v="Hanging Personal Folder File"/>
    <n v="37.68"/>
    <n v="26.375999999999998"/>
    <n v="11.304000000000002"/>
    <n v="0.30000000000000004"/>
    <n v="5"/>
  </r>
  <r>
    <n v="2100"/>
    <s v="CA-2018-124401"/>
    <x v="210"/>
    <d v="2018-09-12T00:00:00"/>
    <x v="1"/>
    <s v="RD-19900"/>
    <s v="Ruben Dartt"/>
    <s v="Consumer"/>
    <s v="United States"/>
    <s v="Portland"/>
    <s v="Oregon"/>
    <n v="97206"/>
    <x v="1"/>
    <s v="TEC-AC-10002926"/>
    <x v="2"/>
    <s v="Accessories"/>
    <s v="Logitech Wireless Marathon Mouse M705"/>
    <n v="279.94400000000002"/>
    <n v="195.96080000000001"/>
    <n v="83.983200000000011"/>
    <n v="0.30000000000000004"/>
    <n v="5"/>
  </r>
  <r>
    <n v="2101"/>
    <s v="US-2015-140116"/>
    <x v="418"/>
    <d v="2015-03-17T00:00:00"/>
    <x v="1"/>
    <s v="KT-16480"/>
    <s v="Kean Thornton"/>
    <s v="Consumer"/>
    <s v="United States"/>
    <s v="Denver"/>
    <s v="Colorado"/>
    <n v="80219"/>
    <x v="1"/>
    <s v="OFF-ST-10000078"/>
    <x v="1"/>
    <s v="Storage"/>
    <s v="Tennsco 6- and 18-Compartment Lockers"/>
    <n v="636.40800000000002"/>
    <n v="445.48559999999998"/>
    <n v="190.92240000000004"/>
    <n v="0.30000000000000004"/>
    <n v="7"/>
  </r>
  <r>
    <n v="2102"/>
    <s v="US-2015-140116"/>
    <x v="418"/>
    <d v="2015-03-17T00:00:00"/>
    <x v="1"/>
    <s v="KT-16480"/>
    <s v="Kean Thornton"/>
    <s v="Consumer"/>
    <s v="United States"/>
    <s v="Denver"/>
    <s v="Colorado"/>
    <n v="80219"/>
    <x v="1"/>
    <s v="OFF-AR-10001044"/>
    <x v="1"/>
    <s v="Art"/>
    <s v="BOSTON Ranger #55 Pencil Sharpener, Black"/>
    <n v="83.168000000000006"/>
    <n v="58.217599999999997"/>
    <n v="24.950400000000009"/>
    <n v="0.3000000000000001"/>
    <n v="7"/>
  </r>
  <r>
    <n v="2103"/>
    <s v="CA-2015-123295"/>
    <x v="667"/>
    <d v="2015-07-18T00:00:00"/>
    <x v="3"/>
    <s v="AH-10120"/>
    <s v="Adrian Hane"/>
    <s v="Home Office"/>
    <s v="United States"/>
    <s v="Tucson"/>
    <s v="Arizona"/>
    <n v="85705"/>
    <x v="1"/>
    <s v="FUR-CH-10002372"/>
    <x v="0"/>
    <s v="Chairs"/>
    <s v="Office Star - Ergonomically Designed Knee Chair"/>
    <n v="259.13600000000002"/>
    <n v="181.39520000000002"/>
    <n v="77.740800000000007"/>
    <n v="0.3"/>
    <n v="0"/>
  </r>
  <r>
    <n v="2104"/>
    <s v="CA-2018-167101"/>
    <x v="668"/>
    <d v="2018-03-28T00:00:00"/>
    <x v="0"/>
    <s v="BM-11650"/>
    <s v="Brian Moss"/>
    <s v="Corporate"/>
    <s v="United States"/>
    <s v="New York City"/>
    <s v="New York"/>
    <n v="10009"/>
    <x v="3"/>
    <s v="OFF-PA-10000357"/>
    <x v="1"/>
    <s v="Paper"/>
    <s v="Xerox 1888"/>
    <n v="221.92"/>
    <n v="155.34399999999999"/>
    <n v="66.575999999999993"/>
    <n v="0.3"/>
    <n v="4"/>
  </r>
  <r>
    <n v="2105"/>
    <s v="CA-2018-167101"/>
    <x v="668"/>
    <d v="2018-03-28T00:00:00"/>
    <x v="0"/>
    <s v="BM-11650"/>
    <s v="Brian Moss"/>
    <s v="Corporate"/>
    <s v="United States"/>
    <s v="New York City"/>
    <s v="New York"/>
    <n v="10009"/>
    <x v="3"/>
    <s v="TEC-AC-10001266"/>
    <x v="2"/>
    <s v="Accessories"/>
    <s v="Memorex Micro Travel Drive 8 GB"/>
    <n v="26"/>
    <n v="18.2"/>
    <n v="7.8000000000000007"/>
    <n v="0.30000000000000004"/>
    <n v="4"/>
  </r>
  <r>
    <n v="2106"/>
    <s v="US-2015-167633"/>
    <x v="587"/>
    <d v="2015-10-05T00:00:00"/>
    <x v="1"/>
    <s v="BW-11200"/>
    <s v="Ben Wallace"/>
    <s v="Consumer"/>
    <s v="United States"/>
    <s v="Boynton Beach"/>
    <s v="Florida"/>
    <n v="33437"/>
    <x v="0"/>
    <s v="OFF-PA-10004888"/>
    <x v="1"/>
    <s v="Paper"/>
    <s v="Xerox 217"/>
    <n v="15.552"/>
    <n v="10.886399999999998"/>
    <n v="4.6656000000000013"/>
    <n v="0.3000000000000001"/>
    <n v="5"/>
  </r>
  <r>
    <n v="2107"/>
    <s v="US-2015-152723"/>
    <x v="467"/>
    <d v="2015-09-26T00:00:00"/>
    <x v="3"/>
    <s v="HG-14965"/>
    <s v="Henry Goldwyn"/>
    <s v="Corporate"/>
    <s v="United States"/>
    <s v="Mesquite"/>
    <s v="Texas"/>
    <n v="75150"/>
    <x v="2"/>
    <s v="OFF-BI-10003460"/>
    <x v="1"/>
    <s v="Binders"/>
    <s v="Acco 3-Hole Punch"/>
    <n v="0.876"/>
    <n v="0.61319999999999997"/>
    <n v="0.26280000000000003"/>
    <n v="0.30000000000000004"/>
    <n v="0"/>
  </r>
  <r>
    <n v="2108"/>
    <s v="CA-2016-164882"/>
    <x v="89"/>
    <d v="2016-10-31T00:00:00"/>
    <x v="3"/>
    <s v="SG-20080"/>
    <s v="Sandra Glassco"/>
    <s v="Consumer"/>
    <s v="United States"/>
    <s v="Redlands"/>
    <s v="California"/>
    <n v="92374"/>
    <x v="1"/>
    <s v="OFF-PA-10000157"/>
    <x v="1"/>
    <s v="Paper"/>
    <s v="Xerox 191"/>
    <n v="19.98"/>
    <n v="13.985999999999999"/>
    <n v="5.9940000000000015"/>
    <n v="0.30000000000000004"/>
    <n v="0"/>
  </r>
  <r>
    <n v="2109"/>
    <s v="CA-2016-164882"/>
    <x v="89"/>
    <d v="2016-10-31T00:00:00"/>
    <x v="3"/>
    <s v="SG-20080"/>
    <s v="Sandra Glassco"/>
    <s v="Consumer"/>
    <s v="United States"/>
    <s v="Redlands"/>
    <s v="California"/>
    <n v="92374"/>
    <x v="1"/>
    <s v="OFF-BI-10004519"/>
    <x v="1"/>
    <s v="Binders"/>
    <s v="GBC DocuBind P100 Manual Binding Machine"/>
    <n v="398.35199999999998"/>
    <n v="278.84639999999996"/>
    <n v="119.50560000000002"/>
    <n v="0.30000000000000004"/>
    <n v="0"/>
  </r>
  <r>
    <n v="2110"/>
    <s v="CA-2016-164882"/>
    <x v="89"/>
    <d v="2016-10-31T00:00:00"/>
    <x v="3"/>
    <s v="SG-20080"/>
    <s v="Sandra Glassco"/>
    <s v="Consumer"/>
    <s v="United States"/>
    <s v="Redlands"/>
    <s v="California"/>
    <n v="92374"/>
    <x v="1"/>
    <s v="OFF-AR-10004272"/>
    <x v="1"/>
    <s v="Art"/>
    <s v="Newell 308"/>
    <n v="5.04"/>
    <n v="3.5279999999999996"/>
    <n v="1.5120000000000005"/>
    <n v="0.3000000000000001"/>
    <n v="0"/>
  </r>
  <r>
    <n v="2111"/>
    <s v="CA-2016-164882"/>
    <x v="89"/>
    <d v="2016-10-31T00:00:00"/>
    <x v="3"/>
    <s v="SG-20080"/>
    <s v="Sandra Glassco"/>
    <s v="Consumer"/>
    <s v="United States"/>
    <s v="Redlands"/>
    <s v="California"/>
    <n v="92374"/>
    <x v="1"/>
    <s v="OFF-FA-10000585"/>
    <x v="1"/>
    <s v="Fasteners"/>
    <s v="OIC Bulk Pack Metal Binder Clips"/>
    <n v="17.45"/>
    <n v="12.214999999999998"/>
    <n v="5.2350000000000012"/>
    <n v="0.3000000000000001"/>
    <n v="0"/>
  </r>
  <r>
    <n v="2112"/>
    <s v="CA-2016-164882"/>
    <x v="89"/>
    <d v="2016-10-31T00:00:00"/>
    <x v="3"/>
    <s v="SG-20080"/>
    <s v="Sandra Glassco"/>
    <s v="Consumer"/>
    <s v="United States"/>
    <s v="Redlands"/>
    <s v="California"/>
    <n v="92374"/>
    <x v="1"/>
    <s v="FUR-CH-10004218"/>
    <x v="0"/>
    <s v="Chairs"/>
    <s v="Global Fabric Manager's Chair, Dark Gray"/>
    <n v="323.13600000000002"/>
    <n v="226.1952"/>
    <n v="96.940800000000024"/>
    <n v="0.30000000000000004"/>
    <n v="0"/>
  </r>
  <r>
    <n v="2113"/>
    <s v="CA-2016-164882"/>
    <x v="89"/>
    <d v="2016-10-31T00:00:00"/>
    <x v="3"/>
    <s v="SG-20080"/>
    <s v="Sandra Glassco"/>
    <s v="Consumer"/>
    <s v="United States"/>
    <s v="Redlands"/>
    <s v="California"/>
    <n v="92374"/>
    <x v="1"/>
    <s v="OFF-SU-10004231"/>
    <x v="1"/>
    <s v="Supplies"/>
    <s v="Acme Tagit Stainless Steel Antibacterial Scissors"/>
    <n v="29.7"/>
    <n v="20.79"/>
    <n v="8.91"/>
    <n v="0.3"/>
    <n v="0"/>
  </r>
  <r>
    <n v="2114"/>
    <s v="CA-2016-164882"/>
    <x v="89"/>
    <d v="2016-10-31T00:00:00"/>
    <x v="3"/>
    <s v="SG-20080"/>
    <s v="Sandra Glassco"/>
    <s v="Consumer"/>
    <s v="United States"/>
    <s v="Redlands"/>
    <s v="California"/>
    <n v="92374"/>
    <x v="1"/>
    <s v="TEC-PH-10001578"/>
    <x v="2"/>
    <s v="Phones"/>
    <s v="Polycom SoundStation2 EX ConferenceÂ phone"/>
    <n v="1295.8399999999999"/>
    <n v="907.08799999999985"/>
    <n v="388.75200000000007"/>
    <n v="0.30000000000000004"/>
    <n v="0"/>
  </r>
  <r>
    <n v="2115"/>
    <s v="CA-2016-164882"/>
    <x v="89"/>
    <d v="2016-10-31T00:00:00"/>
    <x v="3"/>
    <s v="SG-20080"/>
    <s v="Sandra Glassco"/>
    <s v="Consumer"/>
    <s v="United States"/>
    <s v="Redlands"/>
    <s v="California"/>
    <n v="92374"/>
    <x v="1"/>
    <s v="OFF-ST-10003638"/>
    <x v="1"/>
    <s v="Storage"/>
    <s v="Mobile Personal File Cube"/>
    <n v="46.84"/>
    <n v="32.788000000000004"/>
    <n v="14.052"/>
    <n v="0.3"/>
    <n v="0"/>
  </r>
  <r>
    <n v="2116"/>
    <s v="CA-2016-164882"/>
    <x v="89"/>
    <d v="2016-10-31T00:00:00"/>
    <x v="3"/>
    <s v="SG-20080"/>
    <s v="Sandra Glassco"/>
    <s v="Consumer"/>
    <s v="United States"/>
    <s v="Redlands"/>
    <s v="California"/>
    <n v="92374"/>
    <x v="1"/>
    <s v="FUR-BO-10002213"/>
    <x v="0"/>
    <s v="Bookcases"/>
    <s v="DMI Eclipse Executive Suite Bookcases"/>
    <n v="425.83300000000003"/>
    <n v="298.0831"/>
    <n v="127.74990000000003"/>
    <n v="0.30000000000000004"/>
    <n v="0"/>
  </r>
  <r>
    <n v="2117"/>
    <s v="CA-2016-159786"/>
    <x v="88"/>
    <d v="2016-10-17T00:00:00"/>
    <x v="0"/>
    <s v="RK-19300"/>
    <s v="Ralph Kennedy"/>
    <s v="Consumer"/>
    <s v="United States"/>
    <s v="Rochester"/>
    <s v="New York"/>
    <n v="14609"/>
    <x v="3"/>
    <s v="FUR-TA-10001307"/>
    <x v="0"/>
    <s v="Tables"/>
    <s v="SAFCO PlanMaster Heigh-Adjustable Drafting Table Base, 43w x 30d x 30-37h, Black"/>
    <n v="209.67"/>
    <n v="146.76899999999998"/>
    <n v="62.90100000000001"/>
    <n v="0.30000000000000004"/>
    <n v="5"/>
  </r>
  <r>
    <n v="2118"/>
    <s v="CA-2017-130267"/>
    <x v="251"/>
    <d v="2017-09-23T00:00:00"/>
    <x v="1"/>
    <s v="SW-20245"/>
    <s v="Scot Wooten"/>
    <s v="Consumer"/>
    <s v="United States"/>
    <s v="Stockton"/>
    <s v="California"/>
    <n v="95207"/>
    <x v="1"/>
    <s v="OFF-PA-10002222"/>
    <x v="1"/>
    <s v="Paper"/>
    <s v="Xerox Color Copier Paper, 11&quot; x 17&quot;, Ream"/>
    <n v="159.88"/>
    <n v="111.916"/>
    <n v="47.963999999999999"/>
    <n v="0.3"/>
    <n v="4"/>
  </r>
  <r>
    <n v="2119"/>
    <s v="CA-2018-155460"/>
    <x v="669"/>
    <d v="2018-04-15T00:00:00"/>
    <x v="2"/>
    <s v="RW-19630"/>
    <s v="Rob Williams"/>
    <s v="Corporate"/>
    <s v="United States"/>
    <s v="Seattle"/>
    <s v="Washington"/>
    <n v="98105"/>
    <x v="1"/>
    <s v="OFF-PA-10002479"/>
    <x v="1"/>
    <s v="Paper"/>
    <s v="Xerox 4200 Series MultiUse Premium Copy Paper (20Lb. and 84 Bright)"/>
    <n v="5.28"/>
    <n v="3.6959999999999997"/>
    <n v="1.5840000000000005"/>
    <n v="0.3000000000000001"/>
    <n v="2"/>
  </r>
  <r>
    <n v="2120"/>
    <s v="CA-2018-155460"/>
    <x v="669"/>
    <d v="2018-04-15T00:00:00"/>
    <x v="2"/>
    <s v="RW-19630"/>
    <s v="Rob Williams"/>
    <s v="Corporate"/>
    <s v="United States"/>
    <s v="Seattle"/>
    <s v="Washington"/>
    <n v="98105"/>
    <x v="1"/>
    <s v="OFF-BI-10003091"/>
    <x v="1"/>
    <s v="Binders"/>
    <s v="GBC DocuBind TL200 Manual Binding Machine"/>
    <n v="895.92"/>
    <n v="627.14399999999989"/>
    <n v="268.77600000000007"/>
    <n v="0.3000000000000001"/>
    <n v="2"/>
  </r>
  <r>
    <n v="2121"/>
    <s v="US-2018-168690"/>
    <x v="363"/>
    <d v="2018-01-13T00:00:00"/>
    <x v="1"/>
    <s v="TS-21085"/>
    <s v="Thais Sissman"/>
    <s v="Consumer"/>
    <s v="United States"/>
    <s v="Ormond Beach"/>
    <s v="Florida"/>
    <n v="32174"/>
    <x v="0"/>
    <s v="OFF-BI-10000145"/>
    <x v="1"/>
    <s v="Binders"/>
    <s v="Zipper Ring Binder Pockets"/>
    <n v="2.8079999999999998"/>
    <n v="1.9655999999999998"/>
    <n v="0.84240000000000004"/>
    <n v="0.30000000000000004"/>
    <n v="6"/>
  </r>
  <r>
    <n v="2122"/>
    <s v="CA-2018-158246"/>
    <x v="45"/>
    <d v="2018-11-11T00:00:00"/>
    <x v="2"/>
    <s v="JB-15400"/>
    <s v="Jennifer Braxton"/>
    <s v="Corporate"/>
    <s v="United States"/>
    <s v="Sunnyvale"/>
    <s v="California"/>
    <n v="94086"/>
    <x v="1"/>
    <s v="FUR-CH-10003061"/>
    <x v="0"/>
    <s v="Chairs"/>
    <s v="Global Leather Task Chair, Black"/>
    <n v="215.976"/>
    <n v="151.1832"/>
    <n v="64.7928"/>
    <n v="0.3"/>
    <n v="2"/>
  </r>
  <r>
    <n v="2123"/>
    <s v="CA-2018-167381"/>
    <x v="585"/>
    <d v="2018-09-24T00:00:00"/>
    <x v="0"/>
    <s v="EH-14005"/>
    <s v="Erica Hernandez"/>
    <s v="Home Office"/>
    <s v="United States"/>
    <s v="Lansing"/>
    <s v="Michigan"/>
    <n v="48911"/>
    <x v="2"/>
    <s v="FUR-BO-10001972"/>
    <x v="0"/>
    <s v="Bookcases"/>
    <s v="O'Sullivan 4-Shelf Bookcase in Odessa Pine"/>
    <n v="241.96"/>
    <n v="169.37199999999999"/>
    <n v="72.588000000000022"/>
    <n v="0.3000000000000001"/>
    <n v="2"/>
  </r>
  <r>
    <n v="2124"/>
    <s v="CA-2018-167381"/>
    <x v="585"/>
    <d v="2018-09-24T00:00:00"/>
    <x v="0"/>
    <s v="EH-14005"/>
    <s v="Erica Hernandez"/>
    <s v="Home Office"/>
    <s v="United States"/>
    <s v="Lansing"/>
    <s v="Michigan"/>
    <n v="48911"/>
    <x v="2"/>
    <s v="OFF-LA-10000134"/>
    <x v="1"/>
    <s v="Labels"/>
    <s v="Avery 511"/>
    <n v="27.72"/>
    <n v="19.403999999999996"/>
    <n v="8.3160000000000025"/>
    <n v="0.3000000000000001"/>
    <n v="2"/>
  </r>
  <r>
    <n v="2125"/>
    <s v="CA-2018-144862"/>
    <x v="96"/>
    <d v="2018-12-05T00:00:00"/>
    <x v="1"/>
    <s v="EH-14005"/>
    <s v="Erica Hernandez"/>
    <s v="Home Office"/>
    <s v="United States"/>
    <s v="Philadelphia"/>
    <s v="Pennsylvania"/>
    <n v="19143"/>
    <x v="3"/>
    <s v="OFF-EN-10003040"/>
    <x v="1"/>
    <s v="Envelopes"/>
    <s v="Quality Park Security Envelopes"/>
    <n v="104.68"/>
    <n v="73.275999999999996"/>
    <n v="31.404000000000011"/>
    <n v="0.3000000000000001"/>
    <n v="4"/>
  </r>
  <r>
    <n v="2126"/>
    <s v="CA-2018-144862"/>
    <x v="96"/>
    <d v="2018-12-05T00:00:00"/>
    <x v="1"/>
    <s v="EH-14005"/>
    <s v="Erica Hernandez"/>
    <s v="Home Office"/>
    <s v="United States"/>
    <s v="Philadelphia"/>
    <s v="Pennsylvania"/>
    <n v="19143"/>
    <x v="3"/>
    <s v="TEC-PH-10000923"/>
    <x v="2"/>
    <s v="Phones"/>
    <s v="Belkin SportFit Armband For iPhone 5s/5c, Fuchsia"/>
    <n v="62.957999999999998"/>
    <n v="44.070599999999999"/>
    <n v="18.8874"/>
    <n v="0.3"/>
    <n v="4"/>
  </r>
  <r>
    <n v="2127"/>
    <s v="CA-2015-126032"/>
    <x v="670"/>
    <d v="2015-06-28T00:00:00"/>
    <x v="1"/>
    <s v="BS-11665"/>
    <s v="Brian Stugart"/>
    <s v="Consumer"/>
    <s v="United States"/>
    <s v="Philadelphia"/>
    <s v="Pennsylvania"/>
    <n v="19143"/>
    <x v="3"/>
    <s v="TEC-AC-10000158"/>
    <x v="2"/>
    <s v="Accessories"/>
    <s v="Sony 64GB Class 10 Micro SDHC R40 Memory Card"/>
    <n v="86.376000000000005"/>
    <n v="60.463200000000001"/>
    <n v="25.912800000000004"/>
    <n v="0.30000000000000004"/>
    <n v="5"/>
  </r>
  <r>
    <n v="2128"/>
    <s v="CA-2016-134859"/>
    <x v="242"/>
    <d v="2016-10-09T00:00:00"/>
    <x v="1"/>
    <s v="JK-16120"/>
    <s v="Julie Kriz"/>
    <s v="Home Office"/>
    <s v="United States"/>
    <s v="Philadelphia"/>
    <s v="Pennsylvania"/>
    <n v="19134"/>
    <x v="3"/>
    <s v="FUR-FU-10003623"/>
    <x v="0"/>
    <s v="Furnishings"/>
    <s v="DataProducts Ampli Magnifier Task Lamp, Black,"/>
    <n v="64.944000000000003"/>
    <n v="45.460799999999999"/>
    <n v="19.483200000000004"/>
    <n v="0.30000000000000004"/>
    <n v="5"/>
  </r>
  <r>
    <n v="2129"/>
    <s v="CA-2016-134859"/>
    <x v="242"/>
    <d v="2016-10-09T00:00:00"/>
    <x v="1"/>
    <s v="JK-16120"/>
    <s v="Julie Kriz"/>
    <s v="Home Office"/>
    <s v="United States"/>
    <s v="Philadelphia"/>
    <s v="Pennsylvania"/>
    <n v="19134"/>
    <x v="3"/>
    <s v="OFF-PA-10001293"/>
    <x v="1"/>
    <s v="Paper"/>
    <s v="Xerox 1946"/>
    <n v="20.736000000000001"/>
    <n v="14.5152"/>
    <n v="6.2208000000000006"/>
    <n v="0.30000000000000004"/>
    <n v="5"/>
  </r>
  <r>
    <n v="2130"/>
    <s v="US-2015-114188"/>
    <x v="671"/>
    <d v="2015-05-22T00:00:00"/>
    <x v="0"/>
    <s v="RF-19345"/>
    <s v="Randy Ferguson"/>
    <s v="Corporate"/>
    <s v="United States"/>
    <s v="Dover"/>
    <s v="New Hampshire"/>
    <n v="3820"/>
    <x v="3"/>
    <s v="OFF-AP-10000124"/>
    <x v="1"/>
    <s v="Appliances"/>
    <s v="Acco 6 Outlet Guardian Basic Surge Suppressor"/>
    <n v="33.28"/>
    <n v="23.295999999999999"/>
    <n v="9.9840000000000018"/>
    <n v="0.30000000000000004"/>
    <n v="2"/>
  </r>
  <r>
    <n v="2131"/>
    <s v="US-2015-114188"/>
    <x v="671"/>
    <d v="2015-05-22T00:00:00"/>
    <x v="0"/>
    <s v="RF-19345"/>
    <s v="Randy Ferguson"/>
    <s v="Corporate"/>
    <s v="United States"/>
    <s v="Dover"/>
    <s v="New Hampshire"/>
    <n v="3820"/>
    <x v="3"/>
    <s v="OFF-AR-10004511"/>
    <x v="1"/>
    <s v="Art"/>
    <s v="Sanford Colorific Scented Colored Pencils, 12/Pack"/>
    <n v="38.520000000000003"/>
    <n v="26.964000000000002"/>
    <n v="11.556000000000001"/>
    <n v="0.3"/>
    <n v="2"/>
  </r>
  <r>
    <n v="2132"/>
    <s v="US-2015-114188"/>
    <x v="671"/>
    <d v="2015-05-22T00:00:00"/>
    <x v="0"/>
    <s v="RF-19345"/>
    <s v="Randy Ferguson"/>
    <s v="Corporate"/>
    <s v="United States"/>
    <s v="Dover"/>
    <s v="New Hampshire"/>
    <n v="3820"/>
    <x v="3"/>
    <s v="FUR-FU-10000076"/>
    <x v="0"/>
    <s v="Furnishings"/>
    <s v="24-Hour Round Wall Clock"/>
    <n v="139.86000000000001"/>
    <n v="97.902000000000001"/>
    <n v="41.958000000000013"/>
    <n v="0.30000000000000004"/>
    <n v="2"/>
  </r>
  <r>
    <n v="2133"/>
    <s v="CA-2016-156524"/>
    <x v="312"/>
    <d v="2016-11-26T00:00:00"/>
    <x v="1"/>
    <s v="DL-12865"/>
    <s v="Dan Lawera"/>
    <s v="Consumer"/>
    <s v="United States"/>
    <s v="New York City"/>
    <s v="New York"/>
    <n v="10011"/>
    <x v="3"/>
    <s v="OFF-PA-10003883"/>
    <x v="1"/>
    <s v="Paper"/>
    <s v="Message Book, Phone, Wirebound Standard Line Memo, 2 3/4&quot; X 5&quot;"/>
    <n v="19.649999999999999"/>
    <n v="13.754999999999999"/>
    <n v="5.8949999999999996"/>
    <n v="0.3"/>
    <n v="6"/>
  </r>
  <r>
    <n v="2134"/>
    <s v="CA-2016-122210"/>
    <x v="672"/>
    <d v="2016-12-04T00:00:00"/>
    <x v="1"/>
    <s v="WB-21850"/>
    <s v="William Brown"/>
    <s v="Consumer"/>
    <s v="United States"/>
    <s v="Philadelphia"/>
    <s v="Pennsylvania"/>
    <n v="19134"/>
    <x v="3"/>
    <s v="OFF-BI-10003656"/>
    <x v="1"/>
    <s v="Binders"/>
    <s v="Fellowes PB200 Plastic Comb Binding Machine"/>
    <n v="152.99100000000001"/>
    <n v="107.0937"/>
    <n v="45.897300000000016"/>
    <n v="0.3000000000000001"/>
    <n v="4"/>
  </r>
  <r>
    <n v="2135"/>
    <s v="CA-2016-122210"/>
    <x v="672"/>
    <d v="2016-12-04T00:00:00"/>
    <x v="1"/>
    <s v="WB-21850"/>
    <s v="William Brown"/>
    <s v="Consumer"/>
    <s v="United States"/>
    <s v="Philadelphia"/>
    <s v="Pennsylvania"/>
    <n v="19134"/>
    <x v="3"/>
    <s v="OFF-FA-10000053"/>
    <x v="1"/>
    <s v="Fasteners"/>
    <s v="Revere Boxed Rubber Bands by Revere"/>
    <n v="10.584"/>
    <n v="7.4087999999999994"/>
    <n v="3.1752000000000002"/>
    <n v="0.30000000000000004"/>
    <n v="4"/>
  </r>
  <r>
    <n v="2136"/>
    <s v="CA-2016-122210"/>
    <x v="672"/>
    <d v="2016-12-04T00:00:00"/>
    <x v="1"/>
    <s v="WB-21850"/>
    <s v="William Brown"/>
    <s v="Consumer"/>
    <s v="United States"/>
    <s v="Philadelphia"/>
    <s v="Pennsylvania"/>
    <n v="19134"/>
    <x v="3"/>
    <s v="TEC-PH-10002807"/>
    <x v="2"/>
    <s v="Phones"/>
    <s v="Motorla HX550 Universal Bluetooth Headset"/>
    <n v="94.92"/>
    <n v="66.444000000000003"/>
    <n v="28.475999999999999"/>
    <n v="0.3"/>
    <n v="4"/>
  </r>
  <r>
    <n v="2137"/>
    <s v="CA-2016-156377"/>
    <x v="620"/>
    <d v="2017-01-05T00:00:00"/>
    <x v="1"/>
    <s v="TB-21625"/>
    <s v="Trudy Brown"/>
    <s v="Consumer"/>
    <s v="United States"/>
    <s v="Grand Prairie"/>
    <s v="Texas"/>
    <n v="75051"/>
    <x v="2"/>
    <s v="FUR-FU-10002364"/>
    <x v="0"/>
    <s v="Furnishings"/>
    <s v="Eldon Expressions Wood Desk Accessories, Oak"/>
    <n v="14.76"/>
    <n v="10.331999999999999"/>
    <n v="4.4280000000000008"/>
    <n v="0.30000000000000004"/>
    <n v="5"/>
  </r>
  <r>
    <n v="2138"/>
    <s v="CA-2016-156377"/>
    <x v="620"/>
    <d v="2017-01-05T00:00:00"/>
    <x v="1"/>
    <s v="TB-21625"/>
    <s v="Trudy Brown"/>
    <s v="Consumer"/>
    <s v="United States"/>
    <s v="Grand Prairie"/>
    <s v="Texas"/>
    <n v="75051"/>
    <x v="2"/>
    <s v="OFF-BI-10002954"/>
    <x v="1"/>
    <s v="Binders"/>
    <s v="Newell 3-Hole Punched Plastic Slotted Magazine Holders for Binders"/>
    <n v="3.6560000000000001"/>
    <n v="2.5592000000000001"/>
    <n v="1.0968"/>
    <n v="0.3"/>
    <n v="5"/>
  </r>
  <r>
    <n v="2139"/>
    <s v="US-2018-157896"/>
    <x v="673"/>
    <d v="2018-11-16T00:00:00"/>
    <x v="3"/>
    <s v="CB-12415"/>
    <s v="Christy Brittain"/>
    <s v="Consumer"/>
    <s v="United States"/>
    <s v="New York City"/>
    <s v="New York"/>
    <n v="10009"/>
    <x v="3"/>
    <s v="OFF-PA-10004092"/>
    <x v="1"/>
    <s v="Paper"/>
    <s v="Tops Green Bar Computer Printout Paper"/>
    <n v="146.82"/>
    <n v="102.77399999999999"/>
    <n v="44.046000000000006"/>
    <n v="0.30000000000000004"/>
    <n v="0"/>
  </r>
  <r>
    <n v="2140"/>
    <s v="CA-2015-159520"/>
    <x v="571"/>
    <d v="2015-06-11T00:00:00"/>
    <x v="1"/>
    <s v="GT-14635"/>
    <s v="Grant Thornton"/>
    <s v="Corporate"/>
    <s v="United States"/>
    <s v="Long Beach"/>
    <s v="New York"/>
    <n v="11561"/>
    <x v="3"/>
    <s v="OFF-BI-10003982"/>
    <x v="1"/>
    <s v="Binders"/>
    <s v="Wilson Jones Century Plastic Molded Ring Binders"/>
    <n v="149.54400000000001"/>
    <n v="104.6808"/>
    <n v="44.863200000000006"/>
    <n v="0.30000000000000004"/>
    <n v="5"/>
  </r>
  <r>
    <n v="2141"/>
    <s v="CA-2015-159520"/>
    <x v="571"/>
    <d v="2015-06-11T00:00:00"/>
    <x v="1"/>
    <s v="GT-14635"/>
    <s v="Grant Thornton"/>
    <s v="Corporate"/>
    <s v="United States"/>
    <s v="Long Beach"/>
    <s v="New York"/>
    <n v="11561"/>
    <x v="3"/>
    <s v="OFF-SU-10001664"/>
    <x v="1"/>
    <s v="Supplies"/>
    <s v="Acme Office Executive Series Stainless Steel Trimmers"/>
    <n v="17.14"/>
    <n v="11.997999999999999"/>
    <n v="5.1420000000000012"/>
    <n v="0.30000000000000004"/>
    <n v="5"/>
  </r>
  <r>
    <n v="2142"/>
    <s v="CA-2015-159520"/>
    <x v="571"/>
    <d v="2015-06-11T00:00:00"/>
    <x v="1"/>
    <s v="GT-14635"/>
    <s v="Grant Thornton"/>
    <s v="Corporate"/>
    <s v="United States"/>
    <s v="Long Beach"/>
    <s v="New York"/>
    <n v="11561"/>
    <x v="3"/>
    <s v="FUR-TA-10003238"/>
    <x v="0"/>
    <s v="Tables"/>
    <s v="Chromcraft Bull-Nose Wood 48&quot; x 96&quot; Rectangular Conference Tables"/>
    <n v="991.76400000000001"/>
    <n v="694.23479999999995"/>
    <n v="297.52920000000006"/>
    <n v="0.30000000000000004"/>
    <n v="5"/>
  </r>
  <r>
    <n v="2143"/>
    <s v="CA-2017-155481"/>
    <x v="142"/>
    <d v="2017-09-05T00:00:00"/>
    <x v="1"/>
    <s v="DK-13225"/>
    <s v="Dean Katz"/>
    <s v="Corporate"/>
    <s v="United States"/>
    <s v="Philadelphia"/>
    <s v="Pennsylvania"/>
    <n v="19140"/>
    <x v="3"/>
    <s v="OFF-PA-10004675"/>
    <x v="1"/>
    <s v="Paper"/>
    <s v="Telephone Message Books with Fax/Mobile Section, 5 1/2&quot; x 3 3/16&quot;"/>
    <n v="30.48"/>
    <n v="21.335999999999999"/>
    <n v="9.1440000000000019"/>
    <n v="0.30000000000000004"/>
    <n v="4"/>
  </r>
  <r>
    <n v="2144"/>
    <s v="CA-2017-155481"/>
    <x v="142"/>
    <d v="2017-09-05T00:00:00"/>
    <x v="1"/>
    <s v="DK-13225"/>
    <s v="Dean Katz"/>
    <s v="Corporate"/>
    <s v="United States"/>
    <s v="Philadelphia"/>
    <s v="Pennsylvania"/>
    <n v="19140"/>
    <x v="3"/>
    <s v="TEC-PH-10002293"/>
    <x v="2"/>
    <s v="Phones"/>
    <s v="Anker 36W 4-Port USB Wall Charger Travel Power Adapter for iPhone 5s 5c 5"/>
    <n v="23.988"/>
    <n v="16.791599999999999"/>
    <n v="7.1964000000000006"/>
    <n v="0.30000000000000004"/>
    <n v="4"/>
  </r>
  <r>
    <n v="2145"/>
    <s v="CA-2017-155481"/>
    <x v="142"/>
    <d v="2017-09-05T00:00:00"/>
    <x v="1"/>
    <s v="DK-13225"/>
    <s v="Dean Katz"/>
    <s v="Corporate"/>
    <s v="United States"/>
    <s v="Philadelphia"/>
    <s v="Pennsylvania"/>
    <n v="19140"/>
    <x v="3"/>
    <s v="OFF-FA-10002780"/>
    <x v="1"/>
    <s v="Fasteners"/>
    <s v="Staples"/>
    <n v="16.687999999999999"/>
    <n v="11.681599999999998"/>
    <n v="5.0064000000000011"/>
    <n v="0.3000000000000001"/>
    <n v="4"/>
  </r>
  <r>
    <n v="2146"/>
    <s v="US-2017-152051"/>
    <x v="674"/>
    <d v="2017-06-29T00:00:00"/>
    <x v="1"/>
    <s v="TS-21160"/>
    <s v="Theresa Swint"/>
    <s v="Corporate"/>
    <s v="United States"/>
    <s v="York"/>
    <s v="Pennsylvania"/>
    <n v="17403"/>
    <x v="3"/>
    <s v="FUR-CH-10002965"/>
    <x v="0"/>
    <s v="Chairs"/>
    <s v="Global Leather Highback Executive Chair with Pneumatic Height Adjustment, Black"/>
    <n v="422.05799999999999"/>
    <n v="295.44059999999996"/>
    <n v="126.61740000000003"/>
    <n v="0.3000000000000001"/>
    <n v="4"/>
  </r>
  <r>
    <n v="2147"/>
    <s v="US-2017-152051"/>
    <x v="674"/>
    <d v="2017-06-29T00:00:00"/>
    <x v="1"/>
    <s v="TS-21160"/>
    <s v="Theresa Swint"/>
    <s v="Corporate"/>
    <s v="United States"/>
    <s v="York"/>
    <s v="Pennsylvania"/>
    <n v="17403"/>
    <x v="3"/>
    <s v="OFF-BI-10004781"/>
    <x v="1"/>
    <s v="Binders"/>
    <s v="GBC Wire Binding Strips"/>
    <n v="38.088000000000001"/>
    <n v="26.6616"/>
    <n v="11.426400000000001"/>
    <n v="0.30000000000000004"/>
    <n v="4"/>
  </r>
  <r>
    <n v="2148"/>
    <s v="US-2017-152051"/>
    <x v="674"/>
    <d v="2017-06-29T00:00:00"/>
    <x v="1"/>
    <s v="TS-21160"/>
    <s v="Theresa Swint"/>
    <s v="Corporate"/>
    <s v="United States"/>
    <s v="York"/>
    <s v="Pennsylvania"/>
    <n v="17403"/>
    <x v="3"/>
    <s v="OFF-ST-10001713"/>
    <x v="1"/>
    <s v="Storage"/>
    <s v="Gould Plastics 9-Pocket Panel Bin, 18-3/8w x 5-1/4d x 20-1/2h, Black"/>
    <n v="254.352"/>
    <n v="178.04640000000001"/>
    <n v="76.305599999999998"/>
    <n v="0.3"/>
    <n v="4"/>
  </r>
  <r>
    <n v="2149"/>
    <s v="CA-2015-141607"/>
    <x v="432"/>
    <d v="2015-12-17T00:00:00"/>
    <x v="1"/>
    <s v="WB-21850"/>
    <s v="William Brown"/>
    <s v="Consumer"/>
    <s v="United States"/>
    <s v="Concord"/>
    <s v="California"/>
    <n v="94521"/>
    <x v="1"/>
    <s v="FUR-FU-10003975"/>
    <x v="0"/>
    <s v="Furnishings"/>
    <s v="Eldon Advantage Chair Mats for Low to Medium Pile Carpets"/>
    <n v="43.31"/>
    <n v="30.317"/>
    <n v="12.993000000000002"/>
    <n v="0.30000000000000004"/>
    <n v="5"/>
  </r>
  <r>
    <n v="2150"/>
    <s v="CA-2018-102771"/>
    <x v="185"/>
    <d v="2018-04-05T00:00:00"/>
    <x v="1"/>
    <s v="DO-13435"/>
    <s v="Denny Ordway"/>
    <s v="Consumer"/>
    <s v="United States"/>
    <s v="New York City"/>
    <s v="New York"/>
    <n v="10035"/>
    <x v="3"/>
    <s v="TEC-PH-10001536"/>
    <x v="2"/>
    <s v="Phones"/>
    <s v="Spigen Samsung Galaxy S5 Case Wallet"/>
    <n v="84.95"/>
    <n v="59.464999999999996"/>
    <n v="25.485000000000007"/>
    <n v="0.30000000000000004"/>
    <n v="5"/>
  </r>
  <r>
    <n v="2151"/>
    <s v="US-2018-139969"/>
    <x v="123"/>
    <d v="2018-11-26T00:00:00"/>
    <x v="1"/>
    <s v="AF-10870"/>
    <s v="Art Ferguson"/>
    <s v="Consumer"/>
    <s v="United States"/>
    <s v="College Station"/>
    <s v="Texas"/>
    <n v="77840"/>
    <x v="2"/>
    <s v="FUR-CH-10001973"/>
    <x v="0"/>
    <s v="Chairs"/>
    <s v="Office Star Flex Back Scooter Chair with White Frame"/>
    <n v="233.05799999999999"/>
    <n v="163.14059999999998"/>
    <n v="69.917400000000015"/>
    <n v="0.3000000000000001"/>
    <n v="7"/>
  </r>
  <r>
    <n v="2152"/>
    <s v="CA-2015-167360"/>
    <x v="156"/>
    <d v="2015-11-29T00:00:00"/>
    <x v="0"/>
    <s v="RB-19435"/>
    <s v="Richard Bierner"/>
    <s v="Consumer"/>
    <s v="United States"/>
    <s v="Saint Louis"/>
    <s v="Missouri"/>
    <n v="63116"/>
    <x v="2"/>
    <s v="TEC-AC-10001772"/>
    <x v="2"/>
    <s v="Accessories"/>
    <s v="Memorex Mini Travel Drive 16 GB USB 2.0 Flash Drive"/>
    <n v="111.79"/>
    <n v="78.253"/>
    <n v="33.537000000000006"/>
    <n v="0.30000000000000004"/>
    <n v="5"/>
  </r>
  <r>
    <n v="2153"/>
    <s v="CA-2016-123505"/>
    <x v="6"/>
    <d v="2016-11-26T00:00:00"/>
    <x v="1"/>
    <s v="AR-10540"/>
    <s v="Andy Reiter"/>
    <s v="Consumer"/>
    <s v="United States"/>
    <s v="Quincy"/>
    <s v="Massachusetts"/>
    <n v="2169"/>
    <x v="3"/>
    <s v="OFF-PA-10002586"/>
    <x v="1"/>
    <s v="Paper"/>
    <s v="Xerox 1970"/>
    <n v="14.94"/>
    <n v="10.457999999999998"/>
    <n v="4.4820000000000011"/>
    <n v="0.3000000000000001"/>
    <n v="4"/>
  </r>
  <r>
    <n v="2154"/>
    <s v="CA-2017-117282"/>
    <x v="216"/>
    <d v="2017-07-18T00:00:00"/>
    <x v="1"/>
    <s v="DR-12880"/>
    <s v="Dan Reichenbach"/>
    <s v="Corporate"/>
    <s v="United States"/>
    <s v="New York City"/>
    <s v="New York"/>
    <n v="10009"/>
    <x v="3"/>
    <s v="OFF-BI-10004094"/>
    <x v="1"/>
    <s v="Binders"/>
    <s v="GBC Standard Plastic Binding Systems Combs"/>
    <n v="14.16"/>
    <n v="9.911999999999999"/>
    <n v="4.2480000000000011"/>
    <n v="0.3000000000000001"/>
    <n v="4"/>
  </r>
  <r>
    <n v="2155"/>
    <s v="US-2017-120460"/>
    <x v="567"/>
    <d v="2017-05-05T00:00:00"/>
    <x v="1"/>
    <s v="BF-11170"/>
    <s v="Ben Ferrer"/>
    <s v="Home Office"/>
    <s v="United States"/>
    <s v="Dallas"/>
    <s v="Texas"/>
    <n v="75081"/>
    <x v="2"/>
    <s v="FUR-FU-10004973"/>
    <x v="0"/>
    <s v="Furnishings"/>
    <s v="Flat Face Poster Frame"/>
    <n v="22.608000000000001"/>
    <n v="15.8256"/>
    <n v="6.7824000000000009"/>
    <n v="0.30000000000000004"/>
    <n v="5"/>
  </r>
  <r>
    <n v="2156"/>
    <s v="CA-2017-111115"/>
    <x v="197"/>
    <d v="2017-07-27T00:00:00"/>
    <x v="0"/>
    <s v="LB-16735"/>
    <s v="Larry Blacks"/>
    <s v="Consumer"/>
    <s v="United States"/>
    <s v="Los Angeles"/>
    <s v="California"/>
    <n v="90032"/>
    <x v="1"/>
    <s v="OFF-FA-10000624"/>
    <x v="1"/>
    <s v="Fasteners"/>
    <s v="OIC Binder Clips"/>
    <n v="21.48"/>
    <n v="15.036"/>
    <n v="6.4440000000000008"/>
    <n v="0.30000000000000004"/>
    <n v="2"/>
  </r>
  <r>
    <n v="2157"/>
    <s v="CA-2015-124646"/>
    <x v="169"/>
    <d v="2015-06-24T00:00:00"/>
    <x v="2"/>
    <s v="DV-13465"/>
    <s v="Dianna Vittorini"/>
    <s v="Consumer"/>
    <s v="United States"/>
    <s v="Minneapolis"/>
    <s v="Minnesota"/>
    <n v="55407"/>
    <x v="2"/>
    <s v="OFF-ST-10001097"/>
    <x v="1"/>
    <s v="Storage"/>
    <s v="Office Impressions Heavy Duty Welded Shelving &amp; Multimedia Storage Drawers"/>
    <n v="501.81"/>
    <n v="351.267"/>
    <n v="150.54300000000001"/>
    <n v="0.3"/>
    <n v="2"/>
  </r>
  <r>
    <n v="2158"/>
    <s v="CA-2015-124646"/>
    <x v="169"/>
    <d v="2015-06-24T00:00:00"/>
    <x v="2"/>
    <s v="DV-13465"/>
    <s v="Dianna Vittorini"/>
    <s v="Consumer"/>
    <s v="United States"/>
    <s v="Minneapolis"/>
    <s v="Minnesota"/>
    <n v="55407"/>
    <x v="2"/>
    <s v="OFF-ST-10001469"/>
    <x v="1"/>
    <s v="Storage"/>
    <s v="Fellowes Bankers Box Recycled Super Stor/Drawer"/>
    <n v="161.94"/>
    <n v="113.35799999999999"/>
    <n v="48.582000000000008"/>
    <n v="0.30000000000000004"/>
    <n v="2"/>
  </r>
  <r>
    <n v="2159"/>
    <s v="CA-2018-148166"/>
    <x v="208"/>
    <d v="2018-10-26T00:00:00"/>
    <x v="1"/>
    <s v="NK-18490"/>
    <s v="Neil Knudson"/>
    <s v="Home Office"/>
    <s v="United States"/>
    <s v="Deltona"/>
    <s v="Florida"/>
    <n v="32725"/>
    <x v="0"/>
    <s v="OFF-AR-10004956"/>
    <x v="1"/>
    <s v="Art"/>
    <s v="Newell 33"/>
    <n v="17.856000000000002"/>
    <n v="12.4992"/>
    <n v="5.3568000000000016"/>
    <n v="0.30000000000000004"/>
    <n v="5"/>
  </r>
  <r>
    <n v="2160"/>
    <s v="CA-2017-159737"/>
    <x v="323"/>
    <d v="2017-09-09T00:00:00"/>
    <x v="1"/>
    <s v="CS-11950"/>
    <s v="Carlos Soltero"/>
    <s v="Consumer"/>
    <s v="United States"/>
    <s v="Chicago"/>
    <s v="Illinois"/>
    <n v="60610"/>
    <x v="2"/>
    <s v="OFF-BI-10004236"/>
    <x v="1"/>
    <s v="Binders"/>
    <s v="XtraLife ClearVue Slant-D Ring Binder, White, 3&quot;"/>
    <n v="8.8079999999999998"/>
    <n v="6.1655999999999995"/>
    <n v="2.6424000000000003"/>
    <n v="0.30000000000000004"/>
    <n v="6"/>
  </r>
  <r>
    <n v="2161"/>
    <s v="CA-2017-141019"/>
    <x v="675"/>
    <d v="2017-05-14T00:00:00"/>
    <x v="3"/>
    <s v="LH-17155"/>
    <s v="Logan Haushalter"/>
    <s v="Consumer"/>
    <s v="United States"/>
    <s v="Cincinnati"/>
    <s v="Ohio"/>
    <n v="45231"/>
    <x v="3"/>
    <s v="FUR-FU-10002937"/>
    <x v="0"/>
    <s v="Furnishings"/>
    <s v="GE 48&quot; Fluorescent Tube, Cool White Energy Saver, 34 Watts, 30/Box"/>
    <n v="79.384"/>
    <n v="55.568799999999996"/>
    <n v="23.815200000000004"/>
    <n v="0.30000000000000004"/>
    <n v="0"/>
  </r>
  <r>
    <n v="2162"/>
    <s v="CA-2017-101938"/>
    <x v="676"/>
    <d v="2017-01-12T00:00:00"/>
    <x v="1"/>
    <s v="DW-13480"/>
    <s v="Dianna Wilson"/>
    <s v="Home Office"/>
    <s v="United States"/>
    <s v="Oakland"/>
    <s v="California"/>
    <n v="94601"/>
    <x v="1"/>
    <s v="OFF-AR-10003696"/>
    <x v="1"/>
    <s v="Art"/>
    <s v="Panasonic KP-350BK Electric Pencil Sharpener with Auto Stop"/>
    <n v="34.58"/>
    <n v="24.205999999999996"/>
    <n v="10.374000000000002"/>
    <n v="0.3000000000000001"/>
    <n v="5"/>
  </r>
  <r>
    <n v="2163"/>
    <s v="CA-2018-166296"/>
    <x v="677"/>
    <d v="2018-03-19T00:00:00"/>
    <x v="1"/>
    <s v="KF-16285"/>
    <s v="Karen Ferguson"/>
    <s v="Home Office"/>
    <s v="United States"/>
    <s v="Manteca"/>
    <s v="California"/>
    <n v="95336"/>
    <x v="1"/>
    <s v="OFF-PA-10004359"/>
    <x v="1"/>
    <s v="Paper"/>
    <s v="Multicolor Computer Printout Paper"/>
    <n v="314.55"/>
    <n v="220.185"/>
    <n v="94.365000000000009"/>
    <n v="0.30000000000000004"/>
    <n v="6"/>
  </r>
  <r>
    <n v="2164"/>
    <s v="CA-2017-154018"/>
    <x v="63"/>
    <d v="2017-10-19T00:00:00"/>
    <x v="1"/>
    <s v="HA-14920"/>
    <s v="Helen Andreada"/>
    <s v="Consumer"/>
    <s v="United States"/>
    <s v="Laredo"/>
    <s v="Texas"/>
    <n v="78041"/>
    <x v="2"/>
    <s v="TEC-AC-10002402"/>
    <x v="2"/>
    <s v="Accessories"/>
    <s v="Razer Kraken PRO Over Ear PC and Music Headset"/>
    <n v="191.976"/>
    <n v="134.38319999999999"/>
    <n v="57.592800000000011"/>
    <n v="0.30000000000000004"/>
    <n v="6"/>
  </r>
  <r>
    <n v="2165"/>
    <s v="CA-2017-154018"/>
    <x v="63"/>
    <d v="2017-10-19T00:00:00"/>
    <x v="1"/>
    <s v="HA-14920"/>
    <s v="Helen Andreada"/>
    <s v="Consumer"/>
    <s v="United States"/>
    <s v="Laredo"/>
    <s v="Texas"/>
    <n v="78041"/>
    <x v="2"/>
    <s v="OFF-PA-10000551"/>
    <x v="1"/>
    <s v="Paper"/>
    <s v="Array Memo Cubes"/>
    <n v="8.2880000000000003"/>
    <n v="5.8015999999999996"/>
    <n v="2.4864000000000006"/>
    <n v="0.30000000000000004"/>
    <n v="6"/>
  </r>
  <r>
    <n v="2166"/>
    <s v="CA-2017-154018"/>
    <x v="63"/>
    <d v="2017-10-19T00:00:00"/>
    <x v="1"/>
    <s v="HA-14920"/>
    <s v="Helen Andreada"/>
    <s v="Consumer"/>
    <s v="United States"/>
    <s v="Laredo"/>
    <s v="Texas"/>
    <n v="78041"/>
    <x v="2"/>
    <s v="FUR-FU-10003394"/>
    <x v="0"/>
    <s v="Furnishings"/>
    <s v="Tenex &quot;The Solids&quot; Textured Chair Mats"/>
    <n v="139.91999999999999"/>
    <n v="97.943999999999988"/>
    <n v="41.975999999999999"/>
    <n v="0.30000000000000004"/>
    <n v="6"/>
  </r>
  <r>
    <n v="2167"/>
    <s v="CA-2017-154018"/>
    <x v="63"/>
    <d v="2017-10-19T00:00:00"/>
    <x v="1"/>
    <s v="HA-14920"/>
    <s v="Helen Andreada"/>
    <s v="Consumer"/>
    <s v="United States"/>
    <s v="Laredo"/>
    <s v="Texas"/>
    <n v="78041"/>
    <x v="2"/>
    <s v="OFF-AR-10002067"/>
    <x v="1"/>
    <s v="Art"/>
    <s v="Newell 334"/>
    <n v="15.872"/>
    <n v="11.110399999999998"/>
    <n v="4.7616000000000014"/>
    <n v="0.3000000000000001"/>
    <n v="6"/>
  </r>
  <r>
    <n v="2168"/>
    <s v="CA-2017-154018"/>
    <x v="63"/>
    <d v="2017-10-19T00:00:00"/>
    <x v="1"/>
    <s v="HA-14920"/>
    <s v="Helen Andreada"/>
    <s v="Consumer"/>
    <s v="United States"/>
    <s v="Laredo"/>
    <s v="Texas"/>
    <n v="78041"/>
    <x v="2"/>
    <s v="OFF-BI-10004140"/>
    <x v="1"/>
    <s v="Binders"/>
    <s v="Avery Non-Stick Binders"/>
    <n v="6.2859999999999996"/>
    <n v="4.400199999999999"/>
    <n v="1.8858000000000006"/>
    <n v="0.3000000000000001"/>
    <n v="6"/>
  </r>
  <r>
    <n v="2169"/>
    <s v="CA-2018-117870"/>
    <x v="678"/>
    <d v="2018-01-30T00:00:00"/>
    <x v="0"/>
    <s v="JH-15820"/>
    <s v="John Huston"/>
    <s v="Consumer"/>
    <s v="United States"/>
    <s v="Kent"/>
    <s v="Ohio"/>
    <n v="44240"/>
    <x v="3"/>
    <s v="OFF-AR-10004078"/>
    <x v="1"/>
    <s v="Art"/>
    <s v="Newell 312"/>
    <n v="14.016"/>
    <n v="9.8111999999999995"/>
    <n v="4.2048000000000005"/>
    <n v="0.30000000000000004"/>
    <n v="3"/>
  </r>
  <r>
    <n v="2170"/>
    <s v="CA-2018-117870"/>
    <x v="678"/>
    <d v="2018-01-30T00:00:00"/>
    <x v="0"/>
    <s v="JH-15820"/>
    <s v="John Huston"/>
    <s v="Consumer"/>
    <s v="United States"/>
    <s v="Kent"/>
    <s v="Ohio"/>
    <n v="44240"/>
    <x v="3"/>
    <s v="TEC-AC-10000927"/>
    <x v="2"/>
    <s v="Accessories"/>
    <s v="Anker Ultrathin Bluetooth Wireless Keyboard Aluminum Cover with Stand"/>
    <n v="71.975999999999999"/>
    <n v="50.383199999999995"/>
    <n v="21.592800000000004"/>
    <n v="0.30000000000000004"/>
    <n v="3"/>
  </r>
  <r>
    <n v="2171"/>
    <s v="CA-2018-117870"/>
    <x v="678"/>
    <d v="2018-01-30T00:00:00"/>
    <x v="0"/>
    <s v="JH-15820"/>
    <s v="John Huston"/>
    <s v="Consumer"/>
    <s v="United States"/>
    <s v="Kent"/>
    <s v="Ohio"/>
    <n v="44240"/>
    <x v="3"/>
    <s v="TEC-PH-10003931"/>
    <x v="2"/>
    <s v="Phones"/>
    <s v="JBL Micro Wireless Portable Bluetooth Speaker"/>
    <n v="107.982"/>
    <n v="75.587399999999988"/>
    <n v="32.394600000000011"/>
    <n v="0.3000000000000001"/>
    <n v="3"/>
  </r>
  <r>
    <n v="2172"/>
    <s v="US-2018-137491"/>
    <x v="123"/>
    <d v="2018-11-25T00:00:00"/>
    <x v="1"/>
    <s v="LC-16930"/>
    <s v="Linda Cazamias"/>
    <s v="Corporate"/>
    <s v="United States"/>
    <s v="San Angelo"/>
    <s v="Texas"/>
    <n v="76903"/>
    <x v="2"/>
    <s v="FUR-CH-10004675"/>
    <x v="0"/>
    <s v="Chairs"/>
    <s v="Lifetime Advantage Folding Chairs, 4/Carton"/>
    <n v="305.31200000000001"/>
    <n v="213.7184"/>
    <n v="91.593600000000009"/>
    <n v="0.30000000000000004"/>
    <n v="6"/>
  </r>
  <r>
    <n v="2173"/>
    <s v="CA-2015-152296"/>
    <x v="601"/>
    <d v="2015-08-03T00:00:00"/>
    <x v="2"/>
    <s v="IL-15100"/>
    <s v="Ivan Liston"/>
    <s v="Consumer"/>
    <s v="United States"/>
    <s v="San Francisco"/>
    <s v="California"/>
    <n v="94122"/>
    <x v="1"/>
    <s v="OFF-BI-10004506"/>
    <x v="1"/>
    <s v="Binders"/>
    <s v="Wilson Jones data.warehouse D-Ring Binders with DublLock"/>
    <n v="19.751999999999999"/>
    <n v="13.826399999999998"/>
    <n v="5.9256000000000011"/>
    <n v="0.30000000000000004"/>
    <n v="2"/>
  </r>
  <r>
    <n v="2174"/>
    <s v="CA-2017-112025"/>
    <x v="679"/>
    <d v="2017-08-04T00:00:00"/>
    <x v="1"/>
    <s v="LS-16975"/>
    <s v="Lindsay Shagiari"/>
    <s v="Home Office"/>
    <s v="United States"/>
    <s v="Houston"/>
    <s v="Texas"/>
    <n v="77070"/>
    <x v="2"/>
    <s v="OFF-BI-10002353"/>
    <x v="1"/>
    <s v="Binders"/>
    <s v="GBC VeloBind Cover Sets"/>
    <n v="9.2639999999999993"/>
    <n v="6.484799999999999"/>
    <n v="2.7792000000000003"/>
    <n v="0.30000000000000004"/>
    <n v="5"/>
  </r>
  <r>
    <n v="2175"/>
    <s v="CA-2016-132507"/>
    <x v="117"/>
    <d v="2016-08-03T00:00:00"/>
    <x v="0"/>
    <s v="CC-12610"/>
    <s v="Corey Catlett"/>
    <s v="Corporate"/>
    <s v="United States"/>
    <s v="Houston"/>
    <s v="Texas"/>
    <n v="77041"/>
    <x v="2"/>
    <s v="OFF-ST-10000943"/>
    <x v="1"/>
    <s v="Storage"/>
    <s v="Eldon ProFile File 'N Store Portable File Tub Letter/Legal Size Black"/>
    <n v="61.792000000000002"/>
    <n v="43.254399999999997"/>
    <n v="18.537600000000005"/>
    <n v="0.30000000000000004"/>
    <n v="4"/>
  </r>
  <r>
    <n v="2176"/>
    <s v="CA-2017-125738"/>
    <x v="680"/>
    <d v="2017-10-21T00:00:00"/>
    <x v="1"/>
    <s v="PB-18805"/>
    <s v="Patrick Bzostek"/>
    <s v="Home Office"/>
    <s v="United States"/>
    <s v="Salt Lake City"/>
    <s v="Utah"/>
    <n v="84106"/>
    <x v="1"/>
    <s v="OFF-PA-10000740"/>
    <x v="1"/>
    <s v="Paper"/>
    <s v="Xerox 1982"/>
    <n v="45.68"/>
    <n v="31.975999999999999"/>
    <n v="13.704000000000001"/>
    <n v="0.3"/>
    <n v="6"/>
  </r>
  <r>
    <n v="2177"/>
    <s v="CA-2017-125738"/>
    <x v="680"/>
    <d v="2017-10-21T00:00:00"/>
    <x v="1"/>
    <s v="PB-18805"/>
    <s v="Patrick Bzostek"/>
    <s v="Home Office"/>
    <s v="United States"/>
    <s v="Salt Lake City"/>
    <s v="Utah"/>
    <n v="84106"/>
    <x v="1"/>
    <s v="OFF-PA-10003001"/>
    <x v="1"/>
    <s v="Paper"/>
    <s v="Xerox 1986"/>
    <n v="60.12"/>
    <n v="42.083999999999996"/>
    <n v="18.036000000000001"/>
    <n v="0.30000000000000004"/>
    <n v="6"/>
  </r>
  <r>
    <n v="2178"/>
    <s v="CA-2017-125738"/>
    <x v="680"/>
    <d v="2017-10-21T00:00:00"/>
    <x v="1"/>
    <s v="PB-18805"/>
    <s v="Patrick Bzostek"/>
    <s v="Home Office"/>
    <s v="United States"/>
    <s v="Salt Lake City"/>
    <s v="Utah"/>
    <n v="84106"/>
    <x v="1"/>
    <s v="OFF-BI-10001628"/>
    <x v="1"/>
    <s v="Binders"/>
    <s v="Acco Data Flex Cable Posts For Top &amp; Bottom Load Binders, 6&quot; Capacity"/>
    <n v="41.72"/>
    <n v="29.203999999999997"/>
    <n v="12.516000000000002"/>
    <n v="0.30000000000000004"/>
    <n v="6"/>
  </r>
  <r>
    <n v="2179"/>
    <s v="CA-2017-125738"/>
    <x v="680"/>
    <d v="2017-10-21T00:00:00"/>
    <x v="1"/>
    <s v="PB-18805"/>
    <s v="Patrick Bzostek"/>
    <s v="Home Office"/>
    <s v="United States"/>
    <s v="Salt Lake City"/>
    <s v="Utah"/>
    <n v="84106"/>
    <x v="1"/>
    <s v="OFF-PA-10001509"/>
    <x v="1"/>
    <s v="Paper"/>
    <s v="Recycled Desk Saver Line &quot;While You Were Out&quot; Book, 5 1/2&quot; X 4&quot;"/>
    <n v="71.599999999999994"/>
    <n v="50.11999999999999"/>
    <n v="21.480000000000004"/>
    <n v="0.3000000000000001"/>
    <n v="6"/>
  </r>
  <r>
    <n v="2180"/>
    <s v="CA-2017-128818"/>
    <x v="681"/>
    <d v="2017-05-11T00:00:00"/>
    <x v="1"/>
    <s v="CJ-12010"/>
    <s v="Caroline Jumper"/>
    <s v="Consumer"/>
    <s v="United States"/>
    <s v="New York City"/>
    <s v="New York"/>
    <n v="10009"/>
    <x v="3"/>
    <s v="OFF-BI-10000309"/>
    <x v="1"/>
    <s v="Binders"/>
    <s v="GBC Twin Loop Wire Binding Elements, 9/16&quot; Spine, Black"/>
    <n v="85.231999999999999"/>
    <n v="59.662399999999998"/>
    <n v="25.569600000000001"/>
    <n v="0.30000000000000004"/>
    <n v="4"/>
  </r>
  <r>
    <n v="2181"/>
    <s v="CA-2017-128818"/>
    <x v="681"/>
    <d v="2017-05-11T00:00:00"/>
    <x v="1"/>
    <s v="CJ-12010"/>
    <s v="Caroline Jumper"/>
    <s v="Consumer"/>
    <s v="United States"/>
    <s v="New York City"/>
    <s v="New York"/>
    <n v="10009"/>
    <x v="3"/>
    <s v="OFF-LA-10003923"/>
    <x v="1"/>
    <s v="Labels"/>
    <s v="Alphabetical Labels for Top Tab Filing"/>
    <n v="44.4"/>
    <n v="31.08"/>
    <n v="13.32"/>
    <n v="0.3"/>
    <n v="4"/>
  </r>
  <r>
    <n v="2182"/>
    <s v="CA-2017-128818"/>
    <x v="681"/>
    <d v="2017-05-11T00:00:00"/>
    <x v="1"/>
    <s v="CJ-12010"/>
    <s v="Caroline Jumper"/>
    <s v="Consumer"/>
    <s v="United States"/>
    <s v="New York City"/>
    <s v="New York"/>
    <n v="10009"/>
    <x v="3"/>
    <s v="FUR-CH-10002084"/>
    <x v="0"/>
    <s v="Chairs"/>
    <s v="Hon Mobius Operator's Chair"/>
    <n v="442.76400000000001"/>
    <n v="309.9348"/>
    <n v="132.82920000000001"/>
    <n v="0.30000000000000004"/>
    <n v="4"/>
  </r>
  <r>
    <n v="2183"/>
    <s v="CA-2017-128818"/>
    <x v="681"/>
    <d v="2017-05-11T00:00:00"/>
    <x v="1"/>
    <s v="CJ-12010"/>
    <s v="Caroline Jumper"/>
    <s v="Consumer"/>
    <s v="United States"/>
    <s v="New York City"/>
    <s v="New York"/>
    <n v="10009"/>
    <x v="3"/>
    <s v="TEC-MA-10000488"/>
    <x v="2"/>
    <s v="Machines"/>
    <s v="Bady BDG101FRU Card Printer"/>
    <n v="3999.95"/>
    <n v="2799.9649999999997"/>
    <n v="1199.9850000000001"/>
    <n v="0.30000000000000004"/>
    <n v="4"/>
  </r>
  <r>
    <n v="2184"/>
    <s v="CA-2017-128818"/>
    <x v="681"/>
    <d v="2017-05-11T00:00:00"/>
    <x v="1"/>
    <s v="CJ-12010"/>
    <s v="Caroline Jumper"/>
    <s v="Consumer"/>
    <s v="United States"/>
    <s v="New York City"/>
    <s v="New York"/>
    <n v="10009"/>
    <x v="3"/>
    <s v="TEC-AC-10001767"/>
    <x v="2"/>
    <s v="Accessories"/>
    <s v="SanDisk Ultra 64 GB MicroSDHC Class 10 Memory Card"/>
    <n v="199.95"/>
    <n v="139.96499999999997"/>
    <n v="59.985000000000014"/>
    <n v="0.3000000000000001"/>
    <n v="4"/>
  </r>
  <r>
    <n v="2185"/>
    <s v="CA-2017-128818"/>
    <x v="681"/>
    <d v="2017-05-11T00:00:00"/>
    <x v="1"/>
    <s v="CJ-12010"/>
    <s v="Caroline Jumper"/>
    <s v="Consumer"/>
    <s v="United States"/>
    <s v="New York City"/>
    <s v="New York"/>
    <n v="10009"/>
    <x v="3"/>
    <s v="FUR-FU-10001940"/>
    <x v="0"/>
    <s v="Furnishings"/>
    <s v="Staple-based wall hangings"/>
    <n v="63.68"/>
    <n v="44.576000000000001"/>
    <n v="19.103999999999999"/>
    <n v="0.3"/>
    <n v="4"/>
  </r>
  <r>
    <n v="2186"/>
    <s v="CA-2018-124576"/>
    <x v="378"/>
    <d v="2018-08-04T00:00:00"/>
    <x v="0"/>
    <s v="HK-14890"/>
    <s v="Heather Kirkland"/>
    <s v="Corporate"/>
    <s v="United States"/>
    <s v="Salinas"/>
    <s v="California"/>
    <n v="93905"/>
    <x v="1"/>
    <s v="OFF-BI-10002735"/>
    <x v="1"/>
    <s v="Binders"/>
    <s v="GBC Prestige Therm-A-Bind Covers"/>
    <n v="54.896000000000001"/>
    <n v="38.427199999999999"/>
    <n v="16.468800000000002"/>
    <n v="0.30000000000000004"/>
    <n v="3"/>
  </r>
  <r>
    <n v="2187"/>
    <s v="CA-2017-101378"/>
    <x v="216"/>
    <d v="2017-07-14T00:00:00"/>
    <x v="3"/>
    <s v="RH-19600"/>
    <s v="Rob Haberlin"/>
    <s v="Consumer"/>
    <s v="United States"/>
    <s v="Huntsville"/>
    <s v="Alabama"/>
    <n v="35810"/>
    <x v="0"/>
    <s v="TEC-AC-10002345"/>
    <x v="2"/>
    <s v="Accessories"/>
    <s v="HP Standard 104 key PS/2 Keyboard"/>
    <n v="29"/>
    <n v="20.299999999999997"/>
    <n v="8.7000000000000028"/>
    <n v="0.3000000000000001"/>
    <n v="0"/>
  </r>
  <r>
    <n v="2188"/>
    <s v="CA-2018-143063"/>
    <x v="682"/>
    <d v="2018-08-15T00:00:00"/>
    <x v="1"/>
    <s v="IL-15100"/>
    <s v="Ivan Liston"/>
    <s v="Consumer"/>
    <s v="United States"/>
    <s v="Columbus"/>
    <s v="Indiana"/>
    <n v="47201"/>
    <x v="2"/>
    <s v="OFF-EN-10003134"/>
    <x v="1"/>
    <s v="Envelopes"/>
    <s v="Staple envelope"/>
    <n v="70.08"/>
    <n v="49.055999999999997"/>
    <n v="21.024000000000001"/>
    <n v="0.30000000000000004"/>
    <n v="5"/>
  </r>
  <r>
    <n v="2189"/>
    <s v="CA-2018-143063"/>
    <x v="682"/>
    <d v="2018-08-15T00:00:00"/>
    <x v="1"/>
    <s v="IL-15100"/>
    <s v="Ivan Liston"/>
    <s v="Consumer"/>
    <s v="United States"/>
    <s v="Columbus"/>
    <s v="Indiana"/>
    <n v="47201"/>
    <x v="2"/>
    <s v="FUR-FU-10003708"/>
    <x v="0"/>
    <s v="Furnishings"/>
    <s v="Tenex Traditional Chairmats for Medium Pile Carpet, Standard Lip, 36&quot; x 48&quot;"/>
    <n v="121.3"/>
    <n v="84.91"/>
    <n v="36.39"/>
    <n v="0.3"/>
    <n v="5"/>
  </r>
  <r>
    <n v="2190"/>
    <s v="CA-2018-143063"/>
    <x v="682"/>
    <d v="2018-08-15T00:00:00"/>
    <x v="1"/>
    <s v="IL-15100"/>
    <s v="Ivan Liston"/>
    <s v="Consumer"/>
    <s v="United States"/>
    <s v="Columbus"/>
    <s v="Indiana"/>
    <n v="47201"/>
    <x v="2"/>
    <s v="TEC-PH-10003645"/>
    <x v="2"/>
    <s v="Phones"/>
    <s v="Aastra 57i VoIP phone"/>
    <n v="1454.49"/>
    <n v="1018.1429999999999"/>
    <n v="436.34700000000009"/>
    <n v="0.30000000000000004"/>
    <n v="5"/>
  </r>
  <r>
    <n v="2191"/>
    <s v="CA-2017-118913"/>
    <x v="674"/>
    <d v="2017-06-29T00:00:00"/>
    <x v="1"/>
    <s v="AS-10240"/>
    <s v="Alan Shonely"/>
    <s v="Consumer"/>
    <s v="United States"/>
    <s v="Los Angeles"/>
    <s v="California"/>
    <n v="90049"/>
    <x v="1"/>
    <s v="OFF-AP-10000692"/>
    <x v="1"/>
    <s v="Appliances"/>
    <s v="Fellowes Mighty 8 Compact Surge Protector"/>
    <n v="60.81"/>
    <n v="42.567"/>
    <n v="18.243000000000002"/>
    <n v="0.30000000000000004"/>
    <n v="4"/>
  </r>
  <r>
    <n v="2192"/>
    <s v="CA-2017-128412"/>
    <x v="107"/>
    <d v="2017-12-17T00:00:00"/>
    <x v="1"/>
    <s v="AP-10915"/>
    <s v="Arthur Prichep"/>
    <s v="Consumer"/>
    <s v="United States"/>
    <s v="Seattle"/>
    <s v="Washington"/>
    <n v="98105"/>
    <x v="1"/>
    <s v="OFF-BI-10001718"/>
    <x v="1"/>
    <s v="Binders"/>
    <s v="GBC DocuBind P50 Personal Binding Machine"/>
    <n v="153.55199999999999"/>
    <n v="107.48639999999999"/>
    <n v="46.065600000000003"/>
    <n v="0.30000000000000004"/>
    <n v="7"/>
  </r>
  <r>
    <n v="2193"/>
    <s v="CA-2017-128412"/>
    <x v="107"/>
    <d v="2017-12-17T00:00:00"/>
    <x v="1"/>
    <s v="AP-10915"/>
    <s v="Arthur Prichep"/>
    <s v="Consumer"/>
    <s v="United States"/>
    <s v="Seattle"/>
    <s v="Washington"/>
    <n v="98105"/>
    <x v="1"/>
    <s v="OFF-AP-10002082"/>
    <x v="1"/>
    <s v="Appliances"/>
    <s v="Holmes HEPA Air Purifier"/>
    <n v="65.34"/>
    <n v="45.738"/>
    <n v="19.602000000000004"/>
    <n v="0.30000000000000004"/>
    <n v="7"/>
  </r>
  <r>
    <n v="2194"/>
    <s v="CA-2017-128412"/>
    <x v="107"/>
    <d v="2017-12-17T00:00:00"/>
    <x v="1"/>
    <s v="AP-10915"/>
    <s v="Arthur Prichep"/>
    <s v="Consumer"/>
    <s v="United States"/>
    <s v="Seattle"/>
    <s v="Washington"/>
    <n v="98105"/>
    <x v="1"/>
    <s v="OFF-PA-10001125"/>
    <x v="1"/>
    <s v="Paper"/>
    <s v="Xerox 1988"/>
    <n v="123.92"/>
    <n v="86.744"/>
    <n v="37.176000000000002"/>
    <n v="0.3"/>
    <n v="7"/>
  </r>
  <r>
    <n v="2195"/>
    <s v="CA-2017-128412"/>
    <x v="107"/>
    <d v="2017-12-17T00:00:00"/>
    <x v="1"/>
    <s v="AP-10915"/>
    <s v="Arthur Prichep"/>
    <s v="Consumer"/>
    <s v="United States"/>
    <s v="Seattle"/>
    <s v="Washington"/>
    <n v="98105"/>
    <x v="1"/>
    <s v="OFF-AP-10000252"/>
    <x v="1"/>
    <s v="Appliances"/>
    <s v="Harmony HEPA Quiet Air Purifiers"/>
    <n v="35.1"/>
    <n v="24.57"/>
    <n v="10.530000000000001"/>
    <n v="0.30000000000000004"/>
    <n v="7"/>
  </r>
  <r>
    <n v="2196"/>
    <s v="CA-2017-128412"/>
    <x v="107"/>
    <d v="2017-12-17T00:00:00"/>
    <x v="1"/>
    <s v="AP-10915"/>
    <s v="Arthur Prichep"/>
    <s v="Consumer"/>
    <s v="United States"/>
    <s v="Seattle"/>
    <s v="Washington"/>
    <n v="98105"/>
    <x v="1"/>
    <s v="TEC-AC-10003038"/>
    <x v="2"/>
    <s v="Accessories"/>
    <s v="Kingston Digital DataTraveler 16GB USB 2.0"/>
    <n v="44.75"/>
    <n v="31.324999999999999"/>
    <n v="13.425000000000001"/>
    <n v="0.3"/>
    <n v="7"/>
  </r>
  <r>
    <n v="2197"/>
    <s v="CA-2017-136483"/>
    <x v="49"/>
    <d v="2017-12-06T00:00:00"/>
    <x v="1"/>
    <s v="AG-10390"/>
    <s v="Allen Goldenen"/>
    <s v="Consumer"/>
    <s v="United States"/>
    <s v="Knoxville"/>
    <s v="Tennessee"/>
    <n v="37918"/>
    <x v="0"/>
    <s v="OFF-AR-10000940"/>
    <x v="1"/>
    <s v="Art"/>
    <s v="Newell 343"/>
    <n v="4.7039999999999997"/>
    <n v="3.2927999999999997"/>
    <n v="1.4112"/>
    <n v="0.30000000000000004"/>
    <n v="5"/>
  </r>
  <r>
    <n v="2198"/>
    <s v="CA-2015-163013"/>
    <x v="683"/>
    <d v="2015-12-04T00:00:00"/>
    <x v="1"/>
    <s v="BF-11080"/>
    <s v="Bart Folk"/>
    <s v="Consumer"/>
    <s v="United States"/>
    <s v="Montgomery"/>
    <s v="Alabama"/>
    <n v="36116"/>
    <x v="0"/>
    <s v="OFF-AR-10001954"/>
    <x v="1"/>
    <s v="Art"/>
    <s v="Newell 331"/>
    <n v="14.67"/>
    <n v="10.269"/>
    <n v="4.4009999999999998"/>
    <n v="0.3"/>
    <n v="6"/>
  </r>
  <r>
    <n v="2199"/>
    <s v="CA-2016-135363"/>
    <x v="262"/>
    <d v="2016-04-02T00:00:00"/>
    <x v="1"/>
    <s v="CK-12205"/>
    <s v="Chloris Kastensmidt"/>
    <s v="Consumer"/>
    <s v="United States"/>
    <s v="Philadelphia"/>
    <s v="Pennsylvania"/>
    <n v="19120"/>
    <x v="3"/>
    <s v="OFF-PA-10003177"/>
    <x v="1"/>
    <s v="Paper"/>
    <s v="Xerox 1999"/>
    <n v="15.552"/>
    <n v="10.886399999999998"/>
    <n v="4.6656000000000013"/>
    <n v="0.3000000000000001"/>
    <n v="5"/>
  </r>
  <r>
    <n v="2200"/>
    <s v="CA-2016-135363"/>
    <x v="262"/>
    <d v="2016-04-02T00:00:00"/>
    <x v="1"/>
    <s v="CK-12205"/>
    <s v="Chloris Kastensmidt"/>
    <s v="Consumer"/>
    <s v="United States"/>
    <s v="Philadelphia"/>
    <s v="Pennsylvania"/>
    <n v="19120"/>
    <x v="3"/>
    <s v="OFF-PA-10000533"/>
    <x v="1"/>
    <s v="Paper"/>
    <s v="Southworth Parchment Paper &amp; Envelopes"/>
    <n v="5.2320000000000002"/>
    <n v="3.6623999999999999"/>
    <n v="1.5696000000000003"/>
    <n v="0.30000000000000004"/>
    <n v="5"/>
  </r>
  <r>
    <n v="2201"/>
    <s v="US-2015-165659"/>
    <x v="106"/>
    <d v="2015-06-06T00:00:00"/>
    <x v="1"/>
    <s v="LT-17110"/>
    <s v="Liz Thompson"/>
    <s v="Consumer"/>
    <s v="United States"/>
    <s v="Little Rock"/>
    <s v="Arkansas"/>
    <n v="72209"/>
    <x v="0"/>
    <s v="FUR-FU-10001935"/>
    <x v="0"/>
    <s v="Furnishings"/>
    <s v="3M Hangers With Command Adhesive"/>
    <n v="22.2"/>
    <n v="15.54"/>
    <n v="6.66"/>
    <n v="0.3"/>
    <n v="5"/>
  </r>
  <r>
    <n v="2202"/>
    <s v="US-2015-165659"/>
    <x v="106"/>
    <d v="2015-06-06T00:00:00"/>
    <x v="1"/>
    <s v="LT-17110"/>
    <s v="Liz Thompson"/>
    <s v="Consumer"/>
    <s v="United States"/>
    <s v="Little Rock"/>
    <s v="Arkansas"/>
    <n v="72209"/>
    <x v="0"/>
    <s v="TEC-PH-10002563"/>
    <x v="2"/>
    <s v="Phones"/>
    <s v="Adtran 1202752G1"/>
    <n v="881.93"/>
    <n v="617.35099999999989"/>
    <n v="264.57900000000006"/>
    <n v="0.3000000000000001"/>
    <n v="5"/>
  </r>
  <r>
    <n v="2203"/>
    <s v="CA-2016-138002"/>
    <x v="684"/>
    <d v="2016-09-12T00:00:00"/>
    <x v="1"/>
    <s v="BT-11305"/>
    <s v="Beth Thompson"/>
    <s v="Home Office"/>
    <s v="United States"/>
    <s v="Seattle"/>
    <s v="Washington"/>
    <n v="98103"/>
    <x v="1"/>
    <s v="OFF-BI-10002160"/>
    <x v="1"/>
    <s v="Binders"/>
    <s v="Acco Hanging Data Binders"/>
    <n v="6.0960000000000001"/>
    <n v="4.2671999999999999"/>
    <n v="1.8288000000000002"/>
    <n v="0.30000000000000004"/>
    <n v="6"/>
  </r>
  <r>
    <n v="2204"/>
    <s v="CA-2016-138002"/>
    <x v="684"/>
    <d v="2016-09-12T00:00:00"/>
    <x v="1"/>
    <s v="BT-11305"/>
    <s v="Beth Thompson"/>
    <s v="Home Office"/>
    <s v="United States"/>
    <s v="Seattle"/>
    <s v="Washington"/>
    <n v="98103"/>
    <x v="1"/>
    <s v="FUR-FU-10004748"/>
    <x v="0"/>
    <s v="Furnishings"/>
    <s v="Howard Miller 16&quot; Diameter Gallery Wall Clock"/>
    <n v="191.82"/>
    <n v="134.274"/>
    <n v="57.545999999999992"/>
    <n v="0.3"/>
    <n v="6"/>
  </r>
  <r>
    <n v="2205"/>
    <s v="CA-2016-128860"/>
    <x v="685"/>
    <d v="2016-07-05T00:00:00"/>
    <x v="1"/>
    <s v="SC-20725"/>
    <s v="Steven Cartwright"/>
    <s v="Consumer"/>
    <s v="United States"/>
    <s v="Lancaster"/>
    <s v="Pennsylvania"/>
    <n v="17602"/>
    <x v="3"/>
    <s v="FUR-FU-10001473"/>
    <x v="0"/>
    <s v="Furnishings"/>
    <s v="Eldon Executive Woodline II Desk Accessories, Mahogany"/>
    <n v="20.103999999999999"/>
    <n v="14.072799999999999"/>
    <n v="6.0312000000000001"/>
    <n v="0.30000000000000004"/>
    <n v="6"/>
  </r>
  <r>
    <n v="2206"/>
    <s v="CA-2017-164350"/>
    <x v="545"/>
    <d v="2017-09-12T00:00:00"/>
    <x v="0"/>
    <s v="CG-12040"/>
    <s v="Catherine Glotzbach"/>
    <s v="Home Office"/>
    <s v="United States"/>
    <s v="Bristol"/>
    <s v="Tennessee"/>
    <n v="37620"/>
    <x v="0"/>
    <s v="OFF-AR-10000538"/>
    <x v="1"/>
    <s v="Art"/>
    <s v="Boston Model 1800 Electric Pencil Sharpener, Gray"/>
    <n v="67.56"/>
    <n v="47.292000000000002"/>
    <n v="20.268000000000001"/>
    <n v="0.3"/>
    <n v="2"/>
  </r>
  <r>
    <n v="2207"/>
    <s v="US-2015-103905"/>
    <x v="686"/>
    <d v="2015-07-20T00:00:00"/>
    <x v="1"/>
    <s v="AW-10930"/>
    <s v="Arthur Wiediger"/>
    <s v="Home Office"/>
    <s v="United States"/>
    <s v="Aurora"/>
    <s v="Illinois"/>
    <n v="60505"/>
    <x v="2"/>
    <s v="OFF-BI-10001098"/>
    <x v="1"/>
    <s v="Binders"/>
    <s v="Acco D-Ring Binder w/DublLock"/>
    <n v="29.931999999999999"/>
    <n v="20.952399999999997"/>
    <n v="8.9796000000000014"/>
    <n v="0.30000000000000004"/>
    <n v="6"/>
  </r>
  <r>
    <n v="2208"/>
    <s v="US-2015-103905"/>
    <x v="686"/>
    <d v="2015-07-20T00:00:00"/>
    <x v="1"/>
    <s v="AW-10930"/>
    <s v="Arthur Wiediger"/>
    <s v="Home Office"/>
    <s v="United States"/>
    <s v="Aurora"/>
    <s v="Illinois"/>
    <n v="60505"/>
    <x v="2"/>
    <s v="TEC-PH-10001552"/>
    <x v="2"/>
    <s v="Phones"/>
    <s v="I Need's 3d Hello Kitty Hybrid Silicone Case Cover for HTC One X 4g with 3d Hello Kitty Stylus Pen Green/pink"/>
    <n v="38.271999999999998"/>
    <n v="26.790399999999998"/>
    <n v="11.4816"/>
    <n v="0.30000000000000004"/>
    <n v="6"/>
  </r>
  <r>
    <n v="2209"/>
    <s v="CA-2016-129854"/>
    <x v="421"/>
    <d v="2016-08-26T00:00:00"/>
    <x v="1"/>
    <s v="RB-19705"/>
    <s v="Roger Barcio"/>
    <s v="Home Office"/>
    <s v="United States"/>
    <s v="New York City"/>
    <s v="New York"/>
    <n v="10009"/>
    <x v="3"/>
    <s v="OFF-AR-10000390"/>
    <x v="1"/>
    <s v="Art"/>
    <s v="Newell Chalk Holder"/>
    <n v="16.52"/>
    <n v="11.563999999999998"/>
    <n v="4.9560000000000013"/>
    <n v="0.3000000000000001"/>
    <n v="4"/>
  </r>
  <r>
    <n v="2210"/>
    <s v="CA-2015-125556"/>
    <x v="687"/>
    <d v="2015-11-16T00:00:00"/>
    <x v="0"/>
    <s v="ML-17410"/>
    <s v="Maris LaWare"/>
    <s v="Consumer"/>
    <s v="United States"/>
    <s v="Fairfield"/>
    <s v="Connecticut"/>
    <n v="6824"/>
    <x v="3"/>
    <s v="TEC-PH-10001079"/>
    <x v="2"/>
    <s v="Phones"/>
    <s v="Polycom SoundPoint Pro SE-225 Corded phone"/>
    <n v="832.93"/>
    <n v="583.05099999999993"/>
    <n v="249.87900000000002"/>
    <n v="0.30000000000000004"/>
    <n v="2"/>
  </r>
  <r>
    <n v="2211"/>
    <s v="CA-2015-125556"/>
    <x v="687"/>
    <d v="2015-11-16T00:00:00"/>
    <x v="0"/>
    <s v="ML-17410"/>
    <s v="Maris LaWare"/>
    <s v="Consumer"/>
    <s v="United States"/>
    <s v="Fairfield"/>
    <s v="Connecticut"/>
    <n v="6824"/>
    <x v="3"/>
    <s v="OFF-BI-10003460"/>
    <x v="1"/>
    <s v="Binders"/>
    <s v="Acco 3-Hole Punch"/>
    <n v="43.8"/>
    <n v="30.659999999999997"/>
    <n v="13.14"/>
    <n v="0.30000000000000004"/>
    <n v="2"/>
  </r>
  <r>
    <n v="2212"/>
    <s v="CA-2017-162313"/>
    <x v="581"/>
    <d v="2017-11-30T00:00:00"/>
    <x v="2"/>
    <s v="VB-21745"/>
    <s v="Victoria Brennan"/>
    <s v="Corporate"/>
    <s v="United States"/>
    <s v="Lincoln Park"/>
    <s v="Michigan"/>
    <n v="48146"/>
    <x v="2"/>
    <s v="OFF-AP-10003842"/>
    <x v="1"/>
    <s v="Appliances"/>
    <s v="Euro-Pro Shark Turbo Vacuum"/>
    <n v="167.292"/>
    <n v="117.1044"/>
    <n v="50.187600000000003"/>
    <n v="0.30000000000000004"/>
    <n v="3"/>
  </r>
  <r>
    <n v="2213"/>
    <s v="CA-2018-107874"/>
    <x v="610"/>
    <d v="2018-11-25T00:00:00"/>
    <x v="1"/>
    <s v="SW-20275"/>
    <s v="Scott Williamson"/>
    <s v="Consumer"/>
    <s v="United States"/>
    <s v="New York City"/>
    <s v="New York"/>
    <n v="10035"/>
    <x v="3"/>
    <s v="FUR-FU-10003535"/>
    <x v="0"/>
    <s v="Furnishings"/>
    <s v="Howard Miller Distant Time Traveler Alarm Clock"/>
    <n v="27.42"/>
    <n v="19.193999999999999"/>
    <n v="8.2260000000000026"/>
    <n v="0.3000000000000001"/>
    <n v="4"/>
  </r>
  <r>
    <n v="2214"/>
    <s v="CA-2018-129378"/>
    <x v="172"/>
    <d v="2018-10-02T00:00:00"/>
    <x v="2"/>
    <s v="NS-18505"/>
    <s v="Neola Schneider"/>
    <s v="Consumer"/>
    <s v="United States"/>
    <s v="San Jose"/>
    <s v="California"/>
    <n v="95123"/>
    <x v="1"/>
    <s v="OFF-BI-10002012"/>
    <x v="1"/>
    <s v="Binders"/>
    <s v="Wilson Jones Easy Flow II Sheet Lifters"/>
    <n v="1.44"/>
    <n v="1.008"/>
    <n v="0.43199999999999994"/>
    <n v="0.3"/>
    <n v="1"/>
  </r>
  <r>
    <n v="2215"/>
    <s v="CA-2018-129378"/>
    <x v="172"/>
    <d v="2018-10-02T00:00:00"/>
    <x v="2"/>
    <s v="NS-18505"/>
    <s v="Neola Schneider"/>
    <s v="Consumer"/>
    <s v="United States"/>
    <s v="San Jose"/>
    <s v="California"/>
    <n v="95123"/>
    <x v="1"/>
    <s v="OFF-BI-10001922"/>
    <x v="1"/>
    <s v="Binders"/>
    <s v="Storex Dura Pro Binders"/>
    <n v="61.776000000000003"/>
    <n v="43.243200000000002"/>
    <n v="18.532800000000002"/>
    <n v="0.3"/>
    <n v="1"/>
  </r>
  <r>
    <n v="2216"/>
    <s v="CA-2018-129378"/>
    <x v="172"/>
    <d v="2018-10-02T00:00:00"/>
    <x v="2"/>
    <s v="NS-18505"/>
    <s v="Neola Schneider"/>
    <s v="Consumer"/>
    <s v="United States"/>
    <s v="San Jose"/>
    <s v="California"/>
    <n v="95123"/>
    <x v="1"/>
    <s v="OFF-AP-10000576"/>
    <x v="1"/>
    <s v="Appliances"/>
    <s v="Belkin 325VA UPS Surge Protector, 6'"/>
    <n v="241.96"/>
    <n v="169.37199999999999"/>
    <n v="72.588000000000022"/>
    <n v="0.3000000000000001"/>
    <n v="1"/>
  </r>
  <r>
    <n v="2217"/>
    <s v="CA-2018-129378"/>
    <x v="172"/>
    <d v="2018-10-02T00:00:00"/>
    <x v="2"/>
    <s v="NS-18505"/>
    <s v="Neola Schneider"/>
    <s v="Consumer"/>
    <s v="United States"/>
    <s v="San Jose"/>
    <s v="California"/>
    <n v="95123"/>
    <x v="1"/>
    <s v="FUR-CH-10000553"/>
    <x v="0"/>
    <s v="Chairs"/>
    <s v="Metal Folding Chairs, Beige, 4/Carton"/>
    <n v="108.608"/>
    <n v="76.025599999999997"/>
    <n v="32.582400000000007"/>
    <n v="0.30000000000000004"/>
    <n v="1"/>
  </r>
  <r>
    <n v="2218"/>
    <s v="CA-2015-151953"/>
    <x v="59"/>
    <d v="2015-09-25T00:00:00"/>
    <x v="1"/>
    <s v="DB-13555"/>
    <s v="Dorothy Badders"/>
    <s v="Corporate"/>
    <s v="United States"/>
    <s v="Jacksonville"/>
    <s v="Florida"/>
    <n v="32216"/>
    <x v="0"/>
    <s v="OFF-AR-10003469"/>
    <x v="1"/>
    <s v="Art"/>
    <s v="Nontoxic Chalk"/>
    <n v="2.8159999999999998"/>
    <n v="1.9711999999999998"/>
    <n v="0.8448"/>
    <n v="0.3"/>
    <n v="5"/>
  </r>
  <r>
    <n v="2219"/>
    <s v="CA-2018-130841"/>
    <x v="688"/>
    <d v="2018-08-01T00:00:00"/>
    <x v="1"/>
    <s v="MH-17620"/>
    <s v="Matt Hagelstein"/>
    <s v="Corporate"/>
    <s v="United States"/>
    <s v="San Francisco"/>
    <s v="California"/>
    <n v="94110"/>
    <x v="1"/>
    <s v="OFF-BI-10000145"/>
    <x v="1"/>
    <s v="Binders"/>
    <s v="Zipper Ring Binder Pockets"/>
    <n v="9.984"/>
    <n v="6.9887999999999995"/>
    <n v="2.9952000000000005"/>
    <n v="0.30000000000000004"/>
    <n v="4"/>
  </r>
  <r>
    <n v="2220"/>
    <s v="CA-2018-130841"/>
    <x v="688"/>
    <d v="2018-08-01T00:00:00"/>
    <x v="1"/>
    <s v="MH-17620"/>
    <s v="Matt Hagelstein"/>
    <s v="Corporate"/>
    <s v="United States"/>
    <s v="San Francisco"/>
    <s v="California"/>
    <n v="94110"/>
    <x v="1"/>
    <s v="OFF-ST-10001580"/>
    <x v="1"/>
    <s v="Storage"/>
    <s v="Super Decoflex Portable Personal File"/>
    <n v="14.98"/>
    <n v="10.485999999999999"/>
    <n v="4.4940000000000015"/>
    <n v="0.3000000000000001"/>
    <n v="4"/>
  </r>
  <r>
    <n v="2221"/>
    <s v="CA-2018-130841"/>
    <x v="688"/>
    <d v="2018-08-01T00:00:00"/>
    <x v="1"/>
    <s v="MH-17620"/>
    <s v="Matt Hagelstein"/>
    <s v="Corporate"/>
    <s v="United States"/>
    <s v="San Francisco"/>
    <s v="California"/>
    <n v="94110"/>
    <x v="1"/>
    <s v="TEC-PH-10001817"/>
    <x v="2"/>
    <s v="Phones"/>
    <s v="Wilson Electronics DB Pro Signal Booster"/>
    <n v="1145.5999999999999"/>
    <n v="801.91999999999985"/>
    <n v="343.68000000000006"/>
    <n v="0.3000000000000001"/>
    <n v="4"/>
  </r>
  <r>
    <n v="2222"/>
    <s v="CA-2016-131884"/>
    <x v="401"/>
    <d v="2016-12-06T00:00:00"/>
    <x v="3"/>
    <s v="DK-13375"/>
    <s v="Dennis Kane"/>
    <s v="Consumer"/>
    <s v="United States"/>
    <s v="Marion"/>
    <s v="Ohio"/>
    <n v="43302"/>
    <x v="3"/>
    <s v="TEC-PH-10001578"/>
    <x v="2"/>
    <s v="Phones"/>
    <s v="Polycom SoundStation2 EX ConferenceÂ phone"/>
    <n v="485.94"/>
    <n v="340.15799999999996"/>
    <n v="145.78200000000004"/>
    <n v="0.3000000000000001"/>
    <n v="0"/>
  </r>
  <r>
    <n v="2223"/>
    <s v="CA-2016-131884"/>
    <x v="401"/>
    <d v="2016-12-06T00:00:00"/>
    <x v="3"/>
    <s v="DK-13375"/>
    <s v="Dennis Kane"/>
    <s v="Consumer"/>
    <s v="United States"/>
    <s v="Marion"/>
    <s v="Ohio"/>
    <n v="43302"/>
    <x v="3"/>
    <s v="OFF-AR-10004078"/>
    <x v="1"/>
    <s v="Art"/>
    <s v="Newell 312"/>
    <n v="37.375999999999998"/>
    <n v="26.163199999999996"/>
    <n v="11.212800000000001"/>
    <n v="0.30000000000000004"/>
    <n v="0"/>
  </r>
  <r>
    <n v="2224"/>
    <s v="CA-2016-131884"/>
    <x v="401"/>
    <d v="2016-12-06T00:00:00"/>
    <x v="3"/>
    <s v="DK-13375"/>
    <s v="Dennis Kane"/>
    <s v="Consumer"/>
    <s v="United States"/>
    <s v="Marion"/>
    <s v="Ohio"/>
    <n v="43302"/>
    <x v="3"/>
    <s v="FUR-CH-10004860"/>
    <x v="0"/>
    <s v="Chairs"/>
    <s v="Global Low Back Tilter Chair"/>
    <n v="70.686000000000007"/>
    <n v="49.480200000000004"/>
    <n v="21.205800000000004"/>
    <n v="0.30000000000000004"/>
    <n v="0"/>
  </r>
  <r>
    <n v="2225"/>
    <s v="CA-2018-121909"/>
    <x v="689"/>
    <d v="2018-08-05T00:00:00"/>
    <x v="1"/>
    <s v="EA-14035"/>
    <s v="Erin Ashbrook"/>
    <s v="Corporate"/>
    <s v="United States"/>
    <s v="Philadelphia"/>
    <s v="Pennsylvania"/>
    <n v="19134"/>
    <x v="3"/>
    <s v="OFF-PA-10003790"/>
    <x v="1"/>
    <s v="Paper"/>
    <s v="Xerox 1991"/>
    <n v="54.816000000000003"/>
    <n v="38.371200000000002"/>
    <n v="16.444800000000001"/>
    <n v="0.3"/>
    <n v="5"/>
  </r>
  <r>
    <n v="2226"/>
    <s v="CA-2017-106383"/>
    <x v="690"/>
    <d v="2017-03-21T00:00:00"/>
    <x v="0"/>
    <s v="BT-11440"/>
    <s v="Bobby Trafton"/>
    <s v="Consumer"/>
    <s v="United States"/>
    <s v="Littleton"/>
    <s v="Colorado"/>
    <n v="80122"/>
    <x v="1"/>
    <s v="FUR-BO-10002202"/>
    <x v="0"/>
    <s v="Bookcases"/>
    <s v="Atlantic Metals Mobile 2-Shelf Bookcases, Custom Colors"/>
    <n v="72.293999999999997"/>
    <n v="50.605799999999995"/>
    <n v="21.688200000000002"/>
    <n v="0.30000000000000004"/>
    <n v="2"/>
  </r>
  <r>
    <n v="2227"/>
    <s v="CA-2018-130771"/>
    <x v="570"/>
    <d v="2018-08-03T00:00:00"/>
    <x v="1"/>
    <s v="LA-16780"/>
    <s v="Laura Armstrong"/>
    <s v="Corporate"/>
    <s v="United States"/>
    <s v="Austin"/>
    <s v="Texas"/>
    <n v="78745"/>
    <x v="2"/>
    <s v="OFF-FA-10003059"/>
    <x v="1"/>
    <s v="Fasteners"/>
    <s v="Assorted Color Push Pins"/>
    <n v="2.8959999999999999"/>
    <n v="2.0271999999999997"/>
    <n v="0.86880000000000024"/>
    <n v="0.3000000000000001"/>
    <n v="5"/>
  </r>
  <r>
    <n v="2228"/>
    <s v="CA-2018-130771"/>
    <x v="570"/>
    <d v="2018-08-03T00:00:00"/>
    <x v="1"/>
    <s v="LA-16780"/>
    <s v="Laura Armstrong"/>
    <s v="Corporate"/>
    <s v="United States"/>
    <s v="Austin"/>
    <s v="Texas"/>
    <n v="78745"/>
    <x v="2"/>
    <s v="TEC-PH-10002496"/>
    <x v="2"/>
    <s v="Phones"/>
    <s v="Cisco SPA301"/>
    <n v="124.792"/>
    <n v="87.354399999999998"/>
    <n v="37.437600000000003"/>
    <n v="0.30000000000000004"/>
    <n v="5"/>
  </r>
  <r>
    <n v="2229"/>
    <s v="CA-2017-139157"/>
    <x v="393"/>
    <d v="2017-10-05T00:00:00"/>
    <x v="1"/>
    <s v="GM-14680"/>
    <s v="Greg Matthias"/>
    <s v="Consumer"/>
    <s v="United States"/>
    <s v="New York City"/>
    <s v="New York"/>
    <n v="10024"/>
    <x v="3"/>
    <s v="FUR-TA-10003238"/>
    <x v="0"/>
    <s v="Tables"/>
    <s v="Chromcraft Bull-Nose Wood 48&quot; x 96&quot; Rectangular Conference Tables"/>
    <n v="330.58800000000002"/>
    <n v="231.41159999999999"/>
    <n v="99.176400000000029"/>
    <n v="0.30000000000000004"/>
    <n v="4"/>
  </r>
  <r>
    <n v="2230"/>
    <s v="CA-2015-128055"/>
    <x v="691"/>
    <d v="2015-04-05T00:00:00"/>
    <x v="1"/>
    <s v="AA-10315"/>
    <s v="Alex Avila"/>
    <s v="Consumer"/>
    <s v="United States"/>
    <s v="San Francisco"/>
    <s v="California"/>
    <n v="94122"/>
    <x v="1"/>
    <s v="OFF-BI-10004390"/>
    <x v="1"/>
    <s v="Binders"/>
    <s v="GBC DocuBind 200 Manual Binding Machine"/>
    <n v="673.56799999999998"/>
    <n v="471.49759999999998"/>
    <n v="202.07040000000001"/>
    <n v="0.30000000000000004"/>
    <n v="5"/>
  </r>
  <r>
    <n v="2231"/>
    <s v="CA-2015-128055"/>
    <x v="691"/>
    <d v="2015-04-05T00:00:00"/>
    <x v="1"/>
    <s v="AA-10315"/>
    <s v="Alex Avila"/>
    <s v="Consumer"/>
    <s v="United States"/>
    <s v="San Francisco"/>
    <s v="California"/>
    <n v="94122"/>
    <x v="1"/>
    <s v="OFF-AP-10002765"/>
    <x v="1"/>
    <s v="Appliances"/>
    <s v="Fellowes Advanced Computer Series Surge Protectors"/>
    <n v="52.98"/>
    <n v="37.085999999999999"/>
    <n v="15.893999999999998"/>
    <n v="0.3"/>
    <n v="5"/>
  </r>
  <r>
    <n v="2232"/>
    <s v="CA-2018-157091"/>
    <x v="335"/>
    <d v="2018-07-01T00:00:00"/>
    <x v="1"/>
    <s v="DB-13405"/>
    <s v="Denny Blanton"/>
    <s v="Consumer"/>
    <s v="United States"/>
    <s v="La Porte"/>
    <s v="Indiana"/>
    <n v="46350"/>
    <x v="2"/>
    <s v="FUR-FU-10000293"/>
    <x v="0"/>
    <s v="Furnishings"/>
    <s v="Eldon Antistatic Chair Mats for Low to Medium Pile Carpets"/>
    <n v="526.45000000000005"/>
    <n v="368.51499999999999"/>
    <n v="157.93500000000006"/>
    <n v="0.3000000000000001"/>
    <n v="5"/>
  </r>
  <r>
    <n v="2233"/>
    <s v="CA-2018-132122"/>
    <x v="362"/>
    <d v="2018-07-14T00:00:00"/>
    <x v="1"/>
    <s v="JH-15820"/>
    <s v="John Huston"/>
    <s v="Consumer"/>
    <s v="United States"/>
    <s v="Chicago"/>
    <s v="Illinois"/>
    <n v="60610"/>
    <x v="2"/>
    <s v="OFF-ST-10003692"/>
    <x v="1"/>
    <s v="Storage"/>
    <s v="Recycled Steel Personal File for Hanging File Folders"/>
    <n v="228.92"/>
    <n v="160.24399999999997"/>
    <n v="68.676000000000016"/>
    <n v="0.3000000000000001"/>
    <n v="5"/>
  </r>
  <r>
    <n v="2234"/>
    <s v="CA-2016-123232"/>
    <x v="639"/>
    <d v="2016-12-16T00:00:00"/>
    <x v="0"/>
    <s v="DJ-13630"/>
    <s v="Doug Jacobs"/>
    <s v="Consumer"/>
    <s v="United States"/>
    <s v="Portland"/>
    <s v="Oregon"/>
    <n v="97206"/>
    <x v="1"/>
    <s v="TEC-PH-10001051"/>
    <x v="2"/>
    <s v="Phones"/>
    <s v="HTC One"/>
    <n v="319.96800000000002"/>
    <n v="223.9776"/>
    <n v="95.990400000000022"/>
    <n v="0.30000000000000004"/>
    <n v="2"/>
  </r>
  <r>
    <n v="2235"/>
    <s v="CA-2018-104066"/>
    <x v="256"/>
    <d v="2018-12-10T00:00:00"/>
    <x v="1"/>
    <s v="QJ-19255"/>
    <s v="Quincy Jones"/>
    <s v="Corporate"/>
    <s v="United States"/>
    <s v="Burlington"/>
    <s v="Vermont"/>
    <m/>
    <x v="3"/>
    <s v="TEC-AC-10001013"/>
    <x v="2"/>
    <s v="Accessories"/>
    <s v="Logitech ClearChat Comfort/USB Headset H390"/>
    <n v="205.03"/>
    <n v="143.52099999999999"/>
    <n v="61.509000000000015"/>
    <n v="0.30000000000000004"/>
    <n v="5"/>
  </r>
  <r>
    <n v="2236"/>
    <s v="CA-2016-145849"/>
    <x v="426"/>
    <d v="2016-09-17T00:00:00"/>
    <x v="0"/>
    <s v="CT-11995"/>
    <s v="Carol Triggs"/>
    <s v="Consumer"/>
    <s v="United States"/>
    <s v="Indianapolis"/>
    <s v="Indiana"/>
    <n v="46203"/>
    <x v="2"/>
    <s v="OFF-ST-10000025"/>
    <x v="1"/>
    <s v="Storage"/>
    <s v="Fellowes Stor/Drawer Steel Plus Storage Drawers"/>
    <n v="190.86"/>
    <n v="133.602"/>
    <n v="57.25800000000001"/>
    <n v="0.30000000000000004"/>
    <n v="2"/>
  </r>
  <r>
    <n v="2237"/>
    <s v="CA-2016-145849"/>
    <x v="426"/>
    <d v="2016-09-17T00:00:00"/>
    <x v="0"/>
    <s v="CT-11995"/>
    <s v="Carol Triggs"/>
    <s v="Consumer"/>
    <s v="United States"/>
    <s v="Indianapolis"/>
    <s v="Indiana"/>
    <n v="46203"/>
    <x v="2"/>
    <s v="OFF-AR-10000817"/>
    <x v="1"/>
    <s v="Art"/>
    <s v="Manco Dry-Lighter Erasable Highlighter"/>
    <n v="24.32"/>
    <n v="17.023999999999997"/>
    <n v="7.2960000000000029"/>
    <n v="0.3000000000000001"/>
    <n v="2"/>
  </r>
  <r>
    <n v="2238"/>
    <s v="CA-2017-122322"/>
    <x v="692"/>
    <d v="2017-07-21T00:00:00"/>
    <x v="1"/>
    <s v="RH-19510"/>
    <s v="Rick Huthwaite"/>
    <s v="Home Office"/>
    <s v="United States"/>
    <s v="Provo"/>
    <s v="Utah"/>
    <n v="84604"/>
    <x v="1"/>
    <s v="OFF-SU-10000952"/>
    <x v="1"/>
    <s v="Supplies"/>
    <s v="Fiskars Home &amp; Office Scissors"/>
    <n v="44.4"/>
    <n v="31.08"/>
    <n v="13.32"/>
    <n v="0.3"/>
    <n v="6"/>
  </r>
  <r>
    <n v="2239"/>
    <s v="CA-2018-166849"/>
    <x v="693"/>
    <d v="2018-04-26T00:00:00"/>
    <x v="1"/>
    <s v="SJ-20125"/>
    <s v="Sanjit Jacobs"/>
    <s v="Home Office"/>
    <s v="United States"/>
    <s v="Chicago"/>
    <s v="Illinois"/>
    <n v="60610"/>
    <x v="2"/>
    <s v="FUR-FU-10004597"/>
    <x v="0"/>
    <s v="Furnishings"/>
    <s v="Eldon Cleatmat Chair Mats for Medium Pile Carpets"/>
    <n v="44.4"/>
    <n v="31.08"/>
    <n v="13.32"/>
    <n v="0.3"/>
    <n v="6"/>
  </r>
  <r>
    <n v="2240"/>
    <s v="CA-2017-146633"/>
    <x v="625"/>
    <d v="2017-11-17T00:00:00"/>
    <x v="0"/>
    <s v="TG-21310"/>
    <s v="Toby Gnade"/>
    <s v="Consumer"/>
    <s v="United States"/>
    <s v="Los Angeles"/>
    <s v="California"/>
    <n v="90049"/>
    <x v="1"/>
    <s v="OFF-BI-10003527"/>
    <x v="1"/>
    <s v="Binders"/>
    <s v="Fellowes PB500 Electric Punch Plastic Comb Binding Machine with Manual Bind"/>
    <n v="1016.792"/>
    <n v="711.75440000000003"/>
    <n v="305.0376"/>
    <n v="0.3"/>
    <n v="2"/>
  </r>
  <r>
    <n v="2241"/>
    <s v="CA-2017-146633"/>
    <x v="625"/>
    <d v="2017-11-17T00:00:00"/>
    <x v="0"/>
    <s v="TG-21310"/>
    <s v="Toby Gnade"/>
    <s v="Consumer"/>
    <s v="United States"/>
    <s v="Los Angeles"/>
    <s v="California"/>
    <n v="90049"/>
    <x v="1"/>
    <s v="OFF-BI-10002982"/>
    <x v="1"/>
    <s v="Binders"/>
    <s v="Avery Self-Adhesive Photo Pockets for Polaroid Photos"/>
    <n v="38.136000000000003"/>
    <n v="26.6952"/>
    <n v="11.440800000000003"/>
    <n v="0.30000000000000004"/>
    <n v="2"/>
  </r>
  <r>
    <n v="2242"/>
    <s v="US-2017-126893"/>
    <x v="491"/>
    <d v="2017-12-01T00:00:00"/>
    <x v="1"/>
    <s v="CT-11995"/>
    <s v="Carol Triggs"/>
    <s v="Consumer"/>
    <s v="United States"/>
    <s v="Philadelphia"/>
    <s v="Pennsylvania"/>
    <n v="19134"/>
    <x v="3"/>
    <s v="TEC-PH-10004165"/>
    <x v="2"/>
    <s v="Phones"/>
    <s v="Mitel MiVoice 5330e IP Phone"/>
    <n v="494.98200000000003"/>
    <n v="346.48739999999998"/>
    <n v="148.49460000000005"/>
    <n v="0.3000000000000001"/>
    <n v="5"/>
  </r>
  <r>
    <n v="2243"/>
    <s v="CA-2018-103380"/>
    <x v="610"/>
    <d v="2018-11-25T00:00:00"/>
    <x v="1"/>
    <s v="BF-11005"/>
    <s v="Barry Franz"/>
    <s v="Home Office"/>
    <s v="United States"/>
    <s v="Pasadena"/>
    <s v="California"/>
    <n v="91104"/>
    <x v="1"/>
    <s v="OFF-ST-10003442"/>
    <x v="1"/>
    <s v="Storage"/>
    <s v="Eldon Portable Mobile Manager"/>
    <n v="56.56"/>
    <n v="39.591999999999999"/>
    <n v="16.968000000000004"/>
    <n v="0.30000000000000004"/>
    <n v="4"/>
  </r>
  <r>
    <n v="2244"/>
    <s v="CA-2018-103380"/>
    <x v="610"/>
    <d v="2018-11-25T00:00:00"/>
    <x v="1"/>
    <s v="BF-11005"/>
    <s v="Barry Franz"/>
    <s v="Home Office"/>
    <s v="United States"/>
    <s v="Pasadena"/>
    <s v="California"/>
    <n v="91104"/>
    <x v="1"/>
    <s v="OFF-AR-10003856"/>
    <x v="1"/>
    <s v="Art"/>
    <s v="Newell 344"/>
    <n v="5.56"/>
    <n v="3.8919999999999995"/>
    <n v="1.6680000000000001"/>
    <n v="0.30000000000000004"/>
    <n v="4"/>
  </r>
  <r>
    <n v="2245"/>
    <s v="CA-2018-103380"/>
    <x v="610"/>
    <d v="2018-11-25T00:00:00"/>
    <x v="1"/>
    <s v="BF-11005"/>
    <s v="Barry Franz"/>
    <s v="Home Office"/>
    <s v="United States"/>
    <s v="Pasadena"/>
    <s v="California"/>
    <n v="91104"/>
    <x v="1"/>
    <s v="OFF-FA-10004248"/>
    <x v="1"/>
    <s v="Fasteners"/>
    <s v="Advantus T-Pin Paper Clips"/>
    <n v="9.02"/>
    <n v="6.3139999999999992"/>
    <n v="2.7060000000000004"/>
    <n v="0.30000000000000004"/>
    <n v="4"/>
  </r>
  <r>
    <n v="2246"/>
    <s v="CA-2018-103380"/>
    <x v="610"/>
    <d v="2018-11-25T00:00:00"/>
    <x v="1"/>
    <s v="BF-11005"/>
    <s v="Barry Franz"/>
    <s v="Home Office"/>
    <s v="United States"/>
    <s v="Pasadena"/>
    <s v="California"/>
    <n v="91104"/>
    <x v="1"/>
    <s v="OFF-AP-10001492"/>
    <x v="1"/>
    <s v="Appliances"/>
    <s v="Acco Six-Outlet Power Strip, 4' Cord Length"/>
    <n v="8.6199999999999992"/>
    <n v="6.0339999999999989"/>
    <n v="2.5860000000000003"/>
    <n v="0.30000000000000004"/>
    <n v="4"/>
  </r>
  <r>
    <n v="2247"/>
    <s v="CA-2018-103380"/>
    <x v="610"/>
    <d v="2018-11-25T00:00:00"/>
    <x v="1"/>
    <s v="BF-11005"/>
    <s v="Barry Franz"/>
    <s v="Home Office"/>
    <s v="United States"/>
    <s v="Pasadena"/>
    <s v="California"/>
    <n v="91104"/>
    <x v="1"/>
    <s v="TEC-PH-10004165"/>
    <x v="2"/>
    <s v="Phones"/>
    <s v="Mitel MiVoice 5330e IP Phone"/>
    <n v="659.976"/>
    <n v="461.98319999999995"/>
    <n v="197.99280000000005"/>
    <n v="0.30000000000000004"/>
    <n v="4"/>
  </r>
  <r>
    <n v="2248"/>
    <s v="CA-2016-116092"/>
    <x v="586"/>
    <d v="2016-02-18T00:00:00"/>
    <x v="0"/>
    <s v="JM-16195"/>
    <s v="Justin MacKendrick"/>
    <s v="Consumer"/>
    <s v="United States"/>
    <s v="Los Angeles"/>
    <s v="California"/>
    <n v="90004"/>
    <x v="1"/>
    <s v="OFF-PA-10004285"/>
    <x v="1"/>
    <s v="Paper"/>
    <s v="Xerox 1959"/>
    <n v="13.36"/>
    <n v="9.3519999999999985"/>
    <n v="4.0080000000000009"/>
    <n v="0.3000000000000001"/>
    <n v="3"/>
  </r>
  <r>
    <n v="2249"/>
    <s v="CA-2016-116092"/>
    <x v="586"/>
    <d v="2016-02-18T00:00:00"/>
    <x v="0"/>
    <s v="JM-16195"/>
    <s v="Justin MacKendrick"/>
    <s v="Consumer"/>
    <s v="United States"/>
    <s v="Los Angeles"/>
    <s v="California"/>
    <n v="90004"/>
    <x v="1"/>
    <s v="OFF-BI-10001628"/>
    <x v="1"/>
    <s v="Binders"/>
    <s v="Acco Data Flex Cable Posts For Top &amp; Bottom Load Binders, 6&quot; Capacity"/>
    <n v="41.72"/>
    <n v="29.203999999999997"/>
    <n v="12.516000000000002"/>
    <n v="0.30000000000000004"/>
    <n v="3"/>
  </r>
  <r>
    <n v="2250"/>
    <s v="CA-2016-116092"/>
    <x v="586"/>
    <d v="2016-02-18T00:00:00"/>
    <x v="0"/>
    <s v="JM-16195"/>
    <s v="Justin MacKendrick"/>
    <s v="Consumer"/>
    <s v="United States"/>
    <s v="Los Angeles"/>
    <s v="California"/>
    <n v="90004"/>
    <x v="1"/>
    <s v="OFF-BI-10000546"/>
    <x v="1"/>
    <s v="Binders"/>
    <s v="Avery Durable Binders"/>
    <n v="11.52"/>
    <n v="8.0640000000000001"/>
    <n v="3.4559999999999995"/>
    <n v="0.3"/>
    <n v="3"/>
  </r>
  <r>
    <n v="2251"/>
    <s v="CA-2016-116092"/>
    <x v="586"/>
    <d v="2016-02-18T00:00:00"/>
    <x v="0"/>
    <s v="JM-16195"/>
    <s v="Justin MacKendrick"/>
    <s v="Consumer"/>
    <s v="United States"/>
    <s v="Los Angeles"/>
    <s v="California"/>
    <n v="90004"/>
    <x v="1"/>
    <s v="OFF-AP-10001391"/>
    <x v="1"/>
    <s v="Appliances"/>
    <s v="Kensington 6 Outlet MasterPiece HOMEOFFICE Power Control Center"/>
    <n v="541.44000000000005"/>
    <n v="379.00800000000004"/>
    <n v="162.43200000000002"/>
    <n v="0.3"/>
    <n v="3"/>
  </r>
  <r>
    <n v="2252"/>
    <s v="CA-2016-116092"/>
    <x v="586"/>
    <d v="2016-02-18T00:00:00"/>
    <x v="0"/>
    <s v="JM-16195"/>
    <s v="Justin MacKendrick"/>
    <s v="Consumer"/>
    <s v="United States"/>
    <s v="Los Angeles"/>
    <s v="California"/>
    <n v="90004"/>
    <x v="1"/>
    <s v="OFF-PA-10000477"/>
    <x v="1"/>
    <s v="Paper"/>
    <s v="Xerox 22"/>
    <n v="19.440000000000001"/>
    <n v="13.608000000000001"/>
    <n v="5.8320000000000007"/>
    <n v="0.30000000000000004"/>
    <n v="3"/>
  </r>
  <r>
    <n v="2253"/>
    <s v="CA-2017-117849"/>
    <x v="173"/>
    <d v="2017-04-17T00:00:00"/>
    <x v="0"/>
    <s v="JK-16120"/>
    <s v="Julie Kriz"/>
    <s v="Home Office"/>
    <s v="United States"/>
    <s v="San Diego"/>
    <s v="California"/>
    <n v="92105"/>
    <x v="1"/>
    <s v="OFF-PA-10004327"/>
    <x v="1"/>
    <s v="Paper"/>
    <s v="Xerox 1911"/>
    <n v="143.69999999999999"/>
    <n v="100.58999999999999"/>
    <n v="43.11"/>
    <n v="0.30000000000000004"/>
    <n v="2"/>
  </r>
  <r>
    <n v="2254"/>
    <s v="CA-2016-169201"/>
    <x v="694"/>
    <d v="2016-10-01T00:00:00"/>
    <x v="2"/>
    <s v="HG-14965"/>
    <s v="Henry Goldwyn"/>
    <s v="Corporate"/>
    <s v="United States"/>
    <s v="San Francisco"/>
    <s v="California"/>
    <n v="94110"/>
    <x v="1"/>
    <s v="OFF-AP-10000696"/>
    <x v="1"/>
    <s v="Appliances"/>
    <s v="Holmes Odor Grabber"/>
    <n v="43.26"/>
    <n v="30.281999999999996"/>
    <n v="12.978000000000002"/>
    <n v="0.30000000000000004"/>
    <n v="3"/>
  </r>
  <r>
    <n v="2255"/>
    <s v="CA-2016-169201"/>
    <x v="694"/>
    <d v="2016-10-01T00:00:00"/>
    <x v="2"/>
    <s v="HG-14965"/>
    <s v="Henry Goldwyn"/>
    <s v="Corporate"/>
    <s v="United States"/>
    <s v="San Francisco"/>
    <s v="California"/>
    <n v="94110"/>
    <x v="1"/>
    <s v="OFF-AP-10002082"/>
    <x v="1"/>
    <s v="Appliances"/>
    <s v="Holmes HEPA Air Purifier"/>
    <n v="43.56"/>
    <n v="30.492000000000001"/>
    <n v="13.068000000000001"/>
    <n v="0.3"/>
    <n v="3"/>
  </r>
  <r>
    <n v="2256"/>
    <s v="CA-2017-164091"/>
    <x v="42"/>
    <d v="2017-09-22T00:00:00"/>
    <x v="1"/>
    <s v="LA-16780"/>
    <s v="Laura Armstrong"/>
    <s v="Corporate"/>
    <s v="United States"/>
    <s v="Bangor"/>
    <s v="Maine"/>
    <n v="4401"/>
    <x v="3"/>
    <s v="TEC-PH-10001944"/>
    <x v="2"/>
    <s v="Phones"/>
    <s v="Wi-Ex zBoost YX540 Cellular Phone Signal Booster"/>
    <n v="437.85"/>
    <n v="306.495"/>
    <n v="131.35500000000002"/>
    <n v="0.30000000000000004"/>
    <n v="5"/>
  </r>
  <r>
    <n v="2257"/>
    <s v="CA-2017-164091"/>
    <x v="42"/>
    <d v="2017-09-22T00:00:00"/>
    <x v="1"/>
    <s v="LA-16780"/>
    <s v="Laura Armstrong"/>
    <s v="Corporate"/>
    <s v="United States"/>
    <s v="Bangor"/>
    <s v="Maine"/>
    <n v="4401"/>
    <x v="3"/>
    <s v="FUR-FU-10004952"/>
    <x v="0"/>
    <s v="Furnishings"/>
    <s v="C-Line Cubicle Keepers Polyproplyene Holder w/Velcro Back, 8-1/2x11, 25/Bx"/>
    <n v="109.48"/>
    <n v="76.635999999999996"/>
    <n v="32.844000000000008"/>
    <n v="0.30000000000000004"/>
    <n v="5"/>
  </r>
  <r>
    <n v="2258"/>
    <s v="CA-2018-105214"/>
    <x v="114"/>
    <d v="2018-06-19T00:00:00"/>
    <x v="2"/>
    <s v="TS-21610"/>
    <s v="Troy Staebel"/>
    <s v="Consumer"/>
    <s v="United States"/>
    <s v="San Francisco"/>
    <s v="California"/>
    <n v="94122"/>
    <x v="1"/>
    <s v="FUR-CH-10000015"/>
    <x v="0"/>
    <s v="Chairs"/>
    <s v="Hon Multipurpose Stacking Arm Chairs"/>
    <n v="1212.96"/>
    <n v="849.072"/>
    <n v="363.88800000000003"/>
    <n v="0.30000000000000004"/>
    <n v="3"/>
  </r>
  <r>
    <n v="2259"/>
    <s v="CA-2018-105214"/>
    <x v="114"/>
    <d v="2018-06-19T00:00:00"/>
    <x v="2"/>
    <s v="TS-21610"/>
    <s v="Troy Staebel"/>
    <s v="Consumer"/>
    <s v="United States"/>
    <s v="San Francisco"/>
    <s v="California"/>
    <n v="94122"/>
    <x v="1"/>
    <s v="OFF-PA-10001776"/>
    <x v="1"/>
    <s v="Paper"/>
    <s v="Wirebound Message Books, Four 2 3/4&quot; x 5&quot; Forms per Page, 600 Sets per Book"/>
    <n v="18.54"/>
    <n v="12.977999999999998"/>
    <n v="5.5620000000000012"/>
    <n v="0.3000000000000001"/>
    <n v="3"/>
  </r>
  <r>
    <n v="2260"/>
    <s v="CA-2016-117611"/>
    <x v="627"/>
    <d v="2016-11-10T00:00:00"/>
    <x v="0"/>
    <s v="MZ-17335"/>
    <s v="Maria Zettner"/>
    <s v="Home Office"/>
    <s v="United States"/>
    <s v="San Diego"/>
    <s v="California"/>
    <n v="92024"/>
    <x v="1"/>
    <s v="OFF-FA-10002280"/>
    <x v="1"/>
    <s v="Fasteners"/>
    <s v="Advantus Plastic Paper Clips"/>
    <n v="5"/>
    <n v="3.5"/>
    <n v="1.5"/>
    <n v="0.3"/>
    <n v="2"/>
  </r>
  <r>
    <n v="2261"/>
    <s v="CA-2016-117611"/>
    <x v="627"/>
    <d v="2016-11-10T00:00:00"/>
    <x v="0"/>
    <s v="MZ-17335"/>
    <s v="Maria Zettner"/>
    <s v="Home Office"/>
    <s v="United States"/>
    <s v="San Diego"/>
    <s v="California"/>
    <n v="92024"/>
    <x v="1"/>
    <s v="TEC-AC-10002049"/>
    <x v="2"/>
    <s v="Accessories"/>
    <s v="Logitech G19 Programmable Gaming Keyboard"/>
    <n v="371.97"/>
    <n v="260.37900000000002"/>
    <n v="111.59100000000001"/>
    <n v="0.3"/>
    <n v="2"/>
  </r>
  <r>
    <n v="2262"/>
    <s v="US-2016-137960"/>
    <x v="217"/>
    <d v="2016-12-18T00:00:00"/>
    <x v="3"/>
    <s v="MW-18220"/>
    <s v="Mitch Webber"/>
    <s v="Consumer"/>
    <s v="United States"/>
    <s v="New York City"/>
    <s v="New York"/>
    <n v="10035"/>
    <x v="3"/>
    <s v="TEC-AC-10002253"/>
    <x v="2"/>
    <s v="Accessories"/>
    <s v="Imation Bio 8GB USBÂ Flash Drive ImationÂ Corp"/>
    <n v="166.24"/>
    <n v="116.36799999999999"/>
    <n v="49.872000000000014"/>
    <n v="0.30000000000000004"/>
    <n v="0"/>
  </r>
  <r>
    <n v="2263"/>
    <s v="CA-2018-122994"/>
    <x v="695"/>
    <d v="2018-02-09T00:00:00"/>
    <x v="2"/>
    <s v="MV-17485"/>
    <s v="Mark Van Huff"/>
    <s v="Consumer"/>
    <s v="United States"/>
    <s v="Arlington"/>
    <s v="Virginia"/>
    <n v="22204"/>
    <x v="0"/>
    <s v="FUR-BO-10004015"/>
    <x v="0"/>
    <s v="Bookcases"/>
    <s v="Bush Andora Bookcase, Maple/Graphite Gray Finish"/>
    <n v="359.97"/>
    <n v="251.97900000000001"/>
    <n v="107.99100000000001"/>
    <n v="0.3"/>
    <n v="3"/>
  </r>
  <r>
    <n v="2264"/>
    <s v="CA-2017-131065"/>
    <x v="696"/>
    <d v="2017-11-16T00:00:00"/>
    <x v="0"/>
    <s v="AA-10375"/>
    <s v="Allen Armold"/>
    <s v="Consumer"/>
    <s v="United States"/>
    <s v="Atlanta"/>
    <s v="Georgia"/>
    <n v="30318"/>
    <x v="0"/>
    <s v="TEC-AC-10004145"/>
    <x v="2"/>
    <s v="Accessories"/>
    <s v="Logitech diNovo Edge Keyboard"/>
    <n v="499.98"/>
    <n v="349.98599999999999"/>
    <n v="149.99400000000003"/>
    <n v="0.30000000000000004"/>
    <n v="2"/>
  </r>
  <r>
    <n v="2265"/>
    <s v="CA-2017-131065"/>
    <x v="696"/>
    <d v="2017-11-16T00:00:00"/>
    <x v="0"/>
    <s v="AA-10375"/>
    <s v="Allen Armold"/>
    <s v="Consumer"/>
    <s v="United States"/>
    <s v="Atlanta"/>
    <s v="Georgia"/>
    <n v="30318"/>
    <x v="0"/>
    <s v="OFF-PA-10002479"/>
    <x v="1"/>
    <s v="Paper"/>
    <s v="Xerox 4200 Series MultiUse Premium Copy Paper (20Lb. and 84 Bright)"/>
    <n v="5.28"/>
    <n v="3.6959999999999997"/>
    <n v="1.5840000000000005"/>
    <n v="0.3000000000000001"/>
    <n v="2"/>
  </r>
  <r>
    <n v="2266"/>
    <s v="CA-2017-131065"/>
    <x v="696"/>
    <d v="2017-11-16T00:00:00"/>
    <x v="0"/>
    <s v="AA-10375"/>
    <s v="Allen Armold"/>
    <s v="Consumer"/>
    <s v="United States"/>
    <s v="Atlanta"/>
    <s v="Georgia"/>
    <n v="30318"/>
    <x v="0"/>
    <s v="OFF-BI-10004970"/>
    <x v="1"/>
    <s v="Binders"/>
    <s v="ACCOHIDE 3-Ring Binder, Blue, 1&quot;"/>
    <n v="8.26"/>
    <n v="5.7819999999999991"/>
    <n v="2.4780000000000006"/>
    <n v="0.3000000000000001"/>
    <n v="2"/>
  </r>
  <r>
    <n v="2267"/>
    <s v="CA-2018-149146"/>
    <x v="386"/>
    <d v="2018-10-12T00:00:00"/>
    <x v="3"/>
    <s v="SM-20320"/>
    <s v="Sean Miller"/>
    <s v="Home Office"/>
    <s v="United States"/>
    <s v="Monroe"/>
    <s v="North Carolina"/>
    <n v="28110"/>
    <x v="0"/>
    <s v="OFF-PA-10003919"/>
    <x v="1"/>
    <s v="Paper"/>
    <s v="Xerox 1989"/>
    <n v="7.968"/>
    <n v="5.5775999999999994"/>
    <n v="2.3904000000000005"/>
    <n v="0.30000000000000004"/>
    <n v="0"/>
  </r>
  <r>
    <n v="2268"/>
    <s v="CA-2018-137470"/>
    <x v="697"/>
    <d v="2018-09-17T00:00:00"/>
    <x v="3"/>
    <s v="TP-21415"/>
    <s v="Tom Prescott"/>
    <s v="Consumer"/>
    <s v="United States"/>
    <s v="Seattle"/>
    <s v="Washington"/>
    <n v="98115"/>
    <x v="1"/>
    <s v="OFF-PA-10002001"/>
    <x v="1"/>
    <s v="Paper"/>
    <s v="Xerox 1984"/>
    <n v="12.96"/>
    <n v="9.0719999999999992"/>
    <n v="3.8880000000000017"/>
    <n v="0.3000000000000001"/>
    <n v="0"/>
  </r>
  <r>
    <n v="2269"/>
    <s v="CA-2018-105480"/>
    <x v="698"/>
    <d v="2018-12-26T00:00:00"/>
    <x v="1"/>
    <s v="DK-13225"/>
    <s v="Dean Katz"/>
    <s v="Corporate"/>
    <s v="United States"/>
    <s v="Rochester"/>
    <s v="New York"/>
    <n v="14609"/>
    <x v="3"/>
    <s v="OFF-PA-10002787"/>
    <x v="1"/>
    <s v="Paper"/>
    <s v="Xerox 227"/>
    <n v="6.48"/>
    <n v="4.5359999999999996"/>
    <n v="1.9440000000000008"/>
    <n v="0.3000000000000001"/>
    <n v="6"/>
  </r>
  <r>
    <n v="2270"/>
    <s v="CA-2018-105480"/>
    <x v="698"/>
    <d v="2018-12-26T00:00:00"/>
    <x v="1"/>
    <s v="DK-13225"/>
    <s v="Dean Katz"/>
    <s v="Corporate"/>
    <s v="United States"/>
    <s v="Rochester"/>
    <s v="New York"/>
    <n v="14609"/>
    <x v="3"/>
    <s v="OFF-BI-10003291"/>
    <x v="1"/>
    <s v="Binders"/>
    <s v="Wilson Jones Leather-Like Binders with DublLock Round Rings"/>
    <n v="6.984"/>
    <n v="4.8887999999999998"/>
    <n v="2.0952000000000002"/>
    <n v="0.30000000000000004"/>
    <n v="6"/>
  </r>
  <r>
    <n v="2271"/>
    <s v="CA-2018-164917"/>
    <x v="574"/>
    <d v="2018-12-07T00:00:00"/>
    <x v="1"/>
    <s v="MK-17905"/>
    <s v="Michael Kennedy"/>
    <s v="Corporate"/>
    <s v="United States"/>
    <s v="Miami"/>
    <s v="Florida"/>
    <n v="33180"/>
    <x v="0"/>
    <s v="OFF-AR-10004344"/>
    <x v="1"/>
    <s v="Art"/>
    <s v="Bulldog Vacuum Base Pencil Sharpener"/>
    <n v="47.96"/>
    <n v="33.571999999999996"/>
    <n v="14.388000000000005"/>
    <n v="0.3000000000000001"/>
    <n v="5"/>
  </r>
  <r>
    <n v="2272"/>
    <s v="CA-2016-102036"/>
    <x v="481"/>
    <d v="2016-09-27T00:00:00"/>
    <x v="1"/>
    <s v="CS-12130"/>
    <s v="Chad Sievert"/>
    <s v="Consumer"/>
    <s v="United States"/>
    <s v="Seattle"/>
    <s v="Washington"/>
    <n v="98105"/>
    <x v="1"/>
    <s v="OFF-ST-10003123"/>
    <x v="1"/>
    <s v="Storage"/>
    <s v="Fellowes Bases and Tops For Staxonsteel/High-Stak Systems"/>
    <n v="199.74"/>
    <n v="139.81799999999998"/>
    <n v="59.922000000000025"/>
    <n v="0.3000000000000001"/>
    <n v="6"/>
  </r>
  <r>
    <n v="2273"/>
    <s v="CA-2016-142944"/>
    <x v="699"/>
    <d v="2016-03-11T00:00:00"/>
    <x v="1"/>
    <s v="JL-15850"/>
    <s v="John Lucas"/>
    <s v="Consumer"/>
    <s v="United States"/>
    <s v="San Francisco"/>
    <s v="California"/>
    <n v="94122"/>
    <x v="1"/>
    <s v="FUR-FU-10000308"/>
    <x v="0"/>
    <s v="Furnishings"/>
    <s v="Deflect-o Glass Clear Studded Chair Mats"/>
    <n v="435.26"/>
    <n v="304.68199999999996"/>
    <n v="130.57800000000003"/>
    <n v="0.3000000000000001"/>
    <n v="5"/>
  </r>
  <r>
    <n v="2274"/>
    <s v="CA-2016-142944"/>
    <x v="699"/>
    <d v="2016-03-11T00:00:00"/>
    <x v="1"/>
    <s v="JL-15850"/>
    <s v="John Lucas"/>
    <s v="Consumer"/>
    <s v="United States"/>
    <s v="San Francisco"/>
    <s v="California"/>
    <n v="94122"/>
    <x v="1"/>
    <s v="TEC-CO-10003763"/>
    <x v="2"/>
    <s v="Copiers"/>
    <s v="Canon PC1060 Personal Laser Copier"/>
    <n v="1119.9839999999999"/>
    <n v="783.98879999999986"/>
    <n v="335.99520000000007"/>
    <n v="0.3000000000000001"/>
    <n v="5"/>
  </r>
  <r>
    <n v="2275"/>
    <s v="CA-2015-157882"/>
    <x v="462"/>
    <d v="2015-10-08T00:00:00"/>
    <x v="0"/>
    <s v="AR-10405"/>
    <s v="Allen Rosenblatt"/>
    <s v="Corporate"/>
    <s v="United States"/>
    <s v="Los Angeles"/>
    <s v="California"/>
    <n v="90036"/>
    <x v="1"/>
    <s v="FUR-TA-10001866"/>
    <x v="0"/>
    <s v="Tables"/>
    <s v="Bevis Round Conference Room Tables and Bases"/>
    <n v="143.43199999999999"/>
    <n v="100.40239999999999"/>
    <n v="43.029600000000002"/>
    <n v="0.30000000000000004"/>
    <n v="5"/>
  </r>
  <r>
    <n v="2276"/>
    <s v="CA-2015-157882"/>
    <x v="462"/>
    <d v="2015-10-08T00:00:00"/>
    <x v="0"/>
    <s v="AR-10405"/>
    <s v="Allen Rosenblatt"/>
    <s v="Corporate"/>
    <s v="United States"/>
    <s v="Los Angeles"/>
    <s v="California"/>
    <n v="90036"/>
    <x v="1"/>
    <s v="FUR-CH-10002774"/>
    <x v="0"/>
    <s v="Chairs"/>
    <s v="Global Deluxe Stacking Chair, Gray"/>
    <n v="122.352"/>
    <n v="85.6464"/>
    <n v="36.705600000000004"/>
    <n v="0.30000000000000004"/>
    <n v="5"/>
  </r>
  <r>
    <n v="2277"/>
    <s v="CA-2015-104283"/>
    <x v="700"/>
    <d v="2015-07-01T00:00:00"/>
    <x v="1"/>
    <s v="LM-17065"/>
    <s v="Liz MacKendrick"/>
    <s v="Consumer"/>
    <s v="United States"/>
    <s v="Southaven"/>
    <s v="Mississippi"/>
    <n v="38671"/>
    <x v="0"/>
    <s v="OFF-ST-10004337"/>
    <x v="1"/>
    <s v="Storage"/>
    <s v="SAFCO Commercial Wire Shelving, 72h"/>
    <n v="306.2"/>
    <n v="214.33999999999997"/>
    <n v="91.860000000000014"/>
    <n v="0.30000000000000004"/>
    <n v="4"/>
  </r>
  <r>
    <n v="2278"/>
    <s v="CA-2015-104283"/>
    <x v="700"/>
    <d v="2015-07-01T00:00:00"/>
    <x v="1"/>
    <s v="LM-17065"/>
    <s v="Liz MacKendrick"/>
    <s v="Consumer"/>
    <s v="United States"/>
    <s v="Southaven"/>
    <s v="Mississippi"/>
    <n v="38671"/>
    <x v="0"/>
    <s v="FUR-TA-10001039"/>
    <x v="0"/>
    <s v="Tables"/>
    <s v="KI Adjustable-Height Table"/>
    <n v="85.98"/>
    <n v="60.186"/>
    <n v="25.794000000000004"/>
    <n v="0.30000000000000004"/>
    <n v="4"/>
  </r>
  <r>
    <n v="2279"/>
    <s v="CA-2015-104283"/>
    <x v="700"/>
    <d v="2015-07-01T00:00:00"/>
    <x v="1"/>
    <s v="LM-17065"/>
    <s v="Liz MacKendrick"/>
    <s v="Consumer"/>
    <s v="United States"/>
    <s v="Southaven"/>
    <s v="Mississippi"/>
    <n v="38671"/>
    <x v="0"/>
    <s v="TEC-AC-10000109"/>
    <x v="2"/>
    <s v="Accessories"/>
    <s v="Sony Micro Vault Click 16 GB USB 2.0 Flash Drive"/>
    <n v="223.96"/>
    <n v="156.77199999999999"/>
    <n v="67.188000000000017"/>
    <n v="0.30000000000000004"/>
    <n v="4"/>
  </r>
  <r>
    <n v="2280"/>
    <s v="CA-2018-142622"/>
    <x v="505"/>
    <d v="2018-11-02T00:00:00"/>
    <x v="2"/>
    <s v="JK-15625"/>
    <s v="Jim Karlsson"/>
    <s v="Consumer"/>
    <s v="United States"/>
    <s v="Seattle"/>
    <s v="Washington"/>
    <n v="98115"/>
    <x v="1"/>
    <s v="FUR-CH-10003833"/>
    <x v="0"/>
    <s v="Chairs"/>
    <s v="Novimex Fabric Task Chair"/>
    <n v="97.567999999999998"/>
    <n v="68.297599999999989"/>
    <n v="29.270400000000009"/>
    <n v="0.3000000000000001"/>
    <n v="3"/>
  </r>
  <r>
    <n v="2281"/>
    <s v="CA-2018-142622"/>
    <x v="505"/>
    <d v="2018-11-02T00:00:00"/>
    <x v="2"/>
    <s v="JK-15625"/>
    <s v="Jim Karlsson"/>
    <s v="Consumer"/>
    <s v="United States"/>
    <s v="Seattle"/>
    <s v="Washington"/>
    <n v="98115"/>
    <x v="1"/>
    <s v="FUR-CH-10004289"/>
    <x v="0"/>
    <s v="Chairs"/>
    <s v="Global Super Steno Chair"/>
    <n v="614.27200000000005"/>
    <n v="429.99040000000002"/>
    <n v="184.28160000000003"/>
    <n v="0.30000000000000004"/>
    <n v="3"/>
  </r>
  <r>
    <n v="2282"/>
    <s v="CA-2018-142622"/>
    <x v="505"/>
    <d v="2018-11-02T00:00:00"/>
    <x v="2"/>
    <s v="JK-15625"/>
    <s v="Jim Karlsson"/>
    <s v="Consumer"/>
    <s v="United States"/>
    <s v="Seattle"/>
    <s v="Washington"/>
    <n v="98115"/>
    <x v="1"/>
    <s v="FUR-BO-10004467"/>
    <x v="0"/>
    <s v="Bookcases"/>
    <s v="Bestar Classic Bookcase"/>
    <n v="199.98"/>
    <n v="139.98599999999999"/>
    <n v="59.994"/>
    <n v="0.3"/>
    <n v="3"/>
  </r>
  <r>
    <n v="2283"/>
    <s v="CA-2017-132143"/>
    <x v="323"/>
    <d v="2017-09-05T00:00:00"/>
    <x v="2"/>
    <s v="FM-14215"/>
    <s v="Filia McAdams"/>
    <s v="Corporate"/>
    <s v="United States"/>
    <s v="Middletown"/>
    <s v="Connecticut"/>
    <n v="6457"/>
    <x v="3"/>
    <s v="OFF-PA-10002713"/>
    <x v="1"/>
    <s v="Paper"/>
    <s v="Adams Phone Message Book, 200 Message Capacity, 8 1/16â€ x 11â€"/>
    <n v="48.16"/>
    <n v="33.711999999999996"/>
    <n v="14.448"/>
    <n v="0.30000000000000004"/>
    <n v="2"/>
  </r>
  <r>
    <n v="2284"/>
    <s v="CA-2016-153108"/>
    <x v="616"/>
    <d v="2016-03-09T00:00:00"/>
    <x v="1"/>
    <s v="SF-20200"/>
    <s v="Sarah Foster"/>
    <s v="Consumer"/>
    <s v="United States"/>
    <s v="New Castle"/>
    <s v="Indiana"/>
    <n v="47362"/>
    <x v="2"/>
    <s v="TEC-PH-10001552"/>
    <x v="2"/>
    <s v="Phones"/>
    <s v="I Need's 3d Hello Kitty Hybrid Silicone Case Cover for HTC One X 4g with 3d Hello Kitty Stylus Pen Green/pink"/>
    <n v="23.92"/>
    <n v="16.744"/>
    <n v="7.1760000000000019"/>
    <n v="0.30000000000000004"/>
    <n v="4"/>
  </r>
  <r>
    <n v="2285"/>
    <s v="CA-2016-153108"/>
    <x v="616"/>
    <d v="2016-03-09T00:00:00"/>
    <x v="1"/>
    <s v="SF-20200"/>
    <s v="Sarah Foster"/>
    <s v="Consumer"/>
    <s v="United States"/>
    <s v="New Castle"/>
    <s v="Indiana"/>
    <n v="47362"/>
    <x v="2"/>
    <s v="OFF-AP-10002222"/>
    <x v="1"/>
    <s v="Appliances"/>
    <s v="Staple holder"/>
    <n v="60.69"/>
    <n v="42.482999999999997"/>
    <n v="18.207000000000001"/>
    <n v="0.30000000000000004"/>
    <n v="4"/>
  </r>
  <r>
    <n v="2286"/>
    <s v="CA-2017-112676"/>
    <x v="465"/>
    <d v="2017-05-08T00:00:00"/>
    <x v="2"/>
    <s v="PJ-18835"/>
    <s v="Patrick Jones"/>
    <s v="Corporate"/>
    <s v="United States"/>
    <s v="Murfreesboro"/>
    <s v="Tennessee"/>
    <n v="37130"/>
    <x v="0"/>
    <s v="OFF-PA-10003971"/>
    <x v="1"/>
    <s v="Paper"/>
    <s v="Xerox 1965"/>
    <n v="14.352"/>
    <n v="10.0464"/>
    <n v="4.3056000000000001"/>
    <n v="0.3"/>
    <n v="3"/>
  </r>
  <r>
    <n v="2287"/>
    <s v="CA-2018-165687"/>
    <x v="701"/>
    <d v="2018-11-23T00:00:00"/>
    <x v="1"/>
    <s v="CS-12355"/>
    <s v="Christine Sundaresam"/>
    <s v="Consumer"/>
    <s v="United States"/>
    <s v="Salem"/>
    <s v="Virginia"/>
    <n v="24153"/>
    <x v="0"/>
    <s v="OFF-AP-10004036"/>
    <x v="1"/>
    <s v="Appliances"/>
    <s v="Bionaire 99.97% HEPA Air Cleaner"/>
    <n v="35.04"/>
    <n v="24.527999999999999"/>
    <n v="10.512"/>
    <n v="0.30000000000000004"/>
    <n v="6"/>
  </r>
  <r>
    <n v="2288"/>
    <s v="US-2018-112928"/>
    <x v="702"/>
    <d v="2018-06-05T00:00:00"/>
    <x v="0"/>
    <s v="BB-10990"/>
    <s v="Barry Blumstein"/>
    <s v="Corporate"/>
    <s v="United States"/>
    <s v="Toledo"/>
    <s v="Ohio"/>
    <n v="43615"/>
    <x v="3"/>
    <s v="OFF-AP-10002287"/>
    <x v="1"/>
    <s v="Appliances"/>
    <s v="Eureka Sanitaire  Multi-Pro Heavy-Duty Upright, Disposable Bags"/>
    <n v="17.48"/>
    <n v="12.235999999999999"/>
    <n v="5.2440000000000015"/>
    <n v="0.3000000000000001"/>
    <n v="4"/>
  </r>
  <r>
    <n v="2289"/>
    <s v="CA-2018-143343"/>
    <x v="193"/>
    <d v="2018-06-13T00:00:00"/>
    <x v="2"/>
    <s v="BW-11200"/>
    <s v="Ben Wallace"/>
    <s v="Consumer"/>
    <s v="United States"/>
    <s v="Los Angeles"/>
    <s v="California"/>
    <n v="90032"/>
    <x v="1"/>
    <s v="OFF-AR-10002375"/>
    <x v="1"/>
    <s v="Art"/>
    <s v="Newell 351"/>
    <n v="16.399999999999999"/>
    <n v="11.479999999999999"/>
    <n v="4.92"/>
    <n v="0.30000000000000004"/>
    <n v="3"/>
  </r>
  <r>
    <n v="2290"/>
    <s v="CA-2018-115154"/>
    <x v="703"/>
    <d v="2018-01-11T00:00:00"/>
    <x v="2"/>
    <s v="RS-19420"/>
    <s v="Ricardo Sperren"/>
    <s v="Corporate"/>
    <s v="United States"/>
    <s v="Seattle"/>
    <s v="Washington"/>
    <n v="98115"/>
    <x v="1"/>
    <s v="FUR-TA-10001950"/>
    <x v="0"/>
    <s v="Tables"/>
    <s v="Balt Solid Wood Round Tables"/>
    <n v="892.98"/>
    <n v="625.08600000000001"/>
    <n v="267.89400000000001"/>
    <n v="0.3"/>
    <n v="3"/>
  </r>
  <r>
    <n v="2291"/>
    <s v="CA-2016-149342"/>
    <x v="704"/>
    <d v="2016-04-25T00:00:00"/>
    <x v="1"/>
    <s v="TS-21160"/>
    <s v="Theresa Swint"/>
    <s v="Corporate"/>
    <s v="United States"/>
    <s v="Columbus"/>
    <s v="Georgia"/>
    <n v="31907"/>
    <x v="0"/>
    <s v="TEC-PH-10001557"/>
    <x v="2"/>
    <s v="Phones"/>
    <s v="Pyle PMP37LED"/>
    <n v="287.97000000000003"/>
    <n v="201.57900000000001"/>
    <n v="86.39100000000002"/>
    <n v="0.30000000000000004"/>
    <n v="5"/>
  </r>
  <r>
    <n v="2292"/>
    <s v="CA-2016-149342"/>
    <x v="704"/>
    <d v="2016-04-25T00:00:00"/>
    <x v="1"/>
    <s v="TS-21160"/>
    <s v="Theresa Swint"/>
    <s v="Corporate"/>
    <s v="United States"/>
    <s v="Columbus"/>
    <s v="Georgia"/>
    <n v="31907"/>
    <x v="0"/>
    <s v="FUR-FU-10002937"/>
    <x v="0"/>
    <s v="Furnishings"/>
    <s v="GE 48&quot; Fluorescent Tube, Cool White Energy Saver, 34 Watts, 30/Box"/>
    <n v="595.38"/>
    <n v="416.76599999999996"/>
    <n v="178.61400000000003"/>
    <n v="0.30000000000000004"/>
    <n v="5"/>
  </r>
  <r>
    <n v="2293"/>
    <s v="CA-2016-149342"/>
    <x v="704"/>
    <d v="2016-04-25T00:00:00"/>
    <x v="1"/>
    <s v="TS-21160"/>
    <s v="Theresa Swint"/>
    <s v="Corporate"/>
    <s v="United States"/>
    <s v="Columbus"/>
    <s v="Georgia"/>
    <n v="31907"/>
    <x v="0"/>
    <s v="OFF-PA-10001166"/>
    <x v="1"/>
    <s v="Paper"/>
    <s v="Xerox 2"/>
    <n v="12.96"/>
    <n v="9.0719999999999992"/>
    <n v="3.8880000000000017"/>
    <n v="0.3000000000000001"/>
    <n v="5"/>
  </r>
  <r>
    <n v="2294"/>
    <s v="CA-2016-130995"/>
    <x v="549"/>
    <d v="2016-11-06T00:00:00"/>
    <x v="1"/>
    <s v="QJ-19255"/>
    <s v="Quincy Jones"/>
    <s v="Corporate"/>
    <s v="United States"/>
    <s v="New York City"/>
    <s v="New York"/>
    <n v="10009"/>
    <x v="3"/>
    <s v="TEC-PH-10000347"/>
    <x v="2"/>
    <s v="Phones"/>
    <s v="Cush Cases Heavy Duty Rugged Cover Case for Samsung Galaxy S5 - Purple"/>
    <n v="4.95"/>
    <n v="3.4649999999999999"/>
    <n v="1.4850000000000003"/>
    <n v="0.30000000000000004"/>
    <n v="5"/>
  </r>
  <r>
    <n v="2295"/>
    <s v="CA-2018-127929"/>
    <x v="331"/>
    <d v="2018-12-27T00:00:00"/>
    <x v="1"/>
    <s v="FM-14215"/>
    <s v="Filia McAdams"/>
    <s v="Corporate"/>
    <s v="United States"/>
    <s v="Middletown"/>
    <s v="Connecticut"/>
    <n v="6457"/>
    <x v="3"/>
    <s v="FUR-FU-10003708"/>
    <x v="0"/>
    <s v="Furnishings"/>
    <s v="Tenex Traditional Chairmats for Medium Pile Carpet, Standard Lip, 36&quot; x 48&quot;"/>
    <n v="181.95"/>
    <n v="127.36499999999998"/>
    <n v="54.585000000000008"/>
    <n v="0.30000000000000004"/>
    <n v="4"/>
  </r>
  <r>
    <n v="2296"/>
    <s v="CA-2016-113145"/>
    <x v="549"/>
    <d v="2016-11-05T00:00:00"/>
    <x v="1"/>
    <s v="VD-21670"/>
    <s v="Valerie Dominguez"/>
    <s v="Consumer"/>
    <s v="United States"/>
    <s v="New York City"/>
    <s v="New York"/>
    <n v="10011"/>
    <x v="3"/>
    <s v="OFF-PA-10002659"/>
    <x v="1"/>
    <s v="Paper"/>
    <s v="Avoid Verbal Orders Carbonless Minifold Book"/>
    <n v="13.52"/>
    <n v="9.4639999999999986"/>
    <n v="4.0560000000000009"/>
    <n v="0.3000000000000001"/>
    <n v="4"/>
  </r>
  <r>
    <n v="2297"/>
    <s v="CA-2016-113145"/>
    <x v="549"/>
    <d v="2016-11-05T00:00:00"/>
    <x v="1"/>
    <s v="VD-21670"/>
    <s v="Valerie Dominguez"/>
    <s v="Consumer"/>
    <s v="United States"/>
    <s v="New York City"/>
    <s v="New York"/>
    <n v="10011"/>
    <x v="3"/>
    <s v="FUR-FU-10000965"/>
    <x v="0"/>
    <s v="Furnishings"/>
    <s v="Howard Miller 11-1/2&quot; Diameter Ridgewood Wall Clock"/>
    <n v="259.7"/>
    <n v="181.79"/>
    <n v="77.91"/>
    <n v="0.3"/>
    <n v="4"/>
  </r>
  <r>
    <n v="2298"/>
    <s v="CA-2016-113145"/>
    <x v="549"/>
    <d v="2016-11-05T00:00:00"/>
    <x v="1"/>
    <s v="VD-21670"/>
    <s v="Valerie Dominguez"/>
    <s v="Consumer"/>
    <s v="United States"/>
    <s v="New York City"/>
    <s v="New York"/>
    <n v="10011"/>
    <x v="3"/>
    <s v="TEC-PH-10001527"/>
    <x v="2"/>
    <s v="Phones"/>
    <s v="Plantronics MX500i Earset"/>
    <n v="42.95"/>
    <n v="30.065000000000001"/>
    <n v="12.885000000000002"/>
    <n v="0.3"/>
    <n v="4"/>
  </r>
  <r>
    <n v="2299"/>
    <s v="CA-2016-113145"/>
    <x v="549"/>
    <d v="2016-11-05T00:00:00"/>
    <x v="1"/>
    <s v="VD-21670"/>
    <s v="Valerie Dominguez"/>
    <s v="Consumer"/>
    <s v="United States"/>
    <s v="New York City"/>
    <s v="New York"/>
    <n v="10011"/>
    <x v="3"/>
    <s v="TEC-AC-10001838"/>
    <x v="2"/>
    <s v="Accessories"/>
    <s v="Razer Tiamat Over Ear 7.1 Surround Sound PC Gaming Headset"/>
    <n v="1399.93"/>
    <n v="979.95100000000002"/>
    <n v="419.97900000000004"/>
    <n v="0.3"/>
    <n v="4"/>
  </r>
  <r>
    <n v="2300"/>
    <s v="CA-2016-113145"/>
    <x v="549"/>
    <d v="2016-11-05T00:00:00"/>
    <x v="1"/>
    <s v="VD-21670"/>
    <s v="Valerie Dominguez"/>
    <s v="Consumer"/>
    <s v="United States"/>
    <s v="New York City"/>
    <s v="New York"/>
    <n v="10011"/>
    <x v="3"/>
    <s v="TEC-PH-10002597"/>
    <x v="2"/>
    <s v="Phones"/>
    <s v="Xblue XB-1670-86 X16 SmallÂ Office TelephoneÂ - Titanium"/>
    <n v="503.96"/>
    <n v="352.77199999999999"/>
    <n v="151.18799999999999"/>
    <n v="0.3"/>
    <n v="4"/>
  </r>
  <r>
    <n v="2301"/>
    <s v="CA-2015-162362"/>
    <x v="687"/>
    <d v="2015-11-18T00:00:00"/>
    <x v="1"/>
    <s v="JL-15505"/>
    <s v="Jeremy Lonsdale"/>
    <s v="Consumer"/>
    <s v="United States"/>
    <s v="Midland"/>
    <s v="Michigan"/>
    <n v="48640"/>
    <x v="2"/>
    <s v="OFF-BI-10000756"/>
    <x v="1"/>
    <s v="Binders"/>
    <s v="Storex DuraTech Recycled Plastic Frosted Binders"/>
    <n v="12.72"/>
    <n v="8.9039999999999999"/>
    <n v="3.8160000000000007"/>
    <n v="0.30000000000000004"/>
    <n v="4"/>
  </r>
  <r>
    <n v="2302"/>
    <s v="CA-2015-162362"/>
    <x v="687"/>
    <d v="2015-11-18T00:00:00"/>
    <x v="1"/>
    <s v="JL-15505"/>
    <s v="Jeremy Lonsdale"/>
    <s v="Consumer"/>
    <s v="United States"/>
    <s v="Midland"/>
    <s v="Michigan"/>
    <n v="48640"/>
    <x v="2"/>
    <s v="OFF-BI-10000546"/>
    <x v="1"/>
    <s v="Binders"/>
    <s v="Avery Durable Binders"/>
    <n v="11.52"/>
    <n v="8.0640000000000001"/>
    <n v="3.4559999999999995"/>
    <n v="0.3"/>
    <n v="4"/>
  </r>
  <r>
    <n v="2303"/>
    <s v="CA-2017-106558"/>
    <x v="327"/>
    <d v="2017-01-21T00:00:00"/>
    <x v="1"/>
    <s v="DL-13495"/>
    <s v="Dionis Lloyd"/>
    <s v="Corporate"/>
    <s v="United States"/>
    <s v="Columbus"/>
    <s v="Georgia"/>
    <n v="31907"/>
    <x v="0"/>
    <s v="TEC-AC-10001142"/>
    <x v="2"/>
    <s v="Accessories"/>
    <s v="First Data FD10 PIN Pad"/>
    <n v="316"/>
    <n v="221.2"/>
    <n v="94.800000000000011"/>
    <n v="0.30000000000000004"/>
    <n v="4"/>
  </r>
  <r>
    <n v="2304"/>
    <s v="CA-2018-157931"/>
    <x v="697"/>
    <d v="2018-09-22T00:00:00"/>
    <x v="0"/>
    <s v="MO-17800"/>
    <s v="Meg O'Connel"/>
    <s v="Home Office"/>
    <s v="United States"/>
    <s v="Roswell"/>
    <s v="Georgia"/>
    <n v="30076"/>
    <x v="0"/>
    <s v="FUR-CH-10000785"/>
    <x v="0"/>
    <s v="Chairs"/>
    <s v="Global Ergonomic Managers Chair"/>
    <n v="723.92"/>
    <n v="506.74399999999991"/>
    <n v="217.17600000000004"/>
    <n v="0.3000000000000001"/>
    <n v="5"/>
  </r>
  <r>
    <n v="2305"/>
    <s v="CA-2018-157931"/>
    <x v="697"/>
    <d v="2018-09-22T00:00:00"/>
    <x v="0"/>
    <s v="MO-17800"/>
    <s v="Meg O'Connel"/>
    <s v="Home Office"/>
    <s v="United States"/>
    <s v="Roswell"/>
    <s v="Georgia"/>
    <n v="30076"/>
    <x v="0"/>
    <s v="OFF-PA-10000474"/>
    <x v="1"/>
    <s v="Paper"/>
    <s v="Easy-staple paper"/>
    <n v="106.32"/>
    <n v="74.423999999999992"/>
    <n v="31.896000000000001"/>
    <n v="0.30000000000000004"/>
    <n v="5"/>
  </r>
  <r>
    <n v="2306"/>
    <s v="CA-2017-115574"/>
    <x v="443"/>
    <d v="2017-12-24T00:00:00"/>
    <x v="2"/>
    <s v="BP-11185"/>
    <s v="Ben Peterman"/>
    <s v="Corporate"/>
    <s v="United States"/>
    <s v="Chicago"/>
    <s v="Illinois"/>
    <n v="60623"/>
    <x v="2"/>
    <s v="FUR-BO-10003441"/>
    <x v="0"/>
    <s v="Bookcases"/>
    <s v="Bush Westfield Collection Bookcases, Fully Assembled"/>
    <n v="141.37200000000001"/>
    <n v="98.960400000000007"/>
    <n v="42.411600000000007"/>
    <n v="0.30000000000000004"/>
    <n v="1"/>
  </r>
  <r>
    <n v="2307"/>
    <s v="CA-2016-160794"/>
    <x v="705"/>
    <d v="2016-08-08T00:00:00"/>
    <x v="2"/>
    <s v="MS-17980"/>
    <s v="Michael Stewart"/>
    <s v="Corporate"/>
    <s v="United States"/>
    <s v="Houston"/>
    <s v="Texas"/>
    <n v="77041"/>
    <x v="2"/>
    <s v="OFF-PA-10004156"/>
    <x v="1"/>
    <s v="Paper"/>
    <s v="Xerox 188"/>
    <n v="27.216000000000001"/>
    <n v="19.051199999999998"/>
    <n v="8.1648000000000032"/>
    <n v="0.3000000000000001"/>
    <n v="2"/>
  </r>
  <r>
    <n v="2308"/>
    <s v="CA-2018-116225"/>
    <x v="60"/>
    <d v="2018-11-09T00:00:00"/>
    <x v="1"/>
    <s v="SV-20935"/>
    <s v="Susan Vittorini"/>
    <s v="Consumer"/>
    <s v="United States"/>
    <s v="New York City"/>
    <s v="New York"/>
    <n v="10009"/>
    <x v="3"/>
    <s v="TEC-AC-10001432"/>
    <x v="2"/>
    <s v="Accessories"/>
    <s v="Enermax Aurora Lite Keyboard"/>
    <n v="390.75"/>
    <n v="273.52499999999998"/>
    <n v="117.22500000000002"/>
    <n v="0.30000000000000004"/>
    <n v="4"/>
  </r>
  <r>
    <n v="2309"/>
    <s v="US-2018-120418"/>
    <x v="532"/>
    <d v="2018-06-12T00:00:00"/>
    <x v="2"/>
    <s v="BC-11125"/>
    <s v="Becky Castell"/>
    <s v="Home Office"/>
    <s v="United States"/>
    <s v="Peoria"/>
    <s v="Arizona"/>
    <n v="85345"/>
    <x v="1"/>
    <s v="FUR-CH-10001394"/>
    <x v="0"/>
    <s v="Chairs"/>
    <s v="Global Leather Executive Chair"/>
    <n v="280.79199999999997"/>
    <n v="196.55439999999996"/>
    <n v="84.237600000000015"/>
    <n v="0.3000000000000001"/>
    <n v="1"/>
  </r>
  <r>
    <n v="2310"/>
    <s v="US-2018-120418"/>
    <x v="532"/>
    <d v="2018-06-12T00:00:00"/>
    <x v="2"/>
    <s v="BC-11125"/>
    <s v="Becky Castell"/>
    <s v="Home Office"/>
    <s v="United States"/>
    <s v="Peoria"/>
    <s v="Arizona"/>
    <n v="85345"/>
    <x v="1"/>
    <s v="OFF-ST-10002370"/>
    <x v="1"/>
    <s v="Storage"/>
    <s v="Sortfiler Multipurpose Personal File Organizer, Black"/>
    <n v="68.447999999999993"/>
    <n v="47.913599999999995"/>
    <n v="20.534399999999998"/>
    <n v="0.3"/>
    <n v="1"/>
  </r>
  <r>
    <n v="2311"/>
    <s v="US-2018-120418"/>
    <x v="532"/>
    <d v="2018-06-12T00:00:00"/>
    <x v="2"/>
    <s v="BC-11125"/>
    <s v="Becky Castell"/>
    <s v="Home Office"/>
    <s v="United States"/>
    <s v="Peoria"/>
    <s v="Arizona"/>
    <n v="85345"/>
    <x v="1"/>
    <s v="OFF-AR-10002956"/>
    <x v="1"/>
    <s v="Art"/>
    <s v="Boston 16801 Nautilus Battery Pencil Sharpener"/>
    <n v="88.04"/>
    <n v="61.628"/>
    <n v="26.412000000000006"/>
    <n v="0.30000000000000004"/>
    <n v="1"/>
  </r>
  <r>
    <n v="2312"/>
    <s v="US-2018-120418"/>
    <x v="532"/>
    <d v="2018-06-12T00:00:00"/>
    <x v="2"/>
    <s v="BC-11125"/>
    <s v="Becky Castell"/>
    <s v="Home Office"/>
    <s v="United States"/>
    <s v="Peoria"/>
    <s v="Arizona"/>
    <n v="85345"/>
    <x v="1"/>
    <s v="OFF-AR-10001955"/>
    <x v="1"/>
    <s v="Art"/>
    <s v="Newell 319"/>
    <n v="15.872"/>
    <n v="11.110399999999998"/>
    <n v="4.7616000000000014"/>
    <n v="0.3000000000000001"/>
    <n v="1"/>
  </r>
  <r>
    <n v="2313"/>
    <s v="US-2018-120418"/>
    <x v="532"/>
    <d v="2018-06-12T00:00:00"/>
    <x v="2"/>
    <s v="BC-11125"/>
    <s v="Becky Castell"/>
    <s v="Home Office"/>
    <s v="United States"/>
    <s v="Peoria"/>
    <s v="Arizona"/>
    <n v="85345"/>
    <x v="1"/>
    <s v="OFF-ST-10001809"/>
    <x v="1"/>
    <s v="Storage"/>
    <s v="Fellowes Officeware Wire Shelving"/>
    <n v="215.59200000000001"/>
    <n v="150.9144"/>
    <n v="64.677600000000012"/>
    <n v="0.30000000000000004"/>
    <n v="1"/>
  </r>
  <r>
    <n v="2314"/>
    <s v="CA-2018-122035"/>
    <x v="228"/>
    <d v="2018-07-25T00:00:00"/>
    <x v="1"/>
    <s v="EM-13825"/>
    <s v="Elizabeth Moffitt"/>
    <s v="Corporate"/>
    <s v="United States"/>
    <s v="Sioux Falls"/>
    <s v="South Dakota"/>
    <n v="57103"/>
    <x v="2"/>
    <s v="OFF-LA-10004093"/>
    <x v="1"/>
    <s v="Labels"/>
    <s v="Avery 486"/>
    <n v="14.62"/>
    <n v="10.233999999999998"/>
    <n v="4.386000000000001"/>
    <n v="0.3000000000000001"/>
    <n v="5"/>
  </r>
  <r>
    <n v="2315"/>
    <s v="CA-2018-122035"/>
    <x v="228"/>
    <d v="2018-07-25T00:00:00"/>
    <x v="1"/>
    <s v="EM-13825"/>
    <s v="Elizabeth Moffitt"/>
    <s v="Corporate"/>
    <s v="United States"/>
    <s v="Sioux Falls"/>
    <s v="South Dakota"/>
    <n v="57103"/>
    <x v="2"/>
    <s v="OFF-AP-10002118"/>
    <x v="1"/>
    <s v="Appliances"/>
    <s v="1.7 Cubic Foot Compact &quot;Cube&quot; Office Refrigerators"/>
    <n v="416.32"/>
    <n v="291.42399999999998"/>
    <n v="124.89600000000002"/>
    <n v="0.30000000000000004"/>
    <n v="5"/>
  </r>
  <r>
    <n v="2316"/>
    <s v="CA-2018-122035"/>
    <x v="228"/>
    <d v="2018-07-25T00:00:00"/>
    <x v="1"/>
    <s v="EM-13825"/>
    <s v="Elizabeth Moffitt"/>
    <s v="Corporate"/>
    <s v="United States"/>
    <s v="Sioux Falls"/>
    <s v="South Dakota"/>
    <n v="57103"/>
    <x v="2"/>
    <s v="OFF-BI-10000404"/>
    <x v="1"/>
    <s v="Binders"/>
    <s v="Avery Printable Repositionable Plastic Tabs"/>
    <n v="43"/>
    <n v="30.099999999999998"/>
    <n v="12.900000000000002"/>
    <n v="0.30000000000000004"/>
    <n v="5"/>
  </r>
  <r>
    <n v="2317"/>
    <s v="CA-2018-122035"/>
    <x v="228"/>
    <d v="2018-07-25T00:00:00"/>
    <x v="1"/>
    <s v="EM-13825"/>
    <s v="Elizabeth Moffitt"/>
    <s v="Corporate"/>
    <s v="United States"/>
    <s v="Sioux Falls"/>
    <s v="South Dakota"/>
    <n v="57103"/>
    <x v="2"/>
    <s v="FUR-CH-10003833"/>
    <x v="0"/>
    <s v="Chairs"/>
    <s v="Novimex Fabric Task Chair"/>
    <n v="182.94"/>
    <n v="128.05799999999999"/>
    <n v="54.882000000000005"/>
    <n v="0.30000000000000004"/>
    <n v="5"/>
  </r>
  <r>
    <n v="2318"/>
    <s v="CA-2018-122035"/>
    <x v="228"/>
    <d v="2018-07-25T00:00:00"/>
    <x v="1"/>
    <s v="EM-13825"/>
    <s v="Elizabeth Moffitt"/>
    <s v="Corporate"/>
    <s v="United States"/>
    <s v="Sioux Falls"/>
    <s v="South Dakota"/>
    <n v="57103"/>
    <x v="2"/>
    <s v="OFF-BI-10002072"/>
    <x v="1"/>
    <s v="Binders"/>
    <s v="Cardinal Slant-D Ring Binders"/>
    <n v="60.83"/>
    <n v="42.580999999999996"/>
    <n v="18.249000000000002"/>
    <n v="0.30000000000000004"/>
    <n v="5"/>
  </r>
  <r>
    <n v="2319"/>
    <s v="CA-2018-122035"/>
    <x v="228"/>
    <d v="2018-07-25T00:00:00"/>
    <x v="1"/>
    <s v="EM-13825"/>
    <s v="Elizabeth Moffitt"/>
    <s v="Corporate"/>
    <s v="United States"/>
    <s v="Sioux Falls"/>
    <s v="South Dakota"/>
    <n v="57103"/>
    <x v="2"/>
    <s v="TEC-AC-10003095"/>
    <x v="2"/>
    <s v="Accessories"/>
    <s v="Logitech G35 7.1-Channel Surround Sound Headset"/>
    <n v="389.97"/>
    <n v="272.97899999999998"/>
    <n v="116.99100000000004"/>
    <n v="0.3000000000000001"/>
    <n v="5"/>
  </r>
  <r>
    <n v="2320"/>
    <s v="CA-2016-117828"/>
    <x v="706"/>
    <d v="2016-12-26T00:00:00"/>
    <x v="2"/>
    <s v="BD-11500"/>
    <s v="Bradley Drucker"/>
    <s v="Consumer"/>
    <s v="United States"/>
    <s v="Richmond"/>
    <s v="Virginia"/>
    <n v="23223"/>
    <x v="0"/>
    <s v="OFF-AP-10001563"/>
    <x v="1"/>
    <s v="Appliances"/>
    <s v="Belkin Premiere Surge Master II 8-outlet surge protector"/>
    <n v="194.32"/>
    <n v="136.02399999999997"/>
    <n v="58.296000000000021"/>
    <n v="0.3000000000000001"/>
    <n v="3"/>
  </r>
  <r>
    <n v="2321"/>
    <s v="CA-2018-165491"/>
    <x v="177"/>
    <d v="2018-03-24T00:00:00"/>
    <x v="1"/>
    <s v="HW-14935"/>
    <s v="Helen Wasserman"/>
    <s v="Corporate"/>
    <s v="United States"/>
    <s v="Seattle"/>
    <s v="Washington"/>
    <n v="98115"/>
    <x v="1"/>
    <s v="TEC-AC-10000358"/>
    <x v="2"/>
    <s v="Accessories"/>
    <s v="ImationÂ SecureÂ DriveÂ + Hardware Encrypted USBÂ flash driveÂ - 16 GB"/>
    <n v="265.93"/>
    <n v="186.15099999999998"/>
    <n v="79.779000000000025"/>
    <n v="0.3000000000000001"/>
    <n v="4"/>
  </r>
  <r>
    <n v="2322"/>
    <s v="CA-2016-109470"/>
    <x v="620"/>
    <d v="2017-01-03T00:00:00"/>
    <x v="0"/>
    <s v="KC-16255"/>
    <s v="Karen Carlisle"/>
    <s v="Corporate"/>
    <s v="United States"/>
    <s v="Henderson"/>
    <s v="Kentucky"/>
    <n v="42420"/>
    <x v="0"/>
    <s v="OFF-BI-10004492"/>
    <x v="1"/>
    <s v="Binders"/>
    <s v="Tuf-Vin Binders"/>
    <n v="94.74"/>
    <n v="66.317999999999998"/>
    <n v="28.421999999999997"/>
    <n v="0.3"/>
    <n v="3"/>
  </r>
  <r>
    <n v="2323"/>
    <s v="CA-2016-109470"/>
    <x v="620"/>
    <d v="2017-01-03T00:00:00"/>
    <x v="0"/>
    <s v="KC-16255"/>
    <s v="Karen Carlisle"/>
    <s v="Corporate"/>
    <s v="United States"/>
    <s v="Henderson"/>
    <s v="Kentucky"/>
    <n v="42420"/>
    <x v="0"/>
    <s v="OFF-BI-10001072"/>
    <x v="1"/>
    <s v="Binders"/>
    <s v="GBC Clear Cover, 8-1/2 x 11, unpunched, 25 covers per pack"/>
    <n v="60.64"/>
    <n v="42.448"/>
    <n v="18.192"/>
    <n v="0.3"/>
    <n v="3"/>
  </r>
  <r>
    <n v="2324"/>
    <s v="CA-2016-109470"/>
    <x v="620"/>
    <d v="2017-01-03T00:00:00"/>
    <x v="0"/>
    <s v="KC-16255"/>
    <s v="Karen Carlisle"/>
    <s v="Corporate"/>
    <s v="United States"/>
    <s v="Henderson"/>
    <s v="Kentucky"/>
    <n v="42420"/>
    <x v="0"/>
    <s v="OFF-BI-10003707"/>
    <x v="1"/>
    <s v="Binders"/>
    <s v="Aluminum Screw Posts"/>
    <n v="76.3"/>
    <n v="53.41"/>
    <n v="22.89"/>
    <n v="0.30000000000000004"/>
    <n v="3"/>
  </r>
  <r>
    <n v="2325"/>
    <s v="CA-2016-109470"/>
    <x v="620"/>
    <d v="2017-01-03T00:00:00"/>
    <x v="0"/>
    <s v="KC-16255"/>
    <s v="Karen Carlisle"/>
    <s v="Corporate"/>
    <s v="United States"/>
    <s v="Henderson"/>
    <s v="Kentucky"/>
    <n v="42420"/>
    <x v="0"/>
    <s v="OFF-BI-10000977"/>
    <x v="1"/>
    <s v="Binders"/>
    <s v="Ibico Plastic Spiral Binding Combs"/>
    <n v="364.8"/>
    <n v="255.35999999999999"/>
    <n v="109.44000000000003"/>
    <n v="0.30000000000000004"/>
    <n v="3"/>
  </r>
  <r>
    <n v="2326"/>
    <s v="CA-2016-105102"/>
    <x v="426"/>
    <d v="2016-09-19T00:00:00"/>
    <x v="0"/>
    <s v="BM-11575"/>
    <s v="Brendan Murry"/>
    <s v="Corporate"/>
    <s v="United States"/>
    <s v="New York City"/>
    <s v="New York"/>
    <n v="10035"/>
    <x v="3"/>
    <s v="OFF-BI-10002082"/>
    <x v="1"/>
    <s v="Binders"/>
    <s v="GBC Twin Loop Wire Binding Elements"/>
    <n v="79.872"/>
    <n v="55.910399999999996"/>
    <n v="23.961600000000004"/>
    <n v="0.30000000000000004"/>
    <n v="4"/>
  </r>
  <r>
    <n v="2327"/>
    <s v="CA-2016-105102"/>
    <x v="426"/>
    <d v="2016-09-19T00:00:00"/>
    <x v="0"/>
    <s v="BM-11575"/>
    <s v="Brendan Murry"/>
    <s v="Corporate"/>
    <s v="United States"/>
    <s v="New York City"/>
    <s v="New York"/>
    <n v="10035"/>
    <x v="3"/>
    <s v="FUR-BO-10004709"/>
    <x v="0"/>
    <s v="Bookcases"/>
    <s v="Bush Westfield Collection Bookcases, Medium Cherry Finish"/>
    <n v="46.384"/>
    <n v="32.468800000000002"/>
    <n v="13.915199999999999"/>
    <n v="0.3"/>
    <n v="4"/>
  </r>
  <r>
    <n v="2328"/>
    <s v="CA-2016-105102"/>
    <x v="426"/>
    <d v="2016-09-19T00:00:00"/>
    <x v="0"/>
    <s v="BM-11575"/>
    <s v="Brendan Murry"/>
    <s v="Corporate"/>
    <s v="United States"/>
    <s v="New York City"/>
    <s v="New York"/>
    <n v="10035"/>
    <x v="3"/>
    <s v="OFF-PA-10002365"/>
    <x v="1"/>
    <s v="Paper"/>
    <s v="Xerox 1967"/>
    <n v="12.96"/>
    <n v="9.0719999999999992"/>
    <n v="3.8880000000000017"/>
    <n v="0.3000000000000001"/>
    <n v="4"/>
  </r>
  <r>
    <n v="2329"/>
    <s v="CA-2018-138422"/>
    <x v="397"/>
    <d v="2018-09-26T00:00:00"/>
    <x v="2"/>
    <s v="KN-16705"/>
    <s v="Kristina Nunn"/>
    <s v="Home Office"/>
    <s v="United States"/>
    <s v="Fort Collins"/>
    <s v="Colorado"/>
    <n v="80525"/>
    <x v="1"/>
    <s v="OFF-EN-10004147"/>
    <x v="1"/>
    <s v="Envelopes"/>
    <s v="Wausau Papers Astrobrights Colored Envelopes"/>
    <n v="14.352"/>
    <n v="10.0464"/>
    <n v="4.3056000000000001"/>
    <n v="0.3"/>
    <n v="3"/>
  </r>
  <r>
    <n v="2330"/>
    <s v="US-2016-147739"/>
    <x v="707"/>
    <d v="2016-12-29T00:00:00"/>
    <x v="1"/>
    <s v="JD-16150"/>
    <s v="Justin Deggeller"/>
    <s v="Corporate"/>
    <s v="United States"/>
    <s v="Philadelphia"/>
    <s v="Pennsylvania"/>
    <n v="19140"/>
    <x v="3"/>
    <s v="FUR-FU-10001468"/>
    <x v="0"/>
    <s v="Furnishings"/>
    <s v="Tenex Antistatic Computer Chair Mats"/>
    <n v="547.13599999999997"/>
    <n v="382.99519999999995"/>
    <n v="164.14080000000001"/>
    <n v="0.30000000000000004"/>
    <n v="4"/>
  </r>
  <r>
    <n v="2331"/>
    <s v="CA-2017-155187"/>
    <x v="446"/>
    <d v="2017-09-26T00:00:00"/>
    <x v="0"/>
    <s v="LA-16780"/>
    <s v="Laura Armstrong"/>
    <s v="Corporate"/>
    <s v="United States"/>
    <s v="Los Angeles"/>
    <s v="California"/>
    <n v="90004"/>
    <x v="1"/>
    <s v="OFF-ST-10000642"/>
    <x v="1"/>
    <s v="Storage"/>
    <s v="Tennsco Lockers, Gray"/>
    <n v="41.96"/>
    <n v="29.372"/>
    <n v="12.588000000000001"/>
    <n v="0.30000000000000004"/>
    <n v="2"/>
  </r>
  <r>
    <n v="2332"/>
    <s v="CA-2017-155187"/>
    <x v="446"/>
    <d v="2017-09-26T00:00:00"/>
    <x v="0"/>
    <s v="LA-16780"/>
    <s v="Laura Armstrong"/>
    <s v="Corporate"/>
    <s v="United States"/>
    <s v="Los Angeles"/>
    <s v="California"/>
    <n v="90004"/>
    <x v="1"/>
    <s v="OFF-PA-10000380"/>
    <x v="1"/>
    <s v="Paper"/>
    <s v="REDIFORM Incoming/Outgoing Call Register, 11&quot; X 8 1/2&quot;, 100 Messages"/>
    <n v="41.7"/>
    <n v="29.19"/>
    <n v="12.510000000000002"/>
    <n v="0.30000000000000004"/>
    <n v="2"/>
  </r>
  <r>
    <n v="2333"/>
    <s v="CA-2018-169285"/>
    <x v="708"/>
    <d v="2018-03-25T00:00:00"/>
    <x v="1"/>
    <s v="RW-19690"/>
    <s v="Robert Waldorf"/>
    <s v="Consumer"/>
    <s v="United States"/>
    <s v="Lafayette"/>
    <s v="Indiana"/>
    <n v="47905"/>
    <x v="2"/>
    <s v="OFF-PA-10004071"/>
    <x v="1"/>
    <s v="Paper"/>
    <s v="Eaton Premium Continuous-Feed Paper, 25% Cotton, Letter Size, White, 1000 Shts/Box"/>
    <n v="277.39999999999998"/>
    <n v="194.17999999999998"/>
    <n v="83.22"/>
    <n v="0.30000000000000004"/>
    <n v="4"/>
  </r>
  <r>
    <n v="2334"/>
    <s v="CA-2018-169285"/>
    <x v="708"/>
    <d v="2018-03-25T00:00:00"/>
    <x v="1"/>
    <s v="RW-19690"/>
    <s v="Robert Waldorf"/>
    <s v="Consumer"/>
    <s v="United States"/>
    <s v="Lafayette"/>
    <s v="Indiana"/>
    <n v="47905"/>
    <x v="2"/>
    <s v="OFF-PA-10004971"/>
    <x v="1"/>
    <s v="Paper"/>
    <s v="Xerox 196"/>
    <n v="5.78"/>
    <n v="4.0460000000000003"/>
    <n v="1.734"/>
    <n v="0.3"/>
    <n v="4"/>
  </r>
  <r>
    <n v="2335"/>
    <s v="CA-2015-140886"/>
    <x v="587"/>
    <d v="2015-10-04T00:00:00"/>
    <x v="1"/>
    <s v="KW-16570"/>
    <s v="Kelly Williams"/>
    <s v="Consumer"/>
    <s v="United States"/>
    <s v="Clarksville"/>
    <s v="Tennessee"/>
    <n v="37042"/>
    <x v="0"/>
    <s v="OFF-AP-10000696"/>
    <x v="1"/>
    <s v="Appliances"/>
    <s v="Holmes Odor Grabber"/>
    <n v="69.215999999999994"/>
    <n v="48.451199999999993"/>
    <n v="20.764800000000001"/>
    <n v="0.30000000000000004"/>
    <n v="4"/>
  </r>
  <r>
    <n v="2336"/>
    <s v="CA-2018-152695"/>
    <x v="389"/>
    <d v="2018-12-10T00:00:00"/>
    <x v="3"/>
    <s v="CC-12220"/>
    <s v="Chris Cortes"/>
    <s v="Consumer"/>
    <s v="United States"/>
    <s v="Fairfield"/>
    <s v="Connecticut"/>
    <n v="6824"/>
    <x v="3"/>
    <s v="OFF-EN-10004030"/>
    <x v="1"/>
    <s v="Envelopes"/>
    <s v="Convenience Packs of Business Envelopes"/>
    <n v="10.86"/>
    <n v="7.6019999999999994"/>
    <n v="3.258"/>
    <n v="0.3"/>
    <n v="0"/>
  </r>
  <r>
    <n v="2337"/>
    <s v="CA-2018-152695"/>
    <x v="389"/>
    <d v="2018-12-10T00:00:00"/>
    <x v="3"/>
    <s v="CC-12220"/>
    <s v="Chris Cortes"/>
    <s v="Consumer"/>
    <s v="United States"/>
    <s v="Fairfield"/>
    <s v="Connecticut"/>
    <n v="6824"/>
    <x v="3"/>
    <s v="OFF-AP-10000026"/>
    <x v="1"/>
    <s v="Appliances"/>
    <s v="Tripp Lite Isotel 6 Outlet Surge Protector with Fax/Modem Protection"/>
    <n v="426.79"/>
    <n v="298.75299999999999"/>
    <n v="128.03700000000003"/>
    <n v="0.30000000000000004"/>
    <n v="0"/>
  </r>
  <r>
    <n v="2338"/>
    <s v="CA-2015-110639"/>
    <x v="709"/>
    <d v="2015-08-23T00:00:00"/>
    <x v="3"/>
    <s v="RH-19495"/>
    <s v="Rick Hansen"/>
    <s v="Consumer"/>
    <s v="United States"/>
    <s v="New York City"/>
    <s v="New York"/>
    <n v="10009"/>
    <x v="3"/>
    <s v="OFF-PA-10003936"/>
    <x v="1"/>
    <s v="Paper"/>
    <s v="Xerox 1994"/>
    <n v="25.92"/>
    <n v="18.143999999999998"/>
    <n v="7.7760000000000034"/>
    <n v="0.3000000000000001"/>
    <n v="0"/>
  </r>
  <r>
    <n v="2339"/>
    <s v="CA-2015-110639"/>
    <x v="709"/>
    <d v="2015-08-23T00:00:00"/>
    <x v="3"/>
    <s v="RH-19495"/>
    <s v="Rick Hansen"/>
    <s v="Consumer"/>
    <s v="United States"/>
    <s v="New York City"/>
    <s v="New York"/>
    <n v="10009"/>
    <x v="3"/>
    <s v="OFF-PA-10004530"/>
    <x v="1"/>
    <s v="Paper"/>
    <s v="Personal Creations Ink Jet Cards and Labels"/>
    <n v="45.92"/>
    <n v="32.143999999999998"/>
    <n v="13.776000000000003"/>
    <n v="0.30000000000000004"/>
    <n v="0"/>
  </r>
  <r>
    <n v="2340"/>
    <s v="CA-2015-121727"/>
    <x v="710"/>
    <d v="2015-08-24T00:00:00"/>
    <x v="1"/>
    <s v="JK-15625"/>
    <s v="Jim Karlsson"/>
    <s v="Consumer"/>
    <s v="United States"/>
    <s v="Columbus"/>
    <s v="Ohio"/>
    <n v="43229"/>
    <x v="3"/>
    <s v="OFF-AR-10004930"/>
    <x v="1"/>
    <s v="Art"/>
    <s v="Turquoise Lead Holder with Pocket Clip"/>
    <n v="10.72"/>
    <n v="7.5039999999999996"/>
    <n v="3.2160000000000011"/>
    <n v="0.3000000000000001"/>
    <n v="5"/>
  </r>
  <r>
    <n v="2341"/>
    <s v="CA-2017-137736"/>
    <x v="338"/>
    <d v="2017-11-15T00:00:00"/>
    <x v="1"/>
    <s v="DC-13285"/>
    <s v="Debra Catini"/>
    <s v="Consumer"/>
    <s v="United States"/>
    <s v="Warner Robins"/>
    <s v="Georgia"/>
    <n v="31088"/>
    <x v="0"/>
    <s v="OFF-AR-10004999"/>
    <x v="1"/>
    <s v="Art"/>
    <s v="Newell 315"/>
    <n v="41.86"/>
    <n v="29.301999999999996"/>
    <n v="12.558000000000003"/>
    <n v="0.3000000000000001"/>
    <n v="5"/>
  </r>
  <r>
    <n v="2342"/>
    <s v="US-2015-143231"/>
    <x v="520"/>
    <d v="2016-01-03T00:00:00"/>
    <x v="2"/>
    <s v="GM-14455"/>
    <s v="Gary Mitchum"/>
    <s v="Home Office"/>
    <s v="United States"/>
    <s v="Franklin"/>
    <s v="Massachusetts"/>
    <n v="2038"/>
    <x v="3"/>
    <s v="FUR-FU-10002501"/>
    <x v="0"/>
    <s v="Furnishings"/>
    <s v="Nu-Dell Executive Frame"/>
    <n v="63.2"/>
    <n v="44.24"/>
    <n v="18.96"/>
    <n v="0.3"/>
    <n v="3"/>
  </r>
  <r>
    <n v="2343"/>
    <s v="US-2015-143231"/>
    <x v="520"/>
    <d v="2016-01-03T00:00:00"/>
    <x v="2"/>
    <s v="GM-14455"/>
    <s v="Gary Mitchum"/>
    <s v="Home Office"/>
    <s v="United States"/>
    <s v="Franklin"/>
    <s v="Massachusetts"/>
    <n v="2038"/>
    <x v="3"/>
    <s v="TEC-AC-10000358"/>
    <x v="2"/>
    <s v="Accessories"/>
    <s v="ImationÂ SecureÂ DriveÂ + Hardware Encrypted USBÂ flash driveÂ - 16 GB"/>
    <n v="113.97"/>
    <n v="79.778999999999996"/>
    <n v="34.191000000000003"/>
    <n v="0.30000000000000004"/>
    <n v="3"/>
  </r>
  <r>
    <n v="2344"/>
    <s v="US-2015-155894"/>
    <x v="711"/>
    <d v="2015-07-30T00:00:00"/>
    <x v="0"/>
    <s v="CL-11890"/>
    <s v="Carl Ludwig"/>
    <s v="Consumer"/>
    <s v="United States"/>
    <s v="Chicago"/>
    <s v="Illinois"/>
    <n v="60623"/>
    <x v="2"/>
    <s v="OFF-ST-10004804"/>
    <x v="1"/>
    <s v="Storage"/>
    <s v="Belkin 19&quot; Vented Equipment Shelf, Black"/>
    <n v="123.55200000000001"/>
    <n v="86.486400000000003"/>
    <n v="37.065600000000003"/>
    <n v="0.3"/>
    <n v="4"/>
  </r>
  <r>
    <n v="2345"/>
    <s v="CA-2017-119025"/>
    <x v="712"/>
    <d v="2017-02-28T00:00:00"/>
    <x v="1"/>
    <s v="PV-18985"/>
    <s v="Paul Van Hugh"/>
    <s v="Home Office"/>
    <s v="United States"/>
    <s v="Milwaukee"/>
    <s v="Wisconsin"/>
    <n v="53209"/>
    <x v="2"/>
    <s v="OFF-AP-10001205"/>
    <x v="1"/>
    <s v="Appliances"/>
    <s v="Belkin 5 Outlet SurgeMaster Power Centers"/>
    <n v="490.32"/>
    <n v="343.22399999999999"/>
    <n v="147.096"/>
    <n v="0.3"/>
    <n v="6"/>
  </r>
  <r>
    <n v="2346"/>
    <s v="CA-2017-159373"/>
    <x v="69"/>
    <d v="2017-03-18T00:00:00"/>
    <x v="1"/>
    <s v="LT-17110"/>
    <s v="Liz Thompson"/>
    <s v="Consumer"/>
    <s v="United States"/>
    <s v="San Antonio"/>
    <s v="Texas"/>
    <n v="78207"/>
    <x v="2"/>
    <s v="OFF-PA-10000659"/>
    <x v="1"/>
    <s v="Paper"/>
    <s v="TOPS Carbonless Receipt Book, Four 2-3/4 x 7-1/4 Money Receipts per Page"/>
    <n v="70.08"/>
    <n v="49.055999999999997"/>
    <n v="21.024000000000001"/>
    <n v="0.30000000000000004"/>
    <n v="5"/>
  </r>
  <r>
    <n v="2347"/>
    <s v="CA-2017-159373"/>
    <x v="69"/>
    <d v="2017-03-18T00:00:00"/>
    <x v="1"/>
    <s v="LT-17110"/>
    <s v="Liz Thompson"/>
    <s v="Consumer"/>
    <s v="United States"/>
    <s v="San Antonio"/>
    <s v="Texas"/>
    <n v="78207"/>
    <x v="2"/>
    <s v="OFF-BI-10004141"/>
    <x v="1"/>
    <s v="Binders"/>
    <s v="Insertable Tab Indexes For Data Binders"/>
    <n v="1.272"/>
    <n v="0.89039999999999997"/>
    <n v="0.38160000000000005"/>
    <n v="0.30000000000000004"/>
    <n v="5"/>
  </r>
  <r>
    <n v="2348"/>
    <s v="CA-2017-159373"/>
    <x v="69"/>
    <d v="2017-03-18T00:00:00"/>
    <x v="1"/>
    <s v="LT-17110"/>
    <s v="Liz Thompson"/>
    <s v="Consumer"/>
    <s v="United States"/>
    <s v="San Antonio"/>
    <s v="Texas"/>
    <n v="78207"/>
    <x v="2"/>
    <s v="FUR-TA-10004619"/>
    <x v="0"/>
    <s v="Tables"/>
    <s v="Hon Non-Folding Utility Tables"/>
    <n v="557.58500000000004"/>
    <n v="390.30950000000001"/>
    <n v="167.27550000000002"/>
    <n v="0.30000000000000004"/>
    <n v="5"/>
  </r>
  <r>
    <n v="2349"/>
    <s v="CA-2018-109701"/>
    <x v="574"/>
    <d v="2018-12-03T00:00:00"/>
    <x v="3"/>
    <s v="AM-10360"/>
    <s v="Alice McCarthy"/>
    <s v="Corporate"/>
    <s v="United States"/>
    <s v="Los Angeles"/>
    <s v="California"/>
    <n v="90032"/>
    <x v="1"/>
    <s v="OFF-BI-10004187"/>
    <x v="1"/>
    <s v="Binders"/>
    <s v="3-ring staple pack"/>
    <n v="9.0239999999999991"/>
    <n v="6.3167999999999989"/>
    <n v="2.7072000000000003"/>
    <n v="0.30000000000000004"/>
    <n v="1"/>
  </r>
  <r>
    <n v="2350"/>
    <s v="CA-2018-109701"/>
    <x v="574"/>
    <d v="2018-12-03T00:00:00"/>
    <x v="3"/>
    <s v="AM-10360"/>
    <s v="Alice McCarthy"/>
    <s v="Corporate"/>
    <s v="United States"/>
    <s v="Los Angeles"/>
    <s v="California"/>
    <n v="90032"/>
    <x v="1"/>
    <s v="OFF-BI-10000632"/>
    <x v="1"/>
    <s v="Binders"/>
    <s v="Satellite Sectional Post Binders"/>
    <n v="69.456000000000003"/>
    <n v="48.619199999999999"/>
    <n v="20.836800000000004"/>
    <n v="0.30000000000000004"/>
    <n v="1"/>
  </r>
  <r>
    <n v="2351"/>
    <s v="CA-2018-109701"/>
    <x v="574"/>
    <d v="2018-12-03T00:00:00"/>
    <x v="3"/>
    <s v="AM-10360"/>
    <s v="Alice McCarthy"/>
    <s v="Corporate"/>
    <s v="United States"/>
    <s v="Los Angeles"/>
    <s v="California"/>
    <n v="90032"/>
    <x v="1"/>
    <s v="OFF-PA-10003724"/>
    <x v="1"/>
    <s v="Paper"/>
    <s v="Wirebound Message Book, 4 per Page"/>
    <n v="10.86"/>
    <n v="7.6019999999999994"/>
    <n v="3.258"/>
    <n v="0.3"/>
    <n v="1"/>
  </r>
  <r>
    <n v="2352"/>
    <s v="CA-2018-109701"/>
    <x v="574"/>
    <d v="2018-12-03T00:00:00"/>
    <x v="3"/>
    <s v="AM-10360"/>
    <s v="Alice McCarthy"/>
    <s v="Corporate"/>
    <s v="United States"/>
    <s v="Los Angeles"/>
    <s v="California"/>
    <n v="90032"/>
    <x v="1"/>
    <s v="OFF-AP-10002765"/>
    <x v="1"/>
    <s v="Appliances"/>
    <s v="Fellowes Advanced Computer Series Surge Protectors"/>
    <n v="79.47"/>
    <n v="55.628999999999998"/>
    <n v="23.841000000000001"/>
    <n v="0.30000000000000004"/>
    <n v="1"/>
  </r>
  <r>
    <n v="2353"/>
    <s v="CA-2018-109701"/>
    <x v="574"/>
    <d v="2018-12-03T00:00:00"/>
    <x v="3"/>
    <s v="AM-10360"/>
    <s v="Alice McCarthy"/>
    <s v="Corporate"/>
    <s v="United States"/>
    <s v="Los Angeles"/>
    <s v="California"/>
    <n v="90032"/>
    <x v="1"/>
    <s v="OFF-AR-10001868"/>
    <x v="1"/>
    <s v="Art"/>
    <s v="Prang Dustless Chalk Sticks"/>
    <n v="10.08"/>
    <n v="7.0559999999999992"/>
    <n v="3.0240000000000009"/>
    <n v="0.3000000000000001"/>
    <n v="1"/>
  </r>
  <r>
    <n v="2354"/>
    <s v="CA-2016-111514"/>
    <x v="284"/>
    <d v="2016-09-02T00:00:00"/>
    <x v="2"/>
    <s v="SC-20260"/>
    <s v="Scott Cohen"/>
    <s v="Corporate"/>
    <s v="United States"/>
    <s v="San Francisco"/>
    <s v="California"/>
    <n v="94122"/>
    <x v="1"/>
    <s v="FUR-BO-10002545"/>
    <x v="0"/>
    <s v="Bookcases"/>
    <s v="Atlantic Metals Mobile 3-Shelf Bookcases, Custom Colors"/>
    <n v="1552.8309999999999"/>
    <n v="1086.9816999999998"/>
    <n v="465.84930000000008"/>
    <n v="0.3000000000000001"/>
    <n v="2"/>
  </r>
  <r>
    <n v="2355"/>
    <s v="CA-2016-111514"/>
    <x v="284"/>
    <d v="2016-09-02T00:00:00"/>
    <x v="2"/>
    <s v="SC-20260"/>
    <s v="Scott Cohen"/>
    <s v="Corporate"/>
    <s v="United States"/>
    <s v="San Francisco"/>
    <s v="California"/>
    <n v="94122"/>
    <x v="1"/>
    <s v="OFF-BI-10002735"/>
    <x v="1"/>
    <s v="Binders"/>
    <s v="GBC Prestige Therm-A-Bind Covers"/>
    <n v="137.24"/>
    <n v="96.067999999999998"/>
    <n v="41.172000000000011"/>
    <n v="0.30000000000000004"/>
    <n v="2"/>
  </r>
  <r>
    <n v="2356"/>
    <s v="CA-2016-111514"/>
    <x v="284"/>
    <d v="2016-09-02T00:00:00"/>
    <x v="2"/>
    <s v="SC-20260"/>
    <s v="Scott Cohen"/>
    <s v="Corporate"/>
    <s v="United States"/>
    <s v="San Francisco"/>
    <s v="California"/>
    <n v="94122"/>
    <x v="1"/>
    <s v="TEC-AC-10004864"/>
    <x v="2"/>
    <s v="Accessories"/>
    <s v="Memorex Micro Travel Drive 32 GB"/>
    <n v="36.51"/>
    <n v="25.556999999999999"/>
    <n v="10.952999999999999"/>
    <n v="0.3"/>
    <n v="2"/>
  </r>
  <r>
    <n v="2357"/>
    <s v="CA-2016-111514"/>
    <x v="284"/>
    <d v="2016-09-02T00:00:00"/>
    <x v="2"/>
    <s v="SC-20260"/>
    <s v="Scott Cohen"/>
    <s v="Corporate"/>
    <s v="United States"/>
    <s v="San Francisco"/>
    <s v="California"/>
    <n v="94122"/>
    <x v="1"/>
    <s v="TEC-MA-10000597"/>
    <x v="2"/>
    <s v="Machines"/>
    <s v="Lexmark S315 Color Inkjet Printer"/>
    <n v="239.976"/>
    <n v="167.98319999999998"/>
    <n v="71.992800000000017"/>
    <n v="0.30000000000000004"/>
    <n v="2"/>
  </r>
  <r>
    <n v="2358"/>
    <s v="US-2015-148838"/>
    <x v="461"/>
    <d v="2015-03-21T00:00:00"/>
    <x v="1"/>
    <s v="CP-12340"/>
    <s v="Christine Phan"/>
    <s v="Corporate"/>
    <s v="United States"/>
    <s v="New York City"/>
    <s v="New York"/>
    <n v="10024"/>
    <x v="3"/>
    <s v="FUR-TA-10003473"/>
    <x v="0"/>
    <s v="Tables"/>
    <s v="Bretford Rectangular Conference Table Tops"/>
    <n v="1579.7460000000001"/>
    <n v="1105.8222000000001"/>
    <n v="473.92380000000003"/>
    <n v="0.3"/>
    <n v="4"/>
  </r>
  <r>
    <n v="2359"/>
    <s v="US-2015-148838"/>
    <x v="461"/>
    <d v="2015-03-21T00:00:00"/>
    <x v="1"/>
    <s v="CP-12340"/>
    <s v="Christine Phan"/>
    <s v="Corporate"/>
    <s v="United States"/>
    <s v="New York City"/>
    <s v="New York"/>
    <n v="10024"/>
    <x v="3"/>
    <s v="FUR-TA-10001950"/>
    <x v="0"/>
    <s v="Tables"/>
    <s v="Balt Solid Wood Round Tables"/>
    <n v="1071.576"/>
    <n v="750.10320000000002"/>
    <n v="321.47280000000001"/>
    <n v="0.3"/>
    <n v="4"/>
  </r>
  <r>
    <n v="2360"/>
    <s v="US-2015-148838"/>
    <x v="461"/>
    <d v="2015-03-21T00:00:00"/>
    <x v="1"/>
    <s v="CP-12340"/>
    <s v="Christine Phan"/>
    <s v="Corporate"/>
    <s v="United States"/>
    <s v="New York City"/>
    <s v="New York"/>
    <n v="10024"/>
    <x v="3"/>
    <s v="FUR-TA-10004175"/>
    <x v="0"/>
    <s v="Tables"/>
    <s v="Hon 30&quot; x 60&quot; Table with Locking Drawer"/>
    <n v="613.90800000000002"/>
    <n v="429.73559999999998"/>
    <n v="184.17240000000004"/>
    <n v="0.30000000000000004"/>
    <n v="4"/>
  </r>
  <r>
    <n v="2361"/>
    <s v="US-2015-148838"/>
    <x v="461"/>
    <d v="2015-03-21T00:00:00"/>
    <x v="1"/>
    <s v="CP-12340"/>
    <s v="Christine Phan"/>
    <s v="Corporate"/>
    <s v="United States"/>
    <s v="New York City"/>
    <s v="New York"/>
    <n v="10024"/>
    <x v="3"/>
    <s v="OFF-PA-10002960"/>
    <x v="1"/>
    <s v="Paper"/>
    <s v="Xerox 1926"/>
    <n v="34.86"/>
    <n v="24.401999999999997"/>
    <n v="10.458000000000002"/>
    <n v="0.30000000000000004"/>
    <n v="4"/>
  </r>
  <r>
    <n v="2362"/>
    <s v="US-2015-148838"/>
    <x v="461"/>
    <d v="2015-03-21T00:00:00"/>
    <x v="1"/>
    <s v="CP-12340"/>
    <s v="Christine Phan"/>
    <s v="Corporate"/>
    <s v="United States"/>
    <s v="New York City"/>
    <s v="New York"/>
    <n v="10024"/>
    <x v="3"/>
    <s v="OFF-PA-10000919"/>
    <x v="1"/>
    <s v="Paper"/>
    <s v="Xerox 1918"/>
    <n v="155.04"/>
    <n v="108.52799999999999"/>
    <n v="46.512"/>
    <n v="0.30000000000000004"/>
    <n v="4"/>
  </r>
  <r>
    <n v="2363"/>
    <s v="CA-2018-136497"/>
    <x v="513"/>
    <d v="2018-04-20T00:00:00"/>
    <x v="1"/>
    <s v="RF-19840"/>
    <s v="Roy FranzÃ¶sisch"/>
    <s v="Consumer"/>
    <s v="United States"/>
    <s v="Columbus"/>
    <s v="Ohio"/>
    <n v="43229"/>
    <x v="3"/>
    <s v="OFF-BI-10001553"/>
    <x v="1"/>
    <s v="Binders"/>
    <s v="SpineVue Locking Slant-D Ring Binders by Cardinal"/>
    <n v="13.71"/>
    <n v="9.5969999999999995"/>
    <n v="4.1130000000000013"/>
    <n v="0.3000000000000001"/>
    <n v="4"/>
  </r>
  <r>
    <n v="2364"/>
    <s v="US-2017-108637"/>
    <x v="69"/>
    <d v="2017-03-18T00:00:00"/>
    <x v="1"/>
    <s v="AB-10060"/>
    <s v="Adam Bellavance"/>
    <s v="Home Office"/>
    <s v="United States"/>
    <s v="Waynesboro"/>
    <s v="Virginia"/>
    <n v="22980"/>
    <x v="0"/>
    <s v="FUR-FU-10004864"/>
    <x v="0"/>
    <s v="Furnishings"/>
    <s v="Howard Miller 14-1/2&quot; Diameter Chrome Round Wall Clock"/>
    <n v="127.88"/>
    <n v="89.515999999999991"/>
    <n v="38.364000000000004"/>
    <n v="0.30000000000000004"/>
    <n v="5"/>
  </r>
  <r>
    <n v="2365"/>
    <s v="US-2017-108637"/>
    <x v="69"/>
    <d v="2017-03-18T00:00:00"/>
    <x v="1"/>
    <s v="AB-10060"/>
    <s v="Adam Bellavance"/>
    <s v="Home Office"/>
    <s v="United States"/>
    <s v="Waynesboro"/>
    <s v="Virginia"/>
    <n v="22980"/>
    <x v="0"/>
    <s v="OFF-AP-10004540"/>
    <x v="1"/>
    <s v="Appliances"/>
    <s v="Eureka The Boss Lite 10-Amp Upright Vacuum, Blue"/>
    <n v="160.32"/>
    <n v="112.22399999999999"/>
    <n v="48.096000000000004"/>
    <n v="0.30000000000000004"/>
    <n v="5"/>
  </r>
  <r>
    <n v="2366"/>
    <s v="US-2017-108637"/>
    <x v="69"/>
    <d v="2017-03-18T00:00:00"/>
    <x v="1"/>
    <s v="AB-10060"/>
    <s v="Adam Bellavance"/>
    <s v="Home Office"/>
    <s v="United States"/>
    <s v="Waynesboro"/>
    <s v="Virginia"/>
    <n v="22980"/>
    <x v="0"/>
    <s v="OFF-BI-10004965"/>
    <x v="1"/>
    <s v="Binders"/>
    <s v="Ibico Covers for Plastic or Wire Binding Elements"/>
    <n v="46"/>
    <n v="32.199999999999996"/>
    <n v="13.800000000000004"/>
    <n v="0.3000000000000001"/>
    <n v="5"/>
  </r>
  <r>
    <n v="2367"/>
    <s v="CA-2015-102295"/>
    <x v="156"/>
    <d v="2015-11-26T00:00:00"/>
    <x v="0"/>
    <s v="EH-13990"/>
    <s v="Erica Hackney"/>
    <s v="Consumer"/>
    <s v="United States"/>
    <s v="Sacramento"/>
    <s v="California"/>
    <n v="95823"/>
    <x v="1"/>
    <s v="FUR-CH-10001714"/>
    <x v="0"/>
    <s v="Chairs"/>
    <s v="Global Leather &amp; Oak Executive Chair, Burgundy"/>
    <n v="120.712"/>
    <n v="84.498400000000004"/>
    <n v="36.2136"/>
    <n v="0.3"/>
    <n v="2"/>
  </r>
  <r>
    <n v="2368"/>
    <s v="CA-2018-123659"/>
    <x v="516"/>
    <d v="2018-02-13T00:00:00"/>
    <x v="2"/>
    <s v="MN-17935"/>
    <s v="Michael Nguyen"/>
    <s v="Consumer"/>
    <s v="United States"/>
    <s v="Clinton"/>
    <s v="Maryland"/>
    <n v="20735"/>
    <x v="3"/>
    <s v="OFF-PA-10002464"/>
    <x v="1"/>
    <s v="Paper"/>
    <s v="HP Office Recycled Paper (20Lb. and 87 Bright)"/>
    <n v="23.12"/>
    <n v="16.184000000000001"/>
    <n v="6.9359999999999999"/>
    <n v="0.3"/>
    <n v="3"/>
  </r>
  <r>
    <n v="2369"/>
    <s v="US-2017-129469"/>
    <x v="713"/>
    <d v="2017-09-27T00:00:00"/>
    <x v="1"/>
    <s v="KL-16555"/>
    <s v="Kelly Lampkin"/>
    <s v="Corporate"/>
    <s v="United States"/>
    <s v="Fairfield"/>
    <s v="Ohio"/>
    <n v="45014"/>
    <x v="3"/>
    <s v="FUR-FU-10002298"/>
    <x v="0"/>
    <s v="Furnishings"/>
    <s v="Rubbermaid ClusterMat Chairmats, Mat Size- 66&quot; x 60&quot;, Lip 20&quot; x 11&quot; -90 Degree Angle"/>
    <n v="532.70399999999995"/>
    <n v="372.89279999999997"/>
    <n v="159.81119999999999"/>
    <n v="0.3"/>
    <n v="4"/>
  </r>
  <r>
    <n v="2370"/>
    <s v="US-2017-129469"/>
    <x v="713"/>
    <d v="2017-09-27T00:00:00"/>
    <x v="1"/>
    <s v="KL-16555"/>
    <s v="Kelly Lampkin"/>
    <s v="Corporate"/>
    <s v="United States"/>
    <s v="Fairfield"/>
    <s v="Ohio"/>
    <n v="45014"/>
    <x v="3"/>
    <s v="OFF-AR-10000315"/>
    <x v="1"/>
    <s v="Art"/>
    <s v="Dixon Ticonderoga Maple Cedar Pencil, #2"/>
    <n v="4.9119999999999999"/>
    <n v="3.4383999999999997"/>
    <n v="1.4736000000000002"/>
    <n v="0.30000000000000004"/>
    <n v="4"/>
  </r>
  <r>
    <n v="2371"/>
    <s v="CA-2018-155152"/>
    <x v="437"/>
    <d v="2018-07-09T00:00:00"/>
    <x v="0"/>
    <s v="MP-17965"/>
    <s v="Michael Paige"/>
    <s v="Corporate"/>
    <s v="United States"/>
    <s v="Warwick"/>
    <s v="Rhode Island"/>
    <n v="2886"/>
    <x v="3"/>
    <s v="TEC-AC-10004353"/>
    <x v="2"/>
    <s v="Accessories"/>
    <s v="Hypercom P1300 Pinpad"/>
    <n v="252"/>
    <n v="176.39999999999998"/>
    <n v="75.600000000000023"/>
    <n v="0.3000000000000001"/>
    <n v="2"/>
  </r>
  <r>
    <n v="2372"/>
    <s v="CA-2017-159940"/>
    <x v="274"/>
    <d v="2017-07-11T00:00:00"/>
    <x v="0"/>
    <s v="BF-11020"/>
    <s v="Barry FranzÃ¶sisch"/>
    <s v="Corporate"/>
    <s v="United States"/>
    <s v="Aurora"/>
    <s v="Illinois"/>
    <n v="60505"/>
    <x v="2"/>
    <s v="FUR-FU-10004973"/>
    <x v="0"/>
    <s v="Furnishings"/>
    <s v="Flat Face Poster Frame"/>
    <n v="60.287999999999997"/>
    <n v="42.201599999999992"/>
    <n v="18.086400000000005"/>
    <n v="0.3000000000000001"/>
    <n v="4"/>
  </r>
  <r>
    <n v="2373"/>
    <s v="CA-2017-159940"/>
    <x v="274"/>
    <d v="2017-07-11T00:00:00"/>
    <x v="0"/>
    <s v="BF-11020"/>
    <s v="Barry FranzÃ¶sisch"/>
    <s v="Corporate"/>
    <s v="United States"/>
    <s v="Aurora"/>
    <s v="Illinois"/>
    <n v="60505"/>
    <x v="2"/>
    <s v="OFF-FA-10000936"/>
    <x v="1"/>
    <s v="Fasteners"/>
    <s v="Acco Hot Clips Clips to Go"/>
    <n v="2.6320000000000001"/>
    <n v="1.8424"/>
    <n v="0.78960000000000008"/>
    <n v="0.30000000000000004"/>
    <n v="4"/>
  </r>
  <r>
    <n v="2374"/>
    <s v="CA-2017-159940"/>
    <x v="274"/>
    <d v="2017-07-11T00:00:00"/>
    <x v="0"/>
    <s v="BF-11020"/>
    <s v="Barry FranzÃ¶sisch"/>
    <s v="Corporate"/>
    <s v="United States"/>
    <s v="Aurora"/>
    <s v="Illinois"/>
    <n v="60505"/>
    <x v="2"/>
    <s v="OFF-PA-10001609"/>
    <x v="1"/>
    <s v="Paper"/>
    <s v="Tops Wirebound Message Log Books"/>
    <n v="23.687999999999999"/>
    <n v="16.581599999999998"/>
    <n v="7.1064000000000007"/>
    <n v="0.30000000000000004"/>
    <n v="4"/>
  </r>
  <r>
    <n v="2375"/>
    <s v="CA-2017-159940"/>
    <x v="274"/>
    <d v="2017-07-11T00:00:00"/>
    <x v="0"/>
    <s v="BF-11020"/>
    <s v="Barry FranzÃ¶sisch"/>
    <s v="Corporate"/>
    <s v="United States"/>
    <s v="Aurora"/>
    <s v="Illinois"/>
    <n v="60505"/>
    <x v="2"/>
    <s v="FUR-CH-10000785"/>
    <x v="0"/>
    <s v="Chairs"/>
    <s v="Global Ergonomic Managers Chair"/>
    <n v="253.37200000000001"/>
    <n v="177.3604"/>
    <n v="76.011600000000016"/>
    <n v="0.30000000000000004"/>
    <n v="4"/>
  </r>
  <r>
    <n v="2376"/>
    <s v="CA-2018-119669"/>
    <x v="714"/>
    <d v="2018-01-30T00:00:00"/>
    <x v="1"/>
    <s v="TP-21130"/>
    <s v="Theone Pippenger"/>
    <s v="Consumer"/>
    <s v="United States"/>
    <s v="Smyrna"/>
    <s v="Georgia"/>
    <n v="30080"/>
    <x v="0"/>
    <s v="OFF-FA-10000053"/>
    <x v="1"/>
    <s v="Fasteners"/>
    <s v="Revere Boxed Rubber Bands by Revere"/>
    <n v="5.67"/>
    <n v="3.9689999999999999"/>
    <n v="1.7010000000000001"/>
    <n v="0.3"/>
    <n v="6"/>
  </r>
  <r>
    <n v="2377"/>
    <s v="US-2015-164616"/>
    <x v="710"/>
    <d v="2015-08-21T00:00:00"/>
    <x v="0"/>
    <s v="MS-17770"/>
    <s v="Maxwell Schwartz"/>
    <s v="Consumer"/>
    <s v="United States"/>
    <s v="Columbus"/>
    <s v="Ohio"/>
    <n v="43229"/>
    <x v="3"/>
    <s v="OFF-BI-10001718"/>
    <x v="1"/>
    <s v="Binders"/>
    <s v="GBC DocuBind P50 Personal Binding Machine"/>
    <n v="76.775999999999996"/>
    <n v="53.743199999999995"/>
    <n v="23.032800000000002"/>
    <n v="0.30000000000000004"/>
    <n v="2"/>
  </r>
  <r>
    <n v="2378"/>
    <s v="US-2015-164616"/>
    <x v="710"/>
    <d v="2015-08-21T00:00:00"/>
    <x v="0"/>
    <s v="MS-17770"/>
    <s v="Maxwell Schwartz"/>
    <s v="Consumer"/>
    <s v="United States"/>
    <s v="Columbus"/>
    <s v="Ohio"/>
    <n v="43229"/>
    <x v="3"/>
    <s v="OFF-SU-10004768"/>
    <x v="1"/>
    <s v="Supplies"/>
    <s v="Acme Kleencut Forged Steel Scissors"/>
    <n v="9.1839999999999993"/>
    <n v="6.428799999999999"/>
    <n v="2.7552000000000003"/>
    <n v="0.30000000000000004"/>
    <n v="2"/>
  </r>
  <r>
    <n v="2379"/>
    <s v="CA-2016-148628"/>
    <x v="401"/>
    <d v="2016-12-11T00:00:00"/>
    <x v="1"/>
    <s v="KM-16375"/>
    <s v="Katherine Murray"/>
    <s v="Home Office"/>
    <s v="United States"/>
    <s v="Thousand Oaks"/>
    <s v="California"/>
    <n v="91360"/>
    <x v="1"/>
    <s v="OFF-PA-10003883"/>
    <x v="1"/>
    <s v="Paper"/>
    <s v="Message Book, Phone, Wirebound Standard Line Memo, 2 3/4&quot; X 5&quot;"/>
    <n v="32.75"/>
    <n v="22.924999999999997"/>
    <n v="9.8250000000000028"/>
    <n v="0.3000000000000001"/>
    <n v="5"/>
  </r>
  <r>
    <n v="2380"/>
    <s v="CA-2017-118052"/>
    <x v="715"/>
    <d v="2017-05-10T00:00:00"/>
    <x v="1"/>
    <s v="BE-11455"/>
    <s v="Brad Eason"/>
    <s v="Home Office"/>
    <s v="United States"/>
    <s v="Lorain"/>
    <s v="Ohio"/>
    <n v="44052"/>
    <x v="3"/>
    <s v="OFF-FA-10004248"/>
    <x v="1"/>
    <s v="Fasteners"/>
    <s v="Advantus T-Pin Paper Clips"/>
    <n v="7.2160000000000002"/>
    <n v="5.0511999999999997"/>
    <n v="2.1648000000000005"/>
    <n v="0.30000000000000004"/>
    <n v="4"/>
  </r>
  <r>
    <n v="2381"/>
    <s v="CA-2017-118052"/>
    <x v="715"/>
    <d v="2017-05-10T00:00:00"/>
    <x v="1"/>
    <s v="BE-11455"/>
    <s v="Brad Eason"/>
    <s v="Home Office"/>
    <s v="United States"/>
    <s v="Lorain"/>
    <s v="Ohio"/>
    <n v="44052"/>
    <x v="3"/>
    <s v="OFF-PA-10002581"/>
    <x v="1"/>
    <s v="Paper"/>
    <s v="Xerox 1951"/>
    <n v="49.567999999999998"/>
    <n v="34.697599999999994"/>
    <n v="14.870400000000004"/>
    <n v="0.3000000000000001"/>
    <n v="4"/>
  </r>
  <r>
    <n v="2382"/>
    <s v="CA-2017-118052"/>
    <x v="715"/>
    <d v="2017-05-10T00:00:00"/>
    <x v="1"/>
    <s v="BE-11455"/>
    <s v="Brad Eason"/>
    <s v="Home Office"/>
    <s v="United States"/>
    <s v="Lorain"/>
    <s v="Ohio"/>
    <n v="44052"/>
    <x v="3"/>
    <s v="FUR-FU-10004848"/>
    <x v="0"/>
    <s v="Furnishings"/>
    <s v="DAX Solid Wood Frames"/>
    <n v="54.712000000000003"/>
    <n v="38.298400000000001"/>
    <n v="16.413600000000002"/>
    <n v="0.30000000000000004"/>
    <n v="4"/>
  </r>
  <r>
    <n v="2383"/>
    <s v="US-2018-117534"/>
    <x v="613"/>
    <d v="2018-03-26T00:00:00"/>
    <x v="2"/>
    <s v="CV-12295"/>
    <s v="Christina VanderZanden"/>
    <s v="Consumer"/>
    <s v="United States"/>
    <s v="Fresno"/>
    <s v="California"/>
    <n v="93727"/>
    <x v="1"/>
    <s v="OFF-AP-10002403"/>
    <x v="1"/>
    <s v="Appliances"/>
    <s v="Acco Smartsocket Color-Coded Six-Outlet AC Adapter Model Surge Protectors"/>
    <n v="176.04"/>
    <n v="123.22799999999998"/>
    <n v="52.812000000000012"/>
    <n v="0.3000000000000001"/>
    <n v="1"/>
  </r>
  <r>
    <n v="2384"/>
    <s v="US-2018-117534"/>
    <x v="613"/>
    <d v="2018-03-26T00:00:00"/>
    <x v="2"/>
    <s v="CV-12295"/>
    <s v="Christina VanderZanden"/>
    <s v="Consumer"/>
    <s v="United States"/>
    <s v="Fresno"/>
    <s v="California"/>
    <n v="93727"/>
    <x v="1"/>
    <s v="OFF-AR-10003087"/>
    <x v="1"/>
    <s v="Art"/>
    <s v="Staples in misc. colors"/>
    <n v="16.02"/>
    <n v="11.213999999999999"/>
    <n v="4.8060000000000009"/>
    <n v="0.30000000000000004"/>
    <n v="1"/>
  </r>
  <r>
    <n v="2385"/>
    <s v="US-2018-117534"/>
    <x v="613"/>
    <d v="2018-03-26T00:00:00"/>
    <x v="2"/>
    <s v="CV-12295"/>
    <s v="Christina VanderZanden"/>
    <s v="Consumer"/>
    <s v="United States"/>
    <s v="Fresno"/>
    <s v="California"/>
    <n v="93727"/>
    <x v="1"/>
    <s v="OFF-BI-10002026"/>
    <x v="1"/>
    <s v="Binders"/>
    <s v="Avery Arch Ring Binders"/>
    <n v="185.92"/>
    <n v="130.14399999999998"/>
    <n v="55.77600000000001"/>
    <n v="0.3000000000000001"/>
    <n v="1"/>
  </r>
  <r>
    <n v="2386"/>
    <s v="US-2018-117534"/>
    <x v="613"/>
    <d v="2018-03-26T00:00:00"/>
    <x v="2"/>
    <s v="CV-12295"/>
    <s v="Christina VanderZanden"/>
    <s v="Consumer"/>
    <s v="United States"/>
    <s v="Fresno"/>
    <s v="California"/>
    <n v="93727"/>
    <x v="1"/>
    <s v="TEC-PH-10000141"/>
    <x v="2"/>
    <s v="Phones"/>
    <s v="Clearsounds A400"/>
    <n v="211.16800000000001"/>
    <n v="147.8176"/>
    <n v="63.350400000000008"/>
    <n v="0.30000000000000004"/>
    <n v="1"/>
  </r>
  <r>
    <n v="2387"/>
    <s v="US-2018-117534"/>
    <x v="613"/>
    <d v="2018-03-26T00:00:00"/>
    <x v="2"/>
    <s v="CV-12295"/>
    <s v="Christina VanderZanden"/>
    <s v="Consumer"/>
    <s v="United States"/>
    <s v="Fresno"/>
    <s v="California"/>
    <n v="93727"/>
    <x v="1"/>
    <s v="TEC-CO-10000971"/>
    <x v="2"/>
    <s v="Copiers"/>
    <s v="Hewlett Packard 310 Color Digital Copier"/>
    <n v="479.98399999999998"/>
    <n v="335.98879999999997"/>
    <n v="143.99520000000001"/>
    <n v="0.30000000000000004"/>
    <n v="1"/>
  </r>
  <r>
    <n v="2388"/>
    <s v="CA-2016-145065"/>
    <x v="295"/>
    <d v="2016-12-15T00:00:00"/>
    <x v="2"/>
    <s v="DK-13375"/>
    <s v="Dennis Kane"/>
    <s v="Consumer"/>
    <s v="United States"/>
    <s v="San Diego"/>
    <s v="California"/>
    <n v="92105"/>
    <x v="1"/>
    <s v="OFF-FA-10001229"/>
    <x v="1"/>
    <s v="Fasteners"/>
    <s v="Staples"/>
    <n v="7.86"/>
    <n v="5.5019999999999998"/>
    <n v="2.3580000000000005"/>
    <n v="0.30000000000000004"/>
    <n v="3"/>
  </r>
  <r>
    <n v="2389"/>
    <s v="CA-2016-145065"/>
    <x v="295"/>
    <d v="2016-12-15T00:00:00"/>
    <x v="2"/>
    <s v="DK-13375"/>
    <s v="Dennis Kane"/>
    <s v="Consumer"/>
    <s v="United States"/>
    <s v="San Diego"/>
    <s v="California"/>
    <n v="92105"/>
    <x v="1"/>
    <s v="OFF-BI-10002437"/>
    <x v="1"/>
    <s v="Binders"/>
    <s v="Recycled Premium Regency Composition Covers"/>
    <n v="24.448"/>
    <n v="17.113599999999998"/>
    <n v="7.3344000000000023"/>
    <n v="0.3000000000000001"/>
    <n v="3"/>
  </r>
  <r>
    <n v="2390"/>
    <s v="US-2016-127040"/>
    <x v="401"/>
    <d v="2016-12-10T00:00:00"/>
    <x v="1"/>
    <s v="SG-20605"/>
    <s v="Speros Goranitis"/>
    <s v="Consumer"/>
    <s v="United States"/>
    <s v="New York City"/>
    <s v="New York"/>
    <n v="10009"/>
    <x v="3"/>
    <s v="OFF-PA-10004255"/>
    <x v="1"/>
    <s v="Paper"/>
    <s v="Xerox 219"/>
    <n v="6.48"/>
    <n v="4.5359999999999996"/>
    <n v="1.9440000000000008"/>
    <n v="0.3000000000000001"/>
    <n v="4"/>
  </r>
  <r>
    <n v="2391"/>
    <s v="US-2016-127040"/>
    <x v="401"/>
    <d v="2016-12-10T00:00:00"/>
    <x v="1"/>
    <s v="SG-20605"/>
    <s v="Speros Goranitis"/>
    <s v="Consumer"/>
    <s v="United States"/>
    <s v="New York City"/>
    <s v="New York"/>
    <n v="10009"/>
    <x v="3"/>
    <s v="OFF-PA-10001184"/>
    <x v="1"/>
    <s v="Paper"/>
    <s v="Xerox 1903"/>
    <n v="41.86"/>
    <n v="29.301999999999996"/>
    <n v="12.558000000000003"/>
    <n v="0.3000000000000001"/>
    <n v="4"/>
  </r>
  <r>
    <n v="2392"/>
    <s v="US-2016-127040"/>
    <x v="401"/>
    <d v="2016-12-10T00:00:00"/>
    <x v="1"/>
    <s v="SG-20605"/>
    <s v="Speros Goranitis"/>
    <s v="Consumer"/>
    <s v="United States"/>
    <s v="New York City"/>
    <s v="New York"/>
    <n v="10009"/>
    <x v="3"/>
    <s v="TEC-AC-10002637"/>
    <x v="2"/>
    <s v="Accessories"/>
    <s v="LogitechÂ VX Revolution Cordless Laser Mouse for Notebooks (Black)"/>
    <n v="1619.91"/>
    <n v="1133.9369999999999"/>
    <n v="485.97300000000018"/>
    <n v="0.3000000000000001"/>
    <n v="4"/>
  </r>
  <r>
    <n v="2393"/>
    <s v="US-2016-127040"/>
    <x v="401"/>
    <d v="2016-12-10T00:00:00"/>
    <x v="1"/>
    <s v="SG-20605"/>
    <s v="Speros Goranitis"/>
    <s v="Consumer"/>
    <s v="United States"/>
    <s v="New York City"/>
    <s v="New York"/>
    <n v="10009"/>
    <x v="3"/>
    <s v="FUR-FU-10002878"/>
    <x v="0"/>
    <s v="Furnishings"/>
    <s v="Seth Thomas 14&quot; Day/Date Wall Clock"/>
    <n v="113.92"/>
    <n v="79.744"/>
    <n v="34.176000000000002"/>
    <n v="0.3"/>
    <n v="4"/>
  </r>
  <r>
    <n v="2394"/>
    <s v="CA-2017-128111"/>
    <x v="716"/>
    <d v="2017-03-23T00:00:00"/>
    <x v="1"/>
    <s v="CS-12355"/>
    <s v="Christine Sundaresam"/>
    <s v="Consumer"/>
    <s v="United States"/>
    <s v="Malden"/>
    <s v="Massachusetts"/>
    <n v="2148"/>
    <x v="3"/>
    <s v="OFF-AR-10000588"/>
    <x v="1"/>
    <s v="Art"/>
    <s v="Newell 345"/>
    <n v="39.68"/>
    <n v="27.776"/>
    <n v="11.904"/>
    <n v="0.3"/>
    <n v="6"/>
  </r>
  <r>
    <n v="2395"/>
    <s v="CA-2016-137897"/>
    <x v="717"/>
    <d v="2016-11-19T00:00:00"/>
    <x v="1"/>
    <s v="PJ-18835"/>
    <s v="Patrick Jones"/>
    <s v="Corporate"/>
    <s v="United States"/>
    <s v="New York City"/>
    <s v="New York"/>
    <n v="10035"/>
    <x v="3"/>
    <s v="TEC-AC-10002217"/>
    <x v="2"/>
    <s v="Accessories"/>
    <s v="ImationÂ Clip USBÂ flash driveÂ - 8 GB"/>
    <n v="37.6"/>
    <n v="26.32"/>
    <n v="11.280000000000001"/>
    <n v="0.30000000000000004"/>
    <n v="5"/>
  </r>
  <r>
    <n v="2396"/>
    <s v="CA-2016-137897"/>
    <x v="717"/>
    <d v="2016-11-19T00:00:00"/>
    <x v="1"/>
    <s v="PJ-18835"/>
    <s v="Patrick Jones"/>
    <s v="Corporate"/>
    <s v="United States"/>
    <s v="New York City"/>
    <s v="New York"/>
    <n v="10035"/>
    <x v="3"/>
    <s v="TEC-AC-10001267"/>
    <x v="2"/>
    <s v="Accessories"/>
    <s v="ImationÂ 32GB Pocket Pro USB 3.0Â Flash DriveÂ - 32 GB - Black - 1 P ..."/>
    <n v="59.9"/>
    <n v="41.93"/>
    <n v="17.97"/>
    <n v="0.3"/>
    <n v="5"/>
  </r>
  <r>
    <n v="2397"/>
    <s v="CA-2016-137897"/>
    <x v="717"/>
    <d v="2016-11-19T00:00:00"/>
    <x v="1"/>
    <s v="PJ-18835"/>
    <s v="Patrick Jones"/>
    <s v="Corporate"/>
    <s v="United States"/>
    <s v="New York City"/>
    <s v="New York"/>
    <n v="10035"/>
    <x v="3"/>
    <s v="OFF-PA-10004041"/>
    <x v="1"/>
    <s v="Paper"/>
    <s v="It's Hot Message Books with Stickers, 2 3/4&quot; x 5&quot;"/>
    <n v="37"/>
    <n v="25.9"/>
    <n v="11.100000000000001"/>
    <n v="0.30000000000000004"/>
    <n v="5"/>
  </r>
  <r>
    <n v="2398"/>
    <s v="CA-2018-169264"/>
    <x v="718"/>
    <d v="2018-08-16T00:00:00"/>
    <x v="0"/>
    <s v="NP-18700"/>
    <s v="Nora Preis"/>
    <s v="Consumer"/>
    <s v="United States"/>
    <s v="San Francisco"/>
    <s v="California"/>
    <n v="94109"/>
    <x v="1"/>
    <s v="OFF-LA-10001613"/>
    <x v="1"/>
    <s v="Labels"/>
    <s v="Avery File Folder Labels"/>
    <n v="5.76"/>
    <n v="4.032"/>
    <n v="1.7279999999999998"/>
    <n v="0.3"/>
    <n v="2"/>
  </r>
  <r>
    <n v="2399"/>
    <s v="CA-2018-169264"/>
    <x v="718"/>
    <d v="2018-08-16T00:00:00"/>
    <x v="0"/>
    <s v="NP-18700"/>
    <s v="Nora Preis"/>
    <s v="Consumer"/>
    <s v="United States"/>
    <s v="San Francisco"/>
    <s v="California"/>
    <n v="94109"/>
    <x v="1"/>
    <s v="OFF-AR-10000246"/>
    <x v="1"/>
    <s v="Art"/>
    <s v="Newell 318"/>
    <n v="16.68"/>
    <n v="11.675999999999998"/>
    <n v="5.0040000000000013"/>
    <n v="0.3000000000000001"/>
    <n v="2"/>
  </r>
  <r>
    <n v="2400"/>
    <s v="CA-2018-147361"/>
    <x v="428"/>
    <d v="2018-09-15T00:00:00"/>
    <x v="1"/>
    <s v="SB-20290"/>
    <s v="Sean Braxton"/>
    <s v="Corporate"/>
    <s v="United States"/>
    <s v="Florence"/>
    <s v="South Carolina"/>
    <n v="29501"/>
    <x v="0"/>
    <s v="OFF-ST-10001809"/>
    <x v="1"/>
    <s v="Storage"/>
    <s v="Fellowes Officeware Wire Shelving"/>
    <n v="628.80999999999995"/>
    <n v="440.16699999999992"/>
    <n v="188.64300000000003"/>
    <n v="0.3000000000000001"/>
    <n v="6"/>
  </r>
  <r>
    <n v="2401"/>
    <s v="CA-2018-147361"/>
    <x v="428"/>
    <d v="2018-09-15T00:00:00"/>
    <x v="1"/>
    <s v="SB-20290"/>
    <s v="Sean Braxton"/>
    <s v="Corporate"/>
    <s v="United States"/>
    <s v="Florence"/>
    <s v="South Carolina"/>
    <n v="29501"/>
    <x v="0"/>
    <s v="OFF-ST-10002214"/>
    <x v="1"/>
    <s v="Storage"/>
    <s v="X-Rack File for Hanging Folders"/>
    <n v="56.45"/>
    <n v="39.515000000000001"/>
    <n v="16.935000000000002"/>
    <n v="0.30000000000000004"/>
    <n v="6"/>
  </r>
  <r>
    <n v="2402"/>
    <s v="CA-2018-145877"/>
    <x v="719"/>
    <d v="2018-04-04T00:00:00"/>
    <x v="0"/>
    <s v="AS-10090"/>
    <s v="Adam Shillingsburg"/>
    <s v="Consumer"/>
    <s v="United States"/>
    <s v="Springfield"/>
    <s v="Missouri"/>
    <n v="65807"/>
    <x v="2"/>
    <s v="OFF-ST-10000649"/>
    <x v="1"/>
    <s v="Storage"/>
    <s v="Hanging Personal Folder File"/>
    <n v="94.2"/>
    <n v="65.94"/>
    <n v="28.260000000000005"/>
    <n v="0.30000000000000004"/>
    <n v="3"/>
  </r>
  <r>
    <n v="2403"/>
    <s v="CA-2018-145877"/>
    <x v="719"/>
    <d v="2018-04-04T00:00:00"/>
    <x v="0"/>
    <s v="AS-10090"/>
    <s v="Adam Shillingsburg"/>
    <s v="Consumer"/>
    <s v="United States"/>
    <s v="Springfield"/>
    <s v="Missouri"/>
    <n v="65807"/>
    <x v="2"/>
    <s v="OFF-EN-10001990"/>
    <x v="1"/>
    <s v="Envelopes"/>
    <s v="Staple envelope"/>
    <n v="28.4"/>
    <n v="19.88"/>
    <n v="8.52"/>
    <n v="0.3"/>
    <n v="3"/>
  </r>
  <r>
    <n v="2404"/>
    <s v="US-2017-110170"/>
    <x v="720"/>
    <d v="2017-10-03T00:00:00"/>
    <x v="1"/>
    <s v="HM-14860"/>
    <s v="Harry Marie"/>
    <s v="Corporate"/>
    <s v="United States"/>
    <s v="Huntsville"/>
    <s v="Texas"/>
    <n v="77340"/>
    <x v="2"/>
    <s v="FUR-BO-10000780"/>
    <x v="0"/>
    <s v="Bookcases"/>
    <s v="O'Sullivan Plantations 2-Door Library in Landvery Oak"/>
    <n v="956.66480000000001"/>
    <n v="669.66535999999996"/>
    <n v="286.99944000000005"/>
    <n v="0.30000000000000004"/>
    <n v="6"/>
  </r>
  <r>
    <n v="2405"/>
    <s v="CA-2018-108574"/>
    <x v="566"/>
    <d v="2018-10-11T00:00:00"/>
    <x v="1"/>
    <s v="MG-18145"/>
    <s v="Mike Gockenbach"/>
    <s v="Consumer"/>
    <s v="United States"/>
    <s v="Los Angeles"/>
    <s v="California"/>
    <n v="90045"/>
    <x v="1"/>
    <s v="TEC-AC-10002049"/>
    <x v="2"/>
    <s v="Accessories"/>
    <s v="Logitech G19 Programmable Gaming Keyboard"/>
    <n v="1115.9100000000001"/>
    <n v="781.13700000000006"/>
    <n v="334.77300000000002"/>
    <n v="0.3"/>
    <n v="4"/>
  </r>
  <r>
    <n v="2406"/>
    <s v="CA-2018-108574"/>
    <x v="566"/>
    <d v="2018-10-11T00:00:00"/>
    <x v="1"/>
    <s v="MG-18145"/>
    <s v="Mike Gockenbach"/>
    <s v="Consumer"/>
    <s v="United States"/>
    <s v="Los Angeles"/>
    <s v="California"/>
    <n v="90045"/>
    <x v="1"/>
    <s v="TEC-PH-10003555"/>
    <x v="2"/>
    <s v="Phones"/>
    <s v="Motorola HK250 Universal Bluetooth Headset"/>
    <n v="128.744"/>
    <n v="90.120799999999988"/>
    <n v="38.623200000000011"/>
    <n v="0.3000000000000001"/>
    <n v="4"/>
  </r>
  <r>
    <n v="2407"/>
    <s v="CA-2018-108574"/>
    <x v="566"/>
    <d v="2018-10-11T00:00:00"/>
    <x v="1"/>
    <s v="MG-18145"/>
    <s v="Mike Gockenbach"/>
    <s v="Consumer"/>
    <s v="United States"/>
    <s v="Los Angeles"/>
    <s v="California"/>
    <n v="90045"/>
    <x v="1"/>
    <s v="TEC-PH-10000702"/>
    <x v="2"/>
    <s v="Phones"/>
    <s v="Square Credit Card Reader, 4 1/2&quot; x 4 1/2&quot; x 1&quot;, White"/>
    <n v="79.92"/>
    <n v="55.943999999999996"/>
    <n v="23.976000000000006"/>
    <n v="0.30000000000000004"/>
    <n v="4"/>
  </r>
  <r>
    <n v="2408"/>
    <s v="CA-2018-144589"/>
    <x v="176"/>
    <d v="2018-01-25T00:00:00"/>
    <x v="1"/>
    <s v="TM-21010"/>
    <s v="Tamara Manning"/>
    <s v="Consumer"/>
    <s v="United States"/>
    <s v="San Francisco"/>
    <s v="California"/>
    <n v="94122"/>
    <x v="1"/>
    <s v="OFF-AR-10003631"/>
    <x v="1"/>
    <s v="Art"/>
    <s v="Staples in misc. colors"/>
    <n v="24.2"/>
    <n v="16.939999999999998"/>
    <n v="7.2600000000000016"/>
    <n v="0.3000000000000001"/>
    <n v="5"/>
  </r>
  <r>
    <n v="2409"/>
    <s v="CA-2018-144589"/>
    <x v="176"/>
    <d v="2018-01-25T00:00:00"/>
    <x v="1"/>
    <s v="TM-21010"/>
    <s v="Tamara Manning"/>
    <s v="Consumer"/>
    <s v="United States"/>
    <s v="San Francisco"/>
    <s v="California"/>
    <n v="94122"/>
    <x v="1"/>
    <s v="TEC-PH-10003072"/>
    <x v="2"/>
    <s v="Phones"/>
    <s v="Panasonic KX-TG9541B DECT 6.0 Digital 2-Line Expandable Cordless Phone With Digital Answering System"/>
    <n v="359.976"/>
    <n v="251.98319999999998"/>
    <n v="107.99280000000002"/>
    <n v="0.30000000000000004"/>
    <n v="5"/>
  </r>
  <r>
    <n v="2410"/>
    <s v="CA-2018-155985"/>
    <x v="721"/>
    <d v="2018-03-25T00:00:00"/>
    <x v="2"/>
    <s v="BE-11335"/>
    <s v="Bill Eplett"/>
    <s v="Home Office"/>
    <s v="United States"/>
    <s v="San Francisco"/>
    <s v="California"/>
    <n v="94122"/>
    <x v="1"/>
    <s v="FUR-FU-10000758"/>
    <x v="0"/>
    <s v="Furnishings"/>
    <s v="DAX Natural Wood-Tone Poster Frame"/>
    <n v="211.84"/>
    <n v="148.28799999999998"/>
    <n v="63.552000000000021"/>
    <n v="0.3000000000000001"/>
    <n v="2"/>
  </r>
  <r>
    <n v="2411"/>
    <s v="CA-2015-162684"/>
    <x v="601"/>
    <d v="2015-08-06T00:00:00"/>
    <x v="1"/>
    <s v="AS-10630"/>
    <s v="Ann Steele"/>
    <s v="Home Office"/>
    <s v="United States"/>
    <s v="Philadelphia"/>
    <s v="Pennsylvania"/>
    <n v="19120"/>
    <x v="3"/>
    <s v="OFF-FA-10000992"/>
    <x v="1"/>
    <s v="Fasteners"/>
    <s v="Acco Clips to Go Binder Clips, 24 Clips in Two Sizes"/>
    <n v="5.68"/>
    <n v="3.9759999999999995"/>
    <n v="1.7040000000000002"/>
    <n v="0.30000000000000004"/>
    <n v="5"/>
  </r>
  <r>
    <n v="2412"/>
    <s v="CA-2016-142041"/>
    <x v="722"/>
    <d v="2016-06-09T00:00:00"/>
    <x v="0"/>
    <s v="EM-13810"/>
    <s v="Eleni McCrary"/>
    <s v="Corporate"/>
    <s v="United States"/>
    <s v="Los Angeles"/>
    <s v="California"/>
    <n v="90036"/>
    <x v="1"/>
    <s v="OFF-BI-10004187"/>
    <x v="1"/>
    <s v="Binders"/>
    <s v="3-ring staple pack"/>
    <n v="7.52"/>
    <n v="5.2639999999999993"/>
    <n v="2.2560000000000002"/>
    <n v="0.30000000000000004"/>
    <n v="2"/>
  </r>
  <r>
    <n v="2413"/>
    <s v="CA-2015-151295"/>
    <x v="607"/>
    <d v="2015-11-16T00:00:00"/>
    <x v="1"/>
    <s v="JA-15970"/>
    <s v="Joseph Airdo"/>
    <s v="Consumer"/>
    <s v="United States"/>
    <s v="Los Angeles"/>
    <s v="California"/>
    <n v="90045"/>
    <x v="1"/>
    <s v="OFF-PA-10001947"/>
    <x v="1"/>
    <s v="Paper"/>
    <s v="Xerox 1974"/>
    <n v="11.96"/>
    <n v="8.3719999999999999"/>
    <n v="3.588000000000001"/>
    <n v="0.30000000000000004"/>
    <n v="4"/>
  </r>
  <r>
    <n v="2414"/>
    <s v="CA-2015-151295"/>
    <x v="607"/>
    <d v="2015-11-16T00:00:00"/>
    <x v="1"/>
    <s v="JA-15970"/>
    <s v="Joseph Airdo"/>
    <s v="Consumer"/>
    <s v="United States"/>
    <s v="Los Angeles"/>
    <s v="California"/>
    <n v="90045"/>
    <x v="1"/>
    <s v="FUR-TA-10002356"/>
    <x v="0"/>
    <s v="Tables"/>
    <s v="Bevis Boat-Shaped Conference Table"/>
    <n v="629.06399999999996"/>
    <n v="440.34479999999996"/>
    <n v="188.7192"/>
    <n v="0.30000000000000004"/>
    <n v="4"/>
  </r>
  <r>
    <n v="2415"/>
    <s v="CA-2017-156300"/>
    <x v="723"/>
    <d v="2018-01-02T00:00:00"/>
    <x v="1"/>
    <s v="TB-21595"/>
    <s v="Troy Blackwell"/>
    <s v="Consumer"/>
    <s v="United States"/>
    <s v="Milwaukee"/>
    <s v="Wisconsin"/>
    <n v="53209"/>
    <x v="2"/>
    <s v="FUR-CH-10001714"/>
    <x v="0"/>
    <s v="Chairs"/>
    <s v="Global Leather &amp; Oak Executive Chair, Burgundy"/>
    <n v="754.45"/>
    <n v="528.11500000000001"/>
    <n v="226.33500000000004"/>
    <n v="0.30000000000000004"/>
    <n v="4"/>
  </r>
  <r>
    <n v="2416"/>
    <s v="CA-2016-146087"/>
    <x v="380"/>
    <d v="2016-07-11T00:00:00"/>
    <x v="1"/>
    <s v="PP-18955"/>
    <s v="Paul Prost"/>
    <s v="Home Office"/>
    <s v="United States"/>
    <s v="Holyoke"/>
    <s v="Massachusetts"/>
    <n v="1040"/>
    <x v="3"/>
    <s v="FUR-BO-10002824"/>
    <x v="0"/>
    <s v="Bookcases"/>
    <s v="Bush Mission Pointe Library"/>
    <n v="301.95999999999998"/>
    <n v="211.37199999999999"/>
    <n v="90.587999999999994"/>
    <n v="0.3"/>
    <n v="5"/>
  </r>
  <r>
    <n v="2417"/>
    <s v="CA-2018-168655"/>
    <x v="386"/>
    <d v="2018-10-18T00:00:00"/>
    <x v="1"/>
    <s v="ML-18040"/>
    <s v="Michelle Lonsdale"/>
    <s v="Corporate"/>
    <s v="United States"/>
    <s v="Albuquerque"/>
    <s v="New Mexico"/>
    <n v="87105"/>
    <x v="1"/>
    <s v="TEC-AC-10002842"/>
    <x v="2"/>
    <s v="Accessories"/>
    <s v="WD My Passport Ultra 2TB Portable External Hard Drive"/>
    <n v="595"/>
    <n v="416.5"/>
    <n v="178.5"/>
    <n v="0.3"/>
    <n v="6"/>
  </r>
  <r>
    <n v="2418"/>
    <s v="CA-2018-168655"/>
    <x v="386"/>
    <d v="2018-10-18T00:00:00"/>
    <x v="1"/>
    <s v="ML-18040"/>
    <s v="Michelle Lonsdale"/>
    <s v="Corporate"/>
    <s v="United States"/>
    <s v="Albuquerque"/>
    <s v="New Mexico"/>
    <n v="87105"/>
    <x v="1"/>
    <s v="OFF-BI-10002082"/>
    <x v="1"/>
    <s v="Binders"/>
    <s v="GBC Twin Loop Wire Binding Elements"/>
    <n v="79.872"/>
    <n v="55.910399999999996"/>
    <n v="23.961600000000004"/>
    <n v="0.30000000000000004"/>
    <n v="6"/>
  </r>
  <r>
    <n v="2419"/>
    <s v="CA-2017-107202"/>
    <x v="206"/>
    <d v="2017-05-28T00:00:00"/>
    <x v="1"/>
    <s v="LC-16930"/>
    <s v="Linda Cazamias"/>
    <s v="Corporate"/>
    <s v="United States"/>
    <s v="Sparks"/>
    <s v="Nevada"/>
    <n v="89431"/>
    <x v="1"/>
    <s v="TEC-MA-10000112"/>
    <x v="2"/>
    <s v="Machines"/>
    <s v="Panasonic KX MB2061 Multifunction Printer"/>
    <n v="2396.4"/>
    <n v="1677.48"/>
    <n v="718.92000000000007"/>
    <n v="0.30000000000000004"/>
    <n v="7"/>
  </r>
  <r>
    <n v="2420"/>
    <s v="CA-2018-159597"/>
    <x v="45"/>
    <d v="2018-11-14T00:00:00"/>
    <x v="1"/>
    <s v="MC-17590"/>
    <s v="Matt Collister"/>
    <s v="Corporate"/>
    <s v="United States"/>
    <s v="Coachella"/>
    <s v="California"/>
    <n v="92236"/>
    <x v="1"/>
    <s v="OFF-ST-10002289"/>
    <x v="1"/>
    <s v="Storage"/>
    <s v="Safco Wire Cube Shelving System, For Use as 4 or 5 14&quot; Cubes, Black"/>
    <n v="63.56"/>
    <n v="44.491999999999997"/>
    <n v="19.068000000000005"/>
    <n v="0.30000000000000004"/>
    <n v="5"/>
  </r>
  <r>
    <n v="2421"/>
    <s v="CA-2018-159597"/>
    <x v="45"/>
    <d v="2018-11-14T00:00:00"/>
    <x v="1"/>
    <s v="MC-17590"/>
    <s v="Matt Collister"/>
    <s v="Corporate"/>
    <s v="United States"/>
    <s v="Coachella"/>
    <s v="California"/>
    <n v="92236"/>
    <x v="1"/>
    <s v="TEC-AC-10004171"/>
    <x v="2"/>
    <s v="Accessories"/>
    <s v="Razer Kraken 7.1 Surround Sound Over Ear USB Gaming Headset"/>
    <n v="99.99"/>
    <n v="69.992999999999995"/>
    <n v="29.997"/>
    <n v="0.3"/>
    <n v="5"/>
  </r>
  <r>
    <n v="2422"/>
    <s v="CA-2017-155551"/>
    <x v="724"/>
    <d v="2017-04-23T00:00:00"/>
    <x v="1"/>
    <s v="CR-12580"/>
    <s v="Clay Rozendal"/>
    <s v="Home Office"/>
    <s v="United States"/>
    <s v="Elmhurst"/>
    <s v="Illinois"/>
    <n v="60126"/>
    <x v="2"/>
    <s v="OFF-ST-10003656"/>
    <x v="1"/>
    <s v="Storage"/>
    <s v="Safco Industrial Wire Shelving"/>
    <n v="230.376"/>
    <n v="161.26319999999998"/>
    <n v="69.112800000000021"/>
    <n v="0.3000000000000001"/>
    <n v="5"/>
  </r>
  <r>
    <n v="2423"/>
    <s v="CA-2017-155551"/>
    <x v="724"/>
    <d v="2017-04-23T00:00:00"/>
    <x v="1"/>
    <s v="CR-12580"/>
    <s v="Clay Rozendal"/>
    <s v="Home Office"/>
    <s v="United States"/>
    <s v="Elmhurst"/>
    <s v="Illinois"/>
    <n v="60126"/>
    <x v="2"/>
    <s v="OFF-PA-10001560"/>
    <x v="1"/>
    <s v="Paper"/>
    <s v="Adams Telephone Message Books, 5 1/4â€ x 11â€"/>
    <n v="9.6639999999999997"/>
    <n v="6.7647999999999993"/>
    <n v="2.8992000000000004"/>
    <n v="0.30000000000000004"/>
    <n v="5"/>
  </r>
  <r>
    <n v="2424"/>
    <s v="US-2018-147669"/>
    <x v="53"/>
    <d v="2018-12-30T00:00:00"/>
    <x v="1"/>
    <s v="SV-20935"/>
    <s v="Susan Vittorini"/>
    <s v="Consumer"/>
    <s v="United States"/>
    <s v="Fairfield"/>
    <s v="Ohio"/>
    <n v="45014"/>
    <x v="3"/>
    <s v="TEC-AC-10002473"/>
    <x v="2"/>
    <s v="Accessories"/>
    <s v="Maxell 4.7GB DVD-R"/>
    <n v="158.928"/>
    <n v="111.24959999999999"/>
    <n v="47.678400000000011"/>
    <n v="0.30000000000000004"/>
    <n v="5"/>
  </r>
  <r>
    <n v="2425"/>
    <s v="US-2018-147669"/>
    <x v="53"/>
    <d v="2018-12-30T00:00:00"/>
    <x v="1"/>
    <s v="SV-20935"/>
    <s v="Susan Vittorini"/>
    <s v="Consumer"/>
    <s v="United States"/>
    <s v="Fairfield"/>
    <s v="Ohio"/>
    <n v="45014"/>
    <x v="3"/>
    <s v="OFF-BI-10000632"/>
    <x v="1"/>
    <s v="Binders"/>
    <s v="Satellite Sectional Post Binders"/>
    <n v="13.023"/>
    <n v="9.1160999999999994"/>
    <n v="3.9069000000000003"/>
    <n v="0.30000000000000004"/>
    <n v="5"/>
  </r>
  <r>
    <n v="2426"/>
    <s v="US-2018-147669"/>
    <x v="53"/>
    <d v="2018-12-30T00:00:00"/>
    <x v="1"/>
    <s v="SV-20935"/>
    <s v="Susan Vittorini"/>
    <s v="Consumer"/>
    <s v="United States"/>
    <s v="Fairfield"/>
    <s v="Ohio"/>
    <n v="45014"/>
    <x v="3"/>
    <s v="FUR-TA-10002645"/>
    <x v="0"/>
    <s v="Tables"/>
    <s v="Hon Rectangular Conference Tables"/>
    <n v="273.06"/>
    <n v="191.142"/>
    <n v="81.918000000000006"/>
    <n v="0.30000000000000004"/>
    <n v="5"/>
  </r>
  <r>
    <n v="2427"/>
    <s v="US-2018-147669"/>
    <x v="53"/>
    <d v="2018-12-30T00:00:00"/>
    <x v="1"/>
    <s v="SV-20935"/>
    <s v="Susan Vittorini"/>
    <s v="Consumer"/>
    <s v="United States"/>
    <s v="Fairfield"/>
    <s v="Ohio"/>
    <n v="45014"/>
    <x v="3"/>
    <s v="OFF-FA-10002975"/>
    <x v="1"/>
    <s v="Fasteners"/>
    <s v="Staples"/>
    <n v="39.311999999999998"/>
    <n v="27.518399999999996"/>
    <n v="11.793600000000001"/>
    <n v="0.30000000000000004"/>
    <n v="5"/>
  </r>
  <r>
    <n v="2428"/>
    <s v="CA-2017-169922"/>
    <x v="725"/>
    <d v="2017-06-17T00:00:00"/>
    <x v="1"/>
    <s v="MZ-17515"/>
    <s v="Mary Zewe"/>
    <s v="Corporate"/>
    <s v="United States"/>
    <s v="Arlington"/>
    <s v="Texas"/>
    <n v="76017"/>
    <x v="2"/>
    <s v="OFF-BI-10003784"/>
    <x v="1"/>
    <s v="Binders"/>
    <s v="Computer Printout Index Tabs"/>
    <n v="1.3440000000000001"/>
    <n v="0.94079999999999997"/>
    <n v="0.40320000000000011"/>
    <n v="0.30000000000000004"/>
    <n v="6"/>
  </r>
  <r>
    <n v="2429"/>
    <s v="CA-2017-169922"/>
    <x v="725"/>
    <d v="2017-06-17T00:00:00"/>
    <x v="1"/>
    <s v="MZ-17515"/>
    <s v="Mary Zewe"/>
    <s v="Corporate"/>
    <s v="United States"/>
    <s v="Arlington"/>
    <s v="Texas"/>
    <n v="76017"/>
    <x v="2"/>
    <s v="OFF-BI-10001617"/>
    <x v="1"/>
    <s v="Binders"/>
    <s v="GBC Wire Binding Combs"/>
    <n v="8.2720000000000002"/>
    <n v="5.7904"/>
    <n v="2.4816000000000003"/>
    <n v="0.30000000000000004"/>
    <n v="6"/>
  </r>
  <r>
    <n v="2430"/>
    <s v="CA-2017-169922"/>
    <x v="725"/>
    <d v="2017-06-17T00:00:00"/>
    <x v="1"/>
    <s v="MZ-17515"/>
    <s v="Mary Zewe"/>
    <s v="Corporate"/>
    <s v="United States"/>
    <s v="Arlington"/>
    <s v="Texas"/>
    <n v="76017"/>
    <x v="2"/>
    <s v="FUR-FU-10004415"/>
    <x v="0"/>
    <s v="Furnishings"/>
    <s v="Stacking Tray, Side-Loading, Legal, Smoke"/>
    <n v="12.544"/>
    <n v="8.7807999999999993"/>
    <n v="3.7632000000000012"/>
    <n v="0.3000000000000001"/>
    <n v="6"/>
  </r>
  <r>
    <n v="2431"/>
    <s v="CA-2018-100748"/>
    <x v="726"/>
    <d v="2018-05-20T00:00:00"/>
    <x v="1"/>
    <s v="RB-19795"/>
    <s v="Ross Baird"/>
    <s v="Home Office"/>
    <s v="United States"/>
    <s v="San Francisco"/>
    <s v="California"/>
    <n v="94110"/>
    <x v="1"/>
    <s v="OFF-LA-10000240"/>
    <x v="1"/>
    <s v="Labels"/>
    <s v="Self-Adhesive Address Labels for Typewriters by Universal"/>
    <n v="58.48"/>
    <n v="40.935999999999993"/>
    <n v="17.544000000000004"/>
    <n v="0.3000000000000001"/>
    <n v="7"/>
  </r>
  <r>
    <n v="2432"/>
    <s v="CA-2018-129805"/>
    <x v="116"/>
    <d v="2019-01-02T00:00:00"/>
    <x v="1"/>
    <s v="HM-14860"/>
    <s v="Harry Marie"/>
    <s v="Corporate"/>
    <s v="United States"/>
    <s v="Seattle"/>
    <s v="Washington"/>
    <n v="98103"/>
    <x v="1"/>
    <s v="FUR-FU-10001935"/>
    <x v="0"/>
    <s v="Furnishings"/>
    <s v="3M Hangers With Command Adhesive"/>
    <n v="7.4"/>
    <n v="5.18"/>
    <n v="2.2200000000000006"/>
    <n v="0.30000000000000004"/>
    <n v="5"/>
  </r>
  <r>
    <n v="2433"/>
    <s v="CA-2015-148586"/>
    <x v="727"/>
    <d v="2015-04-01T00:00:00"/>
    <x v="1"/>
    <s v="AZ-10750"/>
    <s v="Annie Zypern"/>
    <s v="Consumer"/>
    <s v="United States"/>
    <s v="New York City"/>
    <s v="New York"/>
    <n v="10009"/>
    <x v="3"/>
    <s v="FUR-CH-10002439"/>
    <x v="0"/>
    <s v="Chairs"/>
    <s v="Iceberg Nesting Folding Chair, 19w x 6d x 43h"/>
    <n v="366.786"/>
    <n v="256.75020000000001"/>
    <n v="110.03579999999999"/>
    <n v="0.3"/>
    <n v="7"/>
  </r>
  <r>
    <n v="2434"/>
    <s v="US-2018-112613"/>
    <x v="39"/>
    <d v="2018-06-01T00:00:00"/>
    <x v="1"/>
    <s v="JH-15910"/>
    <s v="Jonathan Howell"/>
    <s v="Consumer"/>
    <s v="United States"/>
    <s v="Houston"/>
    <s v="Texas"/>
    <n v="77070"/>
    <x v="2"/>
    <s v="TEC-PH-10001536"/>
    <x v="2"/>
    <s v="Phones"/>
    <s v="Spigen Samsung Galaxy S5 Case Wallet"/>
    <n v="54.368000000000002"/>
    <n v="38.057600000000001"/>
    <n v="16.310400000000001"/>
    <n v="0.3"/>
    <n v="4"/>
  </r>
  <r>
    <n v="2435"/>
    <s v="CA-2016-154746"/>
    <x v="717"/>
    <d v="2016-11-17T00:00:00"/>
    <x v="2"/>
    <s v="PJ-18835"/>
    <s v="Patrick Jones"/>
    <s v="Corporate"/>
    <s v="United States"/>
    <s v="Springfield"/>
    <s v="Virginia"/>
    <n v="22153"/>
    <x v="0"/>
    <s v="OFF-EN-10001532"/>
    <x v="1"/>
    <s v="Envelopes"/>
    <s v="Brown Kraft Recycled Envelopes"/>
    <n v="33.96"/>
    <n v="23.771999999999998"/>
    <n v="10.188000000000002"/>
    <n v="0.30000000000000004"/>
    <n v="3"/>
  </r>
  <r>
    <n v="2436"/>
    <s v="CA-2016-154746"/>
    <x v="717"/>
    <d v="2016-11-17T00:00:00"/>
    <x v="2"/>
    <s v="PJ-18835"/>
    <s v="Patrick Jones"/>
    <s v="Corporate"/>
    <s v="United States"/>
    <s v="Springfield"/>
    <s v="Virginia"/>
    <n v="22153"/>
    <x v="0"/>
    <s v="OFF-AP-10003057"/>
    <x v="1"/>
    <s v="Appliances"/>
    <s v="Honeywell Enviracaire Portable HEPA Air Cleaner for 16' x 20' Room"/>
    <n v="826.11"/>
    <n v="578.27699999999993"/>
    <n v="247.83300000000008"/>
    <n v="0.3000000000000001"/>
    <n v="3"/>
  </r>
  <r>
    <n v="2437"/>
    <s v="CA-2018-140053"/>
    <x v="445"/>
    <d v="2018-07-10T00:00:00"/>
    <x v="1"/>
    <s v="CA-12265"/>
    <s v="Christina Anderson"/>
    <s v="Consumer"/>
    <s v="United States"/>
    <s v="Farmington"/>
    <s v="New Mexico"/>
    <n v="87401"/>
    <x v="1"/>
    <s v="FUR-FU-10003708"/>
    <x v="0"/>
    <s v="Furnishings"/>
    <s v="Tenex Traditional Chairmats for Medium Pile Carpet, Standard Lip, 36&quot; x 48&quot;"/>
    <n v="545.85"/>
    <n v="382.09499999999997"/>
    <n v="163.75500000000005"/>
    <n v="0.3000000000000001"/>
    <n v="7"/>
  </r>
  <r>
    <n v="2438"/>
    <s v="CA-2015-164210"/>
    <x v="728"/>
    <d v="2015-11-20T00:00:00"/>
    <x v="0"/>
    <s v="PW-19240"/>
    <s v="Pierre Wener"/>
    <s v="Consumer"/>
    <s v="United States"/>
    <s v="Louisville"/>
    <s v="Colorado"/>
    <n v="80027"/>
    <x v="1"/>
    <s v="FUR-TA-10000849"/>
    <x v="0"/>
    <s v="Tables"/>
    <s v="Bevis Rectangular Conference Tables"/>
    <n v="145.97999999999999"/>
    <n v="102.18599999999999"/>
    <n v="43.793999999999997"/>
    <n v="0.3"/>
    <n v="2"/>
  </r>
  <r>
    <n v="2439"/>
    <s v="CA-2015-164210"/>
    <x v="728"/>
    <d v="2015-11-20T00:00:00"/>
    <x v="0"/>
    <s v="PW-19240"/>
    <s v="Pierre Wener"/>
    <s v="Consumer"/>
    <s v="United States"/>
    <s v="Louisville"/>
    <s v="Colorado"/>
    <n v="80027"/>
    <x v="1"/>
    <s v="OFF-PA-10002259"/>
    <x v="1"/>
    <s v="Paper"/>
    <s v="Geographics Note Cards, Blank, White, 8 1/2&quot; x 11&quot;"/>
    <n v="35.808"/>
    <n v="25.0656"/>
    <n v="10.7424"/>
    <n v="0.3"/>
    <n v="2"/>
  </r>
  <r>
    <n v="2440"/>
    <s v="CA-2018-139948"/>
    <x v="729"/>
    <d v="2018-07-22T00:00:00"/>
    <x v="1"/>
    <s v="SW-20455"/>
    <s v="Shaun Weien"/>
    <s v="Consumer"/>
    <s v="United States"/>
    <s v="Tampa"/>
    <s v="Florida"/>
    <n v="33614"/>
    <x v="0"/>
    <s v="FUR-FU-10002597"/>
    <x v="0"/>
    <s v="Furnishings"/>
    <s v="C-Line Magnetic Cubicle Keepers, Clear Polypropylene"/>
    <n v="7.9039999999999999"/>
    <n v="5.5327999999999999"/>
    <n v="2.3712"/>
    <n v="0.3"/>
    <n v="5"/>
  </r>
  <r>
    <n v="2441"/>
    <s v="CA-2017-146934"/>
    <x v="730"/>
    <d v="2017-05-27T00:00:00"/>
    <x v="1"/>
    <s v="AF-10870"/>
    <s v="Art Ferguson"/>
    <s v="Consumer"/>
    <s v="United States"/>
    <s v="Passaic"/>
    <s v="New Jersey"/>
    <n v="7055"/>
    <x v="3"/>
    <s v="TEC-PH-10004614"/>
    <x v="2"/>
    <s v="Phones"/>
    <s v="AT&amp;T 841000 Phone"/>
    <n v="345"/>
    <n v="241.49999999999997"/>
    <n v="103.50000000000003"/>
    <n v="0.3000000000000001"/>
    <n v="5"/>
  </r>
  <r>
    <n v="2442"/>
    <s v="CA-2017-146934"/>
    <x v="730"/>
    <d v="2017-05-27T00:00:00"/>
    <x v="1"/>
    <s v="AF-10870"/>
    <s v="Art Ferguson"/>
    <s v="Consumer"/>
    <s v="United States"/>
    <s v="Passaic"/>
    <s v="New Jersey"/>
    <n v="7055"/>
    <x v="3"/>
    <s v="FUR-TA-10003748"/>
    <x v="0"/>
    <s v="Tables"/>
    <s v="Bevis 36 x 72 Conference Tables"/>
    <n v="174.286"/>
    <n v="122.00019999999999"/>
    <n v="52.285800000000009"/>
    <n v="0.30000000000000004"/>
    <n v="5"/>
  </r>
  <r>
    <n v="2443"/>
    <s v="CA-2017-146934"/>
    <x v="730"/>
    <d v="2017-05-27T00:00:00"/>
    <x v="1"/>
    <s v="AF-10870"/>
    <s v="Art Ferguson"/>
    <s v="Consumer"/>
    <s v="United States"/>
    <s v="Passaic"/>
    <s v="New Jersey"/>
    <n v="7055"/>
    <x v="3"/>
    <s v="OFF-AP-10003217"/>
    <x v="1"/>
    <s v="Appliances"/>
    <s v="Eureka Sanitaire  Commercial Upright"/>
    <n v="662.84"/>
    <n v="463.988"/>
    <n v="198.85200000000003"/>
    <n v="0.30000000000000004"/>
    <n v="5"/>
  </r>
  <r>
    <n v="2444"/>
    <s v="CA-2017-146934"/>
    <x v="730"/>
    <d v="2017-05-27T00:00:00"/>
    <x v="1"/>
    <s v="AF-10870"/>
    <s v="Art Ferguson"/>
    <s v="Consumer"/>
    <s v="United States"/>
    <s v="Passaic"/>
    <s v="New Jersey"/>
    <n v="7055"/>
    <x v="3"/>
    <s v="TEC-AC-10002399"/>
    <x v="2"/>
    <s v="Accessories"/>
    <s v="SanDisk Cruzer 32 GB USB Flash Drive"/>
    <n v="95.1"/>
    <n v="66.569999999999993"/>
    <n v="28.53"/>
    <n v="0.30000000000000004"/>
    <n v="5"/>
  </r>
  <r>
    <n v="2445"/>
    <s v="CA-2017-146934"/>
    <x v="730"/>
    <d v="2017-05-27T00:00:00"/>
    <x v="1"/>
    <s v="AF-10870"/>
    <s v="Art Ferguson"/>
    <s v="Consumer"/>
    <s v="United States"/>
    <s v="Passaic"/>
    <s v="New Jersey"/>
    <n v="7055"/>
    <x v="3"/>
    <s v="OFF-EN-10002973"/>
    <x v="1"/>
    <s v="Envelopes"/>
    <s v="Ampad #10 Peel &amp; Seel Holiday Envelopes"/>
    <n v="26.88"/>
    <n v="18.815999999999999"/>
    <n v="8.0640000000000001"/>
    <n v="0.3"/>
    <n v="5"/>
  </r>
  <r>
    <n v="2446"/>
    <s v="CA-2017-146934"/>
    <x v="730"/>
    <d v="2017-05-27T00:00:00"/>
    <x v="1"/>
    <s v="AF-10870"/>
    <s v="Art Ferguson"/>
    <s v="Consumer"/>
    <s v="United States"/>
    <s v="Passaic"/>
    <s v="New Jersey"/>
    <n v="7055"/>
    <x v="3"/>
    <s v="TEC-PH-10001336"/>
    <x v="2"/>
    <s v="Phones"/>
    <s v="Digium D40 VoIP phone"/>
    <n v="257.98"/>
    <n v="180.58600000000001"/>
    <n v="77.394000000000005"/>
    <n v="0.3"/>
    <n v="5"/>
  </r>
  <r>
    <n v="2447"/>
    <s v="CA-2016-100573"/>
    <x v="12"/>
    <d v="2016-10-01T00:00:00"/>
    <x v="1"/>
    <s v="AM-10705"/>
    <s v="Anne McFarland"/>
    <s v="Consumer"/>
    <s v="United States"/>
    <s v="Los Angeles"/>
    <s v="California"/>
    <n v="90004"/>
    <x v="1"/>
    <s v="OFF-EN-10000461"/>
    <x v="1"/>
    <s v="Envelopes"/>
    <s v="#10- 4 1/8&quot; x 9 1/2&quot; Recycled Envelopes"/>
    <n v="17.48"/>
    <n v="12.235999999999999"/>
    <n v="5.2440000000000015"/>
    <n v="0.3000000000000001"/>
    <n v="6"/>
  </r>
  <r>
    <n v="2448"/>
    <s v="CA-2017-119165"/>
    <x v="731"/>
    <d v="2017-11-06T00:00:00"/>
    <x v="1"/>
    <s v="BD-11320"/>
    <s v="Bill Donatelli"/>
    <s v="Consumer"/>
    <s v="United States"/>
    <s v="Philadelphia"/>
    <s v="Pennsylvania"/>
    <n v="19143"/>
    <x v="3"/>
    <s v="FUR-CH-10000988"/>
    <x v="0"/>
    <s v="Chairs"/>
    <s v="Hon Olson Stacker Stools"/>
    <n v="492.83499999999998"/>
    <n v="344.98449999999997"/>
    <n v="147.85050000000001"/>
    <n v="0.30000000000000004"/>
    <n v="6"/>
  </r>
  <r>
    <n v="2449"/>
    <s v="CA-2016-128027"/>
    <x v="471"/>
    <d v="2016-09-17T00:00:00"/>
    <x v="0"/>
    <s v="CM-12385"/>
    <s v="Christopher Martinez"/>
    <s v="Consumer"/>
    <s v="United States"/>
    <s v="North Charleston"/>
    <s v="South Carolina"/>
    <n v="29406"/>
    <x v="0"/>
    <s v="OFF-ST-10001809"/>
    <x v="1"/>
    <s v="Storage"/>
    <s v="Fellowes Officeware Wire Shelving"/>
    <n v="269.49"/>
    <n v="188.643"/>
    <n v="80.847000000000008"/>
    <n v="0.30000000000000004"/>
    <n v="3"/>
  </r>
  <r>
    <n v="2450"/>
    <s v="CA-2017-140207"/>
    <x v="732"/>
    <d v="2017-11-10T00:00:00"/>
    <x v="1"/>
    <s v="CS-12400"/>
    <s v="Christopher Schild"/>
    <s v="Home Office"/>
    <s v="United States"/>
    <s v="San Jose"/>
    <s v="California"/>
    <n v="95123"/>
    <x v="1"/>
    <s v="OFF-BI-10003963"/>
    <x v="1"/>
    <s v="Binders"/>
    <s v="Cardinal Holdit Data Disk Pockets"/>
    <n v="29.12"/>
    <n v="20.384"/>
    <n v="8.7360000000000007"/>
    <n v="0.3"/>
    <n v="5"/>
  </r>
  <r>
    <n v="2451"/>
    <s v="CA-2018-140949"/>
    <x v="294"/>
    <d v="2018-03-22T00:00:00"/>
    <x v="0"/>
    <s v="DB-13405"/>
    <s v="Denny Blanton"/>
    <s v="Consumer"/>
    <s v="United States"/>
    <s v="New York City"/>
    <s v="New York"/>
    <n v="10011"/>
    <x v="3"/>
    <s v="OFF-LA-10000081"/>
    <x v="1"/>
    <s v="Labels"/>
    <s v="Avery 496"/>
    <n v="18.75"/>
    <n v="13.125"/>
    <n v="5.625"/>
    <n v="0.3"/>
    <n v="5"/>
  </r>
  <r>
    <n v="2452"/>
    <s v="CA-2018-140949"/>
    <x v="294"/>
    <d v="2018-03-22T00:00:00"/>
    <x v="0"/>
    <s v="DB-13405"/>
    <s v="Denny Blanton"/>
    <s v="Consumer"/>
    <s v="United States"/>
    <s v="New York City"/>
    <s v="New York"/>
    <n v="10011"/>
    <x v="3"/>
    <s v="TEC-PH-10000149"/>
    <x v="2"/>
    <s v="Phones"/>
    <s v="Cisco SPA525G2 IP Phone - Wireless"/>
    <n v="119.7"/>
    <n v="83.789999999999992"/>
    <n v="35.910000000000011"/>
    <n v="0.3000000000000001"/>
    <n v="5"/>
  </r>
  <r>
    <n v="2453"/>
    <s v="CA-2018-140949"/>
    <x v="294"/>
    <d v="2018-03-22T00:00:00"/>
    <x v="0"/>
    <s v="DB-13405"/>
    <s v="Denny Blanton"/>
    <s v="Consumer"/>
    <s v="United States"/>
    <s v="New York City"/>
    <s v="New York"/>
    <n v="10011"/>
    <x v="3"/>
    <s v="OFF-BI-10000605"/>
    <x v="1"/>
    <s v="Binders"/>
    <s v="Acco Pressboard Covers with Storage Hooks, 9 1/2&quot; x 11&quot;, Executive Red"/>
    <n v="9.1440000000000001"/>
    <n v="6.4007999999999994"/>
    <n v="2.7432000000000007"/>
    <n v="0.3000000000000001"/>
    <n v="5"/>
  </r>
  <r>
    <n v="2454"/>
    <s v="CA-2018-140949"/>
    <x v="294"/>
    <d v="2018-03-22T00:00:00"/>
    <x v="0"/>
    <s v="DB-13405"/>
    <s v="Denny Blanton"/>
    <s v="Consumer"/>
    <s v="United States"/>
    <s v="New York City"/>
    <s v="New York"/>
    <n v="10011"/>
    <x v="3"/>
    <s v="TEC-AC-10002399"/>
    <x v="2"/>
    <s v="Accessories"/>
    <s v="SanDisk Cruzer 32 GB USB Flash Drive"/>
    <n v="57.06"/>
    <n v="39.942"/>
    <n v="17.118000000000002"/>
    <n v="0.30000000000000004"/>
    <n v="5"/>
  </r>
  <r>
    <n v="2455"/>
    <s v="CA-2018-140949"/>
    <x v="294"/>
    <d v="2018-03-22T00:00:00"/>
    <x v="0"/>
    <s v="DB-13405"/>
    <s v="Denny Blanton"/>
    <s v="Consumer"/>
    <s v="United States"/>
    <s v="New York City"/>
    <s v="New York"/>
    <n v="10011"/>
    <x v="3"/>
    <s v="TEC-AC-10003038"/>
    <x v="2"/>
    <s v="Accessories"/>
    <s v="Kingston Digital DataTraveler 16GB USB 2.0"/>
    <n v="71.599999999999994"/>
    <n v="50.11999999999999"/>
    <n v="21.480000000000004"/>
    <n v="0.3000000000000001"/>
    <n v="5"/>
  </r>
  <r>
    <n v="2456"/>
    <s v="CA-2018-140949"/>
    <x v="294"/>
    <d v="2018-03-22T00:00:00"/>
    <x v="0"/>
    <s v="DB-13405"/>
    <s v="Denny Blanton"/>
    <s v="Consumer"/>
    <s v="United States"/>
    <s v="New York City"/>
    <s v="New York"/>
    <n v="10011"/>
    <x v="3"/>
    <s v="OFF-ST-10000344"/>
    <x v="1"/>
    <s v="Storage"/>
    <s v="Neat Ideas Personal Hanging Folder Files, Black"/>
    <n v="107.44"/>
    <n v="75.207999999999998"/>
    <n v="32.231999999999999"/>
    <n v="0.3"/>
    <n v="5"/>
  </r>
  <r>
    <n v="2457"/>
    <s v="CA-2018-140949"/>
    <x v="294"/>
    <d v="2018-03-22T00:00:00"/>
    <x v="0"/>
    <s v="DB-13405"/>
    <s v="Denny Blanton"/>
    <s v="Consumer"/>
    <s v="United States"/>
    <s v="New York City"/>
    <s v="New York"/>
    <n v="10011"/>
    <x v="3"/>
    <s v="OFF-LA-10004093"/>
    <x v="1"/>
    <s v="Labels"/>
    <s v="Avery 486"/>
    <n v="7.31"/>
    <n v="5.1169999999999991"/>
    <n v="2.1930000000000005"/>
    <n v="0.3000000000000001"/>
    <n v="5"/>
  </r>
  <r>
    <n v="2458"/>
    <s v="CA-2018-140949"/>
    <x v="294"/>
    <d v="2018-03-22T00:00:00"/>
    <x v="0"/>
    <s v="DB-13405"/>
    <s v="Denny Blanton"/>
    <s v="Consumer"/>
    <s v="United States"/>
    <s v="New York City"/>
    <s v="New York"/>
    <n v="10011"/>
    <x v="3"/>
    <s v="OFF-AR-10001683"/>
    <x v="1"/>
    <s v="Art"/>
    <s v="Lumber Crayons"/>
    <n v="59.1"/>
    <n v="41.37"/>
    <n v="17.730000000000004"/>
    <n v="0.30000000000000004"/>
    <n v="5"/>
  </r>
  <r>
    <n v="2459"/>
    <s v="CA-2018-140949"/>
    <x v="294"/>
    <d v="2018-03-22T00:00:00"/>
    <x v="0"/>
    <s v="DB-13405"/>
    <s v="Denny Blanton"/>
    <s v="Consumer"/>
    <s v="United States"/>
    <s v="New York City"/>
    <s v="New York"/>
    <n v="10011"/>
    <x v="3"/>
    <s v="OFF-ST-10003455"/>
    <x v="1"/>
    <s v="Storage"/>
    <s v="Tenex File Box, Personal Filing Tote with Lid, Black"/>
    <n v="46.53"/>
    <n v="32.570999999999998"/>
    <n v="13.959000000000003"/>
    <n v="0.30000000000000004"/>
    <n v="5"/>
  </r>
  <r>
    <n v="2460"/>
    <s v="CA-2018-138548"/>
    <x v="733"/>
    <d v="2018-08-21T00:00:00"/>
    <x v="1"/>
    <s v="JG-15160"/>
    <s v="James Galang"/>
    <s v="Consumer"/>
    <s v="United States"/>
    <s v="Plainfield"/>
    <s v="New Jersey"/>
    <n v="7060"/>
    <x v="3"/>
    <s v="OFF-AP-10002578"/>
    <x v="1"/>
    <s v="Appliances"/>
    <s v="Fellowes Premier Superior Surge Suppressor, 10-Outlet, With Phone and Remote"/>
    <n v="97.84"/>
    <n v="68.488"/>
    <n v="29.352000000000004"/>
    <n v="0.30000000000000004"/>
    <n v="6"/>
  </r>
  <r>
    <n v="2461"/>
    <s v="CA-2016-142419"/>
    <x v="655"/>
    <d v="2016-07-13T00:00:00"/>
    <x v="0"/>
    <s v="SC-20380"/>
    <s v="Shahid Collister"/>
    <s v="Consumer"/>
    <s v="United States"/>
    <s v="Seattle"/>
    <s v="Washington"/>
    <n v="98115"/>
    <x v="1"/>
    <s v="OFF-PA-10001763"/>
    <x v="1"/>
    <s v="Paper"/>
    <s v="Xerox 1896"/>
    <n v="29.97"/>
    <n v="20.978999999999999"/>
    <n v="8.9909999999999997"/>
    <n v="0.3"/>
    <n v="2"/>
  </r>
  <r>
    <n v="2462"/>
    <s v="CA-2016-142419"/>
    <x v="655"/>
    <d v="2016-07-13T00:00:00"/>
    <x v="0"/>
    <s v="SC-20380"/>
    <s v="Shahid Collister"/>
    <s v="Consumer"/>
    <s v="United States"/>
    <s v="Seattle"/>
    <s v="Washington"/>
    <n v="98115"/>
    <x v="1"/>
    <s v="OFF-BI-10001597"/>
    <x v="1"/>
    <s v="Binders"/>
    <s v="Wilson Jones Ledger-Size, Piano-Hinge Binder, 2&quot;, Blue"/>
    <n v="98.352000000000004"/>
    <n v="68.846400000000003"/>
    <n v="29.505600000000001"/>
    <n v="0.3"/>
    <n v="2"/>
  </r>
  <r>
    <n v="2463"/>
    <s v="CA-2018-148691"/>
    <x v="734"/>
    <d v="2018-12-09T00:00:00"/>
    <x v="1"/>
    <s v="CS-12460"/>
    <s v="Chuck Sachs"/>
    <s v="Consumer"/>
    <s v="United States"/>
    <s v="New York City"/>
    <s v="New York"/>
    <n v="10009"/>
    <x v="3"/>
    <s v="OFF-BI-10001524"/>
    <x v="1"/>
    <s v="Binders"/>
    <s v="GBC Premium Transparent Covers with Diagonal Lined Pattern"/>
    <n v="83.92"/>
    <n v="58.744"/>
    <n v="25.176000000000002"/>
    <n v="0.30000000000000004"/>
    <n v="6"/>
  </r>
  <r>
    <n v="2464"/>
    <s v="CA-2018-148691"/>
    <x v="734"/>
    <d v="2018-12-09T00:00:00"/>
    <x v="1"/>
    <s v="CS-12460"/>
    <s v="Chuck Sachs"/>
    <s v="Consumer"/>
    <s v="United States"/>
    <s v="New York City"/>
    <s v="New York"/>
    <n v="10009"/>
    <x v="3"/>
    <s v="OFF-BI-10001553"/>
    <x v="1"/>
    <s v="Binders"/>
    <s v="SpineVue Locking Slant-D Ring Binders by Cardinal"/>
    <n v="14.624000000000001"/>
    <n v="10.236800000000001"/>
    <n v="4.3872"/>
    <n v="0.3"/>
    <n v="6"/>
  </r>
  <r>
    <n v="2465"/>
    <s v="CA-2018-148691"/>
    <x v="734"/>
    <d v="2018-12-09T00:00:00"/>
    <x v="1"/>
    <s v="CS-12460"/>
    <s v="Chuck Sachs"/>
    <s v="Consumer"/>
    <s v="United States"/>
    <s v="New York City"/>
    <s v="New York"/>
    <n v="10009"/>
    <x v="3"/>
    <s v="TEC-PH-10000576"/>
    <x v="2"/>
    <s v="Phones"/>
    <s v="AT&amp;T 1080 Corded phone"/>
    <n v="136.99"/>
    <n v="95.893000000000001"/>
    <n v="41.097000000000008"/>
    <n v="0.30000000000000004"/>
    <n v="6"/>
  </r>
  <r>
    <n v="2466"/>
    <s v="CA-2018-148691"/>
    <x v="734"/>
    <d v="2018-12-09T00:00:00"/>
    <x v="1"/>
    <s v="CS-12460"/>
    <s v="Chuck Sachs"/>
    <s v="Consumer"/>
    <s v="United States"/>
    <s v="New York City"/>
    <s v="New York"/>
    <n v="10009"/>
    <x v="3"/>
    <s v="OFF-LA-10001317"/>
    <x v="1"/>
    <s v="Labels"/>
    <s v="Avery 520"/>
    <n v="3.15"/>
    <n v="2.2049999999999996"/>
    <n v="0.94500000000000028"/>
    <n v="0.3000000000000001"/>
    <n v="6"/>
  </r>
  <r>
    <n v="2467"/>
    <s v="CA-2018-128755"/>
    <x v="464"/>
    <d v="2018-05-08T00:00:00"/>
    <x v="1"/>
    <s v="MK-18160"/>
    <s v="Mike Kennedy"/>
    <s v="Consumer"/>
    <s v="United States"/>
    <s v="Newport News"/>
    <s v="Virginia"/>
    <n v="23602"/>
    <x v="0"/>
    <s v="OFF-PA-10000726"/>
    <x v="1"/>
    <s v="Paper"/>
    <s v="Black Print Carbonless Snap-Off Rapid Letter, 8 1/2&quot; x 7&quot;"/>
    <n v="9.11"/>
    <n v="6.3769999999999989"/>
    <n v="2.7330000000000005"/>
    <n v="0.3000000000000001"/>
    <n v="4"/>
  </r>
  <r>
    <n v="2468"/>
    <s v="CA-2018-128755"/>
    <x v="464"/>
    <d v="2018-05-08T00:00:00"/>
    <x v="1"/>
    <s v="MK-18160"/>
    <s v="Mike Kennedy"/>
    <s v="Consumer"/>
    <s v="United States"/>
    <s v="Newport News"/>
    <s v="Virginia"/>
    <n v="23602"/>
    <x v="0"/>
    <s v="OFF-ST-10003306"/>
    <x v="1"/>
    <s v="Storage"/>
    <s v="Letter Size Cart"/>
    <n v="571.44000000000005"/>
    <n v="400.00800000000004"/>
    <n v="171.43200000000002"/>
    <n v="0.3"/>
    <n v="4"/>
  </r>
  <r>
    <n v="2469"/>
    <s v="CA-2018-128755"/>
    <x v="464"/>
    <d v="2018-05-08T00:00:00"/>
    <x v="1"/>
    <s v="MK-18160"/>
    <s v="Mike Kennedy"/>
    <s v="Consumer"/>
    <s v="United States"/>
    <s v="Newport News"/>
    <s v="Virginia"/>
    <n v="23602"/>
    <x v="0"/>
    <s v="OFF-PA-10004983"/>
    <x v="1"/>
    <s v="Paper"/>
    <s v="Xerox 23"/>
    <n v="32.4"/>
    <n v="22.679999999999996"/>
    <n v="9.7200000000000024"/>
    <n v="0.3000000000000001"/>
    <n v="4"/>
  </r>
  <r>
    <n v="2470"/>
    <s v="CA-2018-128755"/>
    <x v="464"/>
    <d v="2018-05-08T00:00:00"/>
    <x v="1"/>
    <s v="MK-18160"/>
    <s v="Mike Kennedy"/>
    <s v="Consumer"/>
    <s v="United States"/>
    <s v="Newport News"/>
    <s v="Virginia"/>
    <n v="23602"/>
    <x v="0"/>
    <s v="OFF-ST-10001291"/>
    <x v="1"/>
    <s v="Storage"/>
    <s v="Tenex Personal Self-Stacking Standard File Box, Black/Gray"/>
    <n v="16.91"/>
    <n v="11.837"/>
    <n v="5.0730000000000004"/>
    <n v="0.30000000000000004"/>
    <n v="4"/>
  </r>
  <r>
    <n v="2471"/>
    <s v="US-2017-135923"/>
    <x v="115"/>
    <d v="2017-01-28T00:00:00"/>
    <x v="1"/>
    <s v="CM-11935"/>
    <s v="Carlos Meador"/>
    <s v="Consumer"/>
    <s v="United States"/>
    <s v="Fayetteville"/>
    <s v="North Carolina"/>
    <n v="28314"/>
    <x v="0"/>
    <s v="FUR-FU-10002107"/>
    <x v="0"/>
    <s v="Furnishings"/>
    <s v="Eldon Pizzaz Desk Accessories"/>
    <n v="14.272"/>
    <n v="9.9903999999999993"/>
    <n v="4.281600000000001"/>
    <n v="0.30000000000000004"/>
    <n v="6"/>
  </r>
  <r>
    <n v="2472"/>
    <s v="US-2017-135923"/>
    <x v="115"/>
    <d v="2017-01-28T00:00:00"/>
    <x v="1"/>
    <s v="CM-11935"/>
    <s v="Carlos Meador"/>
    <s v="Consumer"/>
    <s v="United States"/>
    <s v="Fayetteville"/>
    <s v="North Carolina"/>
    <n v="28314"/>
    <x v="0"/>
    <s v="FUR-BO-10002213"/>
    <x v="0"/>
    <s v="Bookcases"/>
    <s v="Sauder Forest Hills Library, Woodland Oak Finish"/>
    <n v="451.13600000000002"/>
    <n v="315.79520000000002"/>
    <n v="135.3408"/>
    <n v="0.3"/>
    <n v="6"/>
  </r>
  <r>
    <n v="2473"/>
    <s v="US-2017-135923"/>
    <x v="115"/>
    <d v="2017-01-28T00:00:00"/>
    <x v="1"/>
    <s v="CM-11935"/>
    <s v="Carlos Meador"/>
    <s v="Consumer"/>
    <s v="United States"/>
    <s v="Fayetteville"/>
    <s v="North Carolina"/>
    <n v="28314"/>
    <x v="0"/>
    <s v="OFF-AP-10000692"/>
    <x v="1"/>
    <s v="Appliances"/>
    <s v="Fellowes Mighty 8 Compact Surge Protector"/>
    <n v="64.864000000000004"/>
    <n v="45.404800000000002"/>
    <n v="19.459200000000003"/>
    <n v="0.30000000000000004"/>
    <n v="6"/>
  </r>
  <r>
    <n v="2474"/>
    <s v="CA-2017-114972"/>
    <x v="54"/>
    <d v="2017-11-06T00:00:00"/>
    <x v="2"/>
    <s v="PF-19225"/>
    <s v="Phillip Flathmann"/>
    <s v="Consumer"/>
    <s v="United States"/>
    <s v="Los Angeles"/>
    <s v="California"/>
    <n v="90032"/>
    <x v="1"/>
    <s v="FUR-CH-10001190"/>
    <x v="0"/>
    <s v="Chairs"/>
    <s v="Global Deluxe High-Back Office Chair in Storm"/>
    <n v="217.584"/>
    <n v="152.30879999999999"/>
    <n v="65.275200000000012"/>
    <n v="0.30000000000000004"/>
    <n v="3"/>
  </r>
  <r>
    <n v="2475"/>
    <s v="CA-2017-114972"/>
    <x v="54"/>
    <d v="2017-11-06T00:00:00"/>
    <x v="2"/>
    <s v="PF-19225"/>
    <s v="Phillip Flathmann"/>
    <s v="Consumer"/>
    <s v="United States"/>
    <s v="Los Angeles"/>
    <s v="California"/>
    <n v="90032"/>
    <x v="1"/>
    <s v="TEC-AC-10000682"/>
    <x v="2"/>
    <s v="Accessories"/>
    <s v="Kensington K72356US Mouse-in-a-Box USB Desktop Mouse"/>
    <n v="82.95"/>
    <n v="58.064999999999998"/>
    <n v="24.885000000000005"/>
    <n v="0.30000000000000004"/>
    <n v="3"/>
  </r>
  <r>
    <n v="2476"/>
    <s v="CA-2017-114972"/>
    <x v="54"/>
    <d v="2017-11-06T00:00:00"/>
    <x v="2"/>
    <s v="PF-19225"/>
    <s v="Phillip Flathmann"/>
    <s v="Consumer"/>
    <s v="United States"/>
    <s v="Los Angeles"/>
    <s v="California"/>
    <n v="90032"/>
    <x v="1"/>
    <s v="OFF-LA-10004545"/>
    <x v="1"/>
    <s v="Labels"/>
    <s v="Avery 50"/>
    <n v="87.71"/>
    <n v="61.396999999999991"/>
    <n v="26.313000000000002"/>
    <n v="0.30000000000000004"/>
    <n v="3"/>
  </r>
  <r>
    <n v="2477"/>
    <s v="CA-2017-114972"/>
    <x v="54"/>
    <d v="2017-11-06T00:00:00"/>
    <x v="2"/>
    <s v="PF-19225"/>
    <s v="Phillip Flathmann"/>
    <s v="Consumer"/>
    <s v="United States"/>
    <s v="Los Angeles"/>
    <s v="California"/>
    <n v="90032"/>
    <x v="1"/>
    <s v="OFF-AP-10003057"/>
    <x v="1"/>
    <s v="Appliances"/>
    <s v="Honeywell Enviracaire Portable HEPA Air Cleaner for 16' x 20' Room"/>
    <n v="1101.48"/>
    <n v="771.03599999999994"/>
    <n v="330.44400000000007"/>
    <n v="0.30000000000000004"/>
    <n v="3"/>
  </r>
  <r>
    <n v="2478"/>
    <s v="CA-2018-102750"/>
    <x v="507"/>
    <d v="2018-09-08T00:00:00"/>
    <x v="0"/>
    <s v="GM-14695"/>
    <s v="Greg Maxwell"/>
    <s v="Corporate"/>
    <s v="United States"/>
    <s v="Los Angeles"/>
    <s v="California"/>
    <n v="90036"/>
    <x v="1"/>
    <s v="FUR-TA-10000198"/>
    <x v="0"/>
    <s v="Tables"/>
    <s v="Chromcraft Bull-Nose Wood Oval Conference Tables &amp; Bases"/>
    <n v="1322.3520000000001"/>
    <n v="925.64639999999997"/>
    <n v="396.70560000000012"/>
    <n v="0.30000000000000004"/>
    <n v="4"/>
  </r>
  <r>
    <n v="2479"/>
    <s v="CA-2015-145212"/>
    <x v="103"/>
    <d v="2015-09-19T00:00:00"/>
    <x v="1"/>
    <s v="DC-12850"/>
    <s v="Dan Campbell"/>
    <s v="Consumer"/>
    <s v="United States"/>
    <s v="New York City"/>
    <s v="New York"/>
    <n v="10011"/>
    <x v="3"/>
    <s v="OFF-AR-10002833"/>
    <x v="1"/>
    <s v="Art"/>
    <s v="Newell 322"/>
    <n v="5.46"/>
    <n v="3.8219999999999996"/>
    <n v="1.6380000000000003"/>
    <n v="0.30000000000000004"/>
    <n v="6"/>
  </r>
  <r>
    <n v="2480"/>
    <s v="CA-2018-141992"/>
    <x v="249"/>
    <d v="2018-06-25T00:00:00"/>
    <x v="1"/>
    <s v="FO-14305"/>
    <s v="Frank Olsen"/>
    <s v="Consumer"/>
    <s v="United States"/>
    <s v="Dallas"/>
    <s v="Texas"/>
    <n v="75220"/>
    <x v="2"/>
    <s v="OFF-SU-10002557"/>
    <x v="1"/>
    <s v="Supplies"/>
    <s v="Fiskars Spring-Action Scissors"/>
    <n v="11.183999999999999"/>
    <n v="7.8287999999999993"/>
    <n v="3.3552"/>
    <n v="0.3"/>
    <n v="6"/>
  </r>
  <r>
    <n v="2481"/>
    <s v="CA-2018-141992"/>
    <x v="249"/>
    <d v="2018-06-25T00:00:00"/>
    <x v="1"/>
    <s v="FO-14305"/>
    <s v="Frank Olsen"/>
    <s v="Consumer"/>
    <s v="United States"/>
    <s v="Dallas"/>
    <s v="Texas"/>
    <n v="75220"/>
    <x v="2"/>
    <s v="OFF-ST-10003656"/>
    <x v="1"/>
    <s v="Storage"/>
    <s v="Safco Industrial Wire Shelving"/>
    <n v="153.584"/>
    <n v="107.50879999999999"/>
    <n v="46.075200000000009"/>
    <n v="0.30000000000000004"/>
    <n v="6"/>
  </r>
  <r>
    <n v="2482"/>
    <s v="CA-2018-147956"/>
    <x v="165"/>
    <d v="2018-12-31T00:00:00"/>
    <x v="1"/>
    <s v="AH-10210"/>
    <s v="Alan Hwang"/>
    <s v="Consumer"/>
    <s v="United States"/>
    <s v="Seattle"/>
    <s v="Washington"/>
    <n v="98105"/>
    <x v="1"/>
    <s v="OFF-ST-10001097"/>
    <x v="1"/>
    <s v="Storage"/>
    <s v="Office Impressions Heavy Duty Welded Shelving &amp; Multimedia Storage Drawers"/>
    <n v="1003.62"/>
    <n v="702.53399999999999"/>
    <n v="301.08600000000001"/>
    <n v="0.3"/>
    <n v="7"/>
  </r>
  <r>
    <n v="2483"/>
    <s v="CA-2018-126067"/>
    <x v="735"/>
    <d v="2018-09-03T00:00:00"/>
    <x v="1"/>
    <s v="KN-16705"/>
    <s v="Kristina Nunn"/>
    <s v="Home Office"/>
    <s v="United States"/>
    <s v="Seattle"/>
    <s v="Washington"/>
    <n v="98105"/>
    <x v="1"/>
    <s v="TEC-PH-10000912"/>
    <x v="2"/>
    <s v="Phones"/>
    <s v="Anker 24W Portable Micro USB Car Charger"/>
    <n v="35.167999999999999"/>
    <n v="24.617599999999999"/>
    <n v="10.5504"/>
    <n v="0.3"/>
    <n v="6"/>
  </r>
  <r>
    <n v="2484"/>
    <s v="CA-2018-126067"/>
    <x v="735"/>
    <d v="2018-09-03T00:00:00"/>
    <x v="1"/>
    <s v="KN-16705"/>
    <s v="Kristina Nunn"/>
    <s v="Home Office"/>
    <s v="United States"/>
    <s v="Seattle"/>
    <s v="Washington"/>
    <n v="98105"/>
    <x v="1"/>
    <s v="FUR-TA-10000617"/>
    <x v="0"/>
    <s v="Tables"/>
    <s v="Hon Practical Foundations 30 x 60 Training Table, Light Gray/Charcoal"/>
    <n v="1137.75"/>
    <n v="796.42499999999995"/>
    <n v="341.32500000000005"/>
    <n v="0.30000000000000004"/>
    <n v="6"/>
  </r>
  <r>
    <n v="2485"/>
    <s v="CA-2018-126067"/>
    <x v="735"/>
    <d v="2018-09-03T00:00:00"/>
    <x v="1"/>
    <s v="KN-16705"/>
    <s v="Kristina Nunn"/>
    <s v="Home Office"/>
    <s v="United States"/>
    <s v="Seattle"/>
    <s v="Washington"/>
    <n v="98105"/>
    <x v="1"/>
    <s v="OFF-BI-10001658"/>
    <x v="1"/>
    <s v="Binders"/>
    <s v="GBC Standard Therm-A-Bind Covers"/>
    <n v="99.68"/>
    <n v="69.775999999999996"/>
    <n v="29.904000000000011"/>
    <n v="0.3000000000000001"/>
    <n v="6"/>
  </r>
  <r>
    <n v="2486"/>
    <s v="CA-2018-126067"/>
    <x v="735"/>
    <d v="2018-09-03T00:00:00"/>
    <x v="1"/>
    <s v="KN-16705"/>
    <s v="Kristina Nunn"/>
    <s v="Home Office"/>
    <s v="United States"/>
    <s v="Seattle"/>
    <s v="Washington"/>
    <n v="98105"/>
    <x v="1"/>
    <s v="OFF-AR-10003856"/>
    <x v="1"/>
    <s v="Art"/>
    <s v="Newell 344"/>
    <n v="5.56"/>
    <n v="3.8919999999999995"/>
    <n v="1.6680000000000001"/>
    <n v="0.30000000000000004"/>
    <n v="6"/>
  </r>
  <r>
    <n v="2487"/>
    <s v="CA-2016-104514"/>
    <x v="98"/>
    <d v="2016-01-04T00:00:00"/>
    <x v="0"/>
    <s v="CB-12535"/>
    <s v="Claudia Bergmann"/>
    <s v="Corporate"/>
    <s v="United States"/>
    <s v="Newark"/>
    <s v="Delaware"/>
    <n v="19711"/>
    <x v="3"/>
    <s v="OFF-ST-10001837"/>
    <x v="1"/>
    <s v="Storage"/>
    <s v="SAFCO Mobile Desk Side File, Wire Frame"/>
    <n v="85.52"/>
    <n v="59.86399999999999"/>
    <n v="25.656000000000006"/>
    <n v="0.3000000000000001"/>
    <n v="2"/>
  </r>
  <r>
    <n v="2488"/>
    <s v="CA-2016-104514"/>
    <x v="98"/>
    <d v="2016-01-04T00:00:00"/>
    <x v="0"/>
    <s v="CB-12535"/>
    <s v="Claudia Bergmann"/>
    <s v="Corporate"/>
    <s v="United States"/>
    <s v="Newark"/>
    <s v="Delaware"/>
    <n v="19711"/>
    <x v="3"/>
    <s v="OFF-AR-10001473"/>
    <x v="1"/>
    <s v="Art"/>
    <s v="Newell 313"/>
    <n v="9.84"/>
    <n v="6.8879999999999999"/>
    <n v="2.952"/>
    <n v="0.3"/>
    <n v="2"/>
  </r>
  <r>
    <n v="2489"/>
    <s v="CA-2016-104514"/>
    <x v="98"/>
    <d v="2016-01-04T00:00:00"/>
    <x v="0"/>
    <s v="CB-12535"/>
    <s v="Claudia Bergmann"/>
    <s v="Corporate"/>
    <s v="United States"/>
    <s v="Newark"/>
    <s v="Delaware"/>
    <n v="19711"/>
    <x v="3"/>
    <s v="OFF-PA-10004285"/>
    <x v="1"/>
    <s v="Paper"/>
    <s v="Xerox 1959"/>
    <n v="20.04"/>
    <n v="14.027999999999999"/>
    <n v="6.0120000000000005"/>
    <n v="0.30000000000000004"/>
    <n v="2"/>
  </r>
  <r>
    <n v="2490"/>
    <s v="CA-2016-141040"/>
    <x v="330"/>
    <d v="2016-10-13T00:00:00"/>
    <x v="0"/>
    <s v="TB-21250"/>
    <s v="Tim Brockman"/>
    <s v="Consumer"/>
    <s v="United States"/>
    <s v="New York City"/>
    <s v="New York"/>
    <n v="10024"/>
    <x v="3"/>
    <s v="TEC-PH-10001835"/>
    <x v="2"/>
    <s v="Phones"/>
    <s v="Jawbone JAMBOX Wireless Bluetooth Speaker"/>
    <n v="631.96"/>
    <n v="442.37200000000001"/>
    <n v="189.58800000000002"/>
    <n v="0.30000000000000004"/>
    <n v="4"/>
  </r>
  <r>
    <n v="2491"/>
    <s v="CA-2016-141040"/>
    <x v="330"/>
    <d v="2016-10-13T00:00:00"/>
    <x v="0"/>
    <s v="TB-21250"/>
    <s v="Tim Brockman"/>
    <s v="Consumer"/>
    <s v="United States"/>
    <s v="New York City"/>
    <s v="New York"/>
    <n v="10024"/>
    <x v="3"/>
    <s v="OFF-PA-10002245"/>
    <x v="1"/>
    <s v="Paper"/>
    <s v="Xerox 1895"/>
    <n v="23.92"/>
    <n v="16.744"/>
    <n v="7.1760000000000019"/>
    <n v="0.30000000000000004"/>
    <n v="4"/>
  </r>
  <r>
    <n v="2492"/>
    <s v="CA-2015-113579"/>
    <x v="736"/>
    <d v="2015-12-15T00:00:00"/>
    <x v="0"/>
    <s v="KD-16345"/>
    <s v="Katherine Ducich"/>
    <s v="Consumer"/>
    <s v="United States"/>
    <s v="Los Angeles"/>
    <s v="California"/>
    <n v="90049"/>
    <x v="1"/>
    <s v="OFF-PA-10001457"/>
    <x v="1"/>
    <s v="Paper"/>
    <s v="White GlueTop Scratch Pads"/>
    <n v="90.24"/>
    <n v="63.167999999999992"/>
    <n v="27.072000000000003"/>
    <n v="0.30000000000000004"/>
    <n v="2"/>
  </r>
  <r>
    <n v="2493"/>
    <s v="CA-2015-144624"/>
    <x v="84"/>
    <d v="2015-11-23T00:00:00"/>
    <x v="1"/>
    <s v="JM-15865"/>
    <s v="John Murray"/>
    <s v="Consumer"/>
    <s v="United States"/>
    <s v="Jamestown"/>
    <s v="New York"/>
    <n v="14701"/>
    <x v="3"/>
    <s v="TEC-PH-10002885"/>
    <x v="2"/>
    <s v="Phones"/>
    <s v="Apple iPhone 5"/>
    <n v="4548.8100000000004"/>
    <n v="3184.1669999999999"/>
    <n v="1364.6430000000005"/>
    <n v="0.3000000000000001"/>
    <n v="4"/>
  </r>
  <r>
    <n v="2494"/>
    <s v="CA-2017-146206"/>
    <x v="545"/>
    <d v="2017-09-14T00:00:00"/>
    <x v="0"/>
    <s v="KT-16480"/>
    <s v="Kean Thornton"/>
    <s v="Consumer"/>
    <s v="United States"/>
    <s v="Houston"/>
    <s v="Texas"/>
    <n v="77095"/>
    <x v="2"/>
    <s v="FUR-TA-10004086"/>
    <x v="0"/>
    <s v="Tables"/>
    <s v="KI Adjustable-Height Table"/>
    <n v="300.93"/>
    <n v="210.65099999999998"/>
    <n v="90.279000000000025"/>
    <n v="0.3000000000000001"/>
    <n v="4"/>
  </r>
  <r>
    <n v="2495"/>
    <s v="CA-2017-146206"/>
    <x v="545"/>
    <d v="2017-09-14T00:00:00"/>
    <x v="0"/>
    <s v="KT-16480"/>
    <s v="Kean Thornton"/>
    <s v="Consumer"/>
    <s v="United States"/>
    <s v="Houston"/>
    <s v="Texas"/>
    <n v="77095"/>
    <x v="2"/>
    <s v="TEC-PH-10000895"/>
    <x v="2"/>
    <s v="Phones"/>
    <s v="Polycom VVX 310 VoIP phone"/>
    <n v="719.96"/>
    <n v="503.97199999999998"/>
    <n v="215.98800000000006"/>
    <n v="0.30000000000000004"/>
    <n v="4"/>
  </r>
  <r>
    <n v="2496"/>
    <s v="CA-2015-136644"/>
    <x v="737"/>
    <d v="2015-06-22T00:00:00"/>
    <x v="1"/>
    <s v="SC-20575"/>
    <s v="Sonia Cooley"/>
    <s v="Consumer"/>
    <s v="United States"/>
    <s v="Mishawaka"/>
    <s v="Indiana"/>
    <n v="46544"/>
    <x v="2"/>
    <s v="FUR-CH-10000225"/>
    <x v="0"/>
    <s v="Chairs"/>
    <s v="Global Geo Office Task Chair, Gray"/>
    <n v="647.84"/>
    <n v="453.488"/>
    <n v="194.35200000000003"/>
    <n v="0.30000000000000004"/>
    <n v="6"/>
  </r>
  <r>
    <n v="2497"/>
    <s v="CA-2016-122371"/>
    <x v="120"/>
    <d v="2016-10-01T00:00:00"/>
    <x v="1"/>
    <s v="BS-11800"/>
    <s v="Bryan Spruell"/>
    <s v="Home Office"/>
    <s v="United States"/>
    <s v="San Diego"/>
    <s v="California"/>
    <n v="92037"/>
    <x v="1"/>
    <s v="OFF-ST-10002370"/>
    <x v="1"/>
    <s v="Storage"/>
    <s v="Sortfiler Multipurpose Personal File Organizer, Black"/>
    <n v="64.17"/>
    <n v="44.918999999999997"/>
    <n v="19.251000000000005"/>
    <n v="0.30000000000000004"/>
    <n v="5"/>
  </r>
  <r>
    <n v="2498"/>
    <s v="CA-2016-122371"/>
    <x v="120"/>
    <d v="2016-10-01T00:00:00"/>
    <x v="1"/>
    <s v="BS-11800"/>
    <s v="Bryan Spruell"/>
    <s v="Home Office"/>
    <s v="United States"/>
    <s v="San Diego"/>
    <s v="California"/>
    <n v="92037"/>
    <x v="1"/>
    <s v="OFF-EN-10000056"/>
    <x v="1"/>
    <s v="Envelopes"/>
    <s v="Cameo Buff Policy Envelopes"/>
    <n v="124.46"/>
    <n v="87.121999999999986"/>
    <n v="37.338000000000008"/>
    <n v="0.3000000000000001"/>
    <n v="5"/>
  </r>
  <r>
    <n v="2499"/>
    <s v="CA-2017-126935"/>
    <x v="288"/>
    <d v="2017-05-24T00:00:00"/>
    <x v="1"/>
    <s v="BT-11395"/>
    <s v="Bill Tyler"/>
    <s v="Corporate"/>
    <s v="United States"/>
    <s v="San Francisco"/>
    <s v="California"/>
    <n v="94109"/>
    <x v="1"/>
    <s v="OFF-BI-10004817"/>
    <x v="1"/>
    <s v="Binders"/>
    <s v="GBC Personal VeloBind Strips"/>
    <n v="9.5839999999999996"/>
    <n v="6.7087999999999992"/>
    <n v="2.8752000000000004"/>
    <n v="0.30000000000000004"/>
    <n v="5"/>
  </r>
  <r>
    <n v="2500"/>
    <s v="US-2018-133781"/>
    <x v="738"/>
    <d v="2018-06-23T00:00:00"/>
    <x v="2"/>
    <s v="DC-12850"/>
    <s v="Dan Campbell"/>
    <s v="Consumer"/>
    <s v="United States"/>
    <s v="Miami"/>
    <s v="Florida"/>
    <n v="33178"/>
    <x v="0"/>
    <s v="OFF-EN-10004483"/>
    <x v="1"/>
    <s v="Envelopes"/>
    <s v="#10 White Business Envelopes,4 1/8 x 9 1/2"/>
    <n v="37.607999999999997"/>
    <n v="26.325599999999998"/>
    <n v="11.282399999999999"/>
    <n v="0.3"/>
    <n v="1"/>
  </r>
  <r>
    <n v="2501"/>
    <s v="CA-2018-131618"/>
    <x v="46"/>
    <d v="2018-06-20T00:00:00"/>
    <x v="2"/>
    <s v="LS-17200"/>
    <s v="Luke Schmidt"/>
    <s v="Corporate"/>
    <s v="United States"/>
    <s v="Skokie"/>
    <s v="Illinois"/>
    <n v="60076"/>
    <x v="2"/>
    <s v="OFF-PA-10001892"/>
    <x v="1"/>
    <s v="Paper"/>
    <s v="Rediform Wirebound &quot;Phone Memo&quot; Message Book, 11 x 5-3/4"/>
    <n v="12.224"/>
    <n v="8.5567999999999991"/>
    <n v="3.6672000000000011"/>
    <n v="0.3000000000000001"/>
    <n v="3"/>
  </r>
  <r>
    <n v="2502"/>
    <s v="CA-2018-131618"/>
    <x v="46"/>
    <d v="2018-06-20T00:00:00"/>
    <x v="2"/>
    <s v="LS-17200"/>
    <s v="Luke Schmidt"/>
    <s v="Corporate"/>
    <s v="United States"/>
    <s v="Skokie"/>
    <s v="Illinois"/>
    <n v="60076"/>
    <x v="2"/>
    <s v="OFF-BI-10000546"/>
    <x v="1"/>
    <s v="Binders"/>
    <s v="Avery Durable Binders"/>
    <n v="2.3039999999999998"/>
    <n v="1.6127999999999998"/>
    <n v="0.69120000000000004"/>
    <n v="0.30000000000000004"/>
    <n v="3"/>
  </r>
  <r>
    <n v="2503"/>
    <s v="CA-2018-131618"/>
    <x v="46"/>
    <d v="2018-06-20T00:00:00"/>
    <x v="2"/>
    <s v="LS-17200"/>
    <s v="Luke Schmidt"/>
    <s v="Corporate"/>
    <s v="United States"/>
    <s v="Skokie"/>
    <s v="Illinois"/>
    <n v="60076"/>
    <x v="2"/>
    <s v="OFF-BI-10001294"/>
    <x v="1"/>
    <s v="Binders"/>
    <s v="Fellowes Binding Cases"/>
    <n v="9.36"/>
    <n v="6.5519999999999996"/>
    <n v="2.8079999999999998"/>
    <n v="0.3"/>
    <n v="3"/>
  </r>
  <r>
    <n v="2504"/>
    <s v="CA-2017-149482"/>
    <x v="696"/>
    <d v="2017-11-19T00:00:00"/>
    <x v="1"/>
    <s v="RR-19315"/>
    <s v="Ralph Ritter"/>
    <s v="Consumer"/>
    <s v="United States"/>
    <s v="San Francisco"/>
    <s v="California"/>
    <n v="94110"/>
    <x v="1"/>
    <s v="OFF-LA-10000248"/>
    <x v="1"/>
    <s v="Labels"/>
    <s v="Avery 52"/>
    <n v="7.38"/>
    <n v="5.1659999999999995"/>
    <n v="2.2140000000000004"/>
    <n v="0.30000000000000004"/>
    <n v="5"/>
  </r>
  <r>
    <n v="2505"/>
    <s v="CA-2015-143917"/>
    <x v="739"/>
    <d v="2015-07-27T00:00:00"/>
    <x v="0"/>
    <s v="KL-16645"/>
    <s v="Ken Lonsdale"/>
    <s v="Consumer"/>
    <s v="United States"/>
    <s v="San Francisco"/>
    <s v="California"/>
    <n v="94122"/>
    <x v="1"/>
    <s v="OFF-ST-10001228"/>
    <x v="1"/>
    <s v="Storage"/>
    <s v="Fellowes Personal Hanging Folder Files, Navy"/>
    <n v="53.72"/>
    <n v="37.603999999999999"/>
    <n v="16.116"/>
    <n v="0.3"/>
    <n v="2"/>
  </r>
  <r>
    <n v="2506"/>
    <s v="CA-2015-143917"/>
    <x v="739"/>
    <d v="2015-07-27T00:00:00"/>
    <x v="0"/>
    <s v="KL-16645"/>
    <s v="Ken Lonsdale"/>
    <s v="Consumer"/>
    <s v="United States"/>
    <s v="San Francisco"/>
    <s v="California"/>
    <n v="94122"/>
    <x v="1"/>
    <s v="OFF-SU-10000151"/>
    <x v="1"/>
    <s v="Supplies"/>
    <s v="High Speed Automatic Electric Letter Opener"/>
    <n v="8187.65"/>
    <n v="5731.3549999999996"/>
    <n v="2456.2950000000001"/>
    <n v="0.30000000000000004"/>
    <n v="2"/>
  </r>
  <r>
    <n v="2507"/>
    <s v="CA-2015-143917"/>
    <x v="739"/>
    <d v="2015-07-27T00:00:00"/>
    <x v="0"/>
    <s v="KL-16645"/>
    <s v="Ken Lonsdale"/>
    <s v="Consumer"/>
    <s v="United States"/>
    <s v="San Francisco"/>
    <s v="California"/>
    <n v="94122"/>
    <x v="1"/>
    <s v="FUR-FU-10004351"/>
    <x v="0"/>
    <s v="Furnishings"/>
    <s v="Staple-based wall hangings"/>
    <n v="77.92"/>
    <n v="54.543999999999997"/>
    <n v="23.376000000000005"/>
    <n v="0.30000000000000004"/>
    <n v="2"/>
  </r>
  <r>
    <n v="2508"/>
    <s v="CA-2016-120397"/>
    <x v="740"/>
    <d v="2016-07-02T00:00:00"/>
    <x v="3"/>
    <s v="RB-19435"/>
    <s v="Richard Bierner"/>
    <s v="Consumer"/>
    <s v="United States"/>
    <s v="Houston"/>
    <s v="Texas"/>
    <n v="77070"/>
    <x v="2"/>
    <s v="OFF-AP-10001293"/>
    <x v="1"/>
    <s v="Appliances"/>
    <s v="Belkin 8 Outlet Surge Protector"/>
    <n v="32.783999999999999"/>
    <n v="22.948799999999999"/>
    <n v="9.8352000000000004"/>
    <n v="0.30000000000000004"/>
    <n v="0"/>
  </r>
  <r>
    <n v="2509"/>
    <s v="CA-2018-163902"/>
    <x v="580"/>
    <d v="2018-03-08T00:00:00"/>
    <x v="1"/>
    <s v="MY-17380"/>
    <s v="Maribeth Yedwab"/>
    <s v="Corporate"/>
    <s v="United States"/>
    <s v="Los Angeles"/>
    <s v="California"/>
    <n v="90045"/>
    <x v="1"/>
    <s v="TEC-PH-10000675"/>
    <x v="2"/>
    <s v="Phones"/>
    <s v="Panasonic KX TS3282B Corded phone"/>
    <n v="196.77600000000001"/>
    <n v="137.7432"/>
    <n v="59.032800000000009"/>
    <n v="0.30000000000000004"/>
    <n v="6"/>
  </r>
  <r>
    <n v="2510"/>
    <s v="CA-2018-163902"/>
    <x v="580"/>
    <d v="2018-03-08T00:00:00"/>
    <x v="1"/>
    <s v="MY-17380"/>
    <s v="Maribeth Yedwab"/>
    <s v="Corporate"/>
    <s v="United States"/>
    <s v="Los Angeles"/>
    <s v="California"/>
    <n v="90045"/>
    <x v="1"/>
    <s v="TEC-AC-10000580"/>
    <x v="2"/>
    <s v="Accessories"/>
    <s v="Logitech G13 Programmable Gameboard with LCD Display"/>
    <n v="479.94"/>
    <n v="335.95799999999997"/>
    <n v="143.98200000000003"/>
    <n v="0.30000000000000004"/>
    <n v="6"/>
  </r>
  <r>
    <n v="2511"/>
    <s v="CA-2017-136812"/>
    <x v="741"/>
    <d v="2017-11-23T00:00:00"/>
    <x v="1"/>
    <s v="AW-10930"/>
    <s v="Arthur Wiediger"/>
    <s v="Home Office"/>
    <s v="United States"/>
    <s v="Oklahoma City"/>
    <s v="Oklahoma"/>
    <n v="73120"/>
    <x v="2"/>
    <s v="OFF-ST-10003470"/>
    <x v="1"/>
    <s v="Storage"/>
    <s v="Tennsco Snap-Together Open Shelving Units, Starter Sets and Add-On Units"/>
    <n v="1117.92"/>
    <n v="782.54399999999998"/>
    <n v="335.37600000000009"/>
    <n v="0.30000000000000004"/>
    <n v="5"/>
  </r>
  <r>
    <n v="2512"/>
    <s v="CA-2016-102722"/>
    <x v="24"/>
    <d v="2016-04-19T00:00:00"/>
    <x v="2"/>
    <s v="KW-16570"/>
    <s v="Kelly Williams"/>
    <s v="Consumer"/>
    <s v="United States"/>
    <s v="Monroe"/>
    <s v="Louisiana"/>
    <n v="71203"/>
    <x v="0"/>
    <s v="TEC-AC-10003116"/>
    <x v="2"/>
    <s v="Accessories"/>
    <s v="Memorex Froggy Flash Drive 8 GB"/>
    <n v="106.5"/>
    <n v="74.55"/>
    <n v="31.950000000000003"/>
    <n v="0.30000000000000004"/>
    <n v="1"/>
  </r>
  <r>
    <n v="2513"/>
    <s v="CA-2018-155089"/>
    <x v="574"/>
    <d v="2018-12-06T00:00:00"/>
    <x v="1"/>
    <s v="DB-12910"/>
    <s v="Daniel Byrd"/>
    <s v="Home Office"/>
    <s v="United States"/>
    <s v="Tampa"/>
    <s v="Florida"/>
    <n v="33614"/>
    <x v="0"/>
    <s v="OFF-BI-10002429"/>
    <x v="1"/>
    <s v="Binders"/>
    <s v="Premier Elliptical Ring Binder, Black"/>
    <n v="45.66"/>
    <n v="31.961999999999996"/>
    <n v="13.698"/>
    <n v="0.30000000000000004"/>
    <n v="4"/>
  </r>
  <r>
    <n v="2514"/>
    <s v="CA-2017-124506"/>
    <x v="583"/>
    <d v="2017-11-17T00:00:00"/>
    <x v="1"/>
    <s v="BB-11545"/>
    <s v="Brenda Bowman"/>
    <s v="Corporate"/>
    <s v="United States"/>
    <s v="Chicago"/>
    <s v="Illinois"/>
    <n v="60623"/>
    <x v="2"/>
    <s v="TEC-AC-10003280"/>
    <x v="2"/>
    <s v="Accessories"/>
    <s v="Belkin F8E887 USB Wired Ergonomic Keyboard"/>
    <n v="95.968000000000004"/>
    <n v="67.177599999999998"/>
    <n v="28.790400000000005"/>
    <n v="0.30000000000000004"/>
    <n v="6"/>
  </r>
  <r>
    <n v="2515"/>
    <s v="CA-2017-124506"/>
    <x v="583"/>
    <d v="2017-11-17T00:00:00"/>
    <x v="1"/>
    <s v="BB-11545"/>
    <s v="Brenda Bowman"/>
    <s v="Corporate"/>
    <s v="United States"/>
    <s v="Chicago"/>
    <s v="Illinois"/>
    <n v="60623"/>
    <x v="2"/>
    <s v="FUR-CH-10004540"/>
    <x v="0"/>
    <s v="Chairs"/>
    <s v="Global Chrome Stack Chair"/>
    <n v="47.991999999999997"/>
    <n v="33.594399999999993"/>
    <n v="14.397600000000004"/>
    <n v="0.3000000000000001"/>
    <n v="6"/>
  </r>
  <r>
    <n v="2516"/>
    <s v="CA-2015-106572"/>
    <x v="742"/>
    <d v="2015-09-10T00:00:00"/>
    <x v="1"/>
    <s v="NP-18700"/>
    <s v="Nora Preis"/>
    <s v="Consumer"/>
    <s v="United States"/>
    <s v="Bowling Green"/>
    <s v="Ohio"/>
    <n v="43402"/>
    <x v="3"/>
    <s v="OFF-ST-10000585"/>
    <x v="1"/>
    <s v="Storage"/>
    <s v="Economy Rollaway Files"/>
    <n v="264.32"/>
    <n v="185.02399999999997"/>
    <n v="79.296000000000021"/>
    <n v="0.3000000000000001"/>
    <n v="5"/>
  </r>
  <r>
    <n v="2517"/>
    <s v="CA-2015-128888"/>
    <x v="647"/>
    <d v="2015-11-22T00:00:00"/>
    <x v="1"/>
    <s v="PB-19105"/>
    <s v="Peter BÃ¼hler"/>
    <s v="Consumer"/>
    <s v="United States"/>
    <s v="Houston"/>
    <s v="Texas"/>
    <n v="77095"/>
    <x v="2"/>
    <s v="OFF-EN-10003001"/>
    <x v="1"/>
    <s v="Envelopes"/>
    <s v="Ames Color-File Green Diamond Border X-ray Mailers"/>
    <n v="604.65599999999995"/>
    <n v="423.25919999999996"/>
    <n v="181.39679999999998"/>
    <n v="0.3"/>
    <n v="7"/>
  </r>
  <r>
    <n v="2518"/>
    <s v="CA-2018-123134"/>
    <x v="743"/>
    <d v="2018-05-07T00:00:00"/>
    <x v="1"/>
    <s v="DW-13585"/>
    <s v="Dorothy Wardle"/>
    <s v="Corporate"/>
    <s v="United States"/>
    <s v="Westfield"/>
    <s v="New Jersey"/>
    <n v="7090"/>
    <x v="3"/>
    <s v="FUR-FU-10003975"/>
    <x v="0"/>
    <s v="Furnishings"/>
    <s v="Eldon Advantage Chair Mats for Low to Medium Pile Carpets"/>
    <n v="129.93"/>
    <n v="90.950999999999993"/>
    <n v="38.979000000000013"/>
    <n v="0.3000000000000001"/>
    <n v="5"/>
  </r>
  <r>
    <n v="2519"/>
    <s v="CA-2017-124352"/>
    <x v="680"/>
    <d v="2017-10-21T00:00:00"/>
    <x v="1"/>
    <s v="CD-12790"/>
    <s v="Cynthia Delaney"/>
    <s v="Home Office"/>
    <s v="United States"/>
    <s v="Oklahoma City"/>
    <s v="Oklahoma"/>
    <n v="73120"/>
    <x v="2"/>
    <s v="OFF-LA-10004559"/>
    <x v="1"/>
    <s v="Labels"/>
    <s v="Avery 49"/>
    <n v="20.16"/>
    <n v="14.111999999999998"/>
    <n v="6.0480000000000018"/>
    <n v="0.3000000000000001"/>
    <n v="6"/>
  </r>
  <r>
    <n v="2520"/>
    <s v="CA-2017-124352"/>
    <x v="680"/>
    <d v="2017-10-21T00:00:00"/>
    <x v="1"/>
    <s v="CD-12790"/>
    <s v="Cynthia Delaney"/>
    <s v="Home Office"/>
    <s v="United States"/>
    <s v="Oklahoma City"/>
    <s v="Oklahoma"/>
    <n v="73120"/>
    <x v="2"/>
    <s v="OFF-LA-10003223"/>
    <x v="1"/>
    <s v="Labels"/>
    <s v="Avery 508"/>
    <n v="29.46"/>
    <n v="20.622"/>
    <n v="8.838000000000001"/>
    <n v="0.30000000000000004"/>
    <n v="6"/>
  </r>
  <r>
    <n v="2521"/>
    <s v="CA-2017-124352"/>
    <x v="680"/>
    <d v="2017-10-21T00:00:00"/>
    <x v="1"/>
    <s v="CD-12790"/>
    <s v="Cynthia Delaney"/>
    <s v="Home Office"/>
    <s v="United States"/>
    <s v="Oklahoma City"/>
    <s v="Oklahoma"/>
    <n v="73120"/>
    <x v="2"/>
    <s v="OFF-AP-10002651"/>
    <x v="1"/>
    <s v="Appliances"/>
    <s v="Hoover Upright Vacuum With Dirt Cup"/>
    <n v="868.59"/>
    <n v="608.01300000000003"/>
    <n v="260.577"/>
    <n v="0.3"/>
    <n v="6"/>
  </r>
  <r>
    <n v="2522"/>
    <s v="CA-2017-124352"/>
    <x v="680"/>
    <d v="2017-10-21T00:00:00"/>
    <x v="1"/>
    <s v="CD-12790"/>
    <s v="Cynthia Delaney"/>
    <s v="Home Office"/>
    <s v="United States"/>
    <s v="Oklahoma City"/>
    <s v="Oklahoma"/>
    <n v="73120"/>
    <x v="2"/>
    <s v="OFF-PA-10003177"/>
    <x v="1"/>
    <s v="Paper"/>
    <s v="Xerox 1999"/>
    <n v="12.96"/>
    <n v="9.0719999999999992"/>
    <n v="3.8880000000000017"/>
    <n v="0.3000000000000001"/>
    <n v="6"/>
  </r>
  <r>
    <n v="2523"/>
    <s v="CA-2017-124352"/>
    <x v="680"/>
    <d v="2017-10-21T00:00:00"/>
    <x v="1"/>
    <s v="CD-12790"/>
    <s v="Cynthia Delaney"/>
    <s v="Home Office"/>
    <s v="United States"/>
    <s v="Oklahoma City"/>
    <s v="Oklahoma"/>
    <n v="73120"/>
    <x v="2"/>
    <s v="TEC-PH-10003442"/>
    <x v="2"/>
    <s v="Phones"/>
    <s v="Samsung Replacement EH64AVFWE Premium Headset"/>
    <n v="5.5"/>
    <n v="3.8499999999999996"/>
    <n v="1.6500000000000004"/>
    <n v="0.30000000000000004"/>
    <n v="6"/>
  </r>
  <r>
    <n v="2524"/>
    <s v="CA-2017-124352"/>
    <x v="680"/>
    <d v="2017-10-21T00:00:00"/>
    <x v="1"/>
    <s v="CD-12790"/>
    <s v="Cynthia Delaney"/>
    <s v="Home Office"/>
    <s v="United States"/>
    <s v="Oklahoma City"/>
    <s v="Oklahoma"/>
    <n v="73120"/>
    <x v="2"/>
    <s v="OFF-BI-10000977"/>
    <x v="1"/>
    <s v="Binders"/>
    <s v="Ibico Plastic Spiral Binding Combs"/>
    <n v="121.6"/>
    <n v="85.11999999999999"/>
    <n v="36.480000000000004"/>
    <n v="0.30000000000000004"/>
    <n v="6"/>
  </r>
  <r>
    <n v="2525"/>
    <s v="CA-2016-124541"/>
    <x v="744"/>
    <d v="2016-04-10T00:00:00"/>
    <x v="1"/>
    <s v="TT-21220"/>
    <s v="Thomas Thornton"/>
    <s v="Consumer"/>
    <s v="United States"/>
    <s v="Houston"/>
    <s v="Texas"/>
    <n v="77041"/>
    <x v="2"/>
    <s v="OFF-AR-10004078"/>
    <x v="1"/>
    <s v="Art"/>
    <s v="Newell 312"/>
    <n v="42.048000000000002"/>
    <n v="29.433599999999998"/>
    <n v="12.614400000000003"/>
    <n v="0.30000000000000004"/>
    <n v="4"/>
  </r>
  <r>
    <n v="2526"/>
    <s v="CA-2016-124541"/>
    <x v="744"/>
    <d v="2016-04-10T00:00:00"/>
    <x v="1"/>
    <s v="TT-21220"/>
    <s v="Thomas Thornton"/>
    <s v="Consumer"/>
    <s v="United States"/>
    <s v="Houston"/>
    <s v="Texas"/>
    <n v="77041"/>
    <x v="2"/>
    <s v="TEC-AC-10002550"/>
    <x v="2"/>
    <s v="Accessories"/>
    <s v="Maxell 4.7GB DVD-RW 3/Pack"/>
    <n v="25.488"/>
    <n v="17.8416"/>
    <n v="7.6463999999999999"/>
    <n v="0.3"/>
    <n v="4"/>
  </r>
  <r>
    <n v="2527"/>
    <s v="CA-2016-124541"/>
    <x v="744"/>
    <d v="2016-04-10T00:00:00"/>
    <x v="1"/>
    <s v="TT-21220"/>
    <s v="Thomas Thornton"/>
    <s v="Consumer"/>
    <s v="United States"/>
    <s v="Houston"/>
    <s v="Texas"/>
    <n v="77041"/>
    <x v="2"/>
    <s v="OFF-BI-10004965"/>
    <x v="1"/>
    <s v="Binders"/>
    <s v="Ibico Covers for Plastic or Wire Binding Elements"/>
    <n v="6.9"/>
    <n v="4.83"/>
    <n v="2.0700000000000003"/>
    <n v="0.30000000000000004"/>
    <n v="4"/>
  </r>
  <r>
    <n v="2528"/>
    <s v="CA-2016-124541"/>
    <x v="744"/>
    <d v="2016-04-10T00:00:00"/>
    <x v="1"/>
    <s v="TT-21220"/>
    <s v="Thomas Thornton"/>
    <s v="Consumer"/>
    <s v="United States"/>
    <s v="Houston"/>
    <s v="Texas"/>
    <n v="77041"/>
    <x v="2"/>
    <s v="OFF-BI-10004209"/>
    <x v="1"/>
    <s v="Binders"/>
    <s v="Fellowes Twister Kit, Gray/Clear, 3/pkg"/>
    <n v="9.6479999999999997"/>
    <n v="6.7535999999999996"/>
    <n v="2.8944000000000001"/>
    <n v="0.30000000000000004"/>
    <n v="4"/>
  </r>
  <r>
    <n v="2529"/>
    <s v="CA-2016-124541"/>
    <x v="744"/>
    <d v="2016-04-10T00:00:00"/>
    <x v="1"/>
    <s v="TT-21220"/>
    <s v="Thomas Thornton"/>
    <s v="Consumer"/>
    <s v="United States"/>
    <s v="Houston"/>
    <s v="Texas"/>
    <n v="77041"/>
    <x v="2"/>
    <s v="OFF-PA-10001526"/>
    <x v="1"/>
    <s v="Paper"/>
    <s v="Xerox 1949"/>
    <n v="7.968"/>
    <n v="5.5775999999999994"/>
    <n v="2.3904000000000005"/>
    <n v="0.30000000000000004"/>
    <n v="4"/>
  </r>
  <r>
    <n v="2530"/>
    <s v="CA-2015-108707"/>
    <x v="745"/>
    <d v="2015-10-29T00:00:00"/>
    <x v="1"/>
    <s v="DB-12910"/>
    <s v="Daniel Byrd"/>
    <s v="Home Office"/>
    <s v="United States"/>
    <s v="Fort Lauderdale"/>
    <s v="Florida"/>
    <n v="33311"/>
    <x v="0"/>
    <s v="OFF-PA-10000788"/>
    <x v="1"/>
    <s v="Paper"/>
    <s v="Xerox 210"/>
    <n v="10.368"/>
    <n v="7.2576000000000001"/>
    <n v="3.1104000000000003"/>
    <n v="0.30000000000000004"/>
    <n v="5"/>
  </r>
  <r>
    <n v="2531"/>
    <s v="CA-2015-111500"/>
    <x v="654"/>
    <d v="2015-08-21T00:00:00"/>
    <x v="1"/>
    <s v="DJ-13510"/>
    <s v="Don Jones"/>
    <s v="Corporate"/>
    <s v="United States"/>
    <s v="Little Rock"/>
    <s v="Arkansas"/>
    <n v="72209"/>
    <x v="0"/>
    <s v="OFF-PA-10000595"/>
    <x v="1"/>
    <s v="Paper"/>
    <s v="Xerox 1929"/>
    <n v="114.2"/>
    <n v="79.94"/>
    <n v="34.260000000000005"/>
    <n v="0.30000000000000004"/>
    <n v="4"/>
  </r>
  <r>
    <n v="2532"/>
    <s v="CA-2015-111500"/>
    <x v="654"/>
    <d v="2015-08-21T00:00:00"/>
    <x v="1"/>
    <s v="DJ-13510"/>
    <s v="Don Jones"/>
    <s v="Corporate"/>
    <s v="United States"/>
    <s v="Little Rock"/>
    <s v="Arkansas"/>
    <n v="72209"/>
    <x v="0"/>
    <s v="OFF-BI-10000829"/>
    <x v="1"/>
    <s v="Binders"/>
    <s v="Avery Non-Stick Binders"/>
    <n v="17.96"/>
    <n v="12.571999999999999"/>
    <n v="5.3880000000000017"/>
    <n v="0.3000000000000001"/>
    <n v="4"/>
  </r>
  <r>
    <n v="2533"/>
    <s v="CA-2015-111500"/>
    <x v="654"/>
    <d v="2015-08-21T00:00:00"/>
    <x v="1"/>
    <s v="DJ-13510"/>
    <s v="Don Jones"/>
    <s v="Corporate"/>
    <s v="United States"/>
    <s v="Little Rock"/>
    <s v="Arkansas"/>
    <n v="72209"/>
    <x v="0"/>
    <s v="OFF-FA-10002676"/>
    <x v="1"/>
    <s v="Fasteners"/>
    <s v="Colored Push Pins"/>
    <n v="12.67"/>
    <n v="8.8689999999999998"/>
    <n v="3.8010000000000002"/>
    <n v="0.3"/>
    <n v="4"/>
  </r>
  <r>
    <n v="2534"/>
    <s v="CA-2015-111500"/>
    <x v="654"/>
    <d v="2015-08-21T00:00:00"/>
    <x v="1"/>
    <s v="DJ-13510"/>
    <s v="Don Jones"/>
    <s v="Corporate"/>
    <s v="United States"/>
    <s v="Little Rock"/>
    <s v="Arkansas"/>
    <n v="72209"/>
    <x v="0"/>
    <s v="TEC-AC-10000844"/>
    <x v="2"/>
    <s v="Accessories"/>
    <s v="LogitechÂ Gaming G510s - Keyboard"/>
    <n v="339.96"/>
    <n v="237.97199999999998"/>
    <n v="101.988"/>
    <n v="0.30000000000000004"/>
    <n v="4"/>
  </r>
  <r>
    <n v="2535"/>
    <s v="US-2018-117723"/>
    <x v="733"/>
    <d v="2018-08-18T00:00:00"/>
    <x v="0"/>
    <s v="DL-13495"/>
    <s v="Dionis Lloyd"/>
    <s v="Corporate"/>
    <s v="United States"/>
    <s v="Philadelphia"/>
    <s v="Pennsylvania"/>
    <n v="19120"/>
    <x v="3"/>
    <s v="OFF-ST-10004459"/>
    <x v="1"/>
    <s v="Storage"/>
    <s v="Tennsco Single-Tier Lockers"/>
    <n v="1801.6320000000001"/>
    <n v="1261.1424"/>
    <n v="540.48960000000011"/>
    <n v="0.30000000000000004"/>
    <n v="3"/>
  </r>
  <r>
    <n v="2536"/>
    <s v="CA-2016-143238"/>
    <x v="684"/>
    <d v="2016-09-08T00:00:00"/>
    <x v="2"/>
    <s v="LO-17170"/>
    <s v="Lori Olson"/>
    <s v="Corporate"/>
    <s v="United States"/>
    <s v="La Quinta"/>
    <s v="California"/>
    <n v="92253"/>
    <x v="1"/>
    <s v="TEC-AC-10003499"/>
    <x v="2"/>
    <s v="Accessories"/>
    <s v="Memorex Mini Travel Drive 8 GB USB 2.0 Flash Drive"/>
    <n v="46.32"/>
    <n v="32.423999999999999"/>
    <n v="13.896000000000001"/>
    <n v="0.3"/>
    <n v="2"/>
  </r>
  <r>
    <n v="2537"/>
    <s v="CA-2016-168746"/>
    <x v="746"/>
    <d v="2016-01-29T00:00:00"/>
    <x v="0"/>
    <s v="SV-20365"/>
    <s v="Seth Vernon"/>
    <s v="Consumer"/>
    <s v="United States"/>
    <s v="Cleveland"/>
    <s v="Ohio"/>
    <n v="44105"/>
    <x v="3"/>
    <s v="FUR-CH-10000513"/>
    <x v="0"/>
    <s v="Chairs"/>
    <s v="High-Back Leather Manager's Chair"/>
    <n v="181.98599999999999"/>
    <n v="127.39019999999998"/>
    <n v="54.595800000000011"/>
    <n v="0.3000000000000001"/>
    <n v="2"/>
  </r>
  <r>
    <n v="2538"/>
    <s v="CA-2016-168746"/>
    <x v="746"/>
    <d v="2016-01-29T00:00:00"/>
    <x v="0"/>
    <s v="SV-20365"/>
    <s v="Seth Vernon"/>
    <s v="Consumer"/>
    <s v="United States"/>
    <s v="Cleveland"/>
    <s v="Ohio"/>
    <n v="44105"/>
    <x v="3"/>
    <s v="TEC-PH-10000895"/>
    <x v="2"/>
    <s v="Phones"/>
    <s v="Polycom VVX 310 VoIP phone"/>
    <n v="431.976"/>
    <n v="302.38319999999999"/>
    <n v="129.59280000000001"/>
    <n v="0.30000000000000004"/>
    <n v="2"/>
  </r>
  <r>
    <n v="2539"/>
    <s v="CA-2016-168746"/>
    <x v="746"/>
    <d v="2016-01-29T00:00:00"/>
    <x v="0"/>
    <s v="SV-20365"/>
    <s v="Seth Vernon"/>
    <s v="Consumer"/>
    <s v="United States"/>
    <s v="Cleveland"/>
    <s v="Ohio"/>
    <n v="44105"/>
    <x v="3"/>
    <s v="TEC-PH-10002555"/>
    <x v="2"/>
    <s v="Phones"/>
    <s v="Nortel Meridian M5316 Digital phone"/>
    <n v="155.37"/>
    <n v="108.759"/>
    <n v="46.611000000000004"/>
    <n v="0.30000000000000004"/>
    <n v="2"/>
  </r>
  <r>
    <n v="2540"/>
    <s v="CA-2016-113404"/>
    <x v="747"/>
    <d v="2016-07-16T00:00:00"/>
    <x v="3"/>
    <s v="EM-13810"/>
    <s v="Eleni McCrary"/>
    <s v="Corporate"/>
    <s v="United States"/>
    <s v="San Francisco"/>
    <s v="California"/>
    <n v="94122"/>
    <x v="1"/>
    <s v="FUR-CH-10003312"/>
    <x v="0"/>
    <s v="Chairs"/>
    <s v="Hon 2090 â€œPillow Softâ€ Series Mid Back Swivel/Tilt Chairs"/>
    <n v="1348.704"/>
    <n v="944.0927999999999"/>
    <n v="404.61120000000005"/>
    <n v="0.30000000000000004"/>
    <n v="0"/>
  </r>
  <r>
    <n v="2541"/>
    <s v="CA-2016-113404"/>
    <x v="747"/>
    <d v="2016-07-16T00:00:00"/>
    <x v="3"/>
    <s v="EM-13810"/>
    <s v="Eleni McCrary"/>
    <s v="Corporate"/>
    <s v="United States"/>
    <s v="San Francisco"/>
    <s v="California"/>
    <n v="94122"/>
    <x v="1"/>
    <s v="FUR-CH-10004086"/>
    <x v="0"/>
    <s v="Chairs"/>
    <s v="Hon 4070 Series Pagoda Armless Upholstered Stacking Chairs"/>
    <n v="700.15200000000004"/>
    <n v="490.10640000000001"/>
    <n v="210.04560000000004"/>
    <n v="0.30000000000000004"/>
    <n v="0"/>
  </r>
  <r>
    <n v="2542"/>
    <s v="CA-2017-144792"/>
    <x v="567"/>
    <d v="2017-05-04T00:00:00"/>
    <x v="1"/>
    <s v="KD-16615"/>
    <s v="Ken Dana"/>
    <s v="Corporate"/>
    <s v="United States"/>
    <s v="Scottsdale"/>
    <s v="Arizona"/>
    <n v="85254"/>
    <x v="1"/>
    <s v="FUR-FU-10002759"/>
    <x v="0"/>
    <s v="Furnishings"/>
    <s v="12-1/2 Diameter Round Wall Clock"/>
    <n v="111.88800000000001"/>
    <n v="78.321600000000004"/>
    <n v="33.566400000000002"/>
    <n v="0.3"/>
    <n v="4"/>
  </r>
  <r>
    <n v="2543"/>
    <s v="CA-2015-164385"/>
    <x v="467"/>
    <d v="2015-10-01T00:00:00"/>
    <x v="0"/>
    <s v="NB-18580"/>
    <s v="Nicole Brennan"/>
    <s v="Corporate"/>
    <s v="United States"/>
    <s v="Philadelphia"/>
    <s v="Pennsylvania"/>
    <n v="19134"/>
    <x v="3"/>
    <s v="OFF-AP-10002191"/>
    <x v="1"/>
    <s v="Appliances"/>
    <s v="Belkin 8 Outlet SurgeMaster II Gold Surge Protector"/>
    <n v="143.952"/>
    <n v="100.76639999999999"/>
    <n v="43.185600000000008"/>
    <n v="0.30000000000000004"/>
    <n v="5"/>
  </r>
  <r>
    <n v="2544"/>
    <s v="US-2017-114174"/>
    <x v="162"/>
    <d v="2017-09-14T00:00:00"/>
    <x v="1"/>
    <s v="AP-10720"/>
    <s v="Anne Pryor"/>
    <s v="Home Office"/>
    <s v="United States"/>
    <s v="Malden"/>
    <s v="Massachusetts"/>
    <n v="2148"/>
    <x v="3"/>
    <s v="FUR-BO-10003450"/>
    <x v="0"/>
    <s v="Bookcases"/>
    <s v="Bush Westfield Collection Bookcases, Dark Cherry Finish"/>
    <n v="173.94"/>
    <n v="121.758"/>
    <n v="52.182000000000002"/>
    <n v="0.3"/>
    <n v="6"/>
  </r>
  <r>
    <n v="2545"/>
    <s v="US-2017-114174"/>
    <x v="162"/>
    <d v="2017-09-14T00:00:00"/>
    <x v="1"/>
    <s v="AP-10720"/>
    <s v="Anne Pryor"/>
    <s v="Home Office"/>
    <s v="United States"/>
    <s v="Malden"/>
    <s v="Massachusetts"/>
    <n v="2148"/>
    <x v="3"/>
    <s v="OFF-LA-10000248"/>
    <x v="1"/>
    <s v="Labels"/>
    <s v="Avery 52"/>
    <n v="14.76"/>
    <n v="10.331999999999999"/>
    <n v="4.4280000000000008"/>
    <n v="0.30000000000000004"/>
    <n v="6"/>
  </r>
  <r>
    <n v="2546"/>
    <s v="CA-2018-108070"/>
    <x v="513"/>
    <d v="2018-04-20T00:00:00"/>
    <x v="1"/>
    <s v="JE-15745"/>
    <s v="Joel Eaton"/>
    <s v="Consumer"/>
    <s v="United States"/>
    <s v="San Jose"/>
    <s v="California"/>
    <n v="95123"/>
    <x v="1"/>
    <s v="OFF-ST-10004804"/>
    <x v="1"/>
    <s v="Storage"/>
    <s v="Belkin 19&quot; Vented Equipment Shelf, Black"/>
    <n v="205.92"/>
    <n v="144.14399999999998"/>
    <n v="61.77600000000001"/>
    <n v="0.30000000000000004"/>
    <n v="4"/>
  </r>
  <r>
    <n v="2547"/>
    <s v="CA-2018-108070"/>
    <x v="513"/>
    <d v="2018-04-20T00:00:00"/>
    <x v="1"/>
    <s v="JE-15745"/>
    <s v="Joel Eaton"/>
    <s v="Consumer"/>
    <s v="United States"/>
    <s v="San Jose"/>
    <s v="California"/>
    <n v="95123"/>
    <x v="1"/>
    <s v="FUR-BO-10001337"/>
    <x v="0"/>
    <s v="Bookcases"/>
    <s v="O'Sullivan Living Dimensions 2-Shelf Bookcases"/>
    <n v="102.833"/>
    <n v="71.983099999999993"/>
    <n v="30.849900000000005"/>
    <n v="0.30000000000000004"/>
    <n v="4"/>
  </r>
  <r>
    <n v="2548"/>
    <s v="US-2016-128090"/>
    <x v="748"/>
    <d v="2016-08-22T00:00:00"/>
    <x v="1"/>
    <s v="JM-15865"/>
    <s v="John Murray"/>
    <s v="Consumer"/>
    <s v="United States"/>
    <s v="Phoenix"/>
    <s v="Arizona"/>
    <n v="85023"/>
    <x v="1"/>
    <s v="OFF-AR-10002255"/>
    <x v="1"/>
    <s v="Art"/>
    <s v="Newell 346"/>
    <n v="2.3039999999999998"/>
    <n v="1.6127999999999998"/>
    <n v="0.69120000000000004"/>
    <n v="0.30000000000000004"/>
    <n v="6"/>
  </r>
  <r>
    <n v="2549"/>
    <s v="US-2016-128090"/>
    <x v="748"/>
    <d v="2016-08-22T00:00:00"/>
    <x v="1"/>
    <s v="JM-15865"/>
    <s v="John Murray"/>
    <s v="Consumer"/>
    <s v="United States"/>
    <s v="Phoenix"/>
    <s v="Arizona"/>
    <n v="85023"/>
    <x v="1"/>
    <s v="TEC-PH-10002624"/>
    <x v="2"/>
    <s v="Phones"/>
    <s v="Samsung Galaxy S4 Mini"/>
    <n v="1879.96"/>
    <n v="1315.972"/>
    <n v="563.98800000000006"/>
    <n v="0.30000000000000004"/>
    <n v="6"/>
  </r>
  <r>
    <n v="2550"/>
    <s v="US-2016-128090"/>
    <x v="748"/>
    <d v="2016-08-22T00:00:00"/>
    <x v="1"/>
    <s v="JM-15865"/>
    <s v="John Murray"/>
    <s v="Consumer"/>
    <s v="United States"/>
    <s v="Phoenix"/>
    <s v="Arizona"/>
    <n v="85023"/>
    <x v="1"/>
    <s v="OFF-PA-10001878"/>
    <x v="1"/>
    <s v="Paper"/>
    <s v="Xerox 1891"/>
    <n v="313.024"/>
    <n v="219.11679999999998"/>
    <n v="93.907200000000017"/>
    <n v="0.30000000000000004"/>
    <n v="6"/>
  </r>
  <r>
    <n v="2551"/>
    <s v="US-2016-128090"/>
    <x v="748"/>
    <d v="2016-08-22T00:00:00"/>
    <x v="1"/>
    <s v="JM-15865"/>
    <s v="John Murray"/>
    <s v="Consumer"/>
    <s v="United States"/>
    <s v="Phoenix"/>
    <s v="Arizona"/>
    <n v="85023"/>
    <x v="1"/>
    <s v="OFF-LA-10000452"/>
    <x v="1"/>
    <s v="Labels"/>
    <s v="Avery 488"/>
    <n v="5.04"/>
    <n v="3.5279999999999996"/>
    <n v="1.5120000000000005"/>
    <n v="0.3000000000000001"/>
    <n v="6"/>
  </r>
  <r>
    <n v="2552"/>
    <s v="CA-2018-101042"/>
    <x v="123"/>
    <d v="2018-11-23T00:00:00"/>
    <x v="1"/>
    <s v="AB-10105"/>
    <s v="Adrian Barton"/>
    <s v="Consumer"/>
    <s v="United States"/>
    <s v="Henderson"/>
    <s v="Kentucky"/>
    <n v="42420"/>
    <x v="0"/>
    <s v="FUR-FU-10004665"/>
    <x v="0"/>
    <s v="Furnishings"/>
    <s v="3M Polarizing Task Lamp with Clamp Arm, Light Gray"/>
    <n v="821.88"/>
    <n v="575.31599999999992"/>
    <n v="246.56400000000008"/>
    <n v="0.3000000000000001"/>
    <n v="4"/>
  </r>
  <r>
    <n v="2553"/>
    <s v="CA-2018-101042"/>
    <x v="123"/>
    <d v="2018-11-23T00:00:00"/>
    <x v="1"/>
    <s v="AB-10105"/>
    <s v="Adrian Barton"/>
    <s v="Consumer"/>
    <s v="United States"/>
    <s v="Henderson"/>
    <s v="Kentucky"/>
    <n v="42420"/>
    <x v="0"/>
    <s v="OFF-BI-10000088"/>
    <x v="1"/>
    <s v="Binders"/>
    <s v="GBC Imprintable Covers"/>
    <n v="21.96"/>
    <n v="15.372"/>
    <n v="6.588000000000001"/>
    <n v="0.30000000000000004"/>
    <n v="4"/>
  </r>
  <r>
    <n v="2554"/>
    <s v="CA-2017-155439"/>
    <x v="749"/>
    <d v="2017-09-18T00:00:00"/>
    <x v="1"/>
    <s v="PN-18775"/>
    <s v="Parhena Norris"/>
    <s v="Home Office"/>
    <s v="United States"/>
    <s v="Columbia"/>
    <s v="South Carolina"/>
    <n v="29203"/>
    <x v="0"/>
    <s v="OFF-PA-10000029"/>
    <x v="1"/>
    <s v="Paper"/>
    <s v="Xerox 224"/>
    <n v="25.92"/>
    <n v="18.143999999999998"/>
    <n v="7.7760000000000034"/>
    <n v="0.3000000000000001"/>
    <n v="4"/>
  </r>
  <r>
    <n v="2555"/>
    <s v="CA-2017-118626"/>
    <x v="243"/>
    <d v="2017-08-20T00:00:00"/>
    <x v="1"/>
    <s v="JC-15775"/>
    <s v="John Castell"/>
    <s v="Consumer"/>
    <s v="United States"/>
    <s v="Tallahassee"/>
    <s v="Florida"/>
    <n v="32303"/>
    <x v="0"/>
    <s v="TEC-PH-10000369"/>
    <x v="2"/>
    <s v="Phones"/>
    <s v="HTC One Mini"/>
    <n v="705.54399999999998"/>
    <n v="493.88079999999997"/>
    <n v="211.66320000000002"/>
    <n v="0.30000000000000004"/>
    <n v="5"/>
  </r>
  <r>
    <n v="2556"/>
    <s v="CA-2016-111458"/>
    <x v="120"/>
    <d v="2016-09-30T00:00:00"/>
    <x v="1"/>
    <s v="PF-19165"/>
    <s v="Philip Fox"/>
    <s v="Consumer"/>
    <s v="United States"/>
    <s v="New York City"/>
    <s v="New York"/>
    <n v="10035"/>
    <x v="3"/>
    <s v="TEC-AC-10001590"/>
    <x v="2"/>
    <s v="Accessories"/>
    <s v="Dell Slim USB Multimedia Keyboard"/>
    <n v="50"/>
    <n v="35"/>
    <n v="15"/>
    <n v="0.3"/>
    <n v="4"/>
  </r>
  <r>
    <n v="2557"/>
    <s v="US-2017-126844"/>
    <x v="750"/>
    <d v="2017-10-14T00:00:00"/>
    <x v="1"/>
    <s v="BW-11110"/>
    <s v="Bart Watters"/>
    <s v="Corporate"/>
    <s v="United States"/>
    <s v="Houston"/>
    <s v="Texas"/>
    <n v="77070"/>
    <x v="2"/>
    <s v="FUR-FU-10004909"/>
    <x v="0"/>
    <s v="Furnishings"/>
    <s v="Contemporary Wood/Metal Frame"/>
    <n v="51.712000000000003"/>
    <n v="36.198399999999999"/>
    <n v="15.513600000000004"/>
    <n v="0.30000000000000004"/>
    <n v="6"/>
  </r>
  <r>
    <n v="2558"/>
    <s v="US-2016-112508"/>
    <x v="539"/>
    <d v="2016-03-30T00:00:00"/>
    <x v="1"/>
    <s v="BP-11185"/>
    <s v="Ben Peterman"/>
    <s v="Corporate"/>
    <s v="United States"/>
    <s v="Coral Springs"/>
    <s v="Florida"/>
    <n v="33065"/>
    <x v="0"/>
    <s v="OFF-AP-10002287"/>
    <x v="1"/>
    <s v="Appliances"/>
    <s v="Eureka Sanitaire  Multi-Pro Heavy-Duty Upright, Disposable Bags"/>
    <n v="6.992"/>
    <n v="4.8944000000000001"/>
    <n v="2.0975999999999999"/>
    <n v="0.3"/>
    <n v="6"/>
  </r>
  <r>
    <n v="2559"/>
    <s v="CA-2016-147788"/>
    <x v="70"/>
    <d v="2016-06-04T00:00:00"/>
    <x v="1"/>
    <s v="TM-21010"/>
    <s v="Tamara Manning"/>
    <s v="Consumer"/>
    <s v="United States"/>
    <s v="Orem"/>
    <s v="Utah"/>
    <n v="84057"/>
    <x v="1"/>
    <s v="FUR-BO-10004357"/>
    <x v="0"/>
    <s v="Bookcases"/>
    <s v="O'Sullivan Living Dimensions 3-Shelf Bookcases"/>
    <n v="1406.86"/>
    <n v="984.80199999999991"/>
    <n v="422.05799999999999"/>
    <n v="0.3"/>
    <n v="4"/>
  </r>
  <r>
    <n v="2560"/>
    <s v="CA-2016-147788"/>
    <x v="70"/>
    <d v="2016-06-04T00:00:00"/>
    <x v="1"/>
    <s v="TM-21010"/>
    <s v="Tamara Manning"/>
    <s v="Consumer"/>
    <s v="United States"/>
    <s v="Orem"/>
    <s v="Utah"/>
    <n v="84057"/>
    <x v="1"/>
    <s v="OFF-LA-10003766"/>
    <x v="1"/>
    <s v="Labels"/>
    <s v="Self-Adhesive Removable Labels"/>
    <n v="15.75"/>
    <n v="11.024999999999999"/>
    <n v="4.7250000000000014"/>
    <n v="0.3000000000000001"/>
    <n v="4"/>
  </r>
  <r>
    <n v="2561"/>
    <s v="CA-2016-147788"/>
    <x v="70"/>
    <d v="2016-06-04T00:00:00"/>
    <x v="1"/>
    <s v="TM-21010"/>
    <s v="Tamara Manning"/>
    <s v="Consumer"/>
    <s v="United States"/>
    <s v="Orem"/>
    <s v="Utah"/>
    <n v="84057"/>
    <x v="1"/>
    <s v="OFF-ST-10000046"/>
    <x v="1"/>
    <s v="Storage"/>
    <s v="Fellowes Super Stor/Drawer Files"/>
    <n v="323.10000000000002"/>
    <n v="226.17"/>
    <n v="96.930000000000035"/>
    <n v="0.3000000000000001"/>
    <n v="4"/>
  </r>
  <r>
    <n v="2562"/>
    <s v="CA-2016-144288"/>
    <x v="707"/>
    <d v="2016-12-31T00:00:00"/>
    <x v="1"/>
    <s v="MB-17305"/>
    <s v="Maria Bertelson"/>
    <s v="Consumer"/>
    <s v="United States"/>
    <s v="Nashville"/>
    <s v="Tennessee"/>
    <n v="37211"/>
    <x v="0"/>
    <s v="OFF-LA-10003190"/>
    <x v="1"/>
    <s v="Labels"/>
    <s v="Avery 474"/>
    <n v="9.2159999999999993"/>
    <n v="6.4511999999999992"/>
    <n v="2.7648000000000001"/>
    <n v="0.30000000000000004"/>
    <n v="6"/>
  </r>
  <r>
    <n v="2563"/>
    <s v="CA-2016-144288"/>
    <x v="707"/>
    <d v="2016-12-31T00:00:00"/>
    <x v="1"/>
    <s v="MB-17305"/>
    <s v="Maria Bertelson"/>
    <s v="Consumer"/>
    <s v="United States"/>
    <s v="Nashville"/>
    <s v="Tennessee"/>
    <n v="37211"/>
    <x v="0"/>
    <s v="OFF-PA-10002787"/>
    <x v="1"/>
    <s v="Paper"/>
    <s v="Xerox 227"/>
    <n v="10.368"/>
    <n v="7.2576000000000001"/>
    <n v="3.1104000000000003"/>
    <n v="0.30000000000000004"/>
    <n v="6"/>
  </r>
  <r>
    <n v="2564"/>
    <s v="CA-2016-110632"/>
    <x v="751"/>
    <d v="2016-03-22T00:00:00"/>
    <x v="0"/>
    <s v="HR-14830"/>
    <s v="Harold Ryan"/>
    <s v="Corporate"/>
    <s v="United States"/>
    <s v="New York City"/>
    <s v="New York"/>
    <n v="10009"/>
    <x v="3"/>
    <s v="TEC-AC-10000387"/>
    <x v="2"/>
    <s v="Accessories"/>
    <s v="KeyTronicÂ KT800P2 -Â KeyboardÂ - Black"/>
    <n v="15.02"/>
    <n v="10.513999999999999"/>
    <n v="4.5060000000000002"/>
    <n v="0.30000000000000004"/>
    <n v="5"/>
  </r>
  <r>
    <n v="2565"/>
    <s v="CA-2016-110632"/>
    <x v="751"/>
    <d v="2016-03-22T00:00:00"/>
    <x v="0"/>
    <s v="HR-14830"/>
    <s v="Harold Ryan"/>
    <s v="Corporate"/>
    <s v="United States"/>
    <s v="New York City"/>
    <s v="New York"/>
    <n v="10009"/>
    <x v="3"/>
    <s v="OFF-ST-10001291"/>
    <x v="1"/>
    <s v="Storage"/>
    <s v="Tenex Personal Self-Stacking Standard File Box, Black/Gray"/>
    <n v="33.82"/>
    <n v="23.673999999999999"/>
    <n v="10.146000000000001"/>
    <n v="0.30000000000000004"/>
    <n v="5"/>
  </r>
  <r>
    <n v="2566"/>
    <s v="CA-2018-109589"/>
    <x v="202"/>
    <d v="2018-12-24T00:00:00"/>
    <x v="2"/>
    <s v="BD-11635"/>
    <s v="Brian Derr"/>
    <s v="Consumer"/>
    <s v="United States"/>
    <s v="Bowling Green"/>
    <s v="Kentucky"/>
    <n v="42104"/>
    <x v="0"/>
    <s v="TEC-AC-10003116"/>
    <x v="2"/>
    <s v="Accessories"/>
    <s v="Memorex Froggy Flash Drive 8 GB"/>
    <n v="71"/>
    <n v="49.699999999999996"/>
    <n v="21.300000000000004"/>
    <n v="0.30000000000000004"/>
    <n v="3"/>
  </r>
  <r>
    <n v="2567"/>
    <s v="CA-2018-123967"/>
    <x v="752"/>
    <d v="2018-11-03T00:00:00"/>
    <x v="0"/>
    <s v="SF-20200"/>
    <s v="Sarah Foster"/>
    <s v="Consumer"/>
    <s v="United States"/>
    <s v="Bellingham"/>
    <s v="Washington"/>
    <n v="98226"/>
    <x v="1"/>
    <s v="OFF-BI-10001308"/>
    <x v="1"/>
    <s v="Binders"/>
    <s v="GBC Standard Plastic Binding Systems' Combs"/>
    <n v="25.12"/>
    <n v="17.584"/>
    <n v="7.5360000000000014"/>
    <n v="0.30000000000000004"/>
    <n v="2"/>
  </r>
  <r>
    <n v="2568"/>
    <s v="CA-2018-123967"/>
    <x v="752"/>
    <d v="2018-11-03T00:00:00"/>
    <x v="0"/>
    <s v="SF-20200"/>
    <s v="Sarah Foster"/>
    <s v="Consumer"/>
    <s v="United States"/>
    <s v="Bellingham"/>
    <s v="Washington"/>
    <n v="98226"/>
    <x v="1"/>
    <s v="FUR-TA-10003954"/>
    <x v="0"/>
    <s v="Tables"/>
    <s v="Hon 94000 Series Round Tables"/>
    <n v="2665.62"/>
    <n v="1865.9339999999997"/>
    <n v="799.68600000000015"/>
    <n v="0.30000000000000004"/>
    <n v="2"/>
  </r>
  <r>
    <n v="2569"/>
    <s v="CA-2018-148929"/>
    <x v="210"/>
    <d v="2018-09-11T00:00:00"/>
    <x v="1"/>
    <s v="SP-20620"/>
    <s v="Stefania Perrino"/>
    <s v="Corporate"/>
    <s v="United States"/>
    <s v="New York City"/>
    <s v="New York"/>
    <n v="10011"/>
    <x v="3"/>
    <s v="OFF-ST-10003282"/>
    <x v="1"/>
    <s v="Storage"/>
    <s v="Advantus 10-Drawer Portable Organizer, Chrome Metal Frame, Smoke Drawers"/>
    <n v="478.08"/>
    <n v="334.65599999999995"/>
    <n v="143.42400000000004"/>
    <n v="0.3000000000000001"/>
    <n v="4"/>
  </r>
  <r>
    <n v="2570"/>
    <s v="CA-2018-134404"/>
    <x v="753"/>
    <d v="2018-12-27T00:00:00"/>
    <x v="3"/>
    <s v="DR-12880"/>
    <s v="Dan Reichenbach"/>
    <s v="Corporate"/>
    <s v="United States"/>
    <s v="Newark"/>
    <s v="Ohio"/>
    <n v="43055"/>
    <x v="3"/>
    <s v="TEC-PH-10000576"/>
    <x v="2"/>
    <s v="Phones"/>
    <s v="AT&amp;T 1080 Corded phone"/>
    <n v="164.38800000000001"/>
    <n v="115.07159999999999"/>
    <n v="49.316400000000016"/>
    <n v="0.3000000000000001"/>
    <n v="0"/>
  </r>
  <r>
    <n v="2571"/>
    <s v="CA-2018-134404"/>
    <x v="753"/>
    <d v="2018-12-27T00:00:00"/>
    <x v="3"/>
    <s v="DR-12880"/>
    <s v="Dan Reichenbach"/>
    <s v="Corporate"/>
    <s v="United States"/>
    <s v="Newark"/>
    <s v="Ohio"/>
    <n v="43055"/>
    <x v="3"/>
    <s v="OFF-AR-10004441"/>
    <x v="1"/>
    <s v="Art"/>
    <s v="BIC Brite Liner Highlighters"/>
    <n v="13.247999999999999"/>
    <n v="9.2735999999999983"/>
    <n v="3.974400000000001"/>
    <n v="0.3000000000000001"/>
    <n v="0"/>
  </r>
  <r>
    <n v="2572"/>
    <s v="CA-2018-109778"/>
    <x v="11"/>
    <d v="2018-07-21T00:00:00"/>
    <x v="1"/>
    <s v="VM-21685"/>
    <s v="Valerie Mitchum"/>
    <s v="Home Office"/>
    <s v="United States"/>
    <s v="Woodstock"/>
    <s v="Illinois"/>
    <n v="60098"/>
    <x v="2"/>
    <s v="OFF-AR-10003759"/>
    <x v="1"/>
    <s v="Art"/>
    <s v="Crayola Anti Dust Chalk, 12/Pack"/>
    <n v="2.9119999999999999"/>
    <n v="2.0383999999999998"/>
    <n v="0.87360000000000015"/>
    <n v="0.30000000000000004"/>
    <n v="5"/>
  </r>
  <r>
    <n v="2573"/>
    <s v="CA-2017-155845"/>
    <x v="399"/>
    <d v="2017-08-15T00:00:00"/>
    <x v="0"/>
    <s v="CM-12235"/>
    <s v="Chris McAfee"/>
    <s v="Consumer"/>
    <s v="United States"/>
    <s v="Carrollton"/>
    <s v="Texas"/>
    <n v="75007"/>
    <x v="2"/>
    <s v="TEC-AC-10004145"/>
    <x v="2"/>
    <s v="Accessories"/>
    <s v="Logitech diNovo Edge Keyboard"/>
    <n v="1399.944"/>
    <n v="979.96079999999995"/>
    <n v="419.98320000000001"/>
    <n v="0.3"/>
    <n v="3"/>
  </r>
  <r>
    <n v="2574"/>
    <s v="CA-2018-145128"/>
    <x v="362"/>
    <d v="2018-07-14T00:00:00"/>
    <x v="1"/>
    <s v="SM-20320"/>
    <s v="Sean Miller"/>
    <s v="Home Office"/>
    <s v="United States"/>
    <s v="Lafayette"/>
    <s v="Indiana"/>
    <n v="47905"/>
    <x v="2"/>
    <s v="FUR-FU-10000293"/>
    <x v="0"/>
    <s v="Furnishings"/>
    <s v="Eldon Antistatic Chair Mats for Low to Medium Pile Carpets"/>
    <n v="526.45000000000005"/>
    <n v="368.51499999999999"/>
    <n v="157.93500000000006"/>
    <n v="0.3000000000000001"/>
    <n v="5"/>
  </r>
  <r>
    <n v="2575"/>
    <s v="CA-2015-129091"/>
    <x v="754"/>
    <d v="2015-11-27T00:00:00"/>
    <x v="1"/>
    <s v="RA-19885"/>
    <s v="Ruben Ausman"/>
    <s v="Corporate"/>
    <s v="United States"/>
    <s v="Columbus"/>
    <s v="Georgia"/>
    <n v="31907"/>
    <x v="0"/>
    <s v="OFF-EN-10004955"/>
    <x v="1"/>
    <s v="Envelopes"/>
    <s v="Fashion Color Clasp Envelopes"/>
    <n v="16.23"/>
    <n v="11.360999999999999"/>
    <n v="4.8690000000000015"/>
    <n v="0.3000000000000001"/>
    <n v="5"/>
  </r>
  <r>
    <n v="2576"/>
    <s v="CA-2015-129091"/>
    <x v="754"/>
    <d v="2015-11-27T00:00:00"/>
    <x v="1"/>
    <s v="RA-19885"/>
    <s v="Ruben Ausman"/>
    <s v="Corporate"/>
    <s v="United States"/>
    <s v="Columbus"/>
    <s v="Georgia"/>
    <n v="31907"/>
    <x v="0"/>
    <s v="OFF-BI-10001071"/>
    <x v="1"/>
    <s v="Binders"/>
    <s v="GBC ProClick Punch Binding System"/>
    <n v="319.89999999999998"/>
    <n v="223.92999999999998"/>
    <n v="95.97"/>
    <n v="0.30000000000000004"/>
    <n v="5"/>
  </r>
  <r>
    <n v="2577"/>
    <s v="CA-2015-129091"/>
    <x v="754"/>
    <d v="2015-11-27T00:00:00"/>
    <x v="1"/>
    <s v="RA-19885"/>
    <s v="Ruben Ausman"/>
    <s v="Corporate"/>
    <s v="United States"/>
    <s v="Columbus"/>
    <s v="Georgia"/>
    <n v="31907"/>
    <x v="0"/>
    <s v="OFF-EN-10001990"/>
    <x v="1"/>
    <s v="Envelopes"/>
    <s v="Staple envelope"/>
    <n v="11.36"/>
    <n v="7.9519999999999991"/>
    <n v="3.4080000000000004"/>
    <n v="0.30000000000000004"/>
    <n v="5"/>
  </r>
  <r>
    <n v="2578"/>
    <s v="CA-2015-129091"/>
    <x v="754"/>
    <d v="2015-11-27T00:00:00"/>
    <x v="1"/>
    <s v="RA-19885"/>
    <s v="Ruben Ausman"/>
    <s v="Corporate"/>
    <s v="United States"/>
    <s v="Columbus"/>
    <s v="Georgia"/>
    <n v="31907"/>
    <x v="0"/>
    <s v="OFF-AP-10002734"/>
    <x v="1"/>
    <s v="Appliances"/>
    <s v="Holmes Harmony HEPA Air Purifier for 17 x 20 Room"/>
    <n v="675.12"/>
    <n v="472.58399999999995"/>
    <n v="202.53600000000006"/>
    <n v="0.3000000000000001"/>
    <n v="5"/>
  </r>
  <r>
    <n v="2579"/>
    <s v="US-2015-155502"/>
    <x v="755"/>
    <d v="2015-01-31T00:00:00"/>
    <x v="1"/>
    <s v="SD-20485"/>
    <s v="Shirley Daniels"/>
    <s v="Home Office"/>
    <s v="United States"/>
    <s v="Alexandria"/>
    <s v="Virginia"/>
    <n v="22304"/>
    <x v="0"/>
    <s v="FUR-FU-10004587"/>
    <x v="0"/>
    <s v="Furnishings"/>
    <s v="GE General Use Halogen Bulbs, 100 Watts, 1 Bulb per Pack"/>
    <n v="62.82"/>
    <n v="43.973999999999997"/>
    <n v="18.846000000000004"/>
    <n v="0.30000000000000004"/>
    <n v="5"/>
  </r>
  <r>
    <n v="2580"/>
    <s v="US-2015-155502"/>
    <x v="755"/>
    <d v="2015-01-31T00:00:00"/>
    <x v="1"/>
    <s v="SD-20485"/>
    <s v="Shirley Daniels"/>
    <s v="Home Office"/>
    <s v="United States"/>
    <s v="Alexandria"/>
    <s v="Virginia"/>
    <n v="22304"/>
    <x v="0"/>
    <s v="OFF-ST-10004337"/>
    <x v="1"/>
    <s v="Storage"/>
    <s v="SAFCO Commercial Wire Shelving, 72h"/>
    <n v="489.92"/>
    <n v="342.94400000000002"/>
    <n v="146.976"/>
    <n v="0.3"/>
    <n v="5"/>
  </r>
  <r>
    <n v="2581"/>
    <s v="US-2015-155502"/>
    <x v="755"/>
    <d v="2015-01-31T00:00:00"/>
    <x v="1"/>
    <s v="SD-20485"/>
    <s v="Shirley Daniels"/>
    <s v="Home Office"/>
    <s v="United States"/>
    <s v="Alexandria"/>
    <s v="Virginia"/>
    <n v="22304"/>
    <x v="0"/>
    <s v="OFF-PA-10003072"/>
    <x v="1"/>
    <s v="Paper"/>
    <s v="Eureka Recycled Copy Paper 8 1/2&quot; x 11&quot;, Ream"/>
    <n v="19.440000000000001"/>
    <n v="13.608000000000001"/>
    <n v="5.8320000000000007"/>
    <n v="0.30000000000000004"/>
    <n v="5"/>
  </r>
  <r>
    <n v="2582"/>
    <s v="US-2015-155502"/>
    <x v="755"/>
    <d v="2015-01-31T00:00:00"/>
    <x v="1"/>
    <s v="SD-20485"/>
    <s v="Shirley Daniels"/>
    <s v="Home Office"/>
    <s v="United States"/>
    <s v="Alexandria"/>
    <s v="Virginia"/>
    <n v="22304"/>
    <x v="0"/>
    <s v="OFF-PA-10000380"/>
    <x v="1"/>
    <s v="Paper"/>
    <s v="REDIFORM Incoming/Outgoing Call Register, 11&quot; X 8 1/2&quot;, 100 Messages"/>
    <n v="16.68"/>
    <n v="11.675999999999998"/>
    <n v="5.0040000000000013"/>
    <n v="0.3000000000000001"/>
    <n v="5"/>
  </r>
  <r>
    <n v="2583"/>
    <s v="US-2015-155502"/>
    <x v="755"/>
    <d v="2015-01-31T00:00:00"/>
    <x v="1"/>
    <s v="SD-20485"/>
    <s v="Shirley Daniels"/>
    <s v="Home Office"/>
    <s v="United States"/>
    <s v="Alexandria"/>
    <s v="Virginia"/>
    <n v="22304"/>
    <x v="0"/>
    <s v="TEC-PH-10004833"/>
    <x v="2"/>
    <s v="Phones"/>
    <s v="Macally Suction Cup Mount"/>
    <n v="155.35"/>
    <n v="108.74499999999999"/>
    <n v="46.605000000000004"/>
    <n v="0.30000000000000004"/>
    <n v="5"/>
  </r>
  <r>
    <n v="2584"/>
    <s v="US-2015-155502"/>
    <x v="755"/>
    <d v="2015-01-31T00:00:00"/>
    <x v="1"/>
    <s v="SD-20485"/>
    <s v="Shirley Daniels"/>
    <s v="Home Office"/>
    <s v="United States"/>
    <s v="Alexandria"/>
    <s v="Virginia"/>
    <n v="22304"/>
    <x v="0"/>
    <s v="FUR-FU-10001847"/>
    <x v="0"/>
    <s v="Furnishings"/>
    <s v="Eldon Image Series Black Desk Accessories"/>
    <n v="12.42"/>
    <n v="8.6939999999999991"/>
    <n v="3.7260000000000009"/>
    <n v="0.30000000000000004"/>
    <n v="5"/>
  </r>
  <r>
    <n v="2585"/>
    <s v="US-2015-155502"/>
    <x v="755"/>
    <d v="2015-01-31T00:00:00"/>
    <x v="1"/>
    <s v="SD-20485"/>
    <s v="Shirley Daniels"/>
    <s v="Home Office"/>
    <s v="United States"/>
    <s v="Alexandria"/>
    <s v="Virginia"/>
    <n v="22304"/>
    <x v="0"/>
    <s v="TEC-PH-10002103"/>
    <x v="2"/>
    <s v="Phones"/>
    <s v="Jabra SPEAK 410"/>
    <n v="187.98"/>
    <n v="131.58599999999998"/>
    <n v="56.394000000000005"/>
    <n v="0.30000000000000004"/>
    <n v="5"/>
  </r>
  <r>
    <n v="2586"/>
    <s v="CA-2016-121041"/>
    <x v="502"/>
    <d v="2016-11-10T00:00:00"/>
    <x v="1"/>
    <s v="CS-12250"/>
    <s v="Chris Selesnick"/>
    <s v="Corporate"/>
    <s v="United States"/>
    <s v="Haltom City"/>
    <s v="Texas"/>
    <n v="76117"/>
    <x v="2"/>
    <s v="OFF-EN-10001137"/>
    <x v="1"/>
    <s v="Envelopes"/>
    <s v="#10 Gummed Flap White Envelopes, 100/Box"/>
    <n v="6.6079999999999997"/>
    <n v="4.6255999999999995"/>
    <n v="1.9824000000000002"/>
    <n v="0.30000000000000004"/>
    <n v="7"/>
  </r>
  <r>
    <n v="2587"/>
    <s v="CA-2018-131695"/>
    <x v="160"/>
    <d v="2018-07-06T00:00:00"/>
    <x v="1"/>
    <s v="RA-19285"/>
    <s v="Ralph Arnett"/>
    <s v="Consumer"/>
    <s v="United States"/>
    <s v="New York City"/>
    <s v="New York"/>
    <n v="10024"/>
    <x v="3"/>
    <s v="OFF-ST-10001476"/>
    <x v="1"/>
    <s v="Storage"/>
    <s v="Steel Personal Filing/Posting Tote"/>
    <n v="248.57"/>
    <n v="173.999"/>
    <n v="74.570999999999998"/>
    <n v="0.3"/>
    <n v="6"/>
  </r>
  <r>
    <n v="2588"/>
    <s v="CA-2018-131695"/>
    <x v="160"/>
    <d v="2018-07-06T00:00:00"/>
    <x v="1"/>
    <s v="RA-19285"/>
    <s v="Ralph Arnett"/>
    <s v="Consumer"/>
    <s v="United States"/>
    <s v="New York City"/>
    <s v="New York"/>
    <n v="10024"/>
    <x v="3"/>
    <s v="FUR-FU-10002045"/>
    <x v="0"/>
    <s v="Furnishings"/>
    <s v="Executive Impressions 14&quot;"/>
    <n v="22.23"/>
    <n v="15.561"/>
    <n v="6.6690000000000005"/>
    <n v="0.3"/>
    <n v="6"/>
  </r>
  <r>
    <n v="2589"/>
    <s v="CA-2017-137729"/>
    <x v="465"/>
    <d v="2017-05-09T00:00:00"/>
    <x v="1"/>
    <s v="BF-11005"/>
    <s v="Barry Franz"/>
    <s v="Home Office"/>
    <s v="United States"/>
    <s v="Los Angeles"/>
    <s v="California"/>
    <n v="90004"/>
    <x v="1"/>
    <s v="OFF-ST-10001505"/>
    <x v="1"/>
    <s v="Storage"/>
    <s v="Perma STOR-ALL Hanging File Box, 13 1/8&quot;W x 12 1/4&quot;D x 10 1/2&quot;H"/>
    <n v="5.98"/>
    <n v="4.1859999999999999"/>
    <n v="1.7940000000000005"/>
    <n v="0.30000000000000004"/>
    <n v="4"/>
  </r>
  <r>
    <n v="2590"/>
    <s v="CA-2017-137729"/>
    <x v="465"/>
    <d v="2017-05-09T00:00:00"/>
    <x v="1"/>
    <s v="BF-11005"/>
    <s v="Barry Franz"/>
    <s v="Home Office"/>
    <s v="United States"/>
    <s v="Los Angeles"/>
    <s v="California"/>
    <n v="90004"/>
    <x v="1"/>
    <s v="TEC-PH-10001433"/>
    <x v="2"/>
    <s v="Phones"/>
    <s v="Cisco Small Business SPA 502G VoIP phone"/>
    <n v="246.16800000000001"/>
    <n v="172.3176"/>
    <n v="73.850400000000008"/>
    <n v="0.30000000000000004"/>
    <n v="4"/>
  </r>
  <r>
    <n v="2591"/>
    <s v="US-2017-115455"/>
    <x v="162"/>
    <d v="2017-09-14T00:00:00"/>
    <x v="1"/>
    <s v="SE-20110"/>
    <s v="Sanjit Engle"/>
    <s v="Consumer"/>
    <s v="United States"/>
    <s v="Wheeling"/>
    <s v="Illinois"/>
    <n v="60090"/>
    <x v="2"/>
    <s v="FUR-FU-10004671"/>
    <x v="0"/>
    <s v="Furnishings"/>
    <s v="Executive Impressions 12&quot; Wall Clock"/>
    <n v="14.135999999999999"/>
    <n v="9.8951999999999991"/>
    <n v="4.2408000000000001"/>
    <n v="0.30000000000000004"/>
    <n v="6"/>
  </r>
  <r>
    <n v="2592"/>
    <s v="US-2017-115455"/>
    <x v="162"/>
    <d v="2017-09-14T00:00:00"/>
    <x v="1"/>
    <s v="SE-20110"/>
    <s v="Sanjit Engle"/>
    <s v="Consumer"/>
    <s v="United States"/>
    <s v="Wheeling"/>
    <s v="Illinois"/>
    <n v="60090"/>
    <x v="2"/>
    <s v="FUR-TA-10003569"/>
    <x v="0"/>
    <s v="Tables"/>
    <s v="Bretford CR8500 Series Meeting Room Furniture"/>
    <n v="601.47"/>
    <n v="421.029"/>
    <n v="180.44100000000003"/>
    <n v="0.30000000000000004"/>
    <n v="6"/>
  </r>
  <r>
    <n v="2593"/>
    <s v="CA-2018-128300"/>
    <x v="221"/>
    <d v="2018-11-26T00:00:00"/>
    <x v="0"/>
    <s v="RS-19765"/>
    <s v="Roland Schwarz"/>
    <s v="Corporate"/>
    <s v="United States"/>
    <s v="Summerville"/>
    <s v="South Carolina"/>
    <n v="29483"/>
    <x v="0"/>
    <s v="TEC-PH-10002807"/>
    <x v="2"/>
    <s v="Phones"/>
    <s v="Motorla HX550 Universal Bluetooth Headset"/>
    <n v="79.099999999999994"/>
    <n v="55.36999999999999"/>
    <n v="23.730000000000004"/>
    <n v="0.30000000000000004"/>
    <n v="2"/>
  </r>
  <r>
    <n v="2594"/>
    <s v="CA-2018-128300"/>
    <x v="221"/>
    <d v="2018-11-26T00:00:00"/>
    <x v="0"/>
    <s v="RS-19765"/>
    <s v="Roland Schwarz"/>
    <s v="Corporate"/>
    <s v="United States"/>
    <s v="Summerville"/>
    <s v="South Carolina"/>
    <n v="29483"/>
    <x v="0"/>
    <s v="OFF-BI-10001597"/>
    <x v="1"/>
    <s v="Binders"/>
    <s v="Wilson Jones Ledger-Size, Piano-Hinge Binder, 2&quot;, Blue"/>
    <n v="327.84"/>
    <n v="229.48799999999997"/>
    <n v="98.352000000000004"/>
    <n v="0.30000000000000004"/>
    <n v="2"/>
  </r>
  <r>
    <n v="2595"/>
    <s v="CA-2018-149048"/>
    <x v="726"/>
    <d v="2018-05-17T00:00:00"/>
    <x v="1"/>
    <s v="BM-11650"/>
    <s v="Brian Moss"/>
    <s v="Corporate"/>
    <s v="United States"/>
    <s v="Columbus"/>
    <s v="Indiana"/>
    <n v="47201"/>
    <x v="2"/>
    <s v="OFF-EN-10003296"/>
    <x v="1"/>
    <s v="Envelopes"/>
    <s v="Tyvek Side-Opening Peel &amp; Seel Expanding Envelopes"/>
    <n v="180.96"/>
    <n v="126.672"/>
    <n v="54.288000000000011"/>
    <n v="0.30000000000000004"/>
    <n v="4"/>
  </r>
  <r>
    <n v="2596"/>
    <s v="CA-2018-149048"/>
    <x v="726"/>
    <d v="2018-05-17T00:00:00"/>
    <x v="1"/>
    <s v="BM-11650"/>
    <s v="Brian Moss"/>
    <s v="Corporate"/>
    <s v="United States"/>
    <s v="Columbus"/>
    <s v="Indiana"/>
    <n v="47201"/>
    <x v="2"/>
    <s v="OFF-BI-10004632"/>
    <x v="1"/>
    <s v="Binders"/>
    <s v="Ibico Hi-Tech Manual Binding System"/>
    <n v="914.97"/>
    <n v="640.47899999999993"/>
    <n v="274.4910000000001"/>
    <n v="0.3000000000000001"/>
    <n v="4"/>
  </r>
  <r>
    <n v="2597"/>
    <s v="CA-2018-149048"/>
    <x v="726"/>
    <d v="2018-05-17T00:00:00"/>
    <x v="1"/>
    <s v="BM-11650"/>
    <s v="Brian Moss"/>
    <s v="Corporate"/>
    <s v="United States"/>
    <s v="Columbus"/>
    <s v="Indiana"/>
    <n v="47201"/>
    <x v="2"/>
    <s v="TEC-PH-10002310"/>
    <x v="2"/>
    <s v="Phones"/>
    <s v="Plantronics Calisto P620-M USB Wireless Speakerphone System"/>
    <n v="587.97"/>
    <n v="411.57900000000001"/>
    <n v="176.39100000000002"/>
    <n v="0.30000000000000004"/>
    <n v="4"/>
  </r>
  <r>
    <n v="2598"/>
    <s v="CA-2018-149048"/>
    <x v="726"/>
    <d v="2018-05-17T00:00:00"/>
    <x v="1"/>
    <s v="BM-11650"/>
    <s v="Brian Moss"/>
    <s v="Corporate"/>
    <s v="United States"/>
    <s v="Columbus"/>
    <s v="Indiana"/>
    <n v="47201"/>
    <x v="2"/>
    <s v="OFF-ST-10000078"/>
    <x v="1"/>
    <s v="Storage"/>
    <s v="Tennsco 6- and 18-Compartment Lockers"/>
    <n v="530.34"/>
    <n v="371.238"/>
    <n v="159.10200000000003"/>
    <n v="0.30000000000000004"/>
    <n v="4"/>
  </r>
  <r>
    <n v="2599"/>
    <s v="CA-2018-149048"/>
    <x v="726"/>
    <d v="2018-05-17T00:00:00"/>
    <x v="1"/>
    <s v="BM-11650"/>
    <s v="Brian Moss"/>
    <s v="Corporate"/>
    <s v="United States"/>
    <s v="Columbus"/>
    <s v="Indiana"/>
    <n v="47201"/>
    <x v="2"/>
    <s v="OFF-PA-10001752"/>
    <x v="1"/>
    <s v="Paper"/>
    <s v="Hammermill CopyPlus Copy Paper (20Lb. and 84 Bright)"/>
    <n v="14.94"/>
    <n v="10.457999999999998"/>
    <n v="4.4820000000000011"/>
    <n v="0.3000000000000001"/>
    <n v="4"/>
  </r>
  <r>
    <n v="2600"/>
    <s v="CA-2018-108553"/>
    <x v="756"/>
    <d v="2018-04-29T00:00:00"/>
    <x v="1"/>
    <s v="SK-19990"/>
    <s v="Sally Knutson"/>
    <s v="Consumer"/>
    <s v="United States"/>
    <s v="New York City"/>
    <s v="New York"/>
    <n v="10024"/>
    <x v="3"/>
    <s v="OFF-AP-10000026"/>
    <x v="1"/>
    <s v="Appliances"/>
    <s v="Tripp Lite Isotel 6 Outlet Surge Protector with Fax/Modem Protection"/>
    <n v="121.94"/>
    <n v="85.35799999999999"/>
    <n v="36.582000000000008"/>
    <n v="0.30000000000000004"/>
    <n v="6"/>
  </r>
  <r>
    <n v="2601"/>
    <s v="CA-2018-108553"/>
    <x v="756"/>
    <d v="2018-04-29T00:00:00"/>
    <x v="1"/>
    <s v="SK-19990"/>
    <s v="Sally Knutson"/>
    <s v="Consumer"/>
    <s v="United States"/>
    <s v="New York City"/>
    <s v="New York"/>
    <n v="10024"/>
    <x v="3"/>
    <s v="OFF-SU-10002573"/>
    <x v="1"/>
    <s v="Supplies"/>
    <s v="Acme 10&quot; Easy Grip Assistive Scissors"/>
    <n v="122.71"/>
    <n v="85.896999999999991"/>
    <n v="36.813000000000002"/>
    <n v="0.30000000000000004"/>
    <n v="6"/>
  </r>
  <r>
    <n v="2602"/>
    <s v="CA-2017-165848"/>
    <x v="30"/>
    <d v="2017-06-04T00:00:00"/>
    <x v="3"/>
    <s v="EN-13780"/>
    <s v="Edward Nazzal"/>
    <s v="Consumer"/>
    <s v="United States"/>
    <s v="New York City"/>
    <s v="New York"/>
    <n v="10035"/>
    <x v="3"/>
    <s v="OFF-PA-10000349"/>
    <x v="1"/>
    <s v="Paper"/>
    <s v="Easy-staple paper"/>
    <n v="14.94"/>
    <n v="10.457999999999998"/>
    <n v="4.4820000000000011"/>
    <n v="0.3000000000000001"/>
    <n v="0"/>
  </r>
  <r>
    <n v="2603"/>
    <s v="CA-2017-165848"/>
    <x v="30"/>
    <d v="2017-06-04T00:00:00"/>
    <x v="3"/>
    <s v="EN-13780"/>
    <s v="Edward Nazzal"/>
    <s v="Consumer"/>
    <s v="United States"/>
    <s v="New York City"/>
    <s v="New York"/>
    <n v="10035"/>
    <x v="3"/>
    <s v="TEC-MA-10003356"/>
    <x v="2"/>
    <s v="Machines"/>
    <s v="Panasonic KX MC6040 Color Laser Multifunction Printer"/>
    <n v="1349.85"/>
    <n v="944.89499999999987"/>
    <n v="404.95500000000004"/>
    <n v="0.30000000000000004"/>
    <n v="0"/>
  </r>
  <r>
    <n v="2604"/>
    <s v="CA-2017-165848"/>
    <x v="30"/>
    <d v="2017-06-04T00:00:00"/>
    <x v="3"/>
    <s v="EN-13780"/>
    <s v="Edward Nazzal"/>
    <s v="Consumer"/>
    <s v="United States"/>
    <s v="New York City"/>
    <s v="New York"/>
    <n v="10035"/>
    <x v="3"/>
    <s v="FUR-BO-10000362"/>
    <x v="0"/>
    <s v="Bookcases"/>
    <s v="Sauder Inglewood Library Bookcases"/>
    <n v="136.78399999999999"/>
    <n v="95.748799999999989"/>
    <n v="41.035200000000003"/>
    <n v="0.30000000000000004"/>
    <n v="0"/>
  </r>
  <r>
    <n v="2605"/>
    <s v="CA-2017-165848"/>
    <x v="30"/>
    <d v="2017-06-04T00:00:00"/>
    <x v="3"/>
    <s v="EN-13780"/>
    <s v="Edward Nazzal"/>
    <s v="Consumer"/>
    <s v="United States"/>
    <s v="New York City"/>
    <s v="New York"/>
    <n v="10035"/>
    <x v="3"/>
    <s v="FUR-FU-10003878"/>
    <x v="0"/>
    <s v="Furnishings"/>
    <s v="Linden 10&quot; Round Wall Clock, Black"/>
    <n v="61.12"/>
    <n v="42.783999999999999"/>
    <n v="18.335999999999999"/>
    <n v="0.3"/>
    <n v="0"/>
  </r>
  <r>
    <n v="2606"/>
    <s v="CA-2015-112718"/>
    <x v="757"/>
    <d v="2015-12-21T00:00:00"/>
    <x v="1"/>
    <s v="KN-16450"/>
    <s v="Kean Nguyen"/>
    <s v="Corporate"/>
    <s v="United States"/>
    <s v="Jacksonville"/>
    <s v="Florida"/>
    <n v="32216"/>
    <x v="0"/>
    <s v="OFF-BI-10000591"/>
    <x v="1"/>
    <s v="Binders"/>
    <s v="Avery Binder Labels"/>
    <n v="1.167"/>
    <n v="0.81689999999999996"/>
    <n v="0.35010000000000008"/>
    <n v="0.30000000000000004"/>
    <n v="5"/>
  </r>
  <r>
    <n v="2607"/>
    <s v="CA-2017-154053"/>
    <x v="758"/>
    <d v="2017-03-10T00:00:00"/>
    <x v="1"/>
    <s v="MG-17890"/>
    <s v="Michael Granlund"/>
    <s v="Home Office"/>
    <s v="United States"/>
    <s v="San Diego"/>
    <s v="California"/>
    <n v="92024"/>
    <x v="1"/>
    <s v="OFF-AR-10003727"/>
    <x v="1"/>
    <s v="Art"/>
    <s v="Berol Giant Pencil Sharpener"/>
    <n v="16.989999999999998"/>
    <n v="11.892999999999999"/>
    <n v="5.0969999999999995"/>
    <n v="0.3"/>
    <n v="6"/>
  </r>
  <r>
    <n v="2608"/>
    <s v="CA-2015-127446"/>
    <x v="641"/>
    <d v="2015-11-30T00:00:00"/>
    <x v="1"/>
    <s v="MC-17590"/>
    <s v="Matt Collister"/>
    <s v="Corporate"/>
    <s v="United States"/>
    <s v="Arlington"/>
    <s v="Texas"/>
    <n v="76017"/>
    <x v="2"/>
    <s v="TEC-AC-10001635"/>
    <x v="2"/>
    <s v="Accessories"/>
    <s v="KeyTronicÂ KT400U2 -Â KeyboardÂ - Black"/>
    <n v="24.672000000000001"/>
    <n v="17.270399999999999"/>
    <n v="7.401600000000002"/>
    <n v="0.30000000000000004"/>
    <n v="5"/>
  </r>
  <r>
    <n v="2609"/>
    <s v="CA-2015-127446"/>
    <x v="641"/>
    <d v="2015-11-30T00:00:00"/>
    <x v="1"/>
    <s v="MC-17590"/>
    <s v="Matt Collister"/>
    <s v="Corporate"/>
    <s v="United States"/>
    <s v="Arlington"/>
    <s v="Texas"/>
    <n v="76017"/>
    <x v="2"/>
    <s v="OFF-LA-10001317"/>
    <x v="1"/>
    <s v="Labels"/>
    <s v="Avery 520"/>
    <n v="2.52"/>
    <n v="1.7639999999999998"/>
    <n v="0.75600000000000023"/>
    <n v="0.3000000000000001"/>
    <n v="5"/>
  </r>
  <r>
    <n v="2610"/>
    <s v="CA-2015-127446"/>
    <x v="641"/>
    <d v="2015-11-30T00:00:00"/>
    <x v="1"/>
    <s v="MC-17590"/>
    <s v="Matt Collister"/>
    <s v="Corporate"/>
    <s v="United States"/>
    <s v="Arlington"/>
    <s v="Texas"/>
    <n v="76017"/>
    <x v="2"/>
    <s v="FUR-TA-10000577"/>
    <x v="0"/>
    <s v="Tables"/>
    <s v="Bretford CR4500 Series Slim Rectangular Table"/>
    <n v="1218.7349999999999"/>
    <n v="853.11449999999991"/>
    <n v="365.62049999999999"/>
    <n v="0.30000000000000004"/>
    <n v="5"/>
  </r>
  <r>
    <n v="2611"/>
    <s v="CA-2015-127446"/>
    <x v="641"/>
    <d v="2015-11-30T00:00:00"/>
    <x v="1"/>
    <s v="MC-17590"/>
    <s v="Matt Collister"/>
    <s v="Corporate"/>
    <s v="United States"/>
    <s v="Arlington"/>
    <s v="Texas"/>
    <n v="76017"/>
    <x v="2"/>
    <s v="OFF-LA-10000248"/>
    <x v="1"/>
    <s v="Labels"/>
    <s v="Avery 52"/>
    <n v="5.9039999999999999"/>
    <n v="4.1327999999999996"/>
    <n v="1.7712000000000003"/>
    <n v="0.30000000000000004"/>
    <n v="5"/>
  </r>
  <r>
    <n v="2612"/>
    <s v="CA-2015-127446"/>
    <x v="641"/>
    <d v="2015-11-30T00:00:00"/>
    <x v="1"/>
    <s v="MC-17590"/>
    <s v="Matt Collister"/>
    <s v="Corporate"/>
    <s v="United States"/>
    <s v="Arlington"/>
    <s v="Texas"/>
    <n v="76017"/>
    <x v="2"/>
    <s v="OFF-PA-10000955"/>
    <x v="1"/>
    <s v="Paper"/>
    <s v="Southworth 25% Cotton Granite Paper &amp; Envelopes"/>
    <n v="15.696"/>
    <n v="10.9872"/>
    <n v="4.7088000000000001"/>
    <n v="0.3"/>
    <n v="5"/>
  </r>
  <r>
    <n v="2613"/>
    <s v="CA-2015-127446"/>
    <x v="641"/>
    <d v="2015-11-30T00:00:00"/>
    <x v="1"/>
    <s v="MC-17590"/>
    <s v="Matt Collister"/>
    <s v="Corporate"/>
    <s v="United States"/>
    <s v="Arlington"/>
    <s v="Texas"/>
    <n v="76017"/>
    <x v="2"/>
    <s v="FUR-FU-10000221"/>
    <x v="0"/>
    <s v="Furnishings"/>
    <s v="Master Caster Door Stop, Brown"/>
    <n v="6.0960000000000001"/>
    <n v="4.2671999999999999"/>
    <n v="1.8288000000000002"/>
    <n v="0.30000000000000004"/>
    <n v="5"/>
  </r>
  <r>
    <n v="2614"/>
    <s v="CA-2017-137204"/>
    <x v="236"/>
    <d v="2017-05-05T00:00:00"/>
    <x v="1"/>
    <s v="BO-11350"/>
    <s v="Bill Overfelt"/>
    <s v="Corporate"/>
    <s v="United States"/>
    <s v="Los Angeles"/>
    <s v="California"/>
    <n v="90045"/>
    <x v="1"/>
    <s v="FUR-CH-10002304"/>
    <x v="0"/>
    <s v="Chairs"/>
    <s v="Global Stack Chair without Arms, Black"/>
    <n v="41.567999999999998"/>
    <n v="29.097599999999996"/>
    <n v="12.470400000000001"/>
    <n v="0.30000000000000004"/>
    <n v="7"/>
  </r>
  <r>
    <n v="2615"/>
    <s v="CA-2015-147298"/>
    <x v="759"/>
    <d v="2015-05-03T00:00:00"/>
    <x v="1"/>
    <s v="AG-10300"/>
    <s v="Aleksandra Gannaway"/>
    <s v="Corporate"/>
    <s v="United States"/>
    <s v="Los Angeles"/>
    <s v="California"/>
    <n v="90049"/>
    <x v="1"/>
    <s v="FUR-CH-10004886"/>
    <x v="0"/>
    <s v="Chairs"/>
    <s v="Bevis Steel Folding Chairs"/>
    <n v="230.28"/>
    <n v="161.196"/>
    <n v="69.084000000000003"/>
    <n v="0.3"/>
    <n v="7"/>
  </r>
  <r>
    <n v="2616"/>
    <s v="CA-2015-147298"/>
    <x v="759"/>
    <d v="2015-05-03T00:00:00"/>
    <x v="1"/>
    <s v="AG-10300"/>
    <s v="Aleksandra Gannaway"/>
    <s v="Corporate"/>
    <s v="United States"/>
    <s v="Los Angeles"/>
    <s v="California"/>
    <n v="90049"/>
    <x v="1"/>
    <s v="OFF-BI-10001525"/>
    <x v="1"/>
    <s v="Binders"/>
    <s v="Acco Pressboard Covers with Storage Hooks, 14 7/8&quot; x 11&quot;, Executive Red"/>
    <n v="18.288"/>
    <n v="12.801599999999999"/>
    <n v="5.4864000000000015"/>
    <n v="0.3000000000000001"/>
    <n v="7"/>
  </r>
  <r>
    <n v="2617"/>
    <s v="CA-2018-147942"/>
    <x v="719"/>
    <d v="2018-04-05T00:00:00"/>
    <x v="1"/>
    <s v="MS-17365"/>
    <s v="Maribeth Schnelling"/>
    <s v="Consumer"/>
    <s v="United States"/>
    <s v="San Francisco"/>
    <s v="California"/>
    <n v="94110"/>
    <x v="1"/>
    <s v="OFF-LA-10003663"/>
    <x v="1"/>
    <s v="Labels"/>
    <s v="Avery 498"/>
    <n v="5.78"/>
    <n v="4.0460000000000003"/>
    <n v="1.734"/>
    <n v="0.3"/>
    <n v="4"/>
  </r>
  <r>
    <n v="2618"/>
    <s v="CA-2018-147942"/>
    <x v="719"/>
    <d v="2018-04-05T00:00:00"/>
    <x v="1"/>
    <s v="MS-17365"/>
    <s v="Maribeth Schnelling"/>
    <s v="Consumer"/>
    <s v="United States"/>
    <s v="San Francisco"/>
    <s v="California"/>
    <n v="94110"/>
    <x v="1"/>
    <s v="OFF-BI-10001294"/>
    <x v="1"/>
    <s v="Binders"/>
    <s v="Fellowes Binding Cases"/>
    <n v="121.68"/>
    <n v="85.176000000000002"/>
    <n v="36.504000000000005"/>
    <n v="0.30000000000000004"/>
    <n v="4"/>
  </r>
  <r>
    <n v="2619"/>
    <s v="CA-2018-115931"/>
    <x v="66"/>
    <d v="2018-12-26T00:00:00"/>
    <x v="1"/>
    <s v="JM-15655"/>
    <s v="Jim Mitchum"/>
    <s v="Corporate"/>
    <s v="United States"/>
    <s v="Carlsbad"/>
    <s v="New Mexico"/>
    <n v="88220"/>
    <x v="1"/>
    <s v="OFF-AR-10000369"/>
    <x v="1"/>
    <s v="Art"/>
    <s v="Design Ebony Sketching Pencil"/>
    <n v="4.17"/>
    <n v="2.9189999999999996"/>
    <n v="1.2510000000000003"/>
    <n v="0.3000000000000001"/>
    <n v="4"/>
  </r>
  <r>
    <n v="2620"/>
    <s v="CA-2018-115931"/>
    <x v="66"/>
    <d v="2018-12-26T00:00:00"/>
    <x v="1"/>
    <s v="JM-15655"/>
    <s v="Jim Mitchum"/>
    <s v="Corporate"/>
    <s v="United States"/>
    <s v="Carlsbad"/>
    <s v="New Mexico"/>
    <n v="88220"/>
    <x v="1"/>
    <s v="TEC-PH-10001300"/>
    <x v="2"/>
    <s v="Phones"/>
    <s v="iKross Bluetooth Portable Keyboard + Cell Phone Stand Holder + Brush for Apple iPhone 5S 5C 5, 4S 4"/>
    <n v="67.040000000000006"/>
    <n v="46.928000000000004"/>
    <n v="20.112000000000002"/>
    <n v="0.3"/>
    <n v="4"/>
  </r>
  <r>
    <n v="2621"/>
    <s v="CA-2018-115931"/>
    <x v="66"/>
    <d v="2018-12-26T00:00:00"/>
    <x v="1"/>
    <s v="JM-15655"/>
    <s v="Jim Mitchum"/>
    <s v="Corporate"/>
    <s v="United States"/>
    <s v="Carlsbad"/>
    <s v="New Mexico"/>
    <n v="88220"/>
    <x v="1"/>
    <s v="OFF-ST-10000876"/>
    <x v="1"/>
    <s v="Storage"/>
    <s v="Eldon Simplefile Box Office"/>
    <n v="37.32"/>
    <n v="26.123999999999999"/>
    <n v="11.196000000000002"/>
    <n v="0.30000000000000004"/>
    <n v="4"/>
  </r>
  <r>
    <n v="2622"/>
    <s v="CA-2018-115931"/>
    <x v="66"/>
    <d v="2018-12-26T00:00:00"/>
    <x v="1"/>
    <s v="JM-15655"/>
    <s v="Jim Mitchum"/>
    <s v="Corporate"/>
    <s v="United States"/>
    <s v="Carlsbad"/>
    <s v="New Mexico"/>
    <n v="88220"/>
    <x v="1"/>
    <s v="OFF-LA-10001404"/>
    <x v="1"/>
    <s v="Labels"/>
    <s v="Avery 517"/>
    <n v="18.45"/>
    <n v="12.914999999999999"/>
    <n v="5.5350000000000001"/>
    <n v="0.30000000000000004"/>
    <n v="4"/>
  </r>
  <r>
    <n v="2623"/>
    <s v="CA-2015-164861"/>
    <x v="640"/>
    <d v="2015-12-06T00:00:00"/>
    <x v="0"/>
    <s v="MC-17635"/>
    <s v="Matthew Clasen"/>
    <s v="Corporate"/>
    <s v="United States"/>
    <s v="Saint Louis"/>
    <s v="Missouri"/>
    <n v="63116"/>
    <x v="2"/>
    <s v="OFF-PA-10001972"/>
    <x v="1"/>
    <s v="Paper"/>
    <s v="Xerox 214"/>
    <n v="25.92"/>
    <n v="18.143999999999998"/>
    <n v="7.7760000000000034"/>
    <n v="0.3000000000000001"/>
    <n v="3"/>
  </r>
  <r>
    <n v="2624"/>
    <s v="CA-2018-127180"/>
    <x v="760"/>
    <d v="2018-10-24T00:00:00"/>
    <x v="2"/>
    <s v="TA-21385"/>
    <s v="Tom Ashbrook"/>
    <s v="Home Office"/>
    <s v="United States"/>
    <s v="New York City"/>
    <s v="New York"/>
    <n v="10024"/>
    <x v="3"/>
    <s v="TEC-CO-10004722"/>
    <x v="2"/>
    <s v="Copiers"/>
    <s v="Canon imageCLASS 2200 Advanced Copier"/>
    <n v="11199.968000000001"/>
    <n v="7839.9776000000002"/>
    <n v="3359.9904000000006"/>
    <n v="0.30000000000000004"/>
    <n v="2"/>
  </r>
  <r>
    <n v="2625"/>
    <s v="CA-2018-127180"/>
    <x v="760"/>
    <d v="2018-10-24T00:00:00"/>
    <x v="2"/>
    <s v="TA-21385"/>
    <s v="Tom Ashbrook"/>
    <s v="Home Office"/>
    <s v="United States"/>
    <s v="New York City"/>
    <s v="New York"/>
    <n v="10024"/>
    <x v="3"/>
    <s v="TEC-PH-10001494"/>
    <x v="2"/>
    <s v="Phones"/>
    <s v="Polycom CX600 IP Phone VoIP phone"/>
    <n v="2399.6"/>
    <n v="1679.7199999999998"/>
    <n v="719.88000000000011"/>
    <n v="0.30000000000000004"/>
    <n v="2"/>
  </r>
  <r>
    <n v="2626"/>
    <s v="CA-2018-127180"/>
    <x v="760"/>
    <d v="2018-10-24T00:00:00"/>
    <x v="2"/>
    <s v="TA-21385"/>
    <s v="Tom Ashbrook"/>
    <s v="Home Office"/>
    <s v="United States"/>
    <s v="New York City"/>
    <s v="New York"/>
    <n v="10024"/>
    <x v="3"/>
    <s v="OFF-EN-10002500"/>
    <x v="1"/>
    <s v="Envelopes"/>
    <s v="Globe Weis Peel &amp; Seel First Class Envelopes"/>
    <n v="63.9"/>
    <n v="44.73"/>
    <n v="19.170000000000002"/>
    <n v="0.30000000000000004"/>
    <n v="2"/>
  </r>
  <r>
    <n v="2627"/>
    <s v="CA-2018-127180"/>
    <x v="760"/>
    <d v="2018-10-24T00:00:00"/>
    <x v="2"/>
    <s v="TA-21385"/>
    <s v="Tom Ashbrook"/>
    <s v="Home Office"/>
    <s v="United States"/>
    <s v="New York City"/>
    <s v="New York"/>
    <n v="10024"/>
    <x v="3"/>
    <s v="TEC-PH-10003800"/>
    <x v="2"/>
    <s v="Phones"/>
    <s v="i.Sound Portable Power - 8000 mAh"/>
    <n v="52.99"/>
    <n v="37.092999999999996"/>
    <n v="15.897000000000006"/>
    <n v="0.3000000000000001"/>
    <n v="2"/>
  </r>
  <r>
    <n v="2628"/>
    <s v="US-2018-165344"/>
    <x v="38"/>
    <d v="2018-11-15T00:00:00"/>
    <x v="2"/>
    <s v="SB-20290"/>
    <s v="Sean Braxton"/>
    <s v="Corporate"/>
    <s v="United States"/>
    <s v="Springfield"/>
    <s v="Ohio"/>
    <n v="45503"/>
    <x v="3"/>
    <s v="TEC-AC-10002399"/>
    <x v="2"/>
    <s v="Accessories"/>
    <s v="SanDisk Cruzer 32 GB USB Flash Drive"/>
    <n v="60.863999999999997"/>
    <n v="42.604799999999997"/>
    <n v="18.2592"/>
    <n v="0.3"/>
    <n v="2"/>
  </r>
  <r>
    <n v="2629"/>
    <s v="US-2018-165344"/>
    <x v="38"/>
    <d v="2018-11-15T00:00:00"/>
    <x v="2"/>
    <s v="SB-20290"/>
    <s v="Sean Braxton"/>
    <s v="Corporate"/>
    <s v="United States"/>
    <s v="Springfield"/>
    <s v="Ohio"/>
    <n v="45503"/>
    <x v="3"/>
    <s v="TEC-MA-10002210"/>
    <x v="2"/>
    <s v="Machines"/>
    <s v="Epson TM-T88V Direct Thermal Printer - Monochrome - Desktop"/>
    <n v="652.995"/>
    <n v="457.09649999999999"/>
    <n v="195.89850000000001"/>
    <n v="0.30000000000000004"/>
    <n v="2"/>
  </r>
  <r>
    <n v="2630"/>
    <s v="US-2018-165344"/>
    <x v="38"/>
    <d v="2018-11-15T00:00:00"/>
    <x v="2"/>
    <s v="SB-20290"/>
    <s v="Sean Braxton"/>
    <s v="Corporate"/>
    <s v="United States"/>
    <s v="Springfield"/>
    <s v="Ohio"/>
    <n v="45503"/>
    <x v="3"/>
    <s v="OFF-BI-10003196"/>
    <x v="1"/>
    <s v="Binders"/>
    <s v="Accohide Poly Flexible Ring Binders"/>
    <n v="11.22"/>
    <n v="7.8540000000000001"/>
    <n v="3.3660000000000005"/>
    <n v="0.30000000000000004"/>
    <n v="2"/>
  </r>
  <r>
    <n v="2631"/>
    <s v="CA-2016-168186"/>
    <x v="229"/>
    <d v="2016-09-15T00:00:00"/>
    <x v="1"/>
    <s v="AB-10150"/>
    <s v="Aimee Bixby"/>
    <s v="Consumer"/>
    <s v="United States"/>
    <s v="Tulsa"/>
    <s v="Oklahoma"/>
    <n v="74133"/>
    <x v="2"/>
    <s v="OFF-PA-10000477"/>
    <x v="1"/>
    <s v="Paper"/>
    <s v="Xerox 1952"/>
    <n v="14.94"/>
    <n v="10.457999999999998"/>
    <n v="4.4820000000000011"/>
    <n v="0.3000000000000001"/>
    <n v="5"/>
  </r>
  <r>
    <n v="2632"/>
    <s v="US-2018-110604"/>
    <x v="356"/>
    <d v="2018-05-20T00:00:00"/>
    <x v="1"/>
    <s v="JF-15295"/>
    <s v="Jason Fortune-"/>
    <s v="Consumer"/>
    <s v="United States"/>
    <s v="Seattle"/>
    <s v="Washington"/>
    <n v="98103"/>
    <x v="1"/>
    <s v="FUR-FU-10000076"/>
    <x v="0"/>
    <s v="Furnishings"/>
    <s v="24-Hour Round Wall Clock"/>
    <n v="39.96"/>
    <n v="27.971999999999998"/>
    <n v="11.988000000000003"/>
    <n v="0.30000000000000004"/>
    <n v="5"/>
  </r>
  <r>
    <n v="2633"/>
    <s v="US-2018-110604"/>
    <x v="356"/>
    <d v="2018-05-20T00:00:00"/>
    <x v="1"/>
    <s v="JF-15295"/>
    <s v="Jason Fortune-"/>
    <s v="Consumer"/>
    <s v="United States"/>
    <s v="Seattle"/>
    <s v="Washington"/>
    <n v="98103"/>
    <x v="1"/>
    <s v="FUR-CH-10002017"/>
    <x v="0"/>
    <s v="Chairs"/>
    <s v="SAFCO Optional Arm Kit for Workspace Cribbage Stacking Chair"/>
    <n v="42.624000000000002"/>
    <n v="29.8368"/>
    <n v="12.787200000000002"/>
    <n v="0.30000000000000004"/>
    <n v="5"/>
  </r>
  <r>
    <n v="2634"/>
    <s v="US-2018-110604"/>
    <x v="356"/>
    <d v="2018-05-20T00:00:00"/>
    <x v="1"/>
    <s v="JF-15295"/>
    <s v="Jason Fortune-"/>
    <s v="Consumer"/>
    <s v="United States"/>
    <s v="Seattle"/>
    <s v="Washington"/>
    <n v="98103"/>
    <x v="1"/>
    <s v="FUR-CH-10004287"/>
    <x v="0"/>
    <s v="Chairs"/>
    <s v="SAFCO Arco Folding Chair"/>
    <n v="220.96"/>
    <n v="154.672"/>
    <n v="66.288000000000011"/>
    <n v="0.30000000000000004"/>
    <n v="5"/>
  </r>
  <r>
    <n v="2635"/>
    <s v="CA-2016-116750"/>
    <x v="761"/>
    <d v="2016-07-10T00:00:00"/>
    <x v="0"/>
    <s v="BF-10975"/>
    <s v="Barbara Fisher"/>
    <s v="Corporate"/>
    <s v="United States"/>
    <s v="Fayetteville"/>
    <s v="North Carolina"/>
    <n v="28314"/>
    <x v="0"/>
    <s v="FUR-FU-10003829"/>
    <x v="0"/>
    <s v="Furnishings"/>
    <s v="Stackable Trays"/>
    <n v="4.9279999999999999"/>
    <n v="3.4495999999999998"/>
    <n v="1.4784000000000002"/>
    <n v="0.30000000000000004"/>
    <n v="5"/>
  </r>
  <r>
    <n v="2636"/>
    <s v="CA-2016-116750"/>
    <x v="761"/>
    <d v="2016-07-10T00:00:00"/>
    <x v="0"/>
    <s v="BF-10975"/>
    <s v="Barbara Fisher"/>
    <s v="Corporate"/>
    <s v="United States"/>
    <s v="Fayetteville"/>
    <s v="North Carolina"/>
    <n v="28314"/>
    <x v="0"/>
    <s v="OFF-BI-10004728"/>
    <x v="1"/>
    <s v="Binders"/>
    <s v="Wilson Jones Turn Tabs Binder Tool for Ring Binders"/>
    <n v="7.23"/>
    <n v="5.0609999999999999"/>
    <n v="2.1690000000000005"/>
    <n v="0.30000000000000004"/>
    <n v="5"/>
  </r>
  <r>
    <n v="2637"/>
    <s v="CA-2016-162369"/>
    <x v="762"/>
    <d v="2016-08-19T00:00:00"/>
    <x v="1"/>
    <s v="TT-21265"/>
    <s v="Tim Taslimi"/>
    <s v="Corporate"/>
    <s v="United States"/>
    <s v="Los Angeles"/>
    <s v="California"/>
    <n v="90045"/>
    <x v="1"/>
    <s v="OFF-ST-10000046"/>
    <x v="1"/>
    <s v="Storage"/>
    <s v="Fellowes Super Stor/Drawer Files"/>
    <n v="323.10000000000002"/>
    <n v="226.17"/>
    <n v="96.930000000000035"/>
    <n v="0.3000000000000001"/>
    <n v="4"/>
  </r>
  <r>
    <n v="2638"/>
    <s v="CA-2018-108441"/>
    <x v="492"/>
    <d v="2018-06-18T00:00:00"/>
    <x v="1"/>
    <s v="SB-20170"/>
    <s v="Sarah Bern"/>
    <s v="Consumer"/>
    <s v="United States"/>
    <s v="New York City"/>
    <s v="New York"/>
    <n v="10035"/>
    <x v="3"/>
    <s v="OFF-PA-10000697"/>
    <x v="1"/>
    <s v="Paper"/>
    <s v="TOPS Voice Message Log Book, Flash Format"/>
    <n v="19.04"/>
    <n v="13.327999999999999"/>
    <n v="5.7119999999999997"/>
    <n v="0.3"/>
    <n v="6"/>
  </r>
  <r>
    <n v="2639"/>
    <s v="CA-2018-108441"/>
    <x v="492"/>
    <d v="2018-06-18T00:00:00"/>
    <x v="1"/>
    <s v="SB-20170"/>
    <s v="Sarah Bern"/>
    <s v="Consumer"/>
    <s v="United States"/>
    <s v="New York City"/>
    <s v="New York"/>
    <n v="10035"/>
    <x v="3"/>
    <s v="OFF-BI-10000848"/>
    <x v="1"/>
    <s v="Binders"/>
    <s v="Angle-D Ring Binders"/>
    <n v="13.128"/>
    <n v="9.1895999999999987"/>
    <n v="3.9384000000000015"/>
    <n v="0.3000000000000001"/>
    <n v="6"/>
  </r>
  <r>
    <n v="2640"/>
    <s v="CA-2018-108441"/>
    <x v="492"/>
    <d v="2018-06-18T00:00:00"/>
    <x v="1"/>
    <s v="SB-20170"/>
    <s v="Sarah Bern"/>
    <s v="Consumer"/>
    <s v="United States"/>
    <s v="New York City"/>
    <s v="New York"/>
    <n v="10035"/>
    <x v="3"/>
    <s v="OFF-AR-10004691"/>
    <x v="1"/>
    <s v="Art"/>
    <s v="Boston 1730 StandUp Electric Pencil Sharpener"/>
    <n v="64.14"/>
    <n v="44.897999999999996"/>
    <n v="19.242000000000004"/>
    <n v="0.30000000000000004"/>
    <n v="6"/>
  </r>
  <r>
    <n v="2641"/>
    <s v="CA-2018-108441"/>
    <x v="492"/>
    <d v="2018-06-18T00:00:00"/>
    <x v="1"/>
    <s v="SB-20170"/>
    <s v="Sarah Bern"/>
    <s v="Consumer"/>
    <s v="United States"/>
    <s v="New York City"/>
    <s v="New York"/>
    <n v="10035"/>
    <x v="3"/>
    <s v="FUR-CH-10000595"/>
    <x v="0"/>
    <s v="Chairs"/>
    <s v="Safco Contoured Stacking Chairs"/>
    <n v="858.24"/>
    <n v="600.76799999999992"/>
    <n v="257.47200000000009"/>
    <n v="0.3000000000000001"/>
    <n v="6"/>
  </r>
  <r>
    <n v="2642"/>
    <s v="CA-2016-169740"/>
    <x v="763"/>
    <d v="2016-02-25T00:00:00"/>
    <x v="1"/>
    <s v="LM-17065"/>
    <s v="Liz MacKendrick"/>
    <s v="Consumer"/>
    <s v="United States"/>
    <s v="Hot Springs"/>
    <s v="Arkansas"/>
    <n v="71901"/>
    <x v="0"/>
    <s v="TEC-AC-10000927"/>
    <x v="2"/>
    <s v="Accessories"/>
    <s v="Anker Ultrathin Bluetooth Wireless Keyboard Aluminum Cover with Stand"/>
    <n v="29.99"/>
    <n v="20.992999999999999"/>
    <n v="8.9969999999999999"/>
    <n v="0.3"/>
    <n v="5"/>
  </r>
  <r>
    <n v="2643"/>
    <s v="CA-2017-124051"/>
    <x v="723"/>
    <d v="2017-12-30T00:00:00"/>
    <x v="2"/>
    <s v="KA-16525"/>
    <s v="Kelly Andreada"/>
    <s v="Consumer"/>
    <s v="United States"/>
    <s v="Aurora"/>
    <s v="Illinois"/>
    <n v="60505"/>
    <x v="2"/>
    <s v="OFF-PA-10001289"/>
    <x v="1"/>
    <s v="Paper"/>
    <s v="White Computer Printout Paper by Universal"/>
    <n v="186.048"/>
    <n v="130.2336"/>
    <n v="55.814400000000006"/>
    <n v="0.30000000000000004"/>
    <n v="1"/>
  </r>
  <r>
    <n v="2644"/>
    <s v="CA-2017-149111"/>
    <x v="764"/>
    <d v="2017-04-21T00:00:00"/>
    <x v="0"/>
    <s v="BF-11170"/>
    <s v="Ben Ferrer"/>
    <s v="Home Office"/>
    <s v="United States"/>
    <s v="Raleigh"/>
    <s v="North Carolina"/>
    <n v="27604"/>
    <x v="0"/>
    <s v="TEC-PH-10003092"/>
    <x v="2"/>
    <s v="Phones"/>
    <s v="Motorola L804"/>
    <n v="36.792000000000002"/>
    <n v="25.7544"/>
    <n v="11.037600000000001"/>
    <n v="0.30000000000000004"/>
    <n v="4"/>
  </r>
  <r>
    <n v="2645"/>
    <s v="CA-2017-149111"/>
    <x v="764"/>
    <d v="2017-04-21T00:00:00"/>
    <x v="0"/>
    <s v="BF-11170"/>
    <s v="Ben Ferrer"/>
    <s v="Home Office"/>
    <s v="United States"/>
    <s v="Raleigh"/>
    <s v="North Carolina"/>
    <n v="27604"/>
    <x v="0"/>
    <s v="FUR-FU-10000206"/>
    <x v="0"/>
    <s v="Furnishings"/>
    <s v="GE General Purpose, Extra Long Life, Showcase &amp; Floodlight Incandescent Bulbs"/>
    <n v="18.623999999999999"/>
    <n v="13.036799999999998"/>
    <n v="5.5872000000000011"/>
    <n v="0.3000000000000001"/>
    <n v="4"/>
  </r>
  <r>
    <n v="2646"/>
    <s v="CA-2015-131002"/>
    <x v="557"/>
    <d v="2015-09-12T00:00:00"/>
    <x v="0"/>
    <s v="TB-21400"/>
    <s v="Tom Boeckenhauer"/>
    <s v="Consumer"/>
    <s v="United States"/>
    <s v="Tulsa"/>
    <s v="Oklahoma"/>
    <n v="74133"/>
    <x v="2"/>
    <s v="FUR-FU-10004270"/>
    <x v="0"/>
    <s v="Furnishings"/>
    <s v="Executive Impressions 13&quot; Clairmont Wall Clock"/>
    <n v="57.69"/>
    <n v="40.382999999999996"/>
    <n v="17.307000000000002"/>
    <n v="0.30000000000000004"/>
    <n v="5"/>
  </r>
  <r>
    <n v="2647"/>
    <s v="CA-2015-131002"/>
    <x v="557"/>
    <d v="2015-09-12T00:00:00"/>
    <x v="0"/>
    <s v="TB-21400"/>
    <s v="Tom Boeckenhauer"/>
    <s v="Consumer"/>
    <s v="United States"/>
    <s v="Tulsa"/>
    <s v="Oklahoma"/>
    <n v="74133"/>
    <x v="2"/>
    <s v="OFF-BI-10000948"/>
    <x v="1"/>
    <s v="Binders"/>
    <s v="GBC Laser Imprintable Binding System Covers, Desert Sand"/>
    <n v="42.81"/>
    <n v="29.966999999999999"/>
    <n v="12.843000000000004"/>
    <n v="0.30000000000000004"/>
    <n v="5"/>
  </r>
  <r>
    <n v="2648"/>
    <s v="CA-2015-131002"/>
    <x v="557"/>
    <d v="2015-09-12T00:00:00"/>
    <x v="0"/>
    <s v="TB-21400"/>
    <s v="Tom Boeckenhauer"/>
    <s v="Consumer"/>
    <s v="United States"/>
    <s v="Tulsa"/>
    <s v="Oklahoma"/>
    <n v="74133"/>
    <x v="2"/>
    <s v="OFF-PA-10000223"/>
    <x v="1"/>
    <s v="Paper"/>
    <s v="Xerox 2000"/>
    <n v="12.96"/>
    <n v="9.0719999999999992"/>
    <n v="3.8880000000000017"/>
    <n v="0.3000000000000001"/>
    <n v="5"/>
  </r>
  <r>
    <n v="2649"/>
    <s v="CA-2015-131002"/>
    <x v="557"/>
    <d v="2015-09-12T00:00:00"/>
    <x v="0"/>
    <s v="TB-21400"/>
    <s v="Tom Boeckenhauer"/>
    <s v="Consumer"/>
    <s v="United States"/>
    <s v="Tulsa"/>
    <s v="Oklahoma"/>
    <n v="74133"/>
    <x v="2"/>
    <s v="FUR-FU-10004665"/>
    <x v="0"/>
    <s v="Furnishings"/>
    <s v="3M Polarizing Task Lamp with Clamp Arm, Light Gray"/>
    <n v="821.88"/>
    <n v="575.31599999999992"/>
    <n v="246.56400000000008"/>
    <n v="0.3000000000000001"/>
    <n v="5"/>
  </r>
  <r>
    <n v="2650"/>
    <s v="CA-2015-131002"/>
    <x v="557"/>
    <d v="2015-09-12T00:00:00"/>
    <x v="0"/>
    <s v="TB-21400"/>
    <s v="Tom Boeckenhauer"/>
    <s v="Consumer"/>
    <s v="United States"/>
    <s v="Tulsa"/>
    <s v="Oklahoma"/>
    <n v="74133"/>
    <x v="2"/>
    <s v="TEC-PH-10000215"/>
    <x v="2"/>
    <s v="Phones"/>
    <s v="Plantronics CordlessÂ Phone HeadsetÂ with In-line Volume - M214C"/>
    <n v="104.85"/>
    <n v="73.394999999999996"/>
    <n v="31.454999999999998"/>
    <n v="0.3"/>
    <n v="5"/>
  </r>
  <r>
    <n v="2651"/>
    <s v="US-2017-146794"/>
    <x v="182"/>
    <d v="2017-10-01T00:00:00"/>
    <x v="1"/>
    <s v="SH-19975"/>
    <s v="Sally Hughsby"/>
    <s v="Corporate"/>
    <s v="United States"/>
    <s v="Hesperia"/>
    <s v="California"/>
    <n v="92345"/>
    <x v="1"/>
    <s v="FUR-BO-10004467"/>
    <x v="0"/>
    <s v="Bookcases"/>
    <s v="Bestar Classic Bookcase"/>
    <n v="424.95749999999998"/>
    <n v="297.47024999999996"/>
    <n v="127.48725000000002"/>
    <n v="0.30000000000000004"/>
    <n v="5"/>
  </r>
  <r>
    <n v="2652"/>
    <s v="CA-2018-112515"/>
    <x v="697"/>
    <d v="2018-09-21T00:00:00"/>
    <x v="0"/>
    <s v="AS-10225"/>
    <s v="Alan Schoenberger"/>
    <s v="Corporate"/>
    <s v="United States"/>
    <s v="Provo"/>
    <s v="Utah"/>
    <n v="84604"/>
    <x v="1"/>
    <s v="OFF-BI-10000829"/>
    <x v="1"/>
    <s v="Binders"/>
    <s v="Avery Non-Stick Binders"/>
    <n v="10.776"/>
    <n v="7.5431999999999997"/>
    <n v="3.2328000000000001"/>
    <n v="0.3"/>
    <n v="4"/>
  </r>
  <r>
    <n v="2653"/>
    <s v="CA-2018-112515"/>
    <x v="697"/>
    <d v="2018-09-21T00:00:00"/>
    <x v="0"/>
    <s v="AS-10225"/>
    <s v="Alan Schoenberger"/>
    <s v="Corporate"/>
    <s v="United States"/>
    <s v="Provo"/>
    <s v="Utah"/>
    <n v="84604"/>
    <x v="1"/>
    <s v="OFF-BI-10003712"/>
    <x v="1"/>
    <s v="Binders"/>
    <s v="Acco Pressboard Covers with Storage Hooks, 14 7/8&quot; x 11&quot;, Light Blue"/>
    <n v="11.784000000000001"/>
    <n v="8.2487999999999992"/>
    <n v="3.5352000000000015"/>
    <n v="0.3000000000000001"/>
    <n v="4"/>
  </r>
  <r>
    <n v="2654"/>
    <s v="CA-2018-112515"/>
    <x v="697"/>
    <d v="2018-09-21T00:00:00"/>
    <x v="0"/>
    <s v="AS-10225"/>
    <s v="Alan Schoenberger"/>
    <s v="Corporate"/>
    <s v="United States"/>
    <s v="Provo"/>
    <s v="Utah"/>
    <n v="84604"/>
    <x v="1"/>
    <s v="OFF-PA-10000062"/>
    <x v="1"/>
    <s v="Paper"/>
    <s v="Green Bar Computer Printout Paper"/>
    <n v="164.88"/>
    <n v="115.41599999999998"/>
    <n v="49.464000000000013"/>
    <n v="0.3000000000000001"/>
    <n v="4"/>
  </r>
  <r>
    <n v="2655"/>
    <s v="CA-2018-112515"/>
    <x v="697"/>
    <d v="2018-09-21T00:00:00"/>
    <x v="0"/>
    <s v="AS-10225"/>
    <s v="Alan Schoenberger"/>
    <s v="Corporate"/>
    <s v="United States"/>
    <s v="Provo"/>
    <s v="Utah"/>
    <n v="84604"/>
    <x v="1"/>
    <s v="FUR-BO-10003404"/>
    <x v="0"/>
    <s v="Bookcases"/>
    <s v="Global Adaptabilites Bookcase, Cherry/Storm Gray Finish"/>
    <n v="1292.94"/>
    <n v="905.05799999999999"/>
    <n v="387.88200000000006"/>
    <n v="0.30000000000000004"/>
    <n v="4"/>
  </r>
  <r>
    <n v="2656"/>
    <s v="CA-2018-112515"/>
    <x v="697"/>
    <d v="2018-09-21T00:00:00"/>
    <x v="0"/>
    <s v="AS-10225"/>
    <s v="Alan Schoenberger"/>
    <s v="Corporate"/>
    <s v="United States"/>
    <s v="Provo"/>
    <s v="Utah"/>
    <n v="84604"/>
    <x v="1"/>
    <s v="OFF-BI-10004233"/>
    <x v="1"/>
    <s v="Binders"/>
    <s v="GBC Pre-Punched Binding Paper, Plastic, White, 8-1/2&quot; x 11&quot;"/>
    <n v="25.584"/>
    <n v="17.908799999999999"/>
    <n v="7.6752000000000002"/>
    <n v="0.3"/>
    <n v="4"/>
  </r>
  <r>
    <n v="2657"/>
    <s v="CA-2018-112515"/>
    <x v="697"/>
    <d v="2018-09-21T00:00:00"/>
    <x v="0"/>
    <s v="AS-10225"/>
    <s v="Alan Schoenberger"/>
    <s v="Corporate"/>
    <s v="United States"/>
    <s v="Provo"/>
    <s v="Utah"/>
    <n v="84604"/>
    <x v="1"/>
    <s v="OFF-ST-10001272"/>
    <x v="1"/>
    <s v="Storage"/>
    <s v="Mini 13-1/2 Capacity Data Binder Rack, Pearl"/>
    <n v="261.74"/>
    <n v="183.21799999999999"/>
    <n v="78.52200000000002"/>
    <n v="0.30000000000000004"/>
    <n v="4"/>
  </r>
  <r>
    <n v="2658"/>
    <s v="CA-2018-112515"/>
    <x v="697"/>
    <d v="2018-09-21T00:00:00"/>
    <x v="0"/>
    <s v="AS-10225"/>
    <s v="Alan Schoenberger"/>
    <s v="Corporate"/>
    <s v="United States"/>
    <s v="Provo"/>
    <s v="Utah"/>
    <n v="84604"/>
    <x v="1"/>
    <s v="OFF-LA-10001175"/>
    <x v="1"/>
    <s v="Labels"/>
    <s v="Avery 514"/>
    <n v="14.4"/>
    <n v="10.08"/>
    <n v="4.32"/>
    <n v="0.3"/>
    <n v="4"/>
  </r>
  <r>
    <n v="2659"/>
    <s v="CA-2017-150343"/>
    <x v="765"/>
    <d v="2017-08-20T00:00:00"/>
    <x v="1"/>
    <s v="PK-19075"/>
    <s v="Pete Kriz"/>
    <s v="Consumer"/>
    <s v="United States"/>
    <s v="San Francisco"/>
    <s v="California"/>
    <n v="94110"/>
    <x v="1"/>
    <s v="OFF-EN-10004030"/>
    <x v="1"/>
    <s v="Envelopes"/>
    <s v="Convenience Packs of Business Envelopes"/>
    <n v="10.86"/>
    <n v="7.6019999999999994"/>
    <n v="3.258"/>
    <n v="0.3"/>
    <n v="4"/>
  </r>
  <r>
    <n v="2660"/>
    <s v="CA-2016-135538"/>
    <x v="100"/>
    <d v="2016-12-28T00:00:00"/>
    <x v="1"/>
    <s v="HR-14830"/>
    <s v="Harold Ryan"/>
    <s v="Corporate"/>
    <s v="United States"/>
    <s v="Gilbert"/>
    <s v="Arizona"/>
    <n v="85234"/>
    <x v="1"/>
    <s v="FUR-CH-10004287"/>
    <x v="0"/>
    <s v="Chairs"/>
    <s v="SAFCO Arco Folding Chair"/>
    <n v="883.84"/>
    <n v="618.68799999999999"/>
    <n v="265.15200000000004"/>
    <n v="0.30000000000000004"/>
    <n v="4"/>
  </r>
  <r>
    <n v="2661"/>
    <s v="CA-2018-123372"/>
    <x v="354"/>
    <d v="2018-12-02T00:00:00"/>
    <x v="1"/>
    <s v="DG-13300"/>
    <s v="Deirdre Greer"/>
    <s v="Corporate"/>
    <s v="United States"/>
    <s v="New York City"/>
    <s v="New York"/>
    <n v="10035"/>
    <x v="3"/>
    <s v="TEC-PH-10002834"/>
    <x v="2"/>
    <s v="Phones"/>
    <s v="Google Nexus 5"/>
    <n v="1979.89"/>
    <n v="1385.923"/>
    <n v="593.9670000000001"/>
    <n v="0.30000000000000004"/>
    <n v="4"/>
  </r>
  <r>
    <n v="2662"/>
    <s v="CA-2018-123372"/>
    <x v="354"/>
    <d v="2018-12-02T00:00:00"/>
    <x v="1"/>
    <s v="DG-13300"/>
    <s v="Deirdre Greer"/>
    <s v="Corporate"/>
    <s v="United States"/>
    <s v="New York City"/>
    <s v="New York"/>
    <n v="10035"/>
    <x v="3"/>
    <s v="OFF-EN-10003055"/>
    <x v="1"/>
    <s v="Envelopes"/>
    <s v="Blue String-Tie &amp; Button Interoffice Envelopes, 10 x 13"/>
    <n v="79.959999999999994"/>
    <n v="55.971999999999994"/>
    <n v="23.988"/>
    <n v="0.30000000000000004"/>
    <n v="4"/>
  </r>
  <r>
    <n v="2663"/>
    <s v="CA-2018-159604"/>
    <x v="349"/>
    <d v="2018-04-15T00:00:00"/>
    <x v="2"/>
    <s v="CL-12700"/>
    <s v="Craig Leslie"/>
    <s v="Home Office"/>
    <s v="United States"/>
    <s v="Springfield"/>
    <s v="Missouri"/>
    <n v="65807"/>
    <x v="2"/>
    <s v="OFF-BI-10003460"/>
    <x v="1"/>
    <s v="Binders"/>
    <s v="Acco 3-Hole Punch"/>
    <n v="8.76"/>
    <n v="6.1319999999999997"/>
    <n v="2.6280000000000001"/>
    <n v="0.30000000000000004"/>
    <n v="1"/>
  </r>
  <r>
    <n v="2664"/>
    <s v="CA-2017-164784"/>
    <x v="766"/>
    <d v="2017-05-04T00:00:00"/>
    <x v="2"/>
    <s v="HF-14995"/>
    <s v="Herbert Flentye"/>
    <s v="Consumer"/>
    <s v="United States"/>
    <s v="Memphis"/>
    <s v="Tennessee"/>
    <n v="38109"/>
    <x v="0"/>
    <s v="OFF-LA-10001569"/>
    <x v="1"/>
    <s v="Labels"/>
    <s v="Avery 499"/>
    <n v="3.984"/>
    <n v="2.7887999999999997"/>
    <n v="1.1952000000000003"/>
    <n v="0.30000000000000004"/>
    <n v="3"/>
  </r>
  <r>
    <n v="2665"/>
    <s v="CA-2017-164784"/>
    <x v="766"/>
    <d v="2017-05-04T00:00:00"/>
    <x v="2"/>
    <s v="HF-14995"/>
    <s v="Herbert Flentye"/>
    <s v="Consumer"/>
    <s v="United States"/>
    <s v="Memphis"/>
    <s v="Tennessee"/>
    <n v="38109"/>
    <x v="0"/>
    <s v="FUR-TA-10004534"/>
    <x v="0"/>
    <s v="Tables"/>
    <s v="Bevis 44 x 96 Conference Tables"/>
    <n v="370.62"/>
    <n v="259.43399999999997"/>
    <n v="111.18600000000004"/>
    <n v="0.3000000000000001"/>
    <n v="3"/>
  </r>
  <r>
    <n v="2666"/>
    <s v="CA-2017-164784"/>
    <x v="766"/>
    <d v="2017-05-04T00:00:00"/>
    <x v="2"/>
    <s v="HF-14995"/>
    <s v="Herbert Flentye"/>
    <s v="Consumer"/>
    <s v="United States"/>
    <s v="Memphis"/>
    <s v="Tennessee"/>
    <n v="38109"/>
    <x v="0"/>
    <s v="OFF-BI-10002954"/>
    <x v="1"/>
    <s v="Binders"/>
    <s v="Newell 3-Hole Punched Plastic Slotted Magazine Holders for Binders"/>
    <n v="2.742"/>
    <n v="1.9193999999999998"/>
    <n v="0.82260000000000022"/>
    <n v="0.3000000000000001"/>
    <n v="3"/>
  </r>
  <r>
    <n v="2667"/>
    <s v="CA-2017-111794"/>
    <x v="393"/>
    <d v="2017-10-01T00:00:00"/>
    <x v="3"/>
    <s v="HG-15025"/>
    <s v="Hunter Glantz"/>
    <s v="Consumer"/>
    <s v="United States"/>
    <s v="Amarillo"/>
    <s v="Texas"/>
    <n v="79109"/>
    <x v="2"/>
    <s v="TEC-AC-10003832"/>
    <x v="2"/>
    <s v="Accessories"/>
    <s v="ImationÂ 16GB Mini TravelDrive USB 2.0Â Flash Drive"/>
    <n v="79.512"/>
    <n v="55.6584"/>
    <n v="23.8536"/>
    <n v="0.3"/>
    <n v="0"/>
  </r>
  <r>
    <n v="2668"/>
    <s v="CA-2017-111794"/>
    <x v="393"/>
    <d v="2017-10-01T00:00:00"/>
    <x v="3"/>
    <s v="HG-15025"/>
    <s v="Hunter Glantz"/>
    <s v="Consumer"/>
    <s v="United States"/>
    <s v="Amarillo"/>
    <s v="Texas"/>
    <n v="79109"/>
    <x v="2"/>
    <s v="OFF-PA-10000474"/>
    <x v="1"/>
    <s v="Paper"/>
    <s v="Easy-staple paper"/>
    <n v="28.352"/>
    <n v="19.846399999999999"/>
    <n v="8.5056000000000012"/>
    <n v="0.30000000000000004"/>
    <n v="0"/>
  </r>
  <r>
    <n v="2669"/>
    <s v="US-2016-139759"/>
    <x v="767"/>
    <d v="2016-08-30T00:00:00"/>
    <x v="1"/>
    <s v="NL-18310"/>
    <s v="Nancy Lomonaco"/>
    <s v="Home Office"/>
    <s v="United States"/>
    <s v="Los Angeles"/>
    <s v="California"/>
    <n v="90045"/>
    <x v="1"/>
    <s v="FUR-CH-10002774"/>
    <x v="0"/>
    <s v="Chairs"/>
    <s v="Global Deluxe Stacking Chair, Gray"/>
    <n v="40.783999999999999"/>
    <n v="28.548799999999996"/>
    <n v="12.235200000000003"/>
    <n v="0.30000000000000004"/>
    <n v="5"/>
  </r>
  <r>
    <n v="2670"/>
    <s v="US-2016-139759"/>
    <x v="767"/>
    <d v="2016-08-30T00:00:00"/>
    <x v="1"/>
    <s v="NL-18310"/>
    <s v="Nancy Lomonaco"/>
    <s v="Home Office"/>
    <s v="United States"/>
    <s v="Los Angeles"/>
    <s v="California"/>
    <n v="90045"/>
    <x v="1"/>
    <s v="OFF-AP-10002765"/>
    <x v="1"/>
    <s v="Appliances"/>
    <s v="Fellowes Advanced Computer Series Surge Protectors"/>
    <n v="105.96"/>
    <n v="74.171999999999997"/>
    <n v="31.787999999999997"/>
    <n v="0.3"/>
    <n v="5"/>
  </r>
  <r>
    <n v="2671"/>
    <s v="CA-2015-126403"/>
    <x v="340"/>
    <d v="2015-09-12T00:00:00"/>
    <x v="0"/>
    <s v="RR-19525"/>
    <s v="Rick Reed"/>
    <s v="Corporate"/>
    <s v="United States"/>
    <s v="Lowell"/>
    <s v="Massachusetts"/>
    <n v="1852"/>
    <x v="3"/>
    <s v="OFF-PA-10001144"/>
    <x v="1"/>
    <s v="Paper"/>
    <s v="Xerox 1913"/>
    <n v="166.44"/>
    <n v="116.508"/>
    <n v="49.932000000000002"/>
    <n v="0.30000000000000004"/>
    <n v="3"/>
  </r>
  <r>
    <n v="2672"/>
    <s v="CA-2015-126403"/>
    <x v="340"/>
    <d v="2015-09-12T00:00:00"/>
    <x v="0"/>
    <s v="RR-19525"/>
    <s v="Rick Reed"/>
    <s v="Corporate"/>
    <s v="United States"/>
    <s v="Lowell"/>
    <s v="Massachusetts"/>
    <n v="1852"/>
    <x v="3"/>
    <s v="FUR-CH-10003761"/>
    <x v="0"/>
    <s v="Chairs"/>
    <s v="Global Italian Leather Office Chair"/>
    <n v="785.88"/>
    <n v="550.11599999999999"/>
    <n v="235.76400000000001"/>
    <n v="0.3"/>
    <n v="3"/>
  </r>
  <r>
    <n v="2673"/>
    <s v="CA-2015-126403"/>
    <x v="340"/>
    <d v="2015-09-12T00:00:00"/>
    <x v="0"/>
    <s v="RR-19525"/>
    <s v="Rick Reed"/>
    <s v="Corporate"/>
    <s v="United States"/>
    <s v="Lowell"/>
    <s v="Massachusetts"/>
    <n v="1852"/>
    <x v="3"/>
    <s v="OFF-PA-10004665"/>
    <x v="1"/>
    <s v="Paper"/>
    <s v="Advantus Motivational Note Cards"/>
    <n v="26.2"/>
    <n v="18.34"/>
    <n v="7.8599999999999994"/>
    <n v="0.3"/>
    <n v="3"/>
  </r>
  <r>
    <n v="2674"/>
    <s v="CA-2015-126403"/>
    <x v="340"/>
    <d v="2015-09-12T00:00:00"/>
    <x v="0"/>
    <s v="RR-19525"/>
    <s v="Rick Reed"/>
    <s v="Corporate"/>
    <s v="United States"/>
    <s v="Lowell"/>
    <s v="Massachusetts"/>
    <n v="1852"/>
    <x v="3"/>
    <s v="OFF-ST-10000078"/>
    <x v="1"/>
    <s v="Storage"/>
    <s v="Tennsco 6- and 18-Compartment Lockers"/>
    <n v="1325.85"/>
    <n v="928.09499999999991"/>
    <n v="397.755"/>
    <n v="0.30000000000000004"/>
    <n v="3"/>
  </r>
  <r>
    <n v="2675"/>
    <s v="CA-2018-136875"/>
    <x v="734"/>
    <d v="2018-12-03T00:00:00"/>
    <x v="3"/>
    <s v="TC-21295"/>
    <s v="Toby Carlisle"/>
    <s v="Consumer"/>
    <s v="United States"/>
    <s v="San Diego"/>
    <s v="California"/>
    <n v="92024"/>
    <x v="1"/>
    <s v="OFF-PA-10000357"/>
    <x v="1"/>
    <s v="Paper"/>
    <s v="Xerox 1888"/>
    <n v="166.44"/>
    <n v="116.508"/>
    <n v="49.932000000000002"/>
    <n v="0.30000000000000004"/>
    <n v="0"/>
  </r>
  <r>
    <n v="2676"/>
    <s v="CA-2018-132185"/>
    <x v="344"/>
    <d v="2018-12-02T00:00:00"/>
    <x v="1"/>
    <s v="DB-13615"/>
    <s v="Doug Bickford"/>
    <s v="Consumer"/>
    <s v="United States"/>
    <s v="Asheville"/>
    <s v="North Carolina"/>
    <n v="28806"/>
    <x v="0"/>
    <s v="OFF-AR-10000422"/>
    <x v="1"/>
    <s v="Art"/>
    <s v="Pencil and Crayon Sharpener"/>
    <n v="8.76"/>
    <n v="6.1319999999999997"/>
    <n v="2.6280000000000001"/>
    <n v="0.30000000000000004"/>
    <n v="5"/>
  </r>
  <r>
    <n v="2677"/>
    <s v="CA-2018-132185"/>
    <x v="344"/>
    <d v="2018-12-02T00:00:00"/>
    <x v="1"/>
    <s v="DB-13615"/>
    <s v="Doug Bickford"/>
    <s v="Consumer"/>
    <s v="United States"/>
    <s v="Asheville"/>
    <s v="North Carolina"/>
    <n v="28806"/>
    <x v="0"/>
    <s v="OFF-AP-10001205"/>
    <x v="1"/>
    <s v="Appliances"/>
    <s v="Belkin 5 Outlet SurgeMaster Power Centers"/>
    <n v="43.584000000000003"/>
    <n v="30.508800000000001"/>
    <n v="13.075200000000002"/>
    <n v="0.30000000000000004"/>
    <n v="5"/>
  </r>
  <r>
    <n v="2678"/>
    <s v="US-2015-160780"/>
    <x v="261"/>
    <d v="2015-06-21T00:00:00"/>
    <x v="3"/>
    <s v="SV-20785"/>
    <s v="Stewart Visinsky"/>
    <s v="Consumer"/>
    <s v="United States"/>
    <s v="Pueblo"/>
    <s v="Colorado"/>
    <n v="81001"/>
    <x v="1"/>
    <s v="OFF-BI-10001116"/>
    <x v="1"/>
    <s v="Binders"/>
    <s v="Wilson Jones 1&quot; Hanging DublLock Ring Binders"/>
    <n v="11.087999999999999"/>
    <n v="7.7615999999999987"/>
    <n v="3.3264000000000005"/>
    <n v="0.30000000000000004"/>
    <n v="0"/>
  </r>
  <r>
    <n v="2679"/>
    <s v="US-2015-160780"/>
    <x v="261"/>
    <d v="2015-06-21T00:00:00"/>
    <x v="3"/>
    <s v="SV-20785"/>
    <s v="Stewart Visinsky"/>
    <s v="Consumer"/>
    <s v="United States"/>
    <s v="Pueblo"/>
    <s v="Colorado"/>
    <n v="81001"/>
    <x v="1"/>
    <s v="OFF-BI-10002931"/>
    <x v="1"/>
    <s v="Binders"/>
    <s v="Avery Trapezoid Extra Heavy Duty 4&quot; Binders"/>
    <n v="25.164000000000001"/>
    <n v="17.614799999999999"/>
    <n v="7.5492000000000026"/>
    <n v="0.3000000000000001"/>
    <n v="0"/>
  </r>
  <r>
    <n v="2680"/>
    <s v="CA-2018-127026"/>
    <x v="276"/>
    <d v="2018-01-27T00:00:00"/>
    <x v="1"/>
    <s v="MH-18115"/>
    <s v="Mick Hernandez"/>
    <s v="Home Office"/>
    <s v="United States"/>
    <s v="Jackson"/>
    <s v="Michigan"/>
    <n v="49201"/>
    <x v="2"/>
    <s v="OFF-BI-10000546"/>
    <x v="1"/>
    <s v="Binders"/>
    <s v="Avery Durable Binders"/>
    <n v="14.4"/>
    <n v="10.08"/>
    <n v="4.32"/>
    <n v="0.3"/>
    <n v="6"/>
  </r>
  <r>
    <n v="2681"/>
    <s v="CA-2018-127026"/>
    <x v="276"/>
    <d v="2018-01-27T00:00:00"/>
    <x v="1"/>
    <s v="MH-18115"/>
    <s v="Mick Hernandez"/>
    <s v="Home Office"/>
    <s v="United States"/>
    <s v="Jackson"/>
    <s v="Michigan"/>
    <n v="49201"/>
    <x v="2"/>
    <s v="TEC-AC-10002049"/>
    <x v="2"/>
    <s v="Accessories"/>
    <s v="Logitech G19 Programmable Gaming Keyboard"/>
    <n v="619.95000000000005"/>
    <n v="433.96500000000003"/>
    <n v="185.98500000000001"/>
    <n v="0.3"/>
    <n v="6"/>
  </r>
  <r>
    <n v="2682"/>
    <s v="CA-2018-127026"/>
    <x v="276"/>
    <d v="2018-01-27T00:00:00"/>
    <x v="1"/>
    <s v="MH-18115"/>
    <s v="Mick Hernandez"/>
    <s v="Home Office"/>
    <s v="United States"/>
    <s v="Jackson"/>
    <s v="Michigan"/>
    <n v="49201"/>
    <x v="2"/>
    <s v="OFF-BI-10001196"/>
    <x v="1"/>
    <s v="Binders"/>
    <s v="Avery Flip-Chart Easel Binder, Black"/>
    <n v="89.52"/>
    <n v="62.663999999999994"/>
    <n v="26.856000000000002"/>
    <n v="0.30000000000000004"/>
    <n v="6"/>
  </r>
  <r>
    <n v="2683"/>
    <s v="CA-2018-127026"/>
    <x v="276"/>
    <d v="2018-01-27T00:00:00"/>
    <x v="1"/>
    <s v="MH-18115"/>
    <s v="Mick Hernandez"/>
    <s v="Home Office"/>
    <s v="United States"/>
    <s v="Jackson"/>
    <s v="Michigan"/>
    <n v="49201"/>
    <x v="2"/>
    <s v="TEC-MA-10002981"/>
    <x v="2"/>
    <s v="Machines"/>
    <s v="I.R.I.S IRISCard Anywhere 5 Card Scanner"/>
    <n v="350.97300000000001"/>
    <n v="245.68109999999999"/>
    <n v="105.29190000000003"/>
    <n v="0.30000000000000004"/>
    <n v="6"/>
  </r>
  <r>
    <n v="2684"/>
    <s v="CA-2018-127026"/>
    <x v="276"/>
    <d v="2018-01-27T00:00:00"/>
    <x v="1"/>
    <s v="MH-18115"/>
    <s v="Mick Hernandez"/>
    <s v="Home Office"/>
    <s v="United States"/>
    <s v="Jackson"/>
    <s v="Michigan"/>
    <n v="49201"/>
    <x v="2"/>
    <s v="TEC-PH-10003601"/>
    <x v="2"/>
    <s v="Phones"/>
    <s v="Ativa D5772 2-Line 5.8GHz Digital Expandable Corded/Cordless Phone System with Answering &amp; Caller ID/Call Waiting, Black/Silver"/>
    <n v="164.99"/>
    <n v="115.49299999999999"/>
    <n v="49.497000000000014"/>
    <n v="0.30000000000000004"/>
    <n v="6"/>
  </r>
  <r>
    <n v="2685"/>
    <s v="CA-2018-137085"/>
    <x v="222"/>
    <d v="2018-07-06T00:00:00"/>
    <x v="1"/>
    <s v="CT-11995"/>
    <s v="Carol Triggs"/>
    <s v="Consumer"/>
    <s v="United States"/>
    <s v="Los Angeles"/>
    <s v="California"/>
    <n v="90004"/>
    <x v="1"/>
    <s v="OFF-BI-10000632"/>
    <x v="1"/>
    <s v="Binders"/>
    <s v="Satellite Sectional Post Binders"/>
    <n v="312.55200000000002"/>
    <n v="218.78640000000001"/>
    <n v="93.765600000000006"/>
    <n v="0.3"/>
    <n v="7"/>
  </r>
  <r>
    <n v="2686"/>
    <s v="CA-2017-133123"/>
    <x v="47"/>
    <d v="2017-09-11T00:00:00"/>
    <x v="1"/>
    <s v="KB-16315"/>
    <s v="Karl Braun"/>
    <s v="Consumer"/>
    <s v="United States"/>
    <s v="Thomasville"/>
    <s v="North Carolina"/>
    <n v="27360"/>
    <x v="0"/>
    <s v="OFF-EN-10003055"/>
    <x v="1"/>
    <s v="Envelopes"/>
    <s v="Blue String-Tie &amp; Button Interoffice Envelopes, 10 x 13"/>
    <n v="95.951999999999998"/>
    <n v="67.166399999999996"/>
    <n v="28.785600000000002"/>
    <n v="0.30000000000000004"/>
    <n v="5"/>
  </r>
  <r>
    <n v="2687"/>
    <s v="CA-2017-133123"/>
    <x v="47"/>
    <d v="2017-09-11T00:00:00"/>
    <x v="1"/>
    <s v="KB-16315"/>
    <s v="Karl Braun"/>
    <s v="Consumer"/>
    <s v="United States"/>
    <s v="Thomasville"/>
    <s v="North Carolina"/>
    <n v="27360"/>
    <x v="0"/>
    <s v="OFF-BI-10001031"/>
    <x v="1"/>
    <s v="Binders"/>
    <s v="Pressboard Data Binders by Wilson Jones"/>
    <n v="3.2040000000000002"/>
    <n v="2.2427999999999999"/>
    <n v="0.96120000000000028"/>
    <n v="0.30000000000000004"/>
    <n v="5"/>
  </r>
  <r>
    <n v="2688"/>
    <s v="US-2017-128195"/>
    <x v="578"/>
    <d v="2017-08-05T00:00:00"/>
    <x v="2"/>
    <s v="RA-19285"/>
    <s v="Ralph Arnett"/>
    <s v="Consumer"/>
    <s v="United States"/>
    <s v="Peoria"/>
    <s v="Illinois"/>
    <n v="61604"/>
    <x v="2"/>
    <s v="OFF-BI-10002003"/>
    <x v="1"/>
    <s v="Binders"/>
    <s v="Ibico Presentation Index for Binding Systems"/>
    <n v="3.98"/>
    <n v="2.786"/>
    <n v="1.194"/>
    <n v="0.3"/>
    <n v="1"/>
  </r>
  <r>
    <n v="2689"/>
    <s v="CA-2016-153220"/>
    <x v="768"/>
    <d v="2016-11-14T00:00:00"/>
    <x v="2"/>
    <s v="YC-21895"/>
    <s v="Yoseph Carroll"/>
    <s v="Corporate"/>
    <s v="United States"/>
    <s v="Los Angeles"/>
    <s v="California"/>
    <n v="90032"/>
    <x v="1"/>
    <s v="OFF-PA-10003016"/>
    <x v="1"/>
    <s v="Paper"/>
    <s v="Adams &quot;While You Were Out&quot; Message Pads"/>
    <n v="15.7"/>
    <n v="10.989999999999998"/>
    <n v="4.7100000000000009"/>
    <n v="0.30000000000000004"/>
    <n v="2"/>
  </r>
  <r>
    <n v="2690"/>
    <s v="CA-2015-123064"/>
    <x v="479"/>
    <d v="2015-07-02T00:00:00"/>
    <x v="2"/>
    <s v="RA-19915"/>
    <s v="Russell Applegate"/>
    <s v="Consumer"/>
    <s v="United States"/>
    <s v="Chicago"/>
    <s v="Illinois"/>
    <n v="60653"/>
    <x v="2"/>
    <s v="OFF-AR-10004582"/>
    <x v="1"/>
    <s v="Art"/>
    <s v="BIC Brite Liner Grip Highlighters"/>
    <n v="5.2480000000000002"/>
    <n v="3.6736"/>
    <n v="1.5744000000000002"/>
    <n v="0.30000000000000004"/>
    <n v="2"/>
  </r>
  <r>
    <n v="2691"/>
    <s v="CA-2018-156412"/>
    <x v="769"/>
    <d v="2018-12-08T00:00:00"/>
    <x v="1"/>
    <s v="CM-12160"/>
    <s v="Charles McCrossin"/>
    <s v="Consumer"/>
    <s v="United States"/>
    <s v="Philadelphia"/>
    <s v="Pennsylvania"/>
    <n v="19134"/>
    <x v="3"/>
    <s v="OFF-BI-10004364"/>
    <x v="1"/>
    <s v="Binders"/>
    <s v="Storex Dura Pro Binders"/>
    <n v="5.3460000000000001"/>
    <n v="3.7422"/>
    <n v="1.6038000000000001"/>
    <n v="0.3"/>
    <n v="4"/>
  </r>
  <r>
    <n v="2692"/>
    <s v="US-2017-144211"/>
    <x v="770"/>
    <d v="2017-09-02T00:00:00"/>
    <x v="1"/>
    <s v="CS-12130"/>
    <s v="Chad Sievert"/>
    <s v="Consumer"/>
    <s v="United States"/>
    <s v="Englewood"/>
    <s v="Colorado"/>
    <n v="80112"/>
    <x v="1"/>
    <s v="OFF-PA-10002246"/>
    <x v="1"/>
    <s v="Paper"/>
    <s v="Wirebound Four 2-3/4 x 5 Forms per Page, 400 Sets per Book"/>
    <n v="15.48"/>
    <n v="10.836"/>
    <n v="4.6440000000000001"/>
    <n v="0.3"/>
    <n v="5"/>
  </r>
  <r>
    <n v="2693"/>
    <s v="US-2017-144211"/>
    <x v="770"/>
    <d v="2017-09-02T00:00:00"/>
    <x v="1"/>
    <s v="CS-12130"/>
    <s v="Chad Sievert"/>
    <s v="Consumer"/>
    <s v="United States"/>
    <s v="Englewood"/>
    <s v="Colorado"/>
    <n v="80112"/>
    <x v="1"/>
    <s v="TEC-PH-10002890"/>
    <x v="2"/>
    <s v="Phones"/>
    <s v="AT&amp;T 17929 Lendline Telephone"/>
    <n v="108.57599999999999"/>
    <n v="76.003199999999993"/>
    <n v="32.572800000000001"/>
    <n v="0.30000000000000004"/>
    <n v="5"/>
  </r>
  <r>
    <n v="2694"/>
    <s v="CA-2017-138079"/>
    <x v="115"/>
    <d v="2017-01-28T00:00:00"/>
    <x v="1"/>
    <s v="AJ-10795"/>
    <s v="Anthony Johnson"/>
    <s v="Corporate"/>
    <s v="United States"/>
    <s v="Seattle"/>
    <s v="Washington"/>
    <n v="98115"/>
    <x v="1"/>
    <s v="FUR-FU-10001475"/>
    <x v="0"/>
    <s v="Furnishings"/>
    <s v="Contract Clock, 14&quot;, Brown"/>
    <n v="109.9"/>
    <n v="76.929999999999993"/>
    <n v="32.970000000000013"/>
    <n v="0.3000000000000001"/>
    <n v="6"/>
  </r>
  <r>
    <n v="2695"/>
    <s v="CA-2015-143182"/>
    <x v="771"/>
    <d v="2015-10-20T00:00:00"/>
    <x v="1"/>
    <s v="DL-12865"/>
    <s v="Dan Lawera"/>
    <s v="Consumer"/>
    <s v="United States"/>
    <s v="Hialeah"/>
    <s v="Florida"/>
    <n v="33012"/>
    <x v="0"/>
    <s v="FUR-FU-10004270"/>
    <x v="0"/>
    <s v="Furnishings"/>
    <s v="Executive Impressions 13&quot; Clairmont Wall Clock"/>
    <n v="15.384"/>
    <n v="10.768799999999999"/>
    <n v="4.6152000000000015"/>
    <n v="0.3000000000000001"/>
    <n v="5"/>
  </r>
  <r>
    <n v="2696"/>
    <s v="CA-2017-161662"/>
    <x v="569"/>
    <d v="2017-02-09T00:00:00"/>
    <x v="2"/>
    <s v="BE-11410"/>
    <s v="Bobby Elias"/>
    <s v="Consumer"/>
    <s v="United States"/>
    <s v="Lancaster"/>
    <s v="Ohio"/>
    <n v="43130"/>
    <x v="3"/>
    <s v="OFF-PA-10003465"/>
    <x v="1"/>
    <s v="Paper"/>
    <s v="Xerox 1912"/>
    <n v="30.352"/>
    <n v="21.246399999999998"/>
    <n v="9.1056000000000026"/>
    <n v="0.3000000000000001"/>
    <n v="2"/>
  </r>
  <r>
    <n v="2697"/>
    <s v="CA-2015-145317"/>
    <x v="772"/>
    <d v="2015-03-23T00:00:00"/>
    <x v="1"/>
    <s v="SM-20320"/>
    <s v="Sean Miller"/>
    <s v="Home Office"/>
    <s v="United States"/>
    <s v="Jacksonville"/>
    <s v="Florida"/>
    <n v="32216"/>
    <x v="0"/>
    <s v="TEC-MA-10003626"/>
    <x v="2"/>
    <s v="Machines"/>
    <s v="Hewlett-Packard Deskjet 6540 Color Inkjet Printer"/>
    <n v="821.3"/>
    <n v="574.91"/>
    <n v="246.39"/>
    <n v="0.3"/>
    <n v="5"/>
  </r>
  <r>
    <n v="2698"/>
    <s v="CA-2015-145317"/>
    <x v="772"/>
    <d v="2015-03-23T00:00:00"/>
    <x v="1"/>
    <s v="SM-20320"/>
    <s v="Sean Miller"/>
    <s v="Home Office"/>
    <s v="United States"/>
    <s v="Jacksonville"/>
    <s v="Florida"/>
    <n v="32216"/>
    <x v="0"/>
    <s v="TEC-MA-10002412"/>
    <x v="2"/>
    <s v="Machines"/>
    <s v="Cisco TelePresence System EX90 Videoconferencing Unit"/>
    <n v="22638.48"/>
    <n v="15846.935999999998"/>
    <n v="6791.5440000000017"/>
    <n v="0.3000000000000001"/>
    <n v="5"/>
  </r>
  <r>
    <n v="2699"/>
    <s v="CA-2015-145317"/>
    <x v="772"/>
    <d v="2015-03-23T00:00:00"/>
    <x v="1"/>
    <s v="SM-20320"/>
    <s v="Sean Miller"/>
    <s v="Home Office"/>
    <s v="United States"/>
    <s v="Jacksonville"/>
    <s v="Florida"/>
    <n v="32216"/>
    <x v="0"/>
    <s v="OFF-PA-10001804"/>
    <x v="1"/>
    <s v="Paper"/>
    <s v="Xerox 195"/>
    <n v="21.376000000000001"/>
    <n v="14.963200000000001"/>
    <n v="6.4128000000000007"/>
    <n v="0.3"/>
    <n v="5"/>
  </r>
  <r>
    <n v="2700"/>
    <s v="CA-2015-145317"/>
    <x v="772"/>
    <d v="2015-03-23T00:00:00"/>
    <x v="1"/>
    <s v="SM-20320"/>
    <s v="Sean Miller"/>
    <s v="Home Office"/>
    <s v="United States"/>
    <s v="Jacksonville"/>
    <s v="Florida"/>
    <n v="32216"/>
    <x v="0"/>
    <s v="OFF-AR-10003183"/>
    <x v="1"/>
    <s v="Art"/>
    <s v="Avery Fluorescent Highlighter Four-Color Set"/>
    <n v="8.016"/>
    <n v="5.6111999999999993"/>
    <n v="2.4048000000000007"/>
    <n v="0.3000000000000001"/>
    <n v="5"/>
  </r>
  <r>
    <n v="2701"/>
    <s v="CA-2015-145317"/>
    <x v="772"/>
    <d v="2015-03-23T00:00:00"/>
    <x v="1"/>
    <s v="SM-20320"/>
    <s v="Sean Miller"/>
    <s v="Home Office"/>
    <s v="United States"/>
    <s v="Jacksonville"/>
    <s v="Florida"/>
    <n v="32216"/>
    <x v="0"/>
    <s v="FUR-FU-10004270"/>
    <x v="0"/>
    <s v="Furnishings"/>
    <s v="Executive Impressions 13&quot; Clairmont Wall Clock"/>
    <n v="30.768000000000001"/>
    <n v="21.537599999999998"/>
    <n v="9.230400000000003"/>
    <n v="0.3000000000000001"/>
    <n v="5"/>
  </r>
  <r>
    <n v="2702"/>
    <s v="CA-2015-145317"/>
    <x v="772"/>
    <d v="2015-03-23T00:00:00"/>
    <x v="1"/>
    <s v="SM-20320"/>
    <s v="Sean Miller"/>
    <s v="Home Office"/>
    <s v="United States"/>
    <s v="Jacksonville"/>
    <s v="Florida"/>
    <n v="32216"/>
    <x v="0"/>
    <s v="OFF-FA-10003112"/>
    <x v="1"/>
    <s v="Fasteners"/>
    <s v="Staples"/>
    <n v="18.936"/>
    <n v="13.255199999999999"/>
    <n v="5.6808000000000014"/>
    <n v="0.3000000000000001"/>
    <n v="5"/>
  </r>
  <r>
    <n v="2703"/>
    <s v="CA-2015-145317"/>
    <x v="772"/>
    <d v="2015-03-23T00:00:00"/>
    <x v="1"/>
    <s v="SM-20320"/>
    <s v="Sean Miller"/>
    <s v="Home Office"/>
    <s v="United States"/>
    <s v="Jacksonville"/>
    <s v="Florida"/>
    <n v="32216"/>
    <x v="0"/>
    <s v="FUR-FU-10001986"/>
    <x v="0"/>
    <s v="Furnishings"/>
    <s v="Dana Fluorescent Magnifying Lamp, White, 36&quot;"/>
    <n v="122.352"/>
    <n v="85.6464"/>
    <n v="36.705600000000004"/>
    <n v="0.30000000000000004"/>
    <n v="5"/>
  </r>
  <r>
    <n v="2704"/>
    <s v="CA-2015-143413"/>
    <x v="773"/>
    <d v="2015-05-30T00:00:00"/>
    <x v="1"/>
    <s v="RP-19390"/>
    <s v="Resi PÃ¶lking"/>
    <s v="Consumer"/>
    <s v="United States"/>
    <s v="Baltimore"/>
    <s v="Maryland"/>
    <n v="21215"/>
    <x v="3"/>
    <s v="OFF-PA-10002319"/>
    <x v="1"/>
    <s v="Paper"/>
    <s v="Xerox 1944"/>
    <n v="116.28"/>
    <n v="81.396000000000001"/>
    <n v="34.884"/>
    <n v="0.3"/>
    <n v="6"/>
  </r>
  <r>
    <n v="2705"/>
    <s v="CA-2018-156818"/>
    <x v="497"/>
    <d v="2018-07-13T00:00:00"/>
    <x v="0"/>
    <s v="JD-16015"/>
    <s v="Joy Daniels"/>
    <s v="Consumer"/>
    <s v="United States"/>
    <s v="New York City"/>
    <s v="New York"/>
    <n v="10009"/>
    <x v="3"/>
    <s v="TEC-AC-10002323"/>
    <x v="2"/>
    <s v="Accessories"/>
    <s v="SanDisk Ultra 32 GB MicroSDHC Class 10 Memory Card"/>
    <n v="132.6"/>
    <n v="92.82"/>
    <n v="39.78"/>
    <n v="0.30000000000000004"/>
    <n v="2"/>
  </r>
  <r>
    <n v="2706"/>
    <s v="CA-2018-155873"/>
    <x v="114"/>
    <d v="2018-06-21T00:00:00"/>
    <x v="1"/>
    <s v="AB-10255"/>
    <s v="Alejandro Ballentine"/>
    <s v="Home Office"/>
    <s v="United States"/>
    <s v="Carlsbad"/>
    <s v="New Mexico"/>
    <n v="88220"/>
    <x v="1"/>
    <s v="OFF-SU-10001165"/>
    <x v="1"/>
    <s v="Supplies"/>
    <s v="Acme Elite Stainless Steel Scissors"/>
    <n v="16.68"/>
    <n v="11.675999999999998"/>
    <n v="5.0040000000000013"/>
    <n v="0.3000000000000001"/>
    <n v="5"/>
  </r>
  <r>
    <n v="2707"/>
    <s v="CA-2018-155873"/>
    <x v="114"/>
    <d v="2018-06-21T00:00:00"/>
    <x v="1"/>
    <s v="AB-10255"/>
    <s v="Alejandro Ballentine"/>
    <s v="Home Office"/>
    <s v="United States"/>
    <s v="Carlsbad"/>
    <s v="New Mexico"/>
    <n v="88220"/>
    <x v="1"/>
    <s v="OFF-PA-10001246"/>
    <x v="1"/>
    <s v="Paper"/>
    <s v="Xerox 215"/>
    <n v="19.440000000000001"/>
    <n v="13.608000000000001"/>
    <n v="5.8320000000000007"/>
    <n v="0.30000000000000004"/>
    <n v="5"/>
  </r>
  <r>
    <n v="2708"/>
    <s v="CA-2018-155873"/>
    <x v="114"/>
    <d v="2018-06-21T00:00:00"/>
    <x v="1"/>
    <s v="AB-10255"/>
    <s v="Alejandro Ballentine"/>
    <s v="Home Office"/>
    <s v="United States"/>
    <s v="Carlsbad"/>
    <s v="New Mexico"/>
    <n v="88220"/>
    <x v="1"/>
    <s v="OFF-PA-10001815"/>
    <x v="1"/>
    <s v="Paper"/>
    <s v="Xerox 1885"/>
    <n v="192.16"/>
    <n v="134.512"/>
    <n v="57.647999999999996"/>
    <n v="0.3"/>
    <n v="5"/>
  </r>
  <r>
    <n v="2709"/>
    <s v="CA-2016-121797"/>
    <x v="564"/>
    <d v="2016-02-06T00:00:00"/>
    <x v="1"/>
    <s v="CC-12145"/>
    <s v="Charles Crestani"/>
    <s v="Consumer"/>
    <s v="United States"/>
    <s v="Los Angeles"/>
    <s v="California"/>
    <n v="90049"/>
    <x v="1"/>
    <s v="FUR-FU-10001876"/>
    <x v="0"/>
    <s v="Furnishings"/>
    <s v="Computer Room Manger, 14&quot;"/>
    <n v="227.36"/>
    <n v="159.15199999999999"/>
    <n v="68.208000000000027"/>
    <n v="0.3000000000000001"/>
    <n v="7"/>
  </r>
  <r>
    <n v="2710"/>
    <s v="CA-2016-121797"/>
    <x v="564"/>
    <d v="2016-02-06T00:00:00"/>
    <x v="1"/>
    <s v="CC-12145"/>
    <s v="Charles Crestani"/>
    <s v="Consumer"/>
    <s v="United States"/>
    <s v="Los Angeles"/>
    <s v="California"/>
    <n v="90049"/>
    <x v="1"/>
    <s v="TEC-MA-10000488"/>
    <x v="2"/>
    <s v="Machines"/>
    <s v="Bady BDG101FRU Card Printer"/>
    <n v="1919.9760000000001"/>
    <n v="1343.9831999999999"/>
    <n v="575.99280000000022"/>
    <n v="0.3000000000000001"/>
    <n v="7"/>
  </r>
  <r>
    <n v="2711"/>
    <s v="US-2016-120572"/>
    <x v="555"/>
    <d v="2016-12-15T00:00:00"/>
    <x v="1"/>
    <s v="GH-14425"/>
    <s v="Gary Hwang"/>
    <s v="Consumer"/>
    <s v="United States"/>
    <s v="Jacksonville"/>
    <s v="Florida"/>
    <n v="32216"/>
    <x v="0"/>
    <s v="OFF-BI-10001098"/>
    <x v="1"/>
    <s v="Binders"/>
    <s v="Acco D-Ring Binder w/DublLock"/>
    <n v="12.827999999999999"/>
    <n v="8.9795999999999996"/>
    <n v="3.8483999999999998"/>
    <n v="0.3"/>
    <n v="4"/>
  </r>
  <r>
    <n v="2712"/>
    <s v="CA-2018-132430"/>
    <x v="449"/>
    <d v="2018-10-11T00:00:00"/>
    <x v="2"/>
    <s v="CP-12085"/>
    <s v="Cathy Prescott"/>
    <s v="Corporate"/>
    <s v="United States"/>
    <s v="Lakewood"/>
    <s v="Ohio"/>
    <n v="44107"/>
    <x v="3"/>
    <s v="FUR-FU-10003577"/>
    <x v="0"/>
    <s v="Furnishings"/>
    <s v="Nu-Dell Leatherette Frames"/>
    <n v="45.887999999999998"/>
    <n v="32.121599999999994"/>
    <n v="13.766400000000004"/>
    <n v="0.3000000000000001"/>
    <n v="2"/>
  </r>
  <r>
    <n v="2713"/>
    <s v="CA-2018-146031"/>
    <x v="570"/>
    <d v="2018-08-01T00:00:00"/>
    <x v="0"/>
    <s v="GM-14440"/>
    <s v="Gary McGarr"/>
    <s v="Consumer"/>
    <s v="United States"/>
    <s v="Troy"/>
    <s v="New York"/>
    <n v="12180"/>
    <x v="3"/>
    <s v="OFF-AR-10002656"/>
    <x v="1"/>
    <s v="Art"/>
    <s v="Sanford Liquid Accent Highlighters"/>
    <n v="60.12"/>
    <n v="42.083999999999996"/>
    <n v="18.036000000000001"/>
    <n v="0.30000000000000004"/>
    <n v="3"/>
  </r>
  <r>
    <n v="2714"/>
    <s v="CA-2015-110100"/>
    <x v="573"/>
    <d v="2015-04-29T00:00:00"/>
    <x v="1"/>
    <s v="LC-16885"/>
    <s v="Lena Creighton"/>
    <s v="Consumer"/>
    <s v="United States"/>
    <s v="Wilmington"/>
    <s v="North Carolina"/>
    <n v="28403"/>
    <x v="0"/>
    <s v="TEC-PH-10004531"/>
    <x v="2"/>
    <s v="Phones"/>
    <s v="AT&amp;T CL2909"/>
    <n v="302.37599999999998"/>
    <n v="211.66319999999996"/>
    <n v="90.712800000000016"/>
    <n v="0.3000000000000001"/>
    <n v="4"/>
  </r>
  <r>
    <n v="2715"/>
    <s v="CA-2016-103723"/>
    <x v="494"/>
    <d v="2016-12-06T00:00:00"/>
    <x v="1"/>
    <s v="BT-11305"/>
    <s v="Beth Thompson"/>
    <s v="Home Office"/>
    <s v="United States"/>
    <s v="Seattle"/>
    <s v="Washington"/>
    <n v="98105"/>
    <x v="1"/>
    <s v="OFF-AR-10003251"/>
    <x v="1"/>
    <s v="Art"/>
    <s v="Prang Drawing Pencil Set"/>
    <n v="13.9"/>
    <n v="9.73"/>
    <n v="4.17"/>
    <n v="0.3"/>
    <n v="5"/>
  </r>
  <r>
    <n v="2716"/>
    <s v="CA-2015-127187"/>
    <x v="774"/>
    <d v="2015-12-08T00:00:00"/>
    <x v="1"/>
    <s v="CP-12085"/>
    <s v="Cathy Prescott"/>
    <s v="Corporate"/>
    <s v="United States"/>
    <s v="New York City"/>
    <s v="New York"/>
    <n v="10024"/>
    <x v="3"/>
    <s v="TEC-PH-10000673"/>
    <x v="2"/>
    <s v="Phones"/>
    <s v="Plantronics Voyager Pro HD - Bluetooth Headset"/>
    <n v="129.97999999999999"/>
    <n v="90.98599999999999"/>
    <n v="38.994"/>
    <n v="0.30000000000000004"/>
    <n v="4"/>
  </r>
  <r>
    <n v="2717"/>
    <s v="CA-2018-128475"/>
    <x v="775"/>
    <d v="2018-09-01T00:00:00"/>
    <x v="1"/>
    <s v="SC-20680"/>
    <s v="Steve Carroll"/>
    <s v="Home Office"/>
    <s v="United States"/>
    <s v="Columbus"/>
    <s v="Georgia"/>
    <n v="31907"/>
    <x v="0"/>
    <s v="TEC-AC-10000158"/>
    <x v="2"/>
    <s v="Accessories"/>
    <s v="Sony 64GB Class 10 Micro SDHC R40 Memory Card"/>
    <n v="71.98"/>
    <n v="50.386000000000003"/>
    <n v="21.594000000000001"/>
    <n v="0.3"/>
    <n v="6"/>
  </r>
  <r>
    <n v="2718"/>
    <s v="CA-2015-100006"/>
    <x v="557"/>
    <d v="2015-09-13T00:00:00"/>
    <x v="1"/>
    <s v="DK-13375"/>
    <s v="Dennis Kane"/>
    <s v="Consumer"/>
    <s v="United States"/>
    <s v="New York City"/>
    <s v="New York"/>
    <n v="10024"/>
    <x v="3"/>
    <s v="TEC-PH-10002075"/>
    <x v="2"/>
    <s v="Phones"/>
    <s v="AT&amp;T EL51110 DECT"/>
    <n v="377.97"/>
    <n v="264.57900000000001"/>
    <n v="113.39100000000002"/>
    <n v="0.30000000000000004"/>
    <n v="6"/>
  </r>
  <r>
    <n v="2719"/>
    <s v="CA-2018-144827"/>
    <x v="202"/>
    <d v="2018-12-27T00:00:00"/>
    <x v="1"/>
    <s v="SE-20110"/>
    <s v="Sanjit Engle"/>
    <s v="Consumer"/>
    <s v="United States"/>
    <s v="Costa Mesa"/>
    <s v="California"/>
    <n v="92627"/>
    <x v="1"/>
    <s v="OFF-ST-10004340"/>
    <x v="1"/>
    <s v="Storage"/>
    <s v="Fellowes Mobile File Cart, Black"/>
    <n v="124.36"/>
    <n v="87.051999999999992"/>
    <n v="37.308000000000007"/>
    <n v="0.30000000000000004"/>
    <n v="6"/>
  </r>
  <r>
    <n v="2720"/>
    <s v="CA-2015-110030"/>
    <x v="776"/>
    <d v="2015-12-08T00:00:00"/>
    <x v="0"/>
    <s v="LF-17185"/>
    <s v="Luke Foster"/>
    <s v="Consumer"/>
    <s v="United States"/>
    <s v="Houston"/>
    <s v="Texas"/>
    <n v="77095"/>
    <x v="2"/>
    <s v="FUR-FU-10002759"/>
    <x v="0"/>
    <s v="Furnishings"/>
    <s v="12-1/2 Diameter Round Wall Clock"/>
    <n v="23.975999999999999"/>
    <n v="16.783199999999997"/>
    <n v="7.1928000000000019"/>
    <n v="0.3000000000000001"/>
    <n v="2"/>
  </r>
  <r>
    <n v="2721"/>
    <s v="CA-2015-121286"/>
    <x v="130"/>
    <d v="2015-11-08T00:00:00"/>
    <x v="0"/>
    <s v="ON-18715"/>
    <s v="Odella Nelson"/>
    <s v="Corporate"/>
    <s v="United States"/>
    <s v="Cary"/>
    <s v="North Carolina"/>
    <n v="27511"/>
    <x v="0"/>
    <s v="OFF-FA-10000585"/>
    <x v="1"/>
    <s v="Fasteners"/>
    <s v="OIC Bulk Pack Metal Binder Clips"/>
    <n v="8.3759999999999994"/>
    <n v="5.8631999999999991"/>
    <n v="2.5128000000000004"/>
    <n v="0.30000000000000004"/>
    <n v="4"/>
  </r>
  <r>
    <n v="2722"/>
    <s v="CA-2015-121286"/>
    <x v="130"/>
    <d v="2015-11-08T00:00:00"/>
    <x v="0"/>
    <s v="ON-18715"/>
    <s v="Odella Nelson"/>
    <s v="Corporate"/>
    <s v="United States"/>
    <s v="Cary"/>
    <s v="North Carolina"/>
    <n v="27511"/>
    <x v="0"/>
    <s v="OFF-AP-10004859"/>
    <x v="1"/>
    <s v="Appliances"/>
    <s v="Acco 6 Outlet Guardian Premium Surge Suppressor"/>
    <n v="58.24"/>
    <n v="40.768000000000001"/>
    <n v="17.472000000000001"/>
    <n v="0.3"/>
    <n v="4"/>
  </r>
  <r>
    <n v="2723"/>
    <s v="CA-2017-164735"/>
    <x v="167"/>
    <d v="2017-04-19T00:00:00"/>
    <x v="0"/>
    <s v="TB-21400"/>
    <s v="Tom Boeckenhauer"/>
    <s v="Consumer"/>
    <s v="United States"/>
    <s v="Alexandria"/>
    <s v="Virginia"/>
    <n v="22304"/>
    <x v="0"/>
    <s v="OFF-ST-10001558"/>
    <x v="1"/>
    <s v="Storage"/>
    <s v="Acco Perma 4000 Stacking Storage Drawers"/>
    <n v="81.2"/>
    <n v="56.839999999999996"/>
    <n v="24.360000000000007"/>
    <n v="0.30000000000000004"/>
    <n v="5"/>
  </r>
  <r>
    <n v="2724"/>
    <s v="CA-2015-153479"/>
    <x v="777"/>
    <d v="2015-10-08T00:00:00"/>
    <x v="1"/>
    <s v="DF-13135"/>
    <s v="David Flashing"/>
    <s v="Consumer"/>
    <s v="United States"/>
    <s v="Vallejo"/>
    <s v="California"/>
    <n v="94591"/>
    <x v="1"/>
    <s v="OFF-LA-10004689"/>
    <x v="1"/>
    <s v="Labels"/>
    <s v="Avery 512"/>
    <n v="14.45"/>
    <n v="10.114999999999998"/>
    <n v="4.3350000000000009"/>
    <n v="0.3000000000000001"/>
    <n v="4"/>
  </r>
  <r>
    <n v="2725"/>
    <s v="CA-2015-153479"/>
    <x v="777"/>
    <d v="2015-10-08T00:00:00"/>
    <x v="1"/>
    <s v="DF-13135"/>
    <s v="David Flashing"/>
    <s v="Consumer"/>
    <s v="United States"/>
    <s v="Vallejo"/>
    <s v="California"/>
    <n v="94591"/>
    <x v="1"/>
    <s v="OFF-BI-10002867"/>
    <x v="1"/>
    <s v="Binders"/>
    <s v="GBC Recycled Regency Composition Covers"/>
    <n v="95.647999999999996"/>
    <n v="66.953599999999994"/>
    <n v="28.694400000000002"/>
    <n v="0.30000000000000004"/>
    <n v="4"/>
  </r>
  <r>
    <n v="2726"/>
    <s v="CA-2018-149888"/>
    <x v="659"/>
    <d v="2018-11-13T00:00:00"/>
    <x v="1"/>
    <s v="EP-13915"/>
    <s v="Emily Phan"/>
    <s v="Consumer"/>
    <s v="United States"/>
    <s v="Philadelphia"/>
    <s v="Pennsylvania"/>
    <n v="19120"/>
    <x v="3"/>
    <s v="TEC-PH-10003811"/>
    <x v="2"/>
    <s v="Phones"/>
    <s v="Jabra Supreme Plus Driver EditionÂ Headset"/>
    <n v="359.97"/>
    <n v="251.97900000000001"/>
    <n v="107.99100000000001"/>
    <n v="0.3"/>
    <n v="6"/>
  </r>
  <r>
    <n v="2727"/>
    <s v="CA-2018-149888"/>
    <x v="659"/>
    <d v="2018-11-13T00:00:00"/>
    <x v="1"/>
    <s v="EP-13915"/>
    <s v="Emily Phan"/>
    <s v="Consumer"/>
    <s v="United States"/>
    <s v="Philadelphia"/>
    <s v="Pennsylvania"/>
    <n v="19120"/>
    <x v="3"/>
    <s v="FUR-TA-10000849"/>
    <x v="0"/>
    <s v="Tables"/>
    <s v="Bevis Rectangular Conference Tables"/>
    <n v="350.35199999999998"/>
    <n v="245.24639999999997"/>
    <n v="105.10560000000001"/>
    <n v="0.30000000000000004"/>
    <n v="6"/>
  </r>
  <r>
    <n v="2728"/>
    <s v="CA-2018-119193"/>
    <x v="66"/>
    <d v="2018-12-24T00:00:00"/>
    <x v="2"/>
    <s v="SK-19990"/>
    <s v="Sally Knutson"/>
    <s v="Consumer"/>
    <s v="United States"/>
    <s v="Toledo"/>
    <s v="Ohio"/>
    <n v="43615"/>
    <x v="3"/>
    <s v="OFF-BI-10000848"/>
    <x v="1"/>
    <s v="Binders"/>
    <s v="Angle-D Ring Binders"/>
    <n v="1.641"/>
    <n v="1.1486999999999998"/>
    <n v="0.49230000000000018"/>
    <n v="0.3000000000000001"/>
    <n v="2"/>
  </r>
  <r>
    <n v="2729"/>
    <s v="CA-2018-119193"/>
    <x v="66"/>
    <d v="2018-12-24T00:00:00"/>
    <x v="2"/>
    <s v="SK-19990"/>
    <s v="Sally Knutson"/>
    <s v="Consumer"/>
    <s v="United States"/>
    <s v="Toledo"/>
    <s v="Ohio"/>
    <n v="43615"/>
    <x v="3"/>
    <s v="TEC-PH-10003072"/>
    <x v="2"/>
    <s v="Phones"/>
    <s v="Panasonic KX-TG9541B DECT 6.0 Digital 2-Line Expandable Cordless Phone With Digital Answering System"/>
    <n v="629.95799999999997"/>
    <n v="440.97059999999993"/>
    <n v="188.98740000000004"/>
    <n v="0.3000000000000001"/>
    <n v="2"/>
  </r>
  <r>
    <n v="2730"/>
    <s v="CA-2018-104801"/>
    <x v="778"/>
    <d v="2018-02-19T00:00:00"/>
    <x v="1"/>
    <s v="FH-14350"/>
    <s v="Fred Harton"/>
    <s v="Consumer"/>
    <s v="United States"/>
    <s v="Seattle"/>
    <s v="Washington"/>
    <n v="98105"/>
    <x v="1"/>
    <s v="OFF-AR-10001547"/>
    <x v="1"/>
    <s v="Art"/>
    <s v="Newell 311"/>
    <n v="6.63"/>
    <n v="4.641"/>
    <n v="1.9889999999999999"/>
    <n v="0.3"/>
    <n v="6"/>
  </r>
  <r>
    <n v="2731"/>
    <s v="CA-2018-104801"/>
    <x v="778"/>
    <d v="2018-02-19T00:00:00"/>
    <x v="1"/>
    <s v="FH-14350"/>
    <s v="Fred Harton"/>
    <s v="Consumer"/>
    <s v="United States"/>
    <s v="Seattle"/>
    <s v="Washington"/>
    <n v="98105"/>
    <x v="1"/>
    <s v="TEC-AC-10001838"/>
    <x v="2"/>
    <s v="Accessories"/>
    <s v="Razer Tiamat Over Ear 7.1 Surround Sound PC Gaming Headset"/>
    <n v="799.96"/>
    <n v="559.97199999999998"/>
    <n v="239.98800000000006"/>
    <n v="0.30000000000000004"/>
    <n v="6"/>
  </r>
  <r>
    <n v="2732"/>
    <s v="CA-2018-104801"/>
    <x v="778"/>
    <d v="2018-02-19T00:00:00"/>
    <x v="1"/>
    <s v="FH-14350"/>
    <s v="Fred Harton"/>
    <s v="Consumer"/>
    <s v="United States"/>
    <s v="Seattle"/>
    <s v="Washington"/>
    <n v="98105"/>
    <x v="1"/>
    <s v="FUR-FU-10004017"/>
    <x v="0"/>
    <s v="Furnishings"/>
    <s v="Tenex Contemporary Contur Chairmats for Low and Medium Pile Carpet, Computer, 39&quot; x 49&quot;"/>
    <n v="107.53"/>
    <n v="75.271000000000001"/>
    <n v="32.259"/>
    <n v="0.3"/>
    <n v="6"/>
  </r>
  <r>
    <n v="2733"/>
    <s v="CA-2015-107594"/>
    <x v="779"/>
    <d v="2015-07-06T00:00:00"/>
    <x v="1"/>
    <s v="EH-13945"/>
    <s v="Eric Hoffmann"/>
    <s v="Consumer"/>
    <s v="United States"/>
    <s v="Plainfield"/>
    <s v="New Jersey"/>
    <n v="7060"/>
    <x v="3"/>
    <s v="TEC-PH-10002923"/>
    <x v="2"/>
    <s v="Phones"/>
    <s v="Logitech B530 USBÂ HeadsetÂ -Â headsetÂ - Full size, Binaural"/>
    <n v="73.98"/>
    <n v="51.786000000000001"/>
    <n v="22.194000000000003"/>
    <n v="0.30000000000000004"/>
    <n v="4"/>
  </r>
  <r>
    <n v="2734"/>
    <s v="CA-2015-107594"/>
    <x v="779"/>
    <d v="2015-07-06T00:00:00"/>
    <x v="1"/>
    <s v="EH-13945"/>
    <s v="Eric Hoffmann"/>
    <s v="Consumer"/>
    <s v="United States"/>
    <s v="Plainfield"/>
    <s v="New Jersey"/>
    <n v="7060"/>
    <x v="3"/>
    <s v="OFF-AR-10000716"/>
    <x v="1"/>
    <s v="Art"/>
    <s v="DIXON Ticonderoga Erasable Checking Pencils"/>
    <n v="5.58"/>
    <n v="3.9059999999999997"/>
    <n v="1.6740000000000004"/>
    <n v="0.30000000000000004"/>
    <n v="4"/>
  </r>
  <r>
    <n v="2735"/>
    <s v="CA-2016-129770"/>
    <x v="780"/>
    <d v="2016-02-23T00:00:00"/>
    <x v="0"/>
    <s v="JE-15715"/>
    <s v="Joe Elijah"/>
    <s v="Consumer"/>
    <s v="United States"/>
    <s v="Las Cruces"/>
    <s v="New Mexico"/>
    <n v="88001"/>
    <x v="1"/>
    <s v="OFF-PA-10000249"/>
    <x v="1"/>
    <s v="Paper"/>
    <s v="Easy-staple paper"/>
    <n v="49.12"/>
    <n v="34.383999999999993"/>
    <n v="14.736000000000004"/>
    <n v="0.3000000000000001"/>
    <n v="2"/>
  </r>
  <r>
    <n v="2736"/>
    <s v="CA-2016-115798"/>
    <x v="50"/>
    <d v="2016-11-19T00:00:00"/>
    <x v="1"/>
    <s v="KL-16645"/>
    <s v="Ken Lonsdale"/>
    <s v="Consumer"/>
    <s v="United States"/>
    <s v="Newark"/>
    <s v="Delaware"/>
    <n v="19711"/>
    <x v="3"/>
    <s v="TEC-PH-10003691"/>
    <x v="2"/>
    <s v="Phones"/>
    <s v="BlackBerry Q10"/>
    <n v="377.97"/>
    <n v="264.57900000000001"/>
    <n v="113.39100000000002"/>
    <n v="0.30000000000000004"/>
    <n v="6"/>
  </r>
  <r>
    <n v="2737"/>
    <s v="CA-2016-115798"/>
    <x v="50"/>
    <d v="2016-11-19T00:00:00"/>
    <x v="1"/>
    <s v="KL-16645"/>
    <s v="Ken Lonsdale"/>
    <s v="Consumer"/>
    <s v="United States"/>
    <s v="Newark"/>
    <s v="Delaware"/>
    <n v="19711"/>
    <x v="3"/>
    <s v="OFF-PA-10001560"/>
    <x v="1"/>
    <s v="Paper"/>
    <s v="Adams Telephone Message Books, 5 1/4â€ x 11â€"/>
    <n v="42.28"/>
    <n v="29.596"/>
    <n v="12.684000000000001"/>
    <n v="0.30000000000000004"/>
    <n v="6"/>
  </r>
  <r>
    <n v="2738"/>
    <s v="CA-2016-115798"/>
    <x v="50"/>
    <d v="2016-11-19T00:00:00"/>
    <x v="1"/>
    <s v="KL-16645"/>
    <s v="Ken Lonsdale"/>
    <s v="Consumer"/>
    <s v="United States"/>
    <s v="Newark"/>
    <s v="Delaware"/>
    <n v="19711"/>
    <x v="3"/>
    <s v="FUR-BO-10004467"/>
    <x v="0"/>
    <s v="Bookcases"/>
    <s v="Bestar Classic Bookcase"/>
    <n v="299.97000000000003"/>
    <n v="209.97900000000001"/>
    <n v="89.991000000000014"/>
    <n v="0.30000000000000004"/>
    <n v="6"/>
  </r>
  <r>
    <n v="2739"/>
    <s v="CA-2016-115798"/>
    <x v="50"/>
    <d v="2016-11-19T00:00:00"/>
    <x v="1"/>
    <s v="KL-16645"/>
    <s v="Ken Lonsdale"/>
    <s v="Consumer"/>
    <s v="United States"/>
    <s v="Newark"/>
    <s v="Delaware"/>
    <n v="19711"/>
    <x v="3"/>
    <s v="TEC-PH-10001819"/>
    <x v="2"/>
    <s v="Phones"/>
    <s v="Innergie mMini Combo Duo USB Travel Charging Kit"/>
    <n v="89.98"/>
    <n v="62.985999999999997"/>
    <n v="26.994000000000007"/>
    <n v="0.30000000000000004"/>
    <n v="6"/>
  </r>
  <r>
    <n v="2740"/>
    <s v="CA-2018-122707"/>
    <x v="513"/>
    <d v="2018-04-18T00:00:00"/>
    <x v="2"/>
    <s v="EB-13750"/>
    <s v="Edward Becker"/>
    <s v="Corporate"/>
    <s v="United States"/>
    <s v="Hoover"/>
    <s v="Alabama"/>
    <n v="35244"/>
    <x v="0"/>
    <s v="OFF-SU-10000157"/>
    <x v="1"/>
    <s v="Supplies"/>
    <s v="Compact Automatic Electric Letter Opener"/>
    <n v="477.24"/>
    <n v="334.06799999999998"/>
    <n v="143.17200000000003"/>
    <n v="0.30000000000000004"/>
    <n v="2"/>
  </r>
  <r>
    <n v="2741"/>
    <s v="CA-2018-122707"/>
    <x v="513"/>
    <d v="2018-04-18T00:00:00"/>
    <x v="2"/>
    <s v="EB-13750"/>
    <s v="Edward Becker"/>
    <s v="Corporate"/>
    <s v="United States"/>
    <s v="Hoover"/>
    <s v="Alabama"/>
    <n v="35244"/>
    <x v="0"/>
    <s v="TEC-AC-10004227"/>
    <x v="2"/>
    <s v="Accessories"/>
    <s v="SanDisk Ultra 16 GB MicroSDHC Class 10 Memory Card"/>
    <n v="25.98"/>
    <n v="18.186"/>
    <n v="7.7940000000000005"/>
    <n v="0.3"/>
    <n v="2"/>
  </r>
  <r>
    <n v="2742"/>
    <s v="CA-2017-165015"/>
    <x v="781"/>
    <d v="2017-02-27T00:00:00"/>
    <x v="0"/>
    <s v="BD-11725"/>
    <s v="Bruce Degenhardt"/>
    <s v="Consumer"/>
    <s v="United States"/>
    <s v="Newark"/>
    <s v="Ohio"/>
    <n v="43055"/>
    <x v="3"/>
    <s v="OFF-EN-10003134"/>
    <x v="1"/>
    <s v="Envelopes"/>
    <s v="Staple envelope"/>
    <n v="46.72"/>
    <n v="32.704000000000001"/>
    <n v="14.015999999999998"/>
    <n v="0.3"/>
    <n v="2"/>
  </r>
  <r>
    <n v="2743"/>
    <s v="CA-2015-149244"/>
    <x v="130"/>
    <d v="2015-11-08T00:00:00"/>
    <x v="1"/>
    <s v="MS-17530"/>
    <s v="MaryBeth Skach"/>
    <s v="Consumer"/>
    <s v="United States"/>
    <s v="San Diego"/>
    <s v="California"/>
    <n v="92037"/>
    <x v="1"/>
    <s v="FUR-FU-10004671"/>
    <x v="0"/>
    <s v="Furnishings"/>
    <s v="Executive Impressions 12&quot; Wall Clock"/>
    <n v="35.340000000000003"/>
    <n v="24.738"/>
    <n v="10.602000000000004"/>
    <n v="0.3000000000000001"/>
    <n v="4"/>
  </r>
  <r>
    <n v="2744"/>
    <s v="CA-2016-140144"/>
    <x v="782"/>
    <d v="2016-06-25T00:00:00"/>
    <x v="0"/>
    <s v="SC-20770"/>
    <s v="Stewart Carmichael"/>
    <s v="Corporate"/>
    <s v="United States"/>
    <s v="San Francisco"/>
    <s v="California"/>
    <n v="94122"/>
    <x v="1"/>
    <s v="FUR-FU-10002253"/>
    <x v="0"/>
    <s v="Furnishings"/>
    <s v="Howard Miller 13&quot; Diameter Pewter Finish Round Wall Clock"/>
    <n v="257.64"/>
    <n v="180.34799999999998"/>
    <n v="77.292000000000002"/>
    <n v="0.30000000000000004"/>
    <n v="5"/>
  </r>
  <r>
    <n v="2745"/>
    <s v="CA-2016-140144"/>
    <x v="782"/>
    <d v="2016-06-25T00:00:00"/>
    <x v="0"/>
    <s v="SC-20770"/>
    <s v="Stewart Carmichael"/>
    <s v="Corporate"/>
    <s v="United States"/>
    <s v="San Francisco"/>
    <s v="California"/>
    <n v="94122"/>
    <x v="1"/>
    <s v="TEC-PH-10002726"/>
    <x v="2"/>
    <s v="Phones"/>
    <s v="netTALK DUO VoIP Telephone Service"/>
    <n v="125.976"/>
    <n v="88.183199999999999"/>
    <n v="37.7928"/>
    <n v="0.3"/>
    <n v="5"/>
  </r>
  <r>
    <n v="2746"/>
    <s v="CA-2018-163321"/>
    <x v="783"/>
    <d v="2018-08-11T00:00:00"/>
    <x v="0"/>
    <s v="FM-14380"/>
    <s v="Fred McMath"/>
    <s v="Consumer"/>
    <s v="United States"/>
    <s v="Jacksonville"/>
    <s v="North Carolina"/>
    <n v="28540"/>
    <x v="0"/>
    <s v="TEC-AC-10004571"/>
    <x v="2"/>
    <s v="Accessories"/>
    <s v="Logitech G700s Rechargeable Gaming Mouse"/>
    <n v="79.992000000000004"/>
    <n v="55.994399999999999"/>
    <n v="23.997600000000006"/>
    <n v="0.30000000000000004"/>
    <n v="4"/>
  </r>
  <r>
    <n v="2747"/>
    <s v="CA-2015-155887"/>
    <x v="552"/>
    <d v="2015-05-17T00:00:00"/>
    <x v="1"/>
    <s v="KT-16480"/>
    <s v="Kean Thornton"/>
    <s v="Consumer"/>
    <s v="United States"/>
    <s v="Franklin"/>
    <s v="Massachusetts"/>
    <n v="2038"/>
    <x v="3"/>
    <s v="FUR-TA-10002228"/>
    <x v="0"/>
    <s v="Tables"/>
    <s v="Bevis Traditional Conference Table Top, Plinth Base"/>
    <n v="700.05600000000004"/>
    <n v="490.03919999999999"/>
    <n v="210.01680000000005"/>
    <n v="0.30000000000000004"/>
    <n v="5"/>
  </r>
  <r>
    <n v="2748"/>
    <s v="US-2016-165449"/>
    <x v="6"/>
    <d v="2016-11-26T00:00:00"/>
    <x v="1"/>
    <s v="AP-10720"/>
    <s v="Anne Pryor"/>
    <s v="Home Office"/>
    <s v="United States"/>
    <s v="Frisco"/>
    <s v="Texas"/>
    <n v="75034"/>
    <x v="2"/>
    <s v="TEC-AC-10004127"/>
    <x v="2"/>
    <s v="Accessories"/>
    <s v="SanDisk Cruzer 8 GB USB Flash Drive"/>
    <n v="27.167999999999999"/>
    <n v="19.017599999999998"/>
    <n v="8.1504000000000012"/>
    <n v="0.30000000000000004"/>
    <n v="4"/>
  </r>
  <r>
    <n v="2749"/>
    <s v="CA-2016-110247"/>
    <x v="784"/>
    <d v="2016-12-08T00:00:00"/>
    <x v="1"/>
    <s v="RH-19555"/>
    <s v="Ritsa Hightower"/>
    <s v="Consumer"/>
    <s v="United States"/>
    <s v="Tallahassee"/>
    <s v="Florida"/>
    <n v="32303"/>
    <x v="0"/>
    <s v="OFF-BI-10001553"/>
    <x v="1"/>
    <s v="Binders"/>
    <s v="SpineVue Locking Slant-D Ring Binders by Cardinal"/>
    <n v="8.2260000000000009"/>
    <n v="5.7582000000000004"/>
    <n v="2.4678000000000004"/>
    <n v="0.30000000000000004"/>
    <n v="4"/>
  </r>
  <r>
    <n v="2750"/>
    <s v="US-2015-141257"/>
    <x v="785"/>
    <d v="2015-06-14T00:00:00"/>
    <x v="1"/>
    <s v="CS-11950"/>
    <s v="Carlos Soltero"/>
    <s v="Consumer"/>
    <s v="United States"/>
    <s v="Seattle"/>
    <s v="Washington"/>
    <n v="98115"/>
    <x v="1"/>
    <s v="FUR-CH-10002758"/>
    <x v="0"/>
    <s v="Chairs"/>
    <s v="Hon Deluxe Fabric Upholstered Stacking Chairs, Squared Back"/>
    <n v="585.55200000000002"/>
    <n v="409.88639999999998"/>
    <n v="175.66560000000004"/>
    <n v="0.30000000000000004"/>
    <n v="6"/>
  </r>
  <r>
    <n v="2751"/>
    <s v="CA-2015-154669"/>
    <x v="233"/>
    <d v="2015-08-11T00:00:00"/>
    <x v="0"/>
    <s v="TM-21010"/>
    <s v="Tamara Manning"/>
    <s v="Consumer"/>
    <s v="United States"/>
    <s v="Vacaville"/>
    <s v="California"/>
    <n v="95687"/>
    <x v="1"/>
    <s v="OFF-ST-10000532"/>
    <x v="1"/>
    <s v="Storage"/>
    <s v="Advantus Rolling Drawer Organizers"/>
    <n v="423.28"/>
    <n v="296.29599999999994"/>
    <n v="126.98400000000004"/>
    <n v="0.3000000000000001"/>
    <n v="3"/>
  </r>
  <r>
    <n v="2752"/>
    <s v="CA-2015-158029"/>
    <x v="542"/>
    <d v="2015-05-30T00:00:00"/>
    <x v="1"/>
    <s v="HF-14995"/>
    <s v="Herbert Flentye"/>
    <s v="Consumer"/>
    <s v="United States"/>
    <s v="Los Angeles"/>
    <s v="California"/>
    <n v="90008"/>
    <x v="1"/>
    <s v="FUR-CH-10000988"/>
    <x v="0"/>
    <s v="Chairs"/>
    <s v="Hon Olson Stacker Stools"/>
    <n v="225.29599999999999"/>
    <n v="157.70719999999997"/>
    <n v="67.58880000000002"/>
    <n v="0.3000000000000001"/>
    <n v="4"/>
  </r>
  <r>
    <n v="2753"/>
    <s v="CA-2016-155306"/>
    <x v="786"/>
    <d v="2016-04-21T00:00:00"/>
    <x v="1"/>
    <s v="GA-14515"/>
    <s v="George Ashbrook"/>
    <s v="Consumer"/>
    <s v="United States"/>
    <s v="San Francisco"/>
    <s v="California"/>
    <n v="94122"/>
    <x v="1"/>
    <s v="OFF-AR-10003251"/>
    <x v="1"/>
    <s v="Art"/>
    <s v="Prang Drawing Pencil Set"/>
    <n v="5.56"/>
    <n v="3.8919999999999995"/>
    <n v="1.6680000000000001"/>
    <n v="0.30000000000000004"/>
    <n v="4"/>
  </r>
  <r>
    <n v="2754"/>
    <s v="CA-2016-155306"/>
    <x v="786"/>
    <d v="2016-04-21T00:00:00"/>
    <x v="1"/>
    <s v="GA-14515"/>
    <s v="George Ashbrook"/>
    <s v="Consumer"/>
    <s v="United States"/>
    <s v="San Francisco"/>
    <s v="California"/>
    <n v="94122"/>
    <x v="1"/>
    <s v="TEC-AC-10003174"/>
    <x v="2"/>
    <s v="Accessories"/>
    <s v="Plantronics S12 Corded Telephone Headset System"/>
    <n v="323.37"/>
    <n v="226.35899999999998"/>
    <n v="97.011000000000024"/>
    <n v="0.30000000000000004"/>
    <n v="4"/>
  </r>
  <r>
    <n v="2755"/>
    <s v="CA-2016-155306"/>
    <x v="786"/>
    <d v="2016-04-21T00:00:00"/>
    <x v="1"/>
    <s v="GA-14515"/>
    <s v="George Ashbrook"/>
    <s v="Consumer"/>
    <s v="United States"/>
    <s v="San Francisco"/>
    <s v="California"/>
    <n v="94122"/>
    <x v="1"/>
    <s v="TEC-PH-10002310"/>
    <x v="2"/>
    <s v="Phones"/>
    <s v="Plantronics Calisto P620-M USB Wireless Speakerphone System"/>
    <n v="783.96"/>
    <n v="548.77199999999993"/>
    <n v="235.1880000000001"/>
    <n v="0.3000000000000001"/>
    <n v="4"/>
  </r>
  <r>
    <n v="2756"/>
    <s v="CA-2016-155306"/>
    <x v="786"/>
    <d v="2016-04-21T00:00:00"/>
    <x v="1"/>
    <s v="GA-14515"/>
    <s v="George Ashbrook"/>
    <s v="Consumer"/>
    <s v="United States"/>
    <s v="San Francisco"/>
    <s v="California"/>
    <n v="94122"/>
    <x v="1"/>
    <s v="OFF-AP-10002651"/>
    <x v="1"/>
    <s v="Appliances"/>
    <s v="Hoover Upright Vacuum With Dirt Cup"/>
    <n v="1447.65"/>
    <n v="1013.355"/>
    <n v="434.29500000000007"/>
    <n v="0.30000000000000004"/>
    <n v="4"/>
  </r>
  <r>
    <n v="2757"/>
    <s v="CA-2016-155306"/>
    <x v="786"/>
    <d v="2016-04-21T00:00:00"/>
    <x v="1"/>
    <s v="GA-14515"/>
    <s v="George Ashbrook"/>
    <s v="Consumer"/>
    <s v="United States"/>
    <s v="San Francisco"/>
    <s v="California"/>
    <n v="94122"/>
    <x v="1"/>
    <s v="OFF-PA-10001184"/>
    <x v="1"/>
    <s v="Paper"/>
    <s v="Xerox 1903"/>
    <n v="11.96"/>
    <n v="8.3719999999999999"/>
    <n v="3.588000000000001"/>
    <n v="0.30000000000000004"/>
    <n v="4"/>
  </r>
  <r>
    <n v="2758"/>
    <s v="CA-2017-127775"/>
    <x v="725"/>
    <d v="2017-06-13T00:00:00"/>
    <x v="0"/>
    <s v="ES-14020"/>
    <s v="Erica Smith"/>
    <s v="Consumer"/>
    <s v="United States"/>
    <s v="New York City"/>
    <s v="New York"/>
    <n v="10035"/>
    <x v="3"/>
    <s v="TEC-AC-10002402"/>
    <x v="2"/>
    <s v="Accessories"/>
    <s v="Razer Kraken PRO Over Ear PC and Music Headset"/>
    <n v="239.97"/>
    <n v="167.97899999999998"/>
    <n v="71.991000000000014"/>
    <n v="0.30000000000000004"/>
    <n v="2"/>
  </r>
  <r>
    <n v="2759"/>
    <s v="CA-2017-146171"/>
    <x v="21"/>
    <d v="2017-03-15T00:00:00"/>
    <x v="1"/>
    <s v="JP-16135"/>
    <s v="Julie Prescott"/>
    <s v="Home Office"/>
    <s v="United States"/>
    <s v="Columbus"/>
    <s v="Georgia"/>
    <n v="31907"/>
    <x v="0"/>
    <s v="FUR-FU-10004270"/>
    <x v="0"/>
    <s v="Furnishings"/>
    <s v="Executive Impressions 13&quot; Clairmont Wall Clock"/>
    <n v="76.92"/>
    <n v="53.844000000000001"/>
    <n v="23.076000000000001"/>
    <n v="0.3"/>
    <n v="4"/>
  </r>
  <r>
    <n v="2760"/>
    <s v="CA-2017-146171"/>
    <x v="21"/>
    <d v="2017-03-15T00:00:00"/>
    <x v="1"/>
    <s v="JP-16135"/>
    <s v="Julie Prescott"/>
    <s v="Home Office"/>
    <s v="United States"/>
    <s v="Columbus"/>
    <s v="Georgia"/>
    <n v="31907"/>
    <x v="0"/>
    <s v="OFF-ST-10001526"/>
    <x v="1"/>
    <s v="Storage"/>
    <s v="Iceberg Mobile Mega Data/Printer Cart"/>
    <n v="481.32"/>
    <n v="336.92399999999998"/>
    <n v="144.39600000000002"/>
    <n v="0.30000000000000004"/>
    <n v="4"/>
  </r>
  <r>
    <n v="2761"/>
    <s v="CA-2015-129574"/>
    <x v="542"/>
    <d v="2015-05-29T00:00:00"/>
    <x v="2"/>
    <s v="Dp-13240"/>
    <s v="Dean percer"/>
    <s v="Home Office"/>
    <s v="United States"/>
    <s v="Murray"/>
    <s v="Utah"/>
    <n v="84107"/>
    <x v="1"/>
    <s v="OFF-PA-10002893"/>
    <x v="1"/>
    <s v="Paper"/>
    <s v="Wirebound Service Call Books, 5 1/2&quot; x 4&quot;"/>
    <n v="48.4"/>
    <n v="33.879999999999995"/>
    <n v="14.520000000000003"/>
    <n v="0.3000000000000001"/>
    <n v="3"/>
  </r>
  <r>
    <n v="2762"/>
    <s v="CA-2018-126536"/>
    <x v="386"/>
    <d v="2018-10-14T00:00:00"/>
    <x v="2"/>
    <s v="NK-18490"/>
    <s v="Neil Knudson"/>
    <s v="Home Office"/>
    <s v="United States"/>
    <s v="San Francisco"/>
    <s v="California"/>
    <n v="94110"/>
    <x v="1"/>
    <s v="TEC-AC-10003709"/>
    <x v="2"/>
    <s v="Accessories"/>
    <s v="Maxell 4.7GB DVD-R 5/Pack"/>
    <n v="0.99"/>
    <n v="0.69299999999999995"/>
    <n v="0.29700000000000004"/>
    <n v="0.30000000000000004"/>
    <n v="2"/>
  </r>
  <r>
    <n v="2763"/>
    <s v="CA-2018-126536"/>
    <x v="386"/>
    <d v="2018-10-14T00:00:00"/>
    <x v="2"/>
    <s v="NK-18490"/>
    <s v="Neil Knudson"/>
    <s v="Home Office"/>
    <s v="United States"/>
    <s v="San Francisco"/>
    <s v="California"/>
    <n v="94110"/>
    <x v="1"/>
    <s v="OFF-BI-10001191"/>
    <x v="1"/>
    <s v="Binders"/>
    <s v="Canvas Sectional Post Binders"/>
    <n v="101.84"/>
    <n v="71.287999999999997"/>
    <n v="30.552000000000007"/>
    <n v="0.30000000000000004"/>
    <n v="2"/>
  </r>
  <r>
    <n v="2764"/>
    <s v="CA-2018-165757"/>
    <x v="738"/>
    <d v="2018-06-28T00:00:00"/>
    <x v="1"/>
    <s v="PL-18925"/>
    <s v="Paul Lucas"/>
    <s v="Home Office"/>
    <s v="United States"/>
    <s v="Philadelphia"/>
    <s v="Pennsylvania"/>
    <n v="19140"/>
    <x v="3"/>
    <s v="OFF-BI-10003166"/>
    <x v="1"/>
    <s v="Binders"/>
    <s v="GBC Plasticlear Binding Covers"/>
    <n v="10.332000000000001"/>
    <n v="7.2324000000000002"/>
    <n v="3.0996000000000006"/>
    <n v="0.30000000000000004"/>
    <n v="6"/>
  </r>
  <r>
    <n v="2765"/>
    <s v="CA-2018-165757"/>
    <x v="738"/>
    <d v="2018-06-28T00:00:00"/>
    <x v="1"/>
    <s v="PL-18925"/>
    <s v="Paul Lucas"/>
    <s v="Home Office"/>
    <s v="United States"/>
    <s v="Philadelphia"/>
    <s v="Pennsylvania"/>
    <n v="19140"/>
    <x v="3"/>
    <s v="OFF-BI-10003982"/>
    <x v="1"/>
    <s v="Binders"/>
    <s v="Wilson Jones Century Plastic Molded Ring Binders"/>
    <n v="31.155000000000001"/>
    <n v="21.808499999999999"/>
    <n v="9.3465000000000025"/>
    <n v="0.30000000000000004"/>
    <n v="6"/>
  </r>
  <r>
    <n v="2766"/>
    <s v="CA-2018-165757"/>
    <x v="738"/>
    <d v="2018-06-28T00:00:00"/>
    <x v="1"/>
    <s v="PL-18925"/>
    <s v="Paul Lucas"/>
    <s v="Home Office"/>
    <s v="United States"/>
    <s v="Philadelphia"/>
    <s v="Pennsylvania"/>
    <n v="19140"/>
    <x v="3"/>
    <s v="OFF-ST-10004835"/>
    <x v="1"/>
    <s v="Storage"/>
    <s v="Plastic Stacking Crates &amp; Casters"/>
    <n v="8.9280000000000008"/>
    <n v="6.2496"/>
    <n v="2.6784000000000008"/>
    <n v="0.30000000000000004"/>
    <n v="6"/>
  </r>
  <r>
    <n v="2767"/>
    <s v="CA-2018-167752"/>
    <x v="787"/>
    <d v="2018-01-18T00:00:00"/>
    <x v="2"/>
    <s v="RW-19690"/>
    <s v="Robert Waldorf"/>
    <s v="Consumer"/>
    <s v="United States"/>
    <s v="Philadelphia"/>
    <s v="Pennsylvania"/>
    <n v="19134"/>
    <x v="3"/>
    <s v="OFF-AP-10000159"/>
    <x v="1"/>
    <s v="Appliances"/>
    <s v="Belkin F9M820V08 8 Outlet Surge"/>
    <n v="34.384"/>
    <n v="24.0688"/>
    <n v="10.315200000000001"/>
    <n v="0.30000000000000004"/>
    <n v="3"/>
  </r>
  <r>
    <n v="2768"/>
    <s v="CA-2018-167752"/>
    <x v="787"/>
    <d v="2018-01-18T00:00:00"/>
    <x v="2"/>
    <s v="RW-19690"/>
    <s v="Robert Waldorf"/>
    <s v="Consumer"/>
    <s v="United States"/>
    <s v="Philadelphia"/>
    <s v="Pennsylvania"/>
    <n v="19134"/>
    <x v="3"/>
    <s v="OFF-AP-10002945"/>
    <x v="1"/>
    <s v="Appliances"/>
    <s v="Honeywell Enviracaire Portable HEPA Air Cleaner for 17' x 22' Room"/>
    <n v="1924.16"/>
    <n v="1346.912"/>
    <n v="577.24800000000005"/>
    <n v="0.3"/>
    <n v="3"/>
  </r>
  <r>
    <n v="2769"/>
    <s v="US-2016-122140"/>
    <x v="788"/>
    <d v="2016-04-07T00:00:00"/>
    <x v="1"/>
    <s v="MO-17950"/>
    <s v="Michael Oakman"/>
    <s v="Consumer"/>
    <s v="United States"/>
    <s v="Dallas"/>
    <s v="Texas"/>
    <n v="75220"/>
    <x v="2"/>
    <s v="OFF-AP-10001242"/>
    <x v="1"/>
    <s v="Appliances"/>
    <s v="APC 7 Outlet Network SurgeArrest Surge Protector"/>
    <n v="32.192"/>
    <n v="22.534399999999998"/>
    <n v="9.6576000000000022"/>
    <n v="0.30000000000000004"/>
    <n v="5"/>
  </r>
  <r>
    <n v="2770"/>
    <s v="US-2016-122140"/>
    <x v="788"/>
    <d v="2016-04-07T00:00:00"/>
    <x v="1"/>
    <s v="MO-17950"/>
    <s v="Michael Oakman"/>
    <s v="Consumer"/>
    <s v="United States"/>
    <s v="Dallas"/>
    <s v="Texas"/>
    <n v="75220"/>
    <x v="2"/>
    <s v="TEC-AC-10003038"/>
    <x v="2"/>
    <s v="Accessories"/>
    <s v="Kingston Digital DataTraveler 16GB USB 2.0"/>
    <n v="50.12"/>
    <n v="35.083999999999996"/>
    <n v="15.036000000000001"/>
    <n v="0.30000000000000004"/>
    <n v="5"/>
  </r>
  <r>
    <n v="2771"/>
    <s v="US-2016-122140"/>
    <x v="788"/>
    <d v="2016-04-07T00:00:00"/>
    <x v="1"/>
    <s v="MO-17950"/>
    <s v="Michael Oakman"/>
    <s v="Consumer"/>
    <s v="United States"/>
    <s v="Dallas"/>
    <s v="Texas"/>
    <n v="75220"/>
    <x v="2"/>
    <s v="TEC-AC-10003289"/>
    <x v="2"/>
    <s v="Accessories"/>
    <s v="Anker Ultra-Slim Mini Bluetooth 3.0 Wireless Keyboard"/>
    <n v="47.975999999999999"/>
    <n v="33.583199999999998"/>
    <n v="14.392800000000001"/>
    <n v="0.30000000000000004"/>
    <n v="5"/>
  </r>
  <r>
    <n v="2772"/>
    <s v="CA-2017-163986"/>
    <x v="323"/>
    <d v="2017-09-10T00:00:00"/>
    <x v="1"/>
    <s v="JJ-15445"/>
    <s v="Jennifer Jackson"/>
    <s v="Consumer"/>
    <s v="United States"/>
    <s v="Waukesha"/>
    <s v="Wisconsin"/>
    <n v="53186"/>
    <x v="2"/>
    <s v="OFF-ST-10000918"/>
    <x v="1"/>
    <s v="Storage"/>
    <s v="Crate-A-Files"/>
    <n v="54.5"/>
    <n v="38.15"/>
    <n v="16.350000000000001"/>
    <n v="0.30000000000000004"/>
    <n v="7"/>
  </r>
  <r>
    <n v="2773"/>
    <s v="CA-2018-158967"/>
    <x v="389"/>
    <d v="2018-12-12T00:00:00"/>
    <x v="2"/>
    <s v="BT-11680"/>
    <s v="Brian Thompson"/>
    <s v="Consumer"/>
    <s v="United States"/>
    <s v="Fort Lauderdale"/>
    <s v="Florida"/>
    <n v="33311"/>
    <x v="0"/>
    <s v="FUR-FU-10001940"/>
    <x v="0"/>
    <s v="Furnishings"/>
    <s v="Staple-based wall hangings"/>
    <n v="19.103999999999999"/>
    <n v="13.372799999999998"/>
    <n v="5.7312000000000012"/>
    <n v="0.3000000000000001"/>
    <n v="2"/>
  </r>
  <r>
    <n v="2774"/>
    <s v="CA-2017-131576"/>
    <x v="441"/>
    <d v="2017-11-26T00:00:00"/>
    <x v="1"/>
    <s v="RD-19585"/>
    <s v="Rob Dowd"/>
    <s v="Consumer"/>
    <s v="United States"/>
    <s v="Detroit"/>
    <s v="Michigan"/>
    <n v="48205"/>
    <x v="2"/>
    <s v="OFF-BI-10002852"/>
    <x v="1"/>
    <s v="Binders"/>
    <s v="Ibico Standard Transparent Covers"/>
    <n v="49.44"/>
    <n v="34.607999999999997"/>
    <n v="14.832000000000001"/>
    <n v="0.30000000000000004"/>
    <n v="4"/>
  </r>
  <r>
    <n v="2775"/>
    <s v="CA-2018-143455"/>
    <x v="343"/>
    <d v="2018-11-18T00:00:00"/>
    <x v="1"/>
    <s v="ML-17755"/>
    <s v="Max Ludwig"/>
    <s v="Home Office"/>
    <s v="United States"/>
    <s v="Springfield"/>
    <s v="Ohio"/>
    <n v="45503"/>
    <x v="3"/>
    <s v="OFF-PA-10004451"/>
    <x v="1"/>
    <s v="Paper"/>
    <s v="Xerox 222"/>
    <n v="10.368"/>
    <n v="7.2576000000000001"/>
    <n v="3.1104000000000003"/>
    <n v="0.30000000000000004"/>
    <n v="7"/>
  </r>
  <r>
    <n v="2776"/>
    <s v="CA-2017-144729"/>
    <x v="147"/>
    <d v="2017-10-25T00:00:00"/>
    <x v="1"/>
    <s v="JE-15745"/>
    <s v="Joel Eaton"/>
    <s v="Consumer"/>
    <s v="United States"/>
    <s v="San Diego"/>
    <s v="California"/>
    <n v="92037"/>
    <x v="1"/>
    <s v="OFF-ST-10004804"/>
    <x v="1"/>
    <s v="Storage"/>
    <s v="Belkin 19&quot; Vented Equipment Shelf, Black"/>
    <n v="154.44"/>
    <n v="108.10799999999999"/>
    <n v="46.332000000000008"/>
    <n v="0.30000000000000004"/>
    <n v="4"/>
  </r>
  <r>
    <n v="2777"/>
    <s v="CA-2016-127019"/>
    <x v="379"/>
    <d v="2016-12-25T00:00:00"/>
    <x v="1"/>
    <s v="ER-13855"/>
    <s v="Elpida Rittenbach"/>
    <s v="Corporate"/>
    <s v="United States"/>
    <s v="Colorado Springs"/>
    <s v="Colorado"/>
    <n v="80906"/>
    <x v="1"/>
    <s v="OFF-AP-10003971"/>
    <x v="1"/>
    <s v="Appliances"/>
    <s v="Belkin 6 Outlet Metallic Surge Strip"/>
    <n v="60.984000000000002"/>
    <n v="42.688800000000001"/>
    <n v="18.295200000000001"/>
    <n v="0.3"/>
    <n v="4"/>
  </r>
  <r>
    <n v="2778"/>
    <s v="CA-2016-138534"/>
    <x v="789"/>
    <d v="2016-07-19T00:00:00"/>
    <x v="0"/>
    <s v="JM-15535"/>
    <s v="Jessica Myrick"/>
    <s v="Consumer"/>
    <s v="United States"/>
    <s v="Bakersfield"/>
    <s v="California"/>
    <n v="93309"/>
    <x v="1"/>
    <s v="FUR-BO-10003159"/>
    <x v="0"/>
    <s v="Bookcases"/>
    <s v="Sauder Camden County Collection Libraries, Planked Cherry Finish"/>
    <n v="195.46600000000001"/>
    <n v="136.8262"/>
    <n v="58.639800000000008"/>
    <n v="0.30000000000000004"/>
    <n v="2"/>
  </r>
  <r>
    <n v="2779"/>
    <s v="CA-2018-108322"/>
    <x v="504"/>
    <d v="2018-05-05T00:00:00"/>
    <x v="1"/>
    <s v="SS-20140"/>
    <s v="Saphhira Shifley"/>
    <s v="Corporate"/>
    <s v="United States"/>
    <s v="Pompano Beach"/>
    <s v="Florida"/>
    <n v="33068"/>
    <x v="0"/>
    <s v="FUR-FU-10001935"/>
    <x v="0"/>
    <s v="Furnishings"/>
    <s v="3M Hangers With Command Adhesive"/>
    <n v="23.68"/>
    <n v="16.576000000000001"/>
    <n v="7.1039999999999992"/>
    <n v="0.3"/>
    <n v="5"/>
  </r>
  <r>
    <n v="2780"/>
    <s v="CA-2018-108322"/>
    <x v="504"/>
    <d v="2018-05-05T00:00:00"/>
    <x v="1"/>
    <s v="SS-20140"/>
    <s v="Saphhira Shifley"/>
    <s v="Corporate"/>
    <s v="United States"/>
    <s v="Pompano Beach"/>
    <s v="Florida"/>
    <n v="33068"/>
    <x v="0"/>
    <s v="TEC-AC-10003433"/>
    <x v="2"/>
    <s v="Accessories"/>
    <s v="Maxell 4.7GB DVD+R 5/Pack"/>
    <n v="2.3759999999999999"/>
    <n v="1.6631999999999998"/>
    <n v="0.7128000000000001"/>
    <n v="0.30000000000000004"/>
    <n v="5"/>
  </r>
  <r>
    <n v="2781"/>
    <s v="CA-2018-167668"/>
    <x v="636"/>
    <d v="2018-05-08T00:00:00"/>
    <x v="2"/>
    <s v="TC-21295"/>
    <s v="Toby Carlisle"/>
    <s v="Consumer"/>
    <s v="United States"/>
    <s v="New York City"/>
    <s v="New York"/>
    <n v="10035"/>
    <x v="3"/>
    <s v="OFF-LA-10004544"/>
    <x v="1"/>
    <s v="Labels"/>
    <s v="Avery 505"/>
    <n v="59.2"/>
    <n v="41.44"/>
    <n v="17.760000000000005"/>
    <n v="0.30000000000000004"/>
    <n v="2"/>
  </r>
  <r>
    <n v="2782"/>
    <s v="CA-2018-146724"/>
    <x v="225"/>
    <d v="2018-11-27T00:00:00"/>
    <x v="1"/>
    <s v="HG-15025"/>
    <s v="Hunter Glantz"/>
    <s v="Consumer"/>
    <s v="United States"/>
    <s v="Lakeville"/>
    <s v="Minnesota"/>
    <n v="55044"/>
    <x v="2"/>
    <s v="OFF-AR-10001026"/>
    <x v="1"/>
    <s v="Art"/>
    <s v="Sanford Uni-Blazer View Highlighters, Chisel Tip, Yellow"/>
    <n v="22"/>
    <n v="15.399999999999999"/>
    <n v="6.6000000000000014"/>
    <n v="0.30000000000000004"/>
    <n v="7"/>
  </r>
  <r>
    <n v="2783"/>
    <s v="CA-2017-139878"/>
    <x v="583"/>
    <d v="2017-11-16T00:00:00"/>
    <x v="1"/>
    <s v="LD-17005"/>
    <s v="Lisa DeCherney"/>
    <s v="Consumer"/>
    <s v="United States"/>
    <s v="Detroit"/>
    <s v="Michigan"/>
    <n v="48234"/>
    <x v="2"/>
    <s v="TEC-PH-10001336"/>
    <x v="2"/>
    <s v="Phones"/>
    <s v="Digium D40 VoIP phone"/>
    <n v="257.98"/>
    <n v="180.58600000000001"/>
    <n v="77.394000000000005"/>
    <n v="0.3"/>
    <n v="5"/>
  </r>
  <r>
    <n v="2784"/>
    <s v="US-2017-106677"/>
    <x v="732"/>
    <d v="2017-11-10T00:00:00"/>
    <x v="1"/>
    <s v="AS-10285"/>
    <s v="Alejandro Savely"/>
    <s v="Corporate"/>
    <s v="United States"/>
    <s v="Philadelphia"/>
    <s v="Pennsylvania"/>
    <n v="19134"/>
    <x v="3"/>
    <s v="TEC-PH-10003187"/>
    <x v="2"/>
    <s v="Phones"/>
    <s v="Anker Astro Mini 3000mAh Ultra-Compact Portable Charger"/>
    <n v="23.988"/>
    <n v="16.791599999999999"/>
    <n v="7.1964000000000006"/>
    <n v="0.30000000000000004"/>
    <n v="5"/>
  </r>
  <r>
    <n v="2785"/>
    <s v="CA-2017-116974"/>
    <x v="790"/>
    <d v="2017-10-15T00:00:00"/>
    <x v="1"/>
    <s v="MP-17965"/>
    <s v="Michael Paige"/>
    <s v="Corporate"/>
    <s v="United States"/>
    <s v="Troy"/>
    <s v="Ohio"/>
    <n v="45373"/>
    <x v="3"/>
    <s v="TEC-PH-10004897"/>
    <x v="2"/>
    <s v="Phones"/>
    <s v="Mediabridge Sport Armband iPhone 5s"/>
    <n v="23.975999999999999"/>
    <n v="16.783199999999997"/>
    <n v="7.1928000000000019"/>
    <n v="0.3000000000000001"/>
    <n v="6"/>
  </r>
  <r>
    <n v="2786"/>
    <s v="CA-2016-149972"/>
    <x v="481"/>
    <d v="2016-09-23T00:00:00"/>
    <x v="2"/>
    <s v="CD-12790"/>
    <s v="Cynthia Delaney"/>
    <s v="Home Office"/>
    <s v="United States"/>
    <s v="Los Angeles"/>
    <s v="California"/>
    <n v="90036"/>
    <x v="1"/>
    <s v="FUR-CH-10004997"/>
    <x v="0"/>
    <s v="Chairs"/>
    <s v="Hon Every-Day Series Multi-Task Chairs"/>
    <n v="601.53599999999994"/>
    <n v="421.07519999999994"/>
    <n v="180.46080000000001"/>
    <n v="0.30000000000000004"/>
    <n v="2"/>
  </r>
  <r>
    <n v="2787"/>
    <s v="CA-2016-149972"/>
    <x v="481"/>
    <d v="2016-09-23T00:00:00"/>
    <x v="2"/>
    <s v="CD-12790"/>
    <s v="Cynthia Delaney"/>
    <s v="Home Office"/>
    <s v="United States"/>
    <s v="Los Angeles"/>
    <s v="California"/>
    <n v="90036"/>
    <x v="1"/>
    <s v="OFF-FA-10002763"/>
    <x v="1"/>
    <s v="Fasteners"/>
    <s v="Advantus Map Pennant Flags and Round Head Tacks"/>
    <n v="7.9"/>
    <n v="5.53"/>
    <n v="2.37"/>
    <n v="0.3"/>
    <n v="2"/>
  </r>
  <r>
    <n v="2788"/>
    <s v="US-2015-117744"/>
    <x v="266"/>
    <d v="2015-12-06T00:00:00"/>
    <x v="1"/>
    <s v="MD-17860"/>
    <s v="Michael Dominguez"/>
    <s v="Corporate"/>
    <s v="United States"/>
    <s v="Corpus Christi"/>
    <s v="Texas"/>
    <n v="78415"/>
    <x v="2"/>
    <s v="FUR-FU-10001588"/>
    <x v="0"/>
    <s v="Furnishings"/>
    <s v="Deflect-o SuperTray Unbreakable Stackable Tray, Letter, Black"/>
    <n v="58.36"/>
    <n v="40.851999999999997"/>
    <n v="17.508000000000003"/>
    <n v="0.30000000000000004"/>
    <n v="4"/>
  </r>
  <r>
    <n v="2789"/>
    <s v="US-2015-117744"/>
    <x v="266"/>
    <d v="2015-12-06T00:00:00"/>
    <x v="1"/>
    <s v="MD-17860"/>
    <s v="Michael Dominguez"/>
    <s v="Corporate"/>
    <s v="United States"/>
    <s v="Corpus Christi"/>
    <s v="Texas"/>
    <n v="78415"/>
    <x v="2"/>
    <s v="OFF-AR-10000940"/>
    <x v="1"/>
    <s v="Art"/>
    <s v="Newell 343"/>
    <n v="16.463999999999999"/>
    <n v="11.524799999999999"/>
    <n v="4.9391999999999996"/>
    <n v="0.3"/>
    <n v="4"/>
  </r>
  <r>
    <n v="2790"/>
    <s v="US-2015-117744"/>
    <x v="266"/>
    <d v="2015-12-06T00:00:00"/>
    <x v="1"/>
    <s v="MD-17860"/>
    <s v="Michael Dominguez"/>
    <s v="Corporate"/>
    <s v="United States"/>
    <s v="Corpus Christi"/>
    <s v="Texas"/>
    <n v="78415"/>
    <x v="2"/>
    <s v="FUR-FU-10002759"/>
    <x v="0"/>
    <s v="Furnishings"/>
    <s v="12-1/2 Diameter Round Wall Clock"/>
    <n v="39.96"/>
    <n v="27.971999999999998"/>
    <n v="11.988000000000003"/>
    <n v="0.30000000000000004"/>
    <n v="4"/>
  </r>
  <r>
    <n v="2791"/>
    <s v="CA-2015-125514"/>
    <x v="158"/>
    <d v="2015-09-22T00:00:00"/>
    <x v="2"/>
    <s v="BM-11650"/>
    <s v="Brian Moss"/>
    <s v="Corporate"/>
    <s v="United States"/>
    <s v="Omaha"/>
    <s v="Nebraska"/>
    <n v="68104"/>
    <x v="2"/>
    <s v="OFF-AP-10000358"/>
    <x v="1"/>
    <s v="Appliances"/>
    <s v="Fellowes Basic Home/Office Series Surge Protectors"/>
    <n v="25.96"/>
    <n v="18.172000000000001"/>
    <n v="7.7880000000000003"/>
    <n v="0.3"/>
    <n v="1"/>
  </r>
  <r>
    <n v="2792"/>
    <s v="CA-2015-125514"/>
    <x v="158"/>
    <d v="2015-09-22T00:00:00"/>
    <x v="2"/>
    <s v="BM-11650"/>
    <s v="Brian Moss"/>
    <s v="Corporate"/>
    <s v="United States"/>
    <s v="Omaha"/>
    <s v="Nebraska"/>
    <n v="68104"/>
    <x v="2"/>
    <s v="OFF-AP-10003281"/>
    <x v="1"/>
    <s v="Appliances"/>
    <s v="Acco 6 Outlet Guardian Standard Surge Suppressor"/>
    <n v="36.270000000000003"/>
    <n v="25.388999999999999"/>
    <n v="10.881000000000004"/>
    <n v="0.3000000000000001"/>
    <n v="1"/>
  </r>
  <r>
    <n v="2793"/>
    <s v="CA-2015-125514"/>
    <x v="158"/>
    <d v="2015-09-22T00:00:00"/>
    <x v="2"/>
    <s v="BM-11650"/>
    <s v="Brian Moss"/>
    <s v="Corporate"/>
    <s v="United States"/>
    <s v="Omaha"/>
    <s v="Nebraska"/>
    <n v="68104"/>
    <x v="2"/>
    <s v="OFF-PA-10000029"/>
    <x v="1"/>
    <s v="Paper"/>
    <s v="Xerox 224"/>
    <n v="6.48"/>
    <n v="4.5359999999999996"/>
    <n v="1.9440000000000008"/>
    <n v="0.3000000000000001"/>
    <n v="1"/>
  </r>
  <r>
    <n v="2794"/>
    <s v="CA-2015-154599"/>
    <x v="791"/>
    <d v="2015-04-17T00:00:00"/>
    <x v="1"/>
    <s v="KN-16450"/>
    <s v="Kean Nguyen"/>
    <s v="Corporate"/>
    <s v="United States"/>
    <s v="Redondo Beach"/>
    <s v="California"/>
    <n v="90278"/>
    <x v="1"/>
    <s v="TEC-PH-10001557"/>
    <x v="2"/>
    <s v="Phones"/>
    <s v="Pyle PMP37LED"/>
    <n v="1075.088"/>
    <n v="752.56159999999988"/>
    <n v="322.52640000000008"/>
    <n v="0.3000000000000001"/>
    <n v="5"/>
  </r>
  <r>
    <n v="2795"/>
    <s v="CA-2015-154599"/>
    <x v="791"/>
    <d v="2015-04-17T00:00:00"/>
    <x v="1"/>
    <s v="KN-16450"/>
    <s v="Kean Nguyen"/>
    <s v="Corporate"/>
    <s v="United States"/>
    <s v="Redondo Beach"/>
    <s v="California"/>
    <n v="90278"/>
    <x v="1"/>
    <s v="TEC-PH-10000576"/>
    <x v="2"/>
    <s v="Phones"/>
    <s v="AT&amp;T 1080 Corded phone"/>
    <n v="438.36799999999999"/>
    <n v="306.85759999999999"/>
    <n v="131.5104"/>
    <n v="0.3"/>
    <n v="5"/>
  </r>
  <r>
    <n v="2796"/>
    <s v="CA-2015-154599"/>
    <x v="791"/>
    <d v="2015-04-17T00:00:00"/>
    <x v="1"/>
    <s v="KN-16450"/>
    <s v="Kean Nguyen"/>
    <s v="Corporate"/>
    <s v="United States"/>
    <s v="Redondo Beach"/>
    <s v="California"/>
    <n v="90278"/>
    <x v="1"/>
    <s v="OFF-BI-10002764"/>
    <x v="1"/>
    <s v="Binders"/>
    <s v="Recycled Pressboard Report Cover with Reinforced Top Hinge"/>
    <n v="18.088000000000001"/>
    <n v="12.6616"/>
    <n v="5.426400000000001"/>
    <n v="0.30000000000000004"/>
    <n v="5"/>
  </r>
  <r>
    <n v="2797"/>
    <s v="CA-2015-154599"/>
    <x v="791"/>
    <d v="2015-04-17T00:00:00"/>
    <x v="1"/>
    <s v="KN-16450"/>
    <s v="Kean Nguyen"/>
    <s v="Corporate"/>
    <s v="United States"/>
    <s v="Redondo Beach"/>
    <s v="California"/>
    <n v="90278"/>
    <x v="1"/>
    <s v="FUR-BO-10001337"/>
    <x v="0"/>
    <s v="Bookcases"/>
    <s v="O'Sullivan Living Dimensions 2-Shelf Bookcases"/>
    <n v="308.49900000000002"/>
    <n v="215.94929999999999"/>
    <n v="92.54970000000003"/>
    <n v="0.3000000000000001"/>
    <n v="5"/>
  </r>
  <r>
    <n v="2798"/>
    <s v="CA-2018-158743"/>
    <x v="179"/>
    <d v="2018-10-27T00:00:00"/>
    <x v="1"/>
    <s v="IG-15085"/>
    <s v="Ivan Gibson"/>
    <s v="Consumer"/>
    <s v="United States"/>
    <s v="Little Rock"/>
    <s v="Arkansas"/>
    <n v="72209"/>
    <x v="0"/>
    <s v="OFF-AR-10002257"/>
    <x v="1"/>
    <s v="Art"/>
    <s v="Eldon Spacemaker Box, Quick-Snap Lid, Clear"/>
    <n v="13.36"/>
    <n v="9.3519999999999985"/>
    <n v="4.0080000000000009"/>
    <n v="0.3000000000000001"/>
    <n v="7"/>
  </r>
  <r>
    <n v="2799"/>
    <s v="CA-2018-158743"/>
    <x v="179"/>
    <d v="2018-10-27T00:00:00"/>
    <x v="1"/>
    <s v="IG-15085"/>
    <s v="Ivan Gibson"/>
    <s v="Consumer"/>
    <s v="United States"/>
    <s v="Little Rock"/>
    <s v="Arkansas"/>
    <n v="72209"/>
    <x v="0"/>
    <s v="OFF-PA-10001019"/>
    <x v="1"/>
    <s v="Paper"/>
    <s v="Xerox 1884"/>
    <n v="39.96"/>
    <n v="27.971999999999998"/>
    <n v="11.988000000000003"/>
    <n v="0.30000000000000004"/>
    <n v="7"/>
  </r>
  <r>
    <n v="2800"/>
    <s v="CA-2018-158743"/>
    <x v="179"/>
    <d v="2018-10-27T00:00:00"/>
    <x v="1"/>
    <s v="IG-15085"/>
    <s v="Ivan Gibson"/>
    <s v="Consumer"/>
    <s v="United States"/>
    <s v="Little Rock"/>
    <s v="Arkansas"/>
    <n v="72209"/>
    <x v="0"/>
    <s v="OFF-BI-10003364"/>
    <x v="1"/>
    <s v="Binders"/>
    <s v="Binding Machine Supplies"/>
    <n v="145.85"/>
    <n v="102.09499999999998"/>
    <n v="43.75500000000001"/>
    <n v="0.3000000000000001"/>
    <n v="7"/>
  </r>
  <r>
    <n v="2801"/>
    <s v="CA-2017-153318"/>
    <x v="792"/>
    <d v="2017-10-28T00:00:00"/>
    <x v="2"/>
    <s v="JS-15595"/>
    <s v="Jill Stevenson"/>
    <s v="Corporate"/>
    <s v="United States"/>
    <s v="Miami"/>
    <s v="Florida"/>
    <n v="33180"/>
    <x v="0"/>
    <s v="TEC-PH-10000984"/>
    <x v="2"/>
    <s v="Phones"/>
    <s v="Panasonic KX-TG9471B"/>
    <n v="783.96"/>
    <n v="548.77199999999993"/>
    <n v="235.1880000000001"/>
    <n v="0.3000000000000001"/>
    <n v="3"/>
  </r>
  <r>
    <n v="2802"/>
    <s v="US-2016-110163"/>
    <x v="549"/>
    <d v="2016-11-04T00:00:00"/>
    <x v="2"/>
    <s v="GA-14725"/>
    <s v="Guy Armstrong"/>
    <s v="Consumer"/>
    <s v="United States"/>
    <s v="Salem"/>
    <s v="Oregon"/>
    <n v="97301"/>
    <x v="1"/>
    <s v="OFF-AR-10001683"/>
    <x v="1"/>
    <s v="Art"/>
    <s v="Lumber Crayons"/>
    <n v="7.88"/>
    <n v="5.516"/>
    <n v="2.3639999999999999"/>
    <n v="0.3"/>
    <n v="3"/>
  </r>
  <r>
    <n v="2803"/>
    <s v="CA-2018-143329"/>
    <x v="132"/>
    <d v="2018-11-08T00:00:00"/>
    <x v="1"/>
    <s v="DL-13330"/>
    <s v="Denise Leinenbach"/>
    <s v="Consumer"/>
    <s v="United States"/>
    <s v="Las Cruces"/>
    <s v="New Mexico"/>
    <n v="88001"/>
    <x v="1"/>
    <s v="FUR-FU-10000629"/>
    <x v="0"/>
    <s v="Furnishings"/>
    <s v="9-3/4 Diameter Round Wall Clock"/>
    <n v="41.37"/>
    <n v="28.958999999999996"/>
    <n v="12.411000000000001"/>
    <n v="0.30000000000000004"/>
    <n v="5"/>
  </r>
  <r>
    <n v="2804"/>
    <s v="CA-2016-159380"/>
    <x v="793"/>
    <d v="2016-05-16T00:00:00"/>
    <x v="1"/>
    <s v="CS-12505"/>
    <s v="Cindy Stewart"/>
    <s v="Consumer"/>
    <s v="United States"/>
    <s v="San Francisco"/>
    <s v="California"/>
    <n v="94122"/>
    <x v="1"/>
    <s v="OFF-PA-10003893"/>
    <x v="1"/>
    <s v="Paper"/>
    <s v="Xerox 1962"/>
    <n v="12.84"/>
    <n v="8.9879999999999995"/>
    <n v="3.8520000000000003"/>
    <n v="0.30000000000000004"/>
    <n v="4"/>
  </r>
  <r>
    <n v="2805"/>
    <s v="CA-2016-159380"/>
    <x v="793"/>
    <d v="2016-05-16T00:00:00"/>
    <x v="1"/>
    <s v="CS-12505"/>
    <s v="Cindy Stewart"/>
    <s v="Consumer"/>
    <s v="United States"/>
    <s v="San Francisco"/>
    <s v="California"/>
    <n v="94122"/>
    <x v="1"/>
    <s v="OFF-PA-10004239"/>
    <x v="1"/>
    <s v="Paper"/>
    <s v="Xerox 1953"/>
    <n v="25.68"/>
    <n v="17.975999999999999"/>
    <n v="7.7040000000000006"/>
    <n v="0.30000000000000004"/>
    <n v="4"/>
  </r>
  <r>
    <n v="2806"/>
    <s v="CA-2016-122623"/>
    <x v="67"/>
    <d v="2016-09-11T00:00:00"/>
    <x v="1"/>
    <s v="CC-12145"/>
    <s v="Charles Crestani"/>
    <s v="Consumer"/>
    <s v="United States"/>
    <s v="El Paso"/>
    <s v="Texas"/>
    <n v="79907"/>
    <x v="2"/>
    <s v="FUR-CH-10000553"/>
    <x v="0"/>
    <s v="Chairs"/>
    <s v="Metal Folding Chairs, Beige, 4/Carton"/>
    <n v="47.515999999999998"/>
    <n v="33.261199999999995"/>
    <n v="14.254800000000003"/>
    <n v="0.3000000000000001"/>
    <n v="4"/>
  </r>
  <r>
    <n v="2807"/>
    <s v="CA-2016-148635"/>
    <x v="395"/>
    <d v="2016-07-27T00:00:00"/>
    <x v="0"/>
    <s v="MH-18025"/>
    <s v="Michelle Huthwaite"/>
    <s v="Consumer"/>
    <s v="United States"/>
    <s v="Seattle"/>
    <s v="Washington"/>
    <n v="98115"/>
    <x v="1"/>
    <s v="OFF-FA-10004395"/>
    <x v="1"/>
    <s v="Fasteners"/>
    <s v="Plymouth Boxed Rubber Bands by Plymouth"/>
    <n v="9.42"/>
    <n v="6.5939999999999994"/>
    <n v="2.8260000000000005"/>
    <n v="0.30000000000000004"/>
    <n v="2"/>
  </r>
  <r>
    <n v="2808"/>
    <s v="CA-2016-148635"/>
    <x v="395"/>
    <d v="2016-07-27T00:00:00"/>
    <x v="0"/>
    <s v="MH-18025"/>
    <s v="Michelle Huthwaite"/>
    <s v="Consumer"/>
    <s v="United States"/>
    <s v="Seattle"/>
    <s v="Washington"/>
    <n v="98115"/>
    <x v="1"/>
    <s v="OFF-PA-10004782"/>
    <x v="1"/>
    <s v="Paper"/>
    <s v="Xerox 228"/>
    <n v="12.96"/>
    <n v="9.0719999999999992"/>
    <n v="3.8880000000000017"/>
    <n v="0.3000000000000001"/>
    <n v="2"/>
  </r>
  <r>
    <n v="2809"/>
    <s v="CA-2016-148635"/>
    <x v="395"/>
    <d v="2016-07-27T00:00:00"/>
    <x v="0"/>
    <s v="MH-18025"/>
    <s v="Michelle Huthwaite"/>
    <s v="Consumer"/>
    <s v="United States"/>
    <s v="Seattle"/>
    <s v="Washington"/>
    <n v="98115"/>
    <x v="1"/>
    <s v="FUR-BO-10002213"/>
    <x v="0"/>
    <s v="Bookcases"/>
    <s v="Sauder Forest Hills Library, Woodland Oak Finish"/>
    <n v="704.9"/>
    <n v="493.42999999999995"/>
    <n v="211.47000000000003"/>
    <n v="0.30000000000000004"/>
    <n v="2"/>
  </r>
  <r>
    <n v="2810"/>
    <s v="CA-2016-148635"/>
    <x v="395"/>
    <d v="2016-07-27T00:00:00"/>
    <x v="0"/>
    <s v="MH-18025"/>
    <s v="Michelle Huthwaite"/>
    <s v="Consumer"/>
    <s v="United States"/>
    <s v="Seattle"/>
    <s v="Washington"/>
    <n v="98115"/>
    <x v="1"/>
    <s v="FUR-CH-10001854"/>
    <x v="0"/>
    <s v="Chairs"/>
    <s v="Office Star - Professional Matrix Back Chair with 2-to-1 Synchro Tilt and Mesh Fabric Seat"/>
    <n v="561.56799999999998"/>
    <n v="393.09759999999994"/>
    <n v="168.47040000000004"/>
    <n v="0.3000000000000001"/>
    <n v="2"/>
  </r>
  <r>
    <n v="2811"/>
    <s v="CA-2016-135685"/>
    <x v="547"/>
    <d v="2016-11-18T00:00:00"/>
    <x v="0"/>
    <s v="MP-18175"/>
    <s v="Mike Pelletier"/>
    <s v="Home Office"/>
    <s v="United States"/>
    <s v="Milwaukee"/>
    <s v="Wisconsin"/>
    <n v="53209"/>
    <x v="2"/>
    <s v="OFF-PA-10000157"/>
    <x v="1"/>
    <s v="Paper"/>
    <s v="Xerox 191"/>
    <n v="179.82"/>
    <n v="125.87399999999998"/>
    <n v="53.946000000000012"/>
    <n v="0.3000000000000001"/>
    <n v="2"/>
  </r>
  <r>
    <n v="2812"/>
    <s v="CA-2016-135685"/>
    <x v="547"/>
    <d v="2016-11-18T00:00:00"/>
    <x v="0"/>
    <s v="MP-18175"/>
    <s v="Mike Pelletier"/>
    <s v="Home Office"/>
    <s v="United States"/>
    <s v="Milwaukee"/>
    <s v="Wisconsin"/>
    <n v="53209"/>
    <x v="2"/>
    <s v="FUR-FU-10001185"/>
    <x v="0"/>
    <s v="Furnishings"/>
    <s v="Advantus Employee of the Month Certificate Frame, 11 x 13-1/2"/>
    <n v="185.58"/>
    <n v="129.90600000000001"/>
    <n v="55.674000000000007"/>
    <n v="0.3"/>
    <n v="2"/>
  </r>
  <r>
    <n v="2813"/>
    <s v="CA-2016-135685"/>
    <x v="547"/>
    <d v="2016-11-18T00:00:00"/>
    <x v="0"/>
    <s v="MP-18175"/>
    <s v="Mike Pelletier"/>
    <s v="Home Office"/>
    <s v="United States"/>
    <s v="Milwaukee"/>
    <s v="Wisconsin"/>
    <n v="53209"/>
    <x v="2"/>
    <s v="FUR-TA-10001520"/>
    <x v="0"/>
    <s v="Tables"/>
    <s v="Lesro Sheffield Collection Coffee Table, End Table, Center Table, Corner Table"/>
    <n v="214.11"/>
    <n v="149.87700000000001"/>
    <n v="64.233000000000004"/>
    <n v="0.3"/>
    <n v="2"/>
  </r>
  <r>
    <n v="2814"/>
    <s v="CA-2016-135685"/>
    <x v="547"/>
    <d v="2016-11-18T00:00:00"/>
    <x v="0"/>
    <s v="MP-18175"/>
    <s v="Mike Pelletier"/>
    <s v="Home Office"/>
    <s v="United States"/>
    <s v="Milwaukee"/>
    <s v="Wisconsin"/>
    <n v="53209"/>
    <x v="2"/>
    <s v="TEC-AC-10004145"/>
    <x v="2"/>
    <s v="Accessories"/>
    <s v="Logitech diNovo Edge Keyboard"/>
    <n v="999.96"/>
    <n v="699.97199999999998"/>
    <n v="299.98800000000006"/>
    <n v="0.30000000000000004"/>
    <n v="2"/>
  </r>
  <r>
    <n v="2815"/>
    <s v="CA-2016-135685"/>
    <x v="547"/>
    <d v="2016-11-18T00:00:00"/>
    <x v="0"/>
    <s v="MP-18175"/>
    <s v="Mike Pelletier"/>
    <s v="Home Office"/>
    <s v="United States"/>
    <s v="Milwaukee"/>
    <s v="Wisconsin"/>
    <n v="53209"/>
    <x v="2"/>
    <s v="FUR-TA-10000688"/>
    <x v="0"/>
    <s v="Tables"/>
    <s v="Chromcraft Bull-Nose Wood Round Conference Table Top, Wood Base"/>
    <n v="653.54999999999995"/>
    <n v="457.48499999999996"/>
    <n v="196.065"/>
    <n v="0.30000000000000004"/>
    <n v="2"/>
  </r>
  <r>
    <n v="2816"/>
    <s v="CA-2016-104626"/>
    <x v="135"/>
    <d v="2016-09-08T00:00:00"/>
    <x v="1"/>
    <s v="DR-12940"/>
    <s v="Daniel Raglin"/>
    <s v="Home Office"/>
    <s v="United States"/>
    <s v="Franklin"/>
    <s v="Massachusetts"/>
    <n v="2038"/>
    <x v="3"/>
    <s v="OFF-BI-10001510"/>
    <x v="1"/>
    <s v="Binders"/>
    <s v="Deluxe Heavy-Duty Vinyl Round Ring Binder"/>
    <n v="114.6"/>
    <n v="80.219999999999985"/>
    <n v="34.38000000000001"/>
    <n v="0.3000000000000001"/>
    <n v="7"/>
  </r>
  <r>
    <n v="2817"/>
    <s v="CA-2016-104626"/>
    <x v="135"/>
    <d v="2016-09-08T00:00:00"/>
    <x v="1"/>
    <s v="DR-12940"/>
    <s v="Daniel Raglin"/>
    <s v="Home Office"/>
    <s v="United States"/>
    <s v="Franklin"/>
    <s v="Massachusetts"/>
    <n v="2038"/>
    <x v="3"/>
    <s v="FUR-CH-10003817"/>
    <x v="0"/>
    <s v="Chairs"/>
    <s v="Global Value Steno Chair, Gray"/>
    <n v="60.74"/>
    <n v="42.518000000000001"/>
    <n v="18.222000000000001"/>
    <n v="0.3"/>
    <n v="7"/>
  </r>
  <r>
    <n v="2818"/>
    <s v="CA-2016-104626"/>
    <x v="135"/>
    <d v="2016-09-08T00:00:00"/>
    <x v="1"/>
    <s v="DR-12940"/>
    <s v="Daniel Raglin"/>
    <s v="Home Office"/>
    <s v="United States"/>
    <s v="Franklin"/>
    <s v="Massachusetts"/>
    <n v="2038"/>
    <x v="3"/>
    <s v="FUR-FU-10000308"/>
    <x v="0"/>
    <s v="Furnishings"/>
    <s v="Deflect-o Glass Clear Studded Chair Mats"/>
    <n v="124.36"/>
    <n v="87.051999999999992"/>
    <n v="37.308000000000007"/>
    <n v="0.30000000000000004"/>
    <n v="7"/>
  </r>
  <r>
    <n v="2819"/>
    <s v="CA-2016-104626"/>
    <x v="135"/>
    <d v="2016-09-08T00:00:00"/>
    <x v="1"/>
    <s v="DR-12940"/>
    <s v="Daniel Raglin"/>
    <s v="Home Office"/>
    <s v="United States"/>
    <s v="Franklin"/>
    <s v="Massachusetts"/>
    <n v="2038"/>
    <x v="3"/>
    <s v="OFF-ST-10003208"/>
    <x v="1"/>
    <s v="Storage"/>
    <s v="Adjustable Depth Letter/Legal Cart"/>
    <n v="1088.76"/>
    <n v="762.13199999999995"/>
    <n v="326.62800000000004"/>
    <n v="0.30000000000000004"/>
    <n v="7"/>
  </r>
  <r>
    <n v="2820"/>
    <s v="CA-2017-160500"/>
    <x v="465"/>
    <d v="2017-05-08T00:00:00"/>
    <x v="2"/>
    <s v="DM-13015"/>
    <s v="Darrin Martin"/>
    <s v="Consumer"/>
    <s v="United States"/>
    <s v="Encinitas"/>
    <s v="California"/>
    <n v="92024"/>
    <x v="1"/>
    <s v="OFF-BI-10003784"/>
    <x v="1"/>
    <s v="Binders"/>
    <s v="Computer Printout Index Tabs"/>
    <n v="6.72"/>
    <n v="4.7039999999999997"/>
    <n v="2.016"/>
    <n v="0.3"/>
    <n v="3"/>
  </r>
  <r>
    <n v="2821"/>
    <s v="CA-2017-160500"/>
    <x v="465"/>
    <d v="2017-05-08T00:00:00"/>
    <x v="2"/>
    <s v="DM-13015"/>
    <s v="Darrin Martin"/>
    <s v="Consumer"/>
    <s v="United States"/>
    <s v="Encinitas"/>
    <s v="California"/>
    <n v="92024"/>
    <x v="1"/>
    <s v="FUR-TA-10003748"/>
    <x v="0"/>
    <s v="Tables"/>
    <s v="Bevis 36 x 72 Conference Tables"/>
    <n v="298.77600000000001"/>
    <n v="209.14320000000001"/>
    <n v="89.632800000000003"/>
    <n v="0.3"/>
    <n v="3"/>
  </r>
  <r>
    <n v="2822"/>
    <s v="CA-2017-100202"/>
    <x v="413"/>
    <d v="2018-01-05T00:00:00"/>
    <x v="1"/>
    <s v="BD-11620"/>
    <s v="Brian DeCherney"/>
    <s v="Consumer"/>
    <s v="United States"/>
    <s v="Anaheim"/>
    <s v="California"/>
    <n v="92804"/>
    <x v="1"/>
    <s v="TEC-PH-10002563"/>
    <x v="2"/>
    <s v="Phones"/>
    <s v="Adtran 1202752G1"/>
    <n v="302.37599999999998"/>
    <n v="211.66319999999996"/>
    <n v="90.712800000000016"/>
    <n v="0.3000000000000001"/>
    <n v="5"/>
  </r>
  <r>
    <n v="2823"/>
    <s v="CA-2018-131016"/>
    <x v="65"/>
    <d v="2018-09-20T00:00:00"/>
    <x v="2"/>
    <s v="DC-12850"/>
    <s v="Dan Campbell"/>
    <s v="Consumer"/>
    <s v="United States"/>
    <s v="Arlington"/>
    <s v="Texas"/>
    <n v="76017"/>
    <x v="2"/>
    <s v="OFF-AR-10000122"/>
    <x v="1"/>
    <s v="Art"/>
    <s v="Newell 314"/>
    <n v="8.9280000000000008"/>
    <n v="6.2496"/>
    <n v="2.6784000000000008"/>
    <n v="0.30000000000000004"/>
    <n v="2"/>
  </r>
  <r>
    <n v="2824"/>
    <s v="CA-2018-131016"/>
    <x v="65"/>
    <d v="2018-09-20T00:00:00"/>
    <x v="2"/>
    <s v="DC-12850"/>
    <s v="Dan Campbell"/>
    <s v="Consumer"/>
    <s v="United States"/>
    <s v="Arlington"/>
    <s v="Texas"/>
    <n v="76017"/>
    <x v="2"/>
    <s v="OFF-ST-10000352"/>
    <x v="1"/>
    <s v="Storage"/>
    <s v="Acco Perma 2700 Stacking Storage Drawers"/>
    <n v="47.584000000000003"/>
    <n v="33.308799999999998"/>
    <n v="14.275200000000005"/>
    <n v="0.3000000000000001"/>
    <n v="2"/>
  </r>
  <r>
    <n v="2825"/>
    <s v="US-2015-112914"/>
    <x v="794"/>
    <d v="2015-09-30T00:00:00"/>
    <x v="1"/>
    <s v="MT-18070"/>
    <s v="Michelle Tran"/>
    <s v="Home Office"/>
    <s v="United States"/>
    <s v="Houston"/>
    <s v="Texas"/>
    <n v="77041"/>
    <x v="2"/>
    <s v="OFF-PA-10003270"/>
    <x v="1"/>
    <s v="Paper"/>
    <s v="Xerox 1954"/>
    <n v="33.792000000000002"/>
    <n v="23.654399999999999"/>
    <n v="10.137600000000003"/>
    <n v="0.30000000000000004"/>
    <n v="5"/>
  </r>
  <r>
    <n v="2826"/>
    <s v="US-2015-112914"/>
    <x v="794"/>
    <d v="2015-09-30T00:00:00"/>
    <x v="1"/>
    <s v="MT-18070"/>
    <s v="Michelle Tran"/>
    <s v="Home Office"/>
    <s v="United States"/>
    <s v="Houston"/>
    <s v="Texas"/>
    <n v="77041"/>
    <x v="2"/>
    <s v="FUR-BO-10003272"/>
    <x v="0"/>
    <s v="Bookcases"/>
    <s v="O'Sullivan Living Dimensions 5-Shelf Bookcases"/>
    <n v="300.53280000000001"/>
    <n v="210.37296000000001"/>
    <n v="90.159840000000003"/>
    <n v="0.3"/>
    <n v="5"/>
  </r>
  <r>
    <n v="2827"/>
    <s v="US-2015-112914"/>
    <x v="794"/>
    <d v="2015-09-30T00:00:00"/>
    <x v="1"/>
    <s v="MT-18070"/>
    <s v="Michelle Tran"/>
    <s v="Home Office"/>
    <s v="United States"/>
    <s v="Houston"/>
    <s v="Texas"/>
    <n v="77041"/>
    <x v="2"/>
    <s v="OFF-BI-10002982"/>
    <x v="1"/>
    <s v="Binders"/>
    <s v="Avery Self-Adhesive Photo Pockets for Polaroid Photos"/>
    <n v="2.7240000000000002"/>
    <n v="1.9068000000000001"/>
    <n v="0.81720000000000015"/>
    <n v="0.30000000000000004"/>
    <n v="5"/>
  </r>
  <r>
    <n v="2828"/>
    <s v="US-2015-112914"/>
    <x v="794"/>
    <d v="2015-09-30T00:00:00"/>
    <x v="1"/>
    <s v="MT-18070"/>
    <s v="Michelle Tran"/>
    <s v="Home Office"/>
    <s v="United States"/>
    <s v="Houston"/>
    <s v="Texas"/>
    <n v="77041"/>
    <x v="2"/>
    <s v="OFF-EN-10001509"/>
    <x v="1"/>
    <s v="Envelopes"/>
    <s v="Poly String Tie Envelopes"/>
    <n v="3.2639999999999998"/>
    <n v="2.2847999999999997"/>
    <n v="0.97920000000000007"/>
    <n v="0.30000000000000004"/>
    <n v="5"/>
  </r>
  <r>
    <n v="2829"/>
    <s v="CA-2017-124149"/>
    <x v="131"/>
    <d v="2017-04-26T00:00:00"/>
    <x v="2"/>
    <s v="MJ-17740"/>
    <s v="Max Jones"/>
    <s v="Consumer"/>
    <s v="United States"/>
    <s v="Lancaster"/>
    <s v="Ohio"/>
    <n v="43130"/>
    <x v="3"/>
    <s v="OFF-PA-10002421"/>
    <x v="1"/>
    <s v="Paper"/>
    <s v="Embossed Ink Jet Note Cards"/>
    <n v="108.336"/>
    <n v="75.8352"/>
    <n v="32.500799999999998"/>
    <n v="0.3"/>
    <n v="3"/>
  </r>
  <r>
    <n v="2830"/>
    <s v="CA-2017-124149"/>
    <x v="131"/>
    <d v="2017-04-26T00:00:00"/>
    <x v="2"/>
    <s v="MJ-17740"/>
    <s v="Max Jones"/>
    <s v="Consumer"/>
    <s v="United States"/>
    <s v="Lancaster"/>
    <s v="Ohio"/>
    <n v="43130"/>
    <x v="3"/>
    <s v="OFF-ST-10000760"/>
    <x v="1"/>
    <s v="Storage"/>
    <s v="Eldon Fold 'N Roll Cart System"/>
    <n v="55.92"/>
    <n v="39.143999999999998"/>
    <n v="16.776000000000003"/>
    <n v="0.30000000000000004"/>
    <n v="3"/>
  </r>
  <r>
    <n v="2831"/>
    <s v="CA-2017-124149"/>
    <x v="131"/>
    <d v="2017-04-26T00:00:00"/>
    <x v="2"/>
    <s v="MJ-17740"/>
    <s v="Max Jones"/>
    <s v="Consumer"/>
    <s v="United States"/>
    <s v="Lancaster"/>
    <s v="Ohio"/>
    <n v="43130"/>
    <x v="3"/>
    <s v="OFF-PA-10002923"/>
    <x v="1"/>
    <s v="Paper"/>
    <s v="Xerox 1942"/>
    <n v="78.304000000000002"/>
    <n v="54.812799999999996"/>
    <n v="23.491200000000006"/>
    <n v="0.3000000000000001"/>
    <n v="3"/>
  </r>
  <r>
    <n v="2832"/>
    <s v="CA-2015-148915"/>
    <x v="301"/>
    <d v="2015-11-05T00:00:00"/>
    <x v="1"/>
    <s v="ND-18370"/>
    <s v="Natalie DeCherney"/>
    <s v="Consumer"/>
    <s v="United States"/>
    <s v="Portland"/>
    <s v="Oregon"/>
    <n v="97206"/>
    <x v="1"/>
    <s v="OFF-ST-10001128"/>
    <x v="1"/>
    <s v="Storage"/>
    <s v="Carina Mini System Audio Rack, Model AR050B"/>
    <n v="443.92"/>
    <n v="310.74399999999997"/>
    <n v="133.17600000000004"/>
    <n v="0.3000000000000001"/>
    <n v="4"/>
  </r>
  <r>
    <n v="2833"/>
    <s v="CA-2015-148915"/>
    <x v="301"/>
    <d v="2015-11-05T00:00:00"/>
    <x v="1"/>
    <s v="ND-18370"/>
    <s v="Natalie DeCherney"/>
    <s v="Consumer"/>
    <s v="United States"/>
    <s v="Portland"/>
    <s v="Oregon"/>
    <n v="97206"/>
    <x v="1"/>
    <s v="TEC-PH-10000673"/>
    <x v="2"/>
    <s v="Phones"/>
    <s v="Plantronics Voyager Pro HD - Bluetooth Headset"/>
    <n v="155.976"/>
    <n v="109.1832"/>
    <n v="46.7928"/>
    <n v="0.3"/>
    <n v="4"/>
  </r>
  <r>
    <n v="2834"/>
    <s v="CA-2018-134649"/>
    <x v="795"/>
    <d v="2018-01-31T00:00:00"/>
    <x v="0"/>
    <s v="CA-11965"/>
    <s v="Carol Adams"/>
    <s v="Corporate"/>
    <s v="United States"/>
    <s v="Hoover"/>
    <s v="Alabama"/>
    <n v="35244"/>
    <x v="0"/>
    <s v="OFF-AR-10001547"/>
    <x v="1"/>
    <s v="Art"/>
    <s v="Newell 311"/>
    <n v="15.47"/>
    <n v="10.829000000000001"/>
    <n v="4.641"/>
    <n v="0.3"/>
    <n v="5"/>
  </r>
  <r>
    <n v="2835"/>
    <s v="CA-2018-134649"/>
    <x v="795"/>
    <d v="2018-01-31T00:00:00"/>
    <x v="0"/>
    <s v="CA-11965"/>
    <s v="Carol Adams"/>
    <s v="Corporate"/>
    <s v="United States"/>
    <s v="Hoover"/>
    <s v="Alabama"/>
    <n v="35244"/>
    <x v="0"/>
    <s v="OFF-BI-10001890"/>
    <x v="1"/>
    <s v="Binders"/>
    <s v="Avery Poly Binder Pockets"/>
    <n v="7.16"/>
    <n v="5.0119999999999996"/>
    <n v="2.1480000000000006"/>
    <n v="0.3000000000000001"/>
    <n v="5"/>
  </r>
  <r>
    <n v="2836"/>
    <s v="CA-2018-110842"/>
    <x v="343"/>
    <d v="2018-11-16T00:00:00"/>
    <x v="1"/>
    <s v="GA-14725"/>
    <s v="Guy Armstrong"/>
    <s v="Consumer"/>
    <s v="United States"/>
    <s v="Los Angeles"/>
    <s v="California"/>
    <n v="90036"/>
    <x v="1"/>
    <s v="OFF-AP-10003971"/>
    <x v="1"/>
    <s v="Appliances"/>
    <s v="Belkin 6 Outlet Metallic Surge Strip"/>
    <n v="10.89"/>
    <n v="7.6230000000000002"/>
    <n v="3.2670000000000003"/>
    <n v="0.3"/>
    <n v="5"/>
  </r>
  <r>
    <n v="2837"/>
    <s v="CA-2018-110842"/>
    <x v="343"/>
    <d v="2018-11-16T00:00:00"/>
    <x v="1"/>
    <s v="GA-14725"/>
    <s v="Guy Armstrong"/>
    <s v="Consumer"/>
    <s v="United States"/>
    <s v="Los Angeles"/>
    <s v="California"/>
    <n v="90036"/>
    <x v="1"/>
    <s v="OFF-PA-10000520"/>
    <x v="1"/>
    <s v="Paper"/>
    <s v="Xerox 201"/>
    <n v="19.440000000000001"/>
    <n v="13.608000000000001"/>
    <n v="5.8320000000000007"/>
    <n v="0.30000000000000004"/>
    <n v="5"/>
  </r>
  <r>
    <n v="2838"/>
    <s v="CA-2018-110842"/>
    <x v="343"/>
    <d v="2018-11-16T00:00:00"/>
    <x v="1"/>
    <s v="GA-14725"/>
    <s v="Guy Armstrong"/>
    <s v="Consumer"/>
    <s v="United States"/>
    <s v="Los Angeles"/>
    <s v="California"/>
    <n v="90036"/>
    <x v="1"/>
    <s v="OFF-BI-10000977"/>
    <x v="1"/>
    <s v="Binders"/>
    <s v="Ibico Plastic Spiral Binding Combs"/>
    <n v="121.6"/>
    <n v="85.11999999999999"/>
    <n v="36.480000000000004"/>
    <n v="0.30000000000000004"/>
    <n v="5"/>
  </r>
  <r>
    <n v="2839"/>
    <s v="CA-2017-147368"/>
    <x v="632"/>
    <d v="2017-06-12T00:00:00"/>
    <x v="2"/>
    <s v="TC-21295"/>
    <s v="Toby Carlisle"/>
    <s v="Consumer"/>
    <s v="United States"/>
    <s v="Tallahassee"/>
    <s v="Florida"/>
    <n v="32303"/>
    <x v="0"/>
    <s v="TEC-MA-10002178"/>
    <x v="2"/>
    <s v="Machines"/>
    <s v="Cisco CP-7937G Unified IP Conference Station Phone"/>
    <n v="695.7"/>
    <n v="486.99"/>
    <n v="208.71000000000004"/>
    <n v="0.30000000000000004"/>
    <n v="3"/>
  </r>
  <r>
    <n v="2840"/>
    <s v="US-2016-104185"/>
    <x v="37"/>
    <d v="2016-09-08T00:00:00"/>
    <x v="0"/>
    <s v="JB-15400"/>
    <s v="Jennifer Braxton"/>
    <s v="Corporate"/>
    <s v="United States"/>
    <s v="New York City"/>
    <s v="New York"/>
    <n v="10009"/>
    <x v="3"/>
    <s v="OFF-ST-10001526"/>
    <x v="1"/>
    <s v="Storage"/>
    <s v="Iceberg Mobile Mega Data/Printer Cart"/>
    <n v="120.33"/>
    <n v="84.230999999999995"/>
    <n v="36.099000000000004"/>
    <n v="0.30000000000000004"/>
    <n v="5"/>
  </r>
  <r>
    <n v="2841"/>
    <s v="US-2015-125521"/>
    <x v="619"/>
    <d v="2015-03-19T00:00:00"/>
    <x v="1"/>
    <s v="CK-12325"/>
    <s v="Christine Kargatis"/>
    <s v="Home Office"/>
    <s v="United States"/>
    <s v="Chesapeake"/>
    <s v="Virginia"/>
    <n v="23320"/>
    <x v="0"/>
    <s v="FUR-CH-10003379"/>
    <x v="0"/>
    <s v="Chairs"/>
    <s v="Global Commerce Series High-Back Swivel/Tilt Chairs"/>
    <n v="1139.92"/>
    <n v="797.94399999999996"/>
    <n v="341.97600000000011"/>
    <n v="0.3000000000000001"/>
    <n v="5"/>
  </r>
  <r>
    <n v="2842"/>
    <s v="US-2018-135062"/>
    <x v="515"/>
    <d v="2018-09-04T00:00:00"/>
    <x v="0"/>
    <s v="RL-19615"/>
    <s v="Rob Lucas"/>
    <s v="Consumer"/>
    <s v="United States"/>
    <s v="Fayetteville"/>
    <s v="North Carolina"/>
    <n v="28314"/>
    <x v="0"/>
    <s v="OFF-PA-10000100"/>
    <x v="1"/>
    <s v="Paper"/>
    <s v="Xerox 1945"/>
    <n v="229.54400000000001"/>
    <n v="160.6808"/>
    <n v="68.863200000000006"/>
    <n v="0.3"/>
    <n v="4"/>
  </r>
  <r>
    <n v="2843"/>
    <s v="CA-2018-135650"/>
    <x v="721"/>
    <d v="2018-03-27T00:00:00"/>
    <x v="1"/>
    <s v="AC-10660"/>
    <s v="Anna Chung"/>
    <s v="Consumer"/>
    <s v="United States"/>
    <s v="Huntsville"/>
    <s v="Texas"/>
    <n v="77340"/>
    <x v="2"/>
    <s v="OFF-ST-10001809"/>
    <x v="1"/>
    <s v="Storage"/>
    <s v="Fellowes Officeware Wire Shelving"/>
    <n v="143.72800000000001"/>
    <n v="100.6096"/>
    <n v="43.118400000000008"/>
    <n v="0.30000000000000004"/>
    <n v="4"/>
  </r>
  <r>
    <n v="2844"/>
    <s v="CA-2018-112865"/>
    <x v="796"/>
    <d v="2018-05-22T00:00:00"/>
    <x v="1"/>
    <s v="BH-11710"/>
    <s v="Brosina Hoffman"/>
    <s v="Consumer"/>
    <s v="United States"/>
    <s v="Philadelphia"/>
    <s v="Pennsylvania"/>
    <n v="19140"/>
    <x v="3"/>
    <s v="TEC-AC-10000387"/>
    <x v="2"/>
    <s v="Accessories"/>
    <s v="KeyTronicÂ KT800P2 -Â KeyboardÂ - Black"/>
    <n v="36.048000000000002"/>
    <n v="25.233599999999999"/>
    <n v="10.814400000000003"/>
    <n v="0.30000000000000004"/>
    <n v="4"/>
  </r>
  <r>
    <n v="2845"/>
    <s v="US-2017-162852"/>
    <x v="797"/>
    <d v="2017-12-31T00:00:00"/>
    <x v="1"/>
    <s v="BG-11695"/>
    <s v="Brooke Gillingham"/>
    <s v="Corporate"/>
    <s v="United States"/>
    <s v="Woodstock"/>
    <s v="Illinois"/>
    <n v="60098"/>
    <x v="2"/>
    <s v="FUR-CH-10004853"/>
    <x v="0"/>
    <s v="Chairs"/>
    <s v="Global Manager's Adjustable Task Chair, Storm"/>
    <n v="845.48800000000006"/>
    <n v="591.84159999999997"/>
    <n v="253.64640000000009"/>
    <n v="0.3000000000000001"/>
    <n v="4"/>
  </r>
  <r>
    <n v="2846"/>
    <s v="CA-2018-138163"/>
    <x v="701"/>
    <d v="2018-11-20T00:00:00"/>
    <x v="2"/>
    <s v="XP-21865"/>
    <s v="Xylona Preis"/>
    <s v="Consumer"/>
    <s v="United States"/>
    <s v="Everett"/>
    <s v="Massachusetts"/>
    <n v="2149"/>
    <x v="3"/>
    <s v="OFF-AR-10001958"/>
    <x v="1"/>
    <s v="Art"/>
    <s v="Stanley Bostitch Contemporary Electric Pencil Sharpeners"/>
    <n v="50.94"/>
    <n v="35.657999999999994"/>
    <n v="15.282000000000004"/>
    <n v="0.3000000000000001"/>
    <n v="3"/>
  </r>
  <r>
    <n v="2847"/>
    <s v="CA-2018-152093"/>
    <x v="18"/>
    <d v="2018-09-15T00:00:00"/>
    <x v="1"/>
    <s v="SN-20560"/>
    <s v="Skye Norling"/>
    <s v="Home Office"/>
    <s v="United States"/>
    <s v="Chicago"/>
    <s v="Illinois"/>
    <n v="60653"/>
    <x v="2"/>
    <s v="OFF-BI-10003527"/>
    <x v="1"/>
    <s v="Binders"/>
    <s v="Fellowes PB500 Electric Punch Plastic Comb Binding Machine with Manual Bind"/>
    <n v="762.59400000000005"/>
    <n v="533.81579999999997"/>
    <n v="228.77820000000008"/>
    <n v="0.3000000000000001"/>
    <n v="5"/>
  </r>
  <r>
    <n v="2848"/>
    <s v="CA-2018-157854"/>
    <x v="798"/>
    <d v="2018-04-15T00:00:00"/>
    <x v="1"/>
    <s v="DM-13345"/>
    <s v="Denise Monton"/>
    <s v="Corporate"/>
    <s v="United States"/>
    <s v="Roswell"/>
    <s v="Georgia"/>
    <n v="30076"/>
    <x v="0"/>
    <s v="FUR-FU-10003832"/>
    <x v="0"/>
    <s v="Furnishings"/>
    <s v="Eldon Expressions Punched Metal &amp; Wood Desk Accessories, Black &amp; Cherry"/>
    <n v="56.28"/>
    <n v="39.396000000000001"/>
    <n v="16.884"/>
    <n v="0.3"/>
    <n v="7"/>
  </r>
  <r>
    <n v="2849"/>
    <s v="CA-2018-157854"/>
    <x v="798"/>
    <d v="2018-04-15T00:00:00"/>
    <x v="1"/>
    <s v="DM-13345"/>
    <s v="Denise Monton"/>
    <s v="Corporate"/>
    <s v="United States"/>
    <s v="Roswell"/>
    <s v="Georgia"/>
    <n v="30076"/>
    <x v="0"/>
    <s v="OFF-BI-10001359"/>
    <x v="1"/>
    <s v="Binders"/>
    <s v="GBC DocuBind TL300 Electric Binding System"/>
    <n v="2690.97"/>
    <n v="1883.6789999999996"/>
    <n v="807.29100000000017"/>
    <n v="0.3000000000000001"/>
    <n v="7"/>
  </r>
  <r>
    <n v="2850"/>
    <s v="CA-2017-123617"/>
    <x v="85"/>
    <d v="2017-12-03T00:00:00"/>
    <x v="1"/>
    <s v="AJ-10780"/>
    <s v="Anthony Jacobs"/>
    <s v="Corporate"/>
    <s v="United States"/>
    <s v="Palm Coast"/>
    <s v="Florida"/>
    <n v="32137"/>
    <x v="0"/>
    <s v="OFF-BI-10002976"/>
    <x v="1"/>
    <s v="Binders"/>
    <s v="ACCOHIDE Binder by Acco"/>
    <n v="7.4340000000000002"/>
    <n v="5.2038000000000002"/>
    <n v="2.2302"/>
    <n v="0.3"/>
    <n v="5"/>
  </r>
  <r>
    <n v="2851"/>
    <s v="US-2017-128293"/>
    <x v="799"/>
    <d v="2017-06-05T00:00:00"/>
    <x v="2"/>
    <s v="KC-16255"/>
    <s v="Karen Carlisle"/>
    <s v="Corporate"/>
    <s v="United States"/>
    <s v="Philadelphia"/>
    <s v="Pennsylvania"/>
    <n v="19120"/>
    <x v="3"/>
    <s v="OFF-ST-10000736"/>
    <x v="1"/>
    <s v="Storage"/>
    <s v="Carina Double Wide Media Storage Towers in Natural &amp; Black"/>
    <n v="64.784000000000006"/>
    <n v="45.348800000000004"/>
    <n v="19.435200000000002"/>
    <n v="0.3"/>
    <n v="3"/>
  </r>
  <r>
    <n v="2852"/>
    <s v="CA-2018-107342"/>
    <x v="94"/>
    <d v="2018-12-22T00:00:00"/>
    <x v="1"/>
    <s v="VF-21715"/>
    <s v="Vicky Freymann"/>
    <s v="Home Office"/>
    <s v="United States"/>
    <s v="Columbus"/>
    <s v="Indiana"/>
    <n v="47201"/>
    <x v="2"/>
    <s v="OFF-PA-10001745"/>
    <x v="1"/>
    <s v="Paper"/>
    <s v="Wirebound Message Books, 2 7/8&quot; x 5&quot;, 3 Forms per Page"/>
    <n v="28.16"/>
    <n v="19.712"/>
    <n v="8.4480000000000004"/>
    <n v="0.3"/>
    <n v="5"/>
  </r>
  <r>
    <n v="2853"/>
    <s v="CA-2017-136371"/>
    <x v="690"/>
    <d v="2017-03-21T00:00:00"/>
    <x v="0"/>
    <s v="SV-20935"/>
    <s v="Susan Vittorini"/>
    <s v="Consumer"/>
    <s v="United States"/>
    <s v="Oceanside"/>
    <s v="New York"/>
    <n v="11572"/>
    <x v="3"/>
    <s v="FUR-FU-10000409"/>
    <x v="0"/>
    <s v="Furnishings"/>
    <s v="GE 4 Foot Flourescent Tube, 40 Watt"/>
    <n v="14.98"/>
    <n v="10.485999999999999"/>
    <n v="4.4940000000000015"/>
    <n v="0.3000000000000001"/>
    <n v="2"/>
  </r>
  <r>
    <n v="2854"/>
    <s v="CA-2017-136371"/>
    <x v="690"/>
    <d v="2017-03-21T00:00:00"/>
    <x v="0"/>
    <s v="SV-20935"/>
    <s v="Susan Vittorini"/>
    <s v="Consumer"/>
    <s v="United States"/>
    <s v="Oceanside"/>
    <s v="New York"/>
    <n v="11572"/>
    <x v="3"/>
    <s v="FUR-FU-10000221"/>
    <x v="0"/>
    <s v="Furnishings"/>
    <s v="Master Caster Door Stop, Brown"/>
    <n v="20.32"/>
    <n v="14.223999999999998"/>
    <n v="6.0960000000000019"/>
    <n v="0.3000000000000001"/>
    <n v="2"/>
  </r>
  <r>
    <n v="2855"/>
    <s v="CA-2018-137344"/>
    <x v="648"/>
    <d v="2018-08-20T00:00:00"/>
    <x v="3"/>
    <s v="EM-13810"/>
    <s v="Eleni McCrary"/>
    <s v="Corporate"/>
    <s v="United States"/>
    <s v="Franklin"/>
    <s v="Massachusetts"/>
    <n v="2038"/>
    <x v="3"/>
    <s v="OFF-ST-10000344"/>
    <x v="1"/>
    <s v="Storage"/>
    <s v="Neat Ideas Personal Hanging Folder Files, Black"/>
    <n v="40.29"/>
    <n v="28.202999999999996"/>
    <n v="12.087000000000003"/>
    <n v="0.3000000000000001"/>
    <n v="0"/>
  </r>
  <r>
    <n v="2856"/>
    <s v="CA-2018-169810"/>
    <x v="800"/>
    <d v="2018-07-31T00:00:00"/>
    <x v="1"/>
    <s v="RB-19360"/>
    <s v="Raymond Buch"/>
    <s v="Consumer"/>
    <s v="United States"/>
    <s v="Sioux Falls"/>
    <s v="South Dakota"/>
    <n v="57103"/>
    <x v="2"/>
    <s v="OFF-LA-10003663"/>
    <x v="1"/>
    <s v="Labels"/>
    <s v="Avery 498"/>
    <n v="20.23"/>
    <n v="14.161"/>
    <n v="6.0690000000000008"/>
    <n v="0.30000000000000004"/>
    <n v="6"/>
  </r>
  <r>
    <n v="2857"/>
    <s v="CA-2017-128594"/>
    <x v="370"/>
    <d v="2017-08-29T00:00:00"/>
    <x v="2"/>
    <s v="DJ-13510"/>
    <s v="Don Jones"/>
    <s v="Corporate"/>
    <s v="United States"/>
    <s v="San Diego"/>
    <s v="California"/>
    <n v="92037"/>
    <x v="1"/>
    <s v="FUR-CH-10001215"/>
    <x v="0"/>
    <s v="Chairs"/>
    <s v="Global Troy Executive Leather Low-Back Tilter"/>
    <n v="1603.136"/>
    <n v="1122.1951999999999"/>
    <n v="480.94080000000008"/>
    <n v="0.30000000000000004"/>
    <n v="3"/>
  </r>
  <r>
    <n v="2858"/>
    <s v="CA-2017-154690"/>
    <x v="243"/>
    <d v="2017-08-17T00:00:00"/>
    <x v="0"/>
    <s v="CC-12370"/>
    <s v="Christopher Conant"/>
    <s v="Consumer"/>
    <s v="United States"/>
    <s v="Fayetteville"/>
    <s v="North Carolina"/>
    <n v="28314"/>
    <x v="0"/>
    <s v="FUR-CH-10000988"/>
    <x v="0"/>
    <s v="Chairs"/>
    <s v="Hon Olson Stacker Stools"/>
    <n v="225.29599999999999"/>
    <n v="157.70719999999997"/>
    <n v="67.58880000000002"/>
    <n v="0.3000000000000001"/>
    <n v="2"/>
  </r>
  <r>
    <n v="2859"/>
    <s v="CA-2018-138975"/>
    <x v="240"/>
    <d v="2018-05-23T00:00:00"/>
    <x v="1"/>
    <s v="SC-20380"/>
    <s v="Shahid Collister"/>
    <s v="Consumer"/>
    <s v="United States"/>
    <s v="Atlanta"/>
    <s v="Georgia"/>
    <n v="30318"/>
    <x v="0"/>
    <s v="TEC-AC-10003441"/>
    <x v="2"/>
    <s v="Accessories"/>
    <s v="Kingston Digital DataTraveler 32GB USB 2.0"/>
    <n v="67.8"/>
    <n v="47.459999999999994"/>
    <n v="20.340000000000003"/>
    <n v="0.30000000000000004"/>
    <n v="4"/>
  </r>
  <r>
    <n v="2860"/>
    <s v="CA-2018-138975"/>
    <x v="240"/>
    <d v="2018-05-23T00:00:00"/>
    <x v="1"/>
    <s v="SC-20380"/>
    <s v="Shahid Collister"/>
    <s v="Consumer"/>
    <s v="United States"/>
    <s v="Atlanta"/>
    <s v="Georgia"/>
    <n v="30318"/>
    <x v="0"/>
    <s v="TEC-PH-10004389"/>
    <x v="2"/>
    <s v="Phones"/>
    <s v="Nokia Lumia 925"/>
    <n v="377.97"/>
    <n v="264.57900000000001"/>
    <n v="113.39100000000002"/>
    <n v="0.30000000000000004"/>
    <n v="4"/>
  </r>
  <r>
    <n v="2861"/>
    <s v="CA-2018-138975"/>
    <x v="240"/>
    <d v="2018-05-23T00:00:00"/>
    <x v="1"/>
    <s v="SC-20380"/>
    <s v="Shahid Collister"/>
    <s v="Consumer"/>
    <s v="United States"/>
    <s v="Atlanta"/>
    <s v="Georgia"/>
    <n v="30318"/>
    <x v="0"/>
    <s v="FUR-BO-10004695"/>
    <x v="0"/>
    <s v="Bookcases"/>
    <s v="O'Sullivan 2-Door Barrister Bookcase in Odessa Pine"/>
    <n v="1628.82"/>
    <n v="1140.174"/>
    <n v="488.64599999999996"/>
    <n v="0.3"/>
    <n v="4"/>
  </r>
  <r>
    <n v="2862"/>
    <s v="CA-2018-138975"/>
    <x v="240"/>
    <d v="2018-05-23T00:00:00"/>
    <x v="1"/>
    <s v="SC-20380"/>
    <s v="Shahid Collister"/>
    <s v="Consumer"/>
    <s v="United States"/>
    <s v="Atlanta"/>
    <s v="Georgia"/>
    <n v="30318"/>
    <x v="0"/>
    <s v="OFF-PA-10000100"/>
    <x v="1"/>
    <s v="Paper"/>
    <s v="Xerox 1945"/>
    <n v="286.93"/>
    <n v="200.851"/>
    <n v="86.079000000000008"/>
    <n v="0.30000000000000004"/>
    <n v="4"/>
  </r>
  <r>
    <n v="2863"/>
    <s v="CA-2018-106537"/>
    <x v="801"/>
    <d v="2018-08-17T00:00:00"/>
    <x v="1"/>
    <s v="RH-19495"/>
    <s v="Rick Hansen"/>
    <s v="Consumer"/>
    <s v="United States"/>
    <s v="Orlando"/>
    <s v="Florida"/>
    <n v="32839"/>
    <x v="0"/>
    <s v="OFF-PA-10000223"/>
    <x v="1"/>
    <s v="Paper"/>
    <s v="Xerox 2000"/>
    <n v="20.736000000000001"/>
    <n v="14.5152"/>
    <n v="6.2208000000000006"/>
    <n v="0.30000000000000004"/>
    <n v="5"/>
  </r>
  <r>
    <n v="2864"/>
    <s v="US-2018-103828"/>
    <x v="802"/>
    <d v="2018-08-13T00:00:00"/>
    <x v="3"/>
    <s v="JK-15370"/>
    <s v="Jay Kimmel"/>
    <s v="Consumer"/>
    <s v="United States"/>
    <s v="San Francisco"/>
    <s v="California"/>
    <n v="94122"/>
    <x v="1"/>
    <s v="OFF-ST-10001325"/>
    <x v="1"/>
    <s v="Storage"/>
    <s v="Sterilite Officeware Hinged File Box"/>
    <n v="31.44"/>
    <n v="22.007999999999999"/>
    <n v="9.4320000000000022"/>
    <n v="0.30000000000000004"/>
    <n v="0"/>
  </r>
  <r>
    <n v="2865"/>
    <s v="US-2018-103828"/>
    <x v="802"/>
    <d v="2018-08-13T00:00:00"/>
    <x v="3"/>
    <s v="JK-15370"/>
    <s v="Jay Kimmel"/>
    <s v="Consumer"/>
    <s v="United States"/>
    <s v="San Francisco"/>
    <s v="California"/>
    <n v="94122"/>
    <x v="1"/>
    <s v="OFF-AP-10004249"/>
    <x v="1"/>
    <s v="Appliances"/>
    <s v="Staple holder"/>
    <n v="83.79"/>
    <n v="58.652999999999999"/>
    <n v="25.137000000000008"/>
    <n v="0.30000000000000004"/>
    <n v="0"/>
  </r>
  <r>
    <n v="2866"/>
    <s v="US-2018-103828"/>
    <x v="802"/>
    <d v="2018-08-13T00:00:00"/>
    <x v="3"/>
    <s v="JK-15370"/>
    <s v="Jay Kimmel"/>
    <s v="Consumer"/>
    <s v="United States"/>
    <s v="San Francisco"/>
    <s v="California"/>
    <n v="94122"/>
    <x v="1"/>
    <s v="OFF-AR-10000588"/>
    <x v="1"/>
    <s v="Art"/>
    <s v="Newell 345"/>
    <n v="59.52"/>
    <n v="41.664000000000001"/>
    <n v="17.856000000000002"/>
    <n v="0.3"/>
    <n v="0"/>
  </r>
  <r>
    <n v="2867"/>
    <s v="US-2018-103828"/>
    <x v="802"/>
    <d v="2018-08-13T00:00:00"/>
    <x v="3"/>
    <s v="JK-15370"/>
    <s v="Jay Kimmel"/>
    <s v="Consumer"/>
    <s v="United States"/>
    <s v="San Francisco"/>
    <s v="California"/>
    <n v="94122"/>
    <x v="1"/>
    <s v="OFF-SU-10000946"/>
    <x v="1"/>
    <s v="Supplies"/>
    <s v="Staple remover"/>
    <n v="31.92"/>
    <n v="22.344000000000001"/>
    <n v="9.5760000000000005"/>
    <n v="0.3"/>
    <n v="0"/>
  </r>
  <r>
    <n v="2868"/>
    <s v="CA-2017-115588"/>
    <x v="338"/>
    <d v="2017-11-12T00:00:00"/>
    <x v="0"/>
    <s v="AF-10885"/>
    <s v="Art Foster"/>
    <s v="Consumer"/>
    <s v="United States"/>
    <s v="Toledo"/>
    <s v="Ohio"/>
    <n v="43615"/>
    <x v="3"/>
    <s v="OFF-SU-10001225"/>
    <x v="1"/>
    <s v="Supplies"/>
    <s v="Staple remover"/>
    <n v="14.72"/>
    <n v="10.304"/>
    <n v="4.4160000000000004"/>
    <n v="0.3"/>
    <n v="2"/>
  </r>
  <r>
    <n v="2869"/>
    <s v="CA-2017-115588"/>
    <x v="338"/>
    <d v="2017-11-12T00:00:00"/>
    <x v="0"/>
    <s v="AF-10885"/>
    <s v="Art Foster"/>
    <s v="Consumer"/>
    <s v="United States"/>
    <s v="Toledo"/>
    <s v="Ohio"/>
    <n v="43615"/>
    <x v="3"/>
    <s v="OFF-ST-10001558"/>
    <x v="1"/>
    <s v="Storage"/>
    <s v="Acco Perma 4000 Stacking Storage Drawers"/>
    <n v="38.975999999999999"/>
    <n v="27.283199999999997"/>
    <n v="11.692800000000002"/>
    <n v="0.30000000000000004"/>
    <n v="2"/>
  </r>
  <r>
    <n v="2870"/>
    <s v="CA-2018-143861"/>
    <x v="492"/>
    <d v="2018-06-19T00:00:00"/>
    <x v="1"/>
    <s v="LC-16885"/>
    <s v="Lena Creighton"/>
    <s v="Consumer"/>
    <s v="United States"/>
    <s v="Saint Petersburg"/>
    <s v="Florida"/>
    <n v="33710"/>
    <x v="0"/>
    <s v="FUR-FU-10001546"/>
    <x v="0"/>
    <s v="Furnishings"/>
    <s v="Dana Swing-Arm Lamps"/>
    <n v="17.088000000000001"/>
    <n v="11.961600000000001"/>
    <n v="5.1264000000000003"/>
    <n v="0.3"/>
    <n v="7"/>
  </r>
  <r>
    <n v="2871"/>
    <s v="CA-2015-148040"/>
    <x v="579"/>
    <d v="2015-03-26T00:00:00"/>
    <x v="1"/>
    <s v="BF-11275"/>
    <s v="Beth Fritzler"/>
    <s v="Corporate"/>
    <s v="United States"/>
    <s v="Tucson"/>
    <s v="Arizona"/>
    <n v="85705"/>
    <x v="1"/>
    <s v="OFF-PA-10002581"/>
    <x v="1"/>
    <s v="Paper"/>
    <s v="Xerox 1951"/>
    <n v="74.352000000000004"/>
    <n v="52.046399999999998"/>
    <n v="22.305600000000005"/>
    <n v="0.30000000000000004"/>
    <n v="4"/>
  </r>
  <r>
    <n v="2872"/>
    <s v="CA-2015-148040"/>
    <x v="579"/>
    <d v="2015-03-26T00:00:00"/>
    <x v="1"/>
    <s v="BF-11275"/>
    <s v="Beth Fritzler"/>
    <s v="Corporate"/>
    <s v="United States"/>
    <s v="Tucson"/>
    <s v="Arizona"/>
    <n v="85705"/>
    <x v="1"/>
    <s v="FUR-CH-10001482"/>
    <x v="0"/>
    <s v="Chairs"/>
    <s v="Office Star - Mesh Screen back chair with Vinyl seat"/>
    <n v="314.35199999999998"/>
    <n v="220.04639999999998"/>
    <n v="94.305599999999998"/>
    <n v="0.30000000000000004"/>
    <n v="4"/>
  </r>
  <r>
    <n v="2873"/>
    <s v="CA-2018-135167"/>
    <x v="140"/>
    <d v="2018-06-20T00:00:00"/>
    <x v="1"/>
    <s v="SC-20800"/>
    <s v="Stuart Calhoun"/>
    <s v="Consumer"/>
    <s v="United States"/>
    <s v="Los Angeles"/>
    <s v="California"/>
    <n v="90036"/>
    <x v="1"/>
    <s v="OFF-AR-10002399"/>
    <x v="1"/>
    <s v="Art"/>
    <s v="Dixon Prang Watercolor Pencils, 10-Color Set with Brush"/>
    <n v="4.26"/>
    <n v="2.9819999999999998"/>
    <n v="1.278"/>
    <n v="0.30000000000000004"/>
    <n v="5"/>
  </r>
  <r>
    <n v="2874"/>
    <s v="CA-2018-137022"/>
    <x v="673"/>
    <d v="2018-11-22T00:00:00"/>
    <x v="1"/>
    <s v="SW-20275"/>
    <s v="Scott Williamson"/>
    <s v="Consumer"/>
    <s v="United States"/>
    <s v="San Diego"/>
    <s v="California"/>
    <n v="92105"/>
    <x v="1"/>
    <s v="OFF-ST-10001963"/>
    <x v="1"/>
    <s v="Storage"/>
    <s v="Tennsco Regal Shelving Units"/>
    <n v="811.28"/>
    <n v="567.89599999999996"/>
    <n v="243.38400000000001"/>
    <n v="0.30000000000000004"/>
    <n v="6"/>
  </r>
  <r>
    <n v="2875"/>
    <s v="US-2018-102638"/>
    <x v="614"/>
    <d v="2018-12-31T00:00:00"/>
    <x v="2"/>
    <s v="MC-17845"/>
    <s v="Michael Chen"/>
    <s v="Consumer"/>
    <s v="United States"/>
    <s v="New York City"/>
    <s v="New York"/>
    <n v="10035"/>
    <x v="3"/>
    <s v="OFF-FA-10002988"/>
    <x v="1"/>
    <s v="Fasteners"/>
    <s v="Ideal Clamps"/>
    <n v="6.03"/>
    <n v="4.2210000000000001"/>
    <n v="1.8090000000000002"/>
    <n v="0.3"/>
    <n v="2"/>
  </r>
  <r>
    <n v="2876"/>
    <s v="US-2017-167339"/>
    <x v="803"/>
    <d v="2017-01-23T00:00:00"/>
    <x v="0"/>
    <s v="TD-20995"/>
    <s v="Tamara Dahlen"/>
    <s v="Consumer"/>
    <s v="United States"/>
    <s v="San Diego"/>
    <s v="California"/>
    <n v="92037"/>
    <x v="1"/>
    <s v="FUR-CH-10004289"/>
    <x v="0"/>
    <s v="Chairs"/>
    <s v="Global Super Steno Chair"/>
    <n v="153.56800000000001"/>
    <n v="107.49760000000001"/>
    <n v="46.070400000000006"/>
    <n v="0.30000000000000004"/>
    <n v="2"/>
  </r>
  <r>
    <n v="2877"/>
    <s v="US-2017-167339"/>
    <x v="803"/>
    <d v="2017-01-23T00:00:00"/>
    <x v="0"/>
    <s v="TD-20995"/>
    <s v="Tamara Dahlen"/>
    <s v="Consumer"/>
    <s v="United States"/>
    <s v="San Diego"/>
    <s v="California"/>
    <n v="92037"/>
    <x v="1"/>
    <s v="FUR-CH-10000785"/>
    <x v="0"/>
    <s v="Chairs"/>
    <s v="Global Ergonomic Managers Chair"/>
    <n v="1013.4880000000001"/>
    <n v="709.44159999999999"/>
    <n v="304.04640000000006"/>
    <n v="0.30000000000000004"/>
    <n v="2"/>
  </r>
  <r>
    <n v="2878"/>
    <s v="CA-2017-152072"/>
    <x v="804"/>
    <d v="2017-01-19T00:00:00"/>
    <x v="1"/>
    <s v="Dp-13240"/>
    <s v="Dean percer"/>
    <s v="Home Office"/>
    <s v="United States"/>
    <s v="Westfield"/>
    <s v="New Jersey"/>
    <n v="7090"/>
    <x v="3"/>
    <s v="OFF-EN-10003040"/>
    <x v="1"/>
    <s v="Envelopes"/>
    <s v="Quality Park Security Envelopes"/>
    <n v="52.34"/>
    <n v="36.637999999999998"/>
    <n v="15.702000000000005"/>
    <n v="0.3000000000000001"/>
    <n v="4"/>
  </r>
  <r>
    <n v="2879"/>
    <s v="CA-2017-152072"/>
    <x v="804"/>
    <d v="2017-01-19T00:00:00"/>
    <x v="1"/>
    <s v="Dp-13240"/>
    <s v="Dean percer"/>
    <s v="Home Office"/>
    <s v="United States"/>
    <s v="Westfield"/>
    <s v="New Jersey"/>
    <n v="7090"/>
    <x v="3"/>
    <s v="OFF-AR-10001573"/>
    <x v="1"/>
    <s v="Art"/>
    <s v="American Pencil"/>
    <n v="4.66"/>
    <n v="3.262"/>
    <n v="1.3980000000000001"/>
    <n v="0.30000000000000004"/>
    <n v="4"/>
  </r>
  <r>
    <n v="2880"/>
    <s v="CA-2017-152072"/>
    <x v="804"/>
    <d v="2017-01-19T00:00:00"/>
    <x v="1"/>
    <s v="Dp-13240"/>
    <s v="Dean percer"/>
    <s v="Home Office"/>
    <s v="United States"/>
    <s v="Westfield"/>
    <s v="New Jersey"/>
    <n v="7090"/>
    <x v="3"/>
    <s v="TEC-AC-10000844"/>
    <x v="2"/>
    <s v="Accessories"/>
    <s v="LogitechÂ Gaming G510s - Keyboard"/>
    <n v="254.97"/>
    <n v="178.47899999999998"/>
    <n v="76.491000000000014"/>
    <n v="0.30000000000000004"/>
    <n v="4"/>
  </r>
  <r>
    <n v="2881"/>
    <s v="CA-2017-102932"/>
    <x v="251"/>
    <d v="2017-09-23T00:00:00"/>
    <x v="0"/>
    <s v="SD-20485"/>
    <s v="Shirley Daniels"/>
    <s v="Home Office"/>
    <s v="United States"/>
    <s v="Orange"/>
    <s v="New Jersey"/>
    <n v="7050"/>
    <x v="3"/>
    <s v="OFF-BI-10000756"/>
    <x v="1"/>
    <s v="Binders"/>
    <s v="Storex DuraTech Recycled Plastic Frosted Binders"/>
    <n v="25.44"/>
    <n v="17.808"/>
    <n v="7.6320000000000014"/>
    <n v="0.30000000000000004"/>
    <n v="4"/>
  </r>
  <r>
    <n v="2882"/>
    <s v="CA-2017-102932"/>
    <x v="251"/>
    <d v="2017-09-23T00:00:00"/>
    <x v="0"/>
    <s v="SD-20485"/>
    <s v="Shirley Daniels"/>
    <s v="Home Office"/>
    <s v="United States"/>
    <s v="Orange"/>
    <s v="New Jersey"/>
    <n v="7050"/>
    <x v="3"/>
    <s v="OFF-SU-10000381"/>
    <x v="1"/>
    <s v="Supplies"/>
    <s v="Acme Forged Steel Scissors with Black Enamel Handles"/>
    <n v="27.93"/>
    <n v="19.550999999999998"/>
    <n v="8.3790000000000013"/>
    <n v="0.30000000000000004"/>
    <n v="4"/>
  </r>
  <r>
    <n v="2883"/>
    <s v="CA-2015-165540"/>
    <x v="805"/>
    <d v="2015-02-25T00:00:00"/>
    <x v="1"/>
    <s v="TM-21010"/>
    <s v="Tamara Manning"/>
    <s v="Consumer"/>
    <s v="United States"/>
    <s v="Woodstock"/>
    <s v="Illinois"/>
    <n v="60098"/>
    <x v="2"/>
    <s v="OFF-BI-10004094"/>
    <x v="1"/>
    <s v="Binders"/>
    <s v="GBC Standard Plastic Binding Systems Combs"/>
    <n v="8.85"/>
    <n v="6.1949999999999994"/>
    <n v="2.6550000000000002"/>
    <n v="0.30000000000000004"/>
    <n v="4"/>
  </r>
  <r>
    <n v="2884"/>
    <s v="CA-2017-130799"/>
    <x v="583"/>
    <d v="2017-11-16T00:00:00"/>
    <x v="0"/>
    <s v="BK-11260"/>
    <s v="Berenike Kampe"/>
    <s v="Consumer"/>
    <s v="United States"/>
    <s v="San Francisco"/>
    <s v="California"/>
    <n v="94110"/>
    <x v="1"/>
    <s v="FUR-FU-10001852"/>
    <x v="0"/>
    <s v="Furnishings"/>
    <s v="Eldon Regeneration Recycled Desk Accessories, Smoke"/>
    <n v="6.96"/>
    <n v="4.8719999999999999"/>
    <n v="2.0880000000000001"/>
    <n v="0.3"/>
    <n v="5"/>
  </r>
  <r>
    <n v="2885"/>
    <s v="CA-2017-164483"/>
    <x v="806"/>
    <d v="2017-02-03T00:00:00"/>
    <x v="1"/>
    <s v="JF-15490"/>
    <s v="Jeremy Farry"/>
    <s v="Consumer"/>
    <s v="United States"/>
    <s v="San Francisco"/>
    <s v="California"/>
    <n v="94122"/>
    <x v="1"/>
    <s v="OFF-BI-10000014"/>
    <x v="1"/>
    <s v="Binders"/>
    <s v="Heavy-Duty E-Z-D Binders"/>
    <n v="17.456"/>
    <n v="12.219199999999999"/>
    <n v="5.2368000000000006"/>
    <n v="0.30000000000000004"/>
    <n v="4"/>
  </r>
  <r>
    <n v="2886"/>
    <s v="US-2017-159856"/>
    <x v="807"/>
    <d v="2017-10-22T00:00:00"/>
    <x v="1"/>
    <s v="EP-13915"/>
    <s v="Emily Phan"/>
    <s v="Consumer"/>
    <s v="United States"/>
    <s v="Tempe"/>
    <s v="Arizona"/>
    <n v="85281"/>
    <x v="1"/>
    <s v="FUR-CH-10003396"/>
    <x v="0"/>
    <s v="Chairs"/>
    <s v="Global Deluxe Steno Chair"/>
    <n v="307.92"/>
    <n v="215.54400000000001"/>
    <n v="92.376000000000005"/>
    <n v="0.3"/>
    <n v="4"/>
  </r>
  <r>
    <n v="2887"/>
    <s v="CA-2018-102099"/>
    <x v="404"/>
    <d v="2018-12-19T00:00:00"/>
    <x v="2"/>
    <s v="EP-13915"/>
    <s v="Emily Phan"/>
    <s v="Consumer"/>
    <s v="United States"/>
    <s v="Los Angeles"/>
    <s v="California"/>
    <n v="90008"/>
    <x v="1"/>
    <s v="OFF-AR-10003811"/>
    <x v="1"/>
    <s v="Art"/>
    <s v="Newell 327"/>
    <n v="6.63"/>
    <n v="4.641"/>
    <n v="1.9889999999999999"/>
    <n v="0.3"/>
    <n v="1"/>
  </r>
  <r>
    <n v="2888"/>
    <s v="CA-2018-102099"/>
    <x v="404"/>
    <d v="2018-12-19T00:00:00"/>
    <x v="2"/>
    <s v="EP-13915"/>
    <s v="Emily Phan"/>
    <s v="Consumer"/>
    <s v="United States"/>
    <s v="Los Angeles"/>
    <s v="California"/>
    <n v="90008"/>
    <x v="1"/>
    <s v="OFF-PA-10003172"/>
    <x v="1"/>
    <s v="Paper"/>
    <s v="Xerox 1996"/>
    <n v="12.96"/>
    <n v="9.0719999999999992"/>
    <n v="3.8880000000000017"/>
    <n v="0.3000000000000001"/>
    <n v="1"/>
  </r>
  <r>
    <n v="2889"/>
    <s v="CA-2018-102099"/>
    <x v="404"/>
    <d v="2018-12-19T00:00:00"/>
    <x v="2"/>
    <s v="EP-13915"/>
    <s v="Emily Phan"/>
    <s v="Consumer"/>
    <s v="United States"/>
    <s v="Los Angeles"/>
    <s v="California"/>
    <n v="90008"/>
    <x v="1"/>
    <s v="OFF-PA-10000289"/>
    <x v="1"/>
    <s v="Paper"/>
    <s v="Xerox 213"/>
    <n v="32.4"/>
    <n v="22.679999999999996"/>
    <n v="9.7200000000000024"/>
    <n v="0.3000000000000001"/>
    <n v="1"/>
  </r>
  <r>
    <n v="2890"/>
    <s v="CA-2018-164049"/>
    <x v="808"/>
    <d v="2018-11-06T00:00:00"/>
    <x v="1"/>
    <s v="KH-16630"/>
    <s v="Ken Heidel"/>
    <s v="Corporate"/>
    <s v="United States"/>
    <s v="Seattle"/>
    <s v="Washington"/>
    <n v="98105"/>
    <x v="1"/>
    <s v="OFF-PA-10000791"/>
    <x v="1"/>
    <s v="Paper"/>
    <s v="Wirebound Message Books, Four 2 3/4 x 5 Forms per Page, 200 Sets per Book"/>
    <n v="23.85"/>
    <n v="16.695"/>
    <n v="7.1550000000000011"/>
    <n v="0.30000000000000004"/>
    <n v="4"/>
  </r>
  <r>
    <n v="2891"/>
    <s v="CA-2015-142727"/>
    <x v="333"/>
    <d v="2015-05-01T00:00:00"/>
    <x v="0"/>
    <s v="HG-14845"/>
    <s v="Harry Greene"/>
    <s v="Consumer"/>
    <s v="United States"/>
    <s v="Lake Charles"/>
    <s v="Louisiana"/>
    <n v="70601"/>
    <x v="0"/>
    <s v="FUR-CH-10002304"/>
    <x v="0"/>
    <s v="Chairs"/>
    <s v="Global Stack Chair without Arms, Black"/>
    <n v="51.96"/>
    <n v="36.372"/>
    <n v="15.588000000000001"/>
    <n v="0.3"/>
    <n v="2"/>
  </r>
  <r>
    <n v="2892"/>
    <s v="CA-2015-142727"/>
    <x v="333"/>
    <d v="2015-05-01T00:00:00"/>
    <x v="0"/>
    <s v="HG-14845"/>
    <s v="Harry Greene"/>
    <s v="Consumer"/>
    <s v="United States"/>
    <s v="Lake Charles"/>
    <s v="Louisiana"/>
    <n v="70601"/>
    <x v="0"/>
    <s v="OFF-BI-10000136"/>
    <x v="1"/>
    <s v="Binders"/>
    <s v="Avery Non-Stick Heavy Duty View Round Locking Ring Binders"/>
    <n v="17.940000000000001"/>
    <n v="12.558"/>
    <n v="5.3820000000000014"/>
    <n v="0.30000000000000004"/>
    <n v="2"/>
  </r>
  <r>
    <n v="2893"/>
    <s v="CA-2018-139913"/>
    <x v="436"/>
    <d v="2018-10-29T00:00:00"/>
    <x v="1"/>
    <s v="JC-16105"/>
    <s v="Julie Creighton"/>
    <s v="Corporate"/>
    <s v="United States"/>
    <s v="Rochester"/>
    <s v="New York"/>
    <n v="14609"/>
    <x v="3"/>
    <s v="OFF-PA-10003739"/>
    <x v="1"/>
    <s v="Paper"/>
    <s v="Xerox 1969"/>
    <n v="11.56"/>
    <n v="8.0920000000000005"/>
    <n v="3.468"/>
    <n v="0.3"/>
    <n v="6"/>
  </r>
  <r>
    <n v="2894"/>
    <s v="CA-2018-139913"/>
    <x v="436"/>
    <d v="2018-10-29T00:00:00"/>
    <x v="1"/>
    <s v="JC-16105"/>
    <s v="Julie Creighton"/>
    <s v="Corporate"/>
    <s v="United States"/>
    <s v="Rochester"/>
    <s v="New York"/>
    <n v="14609"/>
    <x v="3"/>
    <s v="OFF-PA-10002479"/>
    <x v="1"/>
    <s v="Paper"/>
    <s v="Xerox 4200 Series MultiUse Premium Copy Paper (20Lb. and 84 Bright)"/>
    <n v="26.4"/>
    <n v="18.479999999999997"/>
    <n v="7.9200000000000017"/>
    <n v="0.3000000000000001"/>
    <n v="6"/>
  </r>
  <r>
    <n v="2895"/>
    <s v="CA-2018-139913"/>
    <x v="436"/>
    <d v="2018-10-29T00:00:00"/>
    <x v="1"/>
    <s v="JC-16105"/>
    <s v="Julie Creighton"/>
    <s v="Corporate"/>
    <s v="United States"/>
    <s v="Rochester"/>
    <s v="New York"/>
    <n v="14609"/>
    <x v="3"/>
    <s v="FUR-FU-10000771"/>
    <x v="0"/>
    <s v="Furnishings"/>
    <s v="Eldon 200 Class Desk Accessories, Smoke"/>
    <n v="69.08"/>
    <n v="48.355999999999995"/>
    <n v="20.724000000000004"/>
    <n v="0.30000000000000004"/>
    <n v="6"/>
  </r>
  <r>
    <n v="2896"/>
    <s v="CA-2018-139913"/>
    <x v="436"/>
    <d v="2018-10-29T00:00:00"/>
    <x v="1"/>
    <s v="JC-16105"/>
    <s v="Julie Creighton"/>
    <s v="Corporate"/>
    <s v="United States"/>
    <s v="Rochester"/>
    <s v="New York"/>
    <n v="14609"/>
    <x v="3"/>
    <s v="TEC-PH-10001552"/>
    <x v="2"/>
    <s v="Phones"/>
    <s v="I Need's 3d Hello Kitty Hybrid Silicone Case Cover for HTC One X 4g with 3d Hello Kitty Stylus Pen Green/pink"/>
    <n v="35.880000000000003"/>
    <n v="25.116"/>
    <n v="10.764000000000003"/>
    <n v="0.30000000000000004"/>
    <n v="6"/>
  </r>
  <r>
    <n v="2897"/>
    <s v="CA-2015-169033"/>
    <x v="809"/>
    <d v="2015-04-03T00:00:00"/>
    <x v="1"/>
    <s v="KM-16720"/>
    <s v="Kunst Miller"/>
    <s v="Consumer"/>
    <s v="United States"/>
    <s v="Long Beach"/>
    <s v="New York"/>
    <n v="11561"/>
    <x v="3"/>
    <s v="OFF-AR-10001915"/>
    <x v="1"/>
    <s v="Art"/>
    <s v="Peel-Off China Markers"/>
    <n v="49.65"/>
    <n v="34.754999999999995"/>
    <n v="14.895000000000003"/>
    <n v="0.30000000000000004"/>
    <n v="4"/>
  </r>
  <r>
    <n v="2898"/>
    <s v="US-2017-164630"/>
    <x v="810"/>
    <d v="2017-01-09T00:00:00"/>
    <x v="1"/>
    <s v="EB-13975"/>
    <s v="Erica Bern"/>
    <s v="Corporate"/>
    <s v="United States"/>
    <s v="Charlotte"/>
    <s v="North Carolina"/>
    <n v="28205"/>
    <x v="0"/>
    <s v="TEC-CO-10000971"/>
    <x v="2"/>
    <s v="Copiers"/>
    <s v="Hewlett Packard 310 Color Digital Copier"/>
    <n v="959.96799999999996"/>
    <n v="671.97759999999994"/>
    <n v="287.99040000000002"/>
    <n v="0.30000000000000004"/>
    <n v="5"/>
  </r>
  <r>
    <n v="2899"/>
    <s v="US-2016-114839"/>
    <x v="33"/>
    <d v="2016-04-30T00:00:00"/>
    <x v="1"/>
    <s v="PW-19240"/>
    <s v="Pierre Wener"/>
    <s v="Consumer"/>
    <s v="United States"/>
    <s v="Houston"/>
    <s v="Texas"/>
    <n v="77036"/>
    <x v="2"/>
    <s v="FUR-CH-10004086"/>
    <x v="0"/>
    <s v="Chairs"/>
    <s v="Hon 4070 Series Pagoda Armless Upholstered Stacking Chairs"/>
    <n v="408.42200000000003"/>
    <n v="285.8954"/>
    <n v="122.52660000000003"/>
    <n v="0.30000000000000004"/>
    <n v="4"/>
  </r>
  <r>
    <n v="2900"/>
    <s v="CA-2016-166464"/>
    <x v="811"/>
    <d v="2016-09-17T00:00:00"/>
    <x v="1"/>
    <s v="PG-18895"/>
    <s v="Paul Gonzalez"/>
    <s v="Consumer"/>
    <s v="United States"/>
    <s v="New York City"/>
    <s v="New York"/>
    <n v="10035"/>
    <x v="3"/>
    <s v="TEC-CO-10000971"/>
    <x v="2"/>
    <s v="Copiers"/>
    <s v="Hewlett Packard 310 Color Digital Copier"/>
    <n v="479.98399999999998"/>
    <n v="335.98879999999997"/>
    <n v="143.99520000000001"/>
    <n v="0.30000000000000004"/>
    <n v="5"/>
  </r>
  <r>
    <n v="2901"/>
    <s v="CA-2016-166464"/>
    <x v="811"/>
    <d v="2016-09-17T00:00:00"/>
    <x v="1"/>
    <s v="PG-18895"/>
    <s v="Paul Gonzalez"/>
    <s v="Consumer"/>
    <s v="United States"/>
    <s v="New York City"/>
    <s v="New York"/>
    <n v="10035"/>
    <x v="3"/>
    <s v="OFF-LA-10001317"/>
    <x v="1"/>
    <s v="Labels"/>
    <s v="Avery 520"/>
    <n v="12.6"/>
    <n v="8.8199999999999985"/>
    <n v="3.7800000000000011"/>
    <n v="0.3000000000000001"/>
    <n v="5"/>
  </r>
  <r>
    <n v="2902"/>
    <s v="CA-2018-124898"/>
    <x v="220"/>
    <d v="2018-09-15T00:00:00"/>
    <x v="1"/>
    <s v="DB-12910"/>
    <s v="Daniel Byrd"/>
    <s v="Home Office"/>
    <s v="United States"/>
    <s v="Columbus"/>
    <s v="Georgia"/>
    <n v="31907"/>
    <x v="0"/>
    <s v="OFF-PA-10003656"/>
    <x v="1"/>
    <s v="Paper"/>
    <s v="Xerox 1935"/>
    <n v="184.66"/>
    <n v="129.262"/>
    <n v="55.397999999999996"/>
    <n v="0.3"/>
    <n v="4"/>
  </r>
  <r>
    <n v="2903"/>
    <s v="CA-2017-164035"/>
    <x v="1"/>
    <d v="2017-06-17T00:00:00"/>
    <x v="1"/>
    <s v="CR-12730"/>
    <s v="Craig Reiter"/>
    <s v="Consumer"/>
    <s v="United States"/>
    <s v="Chicago"/>
    <s v="Illinois"/>
    <n v="60610"/>
    <x v="2"/>
    <s v="OFF-PA-10002160"/>
    <x v="1"/>
    <s v="Paper"/>
    <s v="Xerox 1978"/>
    <n v="23.12"/>
    <n v="16.184000000000001"/>
    <n v="6.9359999999999999"/>
    <n v="0.3"/>
    <n v="5"/>
  </r>
  <r>
    <n v="2904"/>
    <s v="CA-2017-153577"/>
    <x v="812"/>
    <d v="2017-07-01T00:00:00"/>
    <x v="1"/>
    <s v="KH-16330"/>
    <s v="Katharine Harms"/>
    <s v="Corporate"/>
    <s v="United States"/>
    <s v="Highland Park"/>
    <s v="Illinois"/>
    <n v="60035"/>
    <x v="2"/>
    <s v="OFF-PA-10000575"/>
    <x v="1"/>
    <s v="Paper"/>
    <s v="Wirebound Message Books, Four 2 3/4 x 5 White Forms per Page"/>
    <n v="37.463999999999999"/>
    <n v="26.224799999999998"/>
    <n v="11.2392"/>
    <n v="0.30000000000000004"/>
    <n v="4"/>
  </r>
  <r>
    <n v="2905"/>
    <s v="CA-2017-153577"/>
    <x v="812"/>
    <d v="2017-07-01T00:00:00"/>
    <x v="1"/>
    <s v="KH-16330"/>
    <s v="Katharine Harms"/>
    <s v="Corporate"/>
    <s v="United States"/>
    <s v="Highland Park"/>
    <s v="Illinois"/>
    <n v="60035"/>
    <x v="2"/>
    <s v="FUR-CH-10003981"/>
    <x v="0"/>
    <s v="Chairs"/>
    <s v="Global Commerce Series Low-Back Swivel/Tilt Chairs"/>
    <n v="539.65800000000002"/>
    <n v="377.76060000000001"/>
    <n v="161.8974"/>
    <n v="0.3"/>
    <n v="4"/>
  </r>
  <r>
    <n v="2906"/>
    <s v="CA-2015-127586"/>
    <x v="467"/>
    <d v="2015-09-30T00:00:00"/>
    <x v="1"/>
    <s v="CS-12400"/>
    <s v="Christopher Schild"/>
    <s v="Home Office"/>
    <s v="United States"/>
    <s v="Seattle"/>
    <s v="Washington"/>
    <n v="98115"/>
    <x v="1"/>
    <s v="OFF-ST-10002615"/>
    <x v="1"/>
    <s v="Storage"/>
    <s v="Dual Level, Single-Width Filing Carts"/>
    <n v="310.12"/>
    <n v="217.084"/>
    <n v="93.036000000000001"/>
    <n v="0.3"/>
    <n v="4"/>
  </r>
  <r>
    <n v="2907"/>
    <s v="CA-2018-121615"/>
    <x v="132"/>
    <d v="2018-11-09T00:00:00"/>
    <x v="1"/>
    <s v="DL-12925"/>
    <s v="Daniel Lacy"/>
    <s v="Consumer"/>
    <s v="United States"/>
    <s v="Eagan"/>
    <s v="Minnesota"/>
    <n v="55122"/>
    <x v="2"/>
    <s v="OFF-PA-10000327"/>
    <x v="1"/>
    <s v="Paper"/>
    <s v="Xerox 1971"/>
    <n v="8.56"/>
    <n v="5.992"/>
    <n v="2.5680000000000005"/>
    <n v="0.30000000000000004"/>
    <n v="6"/>
  </r>
  <r>
    <n v="2908"/>
    <s v="CA-2018-121615"/>
    <x v="132"/>
    <d v="2018-11-09T00:00:00"/>
    <x v="1"/>
    <s v="DL-12925"/>
    <s v="Daniel Lacy"/>
    <s v="Consumer"/>
    <s v="United States"/>
    <s v="Eagan"/>
    <s v="Minnesota"/>
    <n v="55122"/>
    <x v="2"/>
    <s v="OFF-ST-10001325"/>
    <x v="1"/>
    <s v="Storage"/>
    <s v="Sterilite Officeware Hinged File Box"/>
    <n v="52.4"/>
    <n v="36.68"/>
    <n v="15.719999999999999"/>
    <n v="0.3"/>
    <n v="6"/>
  </r>
  <r>
    <n v="2909"/>
    <s v="CA-2018-121615"/>
    <x v="132"/>
    <d v="2018-11-09T00:00:00"/>
    <x v="1"/>
    <s v="DL-12925"/>
    <s v="Daniel Lacy"/>
    <s v="Consumer"/>
    <s v="United States"/>
    <s v="Eagan"/>
    <s v="Minnesota"/>
    <n v="55122"/>
    <x v="2"/>
    <s v="OFF-LA-10001771"/>
    <x v="1"/>
    <s v="Labels"/>
    <s v="Avery 513"/>
    <n v="14.94"/>
    <n v="10.457999999999998"/>
    <n v="4.4820000000000011"/>
    <n v="0.3000000000000001"/>
    <n v="6"/>
  </r>
  <r>
    <n v="2910"/>
    <s v="CA-2018-166415"/>
    <x v="600"/>
    <d v="2018-02-23T00:00:00"/>
    <x v="1"/>
    <s v="ME-17725"/>
    <s v="Max Engle"/>
    <s v="Consumer"/>
    <s v="United States"/>
    <s v="Seattle"/>
    <s v="Washington"/>
    <n v="98103"/>
    <x v="1"/>
    <s v="OFF-FA-10004968"/>
    <x v="1"/>
    <s v="Fasteners"/>
    <s v="Rubber Band Ball"/>
    <n v="11.22"/>
    <n v="7.8540000000000001"/>
    <n v="3.3660000000000005"/>
    <n v="0.30000000000000004"/>
    <n v="4"/>
  </r>
  <r>
    <n v="2911"/>
    <s v="CA-2016-118444"/>
    <x v="599"/>
    <d v="2016-11-09T00:00:00"/>
    <x v="1"/>
    <s v="VD-21670"/>
    <s v="Valerie Dominguez"/>
    <s v="Consumer"/>
    <s v="United States"/>
    <s v="Coral Springs"/>
    <s v="Florida"/>
    <n v="33065"/>
    <x v="0"/>
    <s v="OFF-AP-10000576"/>
    <x v="1"/>
    <s v="Appliances"/>
    <s v="Belkin 325VA UPS Surge Protector, 6'"/>
    <n v="387.13600000000002"/>
    <n v="270.99520000000001"/>
    <n v="116.14080000000001"/>
    <n v="0.3"/>
    <n v="4"/>
  </r>
  <r>
    <n v="2912"/>
    <s v="CA-2015-113929"/>
    <x v="737"/>
    <d v="2015-06-21T00:00:00"/>
    <x v="1"/>
    <s v="CK-12205"/>
    <s v="Chloris Kastensmidt"/>
    <s v="Consumer"/>
    <s v="United States"/>
    <s v="Hempstead"/>
    <s v="New York"/>
    <n v="11550"/>
    <x v="3"/>
    <s v="OFF-EN-10003286"/>
    <x v="1"/>
    <s v="Envelopes"/>
    <s v="Staple envelope"/>
    <n v="41.4"/>
    <n v="28.979999999999997"/>
    <n v="12.420000000000002"/>
    <n v="0.30000000000000004"/>
    <n v="5"/>
  </r>
  <r>
    <n v="2913"/>
    <s v="CA-2015-113929"/>
    <x v="737"/>
    <d v="2015-06-21T00:00:00"/>
    <x v="1"/>
    <s v="CK-12205"/>
    <s v="Chloris Kastensmidt"/>
    <s v="Consumer"/>
    <s v="United States"/>
    <s v="Hempstead"/>
    <s v="New York"/>
    <n v="11550"/>
    <x v="3"/>
    <s v="OFF-AR-10003772"/>
    <x v="1"/>
    <s v="Art"/>
    <s v="Boston 16750 Black Compact Battery Pencil Sharpener"/>
    <n v="35"/>
    <n v="24.5"/>
    <n v="10.5"/>
    <n v="0.3"/>
    <n v="5"/>
  </r>
  <r>
    <n v="2914"/>
    <s v="CA-2015-113929"/>
    <x v="737"/>
    <d v="2015-06-21T00:00:00"/>
    <x v="1"/>
    <s v="CK-12205"/>
    <s v="Chloris Kastensmidt"/>
    <s v="Consumer"/>
    <s v="United States"/>
    <s v="Hempstead"/>
    <s v="New York"/>
    <n v="11550"/>
    <x v="3"/>
    <s v="OFF-BI-10002852"/>
    <x v="1"/>
    <s v="Binders"/>
    <s v="Ibico Standard Transparent Covers"/>
    <n v="39.552"/>
    <n v="27.686399999999999"/>
    <n v="11.865600000000001"/>
    <n v="0.30000000000000004"/>
    <n v="5"/>
  </r>
  <r>
    <n v="2915"/>
    <s v="CA-2016-134747"/>
    <x v="88"/>
    <d v="2016-10-17T00:00:00"/>
    <x v="0"/>
    <s v="DL-12925"/>
    <s v="Daniel Lacy"/>
    <s v="Consumer"/>
    <s v="United States"/>
    <s v="Noblesville"/>
    <s v="Indiana"/>
    <n v="46060"/>
    <x v="2"/>
    <s v="TEC-PH-10002890"/>
    <x v="2"/>
    <s v="Phones"/>
    <s v="AT&amp;T 17929 Lendline Telephone"/>
    <n v="135.72"/>
    <n v="95.003999999999991"/>
    <n v="40.716000000000008"/>
    <n v="0.30000000000000004"/>
    <n v="5"/>
  </r>
  <r>
    <n v="2916"/>
    <s v="CA-2016-134747"/>
    <x v="88"/>
    <d v="2016-10-17T00:00:00"/>
    <x v="0"/>
    <s v="DL-12925"/>
    <s v="Daniel Lacy"/>
    <s v="Consumer"/>
    <s v="United States"/>
    <s v="Noblesville"/>
    <s v="Indiana"/>
    <n v="46060"/>
    <x v="2"/>
    <s v="OFF-BI-10001308"/>
    <x v="1"/>
    <s v="Binders"/>
    <s v="GBC Standard Plastic Binding Systems' Combs"/>
    <n v="12.56"/>
    <n v="8.7919999999999998"/>
    <n v="3.7680000000000007"/>
    <n v="0.30000000000000004"/>
    <n v="5"/>
  </r>
  <r>
    <n v="2917"/>
    <s v="CA-2016-134747"/>
    <x v="88"/>
    <d v="2016-10-17T00:00:00"/>
    <x v="0"/>
    <s v="DL-12925"/>
    <s v="Daniel Lacy"/>
    <s v="Consumer"/>
    <s v="United States"/>
    <s v="Noblesville"/>
    <s v="Indiana"/>
    <n v="46060"/>
    <x v="2"/>
    <s v="TEC-PH-10001750"/>
    <x v="2"/>
    <s v="Phones"/>
    <s v="Samsung Rugby III"/>
    <n v="263.95999999999998"/>
    <n v="184.77199999999996"/>
    <n v="79.188000000000017"/>
    <n v="0.3000000000000001"/>
    <n v="5"/>
  </r>
  <r>
    <n v="2918"/>
    <s v="CA-2018-155047"/>
    <x v="151"/>
    <d v="2018-08-30T00:00:00"/>
    <x v="2"/>
    <s v="SE-20110"/>
    <s v="Sanjit Engle"/>
    <s v="Consumer"/>
    <s v="United States"/>
    <s v="Dallas"/>
    <s v="Texas"/>
    <n v="75220"/>
    <x v="2"/>
    <s v="OFF-AR-10003338"/>
    <x v="1"/>
    <s v="Art"/>
    <s v="Eberhard Faber 3 1/2&quot; Golf Pencils"/>
    <n v="5.952"/>
    <n v="4.1663999999999994"/>
    <n v="1.7856000000000005"/>
    <n v="0.3000000000000001"/>
    <n v="3"/>
  </r>
  <r>
    <n v="2919"/>
    <s v="CA-2017-160129"/>
    <x v="813"/>
    <d v="2017-11-23T00:00:00"/>
    <x v="3"/>
    <s v="LS-17200"/>
    <s v="Luke Schmidt"/>
    <s v="Corporate"/>
    <s v="United States"/>
    <s v="Philadelphia"/>
    <s v="Pennsylvania"/>
    <n v="19140"/>
    <x v="3"/>
    <s v="OFF-FA-10002763"/>
    <x v="1"/>
    <s v="Fasteners"/>
    <s v="Advantus Map Pennant Flags and Round Head Tacks"/>
    <n v="15.8"/>
    <n v="11.06"/>
    <n v="4.74"/>
    <n v="0.3"/>
    <n v="0"/>
  </r>
  <r>
    <n v="2920"/>
    <s v="CA-2017-160129"/>
    <x v="813"/>
    <d v="2017-11-23T00:00:00"/>
    <x v="3"/>
    <s v="LS-17200"/>
    <s v="Luke Schmidt"/>
    <s v="Corporate"/>
    <s v="United States"/>
    <s v="Philadelphia"/>
    <s v="Pennsylvania"/>
    <n v="19140"/>
    <x v="3"/>
    <s v="FUR-FU-10002088"/>
    <x v="0"/>
    <s v="Furnishings"/>
    <s v="Nu-Dell Float Frame 11 x 14 1/2"/>
    <n v="14.368"/>
    <n v="10.057599999999999"/>
    <n v="4.3104000000000013"/>
    <n v="0.3000000000000001"/>
    <n v="0"/>
  </r>
  <r>
    <n v="2921"/>
    <s v="CA-2017-160129"/>
    <x v="813"/>
    <d v="2017-11-23T00:00:00"/>
    <x v="3"/>
    <s v="LS-17200"/>
    <s v="Luke Schmidt"/>
    <s v="Corporate"/>
    <s v="United States"/>
    <s v="Philadelphia"/>
    <s v="Pennsylvania"/>
    <n v="19140"/>
    <x v="3"/>
    <s v="FUR-FU-10003976"/>
    <x v="0"/>
    <s v="Furnishings"/>
    <s v="DAX Executive Solid Wood Document Frame, Desktop or Hang, Mahogany, 5 x 7"/>
    <n v="70.447999999999993"/>
    <n v="49.313599999999994"/>
    <n v="21.134399999999999"/>
    <n v="0.30000000000000004"/>
    <n v="0"/>
  </r>
  <r>
    <n v="2922"/>
    <s v="CA-2018-164329"/>
    <x v="289"/>
    <d v="2018-01-30T00:00:00"/>
    <x v="3"/>
    <s v="MM-17920"/>
    <s v="Michael Moore"/>
    <s v="Consumer"/>
    <s v="United States"/>
    <s v="San Francisco"/>
    <s v="California"/>
    <n v="94109"/>
    <x v="1"/>
    <s v="OFF-ST-10001511"/>
    <x v="1"/>
    <s v="Storage"/>
    <s v="Space Solutions Commercial Steel Shelving"/>
    <n v="129.30000000000001"/>
    <n v="90.51"/>
    <n v="38.790000000000006"/>
    <n v="0.30000000000000004"/>
    <n v="0"/>
  </r>
  <r>
    <n v="2923"/>
    <s v="US-2016-141453"/>
    <x v="672"/>
    <d v="2016-12-03T00:00:00"/>
    <x v="0"/>
    <s v="DB-13270"/>
    <s v="Deborah Brumfield"/>
    <s v="Home Office"/>
    <s v="United States"/>
    <s v="Austin"/>
    <s v="Texas"/>
    <n v="78745"/>
    <x v="2"/>
    <s v="OFF-BI-10000301"/>
    <x v="1"/>
    <s v="Binders"/>
    <s v="GBC Instant Report Kit"/>
    <n v="3.8820000000000001"/>
    <n v="2.7174"/>
    <n v="1.1646000000000001"/>
    <n v="0.3"/>
    <n v="3"/>
  </r>
  <r>
    <n v="2924"/>
    <s v="CA-2015-156993"/>
    <x v="307"/>
    <d v="2015-07-04T00:00:00"/>
    <x v="1"/>
    <s v="RW-19630"/>
    <s v="Rob Williams"/>
    <s v="Corporate"/>
    <s v="United States"/>
    <s v="Detroit"/>
    <s v="Michigan"/>
    <n v="48234"/>
    <x v="2"/>
    <s v="OFF-FA-10003495"/>
    <x v="1"/>
    <s v="Fasteners"/>
    <s v="Staples"/>
    <n v="6.08"/>
    <n v="4.2559999999999993"/>
    <n v="1.8240000000000007"/>
    <n v="0.3000000000000001"/>
    <n v="6"/>
  </r>
  <r>
    <n v="2925"/>
    <s v="CA-2015-157721"/>
    <x v="814"/>
    <d v="2015-09-05T00:00:00"/>
    <x v="2"/>
    <s v="JM-16195"/>
    <s v="Justin MacKendrick"/>
    <s v="Consumer"/>
    <s v="United States"/>
    <s v="Watertown"/>
    <s v="New York"/>
    <n v="13601"/>
    <x v="3"/>
    <s v="OFF-AP-10001303"/>
    <x v="1"/>
    <s v="Appliances"/>
    <s v="Holmes Cool Mist Humidifier for the Whole House with 8-Gallon Output per Day, Extended Life Filter"/>
    <n v="19.899999999999999"/>
    <n v="13.929999999999998"/>
    <n v="5.9700000000000006"/>
    <n v="0.30000000000000004"/>
    <n v="3"/>
  </r>
  <r>
    <n v="2926"/>
    <s v="CA-2015-157721"/>
    <x v="814"/>
    <d v="2015-09-05T00:00:00"/>
    <x v="2"/>
    <s v="JM-16195"/>
    <s v="Justin MacKendrick"/>
    <s v="Consumer"/>
    <s v="United States"/>
    <s v="Watertown"/>
    <s v="New York"/>
    <n v="13601"/>
    <x v="3"/>
    <s v="FUR-FU-10002116"/>
    <x v="0"/>
    <s v="Furnishings"/>
    <s v="Tenex Carpeted, Granite-Look or Clear Contemporary Contour Shape Chair Mats"/>
    <n v="70.709999999999994"/>
    <n v="49.496999999999993"/>
    <n v="21.213000000000001"/>
    <n v="0.30000000000000004"/>
    <n v="3"/>
  </r>
  <r>
    <n v="2927"/>
    <s v="CA-2018-128629"/>
    <x v="815"/>
    <d v="2018-07-14T00:00:00"/>
    <x v="0"/>
    <s v="BP-11155"/>
    <s v="Becky Pak"/>
    <s v="Consumer"/>
    <s v="United States"/>
    <s v="Columbus"/>
    <s v="Georgia"/>
    <n v="31907"/>
    <x v="0"/>
    <s v="FUR-FU-10000771"/>
    <x v="0"/>
    <s v="Furnishings"/>
    <s v="Eldon 200 Class Desk Accessories, Smoke"/>
    <n v="18.84"/>
    <n v="13.187999999999999"/>
    <n v="5.652000000000001"/>
    <n v="0.30000000000000004"/>
    <n v="4"/>
  </r>
  <r>
    <n v="2928"/>
    <s v="CA-2018-158106"/>
    <x v="400"/>
    <d v="2018-06-10T00:00:00"/>
    <x v="1"/>
    <s v="CT-11995"/>
    <s v="Carol Triggs"/>
    <s v="Consumer"/>
    <s v="United States"/>
    <s v="Apple Valley"/>
    <s v="Minnesota"/>
    <n v="55124"/>
    <x v="2"/>
    <s v="OFF-AR-10002255"/>
    <x v="1"/>
    <s v="Art"/>
    <s v="Newell 346"/>
    <n v="8.64"/>
    <n v="6.048"/>
    <n v="2.5920000000000005"/>
    <n v="0.30000000000000004"/>
    <n v="6"/>
  </r>
  <r>
    <n v="2929"/>
    <s v="US-2018-120390"/>
    <x v="15"/>
    <d v="2018-10-26T00:00:00"/>
    <x v="1"/>
    <s v="TH-21550"/>
    <s v="Tracy Hopkins"/>
    <s v="Home Office"/>
    <s v="United States"/>
    <s v="Burlington"/>
    <s v="North Carolina"/>
    <n v="27217"/>
    <x v="0"/>
    <s v="OFF-BI-10004995"/>
    <x v="1"/>
    <s v="Binders"/>
    <s v="GBC DocuBind P400 Electric Binding System"/>
    <n v="1633.1880000000001"/>
    <n v="1143.2316000000001"/>
    <n v="489.95640000000003"/>
    <n v="0.3"/>
    <n v="7"/>
  </r>
  <r>
    <n v="2930"/>
    <s v="CA-2018-143434"/>
    <x v="551"/>
    <d v="2018-11-24T00:00:00"/>
    <x v="1"/>
    <s v="ME-17320"/>
    <s v="Maria Etezadi"/>
    <s v="Home Office"/>
    <s v="United States"/>
    <s v="Saginaw"/>
    <s v="Michigan"/>
    <n v="48601"/>
    <x v="2"/>
    <s v="FUR-FU-10002597"/>
    <x v="0"/>
    <s v="Furnishings"/>
    <s v="C-Line Magnetic Cubicle Keepers, Clear Polypropylene"/>
    <n v="19.760000000000002"/>
    <n v="13.832000000000001"/>
    <n v="5.9280000000000008"/>
    <n v="0.30000000000000004"/>
    <n v="6"/>
  </r>
  <r>
    <n v="2931"/>
    <s v="CA-2016-168564"/>
    <x v="816"/>
    <d v="2016-08-08T00:00:00"/>
    <x v="3"/>
    <s v="TT-21220"/>
    <s v="Thomas Thornton"/>
    <s v="Consumer"/>
    <s v="United States"/>
    <s v="San Francisco"/>
    <s v="California"/>
    <n v="94109"/>
    <x v="1"/>
    <s v="OFF-BI-10004970"/>
    <x v="1"/>
    <s v="Binders"/>
    <s v="ACCOHIDE 3-Ring Binder, Blue, 1&quot;"/>
    <n v="6.6079999999999997"/>
    <n v="4.6255999999999995"/>
    <n v="1.9824000000000002"/>
    <n v="0.30000000000000004"/>
    <n v="0"/>
  </r>
  <r>
    <n v="2932"/>
    <s v="CA-2016-168564"/>
    <x v="816"/>
    <d v="2016-08-08T00:00:00"/>
    <x v="3"/>
    <s v="TT-21220"/>
    <s v="Thomas Thornton"/>
    <s v="Consumer"/>
    <s v="United States"/>
    <s v="San Francisco"/>
    <s v="California"/>
    <n v="94109"/>
    <x v="1"/>
    <s v="OFF-BI-10002557"/>
    <x v="1"/>
    <s v="Binders"/>
    <s v="Presstex Flexible Ring Binders"/>
    <n v="7.28"/>
    <n v="5.0960000000000001"/>
    <n v="2.1840000000000002"/>
    <n v="0.3"/>
    <n v="0"/>
  </r>
  <r>
    <n v="2933"/>
    <s v="CA-2016-168564"/>
    <x v="816"/>
    <d v="2016-08-08T00:00:00"/>
    <x v="3"/>
    <s v="TT-21220"/>
    <s v="Thomas Thornton"/>
    <s v="Consumer"/>
    <s v="United States"/>
    <s v="San Francisco"/>
    <s v="California"/>
    <n v="94109"/>
    <x v="1"/>
    <s v="FUR-CH-10000785"/>
    <x v="0"/>
    <s v="Chairs"/>
    <s v="Global Ergonomic Managers Chair"/>
    <n v="144.78399999999999"/>
    <n v="101.34879999999998"/>
    <n v="43.435200000000009"/>
    <n v="0.3000000000000001"/>
    <n v="0"/>
  </r>
  <r>
    <n v="2934"/>
    <s v="US-2017-169040"/>
    <x v="409"/>
    <d v="2017-12-12T00:00:00"/>
    <x v="1"/>
    <s v="GT-14710"/>
    <s v="Greg Tran"/>
    <s v="Consumer"/>
    <s v="United States"/>
    <s v="Seattle"/>
    <s v="Washington"/>
    <n v="98105"/>
    <x v="1"/>
    <s v="TEC-PH-10002310"/>
    <x v="2"/>
    <s v="Phones"/>
    <s v="Plantronics Calisto P620-M USB Wireless Speakerphone System"/>
    <n v="156.792"/>
    <n v="109.75439999999999"/>
    <n v="47.037600000000012"/>
    <n v="0.3000000000000001"/>
    <n v="6"/>
  </r>
  <r>
    <n v="2935"/>
    <s v="US-2017-169040"/>
    <x v="409"/>
    <d v="2017-12-12T00:00:00"/>
    <x v="1"/>
    <s v="GT-14710"/>
    <s v="Greg Tran"/>
    <s v="Consumer"/>
    <s v="United States"/>
    <s v="Seattle"/>
    <s v="Washington"/>
    <n v="98105"/>
    <x v="1"/>
    <s v="TEC-PH-10002834"/>
    <x v="2"/>
    <s v="Phones"/>
    <s v="Google Nexus 5"/>
    <n v="431.976"/>
    <n v="302.38319999999999"/>
    <n v="129.59280000000001"/>
    <n v="0.30000000000000004"/>
    <n v="6"/>
  </r>
  <r>
    <n v="2936"/>
    <s v="US-2017-169040"/>
    <x v="409"/>
    <d v="2017-12-12T00:00:00"/>
    <x v="1"/>
    <s v="GT-14710"/>
    <s v="Greg Tran"/>
    <s v="Consumer"/>
    <s v="United States"/>
    <s v="Seattle"/>
    <s v="Washington"/>
    <n v="98105"/>
    <x v="1"/>
    <s v="OFF-EN-10000927"/>
    <x v="1"/>
    <s v="Envelopes"/>
    <s v="Jet-Pak Recycled Peel 'N' Seal Padded Mailers"/>
    <n v="35.89"/>
    <n v="25.122999999999998"/>
    <n v="10.767000000000003"/>
    <n v="0.3000000000000001"/>
    <n v="6"/>
  </r>
  <r>
    <n v="2937"/>
    <s v="US-2017-169040"/>
    <x v="409"/>
    <d v="2017-12-12T00:00:00"/>
    <x v="1"/>
    <s v="GT-14710"/>
    <s v="Greg Tran"/>
    <s v="Consumer"/>
    <s v="United States"/>
    <s v="Seattle"/>
    <s v="Washington"/>
    <n v="98105"/>
    <x v="1"/>
    <s v="OFF-BI-10001636"/>
    <x v="1"/>
    <s v="Binders"/>
    <s v="Ibico Plastic and Wire Spiral Binding Combs"/>
    <n v="47.207999999999998"/>
    <n v="33.0456"/>
    <n v="14.162399999999998"/>
    <n v="0.3"/>
    <n v="6"/>
  </r>
  <r>
    <n v="2938"/>
    <s v="US-2017-169040"/>
    <x v="409"/>
    <d v="2017-12-12T00:00:00"/>
    <x v="1"/>
    <s v="GT-14710"/>
    <s v="Greg Tran"/>
    <s v="Consumer"/>
    <s v="United States"/>
    <s v="Seattle"/>
    <s v="Washington"/>
    <n v="98105"/>
    <x v="1"/>
    <s v="OFF-PA-10001736"/>
    <x v="1"/>
    <s v="Paper"/>
    <s v="Xerox 1880"/>
    <n v="248.08"/>
    <n v="173.65600000000001"/>
    <n v="74.424000000000007"/>
    <n v="0.3"/>
    <n v="6"/>
  </r>
  <r>
    <n v="2939"/>
    <s v="US-2017-169040"/>
    <x v="409"/>
    <d v="2017-12-12T00:00:00"/>
    <x v="1"/>
    <s v="GT-14710"/>
    <s v="Greg Tran"/>
    <s v="Consumer"/>
    <s v="United States"/>
    <s v="Seattle"/>
    <s v="Washington"/>
    <n v="98105"/>
    <x v="1"/>
    <s v="OFF-PA-10000482"/>
    <x v="1"/>
    <s v="Paper"/>
    <s v="Snap-A-Way Black Print Carbonless Ruled Speed Letter, Triplicate"/>
    <n v="189.7"/>
    <n v="132.79"/>
    <n v="56.91"/>
    <n v="0.3"/>
    <n v="6"/>
  </r>
  <r>
    <n v="2940"/>
    <s v="US-2017-169040"/>
    <x v="409"/>
    <d v="2017-12-12T00:00:00"/>
    <x v="1"/>
    <s v="GT-14710"/>
    <s v="Greg Tran"/>
    <s v="Consumer"/>
    <s v="United States"/>
    <s v="Seattle"/>
    <s v="Washington"/>
    <n v="98105"/>
    <x v="1"/>
    <s v="OFF-BI-10001658"/>
    <x v="1"/>
    <s v="Binders"/>
    <s v="GBC Standard Therm-A-Bind Covers"/>
    <n v="59.808"/>
    <n v="41.865600000000001"/>
    <n v="17.942399999999999"/>
    <n v="0.3"/>
    <n v="6"/>
  </r>
  <r>
    <n v="2941"/>
    <s v="CA-2018-155880"/>
    <x v="613"/>
    <d v="2018-03-31T00:00:00"/>
    <x v="1"/>
    <s v="JD-16150"/>
    <s v="Justin Deggeller"/>
    <s v="Corporate"/>
    <s v="United States"/>
    <s v="Milwaukee"/>
    <s v="Wisconsin"/>
    <n v="53209"/>
    <x v="2"/>
    <s v="FUR-CH-10000422"/>
    <x v="0"/>
    <s v="Chairs"/>
    <s v="Global Highback Leather Tilter in Burgundy"/>
    <n v="90.99"/>
    <n v="63.692999999999991"/>
    <n v="27.297000000000004"/>
    <n v="0.30000000000000004"/>
    <n v="6"/>
  </r>
  <r>
    <n v="2942"/>
    <s v="CA-2018-155880"/>
    <x v="613"/>
    <d v="2018-03-31T00:00:00"/>
    <x v="1"/>
    <s v="JD-16150"/>
    <s v="Justin Deggeller"/>
    <s v="Corporate"/>
    <s v="United States"/>
    <s v="Milwaukee"/>
    <s v="Wisconsin"/>
    <n v="53209"/>
    <x v="2"/>
    <s v="FUR-CH-10004675"/>
    <x v="0"/>
    <s v="Chairs"/>
    <s v="Lifetime Advantage Folding Chairs, 4/Carton"/>
    <n v="1526.56"/>
    <n v="1068.5919999999999"/>
    <n v="457.96800000000007"/>
    <n v="0.30000000000000004"/>
    <n v="6"/>
  </r>
  <r>
    <n v="2943"/>
    <s v="CA-2018-155880"/>
    <x v="613"/>
    <d v="2018-03-31T00:00:00"/>
    <x v="1"/>
    <s v="JD-16150"/>
    <s v="Justin Deggeller"/>
    <s v="Corporate"/>
    <s v="United States"/>
    <s v="Milwaukee"/>
    <s v="Wisconsin"/>
    <n v="53209"/>
    <x v="2"/>
    <s v="FUR-CH-10002880"/>
    <x v="0"/>
    <s v="Chairs"/>
    <s v="Global High-Back Leather Tilter, Burgundy"/>
    <n v="368.97"/>
    <n v="258.279"/>
    <n v="110.69100000000003"/>
    <n v="0.30000000000000004"/>
    <n v="6"/>
  </r>
  <r>
    <n v="2944"/>
    <s v="CA-2018-126242"/>
    <x v="123"/>
    <d v="2018-11-24T00:00:00"/>
    <x v="1"/>
    <s v="MC-18100"/>
    <s v="Mick Crebagga"/>
    <s v="Consumer"/>
    <s v="United States"/>
    <s v="Los Angeles"/>
    <s v="California"/>
    <n v="90049"/>
    <x v="1"/>
    <s v="OFF-ST-10000675"/>
    <x v="1"/>
    <s v="Storage"/>
    <s v="File Shuttle II and Handi-File, Black"/>
    <n v="305.01"/>
    <n v="213.50699999999998"/>
    <n v="91.503000000000014"/>
    <n v="0.30000000000000004"/>
    <n v="5"/>
  </r>
  <r>
    <n v="2945"/>
    <s v="CA-2018-126242"/>
    <x v="123"/>
    <d v="2018-11-24T00:00:00"/>
    <x v="1"/>
    <s v="MC-18100"/>
    <s v="Mick Crebagga"/>
    <s v="Consumer"/>
    <s v="United States"/>
    <s v="Los Angeles"/>
    <s v="California"/>
    <n v="90049"/>
    <x v="1"/>
    <s v="FUR-FU-10002685"/>
    <x v="0"/>
    <s v="Furnishings"/>
    <s v="Executive Impressions 13-1/2&quot; Indoor/Outdoor Wall Clock"/>
    <n v="18.7"/>
    <n v="13.089999999999998"/>
    <n v="5.6100000000000012"/>
    <n v="0.3000000000000001"/>
    <n v="5"/>
  </r>
  <r>
    <n v="2946"/>
    <s v="CA-2017-166443"/>
    <x v="254"/>
    <d v="2017-11-05T00:00:00"/>
    <x v="2"/>
    <s v="LH-17020"/>
    <s v="Lisa Hazard"/>
    <s v="Consumer"/>
    <s v="United States"/>
    <s v="San Francisco"/>
    <s v="California"/>
    <n v="94122"/>
    <x v="1"/>
    <s v="FUR-FU-10004020"/>
    <x v="0"/>
    <s v="Furnishings"/>
    <s v="Advantus Panel Wall Acrylic Frame"/>
    <n v="38.29"/>
    <n v="26.802999999999997"/>
    <n v="11.487000000000002"/>
    <n v="0.30000000000000004"/>
    <n v="1"/>
  </r>
  <r>
    <n v="2947"/>
    <s v="CA-2018-169859"/>
    <x v="817"/>
    <d v="2018-12-18T00:00:00"/>
    <x v="1"/>
    <s v="MP-18175"/>
    <s v="Mike Pelletier"/>
    <s v="Home Office"/>
    <s v="United States"/>
    <s v="San Diego"/>
    <s v="California"/>
    <n v="92024"/>
    <x v="1"/>
    <s v="FUR-FU-10004963"/>
    <x v="0"/>
    <s v="Furnishings"/>
    <s v="Eldon 400 Class Desk Accessories, Black Carbon"/>
    <n v="26.25"/>
    <n v="18.375"/>
    <n v="7.875"/>
    <n v="0.3"/>
    <n v="4"/>
  </r>
  <r>
    <n v="2948"/>
    <s v="CA-2018-169859"/>
    <x v="817"/>
    <d v="2018-12-18T00:00:00"/>
    <x v="1"/>
    <s v="MP-18175"/>
    <s v="Mike Pelletier"/>
    <s v="Home Office"/>
    <s v="United States"/>
    <s v="San Diego"/>
    <s v="California"/>
    <n v="92024"/>
    <x v="1"/>
    <s v="OFF-BI-10000174"/>
    <x v="1"/>
    <s v="Binders"/>
    <s v="Wilson Jones Clip &amp; Carry Folder Binder Tool for Ring Binders, Clear"/>
    <n v="64.959999999999994"/>
    <n v="45.471999999999994"/>
    <n v="19.488"/>
    <n v="0.30000000000000004"/>
    <n v="4"/>
  </r>
  <r>
    <n v="2949"/>
    <s v="CA-2018-169859"/>
    <x v="817"/>
    <d v="2018-12-18T00:00:00"/>
    <x v="1"/>
    <s v="MP-18175"/>
    <s v="Mike Pelletier"/>
    <s v="Home Office"/>
    <s v="United States"/>
    <s v="San Diego"/>
    <s v="California"/>
    <n v="92024"/>
    <x v="1"/>
    <s v="OFF-EN-10000461"/>
    <x v="1"/>
    <s v="Envelopes"/>
    <s v="#10- 4 1/8&quot; x 9 1/2&quot; Recycled Envelopes"/>
    <n v="43.7"/>
    <n v="30.59"/>
    <n v="13.110000000000003"/>
    <n v="0.30000000000000004"/>
    <n v="4"/>
  </r>
  <r>
    <n v="2950"/>
    <s v="CA-2018-134915"/>
    <x v="105"/>
    <d v="2018-11-12T00:00:00"/>
    <x v="3"/>
    <s v="EM-14140"/>
    <s v="Eugene Moren"/>
    <s v="Home Office"/>
    <s v="United States"/>
    <s v="Glendale"/>
    <s v="Arizona"/>
    <n v="85301"/>
    <x v="1"/>
    <s v="TEC-AC-10001266"/>
    <x v="2"/>
    <s v="Accessories"/>
    <s v="Memorex Micro Travel Drive 8 GB"/>
    <n v="41.6"/>
    <n v="29.119999999999997"/>
    <n v="12.480000000000004"/>
    <n v="0.3000000000000001"/>
    <n v="0"/>
  </r>
  <r>
    <n v="2951"/>
    <s v="CA-2018-134915"/>
    <x v="105"/>
    <d v="2018-11-12T00:00:00"/>
    <x v="3"/>
    <s v="EM-14140"/>
    <s v="Eugene Moren"/>
    <s v="Home Office"/>
    <s v="United States"/>
    <s v="Glendale"/>
    <s v="Arizona"/>
    <n v="85301"/>
    <x v="1"/>
    <s v="OFF-PA-10002160"/>
    <x v="1"/>
    <s v="Paper"/>
    <s v="Xerox 1978"/>
    <n v="23.12"/>
    <n v="16.184000000000001"/>
    <n v="6.9359999999999999"/>
    <n v="0.3"/>
    <n v="0"/>
  </r>
  <r>
    <n v="2952"/>
    <s v="CA-2018-134915"/>
    <x v="105"/>
    <d v="2018-11-12T00:00:00"/>
    <x v="3"/>
    <s v="EM-14140"/>
    <s v="Eugene Moren"/>
    <s v="Home Office"/>
    <s v="United States"/>
    <s v="Glendale"/>
    <s v="Arizona"/>
    <n v="85301"/>
    <x v="1"/>
    <s v="FUR-CH-10004875"/>
    <x v="0"/>
    <s v="Chairs"/>
    <s v="Harbour Creations 67200 Series Stacking Chairs"/>
    <n v="113.88800000000001"/>
    <n v="79.721599999999995"/>
    <n v="34.16640000000001"/>
    <n v="0.3000000000000001"/>
    <n v="0"/>
  </r>
  <r>
    <n v="2953"/>
    <s v="CA-2018-134915"/>
    <x v="105"/>
    <d v="2018-11-12T00:00:00"/>
    <x v="3"/>
    <s v="EM-14140"/>
    <s v="Eugene Moren"/>
    <s v="Home Office"/>
    <s v="United States"/>
    <s v="Glendale"/>
    <s v="Arizona"/>
    <n v="85301"/>
    <x v="1"/>
    <s v="FUR-FU-10000305"/>
    <x v="0"/>
    <s v="Furnishings"/>
    <s v="Tenex V2T-RE Standard Weight Series Chair Mat, 45&quot; x 53&quot;, Lip 25&quot; x 12&quot;"/>
    <n v="113.568"/>
    <n v="79.497599999999991"/>
    <n v="34.070400000000006"/>
    <n v="0.30000000000000004"/>
    <n v="0"/>
  </r>
  <r>
    <n v="2954"/>
    <s v="CA-2018-134915"/>
    <x v="105"/>
    <d v="2018-11-12T00:00:00"/>
    <x v="3"/>
    <s v="EM-14140"/>
    <s v="Eugene Moren"/>
    <s v="Home Office"/>
    <s v="United States"/>
    <s v="Glendale"/>
    <s v="Arizona"/>
    <n v="85301"/>
    <x v="1"/>
    <s v="TEC-PH-10000347"/>
    <x v="2"/>
    <s v="Phones"/>
    <s v="Cush Cases Heavy Duty Rugged Cover Case for Samsung Galaxy S5 - Purple"/>
    <n v="7.92"/>
    <n v="5.5439999999999996"/>
    <n v="2.3760000000000003"/>
    <n v="0.30000000000000004"/>
    <n v="0"/>
  </r>
  <r>
    <n v="2955"/>
    <s v="CA-2018-134915"/>
    <x v="105"/>
    <d v="2018-11-12T00:00:00"/>
    <x v="3"/>
    <s v="EM-14140"/>
    <s v="Eugene Moren"/>
    <s v="Home Office"/>
    <s v="United States"/>
    <s v="Glendale"/>
    <s v="Arizona"/>
    <n v="85301"/>
    <x v="1"/>
    <s v="TEC-PH-10001459"/>
    <x v="2"/>
    <s v="Phones"/>
    <s v="Samsung Galaxy Mega 6.3"/>
    <n v="671.98400000000004"/>
    <n v="470.3888"/>
    <n v="201.59520000000003"/>
    <n v="0.30000000000000004"/>
    <n v="0"/>
  </r>
  <r>
    <n v="2956"/>
    <s v="CA-2017-153353"/>
    <x v="298"/>
    <d v="2017-08-24T00:00:00"/>
    <x v="1"/>
    <s v="GG-14650"/>
    <s v="Greg Guthrie"/>
    <s v="Corporate"/>
    <s v="United States"/>
    <s v="New York City"/>
    <s v="New York"/>
    <n v="10035"/>
    <x v="3"/>
    <s v="TEC-PH-10000439"/>
    <x v="2"/>
    <s v="Phones"/>
    <s v="GE DSL Phone Line Filter"/>
    <n v="39.99"/>
    <n v="27.992999999999999"/>
    <n v="11.997000000000003"/>
    <n v="0.30000000000000004"/>
    <n v="6"/>
  </r>
  <r>
    <n v="2957"/>
    <s v="CA-2018-123638"/>
    <x v="818"/>
    <d v="2018-07-04T00:00:00"/>
    <x v="1"/>
    <s v="MA-17995"/>
    <s v="Michelle Arnett"/>
    <s v="Home Office"/>
    <s v="United States"/>
    <s v="Watertown"/>
    <s v="New York"/>
    <n v="13601"/>
    <x v="3"/>
    <s v="FUR-CH-10002647"/>
    <x v="0"/>
    <s v="Chairs"/>
    <s v="Situations Contoured Folding Chairs, 4/Set"/>
    <n v="191.64599999999999"/>
    <n v="134.15219999999999"/>
    <n v="57.493799999999993"/>
    <n v="0.3"/>
    <n v="7"/>
  </r>
  <r>
    <n v="2958"/>
    <s v="CA-2018-168900"/>
    <x v="464"/>
    <d v="2018-05-09T00:00:00"/>
    <x v="1"/>
    <s v="SH-20395"/>
    <s v="Shahid Hopkins"/>
    <s v="Consumer"/>
    <s v="United States"/>
    <s v="Springfield"/>
    <s v="Ohio"/>
    <n v="45503"/>
    <x v="3"/>
    <s v="OFF-BI-10003910"/>
    <x v="1"/>
    <s v="Binders"/>
    <s v="DXL Angle-View Binders with Locking Rings by Samsill"/>
    <n v="2.3130000000000002"/>
    <n v="1.6191"/>
    <n v="0.69390000000000018"/>
    <n v="0.30000000000000004"/>
    <n v="5"/>
  </r>
  <r>
    <n v="2959"/>
    <s v="CA-2016-158456"/>
    <x v="100"/>
    <d v="2016-12-29T00:00:00"/>
    <x v="1"/>
    <s v="KT-16465"/>
    <s v="Kean Takahito"/>
    <s v="Consumer"/>
    <s v="United States"/>
    <s v="Los Angeles"/>
    <s v="California"/>
    <n v="90032"/>
    <x v="1"/>
    <s v="OFF-BI-10001097"/>
    <x v="1"/>
    <s v="Binders"/>
    <s v="Avery Hole Reinforcements"/>
    <n v="19.936"/>
    <n v="13.9552"/>
    <n v="5.9808000000000003"/>
    <n v="0.30000000000000004"/>
    <n v="5"/>
  </r>
  <r>
    <n v="2960"/>
    <s v="CA-2016-158456"/>
    <x v="100"/>
    <d v="2016-12-29T00:00:00"/>
    <x v="1"/>
    <s v="KT-16465"/>
    <s v="Kean Takahito"/>
    <s v="Consumer"/>
    <s v="United States"/>
    <s v="Los Angeles"/>
    <s v="California"/>
    <n v="90032"/>
    <x v="1"/>
    <s v="OFF-FA-10004854"/>
    <x v="1"/>
    <s v="Fasteners"/>
    <s v="Vinyl Coated Wire Paper Clips in Organizer Box, 800/Box"/>
    <n v="45.92"/>
    <n v="32.143999999999998"/>
    <n v="13.776000000000003"/>
    <n v="0.30000000000000004"/>
    <n v="5"/>
  </r>
  <r>
    <n v="2961"/>
    <s v="CA-2018-143665"/>
    <x v="466"/>
    <d v="2018-05-01T00:00:00"/>
    <x v="1"/>
    <s v="PO-19180"/>
    <s v="Philisse Overcash"/>
    <s v="Home Office"/>
    <s v="United States"/>
    <s v="Seattle"/>
    <s v="Washington"/>
    <n v="98115"/>
    <x v="1"/>
    <s v="OFF-PA-10003673"/>
    <x v="1"/>
    <s v="Paper"/>
    <s v="Strathmore Photo Mount Cards"/>
    <n v="20.34"/>
    <n v="14.238"/>
    <n v="6.1020000000000003"/>
    <n v="0.30000000000000004"/>
    <n v="5"/>
  </r>
  <r>
    <n v="2962"/>
    <s v="CA-2018-143665"/>
    <x v="466"/>
    <d v="2018-05-01T00:00:00"/>
    <x v="1"/>
    <s v="PO-19180"/>
    <s v="Philisse Overcash"/>
    <s v="Home Office"/>
    <s v="United States"/>
    <s v="Seattle"/>
    <s v="Washington"/>
    <n v="98115"/>
    <x v="1"/>
    <s v="OFF-LA-10002034"/>
    <x v="1"/>
    <s v="Labels"/>
    <s v="Avery 478"/>
    <n v="39.28"/>
    <n v="27.495999999999999"/>
    <n v="11.784000000000002"/>
    <n v="0.30000000000000004"/>
    <n v="5"/>
  </r>
  <r>
    <n v="2963"/>
    <s v="CA-2018-137428"/>
    <x v="819"/>
    <d v="2018-12-21T00:00:00"/>
    <x v="0"/>
    <s v="AY-10555"/>
    <s v="Andy Yotov"/>
    <s v="Corporate"/>
    <s v="United States"/>
    <s v="Oceanside"/>
    <s v="California"/>
    <n v="92054"/>
    <x v="1"/>
    <s v="FUR-CH-10002774"/>
    <x v="0"/>
    <s v="Chairs"/>
    <s v="Global Deluxe Stacking Chair, Gray"/>
    <n v="81.567999999999998"/>
    <n v="57.097599999999993"/>
    <n v="24.470400000000005"/>
    <n v="0.30000000000000004"/>
    <n v="5"/>
  </r>
  <r>
    <n v="2964"/>
    <s v="CA-2018-137428"/>
    <x v="819"/>
    <d v="2018-12-21T00:00:00"/>
    <x v="0"/>
    <s v="AY-10555"/>
    <s v="Andy Yotov"/>
    <s v="Corporate"/>
    <s v="United States"/>
    <s v="Oceanside"/>
    <s v="California"/>
    <n v="92054"/>
    <x v="1"/>
    <s v="FUR-CH-10003817"/>
    <x v="0"/>
    <s v="Chairs"/>
    <s v="Global Value Steno Chair, Gray"/>
    <n v="97.183999999999997"/>
    <n v="68.02879999999999"/>
    <n v="29.155200000000008"/>
    <n v="0.3000000000000001"/>
    <n v="5"/>
  </r>
  <r>
    <n v="2965"/>
    <s v="CA-2018-137428"/>
    <x v="819"/>
    <d v="2018-12-21T00:00:00"/>
    <x v="0"/>
    <s v="AY-10555"/>
    <s v="Andy Yotov"/>
    <s v="Corporate"/>
    <s v="United States"/>
    <s v="Oceanside"/>
    <s v="California"/>
    <n v="92054"/>
    <x v="1"/>
    <s v="OFF-BI-10002949"/>
    <x v="1"/>
    <s v="Binders"/>
    <s v="Prestige Round Ring Binders"/>
    <n v="24.32"/>
    <n v="17.023999999999997"/>
    <n v="7.2960000000000029"/>
    <n v="0.3000000000000001"/>
    <n v="5"/>
  </r>
  <r>
    <n v="2966"/>
    <s v="CA-2018-137428"/>
    <x v="819"/>
    <d v="2018-12-21T00:00:00"/>
    <x v="0"/>
    <s v="AY-10555"/>
    <s v="Andy Yotov"/>
    <s v="Corporate"/>
    <s v="United States"/>
    <s v="Oceanside"/>
    <s v="California"/>
    <n v="92054"/>
    <x v="1"/>
    <s v="FUR-FU-10002445"/>
    <x v="0"/>
    <s v="Furnishings"/>
    <s v="DAX Two-Tone Rosewood/Black Document Frame, Desktop, 5 x 7"/>
    <n v="18.96"/>
    <n v="13.272"/>
    <n v="5.6880000000000006"/>
    <n v="0.30000000000000004"/>
    <n v="5"/>
  </r>
  <r>
    <n v="2967"/>
    <s v="CA-2015-162866"/>
    <x v="422"/>
    <d v="2015-12-31T00:00:00"/>
    <x v="1"/>
    <s v="Co-12640"/>
    <s v="Corey-Lock"/>
    <s v="Consumer"/>
    <s v="United States"/>
    <s v="Skokie"/>
    <s v="Illinois"/>
    <n v="60076"/>
    <x v="2"/>
    <s v="FUR-FU-10001473"/>
    <x v="0"/>
    <s v="Furnishings"/>
    <s v="DAX Wood Document Frame"/>
    <n v="32.951999999999998"/>
    <n v="23.066399999999998"/>
    <n v="9.8856000000000002"/>
    <n v="0.30000000000000004"/>
    <n v="4"/>
  </r>
  <r>
    <n v="2968"/>
    <s v="CA-2015-162866"/>
    <x v="422"/>
    <d v="2015-12-31T00:00:00"/>
    <x v="1"/>
    <s v="Co-12640"/>
    <s v="Corey-Lock"/>
    <s v="Consumer"/>
    <s v="United States"/>
    <s v="Skokie"/>
    <s v="Illinois"/>
    <n v="60076"/>
    <x v="2"/>
    <s v="OFF-ST-10002562"/>
    <x v="1"/>
    <s v="Storage"/>
    <s v="Staple magnet"/>
    <n v="30.015999999999998"/>
    <n v="21.011199999999999"/>
    <n v="9.0047999999999995"/>
    <n v="0.3"/>
    <n v="4"/>
  </r>
  <r>
    <n v="2969"/>
    <s v="CA-2018-167941"/>
    <x v="44"/>
    <d v="2018-11-09T00:00:00"/>
    <x v="0"/>
    <s v="JF-15565"/>
    <s v="Jill Fjeld"/>
    <s v="Consumer"/>
    <s v="United States"/>
    <s v="Fayetteville"/>
    <s v="North Carolina"/>
    <n v="28314"/>
    <x v="0"/>
    <s v="OFF-AP-10002118"/>
    <x v="1"/>
    <s v="Appliances"/>
    <s v="1.7 Cubic Foot Compact &quot;Cube&quot; Office Refrigerators"/>
    <n v="499.584"/>
    <n v="349.7088"/>
    <n v="149.87520000000001"/>
    <n v="0.3"/>
    <n v="3"/>
  </r>
  <r>
    <n v="2970"/>
    <s v="CA-2018-167941"/>
    <x v="44"/>
    <d v="2018-11-09T00:00:00"/>
    <x v="0"/>
    <s v="JF-15565"/>
    <s v="Jill Fjeld"/>
    <s v="Consumer"/>
    <s v="United States"/>
    <s v="Fayetteville"/>
    <s v="North Carolina"/>
    <n v="28314"/>
    <x v="0"/>
    <s v="OFF-PA-10001800"/>
    <x v="1"/>
    <s v="Paper"/>
    <s v="Xerox 220"/>
    <n v="31.103999999999999"/>
    <n v="21.772799999999997"/>
    <n v="9.3312000000000026"/>
    <n v="0.3000000000000001"/>
    <n v="3"/>
  </r>
  <r>
    <n v="2971"/>
    <s v="CA-2018-167941"/>
    <x v="44"/>
    <d v="2018-11-09T00:00:00"/>
    <x v="0"/>
    <s v="JF-15565"/>
    <s v="Jill Fjeld"/>
    <s v="Consumer"/>
    <s v="United States"/>
    <s v="Fayetteville"/>
    <s v="North Carolina"/>
    <n v="28314"/>
    <x v="0"/>
    <s v="OFF-BI-10002827"/>
    <x v="1"/>
    <s v="Binders"/>
    <s v="Avery Durable Poly Binders"/>
    <n v="13.272"/>
    <n v="9.2904"/>
    <n v="3.9816000000000003"/>
    <n v="0.3"/>
    <n v="3"/>
  </r>
  <r>
    <n v="2972"/>
    <s v="CA-2018-167941"/>
    <x v="44"/>
    <d v="2018-11-09T00:00:00"/>
    <x v="0"/>
    <s v="JF-15565"/>
    <s v="Jill Fjeld"/>
    <s v="Consumer"/>
    <s v="United States"/>
    <s v="Fayetteville"/>
    <s v="North Carolina"/>
    <n v="28314"/>
    <x v="0"/>
    <s v="FUR-FU-10004671"/>
    <x v="0"/>
    <s v="Furnishings"/>
    <s v="Executive Impressions 12&quot; Wall Clock"/>
    <n v="28.271999999999998"/>
    <n v="19.790399999999998"/>
    <n v="8.4816000000000003"/>
    <n v="0.30000000000000004"/>
    <n v="3"/>
  </r>
  <r>
    <n v="2973"/>
    <s v="CA-2018-167941"/>
    <x v="44"/>
    <d v="2018-11-09T00:00:00"/>
    <x v="0"/>
    <s v="JF-15565"/>
    <s v="Jill Fjeld"/>
    <s v="Consumer"/>
    <s v="United States"/>
    <s v="Fayetteville"/>
    <s v="North Carolina"/>
    <n v="28314"/>
    <x v="0"/>
    <s v="OFF-ST-10000736"/>
    <x v="1"/>
    <s v="Storage"/>
    <s v="Carina Double Wide Media Storage Towers in Natural &amp; Black"/>
    <n v="259.13600000000002"/>
    <n v="181.39520000000002"/>
    <n v="77.740800000000007"/>
    <n v="0.3"/>
    <n v="3"/>
  </r>
  <r>
    <n v="2974"/>
    <s v="CA-2018-111808"/>
    <x v="819"/>
    <d v="2018-12-20T00:00:00"/>
    <x v="1"/>
    <s v="AR-10510"/>
    <s v="Andrew Roberts"/>
    <s v="Consumer"/>
    <s v="United States"/>
    <s v="Tulsa"/>
    <s v="Oklahoma"/>
    <n v="74133"/>
    <x v="2"/>
    <s v="OFF-BI-10004656"/>
    <x v="1"/>
    <s v="Binders"/>
    <s v="Peel &amp; Stick Add-On Corner Pockets"/>
    <n v="10.8"/>
    <n v="7.56"/>
    <n v="3.2400000000000011"/>
    <n v="0.3000000000000001"/>
    <n v="4"/>
  </r>
  <r>
    <n v="2975"/>
    <s v="CA-2016-137512"/>
    <x v="820"/>
    <d v="2016-05-12T00:00:00"/>
    <x v="1"/>
    <s v="AG-10675"/>
    <s v="Anna Gayman"/>
    <s v="Consumer"/>
    <s v="United States"/>
    <s v="Allen"/>
    <s v="Texas"/>
    <n v="75002"/>
    <x v="2"/>
    <s v="FUR-TA-10001095"/>
    <x v="0"/>
    <s v="Tables"/>
    <s v="Chromcraft Round Conference Tables"/>
    <n v="244.006"/>
    <n v="170.80419999999998"/>
    <n v="73.20180000000002"/>
    <n v="0.3000000000000001"/>
    <n v="5"/>
  </r>
  <r>
    <n v="2976"/>
    <s v="CA-2016-137512"/>
    <x v="820"/>
    <d v="2016-05-12T00:00:00"/>
    <x v="1"/>
    <s v="AG-10675"/>
    <s v="Anna Gayman"/>
    <s v="Consumer"/>
    <s v="United States"/>
    <s v="Allen"/>
    <s v="Texas"/>
    <n v="75002"/>
    <x v="2"/>
    <s v="OFF-PA-10000213"/>
    <x v="1"/>
    <s v="Paper"/>
    <s v="Xerox 198"/>
    <n v="15.936"/>
    <n v="11.155199999999999"/>
    <n v="4.780800000000001"/>
    <n v="0.30000000000000004"/>
    <n v="5"/>
  </r>
  <r>
    <n v="2977"/>
    <s v="CA-2018-139773"/>
    <x v="769"/>
    <d v="2018-12-04T00:00:00"/>
    <x v="3"/>
    <s v="DV-13045"/>
    <s v="Darrin Van Huff"/>
    <s v="Corporate"/>
    <s v="United States"/>
    <s v="Philadelphia"/>
    <s v="Pennsylvania"/>
    <n v="19143"/>
    <x v="3"/>
    <s v="FUR-CH-10001797"/>
    <x v="0"/>
    <s v="Chairs"/>
    <s v="Safco Chair Connectors, 6/Carton"/>
    <n v="188.55199999999999"/>
    <n v="131.98639999999997"/>
    <n v="56.565600000000018"/>
    <n v="0.3000000000000001"/>
    <n v="0"/>
  </r>
  <r>
    <n v="2978"/>
    <s v="CA-2018-134607"/>
    <x v="621"/>
    <d v="2018-10-08T00:00:00"/>
    <x v="0"/>
    <s v="HL-15040"/>
    <s v="Hunter Lopez"/>
    <s v="Consumer"/>
    <s v="United States"/>
    <s v="Rochester"/>
    <s v="New York"/>
    <n v="14609"/>
    <x v="3"/>
    <s v="OFF-ST-10002214"/>
    <x v="1"/>
    <s v="Storage"/>
    <s v="X-Rack File for Hanging Folders"/>
    <n v="22.58"/>
    <n v="15.805999999999997"/>
    <n v="6.7740000000000009"/>
    <n v="0.30000000000000004"/>
    <n v="5"/>
  </r>
  <r>
    <n v="2979"/>
    <s v="CA-2015-109232"/>
    <x v="286"/>
    <d v="2015-01-16T00:00:00"/>
    <x v="0"/>
    <s v="ND-18370"/>
    <s v="Natalie DeCherney"/>
    <s v="Consumer"/>
    <s v="United States"/>
    <s v="Mount Pleasant"/>
    <s v="South Carolina"/>
    <n v="29464"/>
    <x v="0"/>
    <s v="FUR-CH-10000422"/>
    <x v="0"/>
    <s v="Chairs"/>
    <s v="Global Highback Leather Tilter in Burgundy"/>
    <n v="545.94000000000005"/>
    <n v="382.15800000000002"/>
    <n v="163.78200000000004"/>
    <n v="0.30000000000000004"/>
    <n v="3"/>
  </r>
  <r>
    <n v="2980"/>
    <s v="CA-2016-139850"/>
    <x v="821"/>
    <d v="2016-06-17T00:00:00"/>
    <x v="1"/>
    <s v="GB-14575"/>
    <s v="Giulietta Baptist"/>
    <s v="Consumer"/>
    <s v="United States"/>
    <s v="Philadelphia"/>
    <s v="Pennsylvania"/>
    <n v="19134"/>
    <x v="3"/>
    <s v="OFF-PA-10003848"/>
    <x v="1"/>
    <s v="Paper"/>
    <s v="Xerox 1997"/>
    <n v="20.736000000000001"/>
    <n v="14.5152"/>
    <n v="6.2208000000000006"/>
    <n v="0.30000000000000004"/>
    <n v="5"/>
  </r>
  <r>
    <n v="2981"/>
    <s v="CA-2016-139850"/>
    <x v="821"/>
    <d v="2016-06-17T00:00:00"/>
    <x v="1"/>
    <s v="GB-14575"/>
    <s v="Giulietta Baptist"/>
    <s v="Consumer"/>
    <s v="United States"/>
    <s v="Philadelphia"/>
    <s v="Pennsylvania"/>
    <n v="19134"/>
    <x v="3"/>
    <s v="FUR-FU-10003623"/>
    <x v="0"/>
    <s v="Furnishings"/>
    <s v="DataProducts Ampli Magnifier Task Lamp, Black,"/>
    <n v="43.295999999999999"/>
    <n v="30.307199999999998"/>
    <n v="12.988800000000001"/>
    <n v="0.30000000000000004"/>
    <n v="5"/>
  </r>
  <r>
    <n v="2982"/>
    <s v="CA-2015-131310"/>
    <x v="136"/>
    <d v="2015-07-18T00:00:00"/>
    <x v="1"/>
    <s v="CL-12565"/>
    <s v="Clay Ludtke"/>
    <s v="Consumer"/>
    <s v="United States"/>
    <s v="Seattle"/>
    <s v="Washington"/>
    <n v="98115"/>
    <x v="1"/>
    <s v="FUR-CH-10001797"/>
    <x v="0"/>
    <s v="Chairs"/>
    <s v="Safco Chair Connectors, 6/Carton"/>
    <n v="123.136"/>
    <n v="86.195199999999986"/>
    <n v="36.94080000000001"/>
    <n v="0.3000000000000001"/>
    <n v="6"/>
  </r>
  <r>
    <n v="2983"/>
    <s v="CA-2015-131310"/>
    <x v="136"/>
    <d v="2015-07-18T00:00:00"/>
    <x v="1"/>
    <s v="CL-12565"/>
    <s v="Clay Ludtke"/>
    <s v="Consumer"/>
    <s v="United States"/>
    <s v="Seattle"/>
    <s v="Washington"/>
    <n v="98115"/>
    <x v="1"/>
    <s v="OFF-BI-10003094"/>
    <x v="1"/>
    <s v="Binders"/>
    <s v="Self-Adhesive Ring Binder Labels"/>
    <n v="11.263999999999999"/>
    <n v="7.8847999999999994"/>
    <n v="3.3792"/>
    <n v="0.3"/>
    <n v="6"/>
  </r>
  <r>
    <n v="2984"/>
    <s v="US-2015-112872"/>
    <x v="776"/>
    <d v="2015-12-11T00:00:00"/>
    <x v="0"/>
    <s v="RC-19960"/>
    <s v="Ryan Crowe"/>
    <s v="Consumer"/>
    <s v="United States"/>
    <s v="Springfield"/>
    <s v="Oregon"/>
    <n v="97477"/>
    <x v="1"/>
    <s v="OFF-ST-10002205"/>
    <x v="1"/>
    <s v="Storage"/>
    <s v="File Shuttle I and Handi-File"/>
    <n v="53.423999999999999"/>
    <n v="37.396799999999999"/>
    <n v="16.027200000000001"/>
    <n v="0.3"/>
    <n v="5"/>
  </r>
  <r>
    <n v="2985"/>
    <s v="US-2015-112872"/>
    <x v="776"/>
    <d v="2015-12-11T00:00:00"/>
    <x v="0"/>
    <s v="RC-19960"/>
    <s v="Ryan Crowe"/>
    <s v="Consumer"/>
    <s v="United States"/>
    <s v="Springfield"/>
    <s v="Oregon"/>
    <n v="97477"/>
    <x v="1"/>
    <s v="FUR-TA-10003238"/>
    <x v="0"/>
    <s v="Tables"/>
    <s v="Chromcraft Bull-Nose Wood 48&quot; x 96&quot; Rectangular Conference Tables"/>
    <n v="275.49"/>
    <n v="192.84299999999999"/>
    <n v="82.64700000000002"/>
    <n v="0.30000000000000004"/>
    <n v="5"/>
  </r>
  <r>
    <n v="2986"/>
    <s v="CA-2017-139269"/>
    <x v="822"/>
    <d v="2017-05-30T00:00:00"/>
    <x v="1"/>
    <s v="JB-16045"/>
    <s v="Julia Barnett"/>
    <s v="Home Office"/>
    <s v="United States"/>
    <s v="Columbus"/>
    <s v="Georgia"/>
    <n v="31907"/>
    <x v="0"/>
    <s v="FUR-FU-10000755"/>
    <x v="0"/>
    <s v="Furnishings"/>
    <s v="Eldon Expressions Mahogany Wood Desk Collection"/>
    <n v="24.96"/>
    <n v="17.471999999999998"/>
    <n v="7.4880000000000031"/>
    <n v="0.3000000000000001"/>
    <n v="5"/>
  </r>
  <r>
    <n v="2987"/>
    <s v="CA-2017-139269"/>
    <x v="822"/>
    <d v="2017-05-30T00:00:00"/>
    <x v="1"/>
    <s v="JB-16045"/>
    <s v="Julia Barnett"/>
    <s v="Home Office"/>
    <s v="United States"/>
    <s v="Columbus"/>
    <s v="Georgia"/>
    <n v="31907"/>
    <x v="0"/>
    <s v="OFF-PA-10002893"/>
    <x v="1"/>
    <s v="Paper"/>
    <s v="Wirebound Service Call Books, 5 1/2&quot; x 4&quot;"/>
    <n v="19.36"/>
    <n v="13.552"/>
    <n v="5.8079999999999998"/>
    <n v="0.3"/>
    <n v="5"/>
  </r>
  <r>
    <n v="2988"/>
    <s v="CA-2017-139269"/>
    <x v="822"/>
    <d v="2017-05-30T00:00:00"/>
    <x v="1"/>
    <s v="JB-16045"/>
    <s v="Julia Barnett"/>
    <s v="Home Office"/>
    <s v="United States"/>
    <s v="Columbus"/>
    <s v="Georgia"/>
    <n v="31907"/>
    <x v="0"/>
    <s v="OFF-ST-10000689"/>
    <x v="1"/>
    <s v="Storage"/>
    <s v="Fellowes Strictly Business Drawer File, Letter/Legal Size"/>
    <n v="1267.6500000000001"/>
    <n v="887.35500000000002"/>
    <n v="380.29500000000007"/>
    <n v="0.30000000000000004"/>
    <n v="5"/>
  </r>
  <r>
    <n v="2989"/>
    <s v="CA-2017-139010"/>
    <x v="823"/>
    <d v="2017-02-26T00:00:00"/>
    <x v="0"/>
    <s v="MC-17635"/>
    <s v="Matthew Clasen"/>
    <s v="Corporate"/>
    <s v="United States"/>
    <s v="Los Angeles"/>
    <s v="California"/>
    <n v="90032"/>
    <x v="1"/>
    <s v="TEC-AC-10004227"/>
    <x v="2"/>
    <s v="Accessories"/>
    <s v="SanDisk Ultra 16 GB MicroSDHC Class 10 Memory Card"/>
    <n v="12.99"/>
    <n v="9.093"/>
    <n v="3.8970000000000002"/>
    <n v="0.3"/>
    <n v="5"/>
  </r>
  <r>
    <n v="2990"/>
    <s v="CA-2017-139010"/>
    <x v="823"/>
    <d v="2017-02-26T00:00:00"/>
    <x v="0"/>
    <s v="MC-17635"/>
    <s v="Matthew Clasen"/>
    <s v="Corporate"/>
    <s v="United States"/>
    <s v="Los Angeles"/>
    <s v="California"/>
    <n v="90032"/>
    <x v="1"/>
    <s v="OFF-BI-10000174"/>
    <x v="1"/>
    <s v="Binders"/>
    <s v="Wilson Jones Clip &amp; Carry Folder Binder Tool for Ring Binders, Clear"/>
    <n v="18.559999999999999"/>
    <n v="12.991999999999999"/>
    <n v="5.5679999999999996"/>
    <n v="0.3"/>
    <n v="5"/>
  </r>
  <r>
    <n v="2991"/>
    <s v="CA-2017-139010"/>
    <x v="823"/>
    <d v="2017-02-26T00:00:00"/>
    <x v="0"/>
    <s v="MC-17635"/>
    <s v="Matthew Clasen"/>
    <s v="Corporate"/>
    <s v="United States"/>
    <s v="Los Angeles"/>
    <s v="California"/>
    <n v="90032"/>
    <x v="1"/>
    <s v="OFF-ST-10001809"/>
    <x v="1"/>
    <s v="Storage"/>
    <s v="Fellowes Officeware Wire Shelving"/>
    <n v="449.15"/>
    <n v="314.40499999999997"/>
    <n v="134.745"/>
    <n v="0.30000000000000004"/>
    <n v="5"/>
  </r>
  <r>
    <n v="2992"/>
    <s v="CA-2017-139010"/>
    <x v="823"/>
    <d v="2017-02-26T00:00:00"/>
    <x v="0"/>
    <s v="MC-17635"/>
    <s v="Matthew Clasen"/>
    <s v="Corporate"/>
    <s v="United States"/>
    <s v="Los Angeles"/>
    <s v="California"/>
    <n v="90032"/>
    <x v="1"/>
    <s v="OFF-BI-10002309"/>
    <x v="1"/>
    <s v="Binders"/>
    <s v="Avery Heavy-Duty EZD  Binder With Locking Rings"/>
    <n v="31.248000000000001"/>
    <n v="21.8736"/>
    <n v="9.3744000000000014"/>
    <n v="0.30000000000000004"/>
    <n v="5"/>
  </r>
  <r>
    <n v="2993"/>
    <s v="CA-2017-134376"/>
    <x v="824"/>
    <d v="2017-10-06T00:00:00"/>
    <x v="1"/>
    <s v="TT-21265"/>
    <s v="Tim Taslimi"/>
    <s v="Corporate"/>
    <s v="United States"/>
    <s v="New York City"/>
    <s v="New York"/>
    <n v="10024"/>
    <x v="3"/>
    <s v="OFF-AP-10004532"/>
    <x v="1"/>
    <s v="Appliances"/>
    <s v="Kensington 6 Outlet Guardian Standard Surge Protector"/>
    <n v="61.44"/>
    <n v="43.007999999999996"/>
    <n v="18.432000000000002"/>
    <n v="0.30000000000000004"/>
    <n v="4"/>
  </r>
  <r>
    <n v="2994"/>
    <s v="CA-2018-147291"/>
    <x v="825"/>
    <d v="2018-03-17T00:00:00"/>
    <x v="1"/>
    <s v="MJ-17740"/>
    <s v="Max Jones"/>
    <s v="Consumer"/>
    <s v="United States"/>
    <s v="Detroit"/>
    <s v="Michigan"/>
    <n v="48227"/>
    <x v="2"/>
    <s v="OFF-BI-10003091"/>
    <x v="1"/>
    <s v="Binders"/>
    <s v="GBC DocuBind TL200 Manual Binding Machine"/>
    <n v="895.92"/>
    <n v="627.14399999999989"/>
    <n v="268.77600000000007"/>
    <n v="0.3000000000000001"/>
    <n v="6"/>
  </r>
  <r>
    <n v="2995"/>
    <s v="CA-2017-112893"/>
    <x v="369"/>
    <d v="2017-09-13T00:00:00"/>
    <x v="0"/>
    <s v="AT-10735"/>
    <s v="Annie Thurman"/>
    <s v="Consumer"/>
    <s v="United States"/>
    <s v="Stockton"/>
    <s v="California"/>
    <n v="95207"/>
    <x v="1"/>
    <s v="OFF-BI-10004654"/>
    <x v="1"/>
    <s v="Binders"/>
    <s v="VariCap6 Expandable Binder"/>
    <n v="55.36"/>
    <n v="38.751999999999995"/>
    <n v="16.608000000000004"/>
    <n v="0.3000000000000001"/>
    <n v="4"/>
  </r>
  <r>
    <n v="2996"/>
    <s v="US-2015-150532"/>
    <x v="686"/>
    <d v="2015-07-21T00:00:00"/>
    <x v="1"/>
    <s v="PB-19150"/>
    <s v="Philip Brown"/>
    <s v="Consumer"/>
    <s v="United States"/>
    <s v="Phoenix"/>
    <s v="Arizona"/>
    <n v="85023"/>
    <x v="1"/>
    <s v="OFF-ST-10000760"/>
    <x v="1"/>
    <s v="Storage"/>
    <s v="Eldon Fold 'N Roll Cart System"/>
    <n v="55.92"/>
    <n v="39.143999999999998"/>
    <n v="16.776000000000003"/>
    <n v="0.30000000000000004"/>
    <n v="7"/>
  </r>
  <r>
    <n v="2997"/>
    <s v="CA-2015-138317"/>
    <x v="261"/>
    <d v="2015-06-25T00:00:00"/>
    <x v="1"/>
    <s v="NW-18400"/>
    <s v="Natalie Webber"/>
    <s v="Consumer"/>
    <s v="United States"/>
    <s v="Philadelphia"/>
    <s v="Pennsylvania"/>
    <n v="19120"/>
    <x v="3"/>
    <s v="OFF-EN-10001539"/>
    <x v="1"/>
    <s v="Envelopes"/>
    <s v="Staple envelope"/>
    <n v="24.896000000000001"/>
    <n v="17.427199999999999"/>
    <n v="7.4688000000000017"/>
    <n v="0.30000000000000004"/>
    <n v="4"/>
  </r>
  <r>
    <n v="2998"/>
    <s v="CA-2015-138317"/>
    <x v="261"/>
    <d v="2015-06-25T00:00:00"/>
    <x v="1"/>
    <s v="NW-18400"/>
    <s v="Natalie Webber"/>
    <s v="Consumer"/>
    <s v="United States"/>
    <s v="Philadelphia"/>
    <s v="Pennsylvania"/>
    <n v="19120"/>
    <x v="3"/>
    <s v="FUR-FU-10000550"/>
    <x v="0"/>
    <s v="Furnishings"/>
    <s v="Stacking Trays by OIC"/>
    <n v="3.984"/>
    <n v="2.7887999999999997"/>
    <n v="1.1952000000000003"/>
    <n v="0.30000000000000004"/>
    <n v="4"/>
  </r>
  <r>
    <n v="2999"/>
    <s v="CA-2015-138317"/>
    <x v="261"/>
    <d v="2015-06-25T00:00:00"/>
    <x v="1"/>
    <s v="NW-18400"/>
    <s v="Natalie Webber"/>
    <s v="Consumer"/>
    <s v="United States"/>
    <s v="Philadelphia"/>
    <s v="Pennsylvania"/>
    <n v="19120"/>
    <x v="3"/>
    <s v="TEC-AC-10003628"/>
    <x v="2"/>
    <s v="Accessories"/>
    <s v="Logitech 910-002974 M325 Wireless Mouse for Web Scrolling"/>
    <n v="95.968000000000004"/>
    <n v="67.177599999999998"/>
    <n v="28.790400000000005"/>
    <n v="0.30000000000000004"/>
    <n v="4"/>
  </r>
  <r>
    <n v="3000"/>
    <s v="CA-2015-138317"/>
    <x v="261"/>
    <d v="2015-06-25T00:00:00"/>
    <x v="1"/>
    <s v="NW-18400"/>
    <s v="Natalie Webber"/>
    <s v="Consumer"/>
    <s v="United States"/>
    <s v="Philadelphia"/>
    <s v="Pennsylvania"/>
    <n v="19120"/>
    <x v="3"/>
    <s v="TEC-MA-10004521"/>
    <x v="2"/>
    <s v="Machines"/>
    <s v="Epson Perfection V600 Photo Scanner"/>
    <n v="206.99100000000001"/>
    <n v="144.8937"/>
    <n v="62.097300000000018"/>
    <n v="0.30000000000000004"/>
    <n v="4"/>
  </r>
  <r>
    <n v="3001"/>
    <s v="CA-2015-138317"/>
    <x v="261"/>
    <d v="2015-06-25T00:00:00"/>
    <x v="1"/>
    <s v="NW-18400"/>
    <s v="Natalie Webber"/>
    <s v="Consumer"/>
    <s v="United States"/>
    <s v="Philadelphia"/>
    <s v="Pennsylvania"/>
    <n v="19120"/>
    <x v="3"/>
    <s v="OFF-AP-10003860"/>
    <x v="1"/>
    <s v="Appliances"/>
    <s v="Fellowes Advanced 8 Outlet Surge Suppressor with Phone/Fax Protection"/>
    <n v="44.415999999999997"/>
    <n v="31.091199999999997"/>
    <n v="13.3248"/>
    <n v="0.3"/>
    <n v="4"/>
  </r>
  <r>
    <n v="3002"/>
    <s v="CA-2015-138317"/>
    <x v="261"/>
    <d v="2015-06-25T00:00:00"/>
    <x v="1"/>
    <s v="NW-18400"/>
    <s v="Natalie Webber"/>
    <s v="Consumer"/>
    <s v="United States"/>
    <s v="Philadelphia"/>
    <s v="Pennsylvania"/>
    <n v="19120"/>
    <x v="3"/>
    <s v="OFF-BI-10000069"/>
    <x v="1"/>
    <s v="Binders"/>
    <s v="GBC Prepunched Paper, 19-Hole, for Binding Systems, 24-lb"/>
    <n v="9.0060000000000002"/>
    <n v="6.3041999999999998"/>
    <n v="2.7018000000000004"/>
    <n v="0.30000000000000004"/>
    <n v="4"/>
  </r>
  <r>
    <n v="3003"/>
    <s v="CA-2016-130610"/>
    <x v="761"/>
    <d v="2016-07-10T00:00:00"/>
    <x v="1"/>
    <s v="VP-21730"/>
    <s v="Victor Preis"/>
    <s v="Home Office"/>
    <s v="United States"/>
    <s v="Sterling Heights"/>
    <s v="Michigan"/>
    <n v="48310"/>
    <x v="2"/>
    <s v="OFF-BI-10003655"/>
    <x v="1"/>
    <s v="Binders"/>
    <s v="Durable Pressboard Binders"/>
    <n v="19"/>
    <n v="13.299999999999999"/>
    <n v="5.7000000000000011"/>
    <n v="0.30000000000000004"/>
    <n v="5"/>
  </r>
  <r>
    <n v="3004"/>
    <s v="CA-2018-104381"/>
    <x v="819"/>
    <d v="2018-12-23T00:00:00"/>
    <x v="1"/>
    <s v="RD-19810"/>
    <s v="Ross DeVincentis"/>
    <s v="Home Office"/>
    <s v="United States"/>
    <s v="Rochester"/>
    <s v="New York"/>
    <n v="14609"/>
    <x v="3"/>
    <s v="OFF-BI-10001628"/>
    <x v="1"/>
    <s v="Binders"/>
    <s v="Acco Data Flex Cable Posts For Top &amp; Bottom Load Binders, 6&quot; Capacity"/>
    <n v="33.375999999999998"/>
    <n v="23.363199999999996"/>
    <n v="10.012800000000002"/>
    <n v="0.3000000000000001"/>
    <n v="7"/>
  </r>
  <r>
    <n v="3005"/>
    <s v="CA-2017-131499"/>
    <x v="162"/>
    <d v="2017-09-10T00:00:00"/>
    <x v="2"/>
    <s v="MG-17875"/>
    <s v="Michael Grace"/>
    <s v="Home Office"/>
    <s v="United States"/>
    <s v="New York City"/>
    <s v="New York"/>
    <n v="10011"/>
    <x v="3"/>
    <s v="OFF-AP-10003779"/>
    <x v="1"/>
    <s v="Appliances"/>
    <s v="Kensington 7 Outlet MasterPiece Power Center with Fax/Phone Line Protection"/>
    <n v="207.48"/>
    <n v="145.23599999999999"/>
    <n v="62.244"/>
    <n v="0.3"/>
    <n v="2"/>
  </r>
  <r>
    <n v="3006"/>
    <s v="CA-2015-148761"/>
    <x v="826"/>
    <d v="2015-05-21T00:00:00"/>
    <x v="1"/>
    <s v="PA-19060"/>
    <s v="Pete Armstrong"/>
    <s v="Home Office"/>
    <s v="United States"/>
    <s v="Eau Claire"/>
    <s v="Wisconsin"/>
    <n v="54703"/>
    <x v="2"/>
    <s v="OFF-BI-10000666"/>
    <x v="1"/>
    <s v="Binders"/>
    <s v="Surelock Post Binders"/>
    <n v="91.68"/>
    <n v="64.176000000000002"/>
    <n v="27.504000000000005"/>
    <n v="0.30000000000000004"/>
    <n v="4"/>
  </r>
  <r>
    <n v="3007"/>
    <s v="CA-2018-116519"/>
    <x v="119"/>
    <d v="2018-10-15T00:00:00"/>
    <x v="2"/>
    <s v="CR-12730"/>
    <s v="Craig Reiter"/>
    <s v="Consumer"/>
    <s v="United States"/>
    <s v="New York City"/>
    <s v="New York"/>
    <n v="10009"/>
    <x v="3"/>
    <s v="OFF-AP-10000828"/>
    <x v="1"/>
    <s v="Appliances"/>
    <s v="Avanti 4.4 Cu. Ft. Refrigerator"/>
    <n v="904.9"/>
    <n v="633.42999999999995"/>
    <n v="271.47000000000003"/>
    <n v="0.30000000000000004"/>
    <n v="2"/>
  </r>
  <r>
    <n v="3008"/>
    <s v="CA-2015-130729"/>
    <x v="745"/>
    <d v="2015-10-29T00:00:00"/>
    <x v="1"/>
    <s v="AA-10375"/>
    <s v="Allen Armold"/>
    <s v="Consumer"/>
    <s v="United States"/>
    <s v="Rancho Cucamonga"/>
    <s v="California"/>
    <n v="91730"/>
    <x v="1"/>
    <s v="OFF-BI-10002706"/>
    <x v="1"/>
    <s v="Binders"/>
    <s v="Avery Premier Heavy-Duty Binder with Round Locking Rings"/>
    <n v="34.271999999999998"/>
    <n v="23.990399999999998"/>
    <n v="10.281600000000001"/>
    <n v="0.30000000000000004"/>
    <n v="5"/>
  </r>
  <r>
    <n v="3009"/>
    <s v="CA-2017-124772"/>
    <x v="5"/>
    <d v="2017-12-06T00:00:00"/>
    <x v="2"/>
    <s v="JG-15160"/>
    <s v="James Galang"/>
    <s v="Consumer"/>
    <s v="United States"/>
    <s v="Murray"/>
    <s v="Kentucky"/>
    <n v="42071"/>
    <x v="0"/>
    <s v="FUR-FU-10004748"/>
    <x v="0"/>
    <s v="Furnishings"/>
    <s v="Howard Miller 16&quot; Diameter Gallery Wall Clock"/>
    <n v="191.82"/>
    <n v="134.274"/>
    <n v="57.545999999999992"/>
    <n v="0.3"/>
    <n v="1"/>
  </r>
  <r>
    <n v="3010"/>
    <s v="CA-2017-115525"/>
    <x v="197"/>
    <d v="2017-07-29T00:00:00"/>
    <x v="1"/>
    <s v="RR-19525"/>
    <s v="Rick Reed"/>
    <s v="Corporate"/>
    <s v="United States"/>
    <s v="Toledo"/>
    <s v="Ohio"/>
    <n v="43615"/>
    <x v="3"/>
    <s v="OFF-AP-10000026"/>
    <x v="1"/>
    <s v="Appliances"/>
    <s v="Tripp Lite Isotel 6 Outlet Surge Protector with Fax/Modem Protection"/>
    <n v="243.88"/>
    <n v="170.71599999999998"/>
    <n v="73.164000000000016"/>
    <n v="0.30000000000000004"/>
    <n v="4"/>
  </r>
  <r>
    <n v="3011"/>
    <s v="CA-2018-134845"/>
    <x v="827"/>
    <d v="2018-04-23T00:00:00"/>
    <x v="1"/>
    <s v="SR-20425"/>
    <s v="Sharelle Roach"/>
    <s v="Home Office"/>
    <s v="United States"/>
    <s v="Louisville"/>
    <s v="Colorado"/>
    <n v="80027"/>
    <x v="1"/>
    <s v="OFF-BI-10000773"/>
    <x v="1"/>
    <s v="Binders"/>
    <s v="Insertable Tab Post Binder Dividers"/>
    <n v="12.03"/>
    <n v="8.4209999999999994"/>
    <n v="3.609"/>
    <n v="0.3"/>
    <n v="6"/>
  </r>
  <r>
    <n v="3012"/>
    <s v="CA-2018-134845"/>
    <x v="827"/>
    <d v="2018-04-23T00:00:00"/>
    <x v="1"/>
    <s v="SR-20425"/>
    <s v="Sharelle Roach"/>
    <s v="Home Office"/>
    <s v="United States"/>
    <s v="Louisville"/>
    <s v="Colorado"/>
    <n v="80027"/>
    <x v="1"/>
    <s v="TEC-MA-10000822"/>
    <x v="2"/>
    <s v="Machines"/>
    <s v="Lexmark MX611dhe Monochrome Laser Printer"/>
    <n v="2549.9850000000001"/>
    <n v="1784.9894999999999"/>
    <n v="764.99550000000022"/>
    <n v="0.30000000000000004"/>
    <n v="6"/>
  </r>
  <r>
    <n v="3013"/>
    <s v="CA-2018-134845"/>
    <x v="827"/>
    <d v="2018-04-23T00:00:00"/>
    <x v="1"/>
    <s v="SR-20425"/>
    <s v="Sharelle Roach"/>
    <s v="Home Office"/>
    <s v="United States"/>
    <s v="Louisville"/>
    <s v="Colorado"/>
    <n v="80027"/>
    <x v="1"/>
    <s v="OFF-BI-10001543"/>
    <x v="1"/>
    <s v="Binders"/>
    <s v="GBC VeloBinder Manual Binding System"/>
    <n v="21.594000000000001"/>
    <n v="15.1158"/>
    <n v="6.4782000000000011"/>
    <n v="0.30000000000000004"/>
    <n v="6"/>
  </r>
  <r>
    <n v="3014"/>
    <s v="CA-2018-134845"/>
    <x v="827"/>
    <d v="2018-04-23T00:00:00"/>
    <x v="1"/>
    <s v="SR-20425"/>
    <s v="Sharelle Roach"/>
    <s v="Home Office"/>
    <s v="United States"/>
    <s v="Louisville"/>
    <s v="Colorado"/>
    <n v="80027"/>
    <x v="1"/>
    <s v="OFF-BI-10003355"/>
    <x v="1"/>
    <s v="Binders"/>
    <s v="Cardinal Holdit Business Card Pockets"/>
    <n v="8.9640000000000004"/>
    <n v="6.2747999999999999"/>
    <n v="2.6892000000000005"/>
    <n v="0.30000000000000004"/>
    <n v="6"/>
  </r>
  <r>
    <n v="3015"/>
    <s v="CA-2018-134845"/>
    <x v="827"/>
    <d v="2018-04-23T00:00:00"/>
    <x v="1"/>
    <s v="SR-20425"/>
    <s v="Sharelle Roach"/>
    <s v="Home Office"/>
    <s v="United States"/>
    <s v="Louisville"/>
    <s v="Colorado"/>
    <n v="80027"/>
    <x v="1"/>
    <s v="OFF-PA-10002005"/>
    <x v="1"/>
    <s v="Paper"/>
    <s v="Xerox 225"/>
    <n v="20.736000000000001"/>
    <n v="14.5152"/>
    <n v="6.2208000000000006"/>
    <n v="0.30000000000000004"/>
    <n v="6"/>
  </r>
  <r>
    <n v="3016"/>
    <s v="US-2016-138919"/>
    <x v="14"/>
    <d v="2016-09-21T00:00:00"/>
    <x v="1"/>
    <s v="LS-16975"/>
    <s v="Lindsay Shagiari"/>
    <s v="Home Office"/>
    <s v="United States"/>
    <s v="New York City"/>
    <s v="New York"/>
    <n v="10035"/>
    <x v="3"/>
    <s v="FUR-TA-10004154"/>
    <x v="0"/>
    <s v="Tables"/>
    <s v="Riverside Furniture Oval Coffee Table, Oval End Table, End Table with Drawer"/>
    <n v="344.22"/>
    <n v="240.95400000000001"/>
    <n v="103.26600000000002"/>
    <n v="0.30000000000000004"/>
    <n v="4"/>
  </r>
  <r>
    <n v="3017"/>
    <s v="US-2017-160528"/>
    <x v="828"/>
    <d v="2017-08-30T00:00:00"/>
    <x v="1"/>
    <s v="MH-18115"/>
    <s v="Mick Hernandez"/>
    <s v="Home Office"/>
    <s v="United States"/>
    <s v="Pharr"/>
    <s v="Texas"/>
    <n v="78577"/>
    <x v="2"/>
    <s v="OFF-ST-10002743"/>
    <x v="1"/>
    <s v="Storage"/>
    <s v="SAFCO Boltless Steel Shelving"/>
    <n v="727.29600000000005"/>
    <n v="509.10719999999998"/>
    <n v="218.18880000000007"/>
    <n v="0.3000000000000001"/>
    <n v="7"/>
  </r>
  <r>
    <n v="3018"/>
    <s v="US-2017-160528"/>
    <x v="828"/>
    <d v="2017-08-30T00:00:00"/>
    <x v="1"/>
    <s v="MH-18115"/>
    <s v="Mick Hernandez"/>
    <s v="Home Office"/>
    <s v="United States"/>
    <s v="Pharr"/>
    <s v="Texas"/>
    <n v="78577"/>
    <x v="2"/>
    <s v="FUR-FU-10004973"/>
    <x v="0"/>
    <s v="Furnishings"/>
    <s v="Flat Face Poster Frame"/>
    <n v="22.608000000000001"/>
    <n v="15.8256"/>
    <n v="6.7824000000000009"/>
    <n v="0.30000000000000004"/>
    <n v="7"/>
  </r>
  <r>
    <n v="3019"/>
    <s v="US-2017-160528"/>
    <x v="828"/>
    <d v="2017-08-30T00:00:00"/>
    <x v="1"/>
    <s v="MH-18115"/>
    <s v="Mick Hernandez"/>
    <s v="Home Office"/>
    <s v="United States"/>
    <s v="Pharr"/>
    <s v="Texas"/>
    <n v="78577"/>
    <x v="2"/>
    <s v="TEC-AC-10002842"/>
    <x v="2"/>
    <s v="Accessories"/>
    <s v="WD My Passport Ultra 2TB Portable External Hard Drive"/>
    <n v="666.4"/>
    <n v="466.47999999999996"/>
    <n v="199.92000000000002"/>
    <n v="0.30000000000000004"/>
    <n v="7"/>
  </r>
  <r>
    <n v="3020"/>
    <s v="CA-2016-123568"/>
    <x v="627"/>
    <d v="2016-11-14T00:00:00"/>
    <x v="1"/>
    <s v="SC-20095"/>
    <s v="Sanjit Chand"/>
    <s v="Consumer"/>
    <s v="United States"/>
    <s v="West Jordan"/>
    <s v="Utah"/>
    <n v="84084"/>
    <x v="1"/>
    <s v="OFF-FA-10002701"/>
    <x v="1"/>
    <s v="Fasteners"/>
    <s v="Alliance Rubber Bands"/>
    <n v="5.04"/>
    <n v="3.5279999999999996"/>
    <n v="1.5120000000000005"/>
    <n v="0.3000000000000001"/>
    <n v="6"/>
  </r>
  <r>
    <n v="3021"/>
    <s v="CA-2016-123568"/>
    <x v="627"/>
    <d v="2016-11-14T00:00:00"/>
    <x v="1"/>
    <s v="SC-20095"/>
    <s v="Sanjit Chand"/>
    <s v="Consumer"/>
    <s v="United States"/>
    <s v="West Jordan"/>
    <s v="Utah"/>
    <n v="84084"/>
    <x v="1"/>
    <s v="OFF-PA-10001125"/>
    <x v="1"/>
    <s v="Paper"/>
    <s v="Xerox 1988"/>
    <n v="92.94"/>
    <n v="65.057999999999993"/>
    <n v="27.882000000000005"/>
    <n v="0.30000000000000004"/>
    <n v="6"/>
  </r>
  <r>
    <n v="3022"/>
    <s v="CA-2016-123568"/>
    <x v="627"/>
    <d v="2016-11-14T00:00:00"/>
    <x v="1"/>
    <s v="SC-20095"/>
    <s v="Sanjit Chand"/>
    <s v="Consumer"/>
    <s v="United States"/>
    <s v="West Jordan"/>
    <s v="Utah"/>
    <n v="84084"/>
    <x v="1"/>
    <s v="FUR-FU-10004090"/>
    <x v="0"/>
    <s v="Furnishings"/>
    <s v="Executive Impressions 14&quot; Contract Wall Clock"/>
    <n v="66.69"/>
    <n v="46.682999999999993"/>
    <n v="20.007000000000005"/>
    <n v="0.3000000000000001"/>
    <n v="6"/>
  </r>
  <r>
    <n v="3023"/>
    <s v="CA-2016-123568"/>
    <x v="627"/>
    <d v="2016-11-14T00:00:00"/>
    <x v="1"/>
    <s v="SC-20095"/>
    <s v="Sanjit Chand"/>
    <s v="Consumer"/>
    <s v="United States"/>
    <s v="West Jordan"/>
    <s v="Utah"/>
    <n v="84084"/>
    <x v="1"/>
    <s v="OFF-BI-10001510"/>
    <x v="1"/>
    <s v="Binders"/>
    <s v="Deluxe Heavy-Duty Vinyl Round Ring Binder"/>
    <n v="91.68"/>
    <n v="64.176000000000002"/>
    <n v="27.504000000000005"/>
    <n v="0.30000000000000004"/>
    <n v="6"/>
  </r>
  <r>
    <n v="3024"/>
    <s v="CA-2018-124674"/>
    <x v="701"/>
    <d v="2018-11-23T00:00:00"/>
    <x v="1"/>
    <s v="JB-16000"/>
    <s v="Joy Bell-"/>
    <s v="Consumer"/>
    <s v="United States"/>
    <s v="Brownsville"/>
    <s v="Texas"/>
    <n v="78521"/>
    <x v="2"/>
    <s v="FUR-BO-10002202"/>
    <x v="0"/>
    <s v="Bookcases"/>
    <s v="Atlantic Metals Mobile 2-Shelf Bookcases, Custom Colors"/>
    <n v="327.7328"/>
    <n v="229.41295999999997"/>
    <n v="98.319840000000028"/>
    <n v="0.3000000000000001"/>
    <n v="6"/>
  </r>
  <r>
    <n v="3025"/>
    <s v="CA-2016-164441"/>
    <x v="627"/>
    <d v="2016-11-13T00:00:00"/>
    <x v="1"/>
    <s v="AC-10450"/>
    <s v="Amy Cox"/>
    <s v="Consumer"/>
    <s v="United States"/>
    <s v="New York City"/>
    <s v="New York"/>
    <n v="10011"/>
    <x v="3"/>
    <s v="OFF-BI-10001922"/>
    <x v="1"/>
    <s v="Binders"/>
    <s v="Storex Dura Pro Binders"/>
    <n v="52.271999999999998"/>
    <n v="36.590399999999995"/>
    <n v="15.681600000000003"/>
    <n v="0.30000000000000004"/>
    <n v="5"/>
  </r>
  <r>
    <n v="3026"/>
    <s v="CA-2016-164441"/>
    <x v="627"/>
    <d v="2016-11-13T00:00:00"/>
    <x v="1"/>
    <s v="AC-10450"/>
    <s v="Amy Cox"/>
    <s v="Consumer"/>
    <s v="United States"/>
    <s v="New York City"/>
    <s v="New York"/>
    <n v="10011"/>
    <x v="3"/>
    <s v="OFF-PA-10001667"/>
    <x v="1"/>
    <s v="Paper"/>
    <s v="Great White Multi-Use Recycled Paper (20Lb. and 84 Bright)"/>
    <n v="17.940000000000001"/>
    <n v="12.558"/>
    <n v="5.3820000000000014"/>
    <n v="0.30000000000000004"/>
    <n v="5"/>
  </r>
  <r>
    <n v="3027"/>
    <s v="CA-2018-169054"/>
    <x v="300"/>
    <d v="2018-04-26T00:00:00"/>
    <x v="1"/>
    <s v="MO-17800"/>
    <s v="Meg O'Connel"/>
    <s v="Home Office"/>
    <s v="United States"/>
    <s v="Philadelphia"/>
    <s v="Pennsylvania"/>
    <n v="19140"/>
    <x v="3"/>
    <s v="FUR-FU-10001488"/>
    <x v="0"/>
    <s v="Furnishings"/>
    <s v="Tenex 46&quot; x 60&quot; Computer Anti-Static Chairmat, Rectangular Shaped"/>
    <n v="254.352"/>
    <n v="178.04640000000001"/>
    <n v="76.305599999999998"/>
    <n v="0.3"/>
    <n v="4"/>
  </r>
  <r>
    <n v="3028"/>
    <s v="CA-2015-106719"/>
    <x v="829"/>
    <d v="2015-08-24T00:00:00"/>
    <x v="3"/>
    <s v="RB-19645"/>
    <s v="Robert Barroso"/>
    <s v="Corporate"/>
    <s v="United States"/>
    <s v="Billings"/>
    <s v="Montana"/>
    <n v="59102"/>
    <x v="1"/>
    <s v="OFF-BI-10002799"/>
    <x v="1"/>
    <s v="Binders"/>
    <s v="SlimView Poly Binder, 3/8&quot;"/>
    <n v="8.2880000000000003"/>
    <n v="5.8015999999999996"/>
    <n v="2.4864000000000006"/>
    <n v="0.30000000000000004"/>
    <n v="0"/>
  </r>
  <r>
    <n v="3029"/>
    <s v="CA-2018-116855"/>
    <x v="94"/>
    <d v="2018-12-21T00:00:00"/>
    <x v="1"/>
    <s v="AI-10855"/>
    <s v="Arianne Irving"/>
    <s v="Consumer"/>
    <s v="United States"/>
    <s v="Chesapeake"/>
    <s v="Virginia"/>
    <n v="23320"/>
    <x v="0"/>
    <s v="FUR-CH-10003846"/>
    <x v="0"/>
    <s v="Chairs"/>
    <s v="Hon Valutask Swivel Chairs"/>
    <n v="504.9"/>
    <n v="353.42999999999995"/>
    <n v="151.47000000000003"/>
    <n v="0.30000000000000004"/>
    <n v="4"/>
  </r>
  <r>
    <n v="3030"/>
    <s v="US-2017-164189"/>
    <x v="830"/>
    <d v="2017-03-28T00:00:00"/>
    <x v="1"/>
    <s v="DR-12880"/>
    <s v="Dan Reichenbach"/>
    <s v="Corporate"/>
    <s v="United States"/>
    <s v="Gresham"/>
    <s v="Oregon"/>
    <n v="97030"/>
    <x v="1"/>
    <s v="TEC-PH-10003691"/>
    <x v="2"/>
    <s v="Phones"/>
    <s v="BlackBerry Q10"/>
    <n v="403.16800000000001"/>
    <n v="282.2176"/>
    <n v="120.9504"/>
    <n v="0.3"/>
    <n v="4"/>
  </r>
  <r>
    <n v="3031"/>
    <s v="CA-2016-168480"/>
    <x v="481"/>
    <d v="2016-09-27T00:00:00"/>
    <x v="1"/>
    <s v="DM-12955"/>
    <s v="Dario Medina"/>
    <s v="Corporate"/>
    <s v="United States"/>
    <s v="Lincoln Park"/>
    <s v="Michigan"/>
    <n v="48146"/>
    <x v="2"/>
    <s v="FUR-BO-10000468"/>
    <x v="0"/>
    <s v="Bookcases"/>
    <s v="O'Sullivan 2-Shelf Heavy-Duty Bookcases"/>
    <n v="194.32"/>
    <n v="136.02399999999997"/>
    <n v="58.296000000000021"/>
    <n v="0.3000000000000001"/>
    <n v="6"/>
  </r>
  <r>
    <n v="3032"/>
    <s v="CA-2016-168480"/>
    <x v="481"/>
    <d v="2016-09-27T00:00:00"/>
    <x v="1"/>
    <s v="DM-12955"/>
    <s v="Dario Medina"/>
    <s v="Corporate"/>
    <s v="United States"/>
    <s v="Lincoln Park"/>
    <s v="Michigan"/>
    <n v="48146"/>
    <x v="2"/>
    <s v="OFF-AR-10001044"/>
    <x v="1"/>
    <s v="Art"/>
    <s v="BOSTON Ranger #55 Pencil Sharpener, Black"/>
    <n v="25.99"/>
    <n v="18.192999999999998"/>
    <n v="7.7970000000000006"/>
    <n v="0.30000000000000004"/>
    <n v="6"/>
  </r>
  <r>
    <n v="3033"/>
    <s v="US-2017-114293"/>
    <x v="831"/>
    <d v="2017-11-26T00:00:00"/>
    <x v="1"/>
    <s v="JH-16180"/>
    <s v="Justin Hirsh"/>
    <s v="Consumer"/>
    <s v="United States"/>
    <s v="Gresham"/>
    <s v="Oregon"/>
    <n v="97030"/>
    <x v="1"/>
    <s v="FUR-CH-10003833"/>
    <x v="0"/>
    <s v="Chairs"/>
    <s v="Novimex Fabric Task Chair"/>
    <n v="195.136"/>
    <n v="136.59519999999998"/>
    <n v="58.540800000000019"/>
    <n v="0.3000000000000001"/>
    <n v="5"/>
  </r>
  <r>
    <n v="3034"/>
    <s v="CA-2018-134173"/>
    <x v="118"/>
    <d v="2018-09-21T00:00:00"/>
    <x v="1"/>
    <s v="AB-10060"/>
    <s v="Adam Bellavance"/>
    <s v="Home Office"/>
    <s v="United States"/>
    <s v="Philadelphia"/>
    <s v="Pennsylvania"/>
    <n v="19143"/>
    <x v="3"/>
    <s v="OFF-PA-10004355"/>
    <x v="1"/>
    <s v="Paper"/>
    <s v="Xerox 231"/>
    <n v="20.736000000000001"/>
    <n v="14.5152"/>
    <n v="6.2208000000000006"/>
    <n v="0.30000000000000004"/>
    <n v="5"/>
  </r>
  <r>
    <n v="3035"/>
    <s v="US-2016-123960"/>
    <x v="832"/>
    <d v="2016-06-16T00:00:00"/>
    <x v="1"/>
    <s v="BD-11605"/>
    <s v="Brian Dahlen"/>
    <s v="Consumer"/>
    <s v="United States"/>
    <s v="Monroe"/>
    <s v="Louisiana"/>
    <n v="71203"/>
    <x v="0"/>
    <s v="TEC-AC-10003038"/>
    <x v="2"/>
    <s v="Accessories"/>
    <s v="Kingston Digital DataTraveler 16GB USB 2.0"/>
    <n v="53.7"/>
    <n v="37.589999999999996"/>
    <n v="16.110000000000007"/>
    <n v="0.3000000000000001"/>
    <n v="5"/>
  </r>
  <r>
    <n v="3036"/>
    <s v="US-2016-123960"/>
    <x v="832"/>
    <d v="2016-06-16T00:00:00"/>
    <x v="1"/>
    <s v="BD-11605"/>
    <s v="Brian Dahlen"/>
    <s v="Consumer"/>
    <s v="United States"/>
    <s v="Monroe"/>
    <s v="Louisiana"/>
    <n v="71203"/>
    <x v="0"/>
    <s v="OFF-BI-10002799"/>
    <x v="1"/>
    <s v="Binders"/>
    <s v="SlimView Poly Binder, 3/8&quot;"/>
    <n v="36.26"/>
    <n v="25.381999999999998"/>
    <n v="10.878"/>
    <n v="0.30000000000000004"/>
    <n v="5"/>
  </r>
  <r>
    <n v="3037"/>
    <s v="US-2016-123960"/>
    <x v="832"/>
    <d v="2016-06-16T00:00:00"/>
    <x v="1"/>
    <s v="BD-11605"/>
    <s v="Brian Dahlen"/>
    <s v="Consumer"/>
    <s v="United States"/>
    <s v="Monroe"/>
    <s v="Louisiana"/>
    <n v="71203"/>
    <x v="0"/>
    <s v="OFF-AR-10003582"/>
    <x v="1"/>
    <s v="Art"/>
    <s v="Boston Electric Pencil Sharpener, Model 1818, Charcoal Black"/>
    <n v="56.3"/>
    <n v="39.409999999999997"/>
    <n v="16.89"/>
    <n v="0.30000000000000004"/>
    <n v="5"/>
  </r>
  <r>
    <n v="3038"/>
    <s v="US-2016-123960"/>
    <x v="832"/>
    <d v="2016-06-16T00:00:00"/>
    <x v="1"/>
    <s v="BD-11605"/>
    <s v="Brian Dahlen"/>
    <s v="Consumer"/>
    <s v="United States"/>
    <s v="Monroe"/>
    <s v="Louisiana"/>
    <n v="71203"/>
    <x v="0"/>
    <s v="OFF-PA-10004451"/>
    <x v="1"/>
    <s v="Paper"/>
    <s v="Xerox 222"/>
    <n v="32.4"/>
    <n v="22.679999999999996"/>
    <n v="9.7200000000000024"/>
    <n v="0.3000000000000001"/>
    <n v="5"/>
  </r>
  <r>
    <n v="3039"/>
    <s v="US-2016-123960"/>
    <x v="832"/>
    <d v="2016-06-16T00:00:00"/>
    <x v="1"/>
    <s v="BD-11605"/>
    <s v="Brian Dahlen"/>
    <s v="Consumer"/>
    <s v="United States"/>
    <s v="Monroe"/>
    <s v="Louisiana"/>
    <n v="71203"/>
    <x v="0"/>
    <s v="FUR-FU-10004666"/>
    <x v="0"/>
    <s v="Furnishings"/>
    <s v="DAX Clear Channel Poster Frame"/>
    <n v="29.16"/>
    <n v="20.411999999999999"/>
    <n v="8.7480000000000011"/>
    <n v="0.30000000000000004"/>
    <n v="5"/>
  </r>
  <r>
    <n v="3040"/>
    <s v="CA-2018-101749"/>
    <x v="621"/>
    <d v="2018-10-08T00:00:00"/>
    <x v="1"/>
    <s v="AS-10045"/>
    <s v="Aaron Smayling"/>
    <s v="Corporate"/>
    <s v="United States"/>
    <s v="Pasadena"/>
    <s v="California"/>
    <n v="91104"/>
    <x v="1"/>
    <s v="FUR-TA-10001520"/>
    <x v="0"/>
    <s v="Tables"/>
    <s v="Lesro Sheffield Collection Coffee Table, End Table, Center Table, Corner Table"/>
    <n v="171.28800000000001"/>
    <n v="119.9016"/>
    <n v="51.386400000000009"/>
    <n v="0.30000000000000004"/>
    <n v="5"/>
  </r>
  <r>
    <n v="3041"/>
    <s v="US-2017-147991"/>
    <x v="465"/>
    <d v="2017-05-09T00:00:00"/>
    <x v="1"/>
    <s v="ZD-21925"/>
    <s v="Zuschuss Donatelli"/>
    <s v="Consumer"/>
    <s v="United States"/>
    <s v="Chattanooga"/>
    <s v="Tennessee"/>
    <n v="37421"/>
    <x v="0"/>
    <s v="FUR-FU-10004270"/>
    <x v="0"/>
    <s v="Furnishings"/>
    <s v="Eldon Image Series Desk Accessories, Burgundy"/>
    <n v="16.72"/>
    <n v="11.703999999999999"/>
    <n v="5.016"/>
    <n v="0.30000000000000004"/>
    <n v="4"/>
  </r>
  <r>
    <n v="3042"/>
    <s v="CA-2018-149559"/>
    <x v="220"/>
    <d v="2018-09-12T00:00:00"/>
    <x v="3"/>
    <s v="KF-16285"/>
    <s v="Karen Ferguson"/>
    <s v="Home Office"/>
    <s v="United States"/>
    <s v="Long Beach"/>
    <s v="California"/>
    <n v="90805"/>
    <x v="1"/>
    <s v="OFF-PA-10003172"/>
    <x v="1"/>
    <s v="Paper"/>
    <s v="Xerox 1996"/>
    <n v="12.96"/>
    <n v="9.0719999999999992"/>
    <n v="3.8880000000000017"/>
    <n v="0.3000000000000001"/>
    <n v="1"/>
  </r>
  <r>
    <n v="3043"/>
    <s v="CA-2018-149559"/>
    <x v="220"/>
    <d v="2018-09-12T00:00:00"/>
    <x v="3"/>
    <s v="KF-16285"/>
    <s v="Karen Ferguson"/>
    <s v="Home Office"/>
    <s v="United States"/>
    <s v="Long Beach"/>
    <s v="California"/>
    <n v="90805"/>
    <x v="1"/>
    <s v="OFF-EN-10002312"/>
    <x v="1"/>
    <s v="Envelopes"/>
    <s v="#10 Self-Seal White Envelopes"/>
    <n v="22.18"/>
    <n v="15.525999999999998"/>
    <n v="6.6540000000000017"/>
    <n v="0.3000000000000001"/>
    <n v="1"/>
  </r>
  <r>
    <n v="3044"/>
    <s v="CA-2018-149559"/>
    <x v="220"/>
    <d v="2018-09-12T00:00:00"/>
    <x v="3"/>
    <s v="KF-16285"/>
    <s v="Karen Ferguson"/>
    <s v="Home Office"/>
    <s v="United States"/>
    <s v="Long Beach"/>
    <s v="California"/>
    <n v="90805"/>
    <x v="1"/>
    <s v="FUR-CH-10002320"/>
    <x v="0"/>
    <s v="Chairs"/>
    <s v="Hon Pagoda Stacking Chairs"/>
    <n v="2054.2719999999999"/>
    <n v="1437.9903999999999"/>
    <n v="616.28160000000003"/>
    <n v="0.30000000000000004"/>
    <n v="1"/>
  </r>
  <r>
    <n v="3045"/>
    <s v="CA-2016-135174"/>
    <x v="28"/>
    <d v="2016-05-02T00:00:00"/>
    <x v="0"/>
    <s v="BP-11230"/>
    <s v="Benjamin Patterson"/>
    <s v="Consumer"/>
    <s v="United States"/>
    <s v="Troy"/>
    <s v="Ohio"/>
    <n v="45373"/>
    <x v="3"/>
    <s v="TEC-PH-10001530"/>
    <x v="2"/>
    <s v="Phones"/>
    <s v="Cisco Unified IP Phone 7945G VoIP phone"/>
    <n v="1022.97"/>
    <n v="716.07899999999995"/>
    <n v="306.89100000000008"/>
    <n v="0.30000000000000004"/>
    <n v="2"/>
  </r>
  <r>
    <n v="3046"/>
    <s v="CA-2018-125290"/>
    <x v="44"/>
    <d v="2018-11-10T00:00:00"/>
    <x v="0"/>
    <s v="CC-12430"/>
    <s v="Chuck Clark"/>
    <s v="Home Office"/>
    <s v="United States"/>
    <s v="Minneapolis"/>
    <s v="Minnesota"/>
    <n v="55407"/>
    <x v="2"/>
    <s v="OFF-AR-10001216"/>
    <x v="1"/>
    <s v="Art"/>
    <s v="Newell 339"/>
    <n v="13.9"/>
    <n v="9.73"/>
    <n v="4.17"/>
    <n v="0.3"/>
    <n v="4"/>
  </r>
  <r>
    <n v="3047"/>
    <s v="CA-2018-125290"/>
    <x v="44"/>
    <d v="2018-11-10T00:00:00"/>
    <x v="0"/>
    <s v="CC-12430"/>
    <s v="Chuck Clark"/>
    <s v="Home Office"/>
    <s v="United States"/>
    <s v="Minneapolis"/>
    <s v="Minnesota"/>
    <n v="55407"/>
    <x v="2"/>
    <s v="OFF-PA-10003127"/>
    <x v="1"/>
    <s v="Paper"/>
    <s v="Easy-staple paper"/>
    <n v="26.38"/>
    <n v="18.465999999999998"/>
    <n v="7.9140000000000015"/>
    <n v="0.30000000000000004"/>
    <n v="4"/>
  </r>
  <r>
    <n v="3048"/>
    <s v="CA-2015-137351"/>
    <x v="587"/>
    <d v="2015-10-04T00:00:00"/>
    <x v="1"/>
    <s v="DB-13615"/>
    <s v="Doug Bickford"/>
    <s v="Consumer"/>
    <s v="United States"/>
    <s v="Seattle"/>
    <s v="Washington"/>
    <n v="98105"/>
    <x v="1"/>
    <s v="OFF-BI-10003910"/>
    <x v="1"/>
    <s v="Binders"/>
    <s v="DXL Angle-View Binders with Locking Rings by Samsill"/>
    <n v="43.176000000000002"/>
    <n v="30.223199999999999"/>
    <n v="12.952800000000003"/>
    <n v="0.30000000000000004"/>
    <n v="4"/>
  </r>
  <r>
    <n v="3049"/>
    <s v="CA-2018-121419"/>
    <x v="459"/>
    <d v="2018-04-04T00:00:00"/>
    <x v="2"/>
    <s v="TC-21475"/>
    <s v="Tony Chapman"/>
    <s v="Home Office"/>
    <s v="United States"/>
    <s v="Columbus"/>
    <s v="Georgia"/>
    <n v="31907"/>
    <x v="0"/>
    <s v="FUR-TA-10004534"/>
    <x v="0"/>
    <s v="Tables"/>
    <s v="Bevis 44 x 96 Conference Tables"/>
    <n v="411.8"/>
    <n v="288.26"/>
    <n v="123.54000000000002"/>
    <n v="0.30000000000000004"/>
    <n v="2"/>
  </r>
  <r>
    <n v="3050"/>
    <s v="CA-2018-121419"/>
    <x v="459"/>
    <d v="2018-04-04T00:00:00"/>
    <x v="2"/>
    <s v="TC-21475"/>
    <s v="Tony Chapman"/>
    <s v="Home Office"/>
    <s v="United States"/>
    <s v="Columbus"/>
    <s v="Georgia"/>
    <n v="31907"/>
    <x v="0"/>
    <s v="TEC-AC-10000892"/>
    <x v="2"/>
    <s v="Accessories"/>
    <s v="NETGEAR N750 Dual Band Wi-Fi Gigabit Router"/>
    <n v="360"/>
    <n v="251.99999999999997"/>
    <n v="108.00000000000003"/>
    <n v="0.3000000000000001"/>
    <n v="2"/>
  </r>
  <r>
    <n v="3051"/>
    <s v="US-2018-148054"/>
    <x v="833"/>
    <d v="2018-10-11T00:00:00"/>
    <x v="1"/>
    <s v="NZ-18565"/>
    <s v="Nick Zandusky"/>
    <s v="Home Office"/>
    <s v="United States"/>
    <s v="Meridian"/>
    <s v="Idaho"/>
    <n v="83642"/>
    <x v="1"/>
    <s v="FUR-FU-10003247"/>
    <x v="0"/>
    <s v="Furnishings"/>
    <s v="36X48 HARDFLOOR CHAIRMAT"/>
    <n v="41.96"/>
    <n v="29.372"/>
    <n v="12.588000000000001"/>
    <n v="0.30000000000000004"/>
    <n v="5"/>
  </r>
  <r>
    <n v="3052"/>
    <s v="US-2018-148054"/>
    <x v="833"/>
    <d v="2018-10-11T00:00:00"/>
    <x v="1"/>
    <s v="NZ-18565"/>
    <s v="Nick Zandusky"/>
    <s v="Home Office"/>
    <s v="United States"/>
    <s v="Meridian"/>
    <s v="Idaho"/>
    <n v="83642"/>
    <x v="1"/>
    <s v="OFF-AP-10004336"/>
    <x v="1"/>
    <s v="Appliances"/>
    <s v="Conquest 14 Commercial Heavy-Duty Upright Vacuum, Collection System, Accessory Kit"/>
    <n v="227.84"/>
    <n v="159.488"/>
    <n v="68.352000000000004"/>
    <n v="0.3"/>
    <n v="5"/>
  </r>
  <r>
    <n v="3053"/>
    <s v="US-2018-148054"/>
    <x v="833"/>
    <d v="2018-10-11T00:00:00"/>
    <x v="1"/>
    <s v="NZ-18565"/>
    <s v="Nick Zandusky"/>
    <s v="Home Office"/>
    <s v="United States"/>
    <s v="Meridian"/>
    <s v="Idaho"/>
    <n v="83642"/>
    <x v="1"/>
    <s v="OFF-PA-10001295"/>
    <x v="1"/>
    <s v="Paper"/>
    <s v="Computer Printout Paper with Letter-Trim Perforations"/>
    <n v="37.94"/>
    <n v="26.557999999999996"/>
    <n v="11.382000000000001"/>
    <n v="0.30000000000000004"/>
    <n v="5"/>
  </r>
  <r>
    <n v="3054"/>
    <s v="CA-2017-128517"/>
    <x v="526"/>
    <d v="2017-04-14T00:00:00"/>
    <x v="0"/>
    <s v="SW-20350"/>
    <s v="Sean Wendt"/>
    <s v="Home Office"/>
    <s v="United States"/>
    <s v="Detroit"/>
    <s v="Michigan"/>
    <n v="48227"/>
    <x v="2"/>
    <s v="TEC-PH-10002555"/>
    <x v="2"/>
    <s v="Phones"/>
    <s v="Nortel Meridian M5316 Digital phone"/>
    <n v="517.9"/>
    <n v="362.53"/>
    <n v="155.37"/>
    <n v="0.30000000000000004"/>
    <n v="5"/>
  </r>
  <r>
    <n v="3055"/>
    <s v="CA-2017-128517"/>
    <x v="526"/>
    <d v="2017-04-14T00:00:00"/>
    <x v="0"/>
    <s v="SW-20350"/>
    <s v="Sean Wendt"/>
    <s v="Home Office"/>
    <s v="United States"/>
    <s v="Detroit"/>
    <s v="Michigan"/>
    <n v="48227"/>
    <x v="2"/>
    <s v="OFF-BI-10000831"/>
    <x v="1"/>
    <s v="Binders"/>
    <s v="Storex Flexible Poly Binders with Double Pockets"/>
    <n v="5.28"/>
    <n v="3.6959999999999997"/>
    <n v="1.5840000000000005"/>
    <n v="0.3000000000000001"/>
    <n v="5"/>
  </r>
  <r>
    <n v="3056"/>
    <s v="US-2016-100377"/>
    <x v="834"/>
    <d v="2016-09-01T00:00:00"/>
    <x v="1"/>
    <s v="TS-21370"/>
    <s v="Todd Sumrall"/>
    <s v="Corporate"/>
    <s v="United States"/>
    <s v="Chicago"/>
    <s v="Illinois"/>
    <n v="60623"/>
    <x v="2"/>
    <s v="TEC-CO-10001046"/>
    <x v="2"/>
    <s v="Copiers"/>
    <s v="Canon Imageclass D680 Copier / Fax"/>
    <n v="2799.96"/>
    <n v="1959.972"/>
    <n v="839.98800000000006"/>
    <n v="0.3"/>
    <n v="4"/>
  </r>
  <r>
    <n v="3057"/>
    <s v="CA-2018-131492"/>
    <x v="15"/>
    <d v="2018-10-24T00:00:00"/>
    <x v="0"/>
    <s v="HH-15010"/>
    <s v="Hilary Holden"/>
    <s v="Corporate"/>
    <s v="United States"/>
    <s v="San Francisco"/>
    <s v="California"/>
    <n v="94110"/>
    <x v="1"/>
    <s v="OFF-EN-10002973"/>
    <x v="1"/>
    <s v="Envelopes"/>
    <s v="Ampad #10 Peel &amp; Seel Holiday Envelopes"/>
    <n v="8.9600000000000009"/>
    <n v="6.2720000000000002"/>
    <n v="2.6880000000000006"/>
    <n v="0.30000000000000004"/>
    <n v="5"/>
  </r>
  <r>
    <n v="3058"/>
    <s v="CA-2018-131492"/>
    <x v="15"/>
    <d v="2018-10-24T00:00:00"/>
    <x v="0"/>
    <s v="HH-15010"/>
    <s v="Hilary Holden"/>
    <s v="Corporate"/>
    <s v="United States"/>
    <s v="San Francisco"/>
    <s v="California"/>
    <n v="94110"/>
    <x v="1"/>
    <s v="OFF-LA-10001641"/>
    <x v="1"/>
    <s v="Labels"/>
    <s v="Avery 518"/>
    <n v="31.5"/>
    <n v="22.049999999999997"/>
    <n v="9.4500000000000028"/>
    <n v="0.3000000000000001"/>
    <n v="5"/>
  </r>
  <r>
    <n v="3059"/>
    <s v="CA-2018-131492"/>
    <x v="15"/>
    <d v="2018-10-24T00:00:00"/>
    <x v="0"/>
    <s v="HH-15010"/>
    <s v="Hilary Holden"/>
    <s v="Corporate"/>
    <s v="United States"/>
    <s v="San Francisco"/>
    <s v="California"/>
    <n v="94110"/>
    <x v="1"/>
    <s v="FUR-FU-10003878"/>
    <x v="0"/>
    <s v="Furnishings"/>
    <s v="Linden 10&quot; Round Wall Clock, Black"/>
    <n v="30.56"/>
    <n v="21.391999999999999"/>
    <n v="9.1679999999999993"/>
    <n v="0.3"/>
    <n v="5"/>
  </r>
  <r>
    <n v="3060"/>
    <s v="CA-2018-131492"/>
    <x v="15"/>
    <d v="2018-10-24T00:00:00"/>
    <x v="0"/>
    <s v="HH-15010"/>
    <s v="Hilary Holden"/>
    <s v="Corporate"/>
    <s v="United States"/>
    <s v="San Francisco"/>
    <s v="California"/>
    <n v="94110"/>
    <x v="1"/>
    <s v="FUR-TA-10003837"/>
    <x v="0"/>
    <s v="Tables"/>
    <s v="Anderson Hickey Conga Table Tops &amp; Accessories"/>
    <n v="24.367999999999999"/>
    <n v="17.057599999999997"/>
    <n v="7.3104000000000013"/>
    <n v="0.3000000000000001"/>
    <n v="5"/>
  </r>
  <r>
    <n v="3061"/>
    <s v="CA-2017-144554"/>
    <x v="77"/>
    <d v="2017-11-12T00:00:00"/>
    <x v="1"/>
    <s v="DM-13345"/>
    <s v="Denise Monton"/>
    <s v="Corporate"/>
    <s v="United States"/>
    <s v="Newark"/>
    <s v="Ohio"/>
    <n v="43055"/>
    <x v="3"/>
    <s v="TEC-AC-10002800"/>
    <x v="2"/>
    <s v="Accessories"/>
    <s v="Plantronics Audio 478 Stereo USB Headset"/>
    <n v="119.976"/>
    <n v="83.983199999999997"/>
    <n v="35.992800000000003"/>
    <n v="0.30000000000000004"/>
    <n v="5"/>
  </r>
  <r>
    <n v="3062"/>
    <s v="CA-2018-127621"/>
    <x v="448"/>
    <d v="2018-03-07T00:00:00"/>
    <x v="1"/>
    <s v="RE-19450"/>
    <s v="Richard Eichhorn"/>
    <s v="Consumer"/>
    <s v="United States"/>
    <s v="Dallas"/>
    <s v="Texas"/>
    <n v="75081"/>
    <x v="2"/>
    <s v="OFF-PA-10001307"/>
    <x v="1"/>
    <s v="Paper"/>
    <s v="Important Message Pads, 50 4-1/4 x 5-1/2 Forms per Pad"/>
    <n v="26.88"/>
    <n v="18.815999999999999"/>
    <n v="8.0640000000000001"/>
    <n v="0.3"/>
    <n v="4"/>
  </r>
  <r>
    <n v="3063"/>
    <s v="CA-2016-145184"/>
    <x v="154"/>
    <d v="2016-11-29T00:00:00"/>
    <x v="2"/>
    <s v="JD-16150"/>
    <s v="Justin Deggeller"/>
    <s v="Corporate"/>
    <s v="United States"/>
    <s v="Newark"/>
    <s v="Delaware"/>
    <n v="19711"/>
    <x v="3"/>
    <s v="TEC-PH-10002350"/>
    <x v="2"/>
    <s v="Phones"/>
    <s v="Apple EarPods with Remote and Mic"/>
    <n v="83.97"/>
    <n v="58.778999999999996"/>
    <n v="25.191000000000003"/>
    <n v="0.30000000000000004"/>
    <n v="2"/>
  </r>
  <r>
    <n v="3064"/>
    <s v="CA-2016-145184"/>
    <x v="154"/>
    <d v="2016-11-29T00:00:00"/>
    <x v="2"/>
    <s v="JD-16150"/>
    <s v="Justin Deggeller"/>
    <s v="Corporate"/>
    <s v="United States"/>
    <s v="Newark"/>
    <s v="Delaware"/>
    <n v="19711"/>
    <x v="3"/>
    <s v="TEC-AC-10000397"/>
    <x v="2"/>
    <s v="Accessories"/>
    <s v="Perixx PERIBOARD-512B, Ergonomic Split Keyboard"/>
    <n v="104.97"/>
    <n v="73.478999999999999"/>
    <n v="31.491"/>
    <n v="0.3"/>
    <n v="2"/>
  </r>
  <r>
    <n v="3065"/>
    <s v="CA-2018-106859"/>
    <x v="677"/>
    <d v="2018-03-18T00:00:00"/>
    <x v="0"/>
    <s v="BF-11215"/>
    <s v="Benjamin Farhat"/>
    <s v="Home Office"/>
    <s v="United States"/>
    <s v="Albuquerque"/>
    <s v="New Mexico"/>
    <n v="87105"/>
    <x v="1"/>
    <s v="OFF-ST-10000615"/>
    <x v="1"/>
    <s v="Storage"/>
    <s v="SimpliFile Personal File, Black Granite, 15w x 6-15/16d x 11-1/4h"/>
    <n v="90.8"/>
    <n v="63.559999999999995"/>
    <n v="27.240000000000002"/>
    <n v="0.30000000000000004"/>
    <n v="5"/>
  </r>
  <r>
    <n v="3066"/>
    <s v="CA-2018-106859"/>
    <x v="677"/>
    <d v="2018-03-18T00:00:00"/>
    <x v="0"/>
    <s v="BF-11215"/>
    <s v="Benjamin Farhat"/>
    <s v="Home Office"/>
    <s v="United States"/>
    <s v="Albuquerque"/>
    <s v="New Mexico"/>
    <n v="87105"/>
    <x v="1"/>
    <s v="TEC-PH-10004531"/>
    <x v="2"/>
    <s v="Phones"/>
    <s v="OtterBox Commuter Series Case - iPhone 5 &amp; 5s"/>
    <n v="140.73599999999999"/>
    <n v="98.515199999999993"/>
    <n v="42.220799999999997"/>
    <n v="0.3"/>
    <n v="5"/>
  </r>
  <r>
    <n v="3067"/>
    <s v="CA-2018-106859"/>
    <x v="677"/>
    <d v="2018-03-18T00:00:00"/>
    <x v="0"/>
    <s v="BF-11215"/>
    <s v="Benjamin Farhat"/>
    <s v="Home Office"/>
    <s v="United States"/>
    <s v="Albuquerque"/>
    <s v="New Mexico"/>
    <n v="87105"/>
    <x v="1"/>
    <s v="TEC-AC-10004001"/>
    <x v="2"/>
    <s v="Accessories"/>
    <s v="Logitech Wireless Headset H600 Over-The-Head Design"/>
    <n v="214.95"/>
    <n v="150.46499999999997"/>
    <n v="64.485000000000014"/>
    <n v="0.3000000000000001"/>
    <n v="5"/>
  </r>
  <r>
    <n v="3068"/>
    <s v="CA-2018-106859"/>
    <x v="677"/>
    <d v="2018-03-18T00:00:00"/>
    <x v="0"/>
    <s v="BF-11215"/>
    <s v="Benjamin Farhat"/>
    <s v="Home Office"/>
    <s v="United States"/>
    <s v="Albuquerque"/>
    <s v="New Mexico"/>
    <n v="87105"/>
    <x v="1"/>
    <s v="OFF-PA-10001534"/>
    <x v="1"/>
    <s v="Paper"/>
    <s v="Xerox 230"/>
    <n v="45.36"/>
    <n v="31.751999999999999"/>
    <n v="13.608000000000001"/>
    <n v="0.3"/>
    <n v="5"/>
  </r>
  <r>
    <n v="3069"/>
    <s v="CA-2018-106859"/>
    <x v="677"/>
    <d v="2018-03-18T00:00:00"/>
    <x v="0"/>
    <s v="BF-11215"/>
    <s v="Benjamin Farhat"/>
    <s v="Home Office"/>
    <s v="United States"/>
    <s v="Albuquerque"/>
    <s v="New Mexico"/>
    <n v="87105"/>
    <x v="1"/>
    <s v="OFF-PA-10001815"/>
    <x v="1"/>
    <s v="Paper"/>
    <s v="Xerox 1885"/>
    <n v="288.24"/>
    <n v="201.768"/>
    <n v="86.472000000000008"/>
    <n v="0.30000000000000004"/>
    <n v="5"/>
  </r>
  <r>
    <n v="3070"/>
    <s v="US-2018-120089"/>
    <x v="329"/>
    <d v="2018-11-30T00:00:00"/>
    <x v="3"/>
    <s v="ML-17755"/>
    <s v="Max Ludwig"/>
    <s v="Home Office"/>
    <s v="United States"/>
    <s v="Toledo"/>
    <s v="Ohio"/>
    <n v="43615"/>
    <x v="3"/>
    <s v="OFF-AP-10003779"/>
    <x v="1"/>
    <s v="Appliances"/>
    <s v="Kensington 7 Outlet MasterPiece Power Center with Fax/Phone Line Protection"/>
    <n v="663.93600000000004"/>
    <n v="464.7552"/>
    <n v="199.18080000000003"/>
    <n v="0.30000000000000004"/>
    <n v="0"/>
  </r>
  <r>
    <n v="3071"/>
    <s v="CA-2015-119375"/>
    <x v="664"/>
    <d v="2015-11-22T00:00:00"/>
    <x v="1"/>
    <s v="YC-21895"/>
    <s v="Yoseph Carroll"/>
    <s v="Corporate"/>
    <s v="United States"/>
    <s v="Newark"/>
    <s v="Delaware"/>
    <n v="19711"/>
    <x v="3"/>
    <s v="OFF-ST-10002011"/>
    <x v="1"/>
    <s v="Storage"/>
    <s v="Smead Adjustable Mobile File Trolley with Lockable Top"/>
    <n v="2934.33"/>
    <n v="2054.0309999999999"/>
    <n v="880.29899999999998"/>
    <n v="0.3"/>
    <n v="5"/>
  </r>
  <r>
    <n v="3072"/>
    <s v="CA-2015-119375"/>
    <x v="664"/>
    <d v="2015-11-22T00:00:00"/>
    <x v="1"/>
    <s v="YC-21895"/>
    <s v="Yoseph Carroll"/>
    <s v="Corporate"/>
    <s v="United States"/>
    <s v="Newark"/>
    <s v="Delaware"/>
    <n v="19711"/>
    <x v="3"/>
    <s v="FUR-FU-10002379"/>
    <x v="0"/>
    <s v="Furnishings"/>
    <s v="Eldon Econocleat Chair Mats for Low Pile Carpets"/>
    <n v="124.41"/>
    <n v="87.086999999999989"/>
    <n v="37.323000000000008"/>
    <n v="0.30000000000000004"/>
    <n v="5"/>
  </r>
  <r>
    <n v="3073"/>
    <s v="CA-2015-119375"/>
    <x v="664"/>
    <d v="2015-11-22T00:00:00"/>
    <x v="1"/>
    <s v="YC-21895"/>
    <s v="Yoseph Carroll"/>
    <s v="Corporate"/>
    <s v="United States"/>
    <s v="Newark"/>
    <s v="Delaware"/>
    <n v="19711"/>
    <x v="3"/>
    <s v="OFF-AR-10003752"/>
    <x v="1"/>
    <s v="Art"/>
    <s v="Deluxe Chalkboard Eraser Cleaner"/>
    <n v="57.75"/>
    <n v="40.424999999999997"/>
    <n v="17.325000000000003"/>
    <n v="0.30000000000000004"/>
    <n v="5"/>
  </r>
  <r>
    <n v="3074"/>
    <s v="CA-2017-125206"/>
    <x v="835"/>
    <d v="2017-01-05T00:00:00"/>
    <x v="2"/>
    <s v="LR-16915"/>
    <s v="Lena Radford"/>
    <s v="Consumer"/>
    <s v="United States"/>
    <s v="Los Angeles"/>
    <s v="California"/>
    <n v="90045"/>
    <x v="1"/>
    <s v="OFF-ST-10003692"/>
    <x v="1"/>
    <s v="Storage"/>
    <s v="Recycled Steel Personal File for Hanging File Folders"/>
    <n v="114.46"/>
    <n v="80.121999999999986"/>
    <n v="34.338000000000008"/>
    <n v="0.3000000000000001"/>
    <n v="2"/>
  </r>
  <r>
    <n v="3075"/>
    <s v="CA-2016-126137"/>
    <x v="292"/>
    <d v="2016-10-08T00:00:00"/>
    <x v="1"/>
    <s v="BS-11755"/>
    <s v="Bruce Stewart"/>
    <s v="Consumer"/>
    <s v="United States"/>
    <s v="Los Angeles"/>
    <s v="California"/>
    <n v="90032"/>
    <x v="1"/>
    <s v="FUR-BO-10004409"/>
    <x v="0"/>
    <s v="Bookcases"/>
    <s v="Safco Value Mate Series Steel Bookcases, Baked Enamel Finish on Steel, Gray"/>
    <n v="120.666"/>
    <n v="84.466199999999986"/>
    <n v="36.19980000000001"/>
    <n v="0.3000000000000001"/>
    <n v="5"/>
  </r>
  <r>
    <n v="3076"/>
    <s v="CA-2015-143903"/>
    <x v="836"/>
    <d v="2015-07-24T00:00:00"/>
    <x v="1"/>
    <s v="KM-16375"/>
    <s v="Katherine Murray"/>
    <s v="Home Office"/>
    <s v="United States"/>
    <s v="Dallas"/>
    <s v="Texas"/>
    <n v="75217"/>
    <x v="2"/>
    <s v="OFF-ST-10003306"/>
    <x v="1"/>
    <s v="Storage"/>
    <s v="Letter Size Cart"/>
    <n v="342.86399999999998"/>
    <n v="240.00479999999996"/>
    <n v="102.85920000000002"/>
    <n v="0.30000000000000004"/>
    <n v="4"/>
  </r>
  <r>
    <n v="3077"/>
    <s v="CA-2015-143903"/>
    <x v="836"/>
    <d v="2015-07-24T00:00:00"/>
    <x v="1"/>
    <s v="KM-16375"/>
    <s v="Katherine Murray"/>
    <s v="Home Office"/>
    <s v="United States"/>
    <s v="Dallas"/>
    <s v="Texas"/>
    <n v="75217"/>
    <x v="2"/>
    <s v="FUR-FU-10003724"/>
    <x v="0"/>
    <s v="Furnishings"/>
    <s v="Westinghouse Clip-On Gooseneck Lamps"/>
    <n v="16.739999999999998"/>
    <n v="11.717999999999998"/>
    <n v="5.0220000000000002"/>
    <n v="0.30000000000000004"/>
    <n v="4"/>
  </r>
  <r>
    <n v="3078"/>
    <s v="CA-2015-143903"/>
    <x v="836"/>
    <d v="2015-07-24T00:00:00"/>
    <x v="1"/>
    <s v="KM-16375"/>
    <s v="Katherine Murray"/>
    <s v="Home Office"/>
    <s v="United States"/>
    <s v="Dallas"/>
    <s v="Texas"/>
    <n v="75217"/>
    <x v="2"/>
    <s v="FUR-CH-10002024"/>
    <x v="0"/>
    <s v="Chairs"/>
    <s v="HON 5400 Series Task Chairs for Big and Tall"/>
    <n v="981.37199999999996"/>
    <n v="686.96039999999994"/>
    <n v="294.41160000000002"/>
    <n v="0.30000000000000004"/>
    <n v="4"/>
  </r>
  <r>
    <n v="3079"/>
    <s v="CA-2015-104780"/>
    <x v="371"/>
    <d v="2015-05-25T00:00:00"/>
    <x v="1"/>
    <s v="BT-11530"/>
    <s v="Bradley Talbott"/>
    <s v="Home Office"/>
    <s v="United States"/>
    <s v="San Diego"/>
    <s v="California"/>
    <n v="92037"/>
    <x v="1"/>
    <s v="OFF-AR-10003514"/>
    <x v="1"/>
    <s v="Art"/>
    <s v="4009 Highlighters by Sanford"/>
    <n v="31.84"/>
    <n v="22.288"/>
    <n v="9.5519999999999996"/>
    <n v="0.3"/>
    <n v="4"/>
  </r>
  <r>
    <n v="3080"/>
    <s v="CA-2018-101182"/>
    <x v="507"/>
    <d v="2018-09-05T00:00:00"/>
    <x v="2"/>
    <s v="KB-16405"/>
    <s v="Katrina Bavinger"/>
    <s v="Home Office"/>
    <s v="United States"/>
    <s v="Apple Valley"/>
    <s v="California"/>
    <n v="92307"/>
    <x v="1"/>
    <s v="OFF-PA-10001800"/>
    <x v="1"/>
    <s v="Paper"/>
    <s v="Xerox 220"/>
    <n v="12.96"/>
    <n v="9.0719999999999992"/>
    <n v="3.8880000000000017"/>
    <n v="0.3000000000000001"/>
    <n v="1"/>
  </r>
  <r>
    <n v="3081"/>
    <s v="CA-2018-101182"/>
    <x v="507"/>
    <d v="2018-09-05T00:00:00"/>
    <x v="2"/>
    <s v="KB-16405"/>
    <s v="Katrina Bavinger"/>
    <s v="Home Office"/>
    <s v="United States"/>
    <s v="Apple Valley"/>
    <s v="California"/>
    <n v="92307"/>
    <x v="1"/>
    <s v="TEC-PH-10003589"/>
    <x v="2"/>
    <s v="Phones"/>
    <s v="invisibleSHIELD by ZAGG Smudge-Free Screen Protector"/>
    <n v="43.176000000000002"/>
    <n v="30.223199999999999"/>
    <n v="12.952800000000003"/>
    <n v="0.30000000000000004"/>
    <n v="1"/>
  </r>
  <r>
    <n v="3082"/>
    <s v="US-2018-132297"/>
    <x v="837"/>
    <d v="2018-06-02T00:00:00"/>
    <x v="1"/>
    <s v="DW-13480"/>
    <s v="Dianna Wilson"/>
    <s v="Home Office"/>
    <s v="United States"/>
    <s v="Louisville"/>
    <s v="Kentucky"/>
    <n v="40214"/>
    <x v="0"/>
    <s v="OFF-BI-10003364"/>
    <x v="1"/>
    <s v="Binders"/>
    <s v="Binding Machine Supplies"/>
    <n v="58.34"/>
    <n v="40.838000000000001"/>
    <n v="17.502000000000002"/>
    <n v="0.30000000000000004"/>
    <n v="6"/>
  </r>
  <r>
    <n v="3083"/>
    <s v="US-2018-132297"/>
    <x v="837"/>
    <d v="2018-06-02T00:00:00"/>
    <x v="1"/>
    <s v="DW-13480"/>
    <s v="Dianna Wilson"/>
    <s v="Home Office"/>
    <s v="United States"/>
    <s v="Louisville"/>
    <s v="Kentucky"/>
    <n v="40214"/>
    <x v="0"/>
    <s v="TEC-PH-10002834"/>
    <x v="2"/>
    <s v="Phones"/>
    <s v="Google Nexus 5"/>
    <n v="539.97"/>
    <n v="377.97899999999998"/>
    <n v="161.99100000000004"/>
    <n v="0.30000000000000004"/>
    <n v="6"/>
  </r>
  <r>
    <n v="3084"/>
    <s v="CA-2015-100328"/>
    <x v="838"/>
    <d v="2015-02-03T00:00:00"/>
    <x v="1"/>
    <s v="JC-15340"/>
    <s v="Jasper Cacioppo"/>
    <s v="Consumer"/>
    <s v="United States"/>
    <s v="New York City"/>
    <s v="New York"/>
    <n v="10024"/>
    <x v="3"/>
    <s v="OFF-BI-10000343"/>
    <x v="1"/>
    <s v="Binders"/>
    <s v="Pressboard Covers with Storage Hooks, 9 1/2&quot; x 11&quot;, Light Blue"/>
    <n v="3.9279999999999999"/>
    <n v="2.7495999999999996"/>
    <n v="1.1784000000000003"/>
    <n v="0.3000000000000001"/>
    <n v="6"/>
  </r>
  <r>
    <n v="3085"/>
    <s v="CA-2018-118773"/>
    <x v="839"/>
    <d v="2018-02-14T00:00:00"/>
    <x v="1"/>
    <s v="TP-21415"/>
    <s v="Tom Prescott"/>
    <s v="Consumer"/>
    <s v="United States"/>
    <s v="Houston"/>
    <s v="Texas"/>
    <n v="77070"/>
    <x v="2"/>
    <s v="OFF-BI-10004584"/>
    <x v="1"/>
    <s v="Binders"/>
    <s v="GBC ProClick 150 Presentation Binding System"/>
    <n v="252.78399999999999"/>
    <n v="176.94879999999998"/>
    <n v="75.835200000000015"/>
    <n v="0.30000000000000004"/>
    <n v="5"/>
  </r>
  <r>
    <n v="3086"/>
    <s v="CA-2018-118773"/>
    <x v="839"/>
    <d v="2018-02-14T00:00:00"/>
    <x v="1"/>
    <s v="TP-21415"/>
    <s v="Tom Prescott"/>
    <s v="Consumer"/>
    <s v="United States"/>
    <s v="Houston"/>
    <s v="Texas"/>
    <n v="77070"/>
    <x v="2"/>
    <s v="TEC-AC-10002402"/>
    <x v="2"/>
    <s v="Accessories"/>
    <s v="Razer Kraken PRO Over Ear PC and Music Headset"/>
    <n v="127.98399999999999"/>
    <n v="89.588799999999992"/>
    <n v="38.395200000000003"/>
    <n v="0.30000000000000004"/>
    <n v="5"/>
  </r>
  <r>
    <n v="3087"/>
    <s v="CA-2018-118773"/>
    <x v="839"/>
    <d v="2018-02-14T00:00:00"/>
    <x v="1"/>
    <s v="TP-21415"/>
    <s v="Tom Prescott"/>
    <s v="Consumer"/>
    <s v="United States"/>
    <s v="Houston"/>
    <s v="Texas"/>
    <n v="77070"/>
    <x v="2"/>
    <s v="FUR-FU-10000550"/>
    <x v="0"/>
    <s v="Furnishings"/>
    <s v="Stacking Trays by OIC"/>
    <n v="3.984"/>
    <n v="2.7887999999999997"/>
    <n v="1.1952000000000003"/>
    <n v="0.30000000000000004"/>
    <n v="5"/>
  </r>
  <r>
    <n v="3088"/>
    <s v="CA-2018-118773"/>
    <x v="839"/>
    <d v="2018-02-14T00:00:00"/>
    <x v="1"/>
    <s v="TP-21415"/>
    <s v="Tom Prescott"/>
    <s v="Consumer"/>
    <s v="United States"/>
    <s v="Houston"/>
    <s v="Texas"/>
    <n v="77070"/>
    <x v="2"/>
    <s v="OFF-AP-10000055"/>
    <x v="1"/>
    <s v="Appliances"/>
    <s v="Belkin F9S820V06 8 Outlet Surge"/>
    <n v="12.992000000000001"/>
    <n v="9.0944000000000003"/>
    <n v="3.8976000000000006"/>
    <n v="0.30000000000000004"/>
    <n v="5"/>
  </r>
  <r>
    <n v="3089"/>
    <s v="US-2018-159205"/>
    <x v="185"/>
    <d v="2018-04-02T00:00:00"/>
    <x v="0"/>
    <s v="DB-12910"/>
    <s v="Daniel Byrd"/>
    <s v="Home Office"/>
    <s v="United States"/>
    <s v="Henderson"/>
    <s v="Kentucky"/>
    <n v="42420"/>
    <x v="0"/>
    <s v="FUR-FU-10001591"/>
    <x v="0"/>
    <s v="Furnishings"/>
    <s v="Advantus Panel Wall Certificate Holder - 8.5x11"/>
    <n v="61"/>
    <n v="42.699999999999996"/>
    <n v="18.300000000000004"/>
    <n v="0.30000000000000004"/>
    <n v="2"/>
  </r>
  <r>
    <n v="3090"/>
    <s v="US-2018-159205"/>
    <x v="185"/>
    <d v="2018-04-02T00:00:00"/>
    <x v="0"/>
    <s v="DB-12910"/>
    <s v="Daniel Byrd"/>
    <s v="Home Office"/>
    <s v="United States"/>
    <s v="Henderson"/>
    <s v="Kentucky"/>
    <n v="42420"/>
    <x v="0"/>
    <s v="TEC-PH-10000526"/>
    <x v="2"/>
    <s v="Phones"/>
    <s v="Vtech CS6719"/>
    <n v="671.93"/>
    <n v="470.35099999999994"/>
    <n v="201.57900000000001"/>
    <n v="0.30000000000000004"/>
    <n v="2"/>
  </r>
  <r>
    <n v="3091"/>
    <s v="CA-2017-112123"/>
    <x v="840"/>
    <d v="2017-03-08T00:00:00"/>
    <x v="1"/>
    <s v="BH-11710"/>
    <s v="Brosina Hoffman"/>
    <s v="Consumer"/>
    <s v="United States"/>
    <s v="Newark"/>
    <s v="Delaware"/>
    <n v="19711"/>
    <x v="3"/>
    <s v="OFF-BI-10001071"/>
    <x v="1"/>
    <s v="Binders"/>
    <s v="GBC ProClick Punch Binding System"/>
    <n v="447.86"/>
    <n v="313.50200000000001"/>
    <n v="134.358"/>
    <n v="0.3"/>
    <n v="5"/>
  </r>
  <r>
    <n v="3092"/>
    <s v="CA-2017-112123"/>
    <x v="840"/>
    <d v="2017-03-08T00:00:00"/>
    <x v="1"/>
    <s v="BH-11710"/>
    <s v="Brosina Hoffman"/>
    <s v="Consumer"/>
    <s v="United States"/>
    <s v="Newark"/>
    <s v="Delaware"/>
    <n v="19711"/>
    <x v="3"/>
    <s v="TEC-PH-10001557"/>
    <x v="2"/>
    <s v="Phones"/>
    <s v="Pyle PMP37LED"/>
    <n v="479.95"/>
    <n v="335.96499999999997"/>
    <n v="143.98500000000001"/>
    <n v="0.30000000000000004"/>
    <n v="5"/>
  </r>
  <r>
    <n v="3093"/>
    <s v="CA-2017-112123"/>
    <x v="840"/>
    <d v="2017-03-08T00:00:00"/>
    <x v="1"/>
    <s v="BH-11710"/>
    <s v="Brosina Hoffman"/>
    <s v="Consumer"/>
    <s v="United States"/>
    <s v="Newark"/>
    <s v="Delaware"/>
    <n v="19711"/>
    <x v="3"/>
    <s v="OFF-PA-10001977"/>
    <x v="1"/>
    <s v="Paper"/>
    <s v="Xerox 194"/>
    <n v="166.44"/>
    <n v="116.508"/>
    <n v="49.932000000000002"/>
    <n v="0.30000000000000004"/>
    <n v="5"/>
  </r>
  <r>
    <n v="3094"/>
    <s v="CA-2016-114468"/>
    <x v="841"/>
    <d v="2016-08-23T00:00:00"/>
    <x v="3"/>
    <s v="TD-20995"/>
    <s v="Tamara Dahlen"/>
    <s v="Consumer"/>
    <s v="United States"/>
    <s v="Bolingbrook"/>
    <s v="Illinois"/>
    <n v="60440"/>
    <x v="2"/>
    <s v="OFF-SU-10004231"/>
    <x v="1"/>
    <s v="Supplies"/>
    <s v="Acme Tagit Stainless Steel Antibacterial Scissors"/>
    <n v="31.68"/>
    <n v="22.175999999999998"/>
    <n v="9.5040000000000013"/>
    <n v="0.30000000000000004"/>
    <n v="0"/>
  </r>
  <r>
    <n v="3095"/>
    <s v="CA-2016-114468"/>
    <x v="841"/>
    <d v="2016-08-23T00:00:00"/>
    <x v="3"/>
    <s v="TD-20995"/>
    <s v="Tamara Dahlen"/>
    <s v="Consumer"/>
    <s v="United States"/>
    <s v="Bolingbrook"/>
    <s v="Illinois"/>
    <n v="60440"/>
    <x v="2"/>
    <s v="OFF-PA-10000809"/>
    <x v="1"/>
    <s v="Paper"/>
    <s v="Xerox 206"/>
    <n v="10.368"/>
    <n v="7.2576000000000001"/>
    <n v="3.1104000000000003"/>
    <n v="0.30000000000000004"/>
    <n v="0"/>
  </r>
  <r>
    <n v="3096"/>
    <s v="CA-2016-114468"/>
    <x v="841"/>
    <d v="2016-08-23T00:00:00"/>
    <x v="3"/>
    <s v="TD-20995"/>
    <s v="Tamara Dahlen"/>
    <s v="Consumer"/>
    <s v="United States"/>
    <s v="Bolingbrook"/>
    <s v="Illinois"/>
    <n v="60440"/>
    <x v="2"/>
    <s v="OFF-FA-10003021"/>
    <x v="1"/>
    <s v="Fasteners"/>
    <s v="Staples"/>
    <n v="12.032"/>
    <n v="8.4223999999999997"/>
    <n v="3.6096000000000004"/>
    <n v="0.30000000000000004"/>
    <n v="0"/>
  </r>
  <r>
    <n v="3097"/>
    <s v="CA-2016-114468"/>
    <x v="841"/>
    <d v="2016-08-23T00:00:00"/>
    <x v="3"/>
    <s v="TD-20995"/>
    <s v="Tamara Dahlen"/>
    <s v="Consumer"/>
    <s v="United States"/>
    <s v="Bolingbrook"/>
    <s v="Illinois"/>
    <n v="60440"/>
    <x v="2"/>
    <s v="OFF-AP-10000696"/>
    <x v="1"/>
    <s v="Appliances"/>
    <s v="Holmes Odor Grabber"/>
    <n v="5.7679999999999998"/>
    <n v="4.0375999999999994"/>
    <n v="1.7304000000000004"/>
    <n v="0.3000000000000001"/>
    <n v="0"/>
  </r>
  <r>
    <n v="3098"/>
    <s v="CA-2018-135692"/>
    <x v="842"/>
    <d v="2018-05-01T00:00:00"/>
    <x v="1"/>
    <s v="CV-12805"/>
    <s v="Cynthia Voltz"/>
    <s v="Corporate"/>
    <s v="United States"/>
    <s v="Fort Worth"/>
    <s v="Texas"/>
    <n v="76106"/>
    <x v="2"/>
    <s v="OFF-LA-10001158"/>
    <x v="1"/>
    <s v="Labels"/>
    <s v="Avery Address/Shipping Labels for Typewriters, 4&quot; x 2&quot;"/>
    <n v="33.119999999999997"/>
    <n v="23.183999999999997"/>
    <n v="9.9359999999999999"/>
    <n v="0.30000000000000004"/>
    <n v="4"/>
  </r>
  <r>
    <n v="3099"/>
    <s v="CA-2018-135692"/>
    <x v="842"/>
    <d v="2018-05-01T00:00:00"/>
    <x v="1"/>
    <s v="CV-12805"/>
    <s v="Cynthia Voltz"/>
    <s v="Corporate"/>
    <s v="United States"/>
    <s v="Fort Worth"/>
    <s v="Texas"/>
    <n v="76106"/>
    <x v="2"/>
    <s v="FUR-BO-10002268"/>
    <x v="0"/>
    <s v="Bookcases"/>
    <s v="Sauder Barrister Bookcases"/>
    <n v="220.26560000000001"/>
    <n v="154.18591999999998"/>
    <n v="66.079680000000025"/>
    <n v="0.3000000000000001"/>
    <n v="4"/>
  </r>
  <r>
    <n v="3100"/>
    <s v="CA-2018-131233"/>
    <x v="349"/>
    <d v="2018-04-19T00:00:00"/>
    <x v="1"/>
    <s v="CS-12355"/>
    <s v="Christine Sundaresam"/>
    <s v="Consumer"/>
    <s v="United States"/>
    <s v="New York City"/>
    <s v="New York"/>
    <n v="10024"/>
    <x v="3"/>
    <s v="OFF-BI-10000829"/>
    <x v="1"/>
    <s v="Binders"/>
    <s v="Avery Non-Stick Binders"/>
    <n v="10.776"/>
    <n v="7.5431999999999997"/>
    <n v="3.2328000000000001"/>
    <n v="0.3"/>
    <n v="5"/>
  </r>
  <r>
    <n v="3101"/>
    <s v="CA-2018-131233"/>
    <x v="349"/>
    <d v="2018-04-19T00:00:00"/>
    <x v="1"/>
    <s v="CS-12355"/>
    <s v="Christine Sundaresam"/>
    <s v="Consumer"/>
    <s v="United States"/>
    <s v="New York City"/>
    <s v="New York"/>
    <n v="10024"/>
    <x v="3"/>
    <s v="FUR-BO-10003441"/>
    <x v="0"/>
    <s v="Bookcases"/>
    <s v="Bush Westfield Collection Bookcases, Fully Assembled"/>
    <n v="242.352"/>
    <n v="169.6464"/>
    <n v="72.705600000000004"/>
    <n v="0.3"/>
    <n v="5"/>
  </r>
  <r>
    <n v="3102"/>
    <s v="CA-2018-119578"/>
    <x v="66"/>
    <d v="2018-12-27T00:00:00"/>
    <x v="0"/>
    <s v="JG-15310"/>
    <s v="Jason Gross"/>
    <s v="Corporate"/>
    <s v="United States"/>
    <s v="Providence"/>
    <s v="Rhode Island"/>
    <n v="2908"/>
    <x v="3"/>
    <s v="OFF-SU-10003505"/>
    <x v="1"/>
    <s v="Supplies"/>
    <s v="Premier Electric Letter Opener"/>
    <n v="695.16"/>
    <n v="486.61199999999997"/>
    <n v="208.548"/>
    <n v="0.3"/>
    <n v="5"/>
  </r>
  <r>
    <n v="3103"/>
    <s v="CA-2018-119578"/>
    <x v="66"/>
    <d v="2018-12-27T00:00:00"/>
    <x v="0"/>
    <s v="JG-15310"/>
    <s v="Jason Gross"/>
    <s v="Corporate"/>
    <s v="United States"/>
    <s v="Providence"/>
    <s v="Rhode Island"/>
    <n v="2908"/>
    <x v="3"/>
    <s v="FUR-BO-10003660"/>
    <x v="0"/>
    <s v="Bookcases"/>
    <s v="Bush Cubix Collection Bookcases, Fully Assembled"/>
    <n v="220.98"/>
    <n v="154.68599999999998"/>
    <n v="66.294000000000011"/>
    <n v="0.30000000000000004"/>
    <n v="5"/>
  </r>
  <r>
    <n v="3104"/>
    <s v="CA-2017-124562"/>
    <x v="16"/>
    <d v="2017-12-12T00:00:00"/>
    <x v="1"/>
    <s v="JP-16135"/>
    <s v="Julie Prescott"/>
    <s v="Home Office"/>
    <s v="United States"/>
    <s v="Columbus"/>
    <s v="Ohio"/>
    <n v="43229"/>
    <x v="3"/>
    <s v="OFF-BI-10001267"/>
    <x v="1"/>
    <s v="Binders"/>
    <s v="Universal Recycled Hanging Pressboard Report Binders, Letter Size"/>
    <n v="12.957000000000001"/>
    <n v="9.0699000000000005"/>
    <n v="3.8871000000000002"/>
    <n v="0.3"/>
    <n v="4"/>
  </r>
  <r>
    <n v="3105"/>
    <s v="US-2018-140074"/>
    <x v="721"/>
    <d v="2018-03-29T00:00:00"/>
    <x v="1"/>
    <s v="EC-14050"/>
    <s v="Erin Creighton"/>
    <s v="Consumer"/>
    <s v="United States"/>
    <s v="New York City"/>
    <s v="New York"/>
    <n v="10024"/>
    <x v="3"/>
    <s v="OFF-PA-10002741"/>
    <x v="1"/>
    <s v="Paper"/>
    <s v="Xerox 1980"/>
    <n v="25.68"/>
    <n v="17.975999999999999"/>
    <n v="7.7040000000000006"/>
    <n v="0.30000000000000004"/>
    <n v="6"/>
  </r>
  <r>
    <n v="3106"/>
    <s v="CA-2017-103037"/>
    <x v="197"/>
    <d v="2017-07-29T00:00:00"/>
    <x v="1"/>
    <s v="KH-16630"/>
    <s v="Ken Heidel"/>
    <s v="Corporate"/>
    <s v="United States"/>
    <s v="Houston"/>
    <s v="Texas"/>
    <n v="77070"/>
    <x v="2"/>
    <s v="OFF-LA-10004345"/>
    <x v="1"/>
    <s v="Labels"/>
    <s v="Avery 493"/>
    <n v="15.712"/>
    <n v="10.998399999999998"/>
    <n v="4.7136000000000013"/>
    <n v="0.3000000000000001"/>
    <n v="4"/>
  </r>
  <r>
    <n v="3107"/>
    <s v="CA-2018-127460"/>
    <x v="815"/>
    <d v="2018-07-14T00:00:00"/>
    <x v="1"/>
    <s v="FG-14260"/>
    <s v="Frank Gastineau"/>
    <s v="Home Office"/>
    <s v="United States"/>
    <s v="Aurora"/>
    <s v="Illinois"/>
    <n v="60505"/>
    <x v="2"/>
    <s v="OFF-ST-10004340"/>
    <x v="1"/>
    <s v="Storage"/>
    <s v="Fellowes Mobile File Cart, Black"/>
    <n v="298.464"/>
    <n v="208.92479999999998"/>
    <n v="89.539200000000022"/>
    <n v="0.3000000000000001"/>
    <n v="4"/>
  </r>
  <r>
    <n v="3108"/>
    <s v="CA-2017-121671"/>
    <x v="19"/>
    <d v="2017-07-22T00:00:00"/>
    <x v="1"/>
    <s v="AA-10480"/>
    <s v="Andrew Allen"/>
    <s v="Consumer"/>
    <s v="United States"/>
    <s v="Springfield"/>
    <s v="Missouri"/>
    <n v="65807"/>
    <x v="2"/>
    <s v="OFF-PA-10001471"/>
    <x v="1"/>
    <s v="Paper"/>
    <s v="Strathmore Photo Frame Cards"/>
    <n v="21.93"/>
    <n v="15.350999999999999"/>
    <n v="6.5790000000000006"/>
    <n v="0.30000000000000004"/>
    <n v="5"/>
  </r>
  <r>
    <n v="3109"/>
    <s v="CA-2017-121671"/>
    <x v="19"/>
    <d v="2017-07-22T00:00:00"/>
    <x v="1"/>
    <s v="AA-10480"/>
    <s v="Andrew Allen"/>
    <s v="Consumer"/>
    <s v="United States"/>
    <s v="Springfield"/>
    <s v="Missouri"/>
    <n v="65807"/>
    <x v="2"/>
    <s v="OFF-ST-10002344"/>
    <x v="1"/>
    <s v="Storage"/>
    <s v="Carina 42&quot;Hx23 3/4&quot;W Media Storage Unit"/>
    <n v="242.94"/>
    <n v="170.05799999999999"/>
    <n v="72.882000000000005"/>
    <n v="0.30000000000000004"/>
    <n v="5"/>
  </r>
  <r>
    <n v="3110"/>
    <s v="CA-2017-121671"/>
    <x v="19"/>
    <d v="2017-07-22T00:00:00"/>
    <x v="1"/>
    <s v="AA-10480"/>
    <s v="Andrew Allen"/>
    <s v="Consumer"/>
    <s v="United States"/>
    <s v="Springfield"/>
    <s v="Missouri"/>
    <n v="65807"/>
    <x v="2"/>
    <s v="OFF-PA-10001892"/>
    <x v="1"/>
    <s v="Paper"/>
    <s v="Rediform Wirebound &quot;Phone Memo&quot; Message Book, 11 x 5-3/4"/>
    <n v="7.64"/>
    <n v="5.3479999999999999"/>
    <n v="2.2919999999999998"/>
    <n v="0.3"/>
    <n v="5"/>
  </r>
  <r>
    <n v="3111"/>
    <s v="CA-2017-121671"/>
    <x v="19"/>
    <d v="2017-07-22T00:00:00"/>
    <x v="1"/>
    <s v="AA-10480"/>
    <s v="Andrew Allen"/>
    <s v="Consumer"/>
    <s v="United States"/>
    <s v="Springfield"/>
    <s v="Missouri"/>
    <n v="65807"/>
    <x v="2"/>
    <s v="OFF-PA-10001934"/>
    <x v="1"/>
    <s v="Paper"/>
    <s v="Xerox 1993"/>
    <n v="51.84"/>
    <n v="36.287999999999997"/>
    <n v="15.552000000000007"/>
    <n v="0.3000000000000001"/>
    <n v="5"/>
  </r>
  <r>
    <n v="3112"/>
    <s v="CA-2017-121671"/>
    <x v="19"/>
    <d v="2017-07-22T00:00:00"/>
    <x v="1"/>
    <s v="AA-10480"/>
    <s v="Andrew Allen"/>
    <s v="Consumer"/>
    <s v="United States"/>
    <s v="Springfield"/>
    <s v="Missouri"/>
    <n v="65807"/>
    <x v="2"/>
    <s v="OFF-ST-10000078"/>
    <x v="1"/>
    <s v="Storage"/>
    <s v="Tennsco 6- and 18-Compartment Lockers"/>
    <n v="265.17"/>
    <n v="185.619"/>
    <n v="79.551000000000016"/>
    <n v="0.30000000000000004"/>
    <n v="5"/>
  </r>
  <r>
    <n v="3113"/>
    <s v="CA-2017-150350"/>
    <x v="828"/>
    <d v="2017-08-30T00:00:00"/>
    <x v="1"/>
    <s v="MS-17770"/>
    <s v="Maxwell Schwartz"/>
    <s v="Consumer"/>
    <s v="United States"/>
    <s v="Seattle"/>
    <s v="Washington"/>
    <n v="98105"/>
    <x v="1"/>
    <s v="TEC-MA-10001972"/>
    <x v="2"/>
    <s v="Machines"/>
    <s v="Okidata C331dn Printer"/>
    <n v="837.6"/>
    <n v="586.31999999999994"/>
    <n v="251.28000000000009"/>
    <n v="0.3000000000000001"/>
    <n v="7"/>
  </r>
  <r>
    <n v="3114"/>
    <s v="CA-2017-150350"/>
    <x v="828"/>
    <d v="2017-08-30T00:00:00"/>
    <x v="1"/>
    <s v="MS-17770"/>
    <s v="Maxwell Schwartz"/>
    <s v="Consumer"/>
    <s v="United States"/>
    <s v="Seattle"/>
    <s v="Washington"/>
    <n v="98105"/>
    <x v="1"/>
    <s v="OFF-EN-10002504"/>
    <x v="1"/>
    <s v="Envelopes"/>
    <s v="Tyvek  Top-Opening Peel &amp; Seel Envelopes, Plain White"/>
    <n v="135.9"/>
    <n v="95.13"/>
    <n v="40.77000000000001"/>
    <n v="0.30000000000000004"/>
    <n v="7"/>
  </r>
  <r>
    <n v="3115"/>
    <s v="CA-2017-150350"/>
    <x v="828"/>
    <d v="2017-08-30T00:00:00"/>
    <x v="1"/>
    <s v="MS-17770"/>
    <s v="Maxwell Schwartz"/>
    <s v="Consumer"/>
    <s v="United States"/>
    <s v="Seattle"/>
    <s v="Washington"/>
    <n v="98105"/>
    <x v="1"/>
    <s v="OFF-PA-10002160"/>
    <x v="1"/>
    <s v="Paper"/>
    <s v="Xerox 1978"/>
    <n v="34.68"/>
    <n v="24.276"/>
    <n v="10.404"/>
    <n v="0.3"/>
    <n v="7"/>
  </r>
  <r>
    <n v="3116"/>
    <s v="CA-2017-150350"/>
    <x v="828"/>
    <d v="2017-08-30T00:00:00"/>
    <x v="1"/>
    <s v="MS-17770"/>
    <s v="Maxwell Schwartz"/>
    <s v="Consumer"/>
    <s v="United States"/>
    <s v="Seattle"/>
    <s v="Washington"/>
    <n v="98105"/>
    <x v="1"/>
    <s v="FUR-CH-10001973"/>
    <x v="0"/>
    <s v="Chairs"/>
    <s v="Office Star Flex Back Scooter Chair with White Frame"/>
    <n v="532.70399999999995"/>
    <n v="372.89279999999997"/>
    <n v="159.81119999999999"/>
    <n v="0.3"/>
    <n v="7"/>
  </r>
  <r>
    <n v="3117"/>
    <s v="CA-2017-150350"/>
    <x v="828"/>
    <d v="2017-08-30T00:00:00"/>
    <x v="1"/>
    <s v="MS-17770"/>
    <s v="Maxwell Schwartz"/>
    <s v="Consumer"/>
    <s v="United States"/>
    <s v="Seattle"/>
    <s v="Washington"/>
    <n v="98105"/>
    <x v="1"/>
    <s v="OFF-AP-10001492"/>
    <x v="1"/>
    <s v="Appliances"/>
    <s v="Acco Six-Outlet Power Strip, 4' Cord Length"/>
    <n v="43.1"/>
    <n v="30.169999999999998"/>
    <n v="12.930000000000003"/>
    <n v="0.30000000000000004"/>
    <n v="7"/>
  </r>
  <r>
    <n v="3118"/>
    <s v="CA-2017-150350"/>
    <x v="828"/>
    <d v="2017-08-30T00:00:00"/>
    <x v="1"/>
    <s v="MS-17770"/>
    <s v="Maxwell Schwartz"/>
    <s v="Consumer"/>
    <s v="United States"/>
    <s v="Seattle"/>
    <s v="Washington"/>
    <n v="98105"/>
    <x v="1"/>
    <s v="OFF-SU-10002189"/>
    <x v="1"/>
    <s v="Supplies"/>
    <s v="Acme Rosewood Handle Letter Opener"/>
    <n v="15.88"/>
    <n v="11.116"/>
    <n v="4.7640000000000011"/>
    <n v="0.30000000000000004"/>
    <n v="7"/>
  </r>
  <r>
    <n v="3119"/>
    <s v="CA-2016-121720"/>
    <x v="832"/>
    <d v="2016-06-12T00:00:00"/>
    <x v="2"/>
    <s v="JE-15610"/>
    <s v="Jim Epp"/>
    <s v="Corporate"/>
    <s v="United States"/>
    <s v="Lakeland"/>
    <s v="Florida"/>
    <n v="33801"/>
    <x v="0"/>
    <s v="FUR-CH-10003312"/>
    <x v="0"/>
    <s v="Chairs"/>
    <s v="Hon 2090 â€œPillow Softâ€ Series Mid Back Swivel/Tilt Chairs"/>
    <n v="1123.92"/>
    <n v="786.74400000000003"/>
    <n v="337.17600000000004"/>
    <n v="0.30000000000000004"/>
    <n v="1"/>
  </r>
  <r>
    <n v="3120"/>
    <s v="CA-2016-121720"/>
    <x v="832"/>
    <d v="2016-06-12T00:00:00"/>
    <x v="2"/>
    <s v="JE-15610"/>
    <s v="Jim Epp"/>
    <s v="Corporate"/>
    <s v="United States"/>
    <s v="Lakeland"/>
    <s v="Florida"/>
    <n v="33801"/>
    <x v="0"/>
    <s v="TEC-PH-10002496"/>
    <x v="2"/>
    <s v="Phones"/>
    <s v="Cisco SPA301"/>
    <n v="249.584"/>
    <n v="174.7088"/>
    <n v="74.875200000000007"/>
    <n v="0.30000000000000004"/>
    <n v="1"/>
  </r>
  <r>
    <n v="3121"/>
    <s v="CA-2016-121720"/>
    <x v="832"/>
    <d v="2016-06-12T00:00:00"/>
    <x v="2"/>
    <s v="JE-15610"/>
    <s v="Jim Epp"/>
    <s v="Corporate"/>
    <s v="United States"/>
    <s v="Lakeland"/>
    <s v="Florida"/>
    <n v="33801"/>
    <x v="0"/>
    <s v="FUR-FU-10003464"/>
    <x v="0"/>
    <s v="Furnishings"/>
    <s v="Seth Thomas 8 1/2&quot; Cubicle Clock"/>
    <n v="48.671999999999997"/>
    <n v="34.070399999999992"/>
    <n v="14.601600000000005"/>
    <n v="0.3000000000000001"/>
    <n v="1"/>
  </r>
  <r>
    <n v="3122"/>
    <s v="CA-2016-121720"/>
    <x v="832"/>
    <d v="2016-06-12T00:00:00"/>
    <x v="2"/>
    <s v="JE-15610"/>
    <s v="Jim Epp"/>
    <s v="Corporate"/>
    <s v="United States"/>
    <s v="Lakeland"/>
    <s v="Florida"/>
    <n v="33801"/>
    <x v="0"/>
    <s v="OFF-AR-10000380"/>
    <x v="1"/>
    <s v="Art"/>
    <s v="Hunt PowerHouse Electric Pencil Sharpener, Blue"/>
    <n v="60.768000000000001"/>
    <n v="42.537599999999998"/>
    <n v="18.230400000000003"/>
    <n v="0.30000000000000004"/>
    <n v="1"/>
  </r>
  <r>
    <n v="3123"/>
    <s v="CA-2016-121720"/>
    <x v="832"/>
    <d v="2016-06-12T00:00:00"/>
    <x v="2"/>
    <s v="JE-15610"/>
    <s v="Jim Epp"/>
    <s v="Corporate"/>
    <s v="United States"/>
    <s v="Lakeland"/>
    <s v="Florida"/>
    <n v="33801"/>
    <x v="0"/>
    <s v="OFF-BI-10004593"/>
    <x v="1"/>
    <s v="Binders"/>
    <s v="Ibico Laser Imprintable Binding System Covers"/>
    <n v="78.599999999999994"/>
    <n v="55.019999999999996"/>
    <n v="23.58"/>
    <n v="0.3"/>
    <n v="1"/>
  </r>
  <r>
    <n v="3124"/>
    <s v="CA-2016-121720"/>
    <x v="832"/>
    <d v="2016-06-12T00:00:00"/>
    <x v="2"/>
    <s v="JE-15610"/>
    <s v="Jim Epp"/>
    <s v="Corporate"/>
    <s v="United States"/>
    <s v="Lakeland"/>
    <s v="Florida"/>
    <n v="33801"/>
    <x v="0"/>
    <s v="OFF-BI-10001308"/>
    <x v="1"/>
    <s v="Binders"/>
    <s v="GBC Standard Plastic Binding Systems' Combs"/>
    <n v="3.7679999999999998"/>
    <n v="2.6375999999999995"/>
    <n v="1.1304000000000003"/>
    <n v="0.3000000000000001"/>
    <n v="1"/>
  </r>
  <r>
    <n v="3125"/>
    <s v="CA-2016-121720"/>
    <x v="832"/>
    <d v="2016-06-12T00:00:00"/>
    <x v="2"/>
    <s v="JE-15610"/>
    <s v="Jim Epp"/>
    <s v="Corporate"/>
    <s v="United States"/>
    <s v="Lakeland"/>
    <s v="Florida"/>
    <n v="33801"/>
    <x v="0"/>
    <s v="OFF-ST-10001780"/>
    <x v="1"/>
    <s v="Storage"/>
    <s v="Tennsco 16-Compartment Lockers with Coat Rack"/>
    <n v="1036.624"/>
    <n v="725.63679999999999"/>
    <n v="310.98720000000003"/>
    <n v="0.30000000000000004"/>
    <n v="1"/>
  </r>
  <r>
    <n v="3126"/>
    <s v="CA-2016-121720"/>
    <x v="832"/>
    <d v="2016-06-12T00:00:00"/>
    <x v="2"/>
    <s v="JE-15610"/>
    <s v="Jim Epp"/>
    <s v="Corporate"/>
    <s v="United States"/>
    <s v="Lakeland"/>
    <s v="Florida"/>
    <n v="33801"/>
    <x v="0"/>
    <s v="OFF-ST-10003816"/>
    <x v="1"/>
    <s v="Storage"/>
    <s v="Fellowes High-Stak Drawer Files"/>
    <n v="563.80799999999999"/>
    <n v="394.66559999999998"/>
    <n v="169.14240000000001"/>
    <n v="0.30000000000000004"/>
    <n v="1"/>
  </r>
  <r>
    <n v="3127"/>
    <s v="CA-2018-149895"/>
    <x v="565"/>
    <d v="2018-09-12T00:00:00"/>
    <x v="1"/>
    <s v="EB-14110"/>
    <s v="Eugene Barchas"/>
    <s v="Consumer"/>
    <s v="United States"/>
    <s v="Philadelphia"/>
    <s v="Pennsylvania"/>
    <n v="19134"/>
    <x v="3"/>
    <s v="TEC-PH-10002200"/>
    <x v="2"/>
    <s v="Phones"/>
    <s v="Aastra 6757i CT Wireless VoIP phone"/>
    <n v="258.52800000000002"/>
    <n v="180.96960000000001"/>
    <n v="77.558400000000006"/>
    <n v="0.3"/>
    <n v="4"/>
  </r>
  <r>
    <n v="3128"/>
    <s v="CA-2018-147564"/>
    <x v="280"/>
    <d v="2018-10-06T00:00:00"/>
    <x v="1"/>
    <s v="BP-11155"/>
    <s v="Becky Pak"/>
    <s v="Consumer"/>
    <s v="United States"/>
    <s v="New York City"/>
    <s v="New York"/>
    <n v="10011"/>
    <x v="3"/>
    <s v="OFF-PA-10004438"/>
    <x v="1"/>
    <s v="Paper"/>
    <s v="Xerox 1907"/>
    <n v="49.12"/>
    <n v="34.383999999999993"/>
    <n v="14.736000000000004"/>
    <n v="0.3000000000000001"/>
    <n v="4"/>
  </r>
  <r>
    <n v="3129"/>
    <s v="CA-2015-136399"/>
    <x v="757"/>
    <d v="2015-12-17T00:00:00"/>
    <x v="2"/>
    <s v="CC-12100"/>
    <s v="Chad Cunningham"/>
    <s v="Home Office"/>
    <s v="United States"/>
    <s v="Los Angeles"/>
    <s v="California"/>
    <n v="90049"/>
    <x v="1"/>
    <s v="FUR-FU-10004090"/>
    <x v="0"/>
    <s v="Furnishings"/>
    <s v="Executive Impressions 14&quot; Contract Wall Clock"/>
    <n v="44.46"/>
    <n v="31.122"/>
    <n v="13.338000000000001"/>
    <n v="0.3"/>
    <n v="1"/>
  </r>
  <r>
    <n v="3130"/>
    <s v="CA-2015-136399"/>
    <x v="757"/>
    <d v="2015-12-17T00:00:00"/>
    <x v="2"/>
    <s v="CC-12100"/>
    <s v="Chad Cunningham"/>
    <s v="Home Office"/>
    <s v="United States"/>
    <s v="Los Angeles"/>
    <s v="California"/>
    <n v="90049"/>
    <x v="1"/>
    <s v="FUR-CH-10002602"/>
    <x v="0"/>
    <s v="Chairs"/>
    <s v="DMI Arturo Collection Mission-style Design Wood Chair"/>
    <n v="241.56800000000001"/>
    <n v="169.0976"/>
    <n v="72.470400000000012"/>
    <n v="0.30000000000000004"/>
    <n v="1"/>
  </r>
  <r>
    <n v="3131"/>
    <s v="CA-2015-136399"/>
    <x v="757"/>
    <d v="2015-12-17T00:00:00"/>
    <x v="2"/>
    <s v="CC-12100"/>
    <s v="Chad Cunningham"/>
    <s v="Home Office"/>
    <s v="United States"/>
    <s v="Los Angeles"/>
    <s v="California"/>
    <n v="90049"/>
    <x v="1"/>
    <s v="TEC-AC-10001142"/>
    <x v="2"/>
    <s v="Accessories"/>
    <s v="First Data FD10 PIN Pad"/>
    <n v="395"/>
    <n v="276.5"/>
    <n v="118.5"/>
    <n v="0.3"/>
    <n v="1"/>
  </r>
  <r>
    <n v="3132"/>
    <s v="CA-2015-136399"/>
    <x v="757"/>
    <d v="2015-12-17T00:00:00"/>
    <x v="2"/>
    <s v="CC-12100"/>
    <s v="Chad Cunningham"/>
    <s v="Home Office"/>
    <s v="United States"/>
    <s v="Los Angeles"/>
    <s v="California"/>
    <n v="90049"/>
    <x v="1"/>
    <s v="TEC-PH-10004977"/>
    <x v="2"/>
    <s v="Phones"/>
    <s v="GE 30524EE4"/>
    <n v="627.16800000000001"/>
    <n v="439.01759999999996"/>
    <n v="188.15040000000005"/>
    <n v="0.3000000000000001"/>
    <n v="1"/>
  </r>
  <r>
    <n v="3133"/>
    <s v="CA-2015-107916"/>
    <x v="829"/>
    <d v="2015-08-26T00:00:00"/>
    <x v="2"/>
    <s v="JP-15460"/>
    <s v="Jennifer Patt"/>
    <s v="Corporate"/>
    <s v="United States"/>
    <s v="Oceanside"/>
    <s v="New York"/>
    <n v="11572"/>
    <x v="3"/>
    <s v="FUR-FU-10004586"/>
    <x v="0"/>
    <s v="Furnishings"/>
    <s v="G.E. Longer-Life Indoor Recessed Floodlight Bulbs"/>
    <n v="13.28"/>
    <n v="9.2959999999999994"/>
    <n v="3.984"/>
    <n v="0.3"/>
    <n v="2"/>
  </r>
  <r>
    <n v="3134"/>
    <s v="CA-2015-107916"/>
    <x v="829"/>
    <d v="2015-08-26T00:00:00"/>
    <x v="2"/>
    <s v="JP-15460"/>
    <s v="Jennifer Patt"/>
    <s v="Corporate"/>
    <s v="United States"/>
    <s v="Oceanside"/>
    <s v="New York"/>
    <n v="11572"/>
    <x v="3"/>
    <s v="OFF-BI-10001116"/>
    <x v="1"/>
    <s v="Binders"/>
    <s v="Wilson Jones 1&quot; Hanging DublLock Ring Binders"/>
    <n v="12.672000000000001"/>
    <n v="8.8704000000000001"/>
    <n v="3.8016000000000005"/>
    <n v="0.30000000000000004"/>
    <n v="2"/>
  </r>
  <r>
    <n v="3135"/>
    <s v="CA-2018-164168"/>
    <x v="105"/>
    <d v="2018-11-18T00:00:00"/>
    <x v="1"/>
    <s v="LS-16975"/>
    <s v="Lindsay Shagiari"/>
    <s v="Home Office"/>
    <s v="United States"/>
    <s v="Dallas"/>
    <s v="Texas"/>
    <n v="75081"/>
    <x v="2"/>
    <s v="OFF-BI-10000666"/>
    <x v="1"/>
    <s v="Binders"/>
    <s v="Surelock Post Binders"/>
    <n v="30.56"/>
    <n v="21.391999999999999"/>
    <n v="9.1679999999999993"/>
    <n v="0.3"/>
    <n v="6"/>
  </r>
  <r>
    <n v="3136"/>
    <s v="CA-2018-164168"/>
    <x v="105"/>
    <d v="2018-11-18T00:00:00"/>
    <x v="1"/>
    <s v="LS-16975"/>
    <s v="Lindsay Shagiari"/>
    <s v="Home Office"/>
    <s v="United States"/>
    <s v="Dallas"/>
    <s v="Texas"/>
    <n v="75081"/>
    <x v="2"/>
    <s v="OFF-ST-10002583"/>
    <x v="1"/>
    <s v="Storage"/>
    <s v="Fellowes Neat Ideas Storage Cubes"/>
    <n v="77.951999999999998"/>
    <n v="54.566399999999994"/>
    <n v="23.385600000000004"/>
    <n v="0.30000000000000004"/>
    <n v="6"/>
  </r>
  <r>
    <n v="3137"/>
    <s v="CA-2018-164168"/>
    <x v="105"/>
    <d v="2018-11-18T00:00:00"/>
    <x v="1"/>
    <s v="LS-16975"/>
    <s v="Lindsay Shagiari"/>
    <s v="Home Office"/>
    <s v="United States"/>
    <s v="Dallas"/>
    <s v="Texas"/>
    <n v="75081"/>
    <x v="2"/>
    <s v="TEC-PH-10004908"/>
    <x v="2"/>
    <s v="Phones"/>
    <s v="Panasonic KX TS3282W Corded phone"/>
    <n v="67.992000000000004"/>
    <n v="47.5944"/>
    <n v="20.397600000000004"/>
    <n v="0.30000000000000004"/>
    <n v="6"/>
  </r>
  <r>
    <n v="3138"/>
    <s v="CA-2018-164168"/>
    <x v="105"/>
    <d v="2018-11-18T00:00:00"/>
    <x v="1"/>
    <s v="LS-16975"/>
    <s v="Lindsay Shagiari"/>
    <s v="Home Office"/>
    <s v="United States"/>
    <s v="Dallas"/>
    <s v="Texas"/>
    <n v="75081"/>
    <x v="2"/>
    <s v="OFF-EN-10001219"/>
    <x v="1"/>
    <s v="Envelopes"/>
    <s v="#10- 4 1/8&quot; x 9 1/2&quot; Security-Tint Envelopes"/>
    <n v="12.224"/>
    <n v="8.5567999999999991"/>
    <n v="3.6672000000000011"/>
    <n v="0.3000000000000001"/>
    <n v="6"/>
  </r>
  <r>
    <n v="3139"/>
    <s v="CA-2018-164168"/>
    <x v="105"/>
    <d v="2018-11-18T00:00:00"/>
    <x v="1"/>
    <s v="LS-16975"/>
    <s v="Lindsay Shagiari"/>
    <s v="Home Office"/>
    <s v="United States"/>
    <s v="Dallas"/>
    <s v="Texas"/>
    <n v="75081"/>
    <x v="2"/>
    <s v="TEC-AC-10004568"/>
    <x v="2"/>
    <s v="Accessories"/>
    <s v="MaxellÂ LTO Ultrium - 800 GB"/>
    <n v="44.783999999999999"/>
    <n v="31.348799999999997"/>
    <n v="13.435200000000002"/>
    <n v="0.30000000000000004"/>
    <n v="6"/>
  </r>
  <r>
    <n v="3140"/>
    <s v="CA-2018-164168"/>
    <x v="105"/>
    <d v="2018-11-18T00:00:00"/>
    <x v="1"/>
    <s v="LS-16975"/>
    <s v="Lindsay Shagiari"/>
    <s v="Home Office"/>
    <s v="United States"/>
    <s v="Dallas"/>
    <s v="Texas"/>
    <n v="75081"/>
    <x v="2"/>
    <s v="FUR-FU-10001756"/>
    <x v="0"/>
    <s v="Furnishings"/>
    <s v="Eldon Expressions Desk Accessory, Wood Photo Frame, Mahogany"/>
    <n v="22.847999999999999"/>
    <n v="15.993599999999999"/>
    <n v="6.8544"/>
    <n v="0.3"/>
    <n v="6"/>
  </r>
  <r>
    <n v="3141"/>
    <s v="CA-2016-112557"/>
    <x v="334"/>
    <d v="2016-04-28T00:00:00"/>
    <x v="2"/>
    <s v="JL-15850"/>
    <s v="John Lucas"/>
    <s v="Consumer"/>
    <s v="United States"/>
    <s v="New York City"/>
    <s v="New York"/>
    <n v="10035"/>
    <x v="3"/>
    <s v="OFF-AP-10002311"/>
    <x v="1"/>
    <s v="Appliances"/>
    <s v="Holmes Replacement Filter for HEPA Air Cleaner, Very Large Room, HEPA Filter"/>
    <n v="206.43"/>
    <n v="144.501"/>
    <n v="61.929000000000002"/>
    <n v="0.3"/>
    <n v="3"/>
  </r>
  <r>
    <n v="3142"/>
    <s v="US-2015-122959"/>
    <x v="432"/>
    <d v="2015-12-12T00:00:00"/>
    <x v="3"/>
    <s v="CY-12745"/>
    <s v="Craig Yedwab"/>
    <s v="Corporate"/>
    <s v="United States"/>
    <s v="San Antonio"/>
    <s v="Texas"/>
    <n v="78207"/>
    <x v="2"/>
    <s v="OFF-BI-10003650"/>
    <x v="1"/>
    <s v="Binders"/>
    <s v="GBC DocuBind 300 Electric Binding Machine"/>
    <n v="210.392"/>
    <n v="147.27439999999999"/>
    <n v="63.11760000000001"/>
    <n v="0.30000000000000004"/>
    <n v="0"/>
  </r>
  <r>
    <n v="3143"/>
    <s v="CA-2018-162572"/>
    <x v="145"/>
    <d v="2018-09-27T00:00:00"/>
    <x v="0"/>
    <s v="RB-19360"/>
    <s v="Raymond Buch"/>
    <s v="Consumer"/>
    <s v="United States"/>
    <s v="Cincinnati"/>
    <s v="Ohio"/>
    <n v="45231"/>
    <x v="3"/>
    <s v="TEC-AC-10003628"/>
    <x v="2"/>
    <s v="Accessories"/>
    <s v="Logitech 910-002974 M325 Wireless Mouse for Web Scrolling"/>
    <n v="119.96"/>
    <n v="83.971999999999994"/>
    <n v="35.988"/>
    <n v="0.3"/>
    <n v="2"/>
  </r>
  <r>
    <n v="3144"/>
    <s v="CA-2018-162572"/>
    <x v="145"/>
    <d v="2018-09-27T00:00:00"/>
    <x v="0"/>
    <s v="RB-19360"/>
    <s v="Raymond Buch"/>
    <s v="Consumer"/>
    <s v="United States"/>
    <s v="Cincinnati"/>
    <s v="Ohio"/>
    <n v="45231"/>
    <x v="3"/>
    <s v="OFF-AR-10001547"/>
    <x v="1"/>
    <s v="Art"/>
    <s v="Newell 311"/>
    <n v="10.608000000000001"/>
    <n v="7.4256000000000002"/>
    <n v="3.1824000000000003"/>
    <n v="0.30000000000000004"/>
    <n v="2"/>
  </r>
  <r>
    <n v="3145"/>
    <s v="US-2017-148110"/>
    <x v="64"/>
    <d v="2017-09-11T00:00:00"/>
    <x v="1"/>
    <s v="AR-10825"/>
    <s v="Anthony Rawles"/>
    <s v="Corporate"/>
    <s v="United States"/>
    <s v="Austin"/>
    <s v="Texas"/>
    <n v="78745"/>
    <x v="2"/>
    <s v="FUR-CH-10002647"/>
    <x v="0"/>
    <s v="Chairs"/>
    <s v="Situations Contoured Folding Chairs, 4/Set"/>
    <n v="347.80200000000002"/>
    <n v="243.4614"/>
    <n v="104.34060000000002"/>
    <n v="0.30000000000000004"/>
    <n v="6"/>
  </r>
  <r>
    <n v="3146"/>
    <s v="CA-2018-131828"/>
    <x v="512"/>
    <d v="2018-02-13T00:00:00"/>
    <x v="0"/>
    <s v="CS-11845"/>
    <s v="Cari Sayre"/>
    <s v="Corporate"/>
    <s v="United States"/>
    <s v="Seattle"/>
    <s v="Washington"/>
    <n v="98105"/>
    <x v="1"/>
    <s v="FUR-CH-10004495"/>
    <x v="0"/>
    <s v="Chairs"/>
    <s v="Global Leather and Oak Executive Chair, Black"/>
    <n v="963.13599999999997"/>
    <n v="674.19519999999989"/>
    <n v="288.94080000000008"/>
    <n v="0.3000000000000001"/>
    <n v="2"/>
  </r>
  <r>
    <n v="3147"/>
    <s v="CA-2018-131828"/>
    <x v="512"/>
    <d v="2018-02-13T00:00:00"/>
    <x v="0"/>
    <s v="CS-11845"/>
    <s v="Cari Sayre"/>
    <s v="Corporate"/>
    <s v="United States"/>
    <s v="Seattle"/>
    <s v="Washington"/>
    <n v="98105"/>
    <x v="1"/>
    <s v="TEC-PH-10002923"/>
    <x v="2"/>
    <s v="Phones"/>
    <s v="Logitech B530 USBÂ HeadsetÂ -Â headsetÂ - Full size, Binaural"/>
    <n v="88.775999999999996"/>
    <n v="62.143199999999993"/>
    <n v="26.632800000000003"/>
    <n v="0.30000000000000004"/>
    <n v="2"/>
  </r>
  <r>
    <n v="3148"/>
    <s v="CA-2015-109218"/>
    <x v="479"/>
    <d v="2015-07-03T00:00:00"/>
    <x v="0"/>
    <s v="AR-10825"/>
    <s v="Anthony Rawles"/>
    <s v="Corporate"/>
    <s v="United States"/>
    <s v="Los Angeles"/>
    <s v="California"/>
    <n v="90004"/>
    <x v="1"/>
    <s v="OFF-AR-10001374"/>
    <x v="1"/>
    <s v="Art"/>
    <s v="BIC Brite Liner Highlighters, Chisel Tip"/>
    <n v="32.4"/>
    <n v="22.679999999999996"/>
    <n v="9.7200000000000024"/>
    <n v="0.3000000000000001"/>
    <n v="3"/>
  </r>
  <r>
    <n v="3149"/>
    <s v="CA-2017-120558"/>
    <x v="843"/>
    <d v="2017-06-10T00:00:00"/>
    <x v="2"/>
    <s v="RD-19810"/>
    <s v="Ross DeVincentis"/>
    <s v="Home Office"/>
    <s v="United States"/>
    <s v="New York City"/>
    <s v="New York"/>
    <n v="10035"/>
    <x v="3"/>
    <s v="OFF-PA-10003441"/>
    <x v="1"/>
    <s v="Paper"/>
    <s v="Xerox 226"/>
    <n v="32.4"/>
    <n v="22.679999999999996"/>
    <n v="9.7200000000000024"/>
    <n v="0.3000000000000001"/>
    <n v="3"/>
  </r>
  <r>
    <n v="3150"/>
    <s v="US-2015-109036"/>
    <x v="414"/>
    <d v="2015-12-25T00:00:00"/>
    <x v="1"/>
    <s v="KH-16510"/>
    <s v="Keith Herrera"/>
    <s v="Consumer"/>
    <s v="United States"/>
    <s v="Seattle"/>
    <s v="Washington"/>
    <n v="98103"/>
    <x v="1"/>
    <s v="OFF-LA-10002043"/>
    <x v="1"/>
    <s v="Labels"/>
    <s v="Avery 489"/>
    <n v="31.05"/>
    <n v="21.734999999999999"/>
    <n v="9.3150000000000013"/>
    <n v="0.30000000000000004"/>
    <n v="5"/>
  </r>
  <r>
    <n v="3151"/>
    <s v="CA-2016-147830"/>
    <x v="83"/>
    <d v="2016-12-18T00:00:00"/>
    <x v="2"/>
    <s v="NF-18385"/>
    <s v="Natalie Fritzler"/>
    <s v="Consumer"/>
    <s v="United States"/>
    <s v="Newark"/>
    <s v="Ohio"/>
    <n v="43055"/>
    <x v="3"/>
    <s v="TEC-AC-10002049"/>
    <x v="2"/>
    <s v="Accessories"/>
    <s v="Plantronics Savi W720 Multi-Device Wireless Headset System"/>
    <n v="2025.36"/>
    <n v="1417.752"/>
    <n v="607.60799999999995"/>
    <n v="0.3"/>
    <n v="3"/>
  </r>
  <r>
    <n v="3152"/>
    <s v="CA-2016-147830"/>
    <x v="83"/>
    <d v="2016-12-18T00:00:00"/>
    <x v="2"/>
    <s v="NF-18385"/>
    <s v="Natalie Fritzler"/>
    <s v="Consumer"/>
    <s v="United States"/>
    <s v="Newark"/>
    <s v="Ohio"/>
    <n v="43055"/>
    <x v="3"/>
    <s v="TEC-MA-10000418"/>
    <x v="2"/>
    <s v="Machines"/>
    <s v="Cubify CubeX 3D Printer Double Head Print"/>
    <n v="1799.9939999999999"/>
    <n v="1259.9957999999999"/>
    <n v="539.9982"/>
    <n v="0.3"/>
    <n v="3"/>
  </r>
  <r>
    <n v="3153"/>
    <s v="CA-2016-147830"/>
    <x v="83"/>
    <d v="2016-12-18T00:00:00"/>
    <x v="2"/>
    <s v="NF-18385"/>
    <s v="Natalie Fritzler"/>
    <s v="Consumer"/>
    <s v="United States"/>
    <s v="Newark"/>
    <s v="Ohio"/>
    <n v="43055"/>
    <x v="3"/>
    <s v="TEC-PH-10004908"/>
    <x v="2"/>
    <s v="Phones"/>
    <s v="Panasonic KX TS3282W Corded phone"/>
    <n v="101.988"/>
    <n v="71.391599999999997"/>
    <n v="30.596400000000003"/>
    <n v="0.30000000000000004"/>
    <n v="3"/>
  </r>
  <r>
    <n v="3154"/>
    <s v="CA-2016-147830"/>
    <x v="83"/>
    <d v="2016-12-18T00:00:00"/>
    <x v="2"/>
    <s v="NF-18385"/>
    <s v="Natalie Fritzler"/>
    <s v="Consumer"/>
    <s v="United States"/>
    <s v="Newark"/>
    <s v="Ohio"/>
    <n v="43055"/>
    <x v="3"/>
    <s v="FUR-FU-10004091"/>
    <x v="0"/>
    <s v="Furnishings"/>
    <s v="Howard Miller 13&quot; Diameter Goldtone Round Wall Clock"/>
    <n v="262.86399999999998"/>
    <n v="184.00479999999996"/>
    <n v="78.859200000000016"/>
    <n v="0.3000000000000001"/>
    <n v="3"/>
  </r>
  <r>
    <n v="3155"/>
    <s v="CA-2018-150497"/>
    <x v="228"/>
    <d v="2018-07-24T00:00:00"/>
    <x v="1"/>
    <s v="SM-20950"/>
    <s v="Suzanne McNair"/>
    <s v="Corporate"/>
    <s v="United States"/>
    <s v="Maple Grove"/>
    <s v="Minnesota"/>
    <n v="55369"/>
    <x v="2"/>
    <s v="OFF-BI-10004600"/>
    <x v="1"/>
    <s v="Binders"/>
    <s v="Ibico Ibimaster 300 Manual Binding System"/>
    <n v="735.98"/>
    <n v="515.18600000000004"/>
    <n v="220.79399999999998"/>
    <n v="0.3"/>
    <n v="4"/>
  </r>
  <r>
    <n v="3156"/>
    <s v="CA-2015-128986"/>
    <x v="93"/>
    <d v="2015-08-05T00:00:00"/>
    <x v="0"/>
    <s v="GH-14410"/>
    <s v="Gary Hansen"/>
    <s v="Home Office"/>
    <s v="United States"/>
    <s v="Glendale"/>
    <s v="Arizona"/>
    <n v="85301"/>
    <x v="1"/>
    <s v="OFF-PA-10001289"/>
    <x v="1"/>
    <s v="Paper"/>
    <s v="White Computer Printout Paper by Universal"/>
    <n v="93.024000000000001"/>
    <n v="65.116799999999998"/>
    <n v="27.907200000000003"/>
    <n v="0.30000000000000004"/>
    <n v="2"/>
  </r>
  <r>
    <n v="3157"/>
    <s v="CA-2016-139584"/>
    <x v="252"/>
    <d v="2016-08-28T00:00:00"/>
    <x v="1"/>
    <s v="EM-13810"/>
    <s v="Eleni McCrary"/>
    <s v="Corporate"/>
    <s v="United States"/>
    <s v="New York City"/>
    <s v="New York"/>
    <n v="10009"/>
    <x v="3"/>
    <s v="FUR-TA-10001539"/>
    <x v="0"/>
    <s v="Tables"/>
    <s v="Chromcraft Rectangular Conference Tables"/>
    <n v="284.36399999999998"/>
    <n v="199.05479999999997"/>
    <n v="85.309200000000004"/>
    <n v="0.30000000000000004"/>
    <n v="4"/>
  </r>
  <r>
    <n v="3158"/>
    <s v="CA-2016-139584"/>
    <x v="252"/>
    <d v="2016-08-28T00:00:00"/>
    <x v="1"/>
    <s v="EM-13810"/>
    <s v="Eleni McCrary"/>
    <s v="Corporate"/>
    <s v="United States"/>
    <s v="New York City"/>
    <s v="New York"/>
    <n v="10009"/>
    <x v="3"/>
    <s v="TEC-AC-10001266"/>
    <x v="2"/>
    <s v="Accessories"/>
    <s v="Memorex Micro Travel Drive 8 GB"/>
    <n v="26"/>
    <n v="18.2"/>
    <n v="7.8000000000000007"/>
    <n v="0.30000000000000004"/>
    <n v="4"/>
  </r>
  <r>
    <n v="3159"/>
    <s v="US-2017-162677"/>
    <x v="253"/>
    <d v="2017-03-27T00:00:00"/>
    <x v="2"/>
    <s v="DB-13210"/>
    <s v="Dean Braden"/>
    <s v="Consumer"/>
    <s v="United States"/>
    <s v="Jacksonville"/>
    <s v="North Carolina"/>
    <n v="28540"/>
    <x v="0"/>
    <s v="OFF-ST-10001291"/>
    <x v="1"/>
    <s v="Storage"/>
    <s v="Tenex Personal Self-Stacking Standard File Box, Black/Gray"/>
    <n v="67.64"/>
    <n v="47.347999999999999"/>
    <n v="20.292000000000002"/>
    <n v="0.30000000000000004"/>
    <n v="1"/>
  </r>
  <r>
    <n v="3160"/>
    <s v="US-2017-162677"/>
    <x v="253"/>
    <d v="2017-03-27T00:00:00"/>
    <x v="2"/>
    <s v="DB-13210"/>
    <s v="Dean Braden"/>
    <s v="Consumer"/>
    <s v="United States"/>
    <s v="Jacksonville"/>
    <s v="North Carolina"/>
    <n v="28540"/>
    <x v="0"/>
    <s v="TEC-AC-10001314"/>
    <x v="2"/>
    <s v="Accessories"/>
    <s v="Case Logic 2.4GHz Wireless Keyboard"/>
    <n v="119.976"/>
    <n v="83.983199999999997"/>
    <n v="35.992800000000003"/>
    <n v="0.30000000000000004"/>
    <n v="1"/>
  </r>
  <r>
    <n v="3161"/>
    <s v="US-2015-150924"/>
    <x v="171"/>
    <d v="2015-09-16T00:00:00"/>
    <x v="0"/>
    <s v="PT-19090"/>
    <s v="Pete Takahito"/>
    <s v="Consumer"/>
    <s v="United States"/>
    <s v="Houston"/>
    <s v="Texas"/>
    <n v="77070"/>
    <x v="2"/>
    <s v="OFF-BI-10004040"/>
    <x v="1"/>
    <s v="Binders"/>
    <s v="Wilson Jones Impact Binders"/>
    <n v="5.18"/>
    <n v="3.6259999999999994"/>
    <n v="1.5540000000000003"/>
    <n v="0.30000000000000004"/>
    <n v="4"/>
  </r>
  <r>
    <n v="3162"/>
    <s v="CA-2015-153969"/>
    <x v="158"/>
    <d v="2015-09-25T00:00:00"/>
    <x v="1"/>
    <s v="HF-14995"/>
    <s v="Herbert Flentye"/>
    <s v="Consumer"/>
    <s v="United States"/>
    <s v="San Francisco"/>
    <s v="California"/>
    <n v="94109"/>
    <x v="1"/>
    <s v="OFF-EN-10001539"/>
    <x v="1"/>
    <s v="Envelopes"/>
    <s v="Staple envelope"/>
    <n v="15.56"/>
    <n v="10.891999999999999"/>
    <n v="4.668000000000001"/>
    <n v="0.30000000000000004"/>
    <n v="4"/>
  </r>
  <r>
    <n v="3163"/>
    <s v="CA-2015-153969"/>
    <x v="158"/>
    <d v="2015-09-25T00:00:00"/>
    <x v="1"/>
    <s v="HF-14995"/>
    <s v="Herbert Flentye"/>
    <s v="Consumer"/>
    <s v="United States"/>
    <s v="San Francisco"/>
    <s v="California"/>
    <n v="94109"/>
    <x v="1"/>
    <s v="OFF-EN-10004483"/>
    <x v="1"/>
    <s v="Envelopes"/>
    <s v="#10 White Business Envelopes,4 1/8 x 9 1/2"/>
    <n v="78.349999999999994"/>
    <n v="54.844999999999992"/>
    <n v="23.505000000000003"/>
    <n v="0.30000000000000004"/>
    <n v="4"/>
  </r>
  <r>
    <n v="3164"/>
    <s v="CA-2015-153969"/>
    <x v="158"/>
    <d v="2015-09-25T00:00:00"/>
    <x v="1"/>
    <s v="HF-14995"/>
    <s v="Herbert Flentye"/>
    <s v="Consumer"/>
    <s v="United States"/>
    <s v="San Francisco"/>
    <s v="California"/>
    <n v="94109"/>
    <x v="1"/>
    <s v="OFF-AR-10001615"/>
    <x v="1"/>
    <s v="Art"/>
    <s v="Newell 34"/>
    <n v="59.52"/>
    <n v="41.664000000000001"/>
    <n v="17.856000000000002"/>
    <n v="0.3"/>
    <n v="4"/>
  </r>
  <r>
    <n v="3165"/>
    <s v="CA-2015-153969"/>
    <x v="158"/>
    <d v="2015-09-25T00:00:00"/>
    <x v="1"/>
    <s v="HF-14995"/>
    <s v="Herbert Flentye"/>
    <s v="Consumer"/>
    <s v="United States"/>
    <s v="San Francisco"/>
    <s v="California"/>
    <n v="94109"/>
    <x v="1"/>
    <s v="OFF-PA-10000327"/>
    <x v="1"/>
    <s v="Paper"/>
    <s v="Xerox 1971"/>
    <n v="38.520000000000003"/>
    <n v="26.964000000000002"/>
    <n v="11.556000000000001"/>
    <n v="0.3"/>
    <n v="4"/>
  </r>
  <r>
    <n v="3166"/>
    <s v="CA-2015-153969"/>
    <x v="158"/>
    <d v="2015-09-25T00:00:00"/>
    <x v="1"/>
    <s v="HF-14995"/>
    <s v="Herbert Flentye"/>
    <s v="Consumer"/>
    <s v="United States"/>
    <s v="San Francisco"/>
    <s v="California"/>
    <n v="94109"/>
    <x v="1"/>
    <s v="TEC-PH-10001299"/>
    <x v="2"/>
    <s v="Phones"/>
    <s v="Polycom CX300 Desktop Phone USB VoIP phone"/>
    <n v="239.98400000000001"/>
    <n v="167.9888"/>
    <n v="71.995200000000011"/>
    <n v="0.30000000000000004"/>
    <n v="4"/>
  </r>
  <r>
    <n v="3167"/>
    <s v="CA-2015-153969"/>
    <x v="158"/>
    <d v="2015-09-25T00:00:00"/>
    <x v="1"/>
    <s v="HF-14995"/>
    <s v="Herbert Flentye"/>
    <s v="Consumer"/>
    <s v="United States"/>
    <s v="San Francisco"/>
    <s v="California"/>
    <n v="94109"/>
    <x v="1"/>
    <s v="OFF-PA-10002246"/>
    <x v="1"/>
    <s v="Paper"/>
    <s v="Wirebound Four 2-3/4 x 5 Forms per Page, 400 Sets per Book"/>
    <n v="19.350000000000001"/>
    <n v="13.545"/>
    <n v="5.8050000000000015"/>
    <n v="0.30000000000000004"/>
    <n v="4"/>
  </r>
  <r>
    <n v="3168"/>
    <s v="CA-2017-146682"/>
    <x v="517"/>
    <d v="2017-10-31T00:00:00"/>
    <x v="2"/>
    <s v="KW-16435"/>
    <s v="Katrina Willman"/>
    <s v="Consumer"/>
    <s v="United States"/>
    <s v="Lansing"/>
    <s v="Michigan"/>
    <n v="48911"/>
    <x v="2"/>
    <s v="FUR-FU-10002671"/>
    <x v="0"/>
    <s v="Furnishings"/>
    <s v="Electrix 20W Halogen Replacement Bulb for Zoom-In Desk Lamp"/>
    <n v="67"/>
    <n v="46.9"/>
    <n v="20.100000000000001"/>
    <n v="0.30000000000000004"/>
    <n v="2"/>
  </r>
  <r>
    <n v="3169"/>
    <s v="CA-2017-138695"/>
    <x v="316"/>
    <d v="2017-06-03T00:00:00"/>
    <x v="1"/>
    <s v="KC-16675"/>
    <s v="Kimberly Carter"/>
    <s v="Corporate"/>
    <s v="United States"/>
    <s v="Tallahassee"/>
    <s v="Florida"/>
    <n v="32303"/>
    <x v="0"/>
    <s v="FUR-CH-10003833"/>
    <x v="0"/>
    <s v="Chairs"/>
    <s v="Novimex Fabric Task Chair"/>
    <n v="390.27199999999999"/>
    <n v="273.19039999999995"/>
    <n v="117.08160000000004"/>
    <n v="0.3000000000000001"/>
    <n v="6"/>
  </r>
  <r>
    <n v="3170"/>
    <s v="CA-2017-138695"/>
    <x v="316"/>
    <d v="2017-06-03T00:00:00"/>
    <x v="1"/>
    <s v="KC-16675"/>
    <s v="Kimberly Carter"/>
    <s v="Corporate"/>
    <s v="United States"/>
    <s v="Tallahassee"/>
    <s v="Florida"/>
    <n v="32303"/>
    <x v="0"/>
    <s v="OFF-PA-10001667"/>
    <x v="1"/>
    <s v="Paper"/>
    <s v="Great White Multi-Use Recycled Paper (20Lb. and 84 Bright)"/>
    <n v="62.192"/>
    <n v="43.534399999999998"/>
    <n v="18.657600000000002"/>
    <n v="0.30000000000000004"/>
    <n v="6"/>
  </r>
  <r>
    <n v="3171"/>
    <s v="CA-2018-107461"/>
    <x v="202"/>
    <d v="2018-12-26T00:00:00"/>
    <x v="0"/>
    <s v="PK-19075"/>
    <s v="Pete Kriz"/>
    <s v="Consumer"/>
    <s v="United States"/>
    <s v="Columbia"/>
    <s v="South Carolina"/>
    <n v="29203"/>
    <x v="0"/>
    <s v="OFF-BI-10002003"/>
    <x v="1"/>
    <s v="Binders"/>
    <s v="Ibico Presentation Index for Binding Systems"/>
    <n v="23.88"/>
    <n v="16.715999999999998"/>
    <n v="7.1640000000000015"/>
    <n v="0.3000000000000001"/>
    <n v="5"/>
  </r>
  <r>
    <n v="3172"/>
    <s v="US-2017-133879"/>
    <x v="844"/>
    <d v="2017-03-28T00:00:00"/>
    <x v="1"/>
    <s v="KT-16465"/>
    <s v="Kean Takahito"/>
    <s v="Consumer"/>
    <s v="United States"/>
    <s v="Chicago"/>
    <s v="Illinois"/>
    <n v="60623"/>
    <x v="2"/>
    <s v="OFF-BI-10004465"/>
    <x v="1"/>
    <s v="Binders"/>
    <s v="Avery Durable Slant Ring Binders"/>
    <n v="3.1680000000000001"/>
    <n v="2.2176"/>
    <n v="0.95040000000000013"/>
    <n v="0.30000000000000004"/>
    <n v="7"/>
  </r>
  <r>
    <n v="3173"/>
    <s v="US-2017-133879"/>
    <x v="844"/>
    <d v="2017-03-28T00:00:00"/>
    <x v="1"/>
    <s v="KT-16465"/>
    <s v="Kean Takahito"/>
    <s v="Consumer"/>
    <s v="United States"/>
    <s v="Chicago"/>
    <s v="Illinois"/>
    <n v="60623"/>
    <x v="2"/>
    <s v="FUR-CH-10000665"/>
    <x v="0"/>
    <s v="Chairs"/>
    <s v="Global Airflow Leather Mesh Back Chair, Black"/>
    <n v="528.42999999999995"/>
    <n v="369.90099999999995"/>
    <n v="158.529"/>
    <n v="0.30000000000000004"/>
    <n v="7"/>
  </r>
  <r>
    <n v="3174"/>
    <s v="US-2017-133879"/>
    <x v="844"/>
    <d v="2017-03-28T00:00:00"/>
    <x v="1"/>
    <s v="KT-16465"/>
    <s v="Kean Takahito"/>
    <s v="Consumer"/>
    <s v="United States"/>
    <s v="Chicago"/>
    <s v="Illinois"/>
    <n v="60623"/>
    <x v="2"/>
    <s v="OFF-AR-10004956"/>
    <x v="1"/>
    <s v="Art"/>
    <s v="Newell 33"/>
    <n v="13.391999999999999"/>
    <n v="9.3743999999999996"/>
    <n v="4.0175999999999998"/>
    <n v="0.3"/>
    <n v="7"/>
  </r>
  <r>
    <n v="3175"/>
    <s v="CA-2018-157483"/>
    <x v="343"/>
    <d v="2018-11-18T00:00:00"/>
    <x v="1"/>
    <s v="EP-13915"/>
    <s v="Emily Phan"/>
    <s v="Consumer"/>
    <s v="United States"/>
    <s v="Detroit"/>
    <s v="Michigan"/>
    <n v="48227"/>
    <x v="2"/>
    <s v="OFF-AR-10004260"/>
    <x v="1"/>
    <s v="Art"/>
    <s v="Boston 1799 Powerhouse Electric Pencil Sharpener"/>
    <n v="181.86"/>
    <n v="127.30200000000001"/>
    <n v="54.558000000000007"/>
    <n v="0.3"/>
    <n v="7"/>
  </r>
  <r>
    <n v="3176"/>
    <s v="US-2018-132059"/>
    <x v="397"/>
    <d v="2018-09-29T00:00:00"/>
    <x v="1"/>
    <s v="AP-10915"/>
    <s v="Arthur Prichep"/>
    <s v="Consumer"/>
    <s v="United States"/>
    <s v="Fort Collins"/>
    <s v="Colorado"/>
    <n v="80525"/>
    <x v="1"/>
    <s v="FUR-BO-10001811"/>
    <x v="0"/>
    <s v="Bookcases"/>
    <s v="Atlantic Metals Mobile 5-Shelf Bookcases, Custom Colors"/>
    <n v="180.58799999999999"/>
    <n v="126.41159999999999"/>
    <n v="54.176400000000001"/>
    <n v="0.3"/>
    <n v="6"/>
  </r>
  <r>
    <n v="3177"/>
    <s v="US-2018-132059"/>
    <x v="397"/>
    <d v="2018-09-29T00:00:00"/>
    <x v="1"/>
    <s v="AP-10915"/>
    <s v="Arthur Prichep"/>
    <s v="Consumer"/>
    <s v="United States"/>
    <s v="Fort Collins"/>
    <s v="Colorado"/>
    <n v="80525"/>
    <x v="1"/>
    <s v="TEC-AC-10003280"/>
    <x v="2"/>
    <s v="Accessories"/>
    <s v="Belkin F8E887 USB Wired Ergonomic Keyboard"/>
    <n v="47.984000000000002"/>
    <n v="33.588799999999999"/>
    <n v="14.395200000000003"/>
    <n v="0.30000000000000004"/>
    <n v="6"/>
  </r>
  <r>
    <n v="3178"/>
    <s v="CA-2018-122280"/>
    <x v="18"/>
    <d v="2018-09-10T00:00:00"/>
    <x v="3"/>
    <s v="SH-20395"/>
    <s v="Shahid Hopkins"/>
    <s v="Consumer"/>
    <s v="United States"/>
    <s v="New York City"/>
    <s v="New York"/>
    <n v="10024"/>
    <x v="3"/>
    <s v="OFF-PA-10004911"/>
    <x v="1"/>
    <s v="Paper"/>
    <s v="Rediform S.O.S. 1-Up Phone Message Bk, 4-1/4x3-1/16 Bk, 1 Form/Pg, 40 Messages/Bk, 3/Pk"/>
    <n v="18.760000000000002"/>
    <n v="13.132"/>
    <n v="5.6280000000000019"/>
    <n v="0.3000000000000001"/>
    <n v="0"/>
  </r>
  <r>
    <n v="3179"/>
    <s v="CA-2018-105235"/>
    <x v="256"/>
    <d v="2018-12-11T00:00:00"/>
    <x v="1"/>
    <s v="SM-20950"/>
    <s v="Suzanne McNair"/>
    <s v="Corporate"/>
    <s v="United States"/>
    <s v="New York City"/>
    <s v="New York"/>
    <n v="10011"/>
    <x v="3"/>
    <s v="FUR-FU-10001487"/>
    <x v="0"/>
    <s v="Furnishings"/>
    <s v="Eldon Expressions Wood and Plastic Desk Accessories, Cherry Wood"/>
    <n v="20.94"/>
    <n v="14.657999999999999"/>
    <n v="6.2820000000000018"/>
    <n v="0.30000000000000004"/>
    <n v="6"/>
  </r>
  <r>
    <n v="3180"/>
    <s v="CA-2018-105235"/>
    <x v="256"/>
    <d v="2018-12-11T00:00:00"/>
    <x v="1"/>
    <s v="SM-20950"/>
    <s v="Suzanne McNair"/>
    <s v="Corporate"/>
    <s v="United States"/>
    <s v="New York City"/>
    <s v="New York"/>
    <n v="10011"/>
    <x v="3"/>
    <s v="FUR-FU-10000521"/>
    <x v="0"/>
    <s v="Furnishings"/>
    <s v="Seth Thomas 14&quot; Putty-Colored Wall Clock"/>
    <n v="58.68"/>
    <n v="41.076000000000001"/>
    <n v="17.603999999999999"/>
    <n v="0.3"/>
    <n v="6"/>
  </r>
  <r>
    <n v="3181"/>
    <s v="CA-2018-105235"/>
    <x v="256"/>
    <d v="2018-12-11T00:00:00"/>
    <x v="1"/>
    <s v="SM-20950"/>
    <s v="Suzanne McNair"/>
    <s v="Corporate"/>
    <s v="United States"/>
    <s v="New York City"/>
    <s v="New York"/>
    <n v="10011"/>
    <x v="3"/>
    <s v="OFF-AP-10001271"/>
    <x v="1"/>
    <s v="Appliances"/>
    <s v="Eureka The Boss Cordless Rechargeable Stick Vac"/>
    <n v="254.9"/>
    <n v="178.43"/>
    <n v="76.47"/>
    <n v="0.3"/>
    <n v="6"/>
  </r>
  <r>
    <n v="3182"/>
    <s v="CA-2018-152912"/>
    <x v="45"/>
    <d v="2018-11-12T00:00:00"/>
    <x v="0"/>
    <s v="BM-11650"/>
    <s v="Brian Moss"/>
    <s v="Corporate"/>
    <s v="United States"/>
    <s v="Columbia"/>
    <s v="Maryland"/>
    <n v="21044"/>
    <x v="3"/>
    <s v="OFF-BI-10004728"/>
    <x v="1"/>
    <s v="Binders"/>
    <s v="Wilson Jones Turn Tabs Binder Tool for Ring Binders"/>
    <n v="9.64"/>
    <n v="6.7480000000000002"/>
    <n v="2.8920000000000003"/>
    <n v="0.30000000000000004"/>
    <n v="3"/>
  </r>
  <r>
    <n v="3183"/>
    <s v="CA-2018-152912"/>
    <x v="45"/>
    <d v="2018-11-12T00:00:00"/>
    <x v="0"/>
    <s v="BM-11650"/>
    <s v="Brian Moss"/>
    <s v="Corporate"/>
    <s v="United States"/>
    <s v="Columbia"/>
    <s v="Maryland"/>
    <n v="21044"/>
    <x v="3"/>
    <s v="TEC-AC-10004666"/>
    <x v="2"/>
    <s v="Accessories"/>
    <s v="MaxellÂ iVDR EX 500GB Cartridge"/>
    <n v="826.62"/>
    <n v="578.63400000000001"/>
    <n v="247.98599999999999"/>
    <n v="0.3"/>
    <n v="3"/>
  </r>
  <r>
    <n v="3184"/>
    <s v="CA-2018-152912"/>
    <x v="45"/>
    <d v="2018-11-12T00:00:00"/>
    <x v="0"/>
    <s v="BM-11650"/>
    <s v="Brian Moss"/>
    <s v="Corporate"/>
    <s v="United States"/>
    <s v="Columbia"/>
    <s v="Maryland"/>
    <n v="21044"/>
    <x v="3"/>
    <s v="OFF-ST-10003208"/>
    <x v="1"/>
    <s v="Storage"/>
    <s v="Adjustable Depth Letter/Legal Cart"/>
    <n v="1633.14"/>
    <n v="1143.1980000000001"/>
    <n v="489.94200000000001"/>
    <n v="0.3"/>
    <n v="3"/>
  </r>
  <r>
    <n v="3185"/>
    <s v="CA-2018-152912"/>
    <x v="45"/>
    <d v="2018-11-12T00:00:00"/>
    <x v="0"/>
    <s v="BM-11650"/>
    <s v="Brian Moss"/>
    <s v="Corporate"/>
    <s v="United States"/>
    <s v="Columbia"/>
    <s v="Maryland"/>
    <n v="21044"/>
    <x v="3"/>
    <s v="OFF-ST-10003208"/>
    <x v="1"/>
    <s v="Storage"/>
    <s v="Adjustable Depth Letter/Legal Cart"/>
    <n v="544.38"/>
    <n v="381.06599999999997"/>
    <n v="163.31400000000002"/>
    <n v="0.30000000000000004"/>
    <n v="3"/>
  </r>
  <r>
    <n v="3186"/>
    <s v="CA-2015-123498"/>
    <x v="845"/>
    <d v="2015-11-09T00:00:00"/>
    <x v="2"/>
    <s v="TC-20980"/>
    <s v="Tamara Chand"/>
    <s v="Corporate"/>
    <s v="United States"/>
    <s v="Houston"/>
    <s v="Texas"/>
    <n v="77041"/>
    <x v="2"/>
    <s v="OFF-BI-10000632"/>
    <x v="1"/>
    <s v="Binders"/>
    <s v="Satellite Sectional Post Binders"/>
    <n v="26.045999999999999"/>
    <n v="18.232199999999999"/>
    <n v="7.8138000000000005"/>
    <n v="0.30000000000000004"/>
    <n v="2"/>
  </r>
  <r>
    <n v="3187"/>
    <s v="CA-2015-123498"/>
    <x v="845"/>
    <d v="2015-11-09T00:00:00"/>
    <x v="2"/>
    <s v="TC-20980"/>
    <s v="Tamara Chand"/>
    <s v="Corporate"/>
    <s v="United States"/>
    <s v="Houston"/>
    <s v="Texas"/>
    <n v="77041"/>
    <x v="2"/>
    <s v="OFF-EN-10004773"/>
    <x v="1"/>
    <s v="Envelopes"/>
    <s v="Staple envelope"/>
    <n v="74.352000000000004"/>
    <n v="52.046399999999998"/>
    <n v="22.305600000000005"/>
    <n v="0.30000000000000004"/>
    <n v="2"/>
  </r>
  <r>
    <n v="3188"/>
    <s v="CA-2018-159352"/>
    <x v="846"/>
    <d v="2018-03-17T00:00:00"/>
    <x v="1"/>
    <s v="KB-16585"/>
    <s v="Ken Black"/>
    <s v="Corporate"/>
    <s v="United States"/>
    <s v="Lowell"/>
    <s v="Massachusetts"/>
    <n v="1852"/>
    <x v="3"/>
    <s v="TEC-PH-10004700"/>
    <x v="2"/>
    <s v="Phones"/>
    <s v="PowerGen Dual USB Car Charger"/>
    <n v="69.930000000000007"/>
    <n v="48.951000000000001"/>
    <n v="20.979000000000006"/>
    <n v="0.30000000000000004"/>
    <n v="5"/>
  </r>
  <r>
    <n v="3189"/>
    <s v="US-2018-146416"/>
    <x v="179"/>
    <d v="2018-10-22T00:00:00"/>
    <x v="0"/>
    <s v="JE-16165"/>
    <s v="Justin Ellison"/>
    <s v="Corporate"/>
    <s v="United States"/>
    <s v="Woodland"/>
    <s v="California"/>
    <n v="95695"/>
    <x v="1"/>
    <s v="OFF-LA-10003714"/>
    <x v="1"/>
    <s v="Labels"/>
    <s v="Avery 510"/>
    <n v="3.75"/>
    <n v="2.625"/>
    <n v="1.125"/>
    <n v="0.3"/>
    <n v="2"/>
  </r>
  <r>
    <n v="3190"/>
    <s v="US-2018-146416"/>
    <x v="179"/>
    <d v="2018-10-22T00:00:00"/>
    <x v="0"/>
    <s v="JE-16165"/>
    <s v="Justin Ellison"/>
    <s v="Corporate"/>
    <s v="United States"/>
    <s v="Woodland"/>
    <s v="California"/>
    <n v="95695"/>
    <x v="1"/>
    <s v="OFF-BI-10001787"/>
    <x v="1"/>
    <s v="Binders"/>
    <s v="Wilson Jones Four-Pocket Poly Binders"/>
    <n v="20.928000000000001"/>
    <n v="14.6496"/>
    <n v="6.2784000000000013"/>
    <n v="0.30000000000000004"/>
    <n v="2"/>
  </r>
  <r>
    <n v="3191"/>
    <s v="US-2016-163783"/>
    <x v="17"/>
    <d v="2017-01-01T00:00:00"/>
    <x v="1"/>
    <s v="DR-12940"/>
    <s v="Daniel Raglin"/>
    <s v="Home Office"/>
    <s v="United States"/>
    <s v="Chicago"/>
    <s v="Illinois"/>
    <n v="60610"/>
    <x v="2"/>
    <s v="OFF-ST-10002957"/>
    <x v="1"/>
    <s v="Storage"/>
    <s v="Sterilite Show Offs Storage Containers"/>
    <n v="12.672000000000001"/>
    <n v="8.8704000000000001"/>
    <n v="3.8016000000000005"/>
    <n v="0.30000000000000004"/>
    <n v="5"/>
  </r>
  <r>
    <n v="3192"/>
    <s v="CA-2018-123981"/>
    <x v="280"/>
    <d v="2018-10-08T00:00:00"/>
    <x v="1"/>
    <s v="RW-19630"/>
    <s v="Rob Williams"/>
    <s v="Corporate"/>
    <s v="United States"/>
    <s v="New York City"/>
    <s v="New York"/>
    <n v="10035"/>
    <x v="3"/>
    <s v="TEC-PH-10002115"/>
    <x v="2"/>
    <s v="Phones"/>
    <s v="Plantronics 81402"/>
    <n v="65.989999999999995"/>
    <n v="46.192999999999991"/>
    <n v="19.797000000000004"/>
    <n v="0.3000000000000001"/>
    <n v="6"/>
  </r>
  <r>
    <n v="3193"/>
    <s v="CA-2018-158953"/>
    <x v="400"/>
    <d v="2018-06-08T00:00:00"/>
    <x v="1"/>
    <s v="ML-18040"/>
    <s v="Michelle Lonsdale"/>
    <s v="Corporate"/>
    <s v="United States"/>
    <s v="Missouri City"/>
    <s v="Texas"/>
    <n v="77489"/>
    <x v="2"/>
    <s v="OFF-BI-10002557"/>
    <x v="1"/>
    <s v="Binders"/>
    <s v="Presstex Flexible Ring Binders"/>
    <n v="6.37"/>
    <n v="4.4589999999999996"/>
    <n v="1.9110000000000005"/>
    <n v="0.30000000000000004"/>
    <n v="4"/>
  </r>
  <r>
    <n v="3194"/>
    <s v="CA-2015-165428"/>
    <x v="416"/>
    <d v="2015-09-04T00:00:00"/>
    <x v="2"/>
    <s v="JL-15130"/>
    <s v="Jack Lebron"/>
    <s v="Consumer"/>
    <s v="United States"/>
    <s v="Houston"/>
    <s v="Texas"/>
    <n v="77036"/>
    <x v="2"/>
    <s v="OFF-BI-10002949"/>
    <x v="1"/>
    <s v="Binders"/>
    <s v="Prestige Round Ring Binders"/>
    <n v="3.6480000000000001"/>
    <n v="2.5535999999999999"/>
    <n v="1.0944000000000003"/>
    <n v="0.30000000000000004"/>
    <n v="3"/>
  </r>
  <r>
    <n v="3195"/>
    <s v="CA-2015-165428"/>
    <x v="416"/>
    <d v="2015-09-04T00:00:00"/>
    <x v="2"/>
    <s v="JL-15130"/>
    <s v="Jack Lebron"/>
    <s v="Consumer"/>
    <s v="United States"/>
    <s v="Houston"/>
    <s v="Texas"/>
    <n v="77036"/>
    <x v="2"/>
    <s v="OFF-PA-10004100"/>
    <x v="1"/>
    <s v="Paper"/>
    <s v="Xerox 216"/>
    <n v="31.103999999999999"/>
    <n v="21.772799999999997"/>
    <n v="9.3312000000000026"/>
    <n v="0.3000000000000001"/>
    <n v="3"/>
  </r>
  <r>
    <n v="3196"/>
    <s v="CA-2017-169026"/>
    <x v="590"/>
    <d v="2017-08-13T00:00:00"/>
    <x v="1"/>
    <s v="CM-12655"/>
    <s v="Corinna Mitchell"/>
    <s v="Home Office"/>
    <s v="United States"/>
    <s v="Jackson"/>
    <s v="Mississippi"/>
    <n v="39212"/>
    <x v="0"/>
    <s v="OFF-FA-10001883"/>
    <x v="1"/>
    <s v="Fasteners"/>
    <s v="Alliance Super-Size Bands, Assorted Sizes"/>
    <n v="23.34"/>
    <n v="16.337999999999997"/>
    <n v="7.0020000000000024"/>
    <n v="0.3000000000000001"/>
    <n v="5"/>
  </r>
  <r>
    <n v="3197"/>
    <s v="CA-2018-109750"/>
    <x v="847"/>
    <d v="2018-07-28T00:00:00"/>
    <x v="1"/>
    <s v="FH-14365"/>
    <s v="Fred Hopkins"/>
    <s v="Corporate"/>
    <s v="United States"/>
    <s v="New York City"/>
    <s v="New York"/>
    <n v="10009"/>
    <x v="3"/>
    <s v="TEC-PH-10000702"/>
    <x v="2"/>
    <s v="Phones"/>
    <s v="Square Credit Card Reader, 4 1/2&quot; x 4 1/2&quot; x 1&quot;, White"/>
    <n v="29.97"/>
    <n v="20.978999999999999"/>
    <n v="8.9909999999999997"/>
    <n v="0.3"/>
    <n v="6"/>
  </r>
  <r>
    <n v="3198"/>
    <s v="CA-2016-149384"/>
    <x v="848"/>
    <d v="2016-07-10T00:00:00"/>
    <x v="3"/>
    <s v="EH-13945"/>
    <s v="Eric Hoffmann"/>
    <s v="Consumer"/>
    <s v="United States"/>
    <s v="Tempe"/>
    <s v="Arizona"/>
    <n v="85281"/>
    <x v="1"/>
    <s v="OFF-BI-10003196"/>
    <x v="1"/>
    <s v="Binders"/>
    <s v="Accohide Poly Flexible Ring Binders"/>
    <n v="3.3660000000000001"/>
    <n v="2.3561999999999999"/>
    <n v="1.0098000000000003"/>
    <n v="0.30000000000000004"/>
    <n v="0"/>
  </r>
  <r>
    <n v="3199"/>
    <s v="CA-2015-131527"/>
    <x v="588"/>
    <d v="2015-12-07T00:00:00"/>
    <x v="1"/>
    <s v="TB-21280"/>
    <s v="Toby Braunhardt"/>
    <s v="Consumer"/>
    <s v="United States"/>
    <s v="Jacksonville"/>
    <s v="North Carolina"/>
    <n v="28540"/>
    <x v="0"/>
    <s v="TEC-PH-10001644"/>
    <x v="2"/>
    <s v="Phones"/>
    <s v="BlueLounge Milo Smartphone Stand, White/Metallic"/>
    <n v="95.968000000000004"/>
    <n v="67.177599999999998"/>
    <n v="28.790400000000005"/>
    <n v="0.30000000000000004"/>
    <n v="6"/>
  </r>
  <r>
    <n v="3200"/>
    <s v="CA-2018-164000"/>
    <x v="404"/>
    <d v="2018-12-22T00:00:00"/>
    <x v="1"/>
    <s v="AH-10030"/>
    <s v="Aaron Hawkins"/>
    <s v="Corporate"/>
    <s v="United States"/>
    <s v="Philadelphia"/>
    <s v="Pennsylvania"/>
    <n v="19134"/>
    <x v="3"/>
    <s v="OFF-AR-10003183"/>
    <x v="1"/>
    <s v="Art"/>
    <s v="Avery Fluorescent Highlighter Four-Color Set"/>
    <n v="18.704000000000001"/>
    <n v="13.0928"/>
    <n v="5.6112000000000002"/>
    <n v="0.3"/>
    <n v="4"/>
  </r>
  <r>
    <n v="3201"/>
    <s v="CA-2015-164224"/>
    <x v="598"/>
    <d v="2015-05-20T00:00:00"/>
    <x v="0"/>
    <s v="TT-21070"/>
    <s v="Ted Trevino"/>
    <s v="Consumer"/>
    <s v="United States"/>
    <s v="Akron"/>
    <s v="Ohio"/>
    <n v="44312"/>
    <x v="3"/>
    <s v="FUR-FU-10000308"/>
    <x v="0"/>
    <s v="Furnishings"/>
    <s v="Deflect-o Glass Clear Studded Chair Mats"/>
    <n v="149.232"/>
    <n v="104.46239999999999"/>
    <n v="44.769600000000011"/>
    <n v="0.3000000000000001"/>
    <n v="2"/>
  </r>
  <r>
    <n v="3202"/>
    <s v="CA-2015-164224"/>
    <x v="598"/>
    <d v="2015-05-20T00:00:00"/>
    <x v="0"/>
    <s v="TT-21070"/>
    <s v="Ted Trevino"/>
    <s v="Consumer"/>
    <s v="United States"/>
    <s v="Akron"/>
    <s v="Ohio"/>
    <n v="44312"/>
    <x v="3"/>
    <s v="OFF-PA-10001526"/>
    <x v="1"/>
    <s v="Paper"/>
    <s v="Xerox 1949"/>
    <n v="15.936"/>
    <n v="11.155199999999999"/>
    <n v="4.780800000000001"/>
    <n v="0.30000000000000004"/>
    <n v="2"/>
  </r>
  <r>
    <n v="3203"/>
    <s v="CA-2015-158372"/>
    <x v="849"/>
    <d v="2015-11-16T00:00:00"/>
    <x v="1"/>
    <s v="RD-19900"/>
    <s v="Ruben Dartt"/>
    <s v="Consumer"/>
    <s v="United States"/>
    <s v="San Diego"/>
    <s v="California"/>
    <n v="92037"/>
    <x v="1"/>
    <s v="TEC-PH-10002103"/>
    <x v="2"/>
    <s v="Phones"/>
    <s v="Jabra SPEAK 410"/>
    <n v="601.53599999999994"/>
    <n v="421.07519999999994"/>
    <n v="180.46080000000001"/>
    <n v="0.30000000000000004"/>
    <n v="6"/>
  </r>
  <r>
    <n v="3204"/>
    <s v="CA-2015-158372"/>
    <x v="849"/>
    <d v="2015-11-16T00:00:00"/>
    <x v="1"/>
    <s v="RD-19900"/>
    <s v="Ruben Dartt"/>
    <s v="Consumer"/>
    <s v="United States"/>
    <s v="San Diego"/>
    <s v="California"/>
    <n v="92037"/>
    <x v="1"/>
    <s v="TEC-AC-10004209"/>
    <x v="2"/>
    <s v="Accessories"/>
    <s v="Memorex Froggy Flash Drive 4 GB"/>
    <n v="10.99"/>
    <n v="7.6929999999999996"/>
    <n v="3.2970000000000006"/>
    <n v="0.30000000000000004"/>
    <n v="6"/>
  </r>
  <r>
    <n v="3205"/>
    <s v="CA-2015-158372"/>
    <x v="849"/>
    <d v="2015-11-16T00:00:00"/>
    <x v="1"/>
    <s v="RD-19900"/>
    <s v="Ruben Dartt"/>
    <s v="Consumer"/>
    <s v="United States"/>
    <s v="San Diego"/>
    <s v="California"/>
    <n v="92037"/>
    <x v="1"/>
    <s v="FUR-FU-10000397"/>
    <x v="0"/>
    <s v="Furnishings"/>
    <s v="Luxo Economy Swing Arm Lamp"/>
    <n v="39.880000000000003"/>
    <n v="27.916"/>
    <n v="11.964000000000002"/>
    <n v="0.30000000000000004"/>
    <n v="6"/>
  </r>
  <r>
    <n v="3206"/>
    <s v="CA-2015-158372"/>
    <x v="849"/>
    <d v="2015-11-16T00:00:00"/>
    <x v="1"/>
    <s v="RD-19900"/>
    <s v="Ruben Dartt"/>
    <s v="Consumer"/>
    <s v="United States"/>
    <s v="San Diego"/>
    <s v="California"/>
    <n v="92037"/>
    <x v="1"/>
    <s v="OFF-PA-10002137"/>
    <x v="1"/>
    <s v="Paper"/>
    <s v="Southworth 100% RÃ©sumÃ© Paper, 24lb."/>
    <n v="62.24"/>
    <n v="43.567999999999998"/>
    <n v="18.672000000000004"/>
    <n v="0.30000000000000004"/>
    <n v="6"/>
  </r>
  <r>
    <n v="3207"/>
    <s v="CA-2015-158372"/>
    <x v="849"/>
    <d v="2015-11-16T00:00:00"/>
    <x v="1"/>
    <s v="RD-19900"/>
    <s v="Ruben Dartt"/>
    <s v="Consumer"/>
    <s v="United States"/>
    <s v="San Diego"/>
    <s v="California"/>
    <n v="92037"/>
    <x v="1"/>
    <s v="FUR-FU-10001867"/>
    <x v="0"/>
    <s v="Furnishings"/>
    <s v="Eldon Expressions Punched Metal &amp; Wood Desk Accessories, Pewter &amp; Cherry"/>
    <n v="53.2"/>
    <n v="37.24"/>
    <n v="15.96"/>
    <n v="0.3"/>
    <n v="6"/>
  </r>
  <r>
    <n v="3208"/>
    <s v="CA-2015-158372"/>
    <x v="849"/>
    <d v="2015-11-16T00:00:00"/>
    <x v="1"/>
    <s v="RD-19900"/>
    <s v="Ruben Dartt"/>
    <s v="Consumer"/>
    <s v="United States"/>
    <s v="San Diego"/>
    <s v="California"/>
    <n v="92037"/>
    <x v="1"/>
    <s v="OFF-LA-10000407"/>
    <x v="1"/>
    <s v="Labels"/>
    <s v="Avery White Multi-Purpose Labels"/>
    <n v="39.840000000000003"/>
    <n v="27.888000000000002"/>
    <n v="11.952000000000002"/>
    <n v="0.30000000000000004"/>
    <n v="6"/>
  </r>
  <r>
    <n v="3209"/>
    <s v="CA-2017-108882"/>
    <x v="850"/>
    <d v="2017-01-15T00:00:00"/>
    <x v="1"/>
    <s v="LA-16780"/>
    <s v="Laura Armstrong"/>
    <s v="Corporate"/>
    <s v="United States"/>
    <s v="Fresno"/>
    <s v="California"/>
    <n v="93727"/>
    <x v="1"/>
    <s v="TEC-AC-10000420"/>
    <x v="2"/>
    <s v="Accessories"/>
    <s v="Logitech G500s Laser Gaming Mouse with Adjustable Weight Tuning"/>
    <n v="349.95"/>
    <n v="244.96499999999997"/>
    <n v="104.98500000000001"/>
    <n v="0.30000000000000004"/>
    <n v="6"/>
  </r>
  <r>
    <n v="3210"/>
    <s v="CA-2017-108882"/>
    <x v="850"/>
    <d v="2017-01-15T00:00:00"/>
    <x v="1"/>
    <s v="LA-16780"/>
    <s v="Laura Armstrong"/>
    <s v="Corporate"/>
    <s v="United States"/>
    <s v="Fresno"/>
    <s v="California"/>
    <n v="93727"/>
    <x v="1"/>
    <s v="TEC-PH-10002726"/>
    <x v="2"/>
    <s v="Phones"/>
    <s v="netTALK DUO VoIP Telephone Service"/>
    <n v="377.928"/>
    <n v="264.5496"/>
    <n v="113.3784"/>
    <n v="0.3"/>
    <n v="6"/>
  </r>
  <r>
    <n v="3211"/>
    <s v="US-2018-108245"/>
    <x v="585"/>
    <d v="2018-09-27T00:00:00"/>
    <x v="1"/>
    <s v="SH-19975"/>
    <s v="Sally Hughsby"/>
    <s v="Corporate"/>
    <s v="United States"/>
    <s v="Pearland"/>
    <s v="Texas"/>
    <n v="77581"/>
    <x v="2"/>
    <s v="OFF-EN-10001415"/>
    <x v="1"/>
    <s v="Envelopes"/>
    <s v="Staple envelope"/>
    <n v="13.391999999999999"/>
    <n v="9.3743999999999996"/>
    <n v="4.0175999999999998"/>
    <n v="0.3"/>
    <n v="5"/>
  </r>
  <r>
    <n v="3212"/>
    <s v="US-2018-108245"/>
    <x v="585"/>
    <d v="2018-09-27T00:00:00"/>
    <x v="1"/>
    <s v="SH-19975"/>
    <s v="Sally Hughsby"/>
    <s v="Corporate"/>
    <s v="United States"/>
    <s v="Pearland"/>
    <s v="Texas"/>
    <n v="77581"/>
    <x v="2"/>
    <s v="OFF-BI-10000773"/>
    <x v="1"/>
    <s v="Binders"/>
    <s v="Insertable Tab Post Binder Dividers"/>
    <n v="11.228"/>
    <n v="7.8595999999999995"/>
    <n v="3.3684000000000003"/>
    <n v="0.30000000000000004"/>
    <n v="5"/>
  </r>
  <r>
    <n v="3213"/>
    <s v="CA-2015-142314"/>
    <x v="851"/>
    <d v="2015-12-28T00:00:00"/>
    <x v="1"/>
    <s v="SF-20200"/>
    <s v="Sarah Foster"/>
    <s v="Consumer"/>
    <s v="United States"/>
    <s v="Richmond"/>
    <s v="Indiana"/>
    <n v="47374"/>
    <x v="2"/>
    <s v="OFF-AP-10002350"/>
    <x v="1"/>
    <s v="Appliances"/>
    <s v="Belkin F9H710-06 7 Outlet SurgeMaster Surge Protector"/>
    <n v="207.24"/>
    <n v="145.06799999999998"/>
    <n v="62.172000000000025"/>
    <n v="0.3000000000000001"/>
    <n v="5"/>
  </r>
  <r>
    <n v="3214"/>
    <s v="CA-2017-132409"/>
    <x v="439"/>
    <d v="2017-06-01T00:00:00"/>
    <x v="1"/>
    <s v="TH-21235"/>
    <s v="Tiffany House"/>
    <s v="Corporate"/>
    <s v="United States"/>
    <s v="Philadelphia"/>
    <s v="Pennsylvania"/>
    <n v="19134"/>
    <x v="3"/>
    <s v="OFF-AR-10001919"/>
    <x v="1"/>
    <s v="Art"/>
    <s v="OIC #2 Pencils, Medium Soft"/>
    <n v="1.504"/>
    <n v="1.0528"/>
    <n v="0.45120000000000005"/>
    <n v="0.30000000000000004"/>
    <n v="6"/>
  </r>
  <r>
    <n v="3215"/>
    <s v="CA-2017-132409"/>
    <x v="439"/>
    <d v="2017-06-01T00:00:00"/>
    <x v="1"/>
    <s v="TH-21235"/>
    <s v="Tiffany House"/>
    <s v="Corporate"/>
    <s v="United States"/>
    <s v="Philadelphia"/>
    <s v="Pennsylvania"/>
    <n v="19134"/>
    <x v="3"/>
    <s v="OFF-AP-10002082"/>
    <x v="1"/>
    <s v="Appliances"/>
    <s v="Holmes HEPA Air Purifier"/>
    <n v="34.847999999999999"/>
    <n v="24.393599999999999"/>
    <n v="10.4544"/>
    <n v="0.3"/>
    <n v="6"/>
  </r>
  <r>
    <n v="3216"/>
    <s v="CA-2018-150189"/>
    <x v="141"/>
    <d v="2018-07-10T00:00:00"/>
    <x v="2"/>
    <s v="VG-21790"/>
    <s v="Vivek Gonzalez"/>
    <s v="Consumer"/>
    <s v="United States"/>
    <s v="San Mateo"/>
    <s v="California"/>
    <n v="94403"/>
    <x v="1"/>
    <s v="OFF-LA-10002762"/>
    <x v="1"/>
    <s v="Labels"/>
    <s v="Avery 485"/>
    <n v="75.180000000000007"/>
    <n v="52.626000000000005"/>
    <n v="22.554000000000002"/>
    <n v="0.3"/>
    <n v="2"/>
  </r>
  <r>
    <n v="3217"/>
    <s v="CA-2015-114433"/>
    <x v="8"/>
    <d v="2015-05-17T00:00:00"/>
    <x v="1"/>
    <s v="NP-18325"/>
    <s v="Naresj Patel"/>
    <s v="Consumer"/>
    <s v="United States"/>
    <s v="Oakland"/>
    <s v="California"/>
    <n v="94601"/>
    <x v="1"/>
    <s v="TEC-AC-10002800"/>
    <x v="2"/>
    <s v="Accessories"/>
    <s v="Plantronics Audio 478 Stereo USB Headset"/>
    <n v="149.97"/>
    <n v="104.979"/>
    <n v="44.991"/>
    <n v="0.3"/>
    <n v="4"/>
  </r>
  <r>
    <n v="3218"/>
    <s v="CA-2018-104640"/>
    <x v="468"/>
    <d v="2018-11-16T00:00:00"/>
    <x v="1"/>
    <s v="FH-14275"/>
    <s v="Frank Hawley"/>
    <s v="Corporate"/>
    <s v="United States"/>
    <s v="New York City"/>
    <s v="New York"/>
    <n v="10024"/>
    <x v="3"/>
    <s v="OFF-BI-10003925"/>
    <x v="1"/>
    <s v="Binders"/>
    <s v="Fellowes PB300 Plastic Comb Binding Machine"/>
    <n v="931.17600000000004"/>
    <n v="651.82320000000004"/>
    <n v="279.3528"/>
    <n v="0.3"/>
    <n v="6"/>
  </r>
  <r>
    <n v="3219"/>
    <s v="CA-2018-104640"/>
    <x v="468"/>
    <d v="2018-11-16T00:00:00"/>
    <x v="1"/>
    <s v="FH-14275"/>
    <s v="Frank Hawley"/>
    <s v="Corporate"/>
    <s v="United States"/>
    <s v="New York City"/>
    <s v="New York"/>
    <n v="10024"/>
    <x v="3"/>
    <s v="TEC-PH-10002200"/>
    <x v="2"/>
    <s v="Phones"/>
    <s v="Aastra 6757i CT Wireless VoIP phone"/>
    <n v="430.88"/>
    <n v="301.61599999999999"/>
    <n v="129.26400000000001"/>
    <n v="0.30000000000000004"/>
    <n v="6"/>
  </r>
  <r>
    <n v="3220"/>
    <s v="US-2016-137008"/>
    <x v="653"/>
    <d v="2016-10-08T00:00:00"/>
    <x v="1"/>
    <s v="JP-15460"/>
    <s v="Jennifer Patt"/>
    <s v="Corporate"/>
    <s v="United States"/>
    <s v="Lakewood"/>
    <s v="New Jersey"/>
    <n v="8701"/>
    <x v="3"/>
    <s v="OFF-PA-10001295"/>
    <x v="1"/>
    <s v="Paper"/>
    <s v="Computer Printout Paper with Letter-Trim Perforations"/>
    <n v="94.85"/>
    <n v="66.394999999999996"/>
    <n v="28.454999999999998"/>
    <n v="0.3"/>
    <n v="6"/>
  </r>
  <r>
    <n v="3221"/>
    <s v="US-2016-137008"/>
    <x v="653"/>
    <d v="2016-10-08T00:00:00"/>
    <x v="1"/>
    <s v="JP-15460"/>
    <s v="Jennifer Patt"/>
    <s v="Corporate"/>
    <s v="United States"/>
    <s v="Lakewood"/>
    <s v="New Jersey"/>
    <n v="8701"/>
    <x v="3"/>
    <s v="OFF-EN-10002500"/>
    <x v="1"/>
    <s v="Envelopes"/>
    <s v="Globe Weis Peel &amp; Seel First Class Envelopes"/>
    <n v="51.12"/>
    <n v="35.783999999999999"/>
    <n v="15.335999999999999"/>
    <n v="0.3"/>
    <n v="6"/>
  </r>
  <r>
    <n v="3222"/>
    <s v="US-2016-137008"/>
    <x v="653"/>
    <d v="2016-10-08T00:00:00"/>
    <x v="1"/>
    <s v="JP-15460"/>
    <s v="Jennifer Patt"/>
    <s v="Corporate"/>
    <s v="United States"/>
    <s v="Lakewood"/>
    <s v="New Jersey"/>
    <n v="8701"/>
    <x v="3"/>
    <s v="TEC-AC-10000892"/>
    <x v="2"/>
    <s v="Accessories"/>
    <s v="NETGEAR N750 Dual Band Wi-Fi Gigabit Router"/>
    <n v="90"/>
    <n v="62.999999999999993"/>
    <n v="27.000000000000007"/>
    <n v="0.3000000000000001"/>
    <n v="6"/>
  </r>
  <r>
    <n v="3223"/>
    <s v="CA-2015-108189"/>
    <x v="852"/>
    <d v="2015-10-05T00:00:00"/>
    <x v="2"/>
    <s v="ES-14080"/>
    <s v="Erin Smith"/>
    <s v="Corporate"/>
    <s v="United States"/>
    <s v="Tempe"/>
    <s v="Arizona"/>
    <n v="85281"/>
    <x v="1"/>
    <s v="OFF-PA-10001838"/>
    <x v="1"/>
    <s v="Paper"/>
    <s v="Adams Telephone Message Book W/Dividers/Space For Phone Numbers, 5 1/4&quot;X8 1/2&quot;, 300/Messages"/>
    <n v="9.4079999999999995"/>
    <n v="6.5855999999999995"/>
    <n v="2.8224"/>
    <n v="0.30000000000000004"/>
    <n v="3"/>
  </r>
  <r>
    <n v="3224"/>
    <s v="CA-2015-108189"/>
    <x v="852"/>
    <d v="2015-10-05T00:00:00"/>
    <x v="2"/>
    <s v="ES-14080"/>
    <s v="Erin Smith"/>
    <s v="Corporate"/>
    <s v="United States"/>
    <s v="Tempe"/>
    <s v="Arizona"/>
    <n v="85281"/>
    <x v="1"/>
    <s v="OFF-FA-10000735"/>
    <x v="1"/>
    <s v="Fasteners"/>
    <s v="Staples"/>
    <n v="4.6719999999999997"/>
    <n v="3.2703999999999995"/>
    <n v="1.4016000000000002"/>
    <n v="0.30000000000000004"/>
    <n v="3"/>
  </r>
  <r>
    <n v="3225"/>
    <s v="CA-2015-108189"/>
    <x v="852"/>
    <d v="2015-10-05T00:00:00"/>
    <x v="2"/>
    <s v="ES-14080"/>
    <s v="Erin Smith"/>
    <s v="Corporate"/>
    <s v="United States"/>
    <s v="Tempe"/>
    <s v="Arizona"/>
    <n v="85281"/>
    <x v="1"/>
    <s v="TEC-PH-10001760"/>
    <x v="2"/>
    <s v="Phones"/>
    <s v="Bose SoundLink Bluetooth Speaker"/>
    <n v="318.39999999999998"/>
    <n v="222.87999999999997"/>
    <n v="95.52000000000001"/>
    <n v="0.30000000000000004"/>
    <n v="3"/>
  </r>
  <r>
    <n v="3226"/>
    <s v="CA-2015-108189"/>
    <x v="852"/>
    <d v="2015-10-05T00:00:00"/>
    <x v="2"/>
    <s v="ES-14080"/>
    <s v="Erin Smith"/>
    <s v="Corporate"/>
    <s v="United States"/>
    <s v="Tempe"/>
    <s v="Arizona"/>
    <n v="85281"/>
    <x v="1"/>
    <s v="OFF-EN-10004846"/>
    <x v="1"/>
    <s v="Envelopes"/>
    <s v="Letter or Legal Size Expandable Poly String Tie Envelopes"/>
    <n v="12.768000000000001"/>
    <n v="8.9375999999999998"/>
    <n v="3.8304000000000009"/>
    <n v="0.30000000000000004"/>
    <n v="3"/>
  </r>
  <r>
    <n v="3227"/>
    <s v="CA-2015-108189"/>
    <x v="852"/>
    <d v="2015-10-05T00:00:00"/>
    <x v="2"/>
    <s v="ES-14080"/>
    <s v="Erin Smith"/>
    <s v="Corporate"/>
    <s v="United States"/>
    <s v="Tempe"/>
    <s v="Arizona"/>
    <n v="85281"/>
    <x v="1"/>
    <s v="OFF-SU-10003567"/>
    <x v="1"/>
    <s v="Supplies"/>
    <s v="Stiletto Hand Letter Openers"/>
    <n v="15.36"/>
    <n v="10.751999999999999"/>
    <n v="4.6080000000000005"/>
    <n v="0.30000000000000004"/>
    <n v="3"/>
  </r>
  <r>
    <n v="3228"/>
    <s v="CA-2015-108189"/>
    <x v="852"/>
    <d v="2015-10-05T00:00:00"/>
    <x v="2"/>
    <s v="ES-14080"/>
    <s v="Erin Smith"/>
    <s v="Corporate"/>
    <s v="United States"/>
    <s v="Tempe"/>
    <s v="Arizona"/>
    <n v="85281"/>
    <x v="1"/>
    <s v="TEC-PH-10001557"/>
    <x v="2"/>
    <s v="Phones"/>
    <s v="Pyle PMP37LED"/>
    <n v="230.376"/>
    <n v="161.26319999999998"/>
    <n v="69.112800000000021"/>
    <n v="0.3000000000000001"/>
    <n v="3"/>
  </r>
  <r>
    <n v="3229"/>
    <s v="CA-2015-108189"/>
    <x v="852"/>
    <d v="2015-10-05T00:00:00"/>
    <x v="2"/>
    <s v="ES-14080"/>
    <s v="Erin Smith"/>
    <s v="Corporate"/>
    <s v="United States"/>
    <s v="Tempe"/>
    <s v="Arizona"/>
    <n v="85281"/>
    <x v="1"/>
    <s v="TEC-AC-10003038"/>
    <x v="2"/>
    <s v="Accessories"/>
    <s v="Kingston Digital DataTraveler 16GB USB 2.0"/>
    <n v="7.16"/>
    <n v="5.0119999999999996"/>
    <n v="2.1480000000000006"/>
    <n v="0.3000000000000001"/>
    <n v="3"/>
  </r>
  <r>
    <n v="3230"/>
    <s v="CA-2015-154641"/>
    <x v="430"/>
    <d v="2015-08-16T00:00:00"/>
    <x v="1"/>
    <s v="KL-16645"/>
    <s v="Ken Lonsdale"/>
    <s v="Consumer"/>
    <s v="United States"/>
    <s v="New York City"/>
    <s v="New York"/>
    <n v="10035"/>
    <x v="3"/>
    <s v="OFF-ST-10004459"/>
    <x v="1"/>
    <s v="Storage"/>
    <s v="Tennsco Single-Tier Lockers"/>
    <n v="375.34"/>
    <n v="262.73799999999994"/>
    <n v="112.60200000000003"/>
    <n v="0.3000000000000001"/>
    <n v="5"/>
  </r>
  <r>
    <n v="3231"/>
    <s v="CA-2018-131625"/>
    <x v="853"/>
    <d v="2018-09-05T00:00:00"/>
    <x v="0"/>
    <s v="BN-11515"/>
    <s v="Bradley Nguyen"/>
    <s v="Consumer"/>
    <s v="United States"/>
    <s v="New York City"/>
    <s v="New York"/>
    <n v="10009"/>
    <x v="3"/>
    <s v="FUR-FU-10004960"/>
    <x v="0"/>
    <s v="Furnishings"/>
    <s v="Seth Thomas 12&quot; Clock w/ Goldtone Case"/>
    <n v="114.9"/>
    <n v="80.429999999999993"/>
    <n v="34.470000000000013"/>
    <n v="0.3000000000000001"/>
    <n v="4"/>
  </r>
  <r>
    <n v="3232"/>
    <s v="US-2018-156356"/>
    <x v="513"/>
    <d v="2018-04-22T00:00:00"/>
    <x v="1"/>
    <s v="ND-18370"/>
    <s v="Natalie DeCherney"/>
    <s v="Consumer"/>
    <s v="United States"/>
    <s v="Houston"/>
    <s v="Texas"/>
    <n v="77095"/>
    <x v="2"/>
    <s v="OFF-BI-10000632"/>
    <x v="1"/>
    <s v="Binders"/>
    <s v="Satellite Sectional Post Binders"/>
    <n v="26.045999999999999"/>
    <n v="18.232199999999999"/>
    <n v="7.8138000000000005"/>
    <n v="0.30000000000000004"/>
    <n v="6"/>
  </r>
  <r>
    <n v="3233"/>
    <s v="US-2018-156356"/>
    <x v="513"/>
    <d v="2018-04-22T00:00:00"/>
    <x v="1"/>
    <s v="ND-18370"/>
    <s v="Natalie DeCherney"/>
    <s v="Consumer"/>
    <s v="United States"/>
    <s v="Houston"/>
    <s v="Texas"/>
    <n v="77095"/>
    <x v="2"/>
    <s v="OFF-BI-10001107"/>
    <x v="1"/>
    <s v="Binders"/>
    <s v="GBC White Gloss Covers, Plain Front"/>
    <n v="2.8959999999999999"/>
    <n v="2.0271999999999997"/>
    <n v="0.86880000000000024"/>
    <n v="0.3000000000000001"/>
    <n v="6"/>
  </r>
  <r>
    <n v="3234"/>
    <s v="US-2018-156356"/>
    <x v="513"/>
    <d v="2018-04-22T00:00:00"/>
    <x v="1"/>
    <s v="ND-18370"/>
    <s v="Natalie DeCherney"/>
    <s v="Consumer"/>
    <s v="United States"/>
    <s v="Houston"/>
    <s v="Texas"/>
    <n v="77095"/>
    <x v="2"/>
    <s v="OFF-ST-10002301"/>
    <x v="1"/>
    <s v="Storage"/>
    <s v="Tennsco Commercial Shelving"/>
    <n v="32.543999999999997"/>
    <n v="22.780799999999996"/>
    <n v="9.7632000000000012"/>
    <n v="0.30000000000000004"/>
    <n v="6"/>
  </r>
  <r>
    <n v="3235"/>
    <s v="CA-2017-138933"/>
    <x v="423"/>
    <d v="2017-04-27T00:00:00"/>
    <x v="2"/>
    <s v="JL-15130"/>
    <s v="Jack Lebron"/>
    <s v="Consumer"/>
    <s v="United States"/>
    <s v="Riverside"/>
    <s v="California"/>
    <n v="92503"/>
    <x v="1"/>
    <s v="OFF-BI-10003355"/>
    <x v="1"/>
    <s v="Binders"/>
    <s v="Cardinal Holdit Business Card Pockets"/>
    <n v="3.984"/>
    <n v="2.7887999999999997"/>
    <n v="1.1952000000000003"/>
    <n v="0.30000000000000004"/>
    <n v="3"/>
  </r>
  <r>
    <n v="3236"/>
    <s v="CA-2017-140746"/>
    <x v="804"/>
    <d v="2017-01-15T00:00:00"/>
    <x v="3"/>
    <s v="RC-19825"/>
    <s v="Roy Collins"/>
    <s v="Consumer"/>
    <s v="United States"/>
    <s v="Fairfield"/>
    <s v="Connecticut"/>
    <n v="6824"/>
    <x v="3"/>
    <s v="FUR-TA-10002903"/>
    <x v="0"/>
    <s v="Tables"/>
    <s v="Bevis Round Bullnose 29&quot; High Table Top"/>
    <n v="181.797"/>
    <n v="127.25789999999999"/>
    <n v="54.539100000000005"/>
    <n v="0.30000000000000004"/>
    <n v="0"/>
  </r>
  <r>
    <n v="3237"/>
    <s v="CA-2017-146836"/>
    <x v="440"/>
    <d v="2017-05-02T00:00:00"/>
    <x v="3"/>
    <s v="CC-12475"/>
    <s v="Cindy Chapman"/>
    <s v="Consumer"/>
    <s v="United States"/>
    <s v="New York City"/>
    <s v="New York"/>
    <n v="10024"/>
    <x v="3"/>
    <s v="OFF-ST-10001580"/>
    <x v="1"/>
    <s v="Storage"/>
    <s v="Super Decoflex Portable Personal File"/>
    <n v="44.94"/>
    <n v="31.457999999999995"/>
    <n v="13.482000000000003"/>
    <n v="0.3000000000000001"/>
    <n v="0"/>
  </r>
  <r>
    <n v="3238"/>
    <s v="CA-2017-146836"/>
    <x v="440"/>
    <d v="2017-05-02T00:00:00"/>
    <x v="3"/>
    <s v="CC-12475"/>
    <s v="Cindy Chapman"/>
    <s v="Consumer"/>
    <s v="United States"/>
    <s v="New York City"/>
    <s v="New York"/>
    <n v="10024"/>
    <x v="3"/>
    <s v="OFF-BI-10000315"/>
    <x v="1"/>
    <s v="Binders"/>
    <s v="Poly Designer Cover &amp; Back"/>
    <n v="45.576000000000001"/>
    <n v="31.903199999999998"/>
    <n v="13.672800000000002"/>
    <n v="0.30000000000000004"/>
    <n v="0"/>
  </r>
  <r>
    <n v="3239"/>
    <s v="US-2017-127971"/>
    <x v="73"/>
    <d v="2017-11-27T00:00:00"/>
    <x v="1"/>
    <s v="DW-13195"/>
    <s v="David Wiener"/>
    <s v="Corporate"/>
    <s v="United States"/>
    <s v="Houston"/>
    <s v="Texas"/>
    <n v="77095"/>
    <x v="2"/>
    <s v="FUR-CH-10003774"/>
    <x v="0"/>
    <s v="Chairs"/>
    <s v="Global Wood Trimmed Manager's Task Chair, Khaki"/>
    <n v="318.43"/>
    <n v="222.90099999999998"/>
    <n v="95.529000000000025"/>
    <n v="0.30000000000000004"/>
    <n v="7"/>
  </r>
  <r>
    <n v="3240"/>
    <s v="US-2017-127971"/>
    <x v="73"/>
    <d v="2017-11-27T00:00:00"/>
    <x v="1"/>
    <s v="DW-13195"/>
    <s v="David Wiener"/>
    <s v="Corporate"/>
    <s v="United States"/>
    <s v="Houston"/>
    <s v="Texas"/>
    <n v="77095"/>
    <x v="2"/>
    <s v="TEC-PH-10003095"/>
    <x v="2"/>
    <s v="Phones"/>
    <s v="Samsung HM1900 Bluetooth Headset"/>
    <n v="122.92"/>
    <n v="86.043999999999997"/>
    <n v="36.876000000000005"/>
    <n v="0.30000000000000004"/>
    <n v="7"/>
  </r>
  <r>
    <n v="3241"/>
    <s v="US-2017-127971"/>
    <x v="73"/>
    <d v="2017-11-27T00:00:00"/>
    <x v="1"/>
    <s v="DW-13195"/>
    <s v="David Wiener"/>
    <s v="Corporate"/>
    <s v="United States"/>
    <s v="Houston"/>
    <s v="Texas"/>
    <n v="77095"/>
    <x v="2"/>
    <s v="FUR-FU-10000023"/>
    <x v="0"/>
    <s v="Furnishings"/>
    <s v="Eldon Wave Desk Accessories"/>
    <n v="7.0679999999999996"/>
    <n v="4.9475999999999996"/>
    <n v="2.1204000000000001"/>
    <n v="0.30000000000000004"/>
    <n v="7"/>
  </r>
  <r>
    <n v="3242"/>
    <s v="US-2017-140809"/>
    <x v="854"/>
    <d v="2017-02-03T00:00:00"/>
    <x v="2"/>
    <s v="CK-12760"/>
    <s v="Cyma Kinney"/>
    <s v="Corporate"/>
    <s v="United States"/>
    <s v="Arlington"/>
    <s v="Virginia"/>
    <n v="22204"/>
    <x v="0"/>
    <s v="OFF-ST-10002214"/>
    <x v="1"/>
    <s v="Storage"/>
    <s v="X-Rack File for Hanging Folders"/>
    <n v="56.45"/>
    <n v="39.515000000000001"/>
    <n v="16.935000000000002"/>
    <n v="0.30000000000000004"/>
    <n v="2"/>
  </r>
  <r>
    <n v="3243"/>
    <s v="CA-2018-114524"/>
    <x v="185"/>
    <d v="2018-04-05T00:00:00"/>
    <x v="0"/>
    <s v="EG-13900"/>
    <s v="Emily Grady"/>
    <s v="Consumer"/>
    <s v="United States"/>
    <s v="Chicago"/>
    <s v="Illinois"/>
    <n v="60623"/>
    <x v="2"/>
    <s v="OFF-BI-10002799"/>
    <x v="1"/>
    <s v="Binders"/>
    <s v="SlimView Poly Binder, 3/8&quot;"/>
    <n v="13.468"/>
    <n v="9.4276"/>
    <n v="4.0404"/>
    <n v="0.3"/>
    <n v="5"/>
  </r>
  <r>
    <n v="3244"/>
    <s v="CA-2018-113355"/>
    <x v="96"/>
    <d v="2018-12-05T00:00:00"/>
    <x v="1"/>
    <s v="SJ-20215"/>
    <s v="Sarah Jordon"/>
    <s v="Consumer"/>
    <s v="United States"/>
    <s v="Grand Prairie"/>
    <s v="Texas"/>
    <n v="75051"/>
    <x v="2"/>
    <s v="TEC-PH-10004912"/>
    <x v="2"/>
    <s v="Phones"/>
    <s v="Cisco SPA112 2 Port Phone Adapter"/>
    <n v="219.8"/>
    <n v="153.85999999999999"/>
    <n v="65.940000000000026"/>
    <n v="0.3000000000000001"/>
    <n v="4"/>
  </r>
  <r>
    <n v="3245"/>
    <s v="CA-2018-113355"/>
    <x v="96"/>
    <d v="2018-12-05T00:00:00"/>
    <x v="1"/>
    <s v="SJ-20215"/>
    <s v="Sarah Jordon"/>
    <s v="Consumer"/>
    <s v="United States"/>
    <s v="Grand Prairie"/>
    <s v="Texas"/>
    <n v="75051"/>
    <x v="2"/>
    <s v="FUR-CH-10002602"/>
    <x v="0"/>
    <s v="Chairs"/>
    <s v="DMI Arturo Collection Mission-style Design Wood Chair"/>
    <n v="317.05799999999999"/>
    <n v="221.94059999999999"/>
    <n v="95.117400000000004"/>
    <n v="0.30000000000000004"/>
    <n v="4"/>
  </r>
  <r>
    <n v="3246"/>
    <s v="US-2018-140907"/>
    <x v="389"/>
    <d v="2018-12-12T00:00:00"/>
    <x v="0"/>
    <s v="BP-11185"/>
    <s v="Ben Peterman"/>
    <s v="Corporate"/>
    <s v="United States"/>
    <s v="Seattle"/>
    <s v="Washington"/>
    <n v="98103"/>
    <x v="1"/>
    <s v="TEC-AC-10004510"/>
    <x v="2"/>
    <s v="Accessories"/>
    <s v="Logitech Desktop MK120 Mouse and keyboard Combo"/>
    <n v="49.08"/>
    <n v="34.355999999999995"/>
    <n v="14.724000000000004"/>
    <n v="0.3000000000000001"/>
    <n v="2"/>
  </r>
  <r>
    <n v="3247"/>
    <s v="US-2018-140907"/>
    <x v="389"/>
    <d v="2018-12-12T00:00:00"/>
    <x v="0"/>
    <s v="BP-11185"/>
    <s v="Ben Peterman"/>
    <s v="Corporate"/>
    <s v="United States"/>
    <s v="Seattle"/>
    <s v="Washington"/>
    <n v="98103"/>
    <x v="1"/>
    <s v="OFF-ST-10000060"/>
    <x v="1"/>
    <s v="Storage"/>
    <s v="Fellowes Bankers Box Staxonsteel Drawer File/Stacking System"/>
    <n v="324.89999999999998"/>
    <n v="227.42999999999998"/>
    <n v="97.47"/>
    <n v="0.30000000000000004"/>
    <n v="2"/>
  </r>
  <r>
    <n v="3248"/>
    <s v="US-2018-140907"/>
    <x v="389"/>
    <d v="2018-12-12T00:00:00"/>
    <x v="0"/>
    <s v="BP-11185"/>
    <s v="Ben Peterman"/>
    <s v="Corporate"/>
    <s v="United States"/>
    <s v="Seattle"/>
    <s v="Washington"/>
    <n v="98103"/>
    <x v="1"/>
    <s v="OFF-AR-10000799"/>
    <x v="1"/>
    <s v="Art"/>
    <s v="Col-Erase Pencils with Erasers"/>
    <n v="18.239999999999998"/>
    <n v="12.767999999999999"/>
    <n v="5.4719999999999995"/>
    <n v="0.3"/>
    <n v="2"/>
  </r>
  <r>
    <n v="3249"/>
    <s v="CA-2017-159730"/>
    <x v="42"/>
    <d v="2017-09-21T00:00:00"/>
    <x v="1"/>
    <s v="SJ-20125"/>
    <s v="Sanjit Jacobs"/>
    <s v="Home Office"/>
    <s v="United States"/>
    <s v="Seattle"/>
    <s v="Washington"/>
    <n v="98103"/>
    <x v="1"/>
    <s v="FUR-CH-10004875"/>
    <x v="0"/>
    <s v="Chairs"/>
    <s v="Harbour Creations 67200 Series Stacking Chairs"/>
    <n v="113.88800000000001"/>
    <n v="79.721599999999995"/>
    <n v="34.16640000000001"/>
    <n v="0.3000000000000001"/>
    <n v="4"/>
  </r>
  <r>
    <n v="3250"/>
    <s v="CA-2017-159730"/>
    <x v="42"/>
    <d v="2017-09-21T00:00:00"/>
    <x v="1"/>
    <s v="SJ-20125"/>
    <s v="Sanjit Jacobs"/>
    <s v="Home Office"/>
    <s v="United States"/>
    <s v="Seattle"/>
    <s v="Washington"/>
    <n v="98103"/>
    <x v="1"/>
    <s v="TEC-PH-10002085"/>
    <x v="2"/>
    <s v="Phones"/>
    <s v="Clarity 53712"/>
    <n v="105.584"/>
    <n v="73.908799999999999"/>
    <n v="31.675200000000004"/>
    <n v="0.30000000000000004"/>
    <n v="4"/>
  </r>
  <r>
    <n v="3251"/>
    <s v="CA-2017-157868"/>
    <x v="443"/>
    <d v="2017-12-29T00:00:00"/>
    <x v="1"/>
    <s v="MC-17590"/>
    <s v="Matt Collister"/>
    <s v="Corporate"/>
    <s v="United States"/>
    <s v="Grand Rapids"/>
    <s v="Michigan"/>
    <n v="49505"/>
    <x v="2"/>
    <s v="OFF-FA-10000992"/>
    <x v="1"/>
    <s v="Fasteners"/>
    <s v="Acco Clips to Go Binder Clips, 24 Clips in Two Sizes"/>
    <n v="24.85"/>
    <n v="17.395"/>
    <n v="7.4550000000000018"/>
    <n v="0.30000000000000004"/>
    <n v="6"/>
  </r>
  <r>
    <n v="3252"/>
    <s v="CA-2018-119389"/>
    <x v="827"/>
    <d v="2018-04-19T00:00:00"/>
    <x v="2"/>
    <s v="BG-11740"/>
    <s v="Bruce Geld"/>
    <s v="Consumer"/>
    <s v="United States"/>
    <s v="Philadelphia"/>
    <s v="Pennsylvania"/>
    <n v="19120"/>
    <x v="3"/>
    <s v="FUR-FU-10001473"/>
    <x v="0"/>
    <s v="Furnishings"/>
    <s v="Eldon Executive Woodline II Desk Accessories, Mahogany"/>
    <n v="60.311999999999998"/>
    <n v="42.218399999999995"/>
    <n v="18.093600000000002"/>
    <n v="0.30000000000000004"/>
    <n v="2"/>
  </r>
  <r>
    <n v="3253"/>
    <s v="CA-2018-110373"/>
    <x v="855"/>
    <d v="2018-10-30T00:00:00"/>
    <x v="0"/>
    <s v="MA-17560"/>
    <s v="Matt Abelman"/>
    <s v="Home Office"/>
    <s v="United States"/>
    <s v="Chicago"/>
    <s v="Illinois"/>
    <n v="60610"/>
    <x v="2"/>
    <s v="OFF-AR-10003045"/>
    <x v="1"/>
    <s v="Art"/>
    <s v="Prang Colored Pencils"/>
    <n v="7.056"/>
    <n v="4.9391999999999996"/>
    <n v="2.1168000000000005"/>
    <n v="0.30000000000000004"/>
    <n v="3"/>
  </r>
  <r>
    <n v="3254"/>
    <s v="CA-2018-110373"/>
    <x v="855"/>
    <d v="2018-10-30T00:00:00"/>
    <x v="0"/>
    <s v="MA-17560"/>
    <s v="Matt Abelman"/>
    <s v="Home Office"/>
    <s v="United States"/>
    <s v="Chicago"/>
    <s v="Illinois"/>
    <n v="60610"/>
    <x v="2"/>
    <s v="TEC-PH-10001536"/>
    <x v="2"/>
    <s v="Phones"/>
    <s v="Spigen Samsung Galaxy S5 Case Wallet"/>
    <n v="27.184000000000001"/>
    <n v="19.0288"/>
    <n v="8.1552000000000007"/>
    <n v="0.3"/>
    <n v="3"/>
  </r>
  <r>
    <n v="3255"/>
    <s v="CA-2017-155474"/>
    <x v="630"/>
    <d v="2017-07-14T00:00:00"/>
    <x v="1"/>
    <s v="CC-12220"/>
    <s v="Chris Cortes"/>
    <s v="Consumer"/>
    <s v="United States"/>
    <s v="Seattle"/>
    <s v="Washington"/>
    <n v="98105"/>
    <x v="1"/>
    <s v="TEC-PH-10001580"/>
    <x v="2"/>
    <s v="Phones"/>
    <s v="Logitech Mobile Speakerphone P710e -Â speaker phone"/>
    <n v="107.98399999999999"/>
    <n v="75.588799999999992"/>
    <n v="32.395200000000003"/>
    <n v="0.30000000000000004"/>
    <n v="6"/>
  </r>
  <r>
    <n v="3256"/>
    <s v="CA-2017-155474"/>
    <x v="630"/>
    <d v="2017-07-14T00:00:00"/>
    <x v="1"/>
    <s v="CC-12220"/>
    <s v="Chris Cortes"/>
    <s v="Consumer"/>
    <s v="United States"/>
    <s v="Seattle"/>
    <s v="Washington"/>
    <n v="98105"/>
    <x v="1"/>
    <s v="OFF-BI-10004209"/>
    <x v="1"/>
    <s v="Binders"/>
    <s v="Fellowes Twister Kit, Gray/Clear, 3/pkg"/>
    <n v="19.295999999999999"/>
    <n v="13.507199999999999"/>
    <n v="5.7888000000000002"/>
    <n v="0.30000000000000004"/>
    <n v="6"/>
  </r>
  <r>
    <n v="3257"/>
    <s v="CA-2016-155453"/>
    <x v="101"/>
    <d v="2016-08-14T00:00:00"/>
    <x v="1"/>
    <s v="RA-19885"/>
    <s v="Ruben Ausman"/>
    <s v="Corporate"/>
    <s v="United States"/>
    <s v="Jacksonville"/>
    <s v="Florida"/>
    <n v="32216"/>
    <x v="0"/>
    <s v="OFF-LA-10001613"/>
    <x v="1"/>
    <s v="Labels"/>
    <s v="Avery File Folder Labels"/>
    <n v="4.6079999999999997"/>
    <n v="3.2255999999999996"/>
    <n v="1.3824000000000001"/>
    <n v="0.30000000000000004"/>
    <n v="5"/>
  </r>
  <r>
    <n v="3258"/>
    <s v="US-2017-161844"/>
    <x v="10"/>
    <d v="2017-12-14T00:00:00"/>
    <x v="0"/>
    <s v="DK-12835"/>
    <s v="Damala Kotsonis"/>
    <s v="Corporate"/>
    <s v="United States"/>
    <s v="Franklin"/>
    <s v="Tennessee"/>
    <n v="37064"/>
    <x v="0"/>
    <s v="FUR-TA-10001676"/>
    <x v="0"/>
    <s v="Tables"/>
    <s v="Hon 61000 Series Interactive Training Tables"/>
    <n v="79.974000000000004"/>
    <n v="55.9818"/>
    <n v="23.992200000000004"/>
    <n v="0.30000000000000004"/>
    <n v="5"/>
  </r>
  <r>
    <n v="3259"/>
    <s v="US-2017-161844"/>
    <x v="10"/>
    <d v="2017-12-14T00:00:00"/>
    <x v="0"/>
    <s v="DK-12835"/>
    <s v="Damala Kotsonis"/>
    <s v="Corporate"/>
    <s v="United States"/>
    <s v="Franklin"/>
    <s v="Tennessee"/>
    <n v="37064"/>
    <x v="0"/>
    <s v="OFF-BI-10003712"/>
    <x v="1"/>
    <s v="Binders"/>
    <s v="Acco Pressboard Covers with Storage Hooks, 14 7/8&quot; x 11&quot;, Light Blue"/>
    <n v="2.9460000000000002"/>
    <n v="2.0621999999999998"/>
    <n v="0.88380000000000036"/>
    <n v="0.3000000000000001"/>
    <n v="5"/>
  </r>
  <r>
    <n v="3260"/>
    <s v="US-2017-162103"/>
    <x v="373"/>
    <d v="2017-11-17T00:00:00"/>
    <x v="1"/>
    <s v="LB-16795"/>
    <s v="Laurel Beltran"/>
    <s v="Home Office"/>
    <s v="United States"/>
    <s v="Highland Park"/>
    <s v="Illinois"/>
    <n v="60035"/>
    <x v="2"/>
    <s v="OFF-BI-10000285"/>
    <x v="1"/>
    <s v="Binders"/>
    <s v="XtraLife ClearVue Slant-D Ring Binders by Cardinal"/>
    <n v="3.1360000000000001"/>
    <n v="2.1951999999999998"/>
    <n v="0.9408000000000003"/>
    <n v="0.3000000000000001"/>
    <n v="4"/>
  </r>
  <r>
    <n v="3261"/>
    <s v="CA-2015-151554"/>
    <x v="687"/>
    <d v="2015-11-15T00:00:00"/>
    <x v="2"/>
    <s v="CM-11815"/>
    <s v="Candace McMahon"/>
    <s v="Corporate"/>
    <s v="United States"/>
    <s v="Pasadena"/>
    <s v="Texas"/>
    <n v="77506"/>
    <x v="2"/>
    <s v="OFF-PA-10004609"/>
    <x v="1"/>
    <s v="Paper"/>
    <s v="Xerox 221"/>
    <n v="20.736000000000001"/>
    <n v="14.5152"/>
    <n v="6.2208000000000006"/>
    <n v="0.30000000000000004"/>
    <n v="1"/>
  </r>
  <r>
    <n v="3262"/>
    <s v="CA-2015-140662"/>
    <x v="664"/>
    <d v="2015-11-19T00:00:00"/>
    <x v="2"/>
    <s v="TS-21205"/>
    <s v="Thomas Seio"/>
    <s v="Corporate"/>
    <s v="United States"/>
    <s v="San Francisco"/>
    <s v="California"/>
    <n v="94109"/>
    <x v="1"/>
    <s v="TEC-AC-10001314"/>
    <x v="2"/>
    <s v="Accessories"/>
    <s v="Case Logic 2.4GHz Wireless Keyboard"/>
    <n v="99.98"/>
    <n v="69.986000000000004"/>
    <n v="29.994"/>
    <n v="0.3"/>
    <n v="2"/>
  </r>
  <r>
    <n v="3263"/>
    <s v="CA-2015-140662"/>
    <x v="664"/>
    <d v="2015-11-19T00:00:00"/>
    <x v="2"/>
    <s v="TS-21205"/>
    <s v="Thomas Seio"/>
    <s v="Corporate"/>
    <s v="United States"/>
    <s v="San Francisco"/>
    <s v="California"/>
    <n v="94109"/>
    <x v="1"/>
    <s v="OFF-PA-10003395"/>
    <x v="1"/>
    <s v="Paper"/>
    <s v="Xerox 1941"/>
    <n v="733.95"/>
    <n v="513.76499999999999"/>
    <n v="220.18500000000006"/>
    <n v="0.30000000000000004"/>
    <n v="2"/>
  </r>
  <r>
    <n v="3264"/>
    <s v="CA-2015-140662"/>
    <x v="664"/>
    <d v="2015-11-19T00:00:00"/>
    <x v="2"/>
    <s v="TS-21205"/>
    <s v="Thomas Seio"/>
    <s v="Corporate"/>
    <s v="United States"/>
    <s v="San Francisco"/>
    <s v="California"/>
    <n v="94109"/>
    <x v="1"/>
    <s v="OFF-AP-10001242"/>
    <x v="1"/>
    <s v="Appliances"/>
    <s v="APC 7 Outlet Network SurgeArrest Surge Protector"/>
    <n v="241.44"/>
    <n v="169.00799999999998"/>
    <n v="72.432000000000016"/>
    <n v="0.30000000000000004"/>
    <n v="2"/>
  </r>
  <r>
    <n v="3265"/>
    <s v="CA-2017-122518"/>
    <x v="758"/>
    <d v="2017-03-08T00:00:00"/>
    <x v="0"/>
    <s v="RF-19345"/>
    <s v="Randy Ferguson"/>
    <s v="Corporate"/>
    <s v="United States"/>
    <s v="Miami"/>
    <s v="Florida"/>
    <n v="33180"/>
    <x v="0"/>
    <s v="OFF-LA-10001641"/>
    <x v="1"/>
    <s v="Labels"/>
    <s v="Avery 518"/>
    <n v="10.08"/>
    <n v="7.0559999999999992"/>
    <n v="3.0240000000000009"/>
    <n v="0.3000000000000001"/>
    <n v="4"/>
  </r>
  <r>
    <n v="3266"/>
    <s v="US-2015-126571"/>
    <x v="856"/>
    <d v="2015-10-15T00:00:00"/>
    <x v="1"/>
    <s v="JF-15565"/>
    <s v="Jill Fjeld"/>
    <s v="Consumer"/>
    <s v="United States"/>
    <s v="Philadelphia"/>
    <s v="Pennsylvania"/>
    <n v="19120"/>
    <x v="3"/>
    <s v="OFF-ST-10003816"/>
    <x v="1"/>
    <s v="Storage"/>
    <s v="Fellowes High-Stak Drawer Files"/>
    <n v="281.904"/>
    <n v="197.33279999999999"/>
    <n v="84.571200000000005"/>
    <n v="0.30000000000000004"/>
    <n v="4"/>
  </r>
  <r>
    <n v="3267"/>
    <s v="US-2015-126571"/>
    <x v="856"/>
    <d v="2015-10-15T00:00:00"/>
    <x v="1"/>
    <s v="JF-15565"/>
    <s v="Jill Fjeld"/>
    <s v="Consumer"/>
    <s v="United States"/>
    <s v="Philadelphia"/>
    <s v="Pennsylvania"/>
    <n v="19120"/>
    <x v="3"/>
    <s v="OFF-EN-10002230"/>
    <x v="1"/>
    <s v="Envelopes"/>
    <s v="Airmail Envelopes"/>
    <n v="201.43199999999999"/>
    <n v="141.00239999999999"/>
    <n v="60.429599999999994"/>
    <n v="0.3"/>
    <n v="4"/>
  </r>
  <r>
    <n v="3268"/>
    <s v="CA-2015-143840"/>
    <x v="857"/>
    <d v="2015-05-29T00:00:00"/>
    <x v="1"/>
    <s v="EH-14185"/>
    <s v="Evan Henry"/>
    <s v="Consumer"/>
    <s v="United States"/>
    <s v="Decatur"/>
    <s v="Alabama"/>
    <n v="35601"/>
    <x v="0"/>
    <s v="TEC-PH-10002660"/>
    <x v="2"/>
    <s v="Phones"/>
    <s v="Nortel Networks T7316 E Nt8 B27"/>
    <n v="135.97999999999999"/>
    <n v="95.185999999999993"/>
    <n v="40.793999999999997"/>
    <n v="0.3"/>
    <n v="7"/>
  </r>
  <r>
    <n v="3269"/>
    <s v="CA-2015-143840"/>
    <x v="857"/>
    <d v="2015-05-29T00:00:00"/>
    <x v="1"/>
    <s v="EH-14185"/>
    <s v="Evan Henry"/>
    <s v="Consumer"/>
    <s v="United States"/>
    <s v="Decatur"/>
    <s v="Alabama"/>
    <n v="35601"/>
    <x v="0"/>
    <s v="TEC-PH-10003171"/>
    <x v="2"/>
    <s v="Phones"/>
    <s v="Plantronics Encore H101 Dual EarpiecesÂ Headset"/>
    <n v="44.95"/>
    <n v="31.465"/>
    <n v="13.485000000000003"/>
    <n v="0.30000000000000004"/>
    <n v="7"/>
  </r>
  <r>
    <n v="3270"/>
    <s v="CA-2015-115980"/>
    <x v="858"/>
    <d v="2015-07-19T00:00:00"/>
    <x v="1"/>
    <s v="VW-21775"/>
    <s v="Victoria Wilson"/>
    <s v="Corporate"/>
    <s v="United States"/>
    <s v="Sioux Falls"/>
    <s v="South Dakota"/>
    <n v="57103"/>
    <x v="2"/>
    <s v="TEC-AC-10003709"/>
    <x v="2"/>
    <s v="Accessories"/>
    <s v="Maxell 4.7GB DVD-R 5/Pack"/>
    <n v="2.97"/>
    <n v="2.0790000000000002"/>
    <n v="0.89100000000000001"/>
    <n v="0.3"/>
    <n v="4"/>
  </r>
  <r>
    <n v="3271"/>
    <s v="CA-2015-115980"/>
    <x v="858"/>
    <d v="2015-07-19T00:00:00"/>
    <x v="1"/>
    <s v="VW-21775"/>
    <s v="Victoria Wilson"/>
    <s v="Corporate"/>
    <s v="United States"/>
    <s v="Sioux Falls"/>
    <s v="South Dakota"/>
    <n v="57103"/>
    <x v="2"/>
    <s v="OFF-FA-10000304"/>
    <x v="1"/>
    <s v="Fasteners"/>
    <s v="Advantus Push Pins"/>
    <n v="6.54"/>
    <n v="4.5779999999999994"/>
    <n v="1.9620000000000006"/>
    <n v="0.3000000000000001"/>
    <n v="4"/>
  </r>
  <r>
    <n v="3272"/>
    <s v="CA-2016-155145"/>
    <x v="17"/>
    <d v="2016-12-29T00:00:00"/>
    <x v="0"/>
    <s v="KN-16450"/>
    <s v="Kean Nguyen"/>
    <s v="Corporate"/>
    <s v="United States"/>
    <s v="Visalia"/>
    <s v="California"/>
    <n v="93277"/>
    <x v="1"/>
    <s v="TEC-AC-10003709"/>
    <x v="2"/>
    <s v="Accessories"/>
    <s v="Maxell 4.7GB DVD-R 5/Pack"/>
    <n v="7.92"/>
    <n v="5.5439999999999996"/>
    <n v="2.3760000000000003"/>
    <n v="0.30000000000000004"/>
    <n v="2"/>
  </r>
  <r>
    <n v="3273"/>
    <s v="CA-2016-146038"/>
    <x v="97"/>
    <d v="2016-02-16T00:00:00"/>
    <x v="1"/>
    <s v="SJ-20215"/>
    <s v="Sarah Jordon"/>
    <s v="Consumer"/>
    <s v="United States"/>
    <s v="Los Angeles"/>
    <s v="California"/>
    <n v="90049"/>
    <x v="1"/>
    <s v="FUR-CH-10002774"/>
    <x v="0"/>
    <s v="Chairs"/>
    <s v="Global Deluxe Stacking Chair, Gray"/>
    <n v="203.92"/>
    <n v="142.74399999999997"/>
    <n v="61.176000000000016"/>
    <n v="0.3000000000000001"/>
    <n v="7"/>
  </r>
  <r>
    <n v="3274"/>
    <s v="CA-2018-133865"/>
    <x v="540"/>
    <d v="2018-05-12T00:00:00"/>
    <x v="1"/>
    <s v="PS-19045"/>
    <s v="Penelope Sewall"/>
    <s v="Home Office"/>
    <s v="United States"/>
    <s v="Los Angeles"/>
    <s v="California"/>
    <n v="90032"/>
    <x v="1"/>
    <s v="TEC-CO-10001046"/>
    <x v="2"/>
    <s v="Copiers"/>
    <s v="Canon Imageclass D680 Copier / Fax"/>
    <n v="3359.9520000000002"/>
    <n v="2351.9663999999998"/>
    <n v="1007.9856000000004"/>
    <n v="0.3000000000000001"/>
    <n v="4"/>
  </r>
  <r>
    <n v="3275"/>
    <s v="CA-2018-116358"/>
    <x v="808"/>
    <d v="2018-11-06T00:00:00"/>
    <x v="1"/>
    <s v="KM-16225"/>
    <s v="Kalyca Meade"/>
    <s v="Corporate"/>
    <s v="United States"/>
    <s v="Overland Park"/>
    <s v="Kansas"/>
    <n v="66212"/>
    <x v="2"/>
    <s v="OFF-FA-10003495"/>
    <x v="1"/>
    <s v="Fasteners"/>
    <s v="Staples"/>
    <n v="18.239999999999998"/>
    <n v="12.767999999999999"/>
    <n v="5.4719999999999995"/>
    <n v="0.3"/>
    <n v="4"/>
  </r>
  <r>
    <n v="3276"/>
    <s v="CA-2018-116358"/>
    <x v="808"/>
    <d v="2018-11-06T00:00:00"/>
    <x v="1"/>
    <s v="KM-16225"/>
    <s v="Kalyca Meade"/>
    <s v="Corporate"/>
    <s v="United States"/>
    <s v="Overland Park"/>
    <s v="Kansas"/>
    <n v="66212"/>
    <x v="2"/>
    <s v="OFF-AR-10004685"/>
    <x v="1"/>
    <s v="Art"/>
    <s v="Binney &amp; Smith Crayola Metallic Colored Pencils, 8-Color Set"/>
    <n v="27.78"/>
    <n v="19.445999999999998"/>
    <n v="8.3340000000000032"/>
    <n v="0.3000000000000001"/>
    <n v="4"/>
  </r>
  <r>
    <n v="3277"/>
    <s v="CA-2015-102988"/>
    <x v="267"/>
    <d v="2015-04-09T00:00:00"/>
    <x v="0"/>
    <s v="GM-14695"/>
    <s v="Greg Maxwell"/>
    <s v="Corporate"/>
    <s v="United States"/>
    <s v="Alexandria"/>
    <s v="Virginia"/>
    <n v="22304"/>
    <x v="0"/>
    <s v="OFF-AR-10004757"/>
    <x v="1"/>
    <s v="Art"/>
    <s v="Crayola Colored Pencils"/>
    <n v="22.96"/>
    <n v="16.071999999999999"/>
    <n v="6.8880000000000017"/>
    <n v="0.30000000000000004"/>
    <n v="4"/>
  </r>
  <r>
    <n v="3278"/>
    <s v="CA-2015-102988"/>
    <x v="267"/>
    <d v="2015-04-09T00:00:00"/>
    <x v="0"/>
    <s v="GM-14695"/>
    <s v="Greg Maxwell"/>
    <s v="Corporate"/>
    <s v="United States"/>
    <s v="Alexandria"/>
    <s v="Virginia"/>
    <n v="22304"/>
    <x v="0"/>
    <s v="TEC-PH-10001615"/>
    <x v="2"/>
    <s v="Phones"/>
    <s v="AT&amp;T CL82213"/>
    <n v="28.99"/>
    <n v="20.292999999999999"/>
    <n v="8.6969999999999992"/>
    <n v="0.3"/>
    <n v="4"/>
  </r>
  <r>
    <n v="3279"/>
    <s v="CA-2015-102988"/>
    <x v="267"/>
    <d v="2015-04-09T00:00:00"/>
    <x v="0"/>
    <s v="GM-14695"/>
    <s v="Greg Maxwell"/>
    <s v="Corporate"/>
    <s v="United States"/>
    <s v="Alexandria"/>
    <s v="Virginia"/>
    <n v="22304"/>
    <x v="0"/>
    <s v="OFF-PA-10003349"/>
    <x v="1"/>
    <s v="Paper"/>
    <s v="Xerox 1957"/>
    <n v="12.96"/>
    <n v="9.0719999999999992"/>
    <n v="3.8880000000000017"/>
    <n v="0.3000000000000001"/>
    <n v="4"/>
  </r>
  <r>
    <n v="3280"/>
    <s v="CA-2015-102988"/>
    <x v="267"/>
    <d v="2015-04-09T00:00:00"/>
    <x v="0"/>
    <s v="GM-14695"/>
    <s v="Greg Maxwell"/>
    <s v="Corporate"/>
    <s v="United States"/>
    <s v="Alexandria"/>
    <s v="Virginia"/>
    <n v="22304"/>
    <x v="0"/>
    <s v="OFF-AR-10000127"/>
    <x v="1"/>
    <s v="Art"/>
    <s v="Newell 321"/>
    <n v="22.96"/>
    <n v="16.071999999999999"/>
    <n v="6.8880000000000017"/>
    <n v="0.30000000000000004"/>
    <n v="4"/>
  </r>
  <r>
    <n v="3281"/>
    <s v="CA-2015-102988"/>
    <x v="267"/>
    <d v="2015-04-09T00:00:00"/>
    <x v="0"/>
    <s v="GM-14695"/>
    <s v="Greg Maxwell"/>
    <s v="Corporate"/>
    <s v="United States"/>
    <s v="Alexandria"/>
    <s v="Virginia"/>
    <n v="22304"/>
    <x v="0"/>
    <s v="OFF-SU-10002881"/>
    <x v="1"/>
    <s v="Supplies"/>
    <s v="Martin Yale Chadless Opener Electric Letter Opener"/>
    <n v="4164.05"/>
    <n v="2914.835"/>
    <n v="1249.2150000000001"/>
    <n v="0.30000000000000004"/>
    <n v="4"/>
  </r>
  <r>
    <n v="3282"/>
    <s v="US-2015-117170"/>
    <x v="328"/>
    <d v="2015-09-24T00:00:00"/>
    <x v="1"/>
    <s v="KT-16465"/>
    <s v="Kean Takahito"/>
    <s v="Consumer"/>
    <s v="United States"/>
    <s v="Raleigh"/>
    <s v="North Carolina"/>
    <n v="27604"/>
    <x v="0"/>
    <s v="TEC-AC-10001109"/>
    <x v="2"/>
    <s v="Accessories"/>
    <s v="Logitech Trackman Marble Mouse"/>
    <n v="47.984000000000002"/>
    <n v="33.588799999999999"/>
    <n v="14.395200000000003"/>
    <n v="0.30000000000000004"/>
    <n v="7"/>
  </r>
  <r>
    <n v="3283"/>
    <s v="US-2015-117170"/>
    <x v="328"/>
    <d v="2015-09-24T00:00:00"/>
    <x v="1"/>
    <s v="KT-16465"/>
    <s v="Kean Takahito"/>
    <s v="Consumer"/>
    <s v="United States"/>
    <s v="Raleigh"/>
    <s v="North Carolina"/>
    <n v="27604"/>
    <x v="0"/>
    <s v="OFF-PA-10000682"/>
    <x v="1"/>
    <s v="Paper"/>
    <s v="Xerox 1924"/>
    <n v="4.6239999999999997"/>
    <n v="3.2367999999999997"/>
    <n v="1.3872"/>
    <n v="0.30000000000000004"/>
    <n v="7"/>
  </r>
  <r>
    <n v="3284"/>
    <s v="CA-2015-159478"/>
    <x v="587"/>
    <d v="2015-10-06T00:00:00"/>
    <x v="1"/>
    <s v="MH-17785"/>
    <s v="Maya Herman"/>
    <s v="Corporate"/>
    <s v="United States"/>
    <s v="New York City"/>
    <s v="New York"/>
    <n v="10035"/>
    <x v="3"/>
    <s v="FUR-FU-10000221"/>
    <x v="0"/>
    <s v="Furnishings"/>
    <s v="Master Caster Door Stop, Brown"/>
    <n v="15.24"/>
    <n v="10.667999999999999"/>
    <n v="4.572000000000001"/>
    <n v="0.30000000000000004"/>
    <n v="6"/>
  </r>
  <r>
    <n v="3285"/>
    <s v="CA-2015-103702"/>
    <x v="171"/>
    <d v="2015-09-17T00:00:00"/>
    <x v="1"/>
    <s v="AF-10885"/>
    <s v="Art Foster"/>
    <s v="Consumer"/>
    <s v="United States"/>
    <s v="Fairfield"/>
    <s v="Ohio"/>
    <n v="45014"/>
    <x v="3"/>
    <s v="OFF-BI-10002429"/>
    <x v="1"/>
    <s v="Binders"/>
    <s v="Premier Elliptical Ring Binder, Black"/>
    <n v="63.923999999999999"/>
    <n v="44.7468"/>
    <n v="19.177199999999999"/>
    <n v="0.3"/>
    <n v="5"/>
  </r>
  <r>
    <n v="3286"/>
    <s v="CA-2018-150525"/>
    <x v="297"/>
    <d v="2018-02-25T00:00:00"/>
    <x v="1"/>
    <s v="JP-16135"/>
    <s v="Julie Prescott"/>
    <s v="Home Office"/>
    <s v="United States"/>
    <s v="Muskogee"/>
    <s v="Oklahoma"/>
    <n v="74403"/>
    <x v="2"/>
    <s v="OFF-AR-10002375"/>
    <x v="1"/>
    <s v="Art"/>
    <s v="Newell 351"/>
    <n v="6.56"/>
    <n v="4.5919999999999996"/>
    <n v="1.968"/>
    <n v="0.3"/>
    <n v="5"/>
  </r>
  <r>
    <n v="3287"/>
    <s v="CA-2018-150525"/>
    <x v="297"/>
    <d v="2018-02-25T00:00:00"/>
    <x v="1"/>
    <s v="JP-16135"/>
    <s v="Julie Prescott"/>
    <s v="Home Office"/>
    <s v="United States"/>
    <s v="Muskogee"/>
    <s v="Oklahoma"/>
    <n v="74403"/>
    <x v="2"/>
    <s v="OFF-AP-10000595"/>
    <x v="1"/>
    <s v="Appliances"/>
    <s v="Disposable Triple-Filter Dust Bags"/>
    <n v="13.11"/>
    <n v="9.1769999999999996"/>
    <n v="3.9329999999999998"/>
    <n v="0.3"/>
    <n v="5"/>
  </r>
  <r>
    <n v="3288"/>
    <s v="CA-2016-157770"/>
    <x v="350"/>
    <d v="2016-12-15T00:00:00"/>
    <x v="2"/>
    <s v="RD-19585"/>
    <s v="Rob Dowd"/>
    <s v="Consumer"/>
    <s v="United States"/>
    <s v="Temecula"/>
    <s v="California"/>
    <n v="92592"/>
    <x v="1"/>
    <s v="TEC-PH-10001530"/>
    <x v="2"/>
    <s v="Phones"/>
    <s v="Plantronics Voyager Pro Legend"/>
    <n v="494.37599999999998"/>
    <n v="346.06319999999994"/>
    <n v="148.31280000000004"/>
    <n v="0.3000000000000001"/>
    <n v="2"/>
  </r>
  <r>
    <n v="3289"/>
    <s v="CA-2016-157770"/>
    <x v="350"/>
    <d v="2016-12-15T00:00:00"/>
    <x v="2"/>
    <s v="RD-19585"/>
    <s v="Rob Dowd"/>
    <s v="Consumer"/>
    <s v="United States"/>
    <s v="Temecula"/>
    <s v="California"/>
    <n v="92592"/>
    <x v="1"/>
    <s v="OFF-BI-10000050"/>
    <x v="1"/>
    <s v="Binders"/>
    <s v="Angle-D Binders with Locking Rings, Label Holders"/>
    <n v="29.2"/>
    <n v="20.439999999999998"/>
    <n v="8.7600000000000016"/>
    <n v="0.30000000000000004"/>
    <n v="2"/>
  </r>
  <r>
    <n v="3290"/>
    <s v="CA-2016-157770"/>
    <x v="350"/>
    <d v="2016-12-15T00:00:00"/>
    <x v="2"/>
    <s v="RD-19585"/>
    <s v="Rob Dowd"/>
    <s v="Consumer"/>
    <s v="United States"/>
    <s v="Temecula"/>
    <s v="California"/>
    <n v="92592"/>
    <x v="1"/>
    <s v="TEC-AC-10001552"/>
    <x v="2"/>
    <s v="Accessories"/>
    <s v="Logitech K350 2.4Ghz Wireless Keyboard"/>
    <n v="248.85"/>
    <n v="174.19499999999999"/>
    <n v="74.655000000000001"/>
    <n v="0.3"/>
    <n v="2"/>
  </r>
  <r>
    <n v="3291"/>
    <s v="CA-2016-157770"/>
    <x v="350"/>
    <d v="2016-12-15T00:00:00"/>
    <x v="2"/>
    <s v="RD-19585"/>
    <s v="Rob Dowd"/>
    <s v="Consumer"/>
    <s v="United States"/>
    <s v="Temecula"/>
    <s v="California"/>
    <n v="92592"/>
    <x v="1"/>
    <s v="TEC-AC-10003399"/>
    <x v="2"/>
    <s v="Accessories"/>
    <s v="Memorex Mini Travel Drive 64 GB USB 2.0 Flash Drive"/>
    <n v="36.24"/>
    <n v="25.367999999999999"/>
    <n v="10.872000000000003"/>
    <n v="0.3000000000000001"/>
    <n v="2"/>
  </r>
  <r>
    <n v="3292"/>
    <s v="CA-2017-167290"/>
    <x v="859"/>
    <d v="2017-11-04T00:00:00"/>
    <x v="1"/>
    <s v="JF-15295"/>
    <s v="Jason Fortune-"/>
    <s v="Consumer"/>
    <s v="United States"/>
    <s v="Sterling Heights"/>
    <s v="Michigan"/>
    <n v="48310"/>
    <x v="2"/>
    <s v="OFF-AR-10004078"/>
    <x v="1"/>
    <s v="Art"/>
    <s v="Newell 312"/>
    <n v="11.68"/>
    <n v="8.1760000000000002"/>
    <n v="3.5039999999999996"/>
    <n v="0.3"/>
    <n v="5"/>
  </r>
  <r>
    <n v="3293"/>
    <s v="CA-2015-106264"/>
    <x v="58"/>
    <d v="2015-12-30T00:00:00"/>
    <x v="1"/>
    <s v="CK-12595"/>
    <s v="Clytie Kelty"/>
    <s v="Consumer"/>
    <s v="United States"/>
    <s v="San Diego"/>
    <s v="California"/>
    <n v="92024"/>
    <x v="1"/>
    <s v="OFF-SU-10002189"/>
    <x v="1"/>
    <s v="Supplies"/>
    <s v="Acme Rosewood Handle Letter Opener"/>
    <n v="11.91"/>
    <n v="8.3369999999999997"/>
    <n v="3.5730000000000004"/>
    <n v="0.30000000000000004"/>
    <n v="4"/>
  </r>
  <r>
    <n v="3294"/>
    <s v="CA-2015-106264"/>
    <x v="58"/>
    <d v="2015-12-30T00:00:00"/>
    <x v="1"/>
    <s v="CK-12595"/>
    <s v="Clytie Kelty"/>
    <s v="Consumer"/>
    <s v="United States"/>
    <s v="San Diego"/>
    <s v="California"/>
    <n v="92024"/>
    <x v="1"/>
    <s v="FUR-FU-10001852"/>
    <x v="0"/>
    <s v="Furnishings"/>
    <s v="Eldon Regeneration Recycled Desk Accessories, Smoke"/>
    <n v="3.48"/>
    <n v="2.4359999999999999"/>
    <n v="1.044"/>
    <n v="0.3"/>
    <n v="4"/>
  </r>
  <r>
    <n v="3295"/>
    <s v="CA-2015-138023"/>
    <x v="860"/>
    <d v="2015-08-18T00:00:00"/>
    <x v="2"/>
    <s v="KH-16510"/>
    <s v="Keith Herrera"/>
    <s v="Consumer"/>
    <s v="United States"/>
    <s v="Dallas"/>
    <s v="Texas"/>
    <n v="75081"/>
    <x v="2"/>
    <s v="OFF-BI-10003638"/>
    <x v="1"/>
    <s v="Binders"/>
    <s v="GBC Durable Plastic Covers"/>
    <n v="30.96"/>
    <n v="21.672000000000001"/>
    <n v="9.2880000000000003"/>
    <n v="0.3"/>
    <n v="3"/>
  </r>
  <r>
    <n v="3296"/>
    <s v="CA-2018-113418"/>
    <x v="172"/>
    <d v="2018-10-03T00:00:00"/>
    <x v="2"/>
    <s v="CM-12655"/>
    <s v="Corinna Mitchell"/>
    <s v="Home Office"/>
    <s v="United States"/>
    <s v="New York City"/>
    <s v="New York"/>
    <n v="10035"/>
    <x v="3"/>
    <s v="TEC-MA-10002428"/>
    <x v="2"/>
    <s v="Machines"/>
    <s v="Fellowes Powershred HS-440 4-Sheet High Security Shredder"/>
    <n v="1704.89"/>
    <n v="1193.423"/>
    <n v="511.4670000000001"/>
    <n v="0.30000000000000004"/>
    <n v="2"/>
  </r>
  <r>
    <n v="3297"/>
    <s v="US-2016-110569"/>
    <x v="293"/>
    <d v="2016-05-30T00:00:00"/>
    <x v="1"/>
    <s v="EB-13870"/>
    <s v="Emily Burns"/>
    <s v="Consumer"/>
    <s v="United States"/>
    <s v="Phoenix"/>
    <s v="Arizona"/>
    <n v="85023"/>
    <x v="1"/>
    <s v="OFF-BI-10001036"/>
    <x v="1"/>
    <s v="Binders"/>
    <s v="Cardinal EasyOpen D-Ring Binders"/>
    <n v="19.193999999999999"/>
    <n v="13.435799999999999"/>
    <n v="5.7582000000000004"/>
    <n v="0.30000000000000004"/>
    <n v="7"/>
  </r>
  <r>
    <n v="3298"/>
    <s v="US-2016-110569"/>
    <x v="293"/>
    <d v="2016-05-30T00:00:00"/>
    <x v="1"/>
    <s v="EB-13870"/>
    <s v="Emily Burns"/>
    <s v="Consumer"/>
    <s v="United States"/>
    <s v="Phoenix"/>
    <s v="Arizona"/>
    <n v="85023"/>
    <x v="1"/>
    <s v="OFF-AP-10004708"/>
    <x v="1"/>
    <s v="Appliances"/>
    <s v="Fellowes Superior 10 Outlet Split Surge Protector"/>
    <n v="121.792"/>
    <n v="85.25439999999999"/>
    <n v="36.537600000000012"/>
    <n v="0.3000000000000001"/>
    <n v="7"/>
  </r>
  <r>
    <n v="3299"/>
    <s v="CA-2018-136308"/>
    <x v="673"/>
    <d v="2018-11-16T00:00:00"/>
    <x v="3"/>
    <s v="MW-18235"/>
    <s v="Mitch Willingham"/>
    <s v="Corporate"/>
    <s v="United States"/>
    <s v="San Francisco"/>
    <s v="California"/>
    <n v="94122"/>
    <x v="1"/>
    <s v="TEC-MA-10000488"/>
    <x v="2"/>
    <s v="Machines"/>
    <s v="Bady BDG101FRU Card Printer"/>
    <n v="1919.9760000000001"/>
    <n v="1343.9831999999999"/>
    <n v="575.99280000000022"/>
    <n v="0.3000000000000001"/>
    <n v="0"/>
  </r>
  <r>
    <n v="3300"/>
    <s v="US-2015-159926"/>
    <x v="728"/>
    <d v="2015-11-22T00:00:00"/>
    <x v="1"/>
    <s v="CS-11950"/>
    <s v="Carlos Soltero"/>
    <s v="Consumer"/>
    <s v="United States"/>
    <s v="Philadelphia"/>
    <s v="Pennsylvania"/>
    <n v="19140"/>
    <x v="3"/>
    <s v="OFF-BI-10003656"/>
    <x v="1"/>
    <s v="Binders"/>
    <s v="Fellowes PB200 Plastic Comb Binding Machine"/>
    <n v="50.997"/>
    <n v="35.697899999999997"/>
    <n v="15.299100000000003"/>
    <n v="0.30000000000000004"/>
    <n v="4"/>
  </r>
  <r>
    <n v="3301"/>
    <s v="US-2015-159926"/>
    <x v="728"/>
    <d v="2015-11-22T00:00:00"/>
    <x v="1"/>
    <s v="CS-11950"/>
    <s v="Carlos Soltero"/>
    <s v="Consumer"/>
    <s v="United States"/>
    <s v="Philadelphia"/>
    <s v="Pennsylvania"/>
    <n v="19140"/>
    <x v="3"/>
    <s v="OFF-ST-10003656"/>
    <x v="1"/>
    <s v="Storage"/>
    <s v="Safco Industrial Wire Shelving"/>
    <n v="76.792000000000002"/>
    <n v="53.754399999999997"/>
    <n v="23.037600000000005"/>
    <n v="0.30000000000000004"/>
    <n v="4"/>
  </r>
  <r>
    <n v="3302"/>
    <s v="US-2015-159926"/>
    <x v="728"/>
    <d v="2015-11-22T00:00:00"/>
    <x v="1"/>
    <s v="CS-11950"/>
    <s v="Carlos Soltero"/>
    <s v="Consumer"/>
    <s v="United States"/>
    <s v="Philadelphia"/>
    <s v="Pennsylvania"/>
    <n v="19140"/>
    <x v="3"/>
    <s v="TEC-PH-10001128"/>
    <x v="2"/>
    <s v="Phones"/>
    <s v="Motorola Droid Maxx"/>
    <n v="539.96400000000006"/>
    <n v="377.97480000000002"/>
    <n v="161.98920000000004"/>
    <n v="0.30000000000000004"/>
    <n v="4"/>
  </r>
  <r>
    <n v="3303"/>
    <s v="US-2015-159926"/>
    <x v="728"/>
    <d v="2015-11-22T00:00:00"/>
    <x v="1"/>
    <s v="CS-11950"/>
    <s v="Carlos Soltero"/>
    <s v="Consumer"/>
    <s v="United States"/>
    <s v="Philadelphia"/>
    <s v="Pennsylvania"/>
    <n v="19140"/>
    <x v="3"/>
    <s v="FUR-FU-10001473"/>
    <x v="0"/>
    <s v="Furnishings"/>
    <s v="Eldon Executive Woodline II Desk Accessories, Mahogany"/>
    <n v="60.311999999999998"/>
    <n v="42.218399999999995"/>
    <n v="18.093600000000002"/>
    <n v="0.30000000000000004"/>
    <n v="4"/>
  </r>
  <r>
    <n v="3304"/>
    <s v="US-2015-159926"/>
    <x v="728"/>
    <d v="2015-11-22T00:00:00"/>
    <x v="1"/>
    <s v="CS-11950"/>
    <s v="Carlos Soltero"/>
    <s v="Consumer"/>
    <s v="United States"/>
    <s v="Philadelphia"/>
    <s v="Pennsylvania"/>
    <n v="19140"/>
    <x v="3"/>
    <s v="OFF-BI-10004656"/>
    <x v="1"/>
    <s v="Binders"/>
    <s v="Peel &amp; Stick Add-On Corner Pockets"/>
    <n v="1.944"/>
    <n v="1.3607999999999998"/>
    <n v="0.58320000000000016"/>
    <n v="0.3000000000000001"/>
    <n v="4"/>
  </r>
  <r>
    <n v="3305"/>
    <s v="CA-2015-104738"/>
    <x v="125"/>
    <d v="2016-01-01T00:00:00"/>
    <x v="0"/>
    <s v="SP-20620"/>
    <s v="Stefania Perrino"/>
    <s v="Corporate"/>
    <s v="United States"/>
    <s v="Laredo"/>
    <s v="Texas"/>
    <n v="78041"/>
    <x v="2"/>
    <s v="OFF-EN-10004955"/>
    <x v="1"/>
    <s v="Envelopes"/>
    <s v="Fashion Color Clasp Envelopes"/>
    <n v="12.984"/>
    <n v="9.0887999999999991"/>
    <n v="3.8952000000000009"/>
    <n v="0.30000000000000004"/>
    <n v="2"/>
  </r>
  <r>
    <n v="3306"/>
    <s v="CA-2015-104738"/>
    <x v="125"/>
    <d v="2016-01-01T00:00:00"/>
    <x v="0"/>
    <s v="SP-20620"/>
    <s v="Stefania Perrino"/>
    <s v="Corporate"/>
    <s v="United States"/>
    <s v="Laredo"/>
    <s v="Texas"/>
    <n v="78041"/>
    <x v="2"/>
    <s v="TEC-PH-10002468"/>
    <x v="2"/>
    <s v="Phones"/>
    <s v="Plantronics CS 50-USB -Â headsetÂ - Convertible, Monaural"/>
    <n v="217.584"/>
    <n v="152.30879999999999"/>
    <n v="65.275200000000012"/>
    <n v="0.30000000000000004"/>
    <n v="2"/>
  </r>
  <r>
    <n v="3307"/>
    <s v="CA-2015-104738"/>
    <x v="125"/>
    <d v="2016-01-01T00:00:00"/>
    <x v="0"/>
    <s v="SP-20620"/>
    <s v="Stefania Perrino"/>
    <s v="Corporate"/>
    <s v="United States"/>
    <s v="Laredo"/>
    <s v="Texas"/>
    <n v="78041"/>
    <x v="2"/>
    <s v="TEC-PH-10000576"/>
    <x v="2"/>
    <s v="Phones"/>
    <s v="AT&amp;T 1080 Corded phone"/>
    <n v="328.77600000000001"/>
    <n v="230.14319999999998"/>
    <n v="98.632800000000032"/>
    <n v="0.3000000000000001"/>
    <n v="2"/>
  </r>
  <r>
    <n v="3308"/>
    <s v="CA-2015-104738"/>
    <x v="125"/>
    <d v="2016-01-01T00:00:00"/>
    <x v="0"/>
    <s v="SP-20620"/>
    <s v="Stefania Perrino"/>
    <s v="Corporate"/>
    <s v="United States"/>
    <s v="Laredo"/>
    <s v="Texas"/>
    <n v="78041"/>
    <x v="2"/>
    <s v="OFF-BI-10002160"/>
    <x v="1"/>
    <s v="Binders"/>
    <s v="Acco Hanging Data Binders"/>
    <n v="2.286"/>
    <n v="1.6001999999999998"/>
    <n v="0.68580000000000019"/>
    <n v="0.3000000000000001"/>
    <n v="2"/>
  </r>
  <r>
    <n v="3309"/>
    <s v="CA-2015-104738"/>
    <x v="125"/>
    <d v="2016-01-01T00:00:00"/>
    <x v="0"/>
    <s v="SP-20620"/>
    <s v="Stefania Perrino"/>
    <s v="Corporate"/>
    <s v="United States"/>
    <s v="Laredo"/>
    <s v="Texas"/>
    <n v="78041"/>
    <x v="2"/>
    <s v="TEC-AC-10003628"/>
    <x v="2"/>
    <s v="Accessories"/>
    <s v="Logitech 910-002974 M325 Wireless Mouse for Web Scrolling"/>
    <n v="47.984000000000002"/>
    <n v="33.588799999999999"/>
    <n v="14.395200000000003"/>
    <n v="0.30000000000000004"/>
    <n v="2"/>
  </r>
  <r>
    <n v="3310"/>
    <s v="CA-2016-144386"/>
    <x v="599"/>
    <d v="2016-11-11T00:00:00"/>
    <x v="1"/>
    <s v="GT-14635"/>
    <s v="Grant Thornton"/>
    <s v="Corporate"/>
    <s v="United States"/>
    <s v="New York City"/>
    <s v="New York"/>
    <n v="10009"/>
    <x v="3"/>
    <s v="OFF-BI-10001116"/>
    <x v="1"/>
    <s v="Binders"/>
    <s v="Wilson Jones 1&quot; Hanging DublLock Ring Binders"/>
    <n v="25.344000000000001"/>
    <n v="17.7408"/>
    <n v="7.6032000000000011"/>
    <n v="0.30000000000000004"/>
    <n v="6"/>
  </r>
  <r>
    <n v="3311"/>
    <s v="CA-2017-111416"/>
    <x v="42"/>
    <d v="2017-09-22T00:00:00"/>
    <x v="1"/>
    <s v="LW-17215"/>
    <s v="Luke Weiss"/>
    <s v="Consumer"/>
    <s v="United States"/>
    <s v="New York City"/>
    <s v="New York"/>
    <n v="10035"/>
    <x v="3"/>
    <s v="OFF-BI-10002026"/>
    <x v="1"/>
    <s v="Binders"/>
    <s v="Avery Arch Ring Binders"/>
    <n v="232.4"/>
    <n v="162.68"/>
    <n v="69.72"/>
    <n v="0.3"/>
    <n v="5"/>
  </r>
  <r>
    <n v="3312"/>
    <s v="CA-2017-162747"/>
    <x v="231"/>
    <d v="2017-03-25T00:00:00"/>
    <x v="0"/>
    <s v="AH-10030"/>
    <s v="Aaron Hawkins"/>
    <s v="Corporate"/>
    <s v="United States"/>
    <s v="Gulfport"/>
    <s v="Mississippi"/>
    <n v="39503"/>
    <x v="0"/>
    <s v="FUR-FU-10003691"/>
    <x v="0"/>
    <s v="Furnishings"/>
    <s v="Eldon Image Series Desk Accessories, Ebony"/>
    <n v="86.45"/>
    <n v="60.515000000000001"/>
    <n v="25.935000000000002"/>
    <n v="0.3"/>
    <n v="5"/>
  </r>
  <r>
    <n v="3313"/>
    <s v="US-2015-133130"/>
    <x v="127"/>
    <d v="2015-10-01T00:00:00"/>
    <x v="1"/>
    <s v="TH-21100"/>
    <s v="Thea Hendricks"/>
    <s v="Consumer"/>
    <s v="United States"/>
    <s v="San Diego"/>
    <s v="California"/>
    <n v="92037"/>
    <x v="1"/>
    <s v="FUR-CH-10002602"/>
    <x v="0"/>
    <s v="Chairs"/>
    <s v="DMI Arturo Collection Mission-style Design Wood Chair"/>
    <n v="603.91999999999996"/>
    <n v="422.74399999999997"/>
    <n v="181.17599999999999"/>
    <n v="0.3"/>
    <n v="4"/>
  </r>
  <r>
    <n v="3314"/>
    <s v="US-2015-133130"/>
    <x v="127"/>
    <d v="2015-10-01T00:00:00"/>
    <x v="1"/>
    <s v="TH-21100"/>
    <s v="Thea Hendricks"/>
    <s v="Consumer"/>
    <s v="United States"/>
    <s v="San Diego"/>
    <s v="California"/>
    <n v="92037"/>
    <x v="1"/>
    <s v="OFF-PA-10000675"/>
    <x v="1"/>
    <s v="Paper"/>
    <s v="Xerox 1919"/>
    <n v="81.98"/>
    <n v="57.385999999999996"/>
    <n v="24.594000000000008"/>
    <n v="0.3000000000000001"/>
    <n v="4"/>
  </r>
  <r>
    <n v="3315"/>
    <s v="CA-2018-169978"/>
    <x v="165"/>
    <d v="2018-12-28T00:00:00"/>
    <x v="1"/>
    <s v="HG-15025"/>
    <s v="Hunter Glantz"/>
    <s v="Consumer"/>
    <s v="United States"/>
    <s v="Oceanside"/>
    <s v="New York"/>
    <n v="11572"/>
    <x v="3"/>
    <s v="FUR-CH-10002602"/>
    <x v="0"/>
    <s v="Chairs"/>
    <s v="DMI Arturo Collection Mission-style Design Wood Chair"/>
    <n v="271.76400000000001"/>
    <n v="190.23480000000001"/>
    <n v="81.529200000000003"/>
    <n v="0.3"/>
    <n v="4"/>
  </r>
  <r>
    <n v="3316"/>
    <s v="CA-2018-169978"/>
    <x v="165"/>
    <d v="2018-12-28T00:00:00"/>
    <x v="1"/>
    <s v="HG-15025"/>
    <s v="Hunter Glantz"/>
    <s v="Consumer"/>
    <s v="United States"/>
    <s v="Oceanside"/>
    <s v="New York"/>
    <n v="11572"/>
    <x v="3"/>
    <s v="OFF-BI-10001900"/>
    <x v="1"/>
    <s v="Binders"/>
    <s v="DXL Angle-View Binders with Locking Rings, Black"/>
    <n v="14.375999999999999"/>
    <n v="10.063199999999998"/>
    <n v="4.3128000000000011"/>
    <n v="0.3000000000000001"/>
    <n v="4"/>
  </r>
  <r>
    <n v="3317"/>
    <s v="CA-2018-161739"/>
    <x v="468"/>
    <d v="2018-11-15T00:00:00"/>
    <x v="0"/>
    <s v="EB-13750"/>
    <s v="Edward Becker"/>
    <s v="Corporate"/>
    <s v="United States"/>
    <s v="Round Rock"/>
    <s v="Texas"/>
    <n v="78664"/>
    <x v="2"/>
    <s v="FUR-FU-10001468"/>
    <x v="0"/>
    <s v="Furnishings"/>
    <s v="Tenex Antistatic Computer Chair Mats"/>
    <n v="341.96"/>
    <n v="239.37199999999996"/>
    <n v="102.58800000000002"/>
    <n v="0.3000000000000001"/>
    <n v="5"/>
  </r>
  <r>
    <n v="3318"/>
    <s v="CA-2016-165057"/>
    <x v="861"/>
    <d v="2016-09-15T00:00:00"/>
    <x v="1"/>
    <s v="SC-20725"/>
    <s v="Steven Cartwright"/>
    <s v="Consumer"/>
    <s v="United States"/>
    <s v="Redlands"/>
    <s v="California"/>
    <n v="92374"/>
    <x v="1"/>
    <s v="OFF-AR-10004648"/>
    <x v="1"/>
    <s v="Art"/>
    <s v="Boston 19500 Mighty Mite Electric Pencil Sharpener"/>
    <n v="181.35"/>
    <n v="126.94499999999999"/>
    <n v="54.405000000000001"/>
    <n v="0.3"/>
    <n v="4"/>
  </r>
  <r>
    <n v="3319"/>
    <s v="CA-2016-165057"/>
    <x v="861"/>
    <d v="2016-09-15T00:00:00"/>
    <x v="1"/>
    <s v="SC-20725"/>
    <s v="Steven Cartwright"/>
    <s v="Consumer"/>
    <s v="United States"/>
    <s v="Redlands"/>
    <s v="California"/>
    <n v="92374"/>
    <x v="1"/>
    <s v="OFF-LA-10003190"/>
    <x v="1"/>
    <s v="Labels"/>
    <s v="Avery 474"/>
    <n v="8.64"/>
    <n v="6.048"/>
    <n v="2.5920000000000005"/>
    <n v="0.30000000000000004"/>
    <n v="4"/>
  </r>
  <r>
    <n v="3320"/>
    <s v="CA-2015-134551"/>
    <x v="414"/>
    <d v="2015-12-25T00:00:00"/>
    <x v="1"/>
    <s v="TS-21505"/>
    <s v="Tony Sayre"/>
    <s v="Consumer"/>
    <s v="United States"/>
    <s v="Columbia"/>
    <s v="Tennessee"/>
    <n v="38401"/>
    <x v="0"/>
    <s v="OFF-AP-10004868"/>
    <x v="1"/>
    <s v="Appliances"/>
    <s v="Hoover Commercial Soft Guard Upright Vacuum And Disposable Filtration Bags"/>
    <n v="43.512"/>
    <n v="30.458399999999997"/>
    <n v="13.053600000000003"/>
    <n v="0.30000000000000004"/>
    <n v="5"/>
  </r>
  <r>
    <n v="3321"/>
    <s v="CA-2015-134551"/>
    <x v="414"/>
    <d v="2015-12-25T00:00:00"/>
    <x v="1"/>
    <s v="TS-21505"/>
    <s v="Tony Sayre"/>
    <s v="Consumer"/>
    <s v="United States"/>
    <s v="Columbia"/>
    <s v="Tennessee"/>
    <n v="38401"/>
    <x v="0"/>
    <s v="FUR-CH-10004287"/>
    <x v="0"/>
    <s v="Chairs"/>
    <s v="SAFCO Arco Folding Chair"/>
    <n v="662.88"/>
    <n v="464.01599999999996"/>
    <n v="198.86400000000003"/>
    <n v="0.30000000000000004"/>
    <n v="5"/>
  </r>
  <r>
    <n v="3322"/>
    <s v="CA-2015-134551"/>
    <x v="414"/>
    <d v="2015-12-25T00:00:00"/>
    <x v="1"/>
    <s v="TS-21505"/>
    <s v="Tony Sayre"/>
    <s v="Consumer"/>
    <s v="United States"/>
    <s v="Columbia"/>
    <s v="Tennessee"/>
    <n v="38401"/>
    <x v="0"/>
    <s v="OFF-PA-10002689"/>
    <x v="1"/>
    <s v="Paper"/>
    <s v="Weyerhaeuser First Choice Laser/Copy Paper (20Lb. and 88 Bright)"/>
    <n v="25.92"/>
    <n v="18.143999999999998"/>
    <n v="7.7760000000000034"/>
    <n v="0.3000000000000001"/>
    <n v="5"/>
  </r>
  <r>
    <n v="3323"/>
    <s v="CA-2016-120810"/>
    <x v="862"/>
    <d v="2016-07-27T00:00:00"/>
    <x v="1"/>
    <s v="TH-21550"/>
    <s v="Tracy Hopkins"/>
    <s v="Home Office"/>
    <s v="United States"/>
    <s v="New York City"/>
    <s v="New York"/>
    <n v="10009"/>
    <x v="3"/>
    <s v="OFF-AP-10002892"/>
    <x v="1"/>
    <s v="Appliances"/>
    <s v="Belkin F5C206VTEL 6 Outlet Surge"/>
    <n v="68.94"/>
    <n v="48.257999999999996"/>
    <n v="20.682000000000002"/>
    <n v="0.30000000000000004"/>
    <n v="4"/>
  </r>
  <r>
    <n v="3324"/>
    <s v="CA-2016-120810"/>
    <x v="862"/>
    <d v="2016-07-27T00:00:00"/>
    <x v="1"/>
    <s v="TH-21550"/>
    <s v="Tracy Hopkins"/>
    <s v="Home Office"/>
    <s v="United States"/>
    <s v="New York City"/>
    <s v="New York"/>
    <n v="10009"/>
    <x v="3"/>
    <s v="FUR-FU-10002253"/>
    <x v="0"/>
    <s v="Furnishings"/>
    <s v="Howard Miller 13&quot; Diameter Pewter Finish Round Wall Clock"/>
    <n v="128.82"/>
    <n v="90.173999999999992"/>
    <n v="38.646000000000001"/>
    <n v="0.30000000000000004"/>
    <n v="4"/>
  </r>
  <r>
    <n v="3325"/>
    <s v="CA-2015-165309"/>
    <x v="7"/>
    <d v="2015-11-15T00:00:00"/>
    <x v="1"/>
    <s v="KD-16270"/>
    <s v="Karen Daniels"/>
    <s v="Consumer"/>
    <s v="United States"/>
    <s v="Houston"/>
    <s v="Texas"/>
    <n v="77095"/>
    <x v="2"/>
    <s v="OFF-BI-10001359"/>
    <x v="1"/>
    <s v="Binders"/>
    <s v="GBC DocuBind TL300 Electric Binding System"/>
    <n v="896.99"/>
    <n v="627.89299999999992"/>
    <n v="269.09700000000009"/>
    <n v="0.3000000000000001"/>
    <n v="4"/>
  </r>
  <r>
    <n v="3326"/>
    <s v="CA-2015-165309"/>
    <x v="7"/>
    <d v="2015-11-15T00:00:00"/>
    <x v="1"/>
    <s v="KD-16270"/>
    <s v="Karen Daniels"/>
    <s v="Consumer"/>
    <s v="United States"/>
    <s v="Houston"/>
    <s v="Texas"/>
    <n v="77095"/>
    <x v="2"/>
    <s v="OFF-BI-10001267"/>
    <x v="1"/>
    <s v="Binders"/>
    <s v="Universal Recycled Hanging Pressboard Report Binders, Letter Size"/>
    <n v="1.234"/>
    <n v="0.8637999999999999"/>
    <n v="0.37020000000000008"/>
    <n v="0.30000000000000004"/>
    <n v="4"/>
  </r>
  <r>
    <n v="3327"/>
    <s v="CA-2015-165309"/>
    <x v="7"/>
    <d v="2015-11-15T00:00:00"/>
    <x v="1"/>
    <s v="KD-16270"/>
    <s v="Karen Daniels"/>
    <s v="Consumer"/>
    <s v="United States"/>
    <s v="Houston"/>
    <s v="Texas"/>
    <n v="77095"/>
    <x v="2"/>
    <s v="OFF-AR-10003582"/>
    <x v="1"/>
    <s v="Art"/>
    <s v="Boston Electric Pencil Sharpener, Model 1818, Charcoal Black"/>
    <n v="67.56"/>
    <n v="47.292000000000002"/>
    <n v="20.268000000000001"/>
    <n v="0.3"/>
    <n v="4"/>
  </r>
  <r>
    <n v="3328"/>
    <s v="CA-2015-165309"/>
    <x v="7"/>
    <d v="2015-11-15T00:00:00"/>
    <x v="1"/>
    <s v="KD-16270"/>
    <s v="Karen Daniels"/>
    <s v="Consumer"/>
    <s v="United States"/>
    <s v="Houston"/>
    <s v="Texas"/>
    <n v="77095"/>
    <x v="2"/>
    <s v="OFF-PA-10003724"/>
    <x v="1"/>
    <s v="Paper"/>
    <s v="Wirebound Message Book, 4 per Page"/>
    <n v="21.72"/>
    <n v="15.203999999999999"/>
    <n v="6.516"/>
    <n v="0.3"/>
    <n v="4"/>
  </r>
  <r>
    <n v="3329"/>
    <s v="CA-2015-165309"/>
    <x v="7"/>
    <d v="2015-11-15T00:00:00"/>
    <x v="1"/>
    <s v="KD-16270"/>
    <s v="Karen Daniels"/>
    <s v="Consumer"/>
    <s v="United States"/>
    <s v="Houston"/>
    <s v="Texas"/>
    <n v="77095"/>
    <x v="2"/>
    <s v="OFF-PA-10001033"/>
    <x v="1"/>
    <s v="Paper"/>
    <s v="Xerox 1893"/>
    <n v="262.33600000000001"/>
    <n v="183.6352"/>
    <n v="78.700800000000015"/>
    <n v="0.30000000000000004"/>
    <n v="4"/>
  </r>
  <r>
    <n v="3330"/>
    <s v="CA-2015-165309"/>
    <x v="7"/>
    <d v="2015-11-15T00:00:00"/>
    <x v="1"/>
    <s v="KD-16270"/>
    <s v="Karen Daniels"/>
    <s v="Consumer"/>
    <s v="United States"/>
    <s v="Houston"/>
    <s v="Texas"/>
    <n v="77095"/>
    <x v="2"/>
    <s v="TEC-PH-10003505"/>
    <x v="2"/>
    <s v="Phones"/>
    <s v="Geemarc AmpliPOWER60"/>
    <n v="148.47999999999999"/>
    <n v="103.93599999999999"/>
    <n v="44.543999999999997"/>
    <n v="0.3"/>
    <n v="4"/>
  </r>
  <r>
    <n v="3331"/>
    <s v="CA-2015-165309"/>
    <x v="7"/>
    <d v="2015-11-15T00:00:00"/>
    <x v="1"/>
    <s v="KD-16270"/>
    <s v="Karen Daniels"/>
    <s v="Consumer"/>
    <s v="United States"/>
    <s v="Houston"/>
    <s v="Texas"/>
    <n v="77095"/>
    <x v="2"/>
    <s v="TEC-PH-10004959"/>
    <x v="2"/>
    <s v="Phones"/>
    <s v="Classic Ivory AntiqueÂ TelephoneÂ ZL1810"/>
    <n v="241.17599999999999"/>
    <n v="168.82319999999999"/>
    <n v="72.352800000000002"/>
    <n v="0.30000000000000004"/>
    <n v="4"/>
  </r>
  <r>
    <n v="3332"/>
    <s v="CA-2018-122595"/>
    <x v="817"/>
    <d v="2018-12-20T00:00:00"/>
    <x v="1"/>
    <s v="GM-14455"/>
    <s v="Gary Mitchum"/>
    <s v="Home Office"/>
    <s v="United States"/>
    <s v="Chicago"/>
    <s v="Illinois"/>
    <n v="60653"/>
    <x v="2"/>
    <s v="TEC-AC-10000474"/>
    <x v="2"/>
    <s v="Accessories"/>
    <s v="Kensington Expert Mouse Optical USB Trackball for PC or Mac"/>
    <n v="227.976"/>
    <n v="159.58319999999998"/>
    <n v="68.392800000000022"/>
    <n v="0.3000000000000001"/>
    <n v="6"/>
  </r>
  <r>
    <n v="3333"/>
    <s v="CA-2018-122595"/>
    <x v="817"/>
    <d v="2018-12-20T00:00:00"/>
    <x v="1"/>
    <s v="GM-14455"/>
    <s v="Gary Mitchum"/>
    <s v="Home Office"/>
    <s v="United States"/>
    <s v="Chicago"/>
    <s v="Illinois"/>
    <n v="60653"/>
    <x v="2"/>
    <s v="TEC-PH-10003095"/>
    <x v="2"/>
    <s v="Phones"/>
    <s v="Samsung HM1900 Bluetooth Headset"/>
    <n v="52.68"/>
    <n v="36.875999999999998"/>
    <n v="15.804000000000002"/>
    <n v="0.30000000000000004"/>
    <n v="6"/>
  </r>
  <r>
    <n v="3334"/>
    <s v="CA-2018-122595"/>
    <x v="817"/>
    <d v="2018-12-20T00:00:00"/>
    <x v="1"/>
    <s v="GM-14455"/>
    <s v="Gary Mitchum"/>
    <s v="Home Office"/>
    <s v="United States"/>
    <s v="Chicago"/>
    <s v="Illinois"/>
    <n v="60653"/>
    <x v="2"/>
    <s v="FUR-FU-10002963"/>
    <x v="0"/>
    <s v="Furnishings"/>
    <s v="Master Caster Door Stop, Gray"/>
    <n v="2.032"/>
    <n v="1.4223999999999999"/>
    <n v="0.60960000000000014"/>
    <n v="0.30000000000000004"/>
    <n v="6"/>
  </r>
  <r>
    <n v="3335"/>
    <s v="US-2018-109253"/>
    <x v="170"/>
    <d v="2018-08-22T00:00:00"/>
    <x v="2"/>
    <s v="PR-18880"/>
    <s v="Patrick Ryan"/>
    <s v="Consumer"/>
    <s v="United States"/>
    <s v="Oakland"/>
    <s v="California"/>
    <n v="94601"/>
    <x v="1"/>
    <s v="OFF-AR-10000203"/>
    <x v="1"/>
    <s v="Art"/>
    <s v="Newell 336"/>
    <n v="17.12"/>
    <n v="11.984"/>
    <n v="5.136000000000001"/>
    <n v="0.30000000000000004"/>
    <n v="1"/>
  </r>
  <r>
    <n v="3336"/>
    <s v="US-2018-109253"/>
    <x v="170"/>
    <d v="2018-08-22T00:00:00"/>
    <x v="2"/>
    <s v="PR-18880"/>
    <s v="Patrick Ryan"/>
    <s v="Consumer"/>
    <s v="United States"/>
    <s v="Oakland"/>
    <s v="California"/>
    <n v="94601"/>
    <x v="1"/>
    <s v="TEC-PH-10004667"/>
    <x v="2"/>
    <s v="Phones"/>
    <s v="Cisco 8x8 Inc. 6753i IP Business Phone System"/>
    <n v="431.96800000000002"/>
    <n v="302.37759999999997"/>
    <n v="129.59040000000005"/>
    <n v="0.3000000000000001"/>
    <n v="1"/>
  </r>
  <r>
    <n v="3337"/>
    <s v="US-2018-109253"/>
    <x v="170"/>
    <d v="2018-08-22T00:00:00"/>
    <x v="2"/>
    <s v="PR-18880"/>
    <s v="Patrick Ryan"/>
    <s v="Consumer"/>
    <s v="United States"/>
    <s v="Oakland"/>
    <s v="California"/>
    <n v="94601"/>
    <x v="1"/>
    <s v="FUR-FU-10000193"/>
    <x v="0"/>
    <s v="Furnishings"/>
    <s v="Tenex Chairmats For Use with Hard Floors"/>
    <n v="129.91999999999999"/>
    <n v="90.943999999999988"/>
    <n v="38.975999999999999"/>
    <n v="0.30000000000000004"/>
    <n v="1"/>
  </r>
  <r>
    <n v="3338"/>
    <s v="US-2018-109253"/>
    <x v="170"/>
    <d v="2018-08-22T00:00:00"/>
    <x v="2"/>
    <s v="PR-18880"/>
    <s v="Patrick Ryan"/>
    <s v="Consumer"/>
    <s v="United States"/>
    <s v="Oakland"/>
    <s v="California"/>
    <n v="94601"/>
    <x v="1"/>
    <s v="FUR-TA-10001539"/>
    <x v="0"/>
    <s v="Tables"/>
    <s v="Chromcraft Rectangular Conference Tables"/>
    <n v="568.72799999999995"/>
    <n v="398.10959999999994"/>
    <n v="170.61840000000001"/>
    <n v="0.30000000000000004"/>
    <n v="1"/>
  </r>
  <r>
    <n v="3339"/>
    <s v="US-2018-109253"/>
    <x v="170"/>
    <d v="2018-08-22T00:00:00"/>
    <x v="2"/>
    <s v="PR-18880"/>
    <s v="Patrick Ryan"/>
    <s v="Consumer"/>
    <s v="United States"/>
    <s v="Oakland"/>
    <s v="California"/>
    <n v="94601"/>
    <x v="1"/>
    <s v="OFF-BI-10000962"/>
    <x v="1"/>
    <s v="Binders"/>
    <s v="Acco Flexible ACCOHIDE Square Ring Data Binder, Dark Blue, 11 1/2&quot; X 14&quot; 7/8&quot;"/>
    <n v="117.14400000000001"/>
    <n v="82.000799999999998"/>
    <n v="35.143200000000007"/>
    <n v="0.30000000000000004"/>
    <n v="1"/>
  </r>
  <r>
    <n v="3340"/>
    <s v="US-2018-109253"/>
    <x v="170"/>
    <d v="2018-08-22T00:00:00"/>
    <x v="2"/>
    <s v="PR-18880"/>
    <s v="Patrick Ryan"/>
    <s v="Consumer"/>
    <s v="United States"/>
    <s v="Oakland"/>
    <s v="California"/>
    <n v="94601"/>
    <x v="1"/>
    <s v="OFF-AP-10002867"/>
    <x v="1"/>
    <s v="Appliances"/>
    <s v="Fellowes Command Center 5-outlet power strip"/>
    <n v="203.52"/>
    <n v="142.464"/>
    <n v="61.056000000000012"/>
    <n v="0.30000000000000004"/>
    <n v="1"/>
  </r>
  <r>
    <n v="3341"/>
    <s v="US-2018-109253"/>
    <x v="170"/>
    <d v="2018-08-22T00:00:00"/>
    <x v="2"/>
    <s v="PR-18880"/>
    <s v="Patrick Ryan"/>
    <s v="Consumer"/>
    <s v="United States"/>
    <s v="Oakland"/>
    <s v="California"/>
    <n v="94601"/>
    <x v="1"/>
    <s v="OFF-LA-10001158"/>
    <x v="1"/>
    <s v="Labels"/>
    <s v="Avery Address/Shipping Labels for Typewriters, 4&quot; x 2&quot;"/>
    <n v="51.75"/>
    <n v="36.224999999999994"/>
    <n v="15.525000000000006"/>
    <n v="0.3000000000000001"/>
    <n v="1"/>
  </r>
  <r>
    <n v="3342"/>
    <s v="CA-2017-145982"/>
    <x v="278"/>
    <d v="2017-09-01T00:00:00"/>
    <x v="0"/>
    <s v="TB-21055"/>
    <s v="Ted Butterfield"/>
    <s v="Consumer"/>
    <s v="United States"/>
    <s v="Quincy"/>
    <s v="Massachusetts"/>
    <n v="2169"/>
    <x v="3"/>
    <s v="OFF-PA-10000675"/>
    <x v="1"/>
    <s v="Paper"/>
    <s v="Xerox 1919"/>
    <n v="122.97"/>
    <n v="86.078999999999994"/>
    <n v="36.891000000000005"/>
    <n v="0.30000000000000004"/>
    <n v="5"/>
  </r>
  <r>
    <n v="3343"/>
    <s v="CA-2017-145982"/>
    <x v="278"/>
    <d v="2017-09-01T00:00:00"/>
    <x v="0"/>
    <s v="TB-21055"/>
    <s v="Ted Butterfield"/>
    <s v="Consumer"/>
    <s v="United States"/>
    <s v="Quincy"/>
    <s v="Massachusetts"/>
    <n v="2169"/>
    <x v="3"/>
    <s v="FUR-TA-10001307"/>
    <x v="0"/>
    <s v="Tables"/>
    <s v="SAFCO PlanMaster Heigh-Adjustable Drafting Table Base, 43w x 30d x 30-37h, Black"/>
    <n v="244.61500000000001"/>
    <n v="171.23050000000001"/>
    <n v="73.384500000000003"/>
    <n v="0.3"/>
    <n v="5"/>
  </r>
  <r>
    <n v="3344"/>
    <s v="CA-2017-145982"/>
    <x v="278"/>
    <d v="2017-09-01T00:00:00"/>
    <x v="0"/>
    <s v="TB-21055"/>
    <s v="Ted Butterfield"/>
    <s v="Consumer"/>
    <s v="United States"/>
    <s v="Quincy"/>
    <s v="Massachusetts"/>
    <n v="2169"/>
    <x v="3"/>
    <s v="TEC-PH-10000011"/>
    <x v="2"/>
    <s v="Phones"/>
    <s v="PureGear Roll-On Screen Protector"/>
    <n v="59.97"/>
    <n v="41.978999999999999"/>
    <n v="17.991"/>
    <n v="0.3"/>
    <n v="5"/>
  </r>
  <r>
    <n v="3345"/>
    <s v="CA-2017-145982"/>
    <x v="278"/>
    <d v="2017-09-01T00:00:00"/>
    <x v="0"/>
    <s v="TB-21055"/>
    <s v="Ted Butterfield"/>
    <s v="Consumer"/>
    <s v="United States"/>
    <s v="Quincy"/>
    <s v="Massachusetts"/>
    <n v="2169"/>
    <x v="3"/>
    <s v="OFF-PA-10002666"/>
    <x v="1"/>
    <s v="Paper"/>
    <s v="Southworth 25% Cotton Linen-Finish Paper &amp; Envelopes"/>
    <n v="81.540000000000006"/>
    <n v="57.078000000000003"/>
    <n v="24.462000000000003"/>
    <n v="0.30000000000000004"/>
    <n v="5"/>
  </r>
  <r>
    <n v="3346"/>
    <s v="CA-2017-145982"/>
    <x v="278"/>
    <d v="2017-09-01T00:00:00"/>
    <x v="0"/>
    <s v="TB-21055"/>
    <s v="Ted Butterfield"/>
    <s v="Consumer"/>
    <s v="United States"/>
    <s v="Quincy"/>
    <s v="Massachusetts"/>
    <n v="2169"/>
    <x v="3"/>
    <s v="OFF-FA-10000735"/>
    <x v="1"/>
    <s v="Fasteners"/>
    <s v="Staples"/>
    <n v="11.68"/>
    <n v="8.1760000000000002"/>
    <n v="3.5039999999999996"/>
    <n v="0.3"/>
    <n v="5"/>
  </r>
  <r>
    <n v="3347"/>
    <s v="CA-2017-145982"/>
    <x v="278"/>
    <d v="2017-09-01T00:00:00"/>
    <x v="0"/>
    <s v="TB-21055"/>
    <s v="Ted Butterfield"/>
    <s v="Consumer"/>
    <s v="United States"/>
    <s v="Quincy"/>
    <s v="Massachusetts"/>
    <n v="2169"/>
    <x v="3"/>
    <s v="OFF-BI-10000174"/>
    <x v="1"/>
    <s v="Binders"/>
    <s v="Wilson Jones Clip &amp; Carry Folder Binder Tool for Ring Binders, Clear"/>
    <n v="29"/>
    <n v="20.299999999999997"/>
    <n v="8.7000000000000028"/>
    <n v="0.3000000000000001"/>
    <n v="5"/>
  </r>
  <r>
    <n v="3348"/>
    <s v="CA-2016-112014"/>
    <x v="863"/>
    <d v="2016-08-20T00:00:00"/>
    <x v="1"/>
    <s v="ON-18715"/>
    <s v="Odella Nelson"/>
    <s v="Corporate"/>
    <s v="United States"/>
    <s v="Yucaipa"/>
    <s v="California"/>
    <n v="92399"/>
    <x v="1"/>
    <s v="OFF-AR-10003156"/>
    <x v="1"/>
    <s v="Art"/>
    <s v="50 Colored Long Pencils"/>
    <n v="50.8"/>
    <n v="35.559999999999995"/>
    <n v="15.240000000000002"/>
    <n v="0.30000000000000004"/>
    <n v="7"/>
  </r>
  <r>
    <n v="3349"/>
    <s v="CA-2018-154732"/>
    <x v="60"/>
    <d v="2018-11-07T00:00:00"/>
    <x v="2"/>
    <s v="AH-10195"/>
    <s v="Alan Haines"/>
    <s v="Corporate"/>
    <s v="United States"/>
    <s v="Chicago"/>
    <s v="Illinois"/>
    <n v="60623"/>
    <x v="2"/>
    <s v="OFF-BI-10000474"/>
    <x v="1"/>
    <s v="Binders"/>
    <s v="Avery Recycled Flexi-View Covers for Binding Systems"/>
    <n v="16.03"/>
    <n v="11.221"/>
    <n v="4.8090000000000011"/>
    <n v="0.30000000000000004"/>
    <n v="2"/>
  </r>
  <r>
    <n v="3350"/>
    <s v="US-2017-157308"/>
    <x v="864"/>
    <d v="2017-08-21T00:00:00"/>
    <x v="1"/>
    <s v="NM-18520"/>
    <s v="Neoma Murray"/>
    <s v="Consumer"/>
    <s v="United States"/>
    <s v="Seattle"/>
    <s v="Washington"/>
    <n v="98105"/>
    <x v="1"/>
    <s v="OFF-BI-10003712"/>
    <x v="1"/>
    <s v="Binders"/>
    <s v="Acco Pressboard Covers with Storage Hooks, 14 7/8&quot; x 11&quot;, Light Blue"/>
    <n v="15.712"/>
    <n v="10.998399999999998"/>
    <n v="4.7136000000000013"/>
    <n v="0.3000000000000001"/>
    <n v="4"/>
  </r>
  <r>
    <n v="3351"/>
    <s v="CA-2017-147536"/>
    <x v="482"/>
    <d v="2017-12-31T00:00:00"/>
    <x v="1"/>
    <s v="AR-10510"/>
    <s v="Andrew Roberts"/>
    <s v="Consumer"/>
    <s v="United States"/>
    <s v="New York City"/>
    <s v="New York"/>
    <n v="10024"/>
    <x v="3"/>
    <s v="TEC-AC-10003280"/>
    <x v="2"/>
    <s v="Accessories"/>
    <s v="Belkin F8E887 USB Wired Ergonomic Keyboard"/>
    <n v="89.97"/>
    <n v="62.978999999999992"/>
    <n v="26.991000000000007"/>
    <n v="0.3000000000000001"/>
    <n v="5"/>
  </r>
  <r>
    <n v="3352"/>
    <s v="US-2015-134733"/>
    <x v="865"/>
    <d v="2015-09-28T00:00:00"/>
    <x v="1"/>
    <s v="BM-11650"/>
    <s v="Brian Moss"/>
    <s v="Corporate"/>
    <s v="United States"/>
    <s v="San Diego"/>
    <s v="California"/>
    <n v="92037"/>
    <x v="1"/>
    <s v="FUR-BO-10002916"/>
    <x v="0"/>
    <s v="Bookcases"/>
    <s v="Rush Hierlooms Collection 1&quot; Thick Stackable Bookcases"/>
    <n v="435.99900000000002"/>
    <n v="305.19929999999999"/>
    <n v="130.79970000000003"/>
    <n v="0.30000000000000004"/>
    <n v="5"/>
  </r>
  <r>
    <n v="3353"/>
    <s v="US-2015-134733"/>
    <x v="865"/>
    <d v="2015-09-28T00:00:00"/>
    <x v="1"/>
    <s v="BM-11650"/>
    <s v="Brian Moss"/>
    <s v="Corporate"/>
    <s v="United States"/>
    <s v="San Diego"/>
    <s v="California"/>
    <n v="92037"/>
    <x v="1"/>
    <s v="TEC-PH-10002726"/>
    <x v="2"/>
    <s v="Phones"/>
    <s v="netTALK DUO VoIP Telephone Service"/>
    <n v="83.983999999999995"/>
    <n v="58.788799999999995"/>
    <n v="25.1952"/>
    <n v="0.30000000000000004"/>
    <n v="5"/>
  </r>
  <r>
    <n v="3354"/>
    <s v="US-2015-150434"/>
    <x v="866"/>
    <d v="2015-07-24T00:00:00"/>
    <x v="1"/>
    <s v="CA-12310"/>
    <s v="Christine Abelman"/>
    <s v="Corporate"/>
    <s v="United States"/>
    <s v="Bristol"/>
    <s v="Connecticut"/>
    <n v="6010"/>
    <x v="3"/>
    <s v="TEC-PH-10000895"/>
    <x v="2"/>
    <s v="Phones"/>
    <s v="Polycom VVX 310 VoIP phone"/>
    <n v="359.98"/>
    <n v="251.98599999999999"/>
    <n v="107.99400000000003"/>
    <n v="0.30000000000000004"/>
    <n v="5"/>
  </r>
  <r>
    <n v="3355"/>
    <s v="US-2015-150434"/>
    <x v="866"/>
    <d v="2015-07-24T00:00:00"/>
    <x v="1"/>
    <s v="CA-12310"/>
    <s v="Christine Abelman"/>
    <s v="Corporate"/>
    <s v="United States"/>
    <s v="Bristol"/>
    <s v="Connecticut"/>
    <n v="6010"/>
    <x v="3"/>
    <s v="FUR-TA-10004152"/>
    <x v="0"/>
    <s v="Tables"/>
    <s v="Barricks 18&quot; x 48&quot; Non-Folding Utility Table with Bottom Storage Shelf"/>
    <n v="70.56"/>
    <n v="49.391999999999996"/>
    <n v="21.168000000000006"/>
    <n v="0.3000000000000001"/>
    <n v="5"/>
  </r>
  <r>
    <n v="3356"/>
    <s v="US-2015-150434"/>
    <x v="866"/>
    <d v="2015-07-24T00:00:00"/>
    <x v="1"/>
    <s v="CA-12310"/>
    <s v="Christine Abelman"/>
    <s v="Corporate"/>
    <s v="United States"/>
    <s v="Bristol"/>
    <s v="Connecticut"/>
    <n v="6010"/>
    <x v="3"/>
    <s v="OFF-BI-10003694"/>
    <x v="1"/>
    <s v="Binders"/>
    <s v="Avery 3 1/2&quot; Diskette Storage Pages, 10/Pack"/>
    <n v="20.88"/>
    <n v="14.615999999999998"/>
    <n v="6.2640000000000011"/>
    <n v="0.30000000000000004"/>
    <n v="5"/>
  </r>
  <r>
    <n v="3357"/>
    <s v="US-2015-150434"/>
    <x v="866"/>
    <d v="2015-07-24T00:00:00"/>
    <x v="1"/>
    <s v="CA-12310"/>
    <s v="Christine Abelman"/>
    <s v="Corporate"/>
    <s v="United States"/>
    <s v="Bristol"/>
    <s v="Connecticut"/>
    <n v="6010"/>
    <x v="3"/>
    <s v="OFF-BI-10002160"/>
    <x v="1"/>
    <s v="Binders"/>
    <s v="Acco Hanging Data Binders"/>
    <n v="3.81"/>
    <n v="2.6669999999999998"/>
    <n v="1.1430000000000002"/>
    <n v="0.30000000000000004"/>
    <n v="5"/>
  </r>
  <r>
    <n v="3358"/>
    <s v="CA-2018-100335"/>
    <x v="210"/>
    <d v="2018-09-13T00:00:00"/>
    <x v="1"/>
    <s v="NF-18595"/>
    <s v="Nicole Fjeld"/>
    <s v="Home Office"/>
    <s v="United States"/>
    <s v="Chicago"/>
    <s v="Illinois"/>
    <n v="60610"/>
    <x v="2"/>
    <s v="OFF-PA-10001685"/>
    <x v="1"/>
    <s v="Paper"/>
    <s v="Easy-staple paper"/>
    <n v="73.007999999999996"/>
    <n v="51.105599999999995"/>
    <n v="21.9024"/>
    <n v="0.30000000000000004"/>
    <n v="6"/>
  </r>
  <r>
    <n v="3359"/>
    <s v="CA-2017-139234"/>
    <x v="715"/>
    <d v="2017-05-10T00:00:00"/>
    <x v="1"/>
    <s v="AF-10870"/>
    <s v="Art Ferguson"/>
    <s v="Consumer"/>
    <s v="United States"/>
    <s v="Chicago"/>
    <s v="Illinois"/>
    <n v="60610"/>
    <x v="2"/>
    <s v="OFF-BI-10000773"/>
    <x v="1"/>
    <s v="Binders"/>
    <s v="Insertable Tab Post Binder Dividers"/>
    <n v="3.2080000000000002"/>
    <n v="2.2456"/>
    <n v="0.96240000000000014"/>
    <n v="0.30000000000000004"/>
    <n v="4"/>
  </r>
  <r>
    <n v="3360"/>
    <s v="CA-2017-139234"/>
    <x v="715"/>
    <d v="2017-05-10T00:00:00"/>
    <x v="1"/>
    <s v="AF-10870"/>
    <s v="Art Ferguson"/>
    <s v="Consumer"/>
    <s v="United States"/>
    <s v="Chicago"/>
    <s v="Illinois"/>
    <n v="60610"/>
    <x v="2"/>
    <s v="TEC-AC-10004510"/>
    <x v="2"/>
    <s v="Accessories"/>
    <s v="Logitech Desktop MK120 Mouse and keyboard Combo"/>
    <n v="26.175999999999998"/>
    <n v="18.323199999999996"/>
    <n v="7.852800000000002"/>
    <n v="0.3000000000000001"/>
    <n v="4"/>
  </r>
  <r>
    <n v="3361"/>
    <s v="US-2016-142020"/>
    <x v="593"/>
    <d v="2016-06-08T00:00:00"/>
    <x v="0"/>
    <s v="TC-21535"/>
    <s v="Tracy Collins"/>
    <s v="Home Office"/>
    <s v="United States"/>
    <s v="New York City"/>
    <s v="New York"/>
    <n v="10024"/>
    <x v="3"/>
    <s v="OFF-PA-10004569"/>
    <x v="1"/>
    <s v="Paper"/>
    <s v="Wirebound Message Books, Two 4 1/4&quot; x 5&quot; Forms per Page"/>
    <n v="30.44"/>
    <n v="21.308"/>
    <n v="9.1320000000000014"/>
    <n v="0.30000000000000004"/>
    <n v="4"/>
  </r>
  <r>
    <n v="3362"/>
    <s v="US-2016-142020"/>
    <x v="593"/>
    <d v="2016-06-08T00:00:00"/>
    <x v="0"/>
    <s v="TC-21535"/>
    <s v="Tracy Collins"/>
    <s v="Home Office"/>
    <s v="United States"/>
    <s v="New York City"/>
    <s v="New York"/>
    <n v="10024"/>
    <x v="3"/>
    <s v="FUR-FU-10000672"/>
    <x v="0"/>
    <s v="Furnishings"/>
    <s v="Executive Impressions 10&quot; Spectator Wall Clock"/>
    <n v="35.28"/>
    <n v="24.695999999999998"/>
    <n v="10.584000000000003"/>
    <n v="0.3000000000000001"/>
    <n v="4"/>
  </r>
  <r>
    <n v="3363"/>
    <s v="CA-2016-139962"/>
    <x v="350"/>
    <d v="2016-12-20T00:00:00"/>
    <x v="1"/>
    <s v="Dp-13240"/>
    <s v="Dean percer"/>
    <s v="Home Office"/>
    <s v="United States"/>
    <s v="Revere"/>
    <s v="Massachusetts"/>
    <n v="2151"/>
    <x v="3"/>
    <s v="OFF-PA-10004451"/>
    <x v="1"/>
    <s v="Paper"/>
    <s v="Xerox 222"/>
    <n v="19.440000000000001"/>
    <n v="13.608000000000001"/>
    <n v="5.8320000000000007"/>
    <n v="0.30000000000000004"/>
    <n v="7"/>
  </r>
  <r>
    <n v="3364"/>
    <s v="CA-2016-139962"/>
    <x v="350"/>
    <d v="2016-12-20T00:00:00"/>
    <x v="1"/>
    <s v="Dp-13240"/>
    <s v="Dean percer"/>
    <s v="Home Office"/>
    <s v="United States"/>
    <s v="Revere"/>
    <s v="Massachusetts"/>
    <n v="2151"/>
    <x v="3"/>
    <s v="OFF-BI-10004738"/>
    <x v="1"/>
    <s v="Binders"/>
    <s v="Flexible Leather- Look Classic Collection Ring Binder"/>
    <n v="37.880000000000003"/>
    <n v="26.516000000000002"/>
    <n v="11.364000000000001"/>
    <n v="0.3"/>
    <n v="7"/>
  </r>
  <r>
    <n v="3365"/>
    <s v="CA-2017-130050"/>
    <x v="87"/>
    <d v="2017-07-18T00:00:00"/>
    <x v="0"/>
    <s v="MC-17425"/>
    <s v="Mark Cousins"/>
    <s v="Corporate"/>
    <s v="United States"/>
    <s v="Houston"/>
    <s v="Texas"/>
    <n v="77036"/>
    <x v="2"/>
    <s v="FUR-FU-10001940"/>
    <x v="0"/>
    <s v="Furnishings"/>
    <s v="Staple-based wall hangings"/>
    <n v="9.5519999999999996"/>
    <n v="6.686399999999999"/>
    <n v="2.8656000000000006"/>
    <n v="0.3000000000000001"/>
    <n v="2"/>
  </r>
  <r>
    <n v="3366"/>
    <s v="CA-2015-115161"/>
    <x v="867"/>
    <d v="2015-02-02T00:00:00"/>
    <x v="2"/>
    <s v="LC-17050"/>
    <s v="Liz Carlisle"/>
    <s v="Consumer"/>
    <s v="United States"/>
    <s v="Mission Viejo"/>
    <s v="California"/>
    <n v="92691"/>
    <x v="1"/>
    <s v="FUR-BO-10003966"/>
    <x v="0"/>
    <s v="Bookcases"/>
    <s v="Sauder Facets Collection Library, Sky Alder Finish"/>
    <n v="290.666"/>
    <n v="203.46619999999999"/>
    <n v="87.19980000000001"/>
    <n v="0.30000000000000004"/>
    <n v="2"/>
  </r>
  <r>
    <n v="3367"/>
    <s v="CA-2015-165379"/>
    <x v="868"/>
    <d v="2015-07-15T00:00:00"/>
    <x v="1"/>
    <s v="BM-11650"/>
    <s v="Brian Moss"/>
    <s v="Corporate"/>
    <s v="United States"/>
    <s v="Dallas"/>
    <s v="Texas"/>
    <n v="75217"/>
    <x v="2"/>
    <s v="OFF-PA-10003072"/>
    <x v="1"/>
    <s v="Paper"/>
    <s v="Eureka Recycled Copy Paper 8 1/2&quot; x 11&quot;, Ream"/>
    <n v="10.368"/>
    <n v="7.2576000000000001"/>
    <n v="3.1104000000000003"/>
    <n v="0.30000000000000004"/>
    <n v="6"/>
  </r>
  <r>
    <n v="3368"/>
    <s v="CA-2015-165379"/>
    <x v="868"/>
    <d v="2015-07-15T00:00:00"/>
    <x v="1"/>
    <s v="BM-11650"/>
    <s v="Brian Moss"/>
    <s v="Corporate"/>
    <s v="United States"/>
    <s v="Dallas"/>
    <s v="Texas"/>
    <n v="75217"/>
    <x v="2"/>
    <s v="OFF-PA-10002245"/>
    <x v="1"/>
    <s v="Paper"/>
    <s v="Xerox 1895"/>
    <n v="14.352"/>
    <n v="10.0464"/>
    <n v="4.3056000000000001"/>
    <n v="0.3"/>
    <n v="6"/>
  </r>
  <r>
    <n v="3369"/>
    <s v="CA-2016-115511"/>
    <x v="82"/>
    <d v="2016-11-25T00:00:00"/>
    <x v="1"/>
    <s v="NW-18400"/>
    <s v="Natalie Webber"/>
    <s v="Consumer"/>
    <s v="United States"/>
    <s v="Las Vegas"/>
    <s v="Nevada"/>
    <n v="89115"/>
    <x v="1"/>
    <s v="FUR-BO-10002598"/>
    <x v="0"/>
    <s v="Bookcases"/>
    <s v="Hon Metal Bookcases, Putty"/>
    <n v="141.96"/>
    <n v="99.372"/>
    <n v="42.588000000000008"/>
    <n v="0.30000000000000004"/>
    <n v="4"/>
  </r>
  <r>
    <n v="3370"/>
    <s v="CA-2016-115511"/>
    <x v="82"/>
    <d v="2016-11-25T00:00:00"/>
    <x v="1"/>
    <s v="NW-18400"/>
    <s v="Natalie Webber"/>
    <s v="Consumer"/>
    <s v="United States"/>
    <s v="Las Vegas"/>
    <s v="Nevada"/>
    <n v="89115"/>
    <x v="1"/>
    <s v="OFF-BI-10002225"/>
    <x v="1"/>
    <s v="Binders"/>
    <s v="Square Ring Data Binders, Rigid 75 Pt. Covers, 11&quot; x 14-7/8&quot;"/>
    <n v="66.048000000000002"/>
    <n v="46.233599999999996"/>
    <n v="19.814400000000006"/>
    <n v="0.3000000000000001"/>
    <n v="4"/>
  </r>
  <r>
    <n v="3371"/>
    <s v="CA-2017-134887"/>
    <x v="869"/>
    <d v="2017-03-25T00:00:00"/>
    <x v="3"/>
    <s v="TB-21280"/>
    <s v="Toby Braunhardt"/>
    <s v="Consumer"/>
    <s v="United States"/>
    <s v="Norman"/>
    <s v="Oklahoma"/>
    <n v="73071"/>
    <x v="2"/>
    <s v="TEC-AC-10003832"/>
    <x v="2"/>
    <s v="Accessories"/>
    <s v="LogitechÂ P710e Mobile Speakerphone"/>
    <n v="1287.45"/>
    <n v="901.21499999999992"/>
    <n v="386.23500000000013"/>
    <n v="0.3000000000000001"/>
    <n v="0"/>
  </r>
  <r>
    <n v="3372"/>
    <s v="CA-2018-123778"/>
    <x v="397"/>
    <d v="2018-09-30T00:00:00"/>
    <x v="1"/>
    <s v="BS-11755"/>
    <s v="Bruce Stewart"/>
    <s v="Consumer"/>
    <s v="United States"/>
    <s v="San Francisco"/>
    <s v="California"/>
    <n v="94122"/>
    <x v="1"/>
    <s v="OFF-BI-10000822"/>
    <x v="1"/>
    <s v="Binders"/>
    <s v="Acco PRESSTEX Data Binder with Storage Hooks, Light Blue, 9 1/2&quot; X 11&quot;"/>
    <n v="25.824000000000002"/>
    <n v="18.076799999999999"/>
    <n v="7.747200000000003"/>
    <n v="0.3000000000000001"/>
    <n v="7"/>
  </r>
  <r>
    <n v="3373"/>
    <s v="CA-2018-123778"/>
    <x v="397"/>
    <d v="2018-09-30T00:00:00"/>
    <x v="1"/>
    <s v="BS-11755"/>
    <s v="Bruce Stewart"/>
    <s v="Consumer"/>
    <s v="United States"/>
    <s v="San Francisco"/>
    <s v="California"/>
    <n v="94122"/>
    <x v="1"/>
    <s v="OFF-AP-10001242"/>
    <x v="1"/>
    <s v="Appliances"/>
    <s v="APC 7 Outlet Network SurgeArrest Surge Protector"/>
    <n v="160.96"/>
    <n v="112.672"/>
    <n v="48.288000000000011"/>
    <n v="0.30000000000000004"/>
    <n v="7"/>
  </r>
  <r>
    <n v="3374"/>
    <s v="CA-2016-161718"/>
    <x v="784"/>
    <d v="2016-12-10T00:00:00"/>
    <x v="1"/>
    <s v="SO-20335"/>
    <s v="Sean O'Donnell"/>
    <s v="Consumer"/>
    <s v="United States"/>
    <s v="Hempstead"/>
    <s v="New York"/>
    <n v="11550"/>
    <x v="3"/>
    <s v="FUR-FU-10002445"/>
    <x v="0"/>
    <s v="Furnishings"/>
    <s v="DAX Two-Tone Rosewood/Black Document Frame, Desktop, 5 x 7"/>
    <n v="28.44"/>
    <n v="19.908000000000001"/>
    <n v="8.532"/>
    <n v="0.3"/>
    <n v="6"/>
  </r>
  <r>
    <n v="3375"/>
    <s v="CA-2016-161718"/>
    <x v="784"/>
    <d v="2016-12-10T00:00:00"/>
    <x v="1"/>
    <s v="SO-20335"/>
    <s v="Sean O'Donnell"/>
    <s v="Consumer"/>
    <s v="United States"/>
    <s v="Hempstead"/>
    <s v="New York"/>
    <n v="11550"/>
    <x v="3"/>
    <s v="FUR-CH-10002372"/>
    <x v="0"/>
    <s v="Chairs"/>
    <s v="Office Star - Ergonomically Designed Knee Chair"/>
    <n v="364.41"/>
    <n v="255.08699999999999"/>
    <n v="109.32300000000004"/>
    <n v="0.3000000000000001"/>
    <n v="6"/>
  </r>
  <r>
    <n v="3376"/>
    <s v="CA-2016-161718"/>
    <x v="784"/>
    <d v="2016-12-10T00:00:00"/>
    <x v="1"/>
    <s v="SO-20335"/>
    <s v="Sean O'Donnell"/>
    <s v="Consumer"/>
    <s v="United States"/>
    <s v="Hempstead"/>
    <s v="New York"/>
    <n v="11550"/>
    <x v="3"/>
    <s v="TEC-PH-10000376"/>
    <x v="2"/>
    <s v="Phones"/>
    <s v="Square Credit Card Reader"/>
    <n v="39.96"/>
    <n v="27.971999999999998"/>
    <n v="11.988000000000003"/>
    <n v="0.30000000000000004"/>
    <n v="6"/>
  </r>
  <r>
    <n v="3377"/>
    <s v="CA-2016-161718"/>
    <x v="784"/>
    <d v="2016-12-10T00:00:00"/>
    <x v="1"/>
    <s v="SO-20335"/>
    <s v="Sean O'Donnell"/>
    <s v="Consumer"/>
    <s v="United States"/>
    <s v="Hempstead"/>
    <s v="New York"/>
    <n v="11550"/>
    <x v="3"/>
    <s v="FUR-CH-10002965"/>
    <x v="0"/>
    <s v="Chairs"/>
    <s v="Global Leather Highback Executive Chair with Pneumatic Height Adjustment, Black"/>
    <n v="361.76400000000001"/>
    <n v="253.23479999999998"/>
    <n v="108.52920000000003"/>
    <n v="0.3000000000000001"/>
    <n v="6"/>
  </r>
  <r>
    <n v="3378"/>
    <s v="CA-2017-100671"/>
    <x v="474"/>
    <d v="2017-11-04T00:00:00"/>
    <x v="2"/>
    <s v="CS-12490"/>
    <s v="Cindy Schnelling"/>
    <s v="Corporate"/>
    <s v="United States"/>
    <s v="Conroe"/>
    <s v="Texas"/>
    <n v="77301"/>
    <x v="2"/>
    <s v="OFF-ST-10004950"/>
    <x v="1"/>
    <s v="Storage"/>
    <s v="Tenex Personal Filing Tote With Secure Closure Lid, Black/Frost"/>
    <n v="111.672"/>
    <n v="78.170399999999987"/>
    <n v="33.50160000000001"/>
    <n v="0.3000000000000001"/>
    <n v="3"/>
  </r>
  <r>
    <n v="3379"/>
    <s v="CA-2018-142867"/>
    <x v="294"/>
    <d v="2018-03-21T00:00:00"/>
    <x v="1"/>
    <s v="PO-19180"/>
    <s v="Philisse Overcash"/>
    <s v="Home Office"/>
    <s v="United States"/>
    <s v="Houston"/>
    <s v="Texas"/>
    <n v="77095"/>
    <x v="2"/>
    <s v="OFF-BI-10003166"/>
    <x v="1"/>
    <s v="Binders"/>
    <s v="GBC Plasticlear Binding Covers"/>
    <n v="13.776"/>
    <n v="9.6431999999999984"/>
    <n v="4.1328000000000014"/>
    <n v="0.3000000000000001"/>
    <n v="4"/>
  </r>
  <r>
    <n v="3380"/>
    <s v="CA-2018-142867"/>
    <x v="294"/>
    <d v="2018-03-21T00:00:00"/>
    <x v="1"/>
    <s v="PO-19180"/>
    <s v="Philisse Overcash"/>
    <s v="Home Office"/>
    <s v="United States"/>
    <s v="Houston"/>
    <s v="Texas"/>
    <n v="77095"/>
    <x v="2"/>
    <s v="OFF-PA-10004610"/>
    <x v="1"/>
    <s v="Paper"/>
    <s v="Xerox 1900"/>
    <n v="10.272"/>
    <n v="7.1903999999999995"/>
    <n v="3.0816000000000008"/>
    <n v="0.30000000000000004"/>
    <n v="4"/>
  </r>
  <r>
    <n v="3381"/>
    <s v="CA-2018-103156"/>
    <x v="51"/>
    <d v="2018-11-24T00:00:00"/>
    <x v="2"/>
    <s v="TD-20995"/>
    <s v="Tamara Dahlen"/>
    <s v="Consumer"/>
    <s v="United States"/>
    <s v="Philadelphia"/>
    <s v="Pennsylvania"/>
    <n v="19120"/>
    <x v="3"/>
    <s v="FUR-FU-10000320"/>
    <x v="0"/>
    <s v="Furnishings"/>
    <s v="OIC Stacking Trays"/>
    <n v="24.047999999999998"/>
    <n v="16.833599999999997"/>
    <n v="7.2144000000000013"/>
    <n v="0.3000000000000001"/>
    <n v="1"/>
  </r>
  <r>
    <n v="3382"/>
    <s v="US-2018-162208"/>
    <x v="151"/>
    <d v="2018-08-30T00:00:00"/>
    <x v="2"/>
    <s v="SP-20620"/>
    <s v="Stefania Perrino"/>
    <s v="Corporate"/>
    <s v="United States"/>
    <s v="Tampa"/>
    <s v="Florida"/>
    <n v="33614"/>
    <x v="0"/>
    <s v="OFF-EN-10004030"/>
    <x v="1"/>
    <s v="Envelopes"/>
    <s v="Convenience Packs of Business Envelopes"/>
    <n v="2.8959999999999999"/>
    <n v="2.0271999999999997"/>
    <n v="0.86880000000000024"/>
    <n v="0.3000000000000001"/>
    <n v="3"/>
  </r>
  <r>
    <n v="3383"/>
    <s v="CA-2016-130659"/>
    <x v="784"/>
    <d v="2016-12-09T00:00:00"/>
    <x v="0"/>
    <s v="MS-17365"/>
    <s v="Maribeth Schnelling"/>
    <s v="Consumer"/>
    <s v="United States"/>
    <s v="New York City"/>
    <s v="New York"/>
    <n v="10035"/>
    <x v="3"/>
    <s v="OFF-EN-10004147"/>
    <x v="1"/>
    <s v="Envelopes"/>
    <s v="Wausau Papers Astrobrights Colored Envelopes"/>
    <n v="17.940000000000001"/>
    <n v="12.558"/>
    <n v="5.3820000000000014"/>
    <n v="0.30000000000000004"/>
    <n v="5"/>
  </r>
  <r>
    <n v="3384"/>
    <s v="CA-2016-130659"/>
    <x v="784"/>
    <d v="2016-12-09T00:00:00"/>
    <x v="0"/>
    <s v="MS-17365"/>
    <s v="Maribeth Schnelling"/>
    <s v="Consumer"/>
    <s v="United States"/>
    <s v="New York City"/>
    <s v="New York"/>
    <n v="10035"/>
    <x v="3"/>
    <s v="FUR-CH-10003535"/>
    <x v="0"/>
    <s v="Chairs"/>
    <s v="Global Armless Task Chair, Royal Blue"/>
    <n v="384.17399999999998"/>
    <n v="268.92179999999996"/>
    <n v="115.25220000000002"/>
    <n v="0.30000000000000004"/>
    <n v="5"/>
  </r>
  <r>
    <n v="3385"/>
    <s v="CA-2016-130659"/>
    <x v="784"/>
    <d v="2016-12-09T00:00:00"/>
    <x v="0"/>
    <s v="MS-17365"/>
    <s v="Maribeth Schnelling"/>
    <s v="Consumer"/>
    <s v="United States"/>
    <s v="New York City"/>
    <s v="New York"/>
    <n v="10035"/>
    <x v="3"/>
    <s v="TEC-PH-10004586"/>
    <x v="2"/>
    <s v="Phones"/>
    <s v="Wilson SignalBoost 841262 DB PRO Amplifier Kit"/>
    <n v="1799.75"/>
    <n v="1259.8249999999998"/>
    <n v="539.92500000000018"/>
    <n v="0.3000000000000001"/>
    <n v="5"/>
  </r>
  <r>
    <n v="3386"/>
    <s v="CA-2018-148404"/>
    <x v="566"/>
    <d v="2018-10-11T00:00:00"/>
    <x v="1"/>
    <s v="Dp-13240"/>
    <s v="Dean percer"/>
    <s v="Home Office"/>
    <s v="United States"/>
    <s v="Charlotte"/>
    <s v="North Carolina"/>
    <n v="28205"/>
    <x v="0"/>
    <s v="OFF-ST-10003208"/>
    <x v="1"/>
    <s v="Storage"/>
    <s v="Adjustable Depth Letter/Legal Cart"/>
    <n v="580.67200000000003"/>
    <n v="406.47039999999998"/>
    <n v="174.20160000000004"/>
    <n v="0.30000000000000004"/>
    <n v="4"/>
  </r>
  <r>
    <n v="3387"/>
    <s v="CA-2018-148404"/>
    <x v="566"/>
    <d v="2018-10-11T00:00:00"/>
    <x v="1"/>
    <s v="Dp-13240"/>
    <s v="Dean percer"/>
    <s v="Home Office"/>
    <s v="United States"/>
    <s v="Charlotte"/>
    <s v="North Carolina"/>
    <n v="28205"/>
    <x v="0"/>
    <s v="OFF-FA-10003112"/>
    <x v="1"/>
    <s v="Fasteners"/>
    <s v="Staples"/>
    <n v="18.936"/>
    <n v="13.255199999999999"/>
    <n v="5.6808000000000014"/>
    <n v="0.3000000000000001"/>
    <n v="4"/>
  </r>
  <r>
    <n v="3388"/>
    <s v="CA-2018-148404"/>
    <x v="566"/>
    <d v="2018-10-11T00:00:00"/>
    <x v="1"/>
    <s v="Dp-13240"/>
    <s v="Dean percer"/>
    <s v="Home Office"/>
    <s v="United States"/>
    <s v="Charlotte"/>
    <s v="North Carolina"/>
    <n v="28205"/>
    <x v="0"/>
    <s v="TEC-PH-10004447"/>
    <x v="2"/>
    <s v="Phones"/>
    <s v="Toshiba IPT2010-SD IPÂ Telephone"/>
    <n v="222.38399999999999"/>
    <n v="155.66879999999998"/>
    <n v="66.71520000000001"/>
    <n v="0.30000000000000004"/>
    <n v="4"/>
  </r>
  <r>
    <n v="3389"/>
    <s v="CA-2018-148404"/>
    <x v="566"/>
    <d v="2018-10-11T00:00:00"/>
    <x v="1"/>
    <s v="Dp-13240"/>
    <s v="Dean percer"/>
    <s v="Home Office"/>
    <s v="United States"/>
    <s v="Charlotte"/>
    <s v="North Carolina"/>
    <n v="28205"/>
    <x v="0"/>
    <s v="OFF-BI-10002854"/>
    <x v="1"/>
    <s v="Binders"/>
    <s v="Performers Binder/Pad Holder, Black"/>
    <n v="50.454000000000001"/>
    <n v="35.317799999999998"/>
    <n v="15.136200000000002"/>
    <n v="0.30000000000000004"/>
    <n v="4"/>
  </r>
  <r>
    <n v="3390"/>
    <s v="CA-2018-148404"/>
    <x v="566"/>
    <d v="2018-10-11T00:00:00"/>
    <x v="1"/>
    <s v="Dp-13240"/>
    <s v="Dean percer"/>
    <s v="Home Office"/>
    <s v="United States"/>
    <s v="Charlotte"/>
    <s v="North Carolina"/>
    <n v="28205"/>
    <x v="0"/>
    <s v="FUR-TA-10001039"/>
    <x v="0"/>
    <s v="Tables"/>
    <s v="KI Adjustable-Height Table"/>
    <n v="154.76400000000001"/>
    <n v="108.3348"/>
    <n v="46.429200000000009"/>
    <n v="0.30000000000000004"/>
    <n v="4"/>
  </r>
  <r>
    <n v="3391"/>
    <s v="CA-2018-101077"/>
    <x v="613"/>
    <d v="2018-03-30T00:00:00"/>
    <x v="0"/>
    <s v="DB-13660"/>
    <s v="Duane Benoit"/>
    <s v="Consumer"/>
    <s v="United States"/>
    <s v="Dallas"/>
    <s v="Texas"/>
    <n v="75081"/>
    <x v="2"/>
    <s v="OFF-PA-10004239"/>
    <x v="1"/>
    <s v="Paper"/>
    <s v="Xerox 1953"/>
    <n v="6.8479999999999999"/>
    <n v="4.7935999999999996"/>
    <n v="2.0544000000000002"/>
    <n v="0.30000000000000004"/>
    <n v="5"/>
  </r>
  <r>
    <n v="3392"/>
    <s v="CA-2015-166471"/>
    <x v="128"/>
    <d v="2015-08-13T00:00:00"/>
    <x v="1"/>
    <s v="MG-17650"/>
    <s v="Matthew Grinstein"/>
    <s v="Home Office"/>
    <s v="United States"/>
    <s v="Seattle"/>
    <s v="Washington"/>
    <n v="98103"/>
    <x v="1"/>
    <s v="TEC-PH-10001530"/>
    <x v="2"/>
    <s v="Phones"/>
    <s v="Cisco Unified IP Phone 7945G VoIP phone"/>
    <n v="1091.1679999999999"/>
    <n v="763.81759999999986"/>
    <n v="327.35040000000004"/>
    <n v="0.30000000000000004"/>
    <n v="4"/>
  </r>
  <r>
    <n v="3393"/>
    <s v="CA-2015-166471"/>
    <x v="128"/>
    <d v="2015-08-13T00:00:00"/>
    <x v="1"/>
    <s v="MG-17650"/>
    <s v="Matthew Grinstein"/>
    <s v="Home Office"/>
    <s v="United States"/>
    <s v="Seattle"/>
    <s v="Washington"/>
    <n v="98103"/>
    <x v="1"/>
    <s v="TEC-PH-10000038"/>
    <x v="2"/>
    <s v="Phones"/>
    <s v="Jawbone MINI JAMBOX Wireless Bluetooth Speaker"/>
    <n v="219.16800000000001"/>
    <n v="153.41759999999999"/>
    <n v="65.750400000000013"/>
    <n v="0.30000000000000004"/>
    <n v="4"/>
  </r>
  <r>
    <n v="3394"/>
    <s v="CA-2015-105340"/>
    <x v="754"/>
    <d v="2015-11-25T00:00:00"/>
    <x v="2"/>
    <s v="EH-14185"/>
    <s v="Evan Henry"/>
    <s v="Consumer"/>
    <s v="United States"/>
    <s v="Pasadena"/>
    <s v="Texas"/>
    <n v="77506"/>
    <x v="2"/>
    <s v="OFF-BI-10001765"/>
    <x v="1"/>
    <s v="Binders"/>
    <s v="Wilson Jones Heavy-Duty Casebound Ring Binders with Metal Hinges"/>
    <n v="6.9279999999999999"/>
    <n v="4.8495999999999997"/>
    <n v="2.0784000000000002"/>
    <n v="0.30000000000000004"/>
    <n v="3"/>
  </r>
  <r>
    <n v="3395"/>
    <s v="US-2018-131583"/>
    <x v="193"/>
    <d v="2018-06-10T00:00:00"/>
    <x v="3"/>
    <s v="CL-11890"/>
    <s v="Carl Ludwig"/>
    <s v="Consumer"/>
    <s v="United States"/>
    <s v="Philadelphia"/>
    <s v="Pennsylvania"/>
    <n v="19143"/>
    <x v="3"/>
    <s v="OFF-PA-10000380"/>
    <x v="1"/>
    <s v="Paper"/>
    <s v="REDIFORM Incoming/Outgoing Call Register, 11&quot; X 8 1/2&quot;, 100 Messages"/>
    <n v="40.031999999999996"/>
    <n v="28.022399999999994"/>
    <n v="12.009600000000002"/>
    <n v="0.3000000000000001"/>
    <n v="0"/>
  </r>
  <r>
    <n v="3396"/>
    <s v="US-2018-148362"/>
    <x v="870"/>
    <d v="2018-07-08T00:00:00"/>
    <x v="1"/>
    <s v="KF-16285"/>
    <s v="Karen Ferguson"/>
    <s v="Home Office"/>
    <s v="United States"/>
    <s v="Indianapolis"/>
    <s v="Indiana"/>
    <n v="46203"/>
    <x v="2"/>
    <s v="OFF-ST-10001128"/>
    <x v="1"/>
    <s v="Storage"/>
    <s v="Carina Mini System Audio Rack, Model AR050B"/>
    <n v="443.92"/>
    <n v="310.74399999999997"/>
    <n v="133.17600000000004"/>
    <n v="0.3000000000000001"/>
    <n v="7"/>
  </r>
  <r>
    <n v="3397"/>
    <s v="US-2018-148362"/>
    <x v="870"/>
    <d v="2018-07-08T00:00:00"/>
    <x v="1"/>
    <s v="KF-16285"/>
    <s v="Karen Ferguson"/>
    <s v="Home Office"/>
    <s v="United States"/>
    <s v="Indianapolis"/>
    <s v="Indiana"/>
    <n v="46203"/>
    <x v="2"/>
    <s v="OFF-BI-10003656"/>
    <x v="1"/>
    <s v="Binders"/>
    <s v="Fellowes PB200 Plastic Comb Binding Machine"/>
    <n v="169.99"/>
    <n v="118.99299999999999"/>
    <n v="50.997000000000014"/>
    <n v="0.30000000000000004"/>
    <n v="7"/>
  </r>
  <r>
    <n v="3398"/>
    <s v="US-2018-148362"/>
    <x v="870"/>
    <d v="2018-07-08T00:00:00"/>
    <x v="1"/>
    <s v="KF-16285"/>
    <s v="Karen Ferguson"/>
    <s v="Home Office"/>
    <s v="United States"/>
    <s v="Indianapolis"/>
    <s v="Indiana"/>
    <n v="46203"/>
    <x v="2"/>
    <s v="OFF-PA-10003441"/>
    <x v="1"/>
    <s v="Paper"/>
    <s v="Xerox 226"/>
    <n v="25.92"/>
    <n v="18.143999999999998"/>
    <n v="7.7760000000000034"/>
    <n v="0.3000000000000001"/>
    <n v="7"/>
  </r>
  <r>
    <n v="3399"/>
    <s v="CA-2015-102274"/>
    <x v="871"/>
    <d v="2015-11-26T00:00:00"/>
    <x v="1"/>
    <s v="DH-13075"/>
    <s v="Dave Hallsten"/>
    <s v="Corporate"/>
    <s v="United States"/>
    <s v="Richmond"/>
    <s v="Kentucky"/>
    <n v="40475"/>
    <x v="0"/>
    <s v="TEC-PH-10002923"/>
    <x v="2"/>
    <s v="Phones"/>
    <s v="Logitech B530 USBÂ HeadsetÂ -Â headsetÂ - Full size, Binaural"/>
    <n v="36.99"/>
    <n v="25.893000000000001"/>
    <n v="11.097000000000001"/>
    <n v="0.30000000000000004"/>
    <n v="5"/>
  </r>
  <r>
    <n v="3400"/>
    <s v="CA-2015-102274"/>
    <x v="871"/>
    <d v="2015-11-26T00:00:00"/>
    <x v="1"/>
    <s v="DH-13075"/>
    <s v="Dave Hallsten"/>
    <s v="Corporate"/>
    <s v="United States"/>
    <s v="Richmond"/>
    <s v="Kentucky"/>
    <n v="40475"/>
    <x v="0"/>
    <s v="OFF-PA-10004359"/>
    <x v="1"/>
    <s v="Paper"/>
    <s v="Multicolor Computer Printout Paper"/>
    <n v="629.1"/>
    <n v="440.37"/>
    <n v="188.73000000000002"/>
    <n v="0.30000000000000004"/>
    <n v="5"/>
  </r>
  <r>
    <n v="3401"/>
    <s v="CA-2015-102274"/>
    <x v="871"/>
    <d v="2015-11-26T00:00:00"/>
    <x v="1"/>
    <s v="DH-13075"/>
    <s v="Dave Hallsten"/>
    <s v="Corporate"/>
    <s v="United States"/>
    <s v="Richmond"/>
    <s v="Kentucky"/>
    <n v="40475"/>
    <x v="0"/>
    <s v="OFF-ST-10001511"/>
    <x v="1"/>
    <s v="Storage"/>
    <s v="Space Solutions Commercial Steel Shelving"/>
    <n v="193.95"/>
    <n v="135.76499999999999"/>
    <n v="58.185000000000002"/>
    <n v="0.30000000000000004"/>
    <n v="5"/>
  </r>
  <r>
    <n v="3402"/>
    <s v="CA-2015-102274"/>
    <x v="871"/>
    <d v="2015-11-26T00:00:00"/>
    <x v="1"/>
    <s v="DH-13075"/>
    <s v="Dave Hallsten"/>
    <s v="Corporate"/>
    <s v="United States"/>
    <s v="Richmond"/>
    <s v="Kentucky"/>
    <n v="40475"/>
    <x v="0"/>
    <s v="OFF-AR-10002833"/>
    <x v="1"/>
    <s v="Art"/>
    <s v="Newell 322"/>
    <n v="5.46"/>
    <n v="3.8219999999999996"/>
    <n v="1.6380000000000003"/>
    <n v="0.30000000000000004"/>
    <n v="5"/>
  </r>
  <r>
    <n v="3403"/>
    <s v="CA-2016-129700"/>
    <x v="124"/>
    <d v="2016-05-05T00:00:00"/>
    <x v="2"/>
    <s v="LA-16780"/>
    <s v="Laura Armstrong"/>
    <s v="Corporate"/>
    <s v="United States"/>
    <s v="Tinley Park"/>
    <s v="Illinois"/>
    <n v="60477"/>
    <x v="2"/>
    <s v="FUR-FU-10001940"/>
    <x v="0"/>
    <s v="Furnishings"/>
    <s v="Staple-based wall hangings"/>
    <n v="22.288"/>
    <n v="15.601599999999999"/>
    <n v="6.6864000000000008"/>
    <n v="0.30000000000000004"/>
    <n v="1"/>
  </r>
  <r>
    <n v="3404"/>
    <s v="CA-2018-168739"/>
    <x v="148"/>
    <d v="2018-06-05T00:00:00"/>
    <x v="1"/>
    <s v="HZ-14950"/>
    <s v="Henia Zydlo"/>
    <s v="Consumer"/>
    <s v="United States"/>
    <s v="Houston"/>
    <s v="Texas"/>
    <n v="77095"/>
    <x v="2"/>
    <s v="FUR-FU-10003919"/>
    <x v="0"/>
    <s v="Furnishings"/>
    <s v="Eldon Executive Woodline II Cherry Finish Desk Accessories"/>
    <n v="65.424000000000007"/>
    <n v="45.796800000000005"/>
    <n v="19.627200000000002"/>
    <n v="0.3"/>
    <n v="7"/>
  </r>
  <r>
    <n v="3405"/>
    <s v="CA-2016-152527"/>
    <x v="872"/>
    <d v="2016-10-17T00:00:00"/>
    <x v="3"/>
    <s v="CM-12190"/>
    <s v="Charlotte Melton"/>
    <s v="Consumer"/>
    <s v="United States"/>
    <s v="Los Angeles"/>
    <s v="California"/>
    <n v="90004"/>
    <x v="1"/>
    <s v="OFF-ST-10003479"/>
    <x v="1"/>
    <s v="Storage"/>
    <s v="Eldon Base for stackable storage shelf, platinum"/>
    <n v="77.88"/>
    <n v="54.515999999999991"/>
    <n v="23.364000000000004"/>
    <n v="0.3000000000000001"/>
    <n v="0"/>
  </r>
  <r>
    <n v="3406"/>
    <s v="US-2015-150119"/>
    <x v="488"/>
    <d v="2015-04-27T00:00:00"/>
    <x v="1"/>
    <s v="LB-16795"/>
    <s v="Laurel Beltran"/>
    <s v="Home Office"/>
    <s v="United States"/>
    <s v="Columbus"/>
    <s v="Ohio"/>
    <n v="43229"/>
    <x v="3"/>
    <s v="FUR-CH-10002965"/>
    <x v="0"/>
    <s v="Chairs"/>
    <s v="Global Leather Highback Executive Chair with Pneumatic Height Adjustment, Black"/>
    <n v="281.37200000000001"/>
    <n v="196.96039999999999"/>
    <n v="84.411600000000021"/>
    <n v="0.30000000000000004"/>
    <n v="4"/>
  </r>
  <r>
    <n v="3407"/>
    <s v="US-2015-150119"/>
    <x v="488"/>
    <d v="2015-04-27T00:00:00"/>
    <x v="1"/>
    <s v="LB-16795"/>
    <s v="Laurel Beltran"/>
    <s v="Home Office"/>
    <s v="United States"/>
    <s v="Columbus"/>
    <s v="Ohio"/>
    <n v="43229"/>
    <x v="3"/>
    <s v="FUR-CH-10002965"/>
    <x v="0"/>
    <s v="Chairs"/>
    <s v="Global Leather Highback Executive Chair with Pneumatic Height Adjustment, Black"/>
    <n v="281.37200000000001"/>
    <n v="196.96039999999999"/>
    <n v="84.411600000000021"/>
    <n v="0.30000000000000004"/>
    <n v="4"/>
  </r>
  <r>
    <n v="3408"/>
    <s v="US-2015-150119"/>
    <x v="488"/>
    <d v="2015-04-27T00:00:00"/>
    <x v="1"/>
    <s v="LB-16795"/>
    <s v="Laurel Beltran"/>
    <s v="Home Office"/>
    <s v="United States"/>
    <s v="Columbus"/>
    <s v="Ohio"/>
    <n v="43229"/>
    <x v="3"/>
    <s v="OFF-BI-10000145"/>
    <x v="1"/>
    <s v="Binders"/>
    <s v="Zipper Ring Binder Pockets"/>
    <n v="7.4880000000000004"/>
    <n v="5.2416"/>
    <n v="2.2464000000000004"/>
    <n v="0.30000000000000004"/>
    <n v="4"/>
  </r>
  <r>
    <n v="3409"/>
    <s v="US-2015-150119"/>
    <x v="488"/>
    <d v="2015-04-27T00:00:00"/>
    <x v="1"/>
    <s v="LB-16795"/>
    <s v="Laurel Beltran"/>
    <s v="Home Office"/>
    <s v="United States"/>
    <s v="Columbus"/>
    <s v="Ohio"/>
    <n v="43229"/>
    <x v="3"/>
    <s v="FUR-FU-10002191"/>
    <x v="0"/>
    <s v="Furnishings"/>
    <s v="G.E. Halogen Desk Lamp Bulbs"/>
    <n v="22.335999999999999"/>
    <n v="15.635199999999998"/>
    <n v="6.700800000000001"/>
    <n v="0.30000000000000004"/>
    <n v="4"/>
  </r>
  <r>
    <n v="3410"/>
    <s v="US-2018-150847"/>
    <x v="504"/>
    <d v="2018-05-06T00:00:00"/>
    <x v="1"/>
    <s v="JF-15490"/>
    <s v="Jeremy Farry"/>
    <s v="Consumer"/>
    <s v="United States"/>
    <s v="Columbus"/>
    <s v="Ohio"/>
    <n v="43229"/>
    <x v="3"/>
    <s v="OFF-PA-10004451"/>
    <x v="1"/>
    <s v="Paper"/>
    <s v="Xerox 222"/>
    <n v="10.368"/>
    <n v="7.2576000000000001"/>
    <n v="3.1104000000000003"/>
    <n v="0.30000000000000004"/>
    <n v="6"/>
  </r>
  <r>
    <n v="3411"/>
    <s v="CA-2017-100244"/>
    <x v="873"/>
    <d v="2017-09-24T00:00:00"/>
    <x v="1"/>
    <s v="GM-14695"/>
    <s v="Greg Maxwell"/>
    <s v="Corporate"/>
    <s v="United States"/>
    <s v="San Francisco"/>
    <s v="California"/>
    <n v="94122"/>
    <x v="1"/>
    <s v="OFF-PA-10001471"/>
    <x v="1"/>
    <s v="Paper"/>
    <s v="Strathmore Photo Frame Cards"/>
    <n v="65.790000000000006"/>
    <n v="46.053000000000004"/>
    <n v="19.737000000000002"/>
    <n v="0.3"/>
    <n v="4"/>
  </r>
  <r>
    <n v="3412"/>
    <s v="CA-2017-100244"/>
    <x v="873"/>
    <d v="2017-09-24T00:00:00"/>
    <x v="1"/>
    <s v="GM-14695"/>
    <s v="Greg Maxwell"/>
    <s v="Corporate"/>
    <s v="United States"/>
    <s v="San Francisco"/>
    <s v="California"/>
    <n v="94122"/>
    <x v="1"/>
    <s v="OFF-BI-10003656"/>
    <x v="1"/>
    <s v="Binders"/>
    <s v="Fellowes PB200 Plastic Comb Binding Machine"/>
    <n v="271.98399999999998"/>
    <n v="190.38879999999997"/>
    <n v="81.595200000000006"/>
    <n v="0.30000000000000004"/>
    <n v="4"/>
  </r>
  <r>
    <n v="3413"/>
    <s v="CA-2017-100244"/>
    <x v="873"/>
    <d v="2017-09-24T00:00:00"/>
    <x v="1"/>
    <s v="GM-14695"/>
    <s v="Greg Maxwell"/>
    <s v="Corporate"/>
    <s v="United States"/>
    <s v="San Francisco"/>
    <s v="California"/>
    <n v="94122"/>
    <x v="1"/>
    <s v="OFF-AR-10000940"/>
    <x v="1"/>
    <s v="Art"/>
    <s v="Newell 343"/>
    <n v="11.76"/>
    <n v="8.2319999999999993"/>
    <n v="3.5280000000000005"/>
    <n v="0.30000000000000004"/>
    <n v="4"/>
  </r>
  <r>
    <n v="3414"/>
    <s v="CA-2017-100244"/>
    <x v="873"/>
    <d v="2017-09-24T00:00:00"/>
    <x v="1"/>
    <s v="GM-14695"/>
    <s v="Greg Maxwell"/>
    <s v="Corporate"/>
    <s v="United States"/>
    <s v="San Francisco"/>
    <s v="California"/>
    <n v="94122"/>
    <x v="1"/>
    <s v="OFF-PA-10002319"/>
    <x v="1"/>
    <s v="Paper"/>
    <s v="Xerox 1944"/>
    <n v="77.52"/>
    <n v="54.263999999999996"/>
    <n v="23.256"/>
    <n v="0.30000000000000004"/>
    <n v="4"/>
  </r>
  <r>
    <n v="3415"/>
    <s v="CA-2017-100244"/>
    <x v="873"/>
    <d v="2017-09-24T00:00:00"/>
    <x v="1"/>
    <s v="GM-14695"/>
    <s v="Greg Maxwell"/>
    <s v="Corporate"/>
    <s v="United States"/>
    <s v="San Francisco"/>
    <s v="California"/>
    <n v="94122"/>
    <x v="1"/>
    <s v="OFF-BI-10000977"/>
    <x v="1"/>
    <s v="Binders"/>
    <s v="Ibico Plastic Spiral Binding Combs"/>
    <n v="48.64"/>
    <n v="34.047999999999995"/>
    <n v="14.592000000000006"/>
    <n v="0.3000000000000001"/>
    <n v="4"/>
  </r>
  <r>
    <n v="3416"/>
    <s v="CA-2017-116540"/>
    <x v="476"/>
    <d v="2017-09-02T00:00:00"/>
    <x v="3"/>
    <s v="SS-20590"/>
    <s v="Sonia Sunley"/>
    <s v="Consumer"/>
    <s v="United States"/>
    <s v="Madison"/>
    <s v="Wisconsin"/>
    <n v="53711"/>
    <x v="2"/>
    <s v="OFF-FA-10002676"/>
    <x v="1"/>
    <s v="Fasteners"/>
    <s v="Colored Push Pins"/>
    <n v="1.81"/>
    <n v="1.2669999999999999"/>
    <n v="0.54300000000000015"/>
    <n v="0.3000000000000001"/>
    <n v="0"/>
  </r>
  <r>
    <n v="3417"/>
    <s v="CA-2017-116540"/>
    <x v="476"/>
    <d v="2017-09-02T00:00:00"/>
    <x v="3"/>
    <s v="SS-20590"/>
    <s v="Sonia Sunley"/>
    <s v="Consumer"/>
    <s v="United States"/>
    <s v="Madison"/>
    <s v="Wisconsin"/>
    <n v="53711"/>
    <x v="2"/>
    <s v="OFF-BI-10004970"/>
    <x v="1"/>
    <s v="Binders"/>
    <s v="ACCOHIDE 3-Ring Binder, Blue, 1&quot;"/>
    <n v="8.26"/>
    <n v="5.7819999999999991"/>
    <n v="2.4780000000000006"/>
    <n v="0.3000000000000001"/>
    <n v="0"/>
  </r>
  <r>
    <n v="3418"/>
    <s v="CA-2016-151841"/>
    <x v="381"/>
    <d v="2016-05-02T00:00:00"/>
    <x v="1"/>
    <s v="TC-21475"/>
    <s v="Tony Chapman"/>
    <s v="Home Office"/>
    <s v="United States"/>
    <s v="Aurora"/>
    <s v="Colorado"/>
    <n v="80013"/>
    <x v="1"/>
    <s v="OFF-AP-10003971"/>
    <x v="1"/>
    <s v="Appliances"/>
    <s v="Belkin 6 Outlet Metallic Surge Strip"/>
    <n v="43.56"/>
    <n v="30.492000000000001"/>
    <n v="13.068000000000001"/>
    <n v="0.3"/>
    <n v="5"/>
  </r>
  <r>
    <n v="3419"/>
    <s v="CA-2016-151841"/>
    <x v="381"/>
    <d v="2016-05-02T00:00:00"/>
    <x v="1"/>
    <s v="TC-21475"/>
    <s v="Tony Chapman"/>
    <s v="Home Office"/>
    <s v="United States"/>
    <s v="Aurora"/>
    <s v="Colorado"/>
    <n v="80013"/>
    <x v="1"/>
    <s v="OFF-SU-10001574"/>
    <x v="1"/>
    <s v="Supplies"/>
    <s v="Acme Value Line Scissors"/>
    <n v="5.84"/>
    <n v="4.0880000000000001"/>
    <n v="1.7519999999999998"/>
    <n v="0.3"/>
    <n v="5"/>
  </r>
  <r>
    <n v="3420"/>
    <s v="CA-2016-150791"/>
    <x v="684"/>
    <d v="2016-09-13T00:00:00"/>
    <x v="1"/>
    <s v="CC-12430"/>
    <s v="Chuck Clark"/>
    <s v="Home Office"/>
    <s v="United States"/>
    <s v="New York City"/>
    <s v="New York"/>
    <n v="10024"/>
    <x v="3"/>
    <s v="FUR-CH-10000665"/>
    <x v="0"/>
    <s v="Chairs"/>
    <s v="Global Airflow Leather Mesh Back Chair, Black"/>
    <n v="271.76400000000001"/>
    <n v="190.23480000000001"/>
    <n v="81.529200000000003"/>
    <n v="0.3"/>
    <n v="7"/>
  </r>
  <r>
    <n v="3421"/>
    <s v="CA-2017-134803"/>
    <x v="316"/>
    <d v="2017-06-03T00:00:00"/>
    <x v="1"/>
    <s v="CL-12565"/>
    <s v="Clay Ludtke"/>
    <s v="Consumer"/>
    <s v="United States"/>
    <s v="Los Angeles"/>
    <s v="California"/>
    <n v="90004"/>
    <x v="1"/>
    <s v="OFF-AP-10000891"/>
    <x v="1"/>
    <s v="Appliances"/>
    <s v="Kensington 7 Outlet MasterPiece HOMEOFFICE Power Control Center"/>
    <n v="262.24"/>
    <n v="183.56799999999998"/>
    <n v="78.672000000000025"/>
    <n v="0.3000000000000001"/>
    <n v="6"/>
  </r>
  <r>
    <n v="3422"/>
    <s v="CA-2017-134803"/>
    <x v="316"/>
    <d v="2017-06-03T00:00:00"/>
    <x v="1"/>
    <s v="CL-12565"/>
    <s v="Clay Ludtke"/>
    <s v="Consumer"/>
    <s v="United States"/>
    <s v="Los Angeles"/>
    <s v="California"/>
    <n v="90004"/>
    <x v="1"/>
    <s v="OFF-PA-10003790"/>
    <x v="1"/>
    <s v="Paper"/>
    <s v="Xerox 1991"/>
    <n v="182.72"/>
    <n v="127.904"/>
    <n v="54.816000000000003"/>
    <n v="0.3"/>
    <n v="6"/>
  </r>
  <r>
    <n v="3423"/>
    <s v="CA-2017-134803"/>
    <x v="316"/>
    <d v="2017-06-03T00:00:00"/>
    <x v="1"/>
    <s v="CL-12565"/>
    <s v="Clay Ludtke"/>
    <s v="Consumer"/>
    <s v="United States"/>
    <s v="Los Angeles"/>
    <s v="California"/>
    <n v="90004"/>
    <x v="1"/>
    <s v="TEC-AC-10002217"/>
    <x v="2"/>
    <s v="Accessories"/>
    <s v="ImationÂ Clip USBÂ flash driveÂ - 8 GB"/>
    <n v="131.6"/>
    <n v="92.11999999999999"/>
    <n v="39.480000000000004"/>
    <n v="0.30000000000000004"/>
    <n v="6"/>
  </r>
  <r>
    <n v="3424"/>
    <s v="CA-2017-134803"/>
    <x v="316"/>
    <d v="2017-06-03T00:00:00"/>
    <x v="1"/>
    <s v="CL-12565"/>
    <s v="Clay Ludtke"/>
    <s v="Consumer"/>
    <s v="United States"/>
    <s v="Los Angeles"/>
    <s v="California"/>
    <n v="90004"/>
    <x v="1"/>
    <s v="OFF-BI-10002215"/>
    <x v="1"/>
    <s v="Binders"/>
    <s v="Wilson Jones Hanging View Binder, White, 1&quot;"/>
    <n v="22.72"/>
    <n v="15.903999999999998"/>
    <n v="6.8160000000000007"/>
    <n v="0.30000000000000004"/>
    <n v="6"/>
  </r>
  <r>
    <n v="3425"/>
    <s v="CA-2017-134803"/>
    <x v="316"/>
    <d v="2017-06-03T00:00:00"/>
    <x v="1"/>
    <s v="CL-12565"/>
    <s v="Clay Ludtke"/>
    <s v="Consumer"/>
    <s v="United States"/>
    <s v="Los Angeles"/>
    <s v="California"/>
    <n v="90004"/>
    <x v="1"/>
    <s v="TEC-MA-10001972"/>
    <x v="2"/>
    <s v="Machines"/>
    <s v="Okidata C331dn Printer"/>
    <n v="558.4"/>
    <n v="390.87999999999994"/>
    <n v="167.52000000000004"/>
    <n v="0.3000000000000001"/>
    <n v="6"/>
  </r>
  <r>
    <n v="3426"/>
    <s v="CA-2016-153381"/>
    <x v="496"/>
    <d v="2016-09-28T00:00:00"/>
    <x v="1"/>
    <s v="DE-13255"/>
    <s v="Deanra Eno"/>
    <s v="Home Office"/>
    <s v="United States"/>
    <s v="Dubuque"/>
    <s v="Iowa"/>
    <n v="52001"/>
    <x v="2"/>
    <s v="OFF-BI-10001525"/>
    <x v="1"/>
    <s v="Binders"/>
    <s v="Acco Pressboard Covers with Storage Hooks, 14 7/8&quot; x 11&quot;, Executive Red"/>
    <n v="15.24"/>
    <n v="10.667999999999999"/>
    <n v="4.572000000000001"/>
    <n v="0.30000000000000004"/>
    <n v="4"/>
  </r>
  <r>
    <n v="3427"/>
    <s v="CA-2016-153381"/>
    <x v="496"/>
    <d v="2016-09-28T00:00:00"/>
    <x v="1"/>
    <s v="DE-13255"/>
    <s v="Deanra Eno"/>
    <s v="Home Office"/>
    <s v="United States"/>
    <s v="Dubuque"/>
    <s v="Iowa"/>
    <n v="52001"/>
    <x v="2"/>
    <s v="FUR-CH-10000988"/>
    <x v="0"/>
    <s v="Chairs"/>
    <s v="Hon Olson Stacker Stools"/>
    <n v="1408.1"/>
    <n v="985.66999999999985"/>
    <n v="422.43000000000006"/>
    <n v="0.30000000000000004"/>
    <n v="4"/>
  </r>
  <r>
    <n v="3428"/>
    <s v="US-2018-111024"/>
    <x v="445"/>
    <d v="2018-07-06T00:00:00"/>
    <x v="0"/>
    <s v="SZ-20035"/>
    <s v="Sam Zeldin"/>
    <s v="Home Office"/>
    <s v="United States"/>
    <s v="Lancaster"/>
    <s v="Ohio"/>
    <n v="43130"/>
    <x v="3"/>
    <s v="OFF-PA-10000174"/>
    <x v="1"/>
    <s v="Paper"/>
    <s v="Message Book, Wirebound, Four 5 1/2&quot; X 4&quot; Forms/Pg., 200 Dupl. Sets/Book"/>
    <n v="32.896000000000001"/>
    <n v="23.027200000000001"/>
    <n v="9.8688000000000002"/>
    <n v="0.3"/>
    <n v="3"/>
  </r>
  <r>
    <n v="3429"/>
    <s v="US-2018-111024"/>
    <x v="445"/>
    <d v="2018-07-06T00:00:00"/>
    <x v="0"/>
    <s v="SZ-20035"/>
    <s v="Sam Zeldin"/>
    <s v="Home Office"/>
    <s v="United States"/>
    <s v="Lancaster"/>
    <s v="Ohio"/>
    <n v="43130"/>
    <x v="3"/>
    <s v="FUR-TA-10002041"/>
    <x v="0"/>
    <s v="Tables"/>
    <s v="Bevis Round Conference Table Top, X-Base"/>
    <n v="215.148"/>
    <n v="150.6036"/>
    <n v="64.544399999999996"/>
    <n v="0.3"/>
    <n v="3"/>
  </r>
  <r>
    <n v="3430"/>
    <s v="US-2018-111024"/>
    <x v="445"/>
    <d v="2018-07-06T00:00:00"/>
    <x v="0"/>
    <s v="SZ-20035"/>
    <s v="Sam Zeldin"/>
    <s v="Home Office"/>
    <s v="United States"/>
    <s v="Lancaster"/>
    <s v="Ohio"/>
    <n v="43130"/>
    <x v="3"/>
    <s v="OFF-PA-10002246"/>
    <x v="1"/>
    <s v="Paper"/>
    <s v="Wirebound Four 2-3/4 x 5 Forms per Page, 400 Sets per Book"/>
    <n v="30.96"/>
    <n v="21.672000000000001"/>
    <n v="9.2880000000000003"/>
    <n v="0.3"/>
    <n v="3"/>
  </r>
  <r>
    <n v="3431"/>
    <s v="CA-2018-148264"/>
    <x v="166"/>
    <d v="2018-12-09T00:00:00"/>
    <x v="2"/>
    <s v="LF-17185"/>
    <s v="Luke Foster"/>
    <s v="Consumer"/>
    <s v="United States"/>
    <s v="Inglewood"/>
    <s v="California"/>
    <n v="90301"/>
    <x v="1"/>
    <s v="OFF-ST-10003327"/>
    <x v="1"/>
    <s v="Storage"/>
    <s v="Akro-Mils 12-Gallon Tote"/>
    <n v="29.79"/>
    <n v="20.852999999999998"/>
    <n v="8.9370000000000012"/>
    <n v="0.30000000000000004"/>
    <n v="1"/>
  </r>
  <r>
    <n v="3432"/>
    <s v="CA-2018-148264"/>
    <x v="166"/>
    <d v="2018-12-09T00:00:00"/>
    <x v="2"/>
    <s v="LF-17185"/>
    <s v="Luke Foster"/>
    <s v="Consumer"/>
    <s v="United States"/>
    <s v="Inglewood"/>
    <s v="California"/>
    <n v="90301"/>
    <x v="1"/>
    <s v="FUR-FU-10002703"/>
    <x v="0"/>
    <s v="Furnishings"/>
    <s v="Tenex Traditional Chairmats for Hard Floors, Average Lip, 36&quot; x 48&quot;"/>
    <n v="128.9"/>
    <n v="90.23"/>
    <n v="38.67"/>
    <n v="0.3"/>
    <n v="1"/>
  </r>
  <r>
    <n v="3433"/>
    <s v="CA-2018-148264"/>
    <x v="166"/>
    <d v="2018-12-09T00:00:00"/>
    <x v="2"/>
    <s v="LF-17185"/>
    <s v="Luke Foster"/>
    <s v="Consumer"/>
    <s v="United States"/>
    <s v="Inglewood"/>
    <s v="California"/>
    <n v="90301"/>
    <x v="1"/>
    <s v="OFF-PA-10003651"/>
    <x v="1"/>
    <s v="Paper"/>
    <s v="Xerox 1968"/>
    <n v="60.12"/>
    <n v="42.083999999999996"/>
    <n v="18.036000000000001"/>
    <n v="0.30000000000000004"/>
    <n v="1"/>
  </r>
  <r>
    <n v="3434"/>
    <s v="CA-2018-131212"/>
    <x v="256"/>
    <d v="2018-12-09T00:00:00"/>
    <x v="1"/>
    <s v="AB-10165"/>
    <s v="Alan Barnes"/>
    <s v="Consumer"/>
    <s v="United States"/>
    <s v="Bellevue"/>
    <s v="Washington"/>
    <n v="98006"/>
    <x v="1"/>
    <s v="OFF-BI-10001617"/>
    <x v="1"/>
    <s v="Binders"/>
    <s v="GBC Wire Binding Combs"/>
    <n v="24.815999999999999"/>
    <n v="17.371199999999998"/>
    <n v="7.4448000000000008"/>
    <n v="0.30000000000000004"/>
    <n v="4"/>
  </r>
  <r>
    <n v="3435"/>
    <s v="CA-2018-131212"/>
    <x v="256"/>
    <d v="2018-12-09T00:00:00"/>
    <x v="1"/>
    <s v="AB-10165"/>
    <s v="Alan Barnes"/>
    <s v="Consumer"/>
    <s v="United States"/>
    <s v="Bellevue"/>
    <s v="Washington"/>
    <n v="98006"/>
    <x v="1"/>
    <s v="OFF-BI-10000145"/>
    <x v="1"/>
    <s v="Binders"/>
    <s v="Zipper Ring Binder Pockets"/>
    <n v="14.976000000000001"/>
    <n v="10.4832"/>
    <n v="4.4928000000000008"/>
    <n v="0.30000000000000004"/>
    <n v="4"/>
  </r>
  <r>
    <n v="3436"/>
    <s v="US-2016-100531"/>
    <x v="874"/>
    <d v="2016-09-29T00:00:00"/>
    <x v="2"/>
    <s v="NM-18520"/>
    <s v="Neoma Murray"/>
    <s v="Consumer"/>
    <s v="United States"/>
    <s v="Chicago"/>
    <s v="Illinois"/>
    <n v="60610"/>
    <x v="2"/>
    <s v="OFF-BI-10001670"/>
    <x v="1"/>
    <s v="Binders"/>
    <s v="Vinyl Sectional Post Binders"/>
    <n v="15.08"/>
    <n v="10.555999999999999"/>
    <n v="4.5240000000000009"/>
    <n v="0.30000000000000004"/>
    <n v="2"/>
  </r>
  <r>
    <n v="3437"/>
    <s v="US-2016-100531"/>
    <x v="874"/>
    <d v="2016-09-29T00:00:00"/>
    <x v="2"/>
    <s v="NM-18520"/>
    <s v="Neoma Murray"/>
    <s v="Consumer"/>
    <s v="United States"/>
    <s v="Chicago"/>
    <s v="Illinois"/>
    <n v="60610"/>
    <x v="2"/>
    <s v="FUR-FU-10003849"/>
    <x v="0"/>
    <s v="Furnishings"/>
    <s v="DAX Metal Frame, Desktop, Stepped-Edge"/>
    <n v="24.288"/>
    <n v="17.0016"/>
    <n v="7.2864000000000004"/>
    <n v="0.3"/>
    <n v="2"/>
  </r>
  <r>
    <n v="3438"/>
    <s v="CA-2018-152583"/>
    <x v="505"/>
    <d v="2018-10-30T00:00:00"/>
    <x v="3"/>
    <s v="RA-19945"/>
    <s v="Ryan Akin"/>
    <s v="Consumer"/>
    <s v="United States"/>
    <s v="Dallas"/>
    <s v="Texas"/>
    <n v="75217"/>
    <x v="2"/>
    <s v="FUR-FU-10003849"/>
    <x v="0"/>
    <s v="Furnishings"/>
    <s v="DAX Metal Frame, Desktop, Stepped-Edge"/>
    <n v="16.192"/>
    <n v="11.334399999999999"/>
    <n v="4.8576000000000015"/>
    <n v="0.3000000000000001"/>
    <n v="0"/>
  </r>
  <r>
    <n v="3439"/>
    <s v="CA-2018-152583"/>
    <x v="505"/>
    <d v="2018-10-30T00:00:00"/>
    <x v="3"/>
    <s v="RA-19945"/>
    <s v="Ryan Akin"/>
    <s v="Consumer"/>
    <s v="United States"/>
    <s v="Dallas"/>
    <s v="Texas"/>
    <n v="75217"/>
    <x v="2"/>
    <s v="FUR-TA-10002041"/>
    <x v="0"/>
    <s v="Tables"/>
    <s v="Bevis Round Conference Table Top, X-Base"/>
    <n v="251.006"/>
    <n v="175.70419999999999"/>
    <n v="75.301800000000014"/>
    <n v="0.30000000000000004"/>
    <n v="0"/>
  </r>
  <r>
    <n v="3440"/>
    <s v="CA-2018-152583"/>
    <x v="505"/>
    <d v="2018-10-30T00:00:00"/>
    <x v="3"/>
    <s v="RA-19945"/>
    <s v="Ryan Akin"/>
    <s v="Consumer"/>
    <s v="United States"/>
    <s v="Dallas"/>
    <s v="Texas"/>
    <n v="75217"/>
    <x v="2"/>
    <s v="OFF-ST-10002214"/>
    <x v="1"/>
    <s v="Storage"/>
    <s v="X-Rack File for Hanging Folders"/>
    <n v="54.192"/>
    <n v="37.934399999999997"/>
    <n v="16.257600000000004"/>
    <n v="0.30000000000000004"/>
    <n v="0"/>
  </r>
  <r>
    <n v="3441"/>
    <s v="CA-2016-144099"/>
    <x v="239"/>
    <d v="2016-11-30T00:00:00"/>
    <x v="3"/>
    <s v="PO-19195"/>
    <s v="Phillina Ober"/>
    <s v="Home Office"/>
    <s v="United States"/>
    <s v="San Francisco"/>
    <s v="California"/>
    <n v="94122"/>
    <x v="1"/>
    <s v="OFF-BI-10001078"/>
    <x v="1"/>
    <s v="Binders"/>
    <s v="Acco PRESSTEX Data Binder with Storage Hooks, Dark Blue, 14 7/8&quot; X 11&quot;"/>
    <n v="4.3040000000000003"/>
    <n v="3.0127999999999999"/>
    <n v="1.2912000000000003"/>
    <n v="0.30000000000000004"/>
    <n v="1"/>
  </r>
  <r>
    <n v="3442"/>
    <s v="CA-2015-158337"/>
    <x v="518"/>
    <d v="2015-03-14T00:00:00"/>
    <x v="0"/>
    <s v="KA-16525"/>
    <s v="Kelly Andreada"/>
    <s v="Consumer"/>
    <s v="United States"/>
    <s v="New York City"/>
    <s v="New York"/>
    <n v="10024"/>
    <x v="3"/>
    <s v="OFF-PA-10002137"/>
    <x v="1"/>
    <s v="Paper"/>
    <s v="Southworth 100% RÃ©sumÃ© Paper, 24lb."/>
    <n v="108.92"/>
    <n v="76.244"/>
    <n v="32.676000000000002"/>
    <n v="0.3"/>
    <n v="3"/>
  </r>
  <r>
    <n v="3443"/>
    <s v="CA-2018-168858"/>
    <x v="123"/>
    <d v="2018-11-23T00:00:00"/>
    <x v="1"/>
    <s v="JD-16150"/>
    <s v="Justin Deggeller"/>
    <s v="Corporate"/>
    <s v="United States"/>
    <s v="New York City"/>
    <s v="New York"/>
    <n v="10011"/>
    <x v="3"/>
    <s v="OFF-EN-10001415"/>
    <x v="1"/>
    <s v="Envelopes"/>
    <s v="Staple envelope"/>
    <n v="16.739999999999998"/>
    <n v="11.717999999999998"/>
    <n v="5.0220000000000002"/>
    <n v="0.30000000000000004"/>
    <n v="4"/>
  </r>
  <r>
    <n v="3444"/>
    <s v="CA-2018-168858"/>
    <x v="123"/>
    <d v="2018-11-23T00:00:00"/>
    <x v="1"/>
    <s v="JD-16150"/>
    <s v="Justin Deggeller"/>
    <s v="Corporate"/>
    <s v="United States"/>
    <s v="New York City"/>
    <s v="New York"/>
    <n v="10011"/>
    <x v="3"/>
    <s v="OFF-AP-10003849"/>
    <x v="1"/>
    <s v="Appliances"/>
    <s v="Hoover Shoulder Vac Commercial Portable Vacuum"/>
    <n v="2504.7399999999998"/>
    <n v="1753.3179999999998"/>
    <n v="751.42200000000003"/>
    <n v="0.30000000000000004"/>
    <n v="4"/>
  </r>
  <r>
    <n v="3445"/>
    <s v="CA-2017-116344"/>
    <x v="875"/>
    <d v="2017-08-02T00:00:00"/>
    <x v="1"/>
    <s v="JO-15145"/>
    <s v="Jack O'Briant"/>
    <s v="Corporate"/>
    <s v="United States"/>
    <s v="Philadelphia"/>
    <s v="Pennsylvania"/>
    <n v="19140"/>
    <x v="3"/>
    <s v="OFF-ST-10001713"/>
    <x v="1"/>
    <s v="Storage"/>
    <s v="Gould Plastics 9-Pocket Panel Bin, 18-3/8w x 5-1/4d x 20-1/2h, Black"/>
    <n v="84.784000000000006"/>
    <n v="59.348799999999997"/>
    <n v="25.435200000000009"/>
    <n v="0.3000000000000001"/>
    <n v="4"/>
  </r>
  <r>
    <n v="3446"/>
    <s v="CA-2016-131779"/>
    <x v="821"/>
    <d v="2016-06-17T00:00:00"/>
    <x v="1"/>
    <s v="LE-16810"/>
    <s v="Laurel Elliston"/>
    <s v="Consumer"/>
    <s v="United States"/>
    <s v="Newark"/>
    <s v="Delaware"/>
    <n v="19711"/>
    <x v="3"/>
    <s v="OFF-ST-10001505"/>
    <x v="1"/>
    <s v="Storage"/>
    <s v="Perma STOR-ALL Hanging File Box, 13 1/8&quot;W x 12 1/4&quot;D x 10 1/2&quot;H"/>
    <n v="29.9"/>
    <n v="20.929999999999996"/>
    <n v="8.9700000000000024"/>
    <n v="0.3000000000000001"/>
    <n v="5"/>
  </r>
  <r>
    <n v="3447"/>
    <s v="CA-2017-158869"/>
    <x v="876"/>
    <d v="2017-08-07T00:00:00"/>
    <x v="2"/>
    <s v="AH-10690"/>
    <s v="Anna HÃ¤berlin"/>
    <s v="Corporate"/>
    <s v="United States"/>
    <s v="New York City"/>
    <s v="New York"/>
    <n v="10024"/>
    <x v="3"/>
    <s v="OFF-PA-10000474"/>
    <x v="1"/>
    <s v="Paper"/>
    <s v="Easy-staple paper"/>
    <n v="70.88"/>
    <n v="49.615999999999993"/>
    <n v="21.264000000000003"/>
    <n v="0.30000000000000004"/>
    <n v="1"/>
  </r>
  <r>
    <n v="3448"/>
    <s v="CA-2018-102554"/>
    <x v="532"/>
    <d v="2018-06-15T00:00:00"/>
    <x v="1"/>
    <s v="KN-16705"/>
    <s v="Kristina Nunn"/>
    <s v="Home Office"/>
    <s v="United States"/>
    <s v="Auburn"/>
    <s v="Alabama"/>
    <n v="36830"/>
    <x v="0"/>
    <s v="OFF-AR-10001919"/>
    <x v="1"/>
    <s v="Art"/>
    <s v="OIC #2 Pencils, Medium Soft"/>
    <n v="3.76"/>
    <n v="2.6319999999999997"/>
    <n v="1.1280000000000001"/>
    <n v="0.30000000000000004"/>
    <n v="4"/>
  </r>
  <r>
    <n v="3449"/>
    <s v="CA-2017-162614"/>
    <x v="877"/>
    <d v="2017-10-13T00:00:00"/>
    <x v="1"/>
    <s v="TB-21250"/>
    <s v="Tim Brockman"/>
    <s v="Consumer"/>
    <s v="United States"/>
    <s v="Los Angeles"/>
    <s v="California"/>
    <n v="90049"/>
    <x v="1"/>
    <s v="OFF-BI-10004001"/>
    <x v="1"/>
    <s v="Binders"/>
    <s v="GBC Recycled VeloBinder Covers"/>
    <n v="27.263999999999999"/>
    <n v="19.084799999999998"/>
    <n v="8.1792000000000016"/>
    <n v="0.30000000000000004"/>
    <n v="6"/>
  </r>
  <r>
    <n v="3450"/>
    <s v="CA-2015-168592"/>
    <x v="78"/>
    <d v="2015-09-14T00:00:00"/>
    <x v="1"/>
    <s v="DP-13390"/>
    <s v="Dennis Pardue"/>
    <s v="Home Office"/>
    <s v="United States"/>
    <s v="San Francisco"/>
    <s v="California"/>
    <n v="94110"/>
    <x v="1"/>
    <s v="OFF-AP-10004785"/>
    <x v="1"/>
    <s v="Appliances"/>
    <s v="Holmes Replacement Filter for HEPA Air Cleaner, Medium Room"/>
    <n v="56.65"/>
    <n v="39.654999999999994"/>
    <n v="16.995000000000005"/>
    <n v="0.3000000000000001"/>
    <n v="6"/>
  </r>
  <r>
    <n v="3451"/>
    <s v="CA-2015-168592"/>
    <x v="78"/>
    <d v="2015-09-14T00:00:00"/>
    <x v="1"/>
    <s v="DP-13390"/>
    <s v="Dennis Pardue"/>
    <s v="Home Office"/>
    <s v="United States"/>
    <s v="San Francisco"/>
    <s v="California"/>
    <n v="94110"/>
    <x v="1"/>
    <s v="OFF-ST-10002406"/>
    <x v="1"/>
    <s v="Storage"/>
    <s v="Pizazz Global Quick File"/>
    <n v="14.97"/>
    <n v="10.478999999999999"/>
    <n v="4.4910000000000014"/>
    <n v="0.3000000000000001"/>
    <n v="6"/>
  </r>
  <r>
    <n v="3452"/>
    <s v="CA-2015-168592"/>
    <x v="78"/>
    <d v="2015-09-14T00:00:00"/>
    <x v="1"/>
    <s v="DP-13390"/>
    <s v="Dennis Pardue"/>
    <s v="Home Office"/>
    <s v="United States"/>
    <s v="San Francisco"/>
    <s v="California"/>
    <n v="94110"/>
    <x v="1"/>
    <s v="OFF-FA-10002988"/>
    <x v="1"/>
    <s v="Fasteners"/>
    <s v="Ideal Clamps"/>
    <n v="4.0199999999999996"/>
    <n v="2.8139999999999996"/>
    <n v="1.206"/>
    <n v="0.30000000000000004"/>
    <n v="6"/>
  </r>
  <r>
    <n v="3453"/>
    <s v="CA-2015-157609"/>
    <x v="878"/>
    <d v="2015-03-21T00:00:00"/>
    <x v="0"/>
    <s v="KN-16705"/>
    <s v="Kristina Nunn"/>
    <s v="Home Office"/>
    <s v="United States"/>
    <s v="Raleigh"/>
    <s v="North Carolina"/>
    <n v="27604"/>
    <x v="0"/>
    <s v="TEC-PH-10002415"/>
    <x v="2"/>
    <s v="Phones"/>
    <s v="Polycom VoiceStation 500 ConferenceÂ phone"/>
    <n v="471.92"/>
    <n v="330.34399999999999"/>
    <n v="141.57600000000002"/>
    <n v="0.30000000000000004"/>
    <n v="5"/>
  </r>
  <r>
    <n v="3454"/>
    <s v="CA-2016-153325"/>
    <x v="879"/>
    <d v="2016-03-02T00:00:00"/>
    <x v="0"/>
    <s v="ST-20530"/>
    <s v="Shui Tom"/>
    <s v="Consumer"/>
    <s v="United States"/>
    <s v="Macon"/>
    <s v="Georgia"/>
    <n v="31204"/>
    <x v="0"/>
    <s v="OFF-BI-10004236"/>
    <x v="1"/>
    <s v="Binders"/>
    <s v="XtraLife ClearVue Slant-D Ring Binder, White, 3&quot;"/>
    <n v="58.72"/>
    <n v="41.103999999999999"/>
    <n v="17.616"/>
    <n v="0.3"/>
    <n v="1"/>
  </r>
  <r>
    <n v="3455"/>
    <s v="CA-2016-153626"/>
    <x v="584"/>
    <d v="2016-07-14T00:00:00"/>
    <x v="1"/>
    <s v="EB-13870"/>
    <s v="Emily Burns"/>
    <s v="Consumer"/>
    <s v="United States"/>
    <s v="Nashville"/>
    <s v="Tennessee"/>
    <n v="37211"/>
    <x v="0"/>
    <s v="OFF-AR-10000657"/>
    <x v="1"/>
    <s v="Art"/>
    <s v="Binney &amp; Smith inkTank Desk Highlighter, Chisel Tip, Yellow, 12/Box"/>
    <n v="5.16"/>
    <n v="3.6119999999999997"/>
    <n v="1.5480000000000005"/>
    <n v="0.3000000000000001"/>
    <n v="5"/>
  </r>
  <r>
    <n v="3456"/>
    <s v="CA-2017-166485"/>
    <x v="880"/>
    <d v="2017-02-27T00:00:00"/>
    <x v="1"/>
    <s v="AH-10210"/>
    <s v="Alan Hwang"/>
    <s v="Consumer"/>
    <s v="United States"/>
    <s v="Nashville"/>
    <s v="Tennessee"/>
    <n v="37211"/>
    <x v="0"/>
    <s v="OFF-PA-10004996"/>
    <x v="1"/>
    <s v="Paper"/>
    <s v="Speediset Carbonless Redi-Letter 7&quot; x 8 1/2&quot;"/>
    <n v="16.495999999999999"/>
    <n v="11.547199999999998"/>
    <n v="4.9488000000000003"/>
    <n v="0.30000000000000004"/>
    <n v="7"/>
  </r>
  <r>
    <n v="3457"/>
    <s v="CA-2018-136448"/>
    <x v="118"/>
    <d v="2018-09-18T00:00:00"/>
    <x v="2"/>
    <s v="AS-10090"/>
    <s v="Adam Shillingsburg"/>
    <s v="Consumer"/>
    <s v="United States"/>
    <s v="Philadelphia"/>
    <s v="Pennsylvania"/>
    <n v="19143"/>
    <x v="3"/>
    <s v="TEC-AC-10001109"/>
    <x v="2"/>
    <s v="Accessories"/>
    <s v="Logitech Trackman Marble Mouse"/>
    <n v="71.975999999999999"/>
    <n v="50.383199999999995"/>
    <n v="21.592800000000004"/>
    <n v="0.30000000000000004"/>
    <n v="2"/>
  </r>
  <r>
    <n v="3458"/>
    <s v="CA-2018-136448"/>
    <x v="118"/>
    <d v="2018-09-18T00:00:00"/>
    <x v="2"/>
    <s v="AS-10090"/>
    <s v="Adam Shillingsburg"/>
    <s v="Consumer"/>
    <s v="United States"/>
    <s v="Philadelphia"/>
    <s v="Pennsylvania"/>
    <n v="19143"/>
    <x v="3"/>
    <s v="FUR-FU-10003832"/>
    <x v="0"/>
    <s v="Furnishings"/>
    <s v="Eldon Expressions Punched Metal &amp; Wood Desk Accessories, Black &amp; Cherry"/>
    <n v="22.512"/>
    <n v="15.7584"/>
    <n v="6.7536000000000005"/>
    <n v="0.3"/>
    <n v="2"/>
  </r>
  <r>
    <n v="3459"/>
    <s v="CA-2018-136448"/>
    <x v="118"/>
    <d v="2018-09-18T00:00:00"/>
    <x v="2"/>
    <s v="AS-10090"/>
    <s v="Adam Shillingsburg"/>
    <s v="Consumer"/>
    <s v="United States"/>
    <s v="Philadelphia"/>
    <s v="Pennsylvania"/>
    <n v="19143"/>
    <x v="3"/>
    <s v="OFF-BI-10002393"/>
    <x v="1"/>
    <s v="Binders"/>
    <s v="Binder Posts"/>
    <n v="3.444"/>
    <n v="2.4107999999999996"/>
    <n v="1.0332000000000003"/>
    <n v="0.3000000000000001"/>
    <n v="2"/>
  </r>
  <r>
    <n v="3460"/>
    <s v="CA-2018-136448"/>
    <x v="118"/>
    <d v="2018-09-18T00:00:00"/>
    <x v="2"/>
    <s v="AS-10090"/>
    <s v="Adam Shillingsburg"/>
    <s v="Consumer"/>
    <s v="United States"/>
    <s v="Philadelphia"/>
    <s v="Pennsylvania"/>
    <n v="19143"/>
    <x v="3"/>
    <s v="OFF-BI-10001359"/>
    <x v="1"/>
    <s v="Binders"/>
    <s v="GBC DocuBind TL300 Electric Binding System"/>
    <n v="538.19399999999996"/>
    <n v="376.73579999999993"/>
    <n v="161.45820000000003"/>
    <n v="0.3000000000000001"/>
    <n v="2"/>
  </r>
  <r>
    <n v="3461"/>
    <s v="CA-2018-136448"/>
    <x v="118"/>
    <d v="2018-09-18T00:00:00"/>
    <x v="2"/>
    <s v="AS-10090"/>
    <s v="Adam Shillingsburg"/>
    <s v="Consumer"/>
    <s v="United States"/>
    <s v="Philadelphia"/>
    <s v="Pennsylvania"/>
    <n v="19143"/>
    <x v="3"/>
    <s v="TEC-AC-10003628"/>
    <x v="2"/>
    <s v="Accessories"/>
    <s v="Logitech 910-002974 M325 Wireless Mouse for Web Scrolling"/>
    <n v="47.984000000000002"/>
    <n v="33.588799999999999"/>
    <n v="14.395200000000003"/>
    <n v="0.30000000000000004"/>
    <n v="2"/>
  </r>
  <r>
    <n v="3462"/>
    <s v="CA-2018-114258"/>
    <x v="60"/>
    <d v="2018-11-10T00:00:00"/>
    <x v="0"/>
    <s v="EM-13825"/>
    <s v="Elizabeth Moffitt"/>
    <s v="Corporate"/>
    <s v="United States"/>
    <s v="Dallas"/>
    <s v="Texas"/>
    <n v="75081"/>
    <x v="2"/>
    <s v="TEC-PH-10003012"/>
    <x v="2"/>
    <s v="Phones"/>
    <s v="Nortel Meridian M3904 Professional Digital phone"/>
    <n v="492.76799999999997"/>
    <n v="344.93759999999997"/>
    <n v="147.8304"/>
    <n v="0.3"/>
    <n v="5"/>
  </r>
  <r>
    <n v="3463"/>
    <s v="CA-2016-152611"/>
    <x v="763"/>
    <d v="2016-02-23T00:00:00"/>
    <x v="0"/>
    <s v="KA-16525"/>
    <s v="Kelly Andreada"/>
    <s v="Consumer"/>
    <s v="United States"/>
    <s v="Perth Amboy"/>
    <s v="New Jersey"/>
    <n v="8861"/>
    <x v="3"/>
    <s v="OFF-AR-10003903"/>
    <x v="1"/>
    <s v="Art"/>
    <s v="Sanford 52201 APSCO Electric Pencil Sharpener"/>
    <n v="286.79000000000002"/>
    <n v="200.75300000000001"/>
    <n v="86.037000000000006"/>
    <n v="0.3"/>
    <n v="3"/>
  </r>
  <r>
    <n v="3464"/>
    <s v="CA-2017-165470"/>
    <x v="881"/>
    <d v="2017-11-30T00:00:00"/>
    <x v="1"/>
    <s v="HJ-14875"/>
    <s v="Heather Jas"/>
    <s v="Home Office"/>
    <s v="United States"/>
    <s v="Jacksonville"/>
    <s v="Florida"/>
    <n v="32216"/>
    <x v="0"/>
    <s v="OFF-PA-10004675"/>
    <x v="1"/>
    <s v="Paper"/>
    <s v="Telephone Message Books with Fax/Mobile Section, 5 1/2&quot; x 3 3/16&quot;"/>
    <n v="5.08"/>
    <n v="3.5559999999999996"/>
    <n v="1.5240000000000005"/>
    <n v="0.3000000000000001"/>
    <n v="5"/>
  </r>
  <r>
    <n v="3465"/>
    <s v="CA-2018-128699"/>
    <x v="734"/>
    <d v="2018-12-05T00:00:00"/>
    <x v="0"/>
    <s v="ND-18370"/>
    <s v="Natalie DeCherney"/>
    <s v="Consumer"/>
    <s v="United States"/>
    <s v="Jacksonville"/>
    <s v="Florida"/>
    <n v="32216"/>
    <x v="0"/>
    <s v="TEC-AC-10001990"/>
    <x v="2"/>
    <s v="Accessories"/>
    <s v="Kensington Orbit Wireless Mobile Trackball for PC and Mac"/>
    <n v="47.991999999999997"/>
    <n v="33.594399999999993"/>
    <n v="14.397600000000004"/>
    <n v="0.3000000000000001"/>
    <n v="2"/>
  </r>
  <r>
    <n v="3466"/>
    <s v="US-2016-147242"/>
    <x v="229"/>
    <d v="2016-09-14T00:00:00"/>
    <x v="1"/>
    <s v="EH-13765"/>
    <s v="Edward Hooks"/>
    <s v="Corporate"/>
    <s v="United States"/>
    <s v="Revere"/>
    <s v="Massachusetts"/>
    <n v="2151"/>
    <x v="3"/>
    <s v="OFF-AP-10003842"/>
    <x v="1"/>
    <s v="Appliances"/>
    <s v="Euro-Pro Shark Turbo Vacuum"/>
    <n v="61.96"/>
    <n v="43.372"/>
    <n v="18.588000000000001"/>
    <n v="0.3"/>
    <n v="4"/>
  </r>
  <r>
    <n v="3467"/>
    <s v="US-2016-147242"/>
    <x v="229"/>
    <d v="2016-09-14T00:00:00"/>
    <x v="1"/>
    <s v="EH-13765"/>
    <s v="Edward Hooks"/>
    <s v="Corporate"/>
    <s v="United States"/>
    <s v="Revere"/>
    <s v="Massachusetts"/>
    <n v="2151"/>
    <x v="3"/>
    <s v="FUR-BO-10004695"/>
    <x v="0"/>
    <s v="Bookcases"/>
    <s v="O'Sullivan 2-Door Barrister Bookcase in Odessa Pine"/>
    <n v="361.96"/>
    <n v="253.37199999999996"/>
    <n v="108.58800000000002"/>
    <n v="0.3000000000000001"/>
    <n v="4"/>
  </r>
  <r>
    <n v="3468"/>
    <s v="US-2016-147242"/>
    <x v="229"/>
    <d v="2016-09-14T00:00:00"/>
    <x v="1"/>
    <s v="EH-13765"/>
    <s v="Edward Hooks"/>
    <s v="Corporate"/>
    <s v="United States"/>
    <s v="Revere"/>
    <s v="Massachusetts"/>
    <n v="2151"/>
    <x v="3"/>
    <s v="OFF-PA-10003039"/>
    <x v="1"/>
    <s v="Paper"/>
    <s v="Xerox 1960"/>
    <n v="278.82"/>
    <n v="195.17399999999998"/>
    <n v="83.646000000000015"/>
    <n v="0.30000000000000004"/>
    <n v="4"/>
  </r>
  <r>
    <n v="3469"/>
    <s v="CA-2017-146143"/>
    <x v="882"/>
    <d v="2017-12-19T00:00:00"/>
    <x v="1"/>
    <s v="MC-17845"/>
    <s v="Michael Chen"/>
    <s v="Consumer"/>
    <s v="United States"/>
    <s v="Jackson"/>
    <s v="Mississippi"/>
    <n v="39212"/>
    <x v="0"/>
    <s v="FUR-FU-10002045"/>
    <x v="0"/>
    <s v="Furnishings"/>
    <s v="Executive Impressions 14&quot;"/>
    <n v="133.38"/>
    <n v="93.365999999999985"/>
    <n v="40.01400000000001"/>
    <n v="0.3000000000000001"/>
    <n v="5"/>
  </r>
  <r>
    <n v="3470"/>
    <s v="CA-2016-100888"/>
    <x v="744"/>
    <d v="2016-04-10T00:00:00"/>
    <x v="1"/>
    <s v="MH-17455"/>
    <s v="Mark Hamilton"/>
    <s v="Consumer"/>
    <s v="United States"/>
    <s v="Jacksonville"/>
    <s v="North Carolina"/>
    <n v="28540"/>
    <x v="0"/>
    <s v="OFF-PA-10001019"/>
    <x v="1"/>
    <s v="Paper"/>
    <s v="Xerox 1884"/>
    <n v="47.951999999999998"/>
    <n v="33.566399999999994"/>
    <n v="14.385600000000004"/>
    <n v="0.3000000000000001"/>
    <n v="4"/>
  </r>
  <r>
    <n v="3471"/>
    <s v="US-2017-150035"/>
    <x v="49"/>
    <d v="2017-12-05T00:00:00"/>
    <x v="1"/>
    <s v="CL-11890"/>
    <s v="Carl Ludwig"/>
    <s v="Consumer"/>
    <s v="United States"/>
    <s v="San Francisco"/>
    <s v="California"/>
    <n v="94122"/>
    <x v="1"/>
    <s v="FUR-FU-10003724"/>
    <x v="0"/>
    <s v="Furnishings"/>
    <s v="Westinghouse Clip-On Gooseneck Lamps"/>
    <n v="16.739999999999998"/>
    <n v="11.717999999999998"/>
    <n v="5.0220000000000002"/>
    <n v="0.30000000000000004"/>
    <n v="4"/>
  </r>
  <r>
    <n v="3472"/>
    <s v="CA-2018-122644"/>
    <x v="105"/>
    <d v="2018-11-17T00:00:00"/>
    <x v="1"/>
    <s v="SF-20965"/>
    <s v="Sylvia Foulston"/>
    <s v="Corporate"/>
    <s v="United States"/>
    <s v="Columbus"/>
    <s v="Ohio"/>
    <n v="43229"/>
    <x v="3"/>
    <s v="OFF-PA-10003673"/>
    <x v="1"/>
    <s v="Paper"/>
    <s v="Strathmore Photo Mount Cards"/>
    <n v="10.848000000000001"/>
    <n v="7.5936000000000003"/>
    <n v="3.2544000000000004"/>
    <n v="0.3"/>
    <n v="5"/>
  </r>
  <r>
    <n v="3473"/>
    <s v="CA-2018-122644"/>
    <x v="105"/>
    <d v="2018-11-17T00:00:00"/>
    <x v="1"/>
    <s v="SF-20965"/>
    <s v="Sylvia Foulston"/>
    <s v="Corporate"/>
    <s v="United States"/>
    <s v="Columbus"/>
    <s v="Ohio"/>
    <n v="43229"/>
    <x v="3"/>
    <s v="TEC-AC-10003614"/>
    <x v="2"/>
    <s v="Accessories"/>
    <s v="Verbatim 25 GB 6x Blu-ray Single Layer Recordable Disc, 10/Pack"/>
    <n v="18.544"/>
    <n v="12.9808"/>
    <n v="5.5632000000000001"/>
    <n v="0.3"/>
    <n v="5"/>
  </r>
  <r>
    <n v="3474"/>
    <s v="CA-2018-111815"/>
    <x v="448"/>
    <d v="2018-03-10T00:00:00"/>
    <x v="1"/>
    <s v="EP-13915"/>
    <s v="Emily Phan"/>
    <s v="Consumer"/>
    <s v="United States"/>
    <s v="Dearborn Heights"/>
    <s v="Michigan"/>
    <n v="48127"/>
    <x v="2"/>
    <s v="FUR-CH-10000785"/>
    <x v="0"/>
    <s v="Chairs"/>
    <s v="Global Ergonomic Managers Chair"/>
    <n v="180.98"/>
    <n v="126.68599999999998"/>
    <n v="54.294000000000011"/>
    <n v="0.3000000000000001"/>
    <n v="7"/>
  </r>
  <r>
    <n v="3475"/>
    <s v="CA-2018-111815"/>
    <x v="448"/>
    <d v="2018-03-10T00:00:00"/>
    <x v="1"/>
    <s v="EP-13915"/>
    <s v="Emily Phan"/>
    <s v="Consumer"/>
    <s v="United States"/>
    <s v="Dearborn Heights"/>
    <s v="Michigan"/>
    <n v="48127"/>
    <x v="2"/>
    <s v="TEC-AC-10002926"/>
    <x v="2"/>
    <s v="Accessories"/>
    <s v="Logitech Wireless Marathon Mouse M705"/>
    <n v="99.98"/>
    <n v="69.986000000000004"/>
    <n v="29.994"/>
    <n v="0.3"/>
    <n v="7"/>
  </r>
  <r>
    <n v="3476"/>
    <s v="CA-2017-144911"/>
    <x v="581"/>
    <d v="2017-11-30T00:00:00"/>
    <x v="2"/>
    <s v="RW-19630"/>
    <s v="Rob Williams"/>
    <s v="Corporate"/>
    <s v="United States"/>
    <s v="Overland Park"/>
    <s v="Kansas"/>
    <n v="66212"/>
    <x v="2"/>
    <s v="TEC-AC-10004633"/>
    <x v="2"/>
    <s v="Accessories"/>
    <s v="Verbatim 25 GB 6x Blu-ray Single Layer Recordable Disc, 3/Pack"/>
    <n v="34.950000000000003"/>
    <n v="24.465"/>
    <n v="10.485000000000003"/>
    <n v="0.30000000000000004"/>
    <n v="3"/>
  </r>
  <r>
    <n v="3477"/>
    <s v="CA-2017-144911"/>
    <x v="581"/>
    <d v="2017-11-30T00:00:00"/>
    <x v="2"/>
    <s v="RW-19630"/>
    <s v="Rob Williams"/>
    <s v="Corporate"/>
    <s v="United States"/>
    <s v="Overland Park"/>
    <s v="Kansas"/>
    <n v="66212"/>
    <x v="2"/>
    <s v="OFF-BI-10000977"/>
    <x v="1"/>
    <s v="Binders"/>
    <s v="Ibico Plastic Spiral Binding Combs"/>
    <n v="152"/>
    <n v="106.39999999999999"/>
    <n v="45.600000000000009"/>
    <n v="0.30000000000000004"/>
    <n v="3"/>
  </r>
  <r>
    <n v="3478"/>
    <s v="CA-2015-143385"/>
    <x v="883"/>
    <d v="2015-09-05T00:00:00"/>
    <x v="1"/>
    <s v="SJ-20500"/>
    <s v="Shirley Jackson"/>
    <s v="Consumer"/>
    <s v="United States"/>
    <s v="Santa Fe"/>
    <s v="New Mexico"/>
    <n v="87505"/>
    <x v="1"/>
    <s v="TEC-AC-10001635"/>
    <x v="2"/>
    <s v="Accessories"/>
    <s v="KeyTronicÂ KT400U2 -Â KeyboardÂ - Black"/>
    <n v="92.52"/>
    <n v="64.763999999999996"/>
    <n v="27.756"/>
    <n v="0.3"/>
    <n v="5"/>
  </r>
  <r>
    <n v="3479"/>
    <s v="CA-2017-131289"/>
    <x v="16"/>
    <d v="2017-12-14T00:00:00"/>
    <x v="1"/>
    <s v="SP-20620"/>
    <s v="Stefania Perrino"/>
    <s v="Corporate"/>
    <s v="United States"/>
    <s v="San Francisco"/>
    <s v="California"/>
    <n v="94110"/>
    <x v="1"/>
    <s v="OFF-AR-10003056"/>
    <x v="1"/>
    <s v="Art"/>
    <s v="Newell 341"/>
    <n v="8.56"/>
    <n v="5.992"/>
    <n v="2.5680000000000005"/>
    <n v="0.30000000000000004"/>
    <n v="6"/>
  </r>
  <r>
    <n v="3480"/>
    <s v="CA-2017-131289"/>
    <x v="16"/>
    <d v="2017-12-14T00:00:00"/>
    <x v="1"/>
    <s v="SP-20620"/>
    <s v="Stefania Perrino"/>
    <s v="Corporate"/>
    <s v="United States"/>
    <s v="San Francisco"/>
    <s v="California"/>
    <n v="94110"/>
    <x v="1"/>
    <s v="OFF-PA-10003363"/>
    <x v="1"/>
    <s v="Paper"/>
    <s v="Xerox 204"/>
    <n v="45.36"/>
    <n v="31.751999999999999"/>
    <n v="13.608000000000001"/>
    <n v="0.3"/>
    <n v="6"/>
  </r>
  <r>
    <n v="3481"/>
    <s v="CA-2017-131289"/>
    <x v="16"/>
    <d v="2017-12-14T00:00:00"/>
    <x v="1"/>
    <s v="SP-20620"/>
    <s v="Stefania Perrino"/>
    <s v="Corporate"/>
    <s v="United States"/>
    <s v="San Francisco"/>
    <s v="California"/>
    <n v="94110"/>
    <x v="1"/>
    <s v="FUR-TA-10003954"/>
    <x v="0"/>
    <s v="Tables"/>
    <s v="Hon 94000 Series Round Tables"/>
    <n v="1421.664"/>
    <n v="995.1647999999999"/>
    <n v="426.49920000000009"/>
    <n v="0.30000000000000004"/>
    <n v="6"/>
  </r>
  <r>
    <n v="3482"/>
    <s v="CA-2015-124023"/>
    <x v="884"/>
    <d v="2015-04-10T00:00:00"/>
    <x v="2"/>
    <s v="PJ-19015"/>
    <s v="Pauline Johnson"/>
    <s v="Consumer"/>
    <s v="United States"/>
    <s v="Mobile"/>
    <s v="Alabama"/>
    <n v="36608"/>
    <x v="0"/>
    <s v="FUR-FU-10004415"/>
    <x v="0"/>
    <s v="Furnishings"/>
    <s v="Stacking Tray, Side-Loading, Legal, Smoke"/>
    <n v="8.9600000000000009"/>
    <n v="6.2720000000000002"/>
    <n v="2.6880000000000006"/>
    <n v="0.30000000000000004"/>
    <n v="3"/>
  </r>
  <r>
    <n v="3483"/>
    <s v="CA-2015-124688"/>
    <x v="9"/>
    <d v="2015-08-29T00:00:00"/>
    <x v="2"/>
    <s v="CC-12610"/>
    <s v="Corey Catlett"/>
    <s v="Corporate"/>
    <s v="United States"/>
    <s v="Springfield"/>
    <s v="Virginia"/>
    <n v="22153"/>
    <x v="0"/>
    <s v="TEC-PH-10000455"/>
    <x v="2"/>
    <s v="Phones"/>
    <s v="GE 30522EE2"/>
    <n v="579.95000000000005"/>
    <n v="405.96500000000003"/>
    <n v="173.98500000000001"/>
    <n v="0.3"/>
    <n v="2"/>
  </r>
  <r>
    <n v="3484"/>
    <s v="CA-2015-124688"/>
    <x v="9"/>
    <d v="2015-08-29T00:00:00"/>
    <x v="2"/>
    <s v="CC-12610"/>
    <s v="Corey Catlett"/>
    <s v="Corporate"/>
    <s v="United States"/>
    <s v="Springfield"/>
    <s v="Virginia"/>
    <n v="22153"/>
    <x v="0"/>
    <s v="FUR-FU-10002456"/>
    <x v="0"/>
    <s v="Furnishings"/>
    <s v="Master Caster Door Stop, Large Neon Orange"/>
    <n v="29.12"/>
    <n v="20.384"/>
    <n v="8.7360000000000007"/>
    <n v="0.3"/>
    <n v="2"/>
  </r>
  <r>
    <n v="3485"/>
    <s v="CA-2015-124688"/>
    <x v="9"/>
    <d v="2015-08-29T00:00:00"/>
    <x v="2"/>
    <s v="CC-12610"/>
    <s v="Corey Catlett"/>
    <s v="Corporate"/>
    <s v="United States"/>
    <s v="Springfield"/>
    <s v="Virginia"/>
    <n v="22153"/>
    <x v="0"/>
    <s v="FUR-TA-10003569"/>
    <x v="0"/>
    <s v="Tables"/>
    <s v="Bretford CR8500 Series Meeting Room Furniture"/>
    <n v="1202.94"/>
    <n v="842.05799999999999"/>
    <n v="360.88200000000006"/>
    <n v="0.30000000000000004"/>
    <n v="2"/>
  </r>
  <r>
    <n v="3486"/>
    <s v="CA-2017-151169"/>
    <x v="147"/>
    <d v="2017-10-26T00:00:00"/>
    <x v="1"/>
    <s v="MY-18295"/>
    <s v="Muhammed Yedwab"/>
    <s v="Corporate"/>
    <s v="United States"/>
    <s v="Newark"/>
    <s v="Delaware"/>
    <n v="19711"/>
    <x v="3"/>
    <s v="OFF-BI-10002813"/>
    <x v="1"/>
    <s v="Binders"/>
    <s v="Avery Reinforcements for Hole-Punch Pages"/>
    <n v="7.92"/>
    <n v="5.5439999999999996"/>
    <n v="2.3760000000000003"/>
    <n v="0.30000000000000004"/>
    <n v="5"/>
  </r>
  <r>
    <n v="3487"/>
    <s v="US-2017-134761"/>
    <x v="885"/>
    <d v="2017-11-30T00:00:00"/>
    <x v="3"/>
    <s v="DB-13210"/>
    <s v="Dean Braden"/>
    <s v="Consumer"/>
    <s v="United States"/>
    <s v="Hickory"/>
    <s v="North Carolina"/>
    <n v="28601"/>
    <x v="0"/>
    <s v="TEC-PH-10002890"/>
    <x v="2"/>
    <s v="Phones"/>
    <s v="AT&amp;T 17929 Lendline Telephone"/>
    <n v="36.192"/>
    <n v="25.334399999999999"/>
    <n v="10.857600000000001"/>
    <n v="0.30000000000000004"/>
    <n v="0"/>
  </r>
  <r>
    <n v="3488"/>
    <s v="CA-2018-120705"/>
    <x v="528"/>
    <d v="2018-09-11T00:00:00"/>
    <x v="1"/>
    <s v="MG-17875"/>
    <s v="Michael Grace"/>
    <s v="Home Office"/>
    <s v="United States"/>
    <s v="Fort Lauderdale"/>
    <s v="Florida"/>
    <n v="33311"/>
    <x v="0"/>
    <s v="OFF-ST-10001522"/>
    <x v="1"/>
    <s v="Storage"/>
    <s v="Gould Plastics 18-Pocket Panel Bin, 34w x 5-1/4d x 20-1/2h"/>
    <n v="147.184"/>
    <n v="103.02879999999999"/>
    <n v="44.155200000000008"/>
    <n v="0.30000000000000004"/>
    <n v="6"/>
  </r>
  <r>
    <n v="3489"/>
    <s v="CA-2016-157322"/>
    <x v="740"/>
    <d v="2016-07-06T00:00:00"/>
    <x v="1"/>
    <s v="RH-19600"/>
    <s v="Rob Haberlin"/>
    <s v="Consumer"/>
    <s v="United States"/>
    <s v="Carol Stream"/>
    <s v="Illinois"/>
    <n v="60188"/>
    <x v="2"/>
    <s v="FUR-CH-10004086"/>
    <x v="0"/>
    <s v="Chairs"/>
    <s v="Hon 4070 Series Pagoda Armless Upholstered Stacking Chairs"/>
    <n v="408.42200000000003"/>
    <n v="285.8954"/>
    <n v="122.52660000000003"/>
    <n v="0.30000000000000004"/>
    <n v="4"/>
  </r>
  <r>
    <n v="3490"/>
    <s v="CA-2016-157322"/>
    <x v="740"/>
    <d v="2016-07-06T00:00:00"/>
    <x v="1"/>
    <s v="RH-19600"/>
    <s v="Rob Haberlin"/>
    <s v="Consumer"/>
    <s v="United States"/>
    <s v="Carol Stream"/>
    <s v="Illinois"/>
    <n v="60188"/>
    <x v="2"/>
    <s v="FUR-CH-10003774"/>
    <x v="0"/>
    <s v="Chairs"/>
    <s v="Global Wood Trimmed Manager's Task Chair, Khaki"/>
    <n v="382.11599999999999"/>
    <n v="267.4812"/>
    <n v="114.63479999999998"/>
    <n v="0.3"/>
    <n v="4"/>
  </r>
  <r>
    <n v="3491"/>
    <s v="CA-2016-157322"/>
    <x v="740"/>
    <d v="2016-07-06T00:00:00"/>
    <x v="1"/>
    <s v="RH-19600"/>
    <s v="Rob Haberlin"/>
    <s v="Consumer"/>
    <s v="United States"/>
    <s v="Carol Stream"/>
    <s v="Illinois"/>
    <n v="60188"/>
    <x v="2"/>
    <s v="OFF-ST-10004507"/>
    <x v="1"/>
    <s v="Storage"/>
    <s v="Advantus Rolling Storage Box"/>
    <n v="68.599999999999994"/>
    <n v="48.019999999999996"/>
    <n v="20.58"/>
    <n v="0.3"/>
    <n v="4"/>
  </r>
  <r>
    <n v="3492"/>
    <s v="CA-2016-157322"/>
    <x v="740"/>
    <d v="2016-07-06T00:00:00"/>
    <x v="1"/>
    <s v="RH-19600"/>
    <s v="Rob Haberlin"/>
    <s v="Consumer"/>
    <s v="United States"/>
    <s v="Carol Stream"/>
    <s v="Illinois"/>
    <n v="60188"/>
    <x v="2"/>
    <s v="OFF-ST-10003208"/>
    <x v="1"/>
    <s v="Storage"/>
    <s v="Adjustable Depth Letter/Legal Cart"/>
    <n v="435.50400000000002"/>
    <n v="304.8528"/>
    <n v="130.65120000000002"/>
    <n v="0.30000000000000004"/>
    <n v="4"/>
  </r>
  <r>
    <n v="3493"/>
    <s v="CA-2016-157322"/>
    <x v="740"/>
    <d v="2016-07-06T00:00:00"/>
    <x v="1"/>
    <s v="RH-19600"/>
    <s v="Rob Haberlin"/>
    <s v="Consumer"/>
    <s v="United States"/>
    <s v="Carol Stream"/>
    <s v="Illinois"/>
    <n v="60188"/>
    <x v="2"/>
    <s v="OFF-PA-10000659"/>
    <x v="1"/>
    <s v="Paper"/>
    <s v="Adams Phone Message Book, Professional, 400 Message Capacity, 5 3/6â€ x 11â€"/>
    <n v="11.167999999999999"/>
    <n v="7.8175999999999988"/>
    <n v="3.3504000000000005"/>
    <n v="0.30000000000000004"/>
    <n v="4"/>
  </r>
  <r>
    <n v="3494"/>
    <s v="CA-2018-142034"/>
    <x v="241"/>
    <d v="2018-09-28T00:00:00"/>
    <x v="1"/>
    <s v="KB-16240"/>
    <s v="Karen Bern"/>
    <s v="Corporate"/>
    <s v="United States"/>
    <s v="Saint Cloud"/>
    <s v="Minnesota"/>
    <n v="56301"/>
    <x v="2"/>
    <s v="TEC-AC-10002305"/>
    <x v="2"/>
    <s v="Accessories"/>
    <s v="KeyTronicÂ E03601U1 -Â KeyboardÂ - Beige"/>
    <n v="72"/>
    <n v="50.4"/>
    <n v="21.6"/>
    <n v="0.30000000000000004"/>
    <n v="4"/>
  </r>
  <r>
    <n v="3495"/>
    <s v="CA-2018-142034"/>
    <x v="241"/>
    <d v="2018-09-28T00:00:00"/>
    <x v="1"/>
    <s v="KB-16240"/>
    <s v="Karen Bern"/>
    <s v="Corporate"/>
    <s v="United States"/>
    <s v="Saint Cloud"/>
    <s v="Minnesota"/>
    <n v="56301"/>
    <x v="2"/>
    <s v="TEC-AC-10000990"/>
    <x v="2"/>
    <s v="Accessories"/>
    <s v="Imation Bio 2GB USBÂ Flash Drive ImationÂ Corp"/>
    <n v="655.9"/>
    <n v="459.12999999999994"/>
    <n v="196.77000000000004"/>
    <n v="0.30000000000000004"/>
    <n v="4"/>
  </r>
  <r>
    <n v="3496"/>
    <s v="CA-2018-142034"/>
    <x v="241"/>
    <d v="2018-09-28T00:00:00"/>
    <x v="1"/>
    <s v="KB-16240"/>
    <s v="Karen Bern"/>
    <s v="Corporate"/>
    <s v="United States"/>
    <s v="Saint Cloud"/>
    <s v="Minnesota"/>
    <n v="56301"/>
    <x v="2"/>
    <s v="FUR-CH-10000665"/>
    <x v="0"/>
    <s v="Chairs"/>
    <s v="Global Airflow Leather Mesh Back Chair, Black"/>
    <n v="603.91999999999996"/>
    <n v="422.74399999999997"/>
    <n v="181.17599999999999"/>
    <n v="0.3"/>
    <n v="4"/>
  </r>
  <r>
    <n v="3497"/>
    <s v="CA-2017-107328"/>
    <x v="590"/>
    <d v="2017-08-15T00:00:00"/>
    <x v="1"/>
    <s v="CA-12055"/>
    <s v="Cathy Armstrong"/>
    <s v="Home Office"/>
    <s v="United States"/>
    <s v="Los Angeles"/>
    <s v="California"/>
    <n v="90036"/>
    <x v="1"/>
    <s v="FUR-TA-10001932"/>
    <x v="0"/>
    <s v="Tables"/>
    <s v="Chromcraft 48&quot; x 96&quot; Racetrack Double Pedestal Table"/>
    <n v="513.024"/>
    <n v="359.11679999999996"/>
    <n v="153.90720000000005"/>
    <n v="0.3000000000000001"/>
    <n v="7"/>
  </r>
  <r>
    <n v="3498"/>
    <s v="CA-2017-107328"/>
    <x v="590"/>
    <d v="2017-08-15T00:00:00"/>
    <x v="1"/>
    <s v="CA-12055"/>
    <s v="Cathy Armstrong"/>
    <s v="Home Office"/>
    <s v="United States"/>
    <s v="Los Angeles"/>
    <s v="California"/>
    <n v="90036"/>
    <x v="1"/>
    <s v="OFF-AP-10004487"/>
    <x v="1"/>
    <s v="Appliances"/>
    <s v="Kensington 4 Outlet MasterPiece Compact Power Control Center"/>
    <n v="487.92"/>
    <n v="341.54399999999998"/>
    <n v="146.37600000000003"/>
    <n v="0.30000000000000004"/>
    <n v="7"/>
  </r>
  <r>
    <n v="3499"/>
    <s v="CA-2017-107328"/>
    <x v="590"/>
    <d v="2017-08-15T00:00:00"/>
    <x v="1"/>
    <s v="CA-12055"/>
    <s v="Cathy Armstrong"/>
    <s v="Home Office"/>
    <s v="United States"/>
    <s v="Los Angeles"/>
    <s v="California"/>
    <n v="90036"/>
    <x v="1"/>
    <s v="OFF-BI-10002160"/>
    <x v="1"/>
    <s v="Binders"/>
    <s v="Acco Hanging Data Binders"/>
    <n v="15.24"/>
    <n v="10.667999999999999"/>
    <n v="4.572000000000001"/>
    <n v="0.30000000000000004"/>
    <n v="7"/>
  </r>
  <r>
    <n v="3500"/>
    <s v="CA-2017-108616"/>
    <x v="321"/>
    <d v="2017-10-03T00:00:00"/>
    <x v="1"/>
    <s v="JK-15730"/>
    <s v="Joe Kamberova"/>
    <s v="Consumer"/>
    <s v="United States"/>
    <s v="Mobile"/>
    <s v="Alabama"/>
    <n v="36608"/>
    <x v="0"/>
    <s v="TEC-AC-10000420"/>
    <x v="2"/>
    <s v="Accessories"/>
    <s v="Logitech G500s Laser Gaming Mouse with Adjustable Weight Tuning"/>
    <n v="209.97"/>
    <n v="146.97899999999998"/>
    <n v="62.991000000000014"/>
    <n v="0.30000000000000004"/>
    <n v="4"/>
  </r>
  <r>
    <n v="3501"/>
    <s v="CA-2017-108616"/>
    <x v="321"/>
    <d v="2017-10-03T00:00:00"/>
    <x v="1"/>
    <s v="JK-15730"/>
    <s v="Joe Kamberova"/>
    <s v="Consumer"/>
    <s v="United States"/>
    <s v="Mobile"/>
    <s v="Alabama"/>
    <n v="36608"/>
    <x v="0"/>
    <s v="OFF-BI-10001989"/>
    <x v="1"/>
    <s v="Binders"/>
    <s v="Premium Transparent Presentation Covers by GBC"/>
    <n v="62.94"/>
    <n v="44.057999999999993"/>
    <n v="18.882000000000005"/>
    <n v="0.3000000000000001"/>
    <n v="4"/>
  </r>
  <r>
    <n v="3502"/>
    <s v="CA-2017-108616"/>
    <x v="321"/>
    <d v="2017-10-03T00:00:00"/>
    <x v="1"/>
    <s v="JK-15730"/>
    <s v="Joe Kamberova"/>
    <s v="Consumer"/>
    <s v="United States"/>
    <s v="Mobile"/>
    <s v="Alabama"/>
    <n v="36608"/>
    <x v="0"/>
    <s v="OFF-AR-10001149"/>
    <x v="1"/>
    <s v="Art"/>
    <s v="Sanford Colorific Colored Pencils, 12/Box"/>
    <n v="25.92"/>
    <n v="18.143999999999998"/>
    <n v="7.7760000000000034"/>
    <n v="0.3000000000000001"/>
    <n v="4"/>
  </r>
  <r>
    <n v="3503"/>
    <s v="CA-2018-125115"/>
    <x v="318"/>
    <d v="2018-04-10T00:00:00"/>
    <x v="3"/>
    <s v="RD-19930"/>
    <s v="Russell D'Ascenzo"/>
    <s v="Consumer"/>
    <s v="United States"/>
    <s v="Austin"/>
    <s v="Texas"/>
    <n v="78745"/>
    <x v="2"/>
    <s v="OFF-PA-10004101"/>
    <x v="1"/>
    <s v="Paper"/>
    <s v="Xerox 1894"/>
    <n v="10.368"/>
    <n v="7.2576000000000001"/>
    <n v="3.1104000000000003"/>
    <n v="0.30000000000000004"/>
    <n v="0"/>
  </r>
  <r>
    <n v="3504"/>
    <s v="CA-2018-125115"/>
    <x v="318"/>
    <d v="2018-04-10T00:00:00"/>
    <x v="3"/>
    <s v="RD-19930"/>
    <s v="Russell D'Ascenzo"/>
    <s v="Consumer"/>
    <s v="United States"/>
    <s v="Austin"/>
    <s v="Texas"/>
    <n v="78745"/>
    <x v="2"/>
    <s v="TEC-AC-10001714"/>
    <x v="2"/>
    <s v="Accessories"/>
    <s v="LogitechÂ MX Performance Wireless Mouse"/>
    <n v="95.736000000000004"/>
    <n v="67.015199999999993"/>
    <n v="28.720800000000011"/>
    <n v="0.3000000000000001"/>
    <n v="0"/>
  </r>
  <r>
    <n v="3505"/>
    <s v="CA-2017-150945"/>
    <x v="122"/>
    <d v="2017-12-20T00:00:00"/>
    <x v="0"/>
    <s v="JK-16120"/>
    <s v="Julie Kriz"/>
    <s v="Home Office"/>
    <s v="United States"/>
    <s v="New York City"/>
    <s v="New York"/>
    <n v="10009"/>
    <x v="3"/>
    <s v="OFF-ST-10003716"/>
    <x v="1"/>
    <s v="Storage"/>
    <s v="Tennsco Double-Tier Lockers"/>
    <n v="900.08"/>
    <n v="630.05600000000004"/>
    <n v="270.024"/>
    <n v="0.3"/>
    <n v="2"/>
  </r>
  <r>
    <n v="3506"/>
    <s v="CA-2015-166863"/>
    <x v="886"/>
    <d v="2015-06-24T00:00:00"/>
    <x v="1"/>
    <s v="SC-20020"/>
    <s v="Sam Craven"/>
    <s v="Consumer"/>
    <s v="United States"/>
    <s v="Plano"/>
    <s v="Texas"/>
    <n v="75023"/>
    <x v="2"/>
    <s v="TEC-PH-10000369"/>
    <x v="2"/>
    <s v="Phones"/>
    <s v="HTC One Mini"/>
    <n v="201.584"/>
    <n v="141.1088"/>
    <n v="60.475200000000001"/>
    <n v="0.3"/>
    <n v="4"/>
  </r>
  <r>
    <n v="3507"/>
    <s v="CA-2015-166863"/>
    <x v="886"/>
    <d v="2015-06-24T00:00:00"/>
    <x v="1"/>
    <s v="SC-20020"/>
    <s v="Sam Craven"/>
    <s v="Consumer"/>
    <s v="United States"/>
    <s v="Plano"/>
    <s v="Texas"/>
    <n v="75023"/>
    <x v="2"/>
    <s v="OFF-BI-10000756"/>
    <x v="1"/>
    <s v="Binders"/>
    <s v="Storex DuraTech Recycled Plastic Frosted Binders"/>
    <n v="3.3919999999999999"/>
    <n v="2.3743999999999996"/>
    <n v="1.0176000000000003"/>
    <n v="0.3000000000000001"/>
    <n v="4"/>
  </r>
  <r>
    <n v="3508"/>
    <s v="CA-2015-166863"/>
    <x v="886"/>
    <d v="2015-06-24T00:00:00"/>
    <x v="1"/>
    <s v="SC-20020"/>
    <s v="Sam Craven"/>
    <s v="Consumer"/>
    <s v="United States"/>
    <s v="Plano"/>
    <s v="Texas"/>
    <n v="75023"/>
    <x v="2"/>
    <s v="FUR-BO-10001608"/>
    <x v="0"/>
    <s v="Bookcases"/>
    <s v="Hon Metal Bookcases, Black"/>
    <n v="193.06559999999999"/>
    <n v="135.14591999999999"/>
    <n v="57.91968"/>
    <n v="0.3"/>
    <n v="4"/>
  </r>
  <r>
    <n v="3509"/>
    <s v="CA-2015-166863"/>
    <x v="886"/>
    <d v="2015-06-24T00:00:00"/>
    <x v="1"/>
    <s v="SC-20020"/>
    <s v="Sam Craven"/>
    <s v="Consumer"/>
    <s v="United States"/>
    <s v="Plano"/>
    <s v="Texas"/>
    <n v="75023"/>
    <x v="2"/>
    <s v="OFF-PA-10001166"/>
    <x v="1"/>
    <s v="Paper"/>
    <s v="Xerox 2"/>
    <n v="15.552"/>
    <n v="10.886399999999998"/>
    <n v="4.6656000000000013"/>
    <n v="0.3000000000000001"/>
    <n v="4"/>
  </r>
  <r>
    <n v="3510"/>
    <s v="CA-2015-166863"/>
    <x v="886"/>
    <d v="2015-06-24T00:00:00"/>
    <x v="1"/>
    <s v="SC-20020"/>
    <s v="Sam Craven"/>
    <s v="Consumer"/>
    <s v="United States"/>
    <s v="Plano"/>
    <s v="Texas"/>
    <n v="75023"/>
    <x v="2"/>
    <s v="OFF-PA-10000587"/>
    <x v="1"/>
    <s v="Paper"/>
    <s v="Array Parchment Paper, Assorted Colors"/>
    <n v="11.648"/>
    <n v="8.1535999999999991"/>
    <n v="3.4944000000000006"/>
    <n v="0.30000000000000004"/>
    <n v="4"/>
  </r>
  <r>
    <n v="3511"/>
    <s v="CA-2015-166863"/>
    <x v="886"/>
    <d v="2015-06-24T00:00:00"/>
    <x v="1"/>
    <s v="SC-20020"/>
    <s v="Sam Craven"/>
    <s v="Consumer"/>
    <s v="United States"/>
    <s v="Plano"/>
    <s v="Texas"/>
    <n v="75023"/>
    <x v="2"/>
    <s v="TEC-MA-10001972"/>
    <x v="2"/>
    <s v="Machines"/>
    <s v="Okidata C331dn Printer"/>
    <n v="418.8"/>
    <n v="293.15999999999997"/>
    <n v="125.64000000000004"/>
    <n v="0.3000000000000001"/>
    <n v="4"/>
  </r>
  <r>
    <n v="3512"/>
    <s v="CA-2015-166863"/>
    <x v="886"/>
    <d v="2015-06-24T00:00:00"/>
    <x v="1"/>
    <s v="SC-20020"/>
    <s v="Sam Craven"/>
    <s v="Consumer"/>
    <s v="United States"/>
    <s v="Plano"/>
    <s v="Texas"/>
    <n v="75023"/>
    <x v="2"/>
    <s v="OFF-ST-10004123"/>
    <x v="1"/>
    <s v="Storage"/>
    <s v="Safco Industrial Wire Shelving System"/>
    <n v="509.488"/>
    <n v="356.64159999999998"/>
    <n v="152.84640000000002"/>
    <n v="0.30000000000000004"/>
    <n v="4"/>
  </r>
  <r>
    <n v="3513"/>
    <s v="CA-2018-140326"/>
    <x v="507"/>
    <d v="2018-09-06T00:00:00"/>
    <x v="2"/>
    <s v="HW-14935"/>
    <s v="Helen Wasserman"/>
    <s v="Corporate"/>
    <s v="United States"/>
    <s v="Chicago"/>
    <s v="Illinois"/>
    <n v="60653"/>
    <x v="2"/>
    <s v="FUR-BO-10000112"/>
    <x v="0"/>
    <s v="Bookcases"/>
    <s v="Bush Birmingham Collection Bookcase, Dark Cherry"/>
    <n v="825.17399999999998"/>
    <n v="577.62179999999989"/>
    <n v="247.55220000000008"/>
    <n v="0.3000000000000001"/>
    <n v="2"/>
  </r>
  <r>
    <n v="3514"/>
    <s v="CA-2018-140326"/>
    <x v="507"/>
    <d v="2018-09-06T00:00:00"/>
    <x v="2"/>
    <s v="HW-14935"/>
    <s v="Helen Wasserman"/>
    <s v="Corporate"/>
    <s v="United States"/>
    <s v="Chicago"/>
    <s v="Illinois"/>
    <n v="60653"/>
    <x v="2"/>
    <s v="OFF-PA-10004041"/>
    <x v="1"/>
    <s v="Paper"/>
    <s v="It's Hot Message Books with Stickers, 2 3/4&quot; x 5&quot;"/>
    <n v="17.760000000000002"/>
    <n v="12.432"/>
    <n v="5.3280000000000012"/>
    <n v="0.30000000000000004"/>
    <n v="2"/>
  </r>
  <r>
    <n v="3515"/>
    <s v="CA-2018-140326"/>
    <x v="507"/>
    <d v="2018-09-06T00:00:00"/>
    <x v="2"/>
    <s v="HW-14935"/>
    <s v="Helen Wasserman"/>
    <s v="Corporate"/>
    <s v="United States"/>
    <s v="Chicago"/>
    <s v="Illinois"/>
    <n v="60653"/>
    <x v="2"/>
    <s v="OFF-AR-10001149"/>
    <x v="1"/>
    <s v="Art"/>
    <s v="Sanford Colorific Colored Pencils, 12/Box"/>
    <n v="6.9119999999999999"/>
    <n v="4.8384"/>
    <n v="2.0735999999999999"/>
    <n v="0.3"/>
    <n v="2"/>
  </r>
  <r>
    <n v="3516"/>
    <s v="CA-2017-168536"/>
    <x v="887"/>
    <d v="2017-12-24T00:00:00"/>
    <x v="1"/>
    <s v="SC-20800"/>
    <s v="Stuart Calhoun"/>
    <s v="Consumer"/>
    <s v="United States"/>
    <s v="Jackson"/>
    <s v="Mississippi"/>
    <n v="39212"/>
    <x v="0"/>
    <s v="TEC-AC-10002323"/>
    <x v="2"/>
    <s v="Accessories"/>
    <s v="SanDisk Ultra 32 GB MicroSDHC Class 10 Memory Card"/>
    <n v="66.3"/>
    <n v="46.41"/>
    <n v="19.89"/>
    <n v="0.30000000000000004"/>
    <n v="4"/>
  </r>
  <r>
    <n v="3517"/>
    <s v="US-2017-113649"/>
    <x v="888"/>
    <d v="2017-08-12T00:00:00"/>
    <x v="2"/>
    <s v="HA-14920"/>
    <s v="Helen Andreada"/>
    <s v="Consumer"/>
    <s v="United States"/>
    <s v="Fayetteville"/>
    <s v="North Carolina"/>
    <n v="28314"/>
    <x v="0"/>
    <s v="OFF-PA-10000130"/>
    <x v="1"/>
    <s v="Paper"/>
    <s v="Xerox 199"/>
    <n v="30.815999999999999"/>
    <n v="21.571199999999997"/>
    <n v="9.2448000000000015"/>
    <n v="0.30000000000000004"/>
    <n v="3"/>
  </r>
  <r>
    <n v="3518"/>
    <s v="US-2017-113649"/>
    <x v="888"/>
    <d v="2017-08-12T00:00:00"/>
    <x v="2"/>
    <s v="HA-14920"/>
    <s v="Helen Andreada"/>
    <s v="Consumer"/>
    <s v="United States"/>
    <s v="Fayetteville"/>
    <s v="North Carolina"/>
    <n v="28314"/>
    <x v="0"/>
    <s v="TEC-PH-10002350"/>
    <x v="2"/>
    <s v="Phones"/>
    <s v="Apple EarPods with Remote and Mic"/>
    <n v="44.783999999999999"/>
    <n v="31.348799999999997"/>
    <n v="13.435200000000002"/>
    <n v="0.30000000000000004"/>
    <n v="3"/>
  </r>
  <r>
    <n v="3519"/>
    <s v="US-2017-113649"/>
    <x v="888"/>
    <d v="2017-08-12T00:00:00"/>
    <x v="2"/>
    <s v="HA-14920"/>
    <s v="Helen Andreada"/>
    <s v="Consumer"/>
    <s v="United States"/>
    <s v="Fayetteville"/>
    <s v="North Carolina"/>
    <n v="28314"/>
    <x v="0"/>
    <s v="OFF-AP-10002518"/>
    <x v="1"/>
    <s v="Appliances"/>
    <s v="Kensington 7 Outlet MasterPiece Power Center"/>
    <n v="569.53599999999994"/>
    <n v="398.67519999999996"/>
    <n v="170.86079999999998"/>
    <n v="0.3"/>
    <n v="3"/>
  </r>
  <r>
    <n v="3520"/>
    <s v="CA-2016-124975"/>
    <x v="137"/>
    <d v="2016-06-25T00:00:00"/>
    <x v="2"/>
    <s v="MG-17875"/>
    <s v="Michael Grace"/>
    <s v="Home Office"/>
    <s v="United States"/>
    <s v="Aurora"/>
    <s v="Illinois"/>
    <n v="60505"/>
    <x v="2"/>
    <s v="FUR-TA-10002645"/>
    <x v="0"/>
    <s v="Tables"/>
    <s v="Hon Rectangular Conference Tables"/>
    <n v="796.42499999999995"/>
    <n v="557.49749999999995"/>
    <n v="238.92750000000001"/>
    <n v="0.30000000000000004"/>
    <n v="3"/>
  </r>
  <r>
    <n v="3521"/>
    <s v="CA-2016-168767"/>
    <x v="889"/>
    <d v="2016-04-15T00:00:00"/>
    <x v="1"/>
    <s v="DM-12955"/>
    <s v="Dario Medina"/>
    <s v="Corporate"/>
    <s v="United States"/>
    <s v="Sacramento"/>
    <s v="California"/>
    <n v="95823"/>
    <x v="1"/>
    <s v="OFF-BI-10000773"/>
    <x v="1"/>
    <s v="Binders"/>
    <s v="Insertable Tab Post Binder Dividers"/>
    <n v="12.832000000000001"/>
    <n v="8.9824000000000002"/>
    <n v="3.8496000000000006"/>
    <n v="0.30000000000000004"/>
    <n v="5"/>
  </r>
  <r>
    <n v="3522"/>
    <s v="CA-2017-114482"/>
    <x v="831"/>
    <d v="2017-11-25T00:00:00"/>
    <x v="0"/>
    <s v="DM-13345"/>
    <s v="Denise Monton"/>
    <s v="Corporate"/>
    <s v="United States"/>
    <s v="Des Moines"/>
    <s v="Iowa"/>
    <n v="50315"/>
    <x v="2"/>
    <s v="OFF-PA-10003845"/>
    <x v="1"/>
    <s v="Paper"/>
    <s v="Xerox 1987"/>
    <n v="40.46"/>
    <n v="28.321999999999999"/>
    <n v="12.138000000000002"/>
    <n v="0.30000000000000004"/>
    <n v="4"/>
  </r>
  <r>
    <n v="3523"/>
    <s v="CA-2017-114482"/>
    <x v="831"/>
    <d v="2017-11-25T00:00:00"/>
    <x v="0"/>
    <s v="DM-13345"/>
    <s v="Denise Monton"/>
    <s v="Corporate"/>
    <s v="United States"/>
    <s v="Des Moines"/>
    <s v="Iowa"/>
    <n v="50315"/>
    <x v="2"/>
    <s v="TEC-PH-10001580"/>
    <x v="2"/>
    <s v="Phones"/>
    <s v="Logitech Mobile Speakerphone P710e -Â speaker phone"/>
    <n v="404.94"/>
    <n v="283.45799999999997"/>
    <n v="121.48200000000003"/>
    <n v="0.30000000000000004"/>
    <n v="4"/>
  </r>
  <r>
    <n v="3524"/>
    <s v="CA-2017-137673"/>
    <x v="64"/>
    <d v="2017-09-10T00:00:00"/>
    <x v="1"/>
    <s v="ML-17395"/>
    <s v="Marina Lichtenstein"/>
    <s v="Corporate"/>
    <s v="United States"/>
    <s v="San Diego"/>
    <s v="California"/>
    <n v="92105"/>
    <x v="1"/>
    <s v="TEC-AC-10002345"/>
    <x v="2"/>
    <s v="Accessories"/>
    <s v="HP Standard 104 key PS/2 Keyboard"/>
    <n v="116"/>
    <n v="81.199999999999989"/>
    <n v="34.800000000000011"/>
    <n v="0.3000000000000001"/>
    <n v="5"/>
  </r>
  <r>
    <n v="3525"/>
    <s v="CA-2017-132731"/>
    <x v="390"/>
    <d v="2017-11-28T00:00:00"/>
    <x v="1"/>
    <s v="GA-14515"/>
    <s v="George Ashbrook"/>
    <s v="Consumer"/>
    <s v="United States"/>
    <s v="Dallas"/>
    <s v="Texas"/>
    <n v="75081"/>
    <x v="2"/>
    <s v="TEC-PH-10004120"/>
    <x v="2"/>
    <s v="Phones"/>
    <s v="AT&amp;T 1080 Phone"/>
    <n v="657.55200000000002"/>
    <n v="460.28639999999996"/>
    <n v="197.26560000000006"/>
    <n v="0.3000000000000001"/>
    <n v="4"/>
  </r>
  <r>
    <n v="3526"/>
    <s v="CA-2018-148922"/>
    <x v="389"/>
    <d v="2018-12-15T00:00:00"/>
    <x v="0"/>
    <s v="SU-20665"/>
    <s v="Stephanie Ulpright"/>
    <s v="Home Office"/>
    <s v="United States"/>
    <s v="Jackson"/>
    <s v="Mississippi"/>
    <n v="39212"/>
    <x v="0"/>
    <s v="TEC-AC-10001838"/>
    <x v="2"/>
    <s v="Accessories"/>
    <s v="Razer Tiamat Over Ear 7.1 Surround Sound PC Gaming Headset"/>
    <n v="599.97"/>
    <n v="419.97899999999998"/>
    <n v="179.99100000000004"/>
    <n v="0.30000000000000004"/>
    <n v="5"/>
  </r>
  <r>
    <n v="3527"/>
    <s v="CA-2018-148922"/>
    <x v="389"/>
    <d v="2018-12-15T00:00:00"/>
    <x v="0"/>
    <s v="SU-20665"/>
    <s v="Stephanie Ulpright"/>
    <s v="Home Office"/>
    <s v="United States"/>
    <s v="Jackson"/>
    <s v="Mississippi"/>
    <n v="39212"/>
    <x v="0"/>
    <s v="TEC-PH-10000148"/>
    <x v="2"/>
    <s v="Phones"/>
    <s v="Cyber Acoustics AC-202b Speech Recognition Stereo Headset"/>
    <n v="38.97"/>
    <n v="27.278999999999996"/>
    <n v="11.691000000000003"/>
    <n v="0.3000000000000001"/>
    <n v="5"/>
  </r>
  <r>
    <n v="3528"/>
    <s v="CA-2018-148922"/>
    <x v="389"/>
    <d v="2018-12-15T00:00:00"/>
    <x v="0"/>
    <s v="SU-20665"/>
    <s v="Stephanie Ulpright"/>
    <s v="Home Office"/>
    <s v="United States"/>
    <s v="Jackson"/>
    <s v="Mississippi"/>
    <n v="39212"/>
    <x v="0"/>
    <s v="OFF-BI-10003476"/>
    <x v="1"/>
    <s v="Binders"/>
    <s v="Avery Metallic Poly Binders"/>
    <n v="45.84"/>
    <n v="32.088000000000001"/>
    <n v="13.752000000000002"/>
    <n v="0.30000000000000004"/>
    <n v="5"/>
  </r>
  <r>
    <n v="3529"/>
    <s v="CA-2017-130680"/>
    <x v="890"/>
    <d v="2017-06-29T00:00:00"/>
    <x v="1"/>
    <s v="BD-11320"/>
    <s v="Bill Donatelli"/>
    <s v="Consumer"/>
    <s v="United States"/>
    <s v="San Diego"/>
    <s v="California"/>
    <n v="92024"/>
    <x v="1"/>
    <s v="TEC-PH-10004833"/>
    <x v="2"/>
    <s v="Phones"/>
    <s v="Macally Suction Cup Mount"/>
    <n v="38.24"/>
    <n v="26.768000000000001"/>
    <n v="11.472000000000001"/>
    <n v="0.30000000000000004"/>
    <n v="5"/>
  </r>
  <r>
    <n v="3530"/>
    <s v="CA-2016-141145"/>
    <x v="14"/>
    <d v="2016-09-23T00:00:00"/>
    <x v="1"/>
    <s v="DB-13405"/>
    <s v="Denny Blanton"/>
    <s v="Consumer"/>
    <s v="United States"/>
    <s v="Orlando"/>
    <s v="Florida"/>
    <n v="32839"/>
    <x v="0"/>
    <s v="TEC-AC-10001465"/>
    <x v="2"/>
    <s v="Accessories"/>
    <s v="SanDisk Cruzer 64 GB USB Flash Drive"/>
    <n v="87.168000000000006"/>
    <n v="61.017600000000002"/>
    <n v="26.150400000000005"/>
    <n v="0.30000000000000004"/>
    <n v="6"/>
  </r>
  <r>
    <n v="3531"/>
    <s v="US-2017-152835"/>
    <x v="288"/>
    <d v="2017-05-23T00:00:00"/>
    <x v="1"/>
    <s v="RP-19855"/>
    <s v="Roy Phan"/>
    <s v="Corporate"/>
    <s v="United States"/>
    <s v="Lafayette"/>
    <s v="Indiana"/>
    <n v="47905"/>
    <x v="2"/>
    <s v="OFF-AR-10003056"/>
    <x v="1"/>
    <s v="Art"/>
    <s v="Newell 341"/>
    <n v="21.4"/>
    <n v="14.979999999999999"/>
    <n v="6.42"/>
    <n v="0.3"/>
    <n v="4"/>
  </r>
  <r>
    <n v="3532"/>
    <s v="CA-2017-155565"/>
    <x v="316"/>
    <d v="2017-05-28T00:00:00"/>
    <x v="3"/>
    <s v="EH-13765"/>
    <s v="Edward Hooks"/>
    <s v="Corporate"/>
    <s v="United States"/>
    <s v="New York City"/>
    <s v="New York"/>
    <n v="10035"/>
    <x v="3"/>
    <s v="OFF-SU-10001218"/>
    <x v="1"/>
    <s v="Supplies"/>
    <s v="Fiskars Softgrip Scissors"/>
    <n v="54.9"/>
    <n v="38.43"/>
    <n v="16.47"/>
    <n v="0.3"/>
    <n v="0"/>
  </r>
  <r>
    <n v="3533"/>
    <s v="CA-2015-110849"/>
    <x v="891"/>
    <d v="2015-04-23T00:00:00"/>
    <x v="1"/>
    <s v="JL-15835"/>
    <s v="John Lee"/>
    <s v="Consumer"/>
    <s v="United States"/>
    <s v="Los Angeles"/>
    <s v="California"/>
    <n v="90049"/>
    <x v="1"/>
    <s v="TEC-MA-10002859"/>
    <x v="2"/>
    <s v="Machines"/>
    <s v="Ativa MDM8000 8-Sheet Micro-Cut Shredder"/>
    <n v="287.96800000000002"/>
    <n v="201.57759999999999"/>
    <n v="86.390400000000028"/>
    <n v="0.3000000000000001"/>
    <n v="5"/>
  </r>
  <r>
    <n v="3534"/>
    <s v="CA-2015-110849"/>
    <x v="891"/>
    <d v="2015-04-23T00:00:00"/>
    <x v="1"/>
    <s v="JL-15835"/>
    <s v="John Lee"/>
    <s v="Consumer"/>
    <s v="United States"/>
    <s v="Los Angeles"/>
    <s v="California"/>
    <n v="90049"/>
    <x v="1"/>
    <s v="OFF-AR-10002375"/>
    <x v="1"/>
    <s v="Art"/>
    <s v="Newell 351"/>
    <n v="13.12"/>
    <n v="9.1839999999999993"/>
    <n v="3.9359999999999999"/>
    <n v="0.3"/>
    <n v="5"/>
  </r>
  <r>
    <n v="3535"/>
    <s v="CA-2015-110849"/>
    <x v="891"/>
    <d v="2015-04-23T00:00:00"/>
    <x v="1"/>
    <s v="JL-15835"/>
    <s v="John Lee"/>
    <s v="Consumer"/>
    <s v="United States"/>
    <s v="Los Angeles"/>
    <s v="California"/>
    <n v="90049"/>
    <x v="1"/>
    <s v="OFF-AR-10000657"/>
    <x v="1"/>
    <s v="Art"/>
    <s v="Binney &amp; Smith inkTank Desk Highlighter, Chisel Tip, Yellow, 12/Box"/>
    <n v="10.75"/>
    <n v="7.5249999999999995"/>
    <n v="3.2250000000000005"/>
    <n v="0.30000000000000004"/>
    <n v="5"/>
  </r>
  <r>
    <n v="3536"/>
    <s v="CA-2015-110849"/>
    <x v="891"/>
    <d v="2015-04-23T00:00:00"/>
    <x v="1"/>
    <s v="JL-15835"/>
    <s v="John Lee"/>
    <s v="Consumer"/>
    <s v="United States"/>
    <s v="Los Angeles"/>
    <s v="California"/>
    <n v="90049"/>
    <x v="1"/>
    <s v="OFF-FA-10000134"/>
    <x v="1"/>
    <s v="Fasteners"/>
    <s v="Advantus Push Pins, Aluminum Head"/>
    <n v="11.62"/>
    <n v="8.1339999999999986"/>
    <n v="3.4860000000000007"/>
    <n v="0.3000000000000001"/>
    <n v="5"/>
  </r>
  <r>
    <n v="3537"/>
    <s v="CA-2017-145842"/>
    <x v="26"/>
    <d v="2017-06-20T00:00:00"/>
    <x v="0"/>
    <s v="FM-14380"/>
    <s v="Fred McMath"/>
    <s v="Consumer"/>
    <s v="United States"/>
    <s v="New York City"/>
    <s v="New York"/>
    <n v="10024"/>
    <x v="3"/>
    <s v="OFF-ST-10000419"/>
    <x v="1"/>
    <s v="Storage"/>
    <s v="Rogers Jumbo File, Granite"/>
    <n v="40.74"/>
    <n v="28.518000000000001"/>
    <n v="12.222000000000001"/>
    <n v="0.30000000000000004"/>
    <n v="3"/>
  </r>
  <r>
    <n v="3538"/>
    <s v="CA-2015-158771"/>
    <x v="309"/>
    <d v="2015-05-09T00:00:00"/>
    <x v="3"/>
    <s v="SB-20290"/>
    <s v="Sean Braxton"/>
    <s v="Corporate"/>
    <s v="United States"/>
    <s v="Henderson"/>
    <s v="Kentucky"/>
    <n v="42420"/>
    <x v="0"/>
    <s v="OFF-ST-10000107"/>
    <x v="1"/>
    <s v="Storage"/>
    <s v="Fellowes Super Stor/Drawer"/>
    <n v="83.25"/>
    <n v="58.274999999999999"/>
    <n v="24.975000000000001"/>
    <n v="0.30000000000000004"/>
    <n v="0"/>
  </r>
  <r>
    <n v="3539"/>
    <s v="CA-2015-158771"/>
    <x v="309"/>
    <d v="2015-05-09T00:00:00"/>
    <x v="3"/>
    <s v="SB-20290"/>
    <s v="Sean Braxton"/>
    <s v="Corporate"/>
    <s v="United States"/>
    <s v="Henderson"/>
    <s v="Kentucky"/>
    <n v="42420"/>
    <x v="0"/>
    <s v="OFF-LA-10001641"/>
    <x v="1"/>
    <s v="Labels"/>
    <s v="Avery 518"/>
    <n v="9.4499999999999993"/>
    <n v="6.6149999999999993"/>
    <n v="2.835"/>
    <n v="0.30000000000000004"/>
    <n v="0"/>
  </r>
  <r>
    <n v="3540"/>
    <s v="CA-2015-158771"/>
    <x v="309"/>
    <d v="2015-05-09T00:00:00"/>
    <x v="3"/>
    <s v="SB-20290"/>
    <s v="Sean Braxton"/>
    <s v="Corporate"/>
    <s v="United States"/>
    <s v="Henderson"/>
    <s v="Kentucky"/>
    <n v="42420"/>
    <x v="0"/>
    <s v="OFF-LA-10003121"/>
    <x v="1"/>
    <s v="Labels"/>
    <s v="Avery 506"/>
    <n v="20.65"/>
    <n v="14.454999999999998"/>
    <n v="6.1950000000000003"/>
    <n v="0.30000000000000004"/>
    <n v="0"/>
  </r>
  <r>
    <n v="3541"/>
    <s v="CA-2015-158771"/>
    <x v="309"/>
    <d v="2015-05-09T00:00:00"/>
    <x v="3"/>
    <s v="SB-20290"/>
    <s v="Sean Braxton"/>
    <s v="Corporate"/>
    <s v="United States"/>
    <s v="Henderson"/>
    <s v="Kentucky"/>
    <n v="42420"/>
    <x v="0"/>
    <s v="OFF-PA-10002689"/>
    <x v="1"/>
    <s v="Paper"/>
    <s v="Weyerhaeuser First Choice Laser/Copy Paper (20Lb. and 88 Bright)"/>
    <n v="45.36"/>
    <n v="31.751999999999999"/>
    <n v="13.608000000000001"/>
    <n v="0.3"/>
    <n v="0"/>
  </r>
  <r>
    <n v="3542"/>
    <s v="CA-2017-157511"/>
    <x v="31"/>
    <d v="2017-09-20T00:00:00"/>
    <x v="2"/>
    <s v="SV-20365"/>
    <s v="Seth Vernon"/>
    <s v="Consumer"/>
    <s v="United States"/>
    <s v="Columbus"/>
    <s v="Ohio"/>
    <n v="43229"/>
    <x v="3"/>
    <s v="FUR-FU-10002107"/>
    <x v="0"/>
    <s v="Furnishings"/>
    <s v="Eldon Pizzaz Desk Accessories"/>
    <n v="5.3520000000000003"/>
    <n v="3.7464"/>
    <n v="1.6056000000000004"/>
    <n v="0.30000000000000004"/>
    <n v="2"/>
  </r>
  <r>
    <n v="3543"/>
    <s v="CA-2017-157511"/>
    <x v="31"/>
    <d v="2017-09-20T00:00:00"/>
    <x v="2"/>
    <s v="SV-20365"/>
    <s v="Seth Vernon"/>
    <s v="Consumer"/>
    <s v="United States"/>
    <s v="Columbus"/>
    <s v="Ohio"/>
    <n v="43229"/>
    <x v="3"/>
    <s v="FUR-CH-10002647"/>
    <x v="0"/>
    <s v="Chairs"/>
    <s v="Situations Contoured Folding Chairs, 4/Set"/>
    <n v="99.372"/>
    <n v="69.560400000000001"/>
    <n v="29.811599999999999"/>
    <n v="0.3"/>
    <n v="2"/>
  </r>
  <r>
    <n v="3544"/>
    <s v="CA-2017-157511"/>
    <x v="31"/>
    <d v="2017-09-20T00:00:00"/>
    <x v="2"/>
    <s v="SV-20365"/>
    <s v="Seth Vernon"/>
    <s v="Consumer"/>
    <s v="United States"/>
    <s v="Columbus"/>
    <s v="Ohio"/>
    <n v="43229"/>
    <x v="3"/>
    <s v="OFF-AR-10002257"/>
    <x v="1"/>
    <s v="Art"/>
    <s v="Eldon Spacemaker Box, Quick-Snap Lid, Clear"/>
    <n v="2.6720000000000002"/>
    <n v="1.8704000000000001"/>
    <n v="0.80160000000000009"/>
    <n v="0.3"/>
    <n v="2"/>
  </r>
  <r>
    <n v="3545"/>
    <s v="CA-2018-121216"/>
    <x v="331"/>
    <d v="2018-12-25T00:00:00"/>
    <x v="0"/>
    <s v="MM-17920"/>
    <s v="Michael Moore"/>
    <s v="Consumer"/>
    <s v="United States"/>
    <s v="College Station"/>
    <s v="Texas"/>
    <n v="77840"/>
    <x v="2"/>
    <s v="OFF-PA-10004519"/>
    <x v="1"/>
    <s v="Paper"/>
    <s v="Spiral Phone Message Books with Labels by Adams"/>
    <n v="28.672000000000001"/>
    <n v="20.070399999999999"/>
    <n v="8.6016000000000012"/>
    <n v="0.30000000000000004"/>
    <n v="2"/>
  </r>
  <r>
    <n v="3546"/>
    <s v="CA-2018-121216"/>
    <x v="331"/>
    <d v="2018-12-25T00:00:00"/>
    <x v="0"/>
    <s v="MM-17920"/>
    <s v="Michael Moore"/>
    <s v="Consumer"/>
    <s v="United States"/>
    <s v="College Station"/>
    <s v="Texas"/>
    <n v="77840"/>
    <x v="2"/>
    <s v="OFF-AP-10001947"/>
    <x v="1"/>
    <s v="Appliances"/>
    <s v="Acco 6 Outlet Guardian Premium Plus Surge Suppressor"/>
    <n v="29.312000000000001"/>
    <n v="20.5184"/>
    <n v="8.7936000000000014"/>
    <n v="0.30000000000000004"/>
    <n v="2"/>
  </r>
  <r>
    <n v="3547"/>
    <s v="CA-2018-155292"/>
    <x v="505"/>
    <d v="2018-11-01T00:00:00"/>
    <x v="2"/>
    <s v="RD-19810"/>
    <s v="Ross DeVincentis"/>
    <s v="Home Office"/>
    <s v="United States"/>
    <s v="Richmond"/>
    <s v="Kentucky"/>
    <n v="40475"/>
    <x v="0"/>
    <s v="OFF-ST-10004963"/>
    <x v="1"/>
    <s v="Storage"/>
    <s v="Eldon Gobal File Keepers"/>
    <n v="105.98"/>
    <n v="74.185999999999993"/>
    <n v="31.794000000000011"/>
    <n v="0.3000000000000001"/>
    <n v="2"/>
  </r>
  <r>
    <n v="3548"/>
    <s v="CA-2018-155292"/>
    <x v="505"/>
    <d v="2018-11-01T00:00:00"/>
    <x v="2"/>
    <s v="RD-19810"/>
    <s v="Ross DeVincentis"/>
    <s v="Home Office"/>
    <s v="United States"/>
    <s v="Richmond"/>
    <s v="Kentucky"/>
    <n v="40475"/>
    <x v="0"/>
    <s v="OFF-SU-10002573"/>
    <x v="1"/>
    <s v="Supplies"/>
    <s v="Acme 10&quot; Easy Grip Assistive Scissors"/>
    <n v="35.06"/>
    <n v="24.542000000000002"/>
    <n v="10.518000000000001"/>
    <n v="0.3"/>
    <n v="2"/>
  </r>
  <r>
    <n v="3549"/>
    <s v="CA-2018-155292"/>
    <x v="505"/>
    <d v="2018-11-01T00:00:00"/>
    <x v="2"/>
    <s v="RD-19810"/>
    <s v="Ross DeVincentis"/>
    <s v="Home Office"/>
    <s v="United States"/>
    <s v="Richmond"/>
    <s v="Kentucky"/>
    <n v="40475"/>
    <x v="0"/>
    <s v="FUR-CH-10000553"/>
    <x v="0"/>
    <s v="Chairs"/>
    <s v="Metal Folding Chairs, Beige, 4/Carton"/>
    <n v="33.94"/>
    <n v="23.757999999999996"/>
    <n v="10.182000000000002"/>
    <n v="0.3000000000000001"/>
    <n v="2"/>
  </r>
  <r>
    <n v="3550"/>
    <s v="CA-2018-155292"/>
    <x v="505"/>
    <d v="2018-11-01T00:00:00"/>
    <x v="2"/>
    <s v="RD-19810"/>
    <s v="Ross DeVincentis"/>
    <s v="Home Office"/>
    <s v="United States"/>
    <s v="Richmond"/>
    <s v="Kentucky"/>
    <n v="40475"/>
    <x v="0"/>
    <s v="OFF-LA-10001982"/>
    <x v="1"/>
    <s v="Labels"/>
    <s v="Smead Alpha-Z Color-Coded Name Labels First Letter Starter Set"/>
    <n v="30"/>
    <n v="21"/>
    <n v="9"/>
    <n v="0.3"/>
    <n v="2"/>
  </r>
  <r>
    <n v="3551"/>
    <s v="CA-2017-152555"/>
    <x v="892"/>
    <d v="2017-04-02T00:00:00"/>
    <x v="0"/>
    <s v="ME-17320"/>
    <s v="Maria Etezadi"/>
    <s v="Home Office"/>
    <s v="United States"/>
    <s v="Chicago"/>
    <s v="Illinois"/>
    <n v="60653"/>
    <x v="2"/>
    <s v="OFF-PA-10001295"/>
    <x v="1"/>
    <s v="Paper"/>
    <s v="Computer Printout Paper with Letter-Trim Perforations"/>
    <n v="45.527999999999999"/>
    <n v="31.869599999999998"/>
    <n v="13.6584"/>
    <n v="0.3"/>
    <n v="4"/>
  </r>
  <r>
    <n v="3552"/>
    <s v="CA-2017-152555"/>
    <x v="892"/>
    <d v="2017-04-02T00:00:00"/>
    <x v="0"/>
    <s v="ME-17320"/>
    <s v="Maria Etezadi"/>
    <s v="Home Office"/>
    <s v="United States"/>
    <s v="Chicago"/>
    <s v="Illinois"/>
    <n v="60653"/>
    <x v="2"/>
    <s v="FUR-CH-10002965"/>
    <x v="0"/>
    <s v="Chairs"/>
    <s v="Global Leather Highback Executive Chair with Pneumatic Height Adjustment, Black"/>
    <n v="844.11599999999999"/>
    <n v="590.88119999999992"/>
    <n v="253.23480000000006"/>
    <n v="0.3000000000000001"/>
    <n v="4"/>
  </r>
  <r>
    <n v="3553"/>
    <s v="CA-2017-152555"/>
    <x v="892"/>
    <d v="2017-04-02T00:00:00"/>
    <x v="0"/>
    <s v="ME-17320"/>
    <s v="Maria Etezadi"/>
    <s v="Home Office"/>
    <s v="United States"/>
    <s v="Chicago"/>
    <s v="Illinois"/>
    <n v="60653"/>
    <x v="2"/>
    <s v="TEC-PH-10001254"/>
    <x v="2"/>
    <s v="Phones"/>
    <s v="Jabra BIZ 2300 Duo QD Duo CordedÂ Headset"/>
    <n v="812.73599999999999"/>
    <n v="568.91519999999991"/>
    <n v="243.82080000000008"/>
    <n v="0.3000000000000001"/>
    <n v="4"/>
  </r>
  <r>
    <n v="3554"/>
    <s v="CA-2018-107832"/>
    <x v="51"/>
    <d v="2018-11-26T00:00:00"/>
    <x v="0"/>
    <s v="FH-14275"/>
    <s v="Frank Hawley"/>
    <s v="Corporate"/>
    <s v="United States"/>
    <s v="Philadelphia"/>
    <s v="Pennsylvania"/>
    <n v="19120"/>
    <x v="3"/>
    <s v="OFF-BI-10001658"/>
    <x v="1"/>
    <s v="Binders"/>
    <s v="GBC Standard Therm-A-Bind Covers"/>
    <n v="7.476"/>
    <n v="5.2332000000000001"/>
    <n v="2.2427999999999999"/>
    <n v="0.3"/>
    <n v="3"/>
  </r>
  <r>
    <n v="3555"/>
    <s v="CA-2015-120838"/>
    <x v="893"/>
    <d v="2015-03-26T00:00:00"/>
    <x v="0"/>
    <s v="PO-18865"/>
    <s v="Patrick O'Donnell"/>
    <s v="Consumer"/>
    <s v="United States"/>
    <s v="Los Angeles"/>
    <s v="California"/>
    <n v="90036"/>
    <x v="1"/>
    <s v="OFF-ST-10000585"/>
    <x v="1"/>
    <s v="Storage"/>
    <s v="Economy Rollaway Files"/>
    <n v="330.4"/>
    <n v="231.27999999999997"/>
    <n v="99.12"/>
    <n v="0.30000000000000004"/>
    <n v="3"/>
  </r>
  <r>
    <n v="3556"/>
    <s v="CA-2015-120838"/>
    <x v="893"/>
    <d v="2015-03-26T00:00:00"/>
    <x v="0"/>
    <s v="PO-18865"/>
    <s v="Patrick O'Donnell"/>
    <s v="Consumer"/>
    <s v="United States"/>
    <s v="Los Angeles"/>
    <s v="California"/>
    <n v="90036"/>
    <x v="1"/>
    <s v="TEC-PH-10003484"/>
    <x v="2"/>
    <s v="Phones"/>
    <s v="Ooma Telo VoIP Home Phone System"/>
    <n v="604.75199999999995"/>
    <n v="423.32639999999992"/>
    <n v="181.42560000000003"/>
    <n v="0.3000000000000001"/>
    <n v="3"/>
  </r>
  <r>
    <n v="3557"/>
    <s v="CA-2018-118542"/>
    <x v="96"/>
    <d v="2018-12-05T00:00:00"/>
    <x v="1"/>
    <s v="CC-12550"/>
    <s v="Clay Cheatham"/>
    <s v="Consumer"/>
    <s v="United States"/>
    <s v="Los Angeles"/>
    <s v="California"/>
    <n v="90008"/>
    <x v="1"/>
    <s v="OFF-PA-10004735"/>
    <x v="1"/>
    <s v="Paper"/>
    <s v="Xerox 1905"/>
    <n v="45.36"/>
    <n v="31.751999999999999"/>
    <n v="13.608000000000001"/>
    <n v="0.3"/>
    <n v="4"/>
  </r>
  <r>
    <n v="3558"/>
    <s v="CA-2018-118542"/>
    <x v="96"/>
    <d v="2018-12-05T00:00:00"/>
    <x v="1"/>
    <s v="CC-12550"/>
    <s v="Clay Cheatham"/>
    <s v="Consumer"/>
    <s v="United States"/>
    <s v="Los Angeles"/>
    <s v="California"/>
    <n v="90008"/>
    <x v="1"/>
    <s v="OFF-BI-10003429"/>
    <x v="1"/>
    <s v="Binders"/>
    <s v="Cardinal HOLDit! Binder Insert Strips,Extra Strips"/>
    <n v="10.128"/>
    <n v="7.0895999999999999"/>
    <n v="3.0384000000000002"/>
    <n v="0.30000000000000004"/>
    <n v="4"/>
  </r>
  <r>
    <n v="3559"/>
    <s v="CA-2018-152737"/>
    <x v="659"/>
    <d v="2018-11-12T00:00:00"/>
    <x v="1"/>
    <s v="TS-21505"/>
    <s v="Tony Sayre"/>
    <s v="Consumer"/>
    <s v="United States"/>
    <s v="San Francisco"/>
    <s v="California"/>
    <n v="94122"/>
    <x v="1"/>
    <s v="OFF-BI-10002982"/>
    <x v="1"/>
    <s v="Binders"/>
    <s v="Avery Self-Adhesive Photo Pockets for Polaroid Photos"/>
    <n v="21.792000000000002"/>
    <n v="15.2544"/>
    <n v="6.5376000000000012"/>
    <n v="0.30000000000000004"/>
    <n v="5"/>
  </r>
  <r>
    <n v="3560"/>
    <s v="CA-2018-152737"/>
    <x v="659"/>
    <d v="2018-11-12T00:00:00"/>
    <x v="1"/>
    <s v="TS-21505"/>
    <s v="Tony Sayre"/>
    <s v="Consumer"/>
    <s v="United States"/>
    <s v="San Francisco"/>
    <s v="California"/>
    <n v="94122"/>
    <x v="1"/>
    <s v="TEC-AC-10004975"/>
    <x v="2"/>
    <s v="Accessories"/>
    <s v="Plantronics Audio 995 Wireless Stereo Headset"/>
    <n v="439.8"/>
    <n v="307.86"/>
    <n v="131.94"/>
    <n v="0.3"/>
    <n v="5"/>
  </r>
  <r>
    <n v="3561"/>
    <s v="CA-2018-109757"/>
    <x v="507"/>
    <d v="2018-09-09T00:00:00"/>
    <x v="0"/>
    <s v="MD-17350"/>
    <s v="Maribeth Dona"/>
    <s v="Consumer"/>
    <s v="United States"/>
    <s v="Akron"/>
    <s v="Ohio"/>
    <n v="44312"/>
    <x v="3"/>
    <s v="OFF-AR-10002335"/>
    <x v="1"/>
    <s v="Art"/>
    <s v="DIXON Oriole Pencils"/>
    <n v="8.2560000000000002"/>
    <n v="5.7791999999999994"/>
    <n v="2.4768000000000008"/>
    <n v="0.3000000000000001"/>
    <n v="5"/>
  </r>
  <r>
    <n v="3562"/>
    <s v="CA-2018-109757"/>
    <x v="507"/>
    <d v="2018-09-09T00:00:00"/>
    <x v="0"/>
    <s v="MD-17350"/>
    <s v="Maribeth Dona"/>
    <s v="Consumer"/>
    <s v="United States"/>
    <s v="Akron"/>
    <s v="Ohio"/>
    <n v="44312"/>
    <x v="3"/>
    <s v="OFF-BI-10004001"/>
    <x v="1"/>
    <s v="Binders"/>
    <s v="GBC Recycled VeloBinder Covers"/>
    <n v="25.56"/>
    <n v="17.891999999999999"/>
    <n v="7.6679999999999993"/>
    <n v="0.3"/>
    <n v="5"/>
  </r>
  <r>
    <n v="3563"/>
    <s v="CA-2018-109757"/>
    <x v="507"/>
    <d v="2018-09-09T00:00:00"/>
    <x v="0"/>
    <s v="MD-17350"/>
    <s v="Maribeth Dona"/>
    <s v="Consumer"/>
    <s v="United States"/>
    <s v="Akron"/>
    <s v="Ohio"/>
    <n v="44312"/>
    <x v="3"/>
    <s v="OFF-BI-10001634"/>
    <x v="1"/>
    <s v="Binders"/>
    <s v="Wilson Jones Active Use Binders"/>
    <n v="4.3680000000000003"/>
    <n v="3.0575999999999999"/>
    <n v="1.3104000000000005"/>
    <n v="0.3000000000000001"/>
    <n v="5"/>
  </r>
  <r>
    <n v="3564"/>
    <s v="CA-2018-109757"/>
    <x v="507"/>
    <d v="2018-09-09T00:00:00"/>
    <x v="0"/>
    <s v="MD-17350"/>
    <s v="Maribeth Dona"/>
    <s v="Consumer"/>
    <s v="United States"/>
    <s v="Akron"/>
    <s v="Ohio"/>
    <n v="44312"/>
    <x v="3"/>
    <s v="OFF-PA-10000007"/>
    <x v="1"/>
    <s v="Paper"/>
    <s v="Telephone Message Books with Fax/Mobile Section, 4 1/4&quot; x 6&quot;"/>
    <n v="11.52"/>
    <n v="8.0640000000000001"/>
    <n v="3.4559999999999995"/>
    <n v="0.3"/>
    <n v="5"/>
  </r>
  <r>
    <n v="3565"/>
    <s v="CA-2017-130029"/>
    <x v="894"/>
    <d v="2017-07-06T00:00:00"/>
    <x v="2"/>
    <s v="GT-14755"/>
    <s v="Guy Thornton"/>
    <s v="Consumer"/>
    <s v="United States"/>
    <s v="Los Angeles"/>
    <s v="California"/>
    <n v="90049"/>
    <x v="1"/>
    <s v="OFF-PA-10000552"/>
    <x v="1"/>
    <s v="Paper"/>
    <s v="Xerox 200"/>
    <n v="12.96"/>
    <n v="9.0719999999999992"/>
    <n v="3.8880000000000017"/>
    <n v="0.3000000000000001"/>
    <n v="3"/>
  </r>
  <r>
    <n v="3566"/>
    <s v="CA-2017-130029"/>
    <x v="894"/>
    <d v="2017-07-06T00:00:00"/>
    <x v="2"/>
    <s v="GT-14755"/>
    <s v="Guy Thornton"/>
    <s v="Consumer"/>
    <s v="United States"/>
    <s v="Los Angeles"/>
    <s v="California"/>
    <n v="90049"/>
    <x v="1"/>
    <s v="OFF-FA-10001135"/>
    <x v="1"/>
    <s v="Fasteners"/>
    <s v="Brites Rubber Bands, 1 1/2 oz. Box"/>
    <n v="3.96"/>
    <n v="2.7719999999999998"/>
    <n v="1.1880000000000002"/>
    <n v="0.30000000000000004"/>
    <n v="3"/>
  </r>
  <r>
    <n v="3567"/>
    <s v="CA-2018-103877"/>
    <x v="210"/>
    <d v="2018-09-14T00:00:00"/>
    <x v="1"/>
    <s v="RD-19660"/>
    <s v="Robert Dilbeck"/>
    <s v="Home Office"/>
    <s v="United States"/>
    <s v="Independence"/>
    <s v="Missouri"/>
    <n v="64055"/>
    <x v="2"/>
    <s v="OFF-BI-10003650"/>
    <x v="1"/>
    <s v="Binders"/>
    <s v="GBC DocuBind 300 Electric Binding Machine"/>
    <n v="1577.94"/>
    <n v="1104.558"/>
    <n v="473.38200000000006"/>
    <n v="0.30000000000000004"/>
    <n v="7"/>
  </r>
  <r>
    <n v="3568"/>
    <s v="CA-2017-137176"/>
    <x v="369"/>
    <d v="2017-09-14T00:00:00"/>
    <x v="0"/>
    <s v="DB-12910"/>
    <s v="Daniel Byrd"/>
    <s v="Home Office"/>
    <s v="United States"/>
    <s v="Dallas"/>
    <s v="Texas"/>
    <n v="75220"/>
    <x v="2"/>
    <s v="FUR-FU-10003832"/>
    <x v="0"/>
    <s v="Furnishings"/>
    <s v="Eldon Expressions Punched Metal &amp; Wood Desk Accessories, Black &amp; Cherry"/>
    <n v="15.007999999999999"/>
    <n v="10.505599999999999"/>
    <n v="4.5023999999999997"/>
    <n v="0.3"/>
    <n v="5"/>
  </r>
  <r>
    <n v="3569"/>
    <s v="CA-2018-168109"/>
    <x v="445"/>
    <d v="2018-07-03T00:00:00"/>
    <x v="3"/>
    <s v="JK-15640"/>
    <s v="Jim Kriz"/>
    <s v="Home Office"/>
    <s v="United States"/>
    <s v="Seattle"/>
    <s v="Washington"/>
    <n v="98105"/>
    <x v="1"/>
    <s v="TEC-AC-10003628"/>
    <x v="2"/>
    <s v="Accessories"/>
    <s v="Logitech 910-002974 M325 Wireless Mouse for Web Scrolling"/>
    <n v="59.98"/>
    <n v="41.985999999999997"/>
    <n v="17.994"/>
    <n v="0.3"/>
    <n v="0"/>
  </r>
  <r>
    <n v="3570"/>
    <s v="CA-2018-168109"/>
    <x v="445"/>
    <d v="2018-07-03T00:00:00"/>
    <x v="3"/>
    <s v="JK-15640"/>
    <s v="Jim Kriz"/>
    <s v="Home Office"/>
    <s v="United States"/>
    <s v="Seattle"/>
    <s v="Washington"/>
    <n v="98105"/>
    <x v="1"/>
    <s v="TEC-MA-10001148"/>
    <x v="2"/>
    <s v="Machines"/>
    <s v="Okidata MB491 Multifunction Printer"/>
    <n v="2395.1999999999998"/>
    <n v="1676.6399999999999"/>
    <n v="718.56"/>
    <n v="0.3"/>
    <n v="0"/>
  </r>
  <r>
    <n v="3571"/>
    <s v="CA-2018-168109"/>
    <x v="445"/>
    <d v="2018-07-03T00:00:00"/>
    <x v="3"/>
    <s v="JK-15640"/>
    <s v="Jim Kriz"/>
    <s v="Home Office"/>
    <s v="United States"/>
    <s v="Seattle"/>
    <s v="Washington"/>
    <n v="98105"/>
    <x v="1"/>
    <s v="TEC-AC-10002049"/>
    <x v="2"/>
    <s v="Accessories"/>
    <s v="Plantronics Savi W720 Multi-Device Wireless Headset System"/>
    <n v="1687.8"/>
    <n v="1181.4599999999998"/>
    <n v="506.34000000000015"/>
    <n v="0.3000000000000001"/>
    <n v="0"/>
  </r>
  <r>
    <n v="3572"/>
    <s v="CA-2018-168109"/>
    <x v="445"/>
    <d v="2018-07-03T00:00:00"/>
    <x v="3"/>
    <s v="JK-15640"/>
    <s v="Jim Kriz"/>
    <s v="Home Office"/>
    <s v="United States"/>
    <s v="Seattle"/>
    <s v="Washington"/>
    <n v="98105"/>
    <x v="1"/>
    <s v="TEC-PH-10000702"/>
    <x v="2"/>
    <s v="Phones"/>
    <s v="Square Credit Card Reader, 4 1/2&quot; x 4 1/2&quot; x 1&quot;, White"/>
    <n v="7.992"/>
    <n v="5.5943999999999994"/>
    <n v="2.3976000000000006"/>
    <n v="0.3000000000000001"/>
    <n v="0"/>
  </r>
  <r>
    <n v="3573"/>
    <s v="US-2018-126081"/>
    <x v="222"/>
    <d v="2018-07-04T00:00:00"/>
    <x v="1"/>
    <s v="FC-14335"/>
    <s v="Fred Chung"/>
    <s v="Corporate"/>
    <s v="United States"/>
    <s v="Mesquite"/>
    <s v="Texas"/>
    <n v="75150"/>
    <x v="2"/>
    <s v="OFF-PA-10003953"/>
    <x v="1"/>
    <s v="Paper"/>
    <s v="Xerox 218"/>
    <n v="5.1840000000000002"/>
    <n v="3.6288"/>
    <n v="1.5552000000000001"/>
    <n v="0.30000000000000004"/>
    <n v="5"/>
  </r>
  <r>
    <n v="3574"/>
    <s v="CA-2018-117023"/>
    <x v="783"/>
    <d v="2018-08-12T00:00:00"/>
    <x v="1"/>
    <s v="JW-15955"/>
    <s v="Joni Wasserman"/>
    <s v="Consumer"/>
    <s v="United States"/>
    <s v="Long Beach"/>
    <s v="New York"/>
    <n v="11561"/>
    <x v="3"/>
    <s v="OFF-AR-10003602"/>
    <x v="1"/>
    <s v="Art"/>
    <s v="Quartet Omega Colored Chalk, 12/Pack"/>
    <n v="11.68"/>
    <n v="8.1760000000000002"/>
    <n v="3.5039999999999996"/>
    <n v="0.3"/>
    <n v="5"/>
  </r>
  <r>
    <n v="3575"/>
    <s v="CA-2018-117023"/>
    <x v="783"/>
    <d v="2018-08-12T00:00:00"/>
    <x v="1"/>
    <s v="JW-15955"/>
    <s v="Joni Wasserman"/>
    <s v="Consumer"/>
    <s v="United States"/>
    <s v="Long Beach"/>
    <s v="New York"/>
    <n v="11561"/>
    <x v="3"/>
    <s v="OFF-AR-10004062"/>
    <x v="1"/>
    <s v="Art"/>
    <s v="Staples in misc. colors"/>
    <n v="104.8"/>
    <n v="73.36"/>
    <n v="31.439999999999998"/>
    <n v="0.3"/>
    <n v="5"/>
  </r>
  <r>
    <n v="3576"/>
    <s v="CA-2016-143532"/>
    <x v="531"/>
    <d v="2016-03-24T00:00:00"/>
    <x v="1"/>
    <s v="DC-12850"/>
    <s v="Dan Campbell"/>
    <s v="Consumer"/>
    <s v="United States"/>
    <s v="North Miami"/>
    <s v="Florida"/>
    <n v="33161"/>
    <x v="0"/>
    <s v="OFF-PA-10001560"/>
    <x v="1"/>
    <s v="Paper"/>
    <s v="Adams Telephone Message Books, 5 1/4â€ x 11â€"/>
    <n v="14.496"/>
    <n v="10.1472"/>
    <n v="4.3488000000000007"/>
    <n v="0.30000000000000004"/>
    <n v="5"/>
  </r>
  <r>
    <n v="3577"/>
    <s v="CA-2017-103163"/>
    <x v="843"/>
    <d v="2017-06-11T00:00:00"/>
    <x v="1"/>
    <s v="FM-14290"/>
    <s v="Frank Merwin"/>
    <s v="Home Office"/>
    <s v="United States"/>
    <s v="Bakersfield"/>
    <s v="California"/>
    <n v="93309"/>
    <x v="1"/>
    <s v="OFF-BI-10003305"/>
    <x v="1"/>
    <s v="Binders"/>
    <s v="Avery Hanging File Binders"/>
    <n v="4.7839999999999998"/>
    <n v="3.3487999999999998"/>
    <n v="1.4352"/>
    <n v="0.30000000000000004"/>
    <n v="4"/>
  </r>
  <r>
    <n v="3578"/>
    <s v="CA-2017-103163"/>
    <x v="843"/>
    <d v="2017-06-11T00:00:00"/>
    <x v="1"/>
    <s v="FM-14290"/>
    <s v="Frank Merwin"/>
    <s v="Home Office"/>
    <s v="United States"/>
    <s v="Bakersfield"/>
    <s v="California"/>
    <n v="93309"/>
    <x v="1"/>
    <s v="OFF-PA-10004000"/>
    <x v="1"/>
    <s v="Paper"/>
    <s v="While You Were Out Pads, 50 per Pad, 4 x 5 1/4, Green Cycle"/>
    <n v="4.7300000000000004"/>
    <n v="3.3109999999999999"/>
    <n v="1.4190000000000005"/>
    <n v="0.3000000000000001"/>
    <n v="4"/>
  </r>
  <r>
    <n v="3579"/>
    <s v="CA-2017-104157"/>
    <x v="197"/>
    <d v="2017-07-29T00:00:00"/>
    <x v="1"/>
    <s v="MT-17815"/>
    <s v="Meg Tillman"/>
    <s v="Consumer"/>
    <s v="United States"/>
    <s v="Jackson"/>
    <s v="Mississippi"/>
    <n v="39212"/>
    <x v="0"/>
    <s v="OFF-ST-10000321"/>
    <x v="1"/>
    <s v="Storage"/>
    <s v="Akro Stacking Bins"/>
    <n v="7.89"/>
    <n v="5.5229999999999997"/>
    <n v="2.367"/>
    <n v="0.3"/>
    <n v="4"/>
  </r>
  <r>
    <n v="3580"/>
    <s v="CA-2017-104157"/>
    <x v="197"/>
    <d v="2017-07-29T00:00:00"/>
    <x v="1"/>
    <s v="MT-17815"/>
    <s v="Meg Tillman"/>
    <s v="Consumer"/>
    <s v="United States"/>
    <s v="Jackson"/>
    <s v="Mississippi"/>
    <n v="39212"/>
    <x v="0"/>
    <s v="OFF-PA-10004665"/>
    <x v="1"/>
    <s v="Paper"/>
    <s v="Advantus Motivational Note Cards"/>
    <n v="65.5"/>
    <n v="45.849999999999994"/>
    <n v="19.650000000000006"/>
    <n v="0.3000000000000001"/>
    <n v="4"/>
  </r>
  <r>
    <n v="3581"/>
    <s v="CA-2017-104157"/>
    <x v="197"/>
    <d v="2017-07-29T00:00:00"/>
    <x v="1"/>
    <s v="MT-17815"/>
    <s v="Meg Tillman"/>
    <s v="Consumer"/>
    <s v="United States"/>
    <s v="Jackson"/>
    <s v="Mississippi"/>
    <n v="39212"/>
    <x v="0"/>
    <s v="FUR-TA-10004915"/>
    <x v="0"/>
    <s v="Tables"/>
    <s v="Office Impressions End Table, 20-1/2&quot;H x 24&quot;W x 20&quot;D"/>
    <n v="2430.08"/>
    <n v="1701.0559999999998"/>
    <n v="729.02400000000011"/>
    <n v="0.30000000000000004"/>
    <n v="4"/>
  </r>
  <r>
    <n v="3582"/>
    <s v="CA-2018-117807"/>
    <x v="172"/>
    <d v="2018-10-07T00:00:00"/>
    <x v="1"/>
    <s v="DK-13090"/>
    <s v="Dave Kipp"/>
    <s v="Consumer"/>
    <s v="United States"/>
    <s v="Fremont"/>
    <s v="Nebraska"/>
    <n v="68025"/>
    <x v="2"/>
    <s v="OFF-PA-10000994"/>
    <x v="1"/>
    <s v="Paper"/>
    <s v="Xerox 1915"/>
    <n v="104.85"/>
    <n v="73.394999999999996"/>
    <n v="31.454999999999998"/>
    <n v="0.3"/>
    <n v="6"/>
  </r>
  <r>
    <n v="3583"/>
    <s v="CA-2016-121650"/>
    <x v="895"/>
    <d v="2016-12-16T00:00:00"/>
    <x v="1"/>
    <s v="KD-16495"/>
    <s v="Keith Dawkins"/>
    <s v="Corporate"/>
    <s v="United States"/>
    <s v="Jackson"/>
    <s v="Michigan"/>
    <n v="49201"/>
    <x v="2"/>
    <s v="OFF-AR-10001149"/>
    <x v="1"/>
    <s v="Art"/>
    <s v="Avery Hi-Liter Comfort Grip Fluorescent Highlighter, Yellow Ink"/>
    <n v="3.9"/>
    <n v="2.73"/>
    <n v="1.17"/>
    <n v="0.3"/>
    <n v="6"/>
  </r>
  <r>
    <n v="3584"/>
    <s v="CA-2016-121650"/>
    <x v="895"/>
    <d v="2016-12-16T00:00:00"/>
    <x v="1"/>
    <s v="KD-16495"/>
    <s v="Keith Dawkins"/>
    <s v="Corporate"/>
    <s v="United States"/>
    <s v="Jackson"/>
    <s v="Michigan"/>
    <n v="49201"/>
    <x v="2"/>
    <s v="FUR-TA-10003569"/>
    <x v="0"/>
    <s v="Tables"/>
    <s v="Bretford CR8500 Series Meeting Room Furniture"/>
    <n v="801.96"/>
    <n v="561.37199999999996"/>
    <n v="240.58800000000008"/>
    <n v="0.3000000000000001"/>
    <n v="6"/>
  </r>
  <r>
    <n v="3585"/>
    <s v="CA-2016-121650"/>
    <x v="895"/>
    <d v="2016-12-16T00:00:00"/>
    <x v="1"/>
    <s v="KD-16495"/>
    <s v="Keith Dawkins"/>
    <s v="Corporate"/>
    <s v="United States"/>
    <s v="Jackson"/>
    <s v="Michigan"/>
    <n v="49201"/>
    <x v="2"/>
    <s v="FUR-CH-10004289"/>
    <x v="0"/>
    <s v="Chairs"/>
    <s v="Global Super Steno Chair"/>
    <n v="191.96"/>
    <n v="134.37199999999999"/>
    <n v="57.588000000000022"/>
    <n v="0.3000000000000001"/>
    <n v="6"/>
  </r>
  <r>
    <n v="3586"/>
    <s v="CA-2016-121650"/>
    <x v="895"/>
    <d v="2016-12-16T00:00:00"/>
    <x v="1"/>
    <s v="KD-16495"/>
    <s v="Keith Dawkins"/>
    <s v="Corporate"/>
    <s v="United States"/>
    <s v="Jackson"/>
    <s v="Michigan"/>
    <n v="49201"/>
    <x v="2"/>
    <s v="OFF-LA-10001045"/>
    <x v="1"/>
    <s v="Labels"/>
    <s v="Permanent Self-Adhesive File Folder Labels for Typewriters by Universal"/>
    <n v="2.61"/>
    <n v="1.8269999999999997"/>
    <n v="0.78300000000000014"/>
    <n v="0.30000000000000004"/>
    <n v="6"/>
  </r>
  <r>
    <n v="3587"/>
    <s v="CA-2018-161823"/>
    <x v="213"/>
    <d v="2018-09-08T00:00:00"/>
    <x v="1"/>
    <s v="AG-10300"/>
    <s v="Aleksandra Gannaway"/>
    <s v="Corporate"/>
    <s v="United States"/>
    <s v="San Francisco"/>
    <s v="California"/>
    <n v="94122"/>
    <x v="1"/>
    <s v="OFF-AR-10002053"/>
    <x v="1"/>
    <s v="Art"/>
    <s v="Premium Writing Pencils, Soft, #2 by Central Association for the Blind"/>
    <n v="5.96"/>
    <n v="4.1719999999999997"/>
    <n v="1.7880000000000003"/>
    <n v="0.30000000000000004"/>
    <n v="5"/>
  </r>
  <r>
    <n v="3588"/>
    <s v="CA-2018-121839"/>
    <x v="241"/>
    <d v="2018-09-28T00:00:00"/>
    <x v="1"/>
    <s v="MH-18115"/>
    <s v="Mick Hernandez"/>
    <s v="Home Office"/>
    <s v="United States"/>
    <s v="Lancaster"/>
    <s v="Ohio"/>
    <n v="43130"/>
    <x v="3"/>
    <s v="TEC-PH-10002885"/>
    <x v="2"/>
    <s v="Phones"/>
    <s v="Apple iPhone 5"/>
    <n v="1169.694"/>
    <n v="818.78579999999988"/>
    <n v="350.90820000000008"/>
    <n v="0.3000000000000001"/>
    <n v="4"/>
  </r>
  <r>
    <n v="3589"/>
    <s v="CA-2018-158729"/>
    <x v="484"/>
    <d v="2018-12-21T00:00:00"/>
    <x v="2"/>
    <s v="AC-10450"/>
    <s v="Amy Cox"/>
    <s v="Consumer"/>
    <s v="United States"/>
    <s v="Lafayette"/>
    <s v="Louisiana"/>
    <n v="70506"/>
    <x v="0"/>
    <s v="OFF-SU-10002881"/>
    <x v="1"/>
    <s v="Supplies"/>
    <s v="Martin Yale Chadless Opener Electric Letter Opener"/>
    <n v="1665.62"/>
    <n v="1165.9339999999997"/>
    <n v="499.68600000000015"/>
    <n v="0.3000000000000001"/>
    <n v="2"/>
  </r>
  <r>
    <n v="3590"/>
    <s v="CA-2018-146535"/>
    <x v="221"/>
    <d v="2018-11-30T00:00:00"/>
    <x v="1"/>
    <s v="FM-14290"/>
    <s v="Frank Merwin"/>
    <s v="Home Office"/>
    <s v="United States"/>
    <s v="Richmond"/>
    <s v="Kentucky"/>
    <n v="40475"/>
    <x v="0"/>
    <s v="OFF-BI-10000546"/>
    <x v="1"/>
    <s v="Binders"/>
    <s v="Avery Durable Binders"/>
    <n v="2.88"/>
    <n v="2.016"/>
    <n v="0.86399999999999988"/>
    <n v="0.3"/>
    <n v="6"/>
  </r>
  <r>
    <n v="3591"/>
    <s v="CA-2018-146535"/>
    <x v="221"/>
    <d v="2018-11-30T00:00:00"/>
    <x v="1"/>
    <s v="FM-14290"/>
    <s v="Frank Merwin"/>
    <s v="Home Office"/>
    <s v="United States"/>
    <s v="Richmond"/>
    <s v="Kentucky"/>
    <n v="40475"/>
    <x v="0"/>
    <s v="OFF-ST-10001526"/>
    <x v="1"/>
    <s v="Storage"/>
    <s v="Iceberg Mobile Mega Data/Printer Cart"/>
    <n v="1443.96"/>
    <n v="1010.7719999999999"/>
    <n v="433.1880000000001"/>
    <n v="0.30000000000000004"/>
    <n v="6"/>
  </r>
  <r>
    <n v="3592"/>
    <s v="CA-2015-154186"/>
    <x v="736"/>
    <d v="2015-12-15T00:00:00"/>
    <x v="0"/>
    <s v="RA-19285"/>
    <s v="Ralph Arnett"/>
    <s v="Consumer"/>
    <s v="United States"/>
    <s v="Houston"/>
    <s v="Texas"/>
    <n v="77070"/>
    <x v="2"/>
    <s v="OFF-SU-10001574"/>
    <x v="1"/>
    <s v="Supplies"/>
    <s v="Acme Value Line Scissors"/>
    <n v="2.92"/>
    <n v="2.044"/>
    <n v="0.87599999999999989"/>
    <n v="0.3"/>
    <n v="2"/>
  </r>
  <r>
    <n v="3593"/>
    <s v="CA-2017-108434"/>
    <x v="5"/>
    <d v="2017-12-07T00:00:00"/>
    <x v="0"/>
    <s v="JG-15160"/>
    <s v="James Galang"/>
    <s v="Consumer"/>
    <s v="United States"/>
    <s v="New York City"/>
    <s v="New York"/>
    <n v="10024"/>
    <x v="3"/>
    <s v="OFF-ST-10002615"/>
    <x v="1"/>
    <s v="Storage"/>
    <s v="Dual Level, Single-Width Filing Carts"/>
    <n v="465.18"/>
    <n v="325.62599999999998"/>
    <n v="139.55400000000003"/>
    <n v="0.30000000000000004"/>
    <n v="2"/>
  </r>
  <r>
    <n v="3594"/>
    <s v="CA-2017-164154"/>
    <x v="108"/>
    <d v="2017-09-17T00:00:00"/>
    <x v="1"/>
    <s v="NZ-18565"/>
    <s v="Nick Zandusky"/>
    <s v="Home Office"/>
    <s v="United States"/>
    <s v="Toledo"/>
    <s v="Ohio"/>
    <n v="43615"/>
    <x v="3"/>
    <s v="OFF-BI-10001658"/>
    <x v="1"/>
    <s v="Binders"/>
    <s v="GBC Standard Therm-A-Bind Covers"/>
    <n v="22.428000000000001"/>
    <n v="15.6996"/>
    <n v="6.7284000000000006"/>
    <n v="0.3"/>
    <n v="6"/>
  </r>
  <r>
    <n v="3595"/>
    <s v="CA-2017-164154"/>
    <x v="108"/>
    <d v="2017-09-17T00:00:00"/>
    <x v="1"/>
    <s v="NZ-18565"/>
    <s v="Nick Zandusky"/>
    <s v="Home Office"/>
    <s v="United States"/>
    <s v="Toledo"/>
    <s v="Ohio"/>
    <n v="43615"/>
    <x v="3"/>
    <s v="OFF-ST-10002562"/>
    <x v="1"/>
    <s v="Storage"/>
    <s v="Staple magnet"/>
    <n v="37.520000000000003"/>
    <n v="26.263999999999999"/>
    <n v="11.256000000000004"/>
    <n v="0.3000000000000001"/>
    <n v="6"/>
  </r>
  <r>
    <n v="3596"/>
    <s v="CA-2018-148012"/>
    <x v="34"/>
    <d v="2018-12-15T00:00:00"/>
    <x v="1"/>
    <s v="KM-16225"/>
    <s v="Kalyca Meade"/>
    <s v="Corporate"/>
    <s v="United States"/>
    <s v="Philadelphia"/>
    <s v="Pennsylvania"/>
    <n v="19143"/>
    <x v="3"/>
    <s v="OFF-AR-10004757"/>
    <x v="1"/>
    <s v="Art"/>
    <s v="Crayola Colored Pencils"/>
    <n v="2.6240000000000001"/>
    <n v="1.8368"/>
    <n v="0.78720000000000012"/>
    <n v="0.30000000000000004"/>
    <n v="6"/>
  </r>
  <r>
    <n v="3597"/>
    <s v="CA-2015-102869"/>
    <x v="340"/>
    <d v="2015-09-14T00:00:00"/>
    <x v="0"/>
    <s v="LC-17140"/>
    <s v="Logan Currie"/>
    <s v="Consumer"/>
    <s v="United States"/>
    <s v="Philadelphia"/>
    <s v="Pennsylvania"/>
    <n v="19140"/>
    <x v="3"/>
    <s v="OFF-PA-10000788"/>
    <x v="1"/>
    <s v="Paper"/>
    <s v="Xerox 210"/>
    <n v="15.552"/>
    <n v="10.886399999999998"/>
    <n v="4.6656000000000013"/>
    <n v="0.3000000000000001"/>
    <n v="5"/>
  </r>
  <r>
    <n v="3598"/>
    <s v="CA-2015-102869"/>
    <x v="340"/>
    <d v="2015-09-14T00:00:00"/>
    <x v="0"/>
    <s v="LC-17140"/>
    <s v="Logan Currie"/>
    <s v="Consumer"/>
    <s v="United States"/>
    <s v="Philadelphia"/>
    <s v="Pennsylvania"/>
    <n v="19140"/>
    <x v="3"/>
    <s v="TEC-AC-10002134"/>
    <x v="2"/>
    <s v="Accessories"/>
    <s v="Rosewill 107 Normal Keys USB Wired Standard Keyboard"/>
    <n v="64.703999999999994"/>
    <n v="45.292799999999993"/>
    <n v="19.411200000000001"/>
    <n v="0.30000000000000004"/>
    <n v="5"/>
  </r>
  <r>
    <n v="3599"/>
    <s v="CA-2015-102869"/>
    <x v="340"/>
    <d v="2015-09-14T00:00:00"/>
    <x v="0"/>
    <s v="LC-17140"/>
    <s v="Logan Currie"/>
    <s v="Consumer"/>
    <s v="United States"/>
    <s v="Philadelphia"/>
    <s v="Pennsylvania"/>
    <n v="19140"/>
    <x v="3"/>
    <s v="FUR-FU-10002456"/>
    <x v="0"/>
    <s v="Furnishings"/>
    <s v="Master Caster Door Stop, Large Neon Orange"/>
    <n v="17.472000000000001"/>
    <n v="12.230399999999999"/>
    <n v="5.2416000000000018"/>
    <n v="0.3000000000000001"/>
    <n v="5"/>
  </r>
  <r>
    <n v="3600"/>
    <s v="CA-2015-102869"/>
    <x v="340"/>
    <d v="2015-09-14T00:00:00"/>
    <x v="0"/>
    <s v="LC-17140"/>
    <s v="Logan Currie"/>
    <s v="Consumer"/>
    <s v="United States"/>
    <s v="Philadelphia"/>
    <s v="Pennsylvania"/>
    <n v="19140"/>
    <x v="3"/>
    <s v="TEC-PH-10002549"/>
    <x v="2"/>
    <s v="Phones"/>
    <s v="Polycom SoundPoint IP 450 VoIP phone"/>
    <n v="135.51599999999999"/>
    <n v="94.861199999999982"/>
    <n v="40.654800000000009"/>
    <n v="0.3000000000000001"/>
    <n v="5"/>
  </r>
  <r>
    <n v="3601"/>
    <s v="CA-2018-138310"/>
    <x v="335"/>
    <d v="2018-06-30T00:00:00"/>
    <x v="1"/>
    <s v="NP-18700"/>
    <s v="Nora Preis"/>
    <s v="Consumer"/>
    <s v="United States"/>
    <s v="Denver"/>
    <s v="Colorado"/>
    <n v="80219"/>
    <x v="1"/>
    <s v="TEC-AC-10001990"/>
    <x v="2"/>
    <s v="Accessories"/>
    <s v="Kensington Orbit Wireless Mobile Trackball for PC and Mac"/>
    <n v="431.928"/>
    <n v="302.34959999999995"/>
    <n v="129.57840000000004"/>
    <n v="0.3000000000000001"/>
    <n v="4"/>
  </r>
  <r>
    <n v="3602"/>
    <s v="CA-2015-159835"/>
    <x v="664"/>
    <d v="2015-11-24T00:00:00"/>
    <x v="1"/>
    <s v="RB-19330"/>
    <s v="Randy Bradley"/>
    <s v="Consumer"/>
    <s v="United States"/>
    <s v="Philadelphia"/>
    <s v="Pennsylvania"/>
    <n v="19143"/>
    <x v="3"/>
    <s v="OFF-PA-10002137"/>
    <x v="1"/>
    <s v="Paper"/>
    <s v="Southworth 100% RÃ©sumÃ© Paper, 24lb."/>
    <n v="12.448"/>
    <n v="8.7135999999999996"/>
    <n v="3.7344000000000008"/>
    <n v="0.30000000000000004"/>
    <n v="7"/>
  </r>
  <r>
    <n v="3603"/>
    <s v="CA-2015-159835"/>
    <x v="664"/>
    <d v="2015-11-24T00:00:00"/>
    <x v="1"/>
    <s v="RB-19330"/>
    <s v="Randy Bradley"/>
    <s v="Consumer"/>
    <s v="United States"/>
    <s v="Philadelphia"/>
    <s v="Pennsylvania"/>
    <n v="19143"/>
    <x v="3"/>
    <s v="FUR-CH-10004997"/>
    <x v="0"/>
    <s v="Chairs"/>
    <s v="Hon Every-Day Series Multi-Task Chairs"/>
    <n v="657.93"/>
    <n v="460.55099999999993"/>
    <n v="197.37900000000002"/>
    <n v="0.30000000000000004"/>
    <n v="7"/>
  </r>
  <r>
    <n v="3604"/>
    <s v="CA-2018-112956"/>
    <x v="170"/>
    <d v="2018-08-27T00:00:00"/>
    <x v="1"/>
    <s v="TH-21550"/>
    <s v="Tracy Hopkins"/>
    <s v="Home Office"/>
    <s v="United States"/>
    <s v="Columbia"/>
    <s v="Maryland"/>
    <n v="21044"/>
    <x v="3"/>
    <s v="OFF-PA-10000357"/>
    <x v="1"/>
    <s v="Paper"/>
    <s v="Xerox 1888"/>
    <n v="277.39999999999998"/>
    <n v="194.17999999999998"/>
    <n v="83.22"/>
    <n v="0.30000000000000004"/>
    <n v="6"/>
  </r>
  <r>
    <n v="3605"/>
    <s v="CA-2018-112956"/>
    <x v="170"/>
    <d v="2018-08-27T00:00:00"/>
    <x v="1"/>
    <s v="TH-21550"/>
    <s v="Tracy Hopkins"/>
    <s v="Home Office"/>
    <s v="United States"/>
    <s v="Columbia"/>
    <s v="Maryland"/>
    <n v="21044"/>
    <x v="3"/>
    <s v="FUR-FU-10003976"/>
    <x v="0"/>
    <s v="Furnishings"/>
    <s v="DAX Executive Solid Wood Document Frame, Desktop or Hang, Mahogany, 5 x 7"/>
    <n v="25.16"/>
    <n v="17.611999999999998"/>
    <n v="7.5480000000000018"/>
    <n v="0.30000000000000004"/>
    <n v="6"/>
  </r>
  <r>
    <n v="3606"/>
    <s v="CA-2018-112956"/>
    <x v="170"/>
    <d v="2018-08-27T00:00:00"/>
    <x v="1"/>
    <s v="TH-21550"/>
    <s v="Tracy Hopkins"/>
    <s v="Home Office"/>
    <s v="United States"/>
    <s v="Columbia"/>
    <s v="Maryland"/>
    <n v="21044"/>
    <x v="3"/>
    <s v="FUR-FU-10004960"/>
    <x v="0"/>
    <s v="Furnishings"/>
    <s v="Seth Thomas 12&quot; Clock w/ Goldtone Case"/>
    <n v="91.92"/>
    <n v="64.343999999999994"/>
    <n v="27.576000000000008"/>
    <n v="0.3000000000000001"/>
    <n v="6"/>
  </r>
  <r>
    <n v="3607"/>
    <s v="CA-2017-119683"/>
    <x v="299"/>
    <d v="2017-03-16T00:00:00"/>
    <x v="0"/>
    <s v="CK-12595"/>
    <s v="Clytie Kelty"/>
    <s v="Consumer"/>
    <s v="United States"/>
    <s v="New York City"/>
    <s v="New York"/>
    <n v="10024"/>
    <x v="3"/>
    <s v="OFF-EN-10001099"/>
    <x v="1"/>
    <s v="Envelopes"/>
    <s v="Staple envelope"/>
    <n v="29.34"/>
    <n v="20.538"/>
    <n v="8.8019999999999996"/>
    <n v="0.3"/>
    <n v="4"/>
  </r>
  <r>
    <n v="3608"/>
    <s v="CA-2015-163559"/>
    <x v="865"/>
    <d v="2015-09-28T00:00:00"/>
    <x v="0"/>
    <s v="ST-20530"/>
    <s v="Shui Tom"/>
    <s v="Consumer"/>
    <s v="United States"/>
    <s v="New York City"/>
    <s v="New York"/>
    <n v="10035"/>
    <x v="3"/>
    <s v="OFF-BI-10002026"/>
    <x v="1"/>
    <s v="Binders"/>
    <s v="Avery Arch Ring Binders"/>
    <n v="139.44"/>
    <n v="97.60799999999999"/>
    <n v="41.832000000000008"/>
    <n v="0.30000000000000004"/>
    <n v="5"/>
  </r>
  <r>
    <n v="3609"/>
    <s v="CA-2015-140228"/>
    <x v="582"/>
    <d v="2015-05-03T00:00:00"/>
    <x v="1"/>
    <s v="GB-14530"/>
    <s v="George Bell"/>
    <s v="Corporate"/>
    <s v="United States"/>
    <s v="Newark"/>
    <s v="Ohio"/>
    <n v="43055"/>
    <x v="3"/>
    <s v="OFF-LA-10001613"/>
    <x v="1"/>
    <s v="Labels"/>
    <s v="Avery File Folder Labels"/>
    <n v="6.9119999999999999"/>
    <n v="4.8384"/>
    <n v="2.0735999999999999"/>
    <n v="0.3"/>
    <n v="5"/>
  </r>
  <r>
    <n v="3610"/>
    <s v="CA-2015-140228"/>
    <x v="582"/>
    <d v="2015-05-03T00:00:00"/>
    <x v="1"/>
    <s v="GB-14530"/>
    <s v="George Bell"/>
    <s v="Corporate"/>
    <s v="United States"/>
    <s v="Newark"/>
    <s v="Ohio"/>
    <n v="43055"/>
    <x v="3"/>
    <s v="OFF-ST-10002214"/>
    <x v="1"/>
    <s v="Storage"/>
    <s v="X-Rack File for Hanging Folders"/>
    <n v="27.096"/>
    <n v="18.967199999999998"/>
    <n v="8.1288000000000018"/>
    <n v="0.30000000000000004"/>
    <n v="5"/>
  </r>
  <r>
    <n v="3611"/>
    <s v="CA-2015-140228"/>
    <x v="582"/>
    <d v="2015-05-03T00:00:00"/>
    <x v="1"/>
    <s v="GB-14530"/>
    <s v="George Bell"/>
    <s v="Corporate"/>
    <s v="United States"/>
    <s v="Newark"/>
    <s v="Ohio"/>
    <n v="43055"/>
    <x v="3"/>
    <s v="OFF-ST-10001128"/>
    <x v="1"/>
    <s v="Storage"/>
    <s v="Carina Mini System Audio Rack, Model AR050B"/>
    <n v="177.56800000000001"/>
    <n v="124.2976"/>
    <n v="53.270400000000009"/>
    <n v="0.30000000000000004"/>
    <n v="5"/>
  </r>
  <r>
    <n v="3612"/>
    <s v="US-2017-131674"/>
    <x v="896"/>
    <d v="2017-12-01T00:00:00"/>
    <x v="0"/>
    <s v="NC-18535"/>
    <s v="Nick Crebassa"/>
    <s v="Corporate"/>
    <s v="United States"/>
    <s v="Dallas"/>
    <s v="Texas"/>
    <n v="75217"/>
    <x v="2"/>
    <s v="TEC-AC-10004864"/>
    <x v="2"/>
    <s v="Accessories"/>
    <s v="Memorex Micro Travel Drive 32 GB"/>
    <n v="58.415999999999997"/>
    <n v="40.891199999999998"/>
    <n v="17.524799999999999"/>
    <n v="0.3"/>
    <n v="2"/>
  </r>
  <r>
    <n v="3613"/>
    <s v="CA-2016-110093"/>
    <x v="155"/>
    <d v="2016-12-08T00:00:00"/>
    <x v="1"/>
    <s v="AB-10255"/>
    <s v="Alejandro Ballentine"/>
    <s v="Home Office"/>
    <s v="United States"/>
    <s v="Philadelphia"/>
    <s v="Pennsylvania"/>
    <n v="19134"/>
    <x v="3"/>
    <s v="OFF-PA-10000174"/>
    <x v="1"/>
    <s v="Paper"/>
    <s v="Message Book, Wirebound, Four 5 1/2&quot; X 4&quot; Forms/Pg., 200 Dupl. Sets/Book"/>
    <n v="16.448"/>
    <n v="11.5136"/>
    <n v="4.9344000000000001"/>
    <n v="0.3"/>
    <n v="5"/>
  </r>
  <r>
    <n v="3614"/>
    <s v="CA-2016-110093"/>
    <x v="155"/>
    <d v="2016-12-08T00:00:00"/>
    <x v="1"/>
    <s v="AB-10255"/>
    <s v="Alejandro Ballentine"/>
    <s v="Home Office"/>
    <s v="United States"/>
    <s v="Philadelphia"/>
    <s v="Pennsylvania"/>
    <n v="19134"/>
    <x v="3"/>
    <s v="TEC-AC-10000171"/>
    <x v="2"/>
    <s v="Accessories"/>
    <s v="Verbatim 25 GB 6x Blu-ray Single Layer Recordable Disc, 25/Pack"/>
    <n v="36.783999999999999"/>
    <n v="25.748799999999999"/>
    <n v="11.0352"/>
    <n v="0.3"/>
    <n v="5"/>
  </r>
  <r>
    <n v="3615"/>
    <s v="CA-2018-112529"/>
    <x v="123"/>
    <d v="2018-11-21T00:00:00"/>
    <x v="2"/>
    <s v="SC-20770"/>
    <s v="Stewart Carmichael"/>
    <s v="Corporate"/>
    <s v="United States"/>
    <s v="San Antonio"/>
    <s v="Texas"/>
    <n v="78207"/>
    <x v="2"/>
    <s v="FUR-TA-10002622"/>
    <x v="0"/>
    <s v="Tables"/>
    <s v="Bush Andora Conference Table, Maple/Graphite Gray Finish"/>
    <n v="718.11599999999999"/>
    <n v="502.68119999999993"/>
    <n v="215.43480000000005"/>
    <n v="0.3000000000000001"/>
    <n v="2"/>
  </r>
  <r>
    <n v="3616"/>
    <s v="CA-2018-112529"/>
    <x v="123"/>
    <d v="2018-11-21T00:00:00"/>
    <x v="2"/>
    <s v="SC-20770"/>
    <s v="Stewart Carmichael"/>
    <s v="Corporate"/>
    <s v="United States"/>
    <s v="San Antonio"/>
    <s v="Texas"/>
    <n v="78207"/>
    <x v="2"/>
    <s v="OFF-AR-10001915"/>
    <x v="1"/>
    <s v="Art"/>
    <s v="Peel-Off China Markers"/>
    <n v="31.776"/>
    <n v="22.243199999999998"/>
    <n v="9.5328000000000017"/>
    <n v="0.30000000000000004"/>
    <n v="2"/>
  </r>
  <r>
    <n v="3617"/>
    <s v="CA-2017-154536"/>
    <x v="64"/>
    <d v="2017-09-09T00:00:00"/>
    <x v="1"/>
    <s v="JC-15340"/>
    <s v="Jasper Cacioppo"/>
    <s v="Consumer"/>
    <s v="United States"/>
    <s v="Philadelphia"/>
    <s v="Pennsylvania"/>
    <n v="19120"/>
    <x v="3"/>
    <s v="OFF-BI-10004410"/>
    <x v="1"/>
    <s v="Binders"/>
    <s v="C-Line Peel &amp; Stick Add-On Filing Pockets, 8-3/4 x 5-1/8, 10/Pack"/>
    <n v="9.5549999999999997"/>
    <n v="6.6884999999999994"/>
    <n v="2.8665000000000003"/>
    <n v="0.30000000000000004"/>
    <n v="4"/>
  </r>
  <r>
    <n v="3618"/>
    <s v="CA-2018-141929"/>
    <x v="507"/>
    <d v="2018-09-08T00:00:00"/>
    <x v="1"/>
    <s v="RA-19285"/>
    <s v="Ralph Arnett"/>
    <s v="Consumer"/>
    <s v="United States"/>
    <s v="Los Angeles"/>
    <s v="California"/>
    <n v="90004"/>
    <x v="1"/>
    <s v="OFF-BI-10004632"/>
    <x v="1"/>
    <s v="Binders"/>
    <s v="Ibico Hi-Tech Manual Binding System"/>
    <n v="487.98399999999998"/>
    <n v="341.58879999999999"/>
    <n v="146.39519999999999"/>
    <n v="0.3"/>
    <n v="4"/>
  </r>
  <r>
    <n v="3619"/>
    <s v="CA-2018-141929"/>
    <x v="507"/>
    <d v="2018-09-08T00:00:00"/>
    <x v="1"/>
    <s v="RA-19285"/>
    <s v="Ralph Arnett"/>
    <s v="Consumer"/>
    <s v="United States"/>
    <s v="Los Angeles"/>
    <s v="California"/>
    <n v="90004"/>
    <x v="1"/>
    <s v="TEC-PH-10002185"/>
    <x v="2"/>
    <s v="Phones"/>
    <s v="QVS USB Car Charger 2-Port 2.1Amp for iPod/iPhone/iPad/iPad 2/iPad 3"/>
    <n v="5.56"/>
    <n v="3.8919999999999995"/>
    <n v="1.6680000000000001"/>
    <n v="0.30000000000000004"/>
    <n v="4"/>
  </r>
  <r>
    <n v="3620"/>
    <s v="CA-2018-141929"/>
    <x v="507"/>
    <d v="2018-09-08T00:00:00"/>
    <x v="1"/>
    <s v="RA-19285"/>
    <s v="Ralph Arnett"/>
    <s v="Consumer"/>
    <s v="United States"/>
    <s v="Los Angeles"/>
    <s v="California"/>
    <n v="90004"/>
    <x v="1"/>
    <s v="OFF-ST-10002974"/>
    <x v="1"/>
    <s v="Storage"/>
    <s v="Trav-L-File Heavy-Duty Shuttle II, Black"/>
    <n v="217.85"/>
    <n v="152.49499999999998"/>
    <n v="65.355000000000018"/>
    <n v="0.3000000000000001"/>
    <n v="4"/>
  </r>
  <r>
    <n v="3621"/>
    <s v="CA-2017-109743"/>
    <x v="897"/>
    <d v="2017-09-29T00:00:00"/>
    <x v="1"/>
    <s v="SH-19975"/>
    <s v="Sally Hughsby"/>
    <s v="Corporate"/>
    <s v="United States"/>
    <s v="Smyrna"/>
    <s v="Tennessee"/>
    <n v="37167"/>
    <x v="0"/>
    <s v="OFF-AR-10003727"/>
    <x v="1"/>
    <s v="Art"/>
    <s v="Berol Giant Pencil Sharpener"/>
    <n v="40.776000000000003"/>
    <n v="28.543199999999999"/>
    <n v="12.232800000000005"/>
    <n v="0.3000000000000001"/>
    <n v="7"/>
  </r>
  <r>
    <n v="3622"/>
    <s v="CA-2017-109743"/>
    <x v="897"/>
    <d v="2017-09-29T00:00:00"/>
    <x v="1"/>
    <s v="SH-19975"/>
    <s v="Sally Hughsby"/>
    <s v="Corporate"/>
    <s v="United States"/>
    <s v="Smyrna"/>
    <s v="Tennessee"/>
    <n v="37167"/>
    <x v="0"/>
    <s v="TEC-PH-10004071"/>
    <x v="2"/>
    <s v="Phones"/>
    <s v="PayAnywhere Card Reader"/>
    <n v="63.936"/>
    <n v="44.755199999999995"/>
    <n v="19.180800000000005"/>
    <n v="0.3000000000000001"/>
    <n v="7"/>
  </r>
  <r>
    <n v="3623"/>
    <s v="CA-2015-159184"/>
    <x v="80"/>
    <d v="2015-09-19T00:00:00"/>
    <x v="1"/>
    <s v="JC-15775"/>
    <s v="John Castell"/>
    <s v="Consumer"/>
    <s v="United States"/>
    <s v="Macon"/>
    <s v="Georgia"/>
    <n v="31204"/>
    <x v="0"/>
    <s v="FUR-FU-10002878"/>
    <x v="0"/>
    <s v="Furnishings"/>
    <s v="Seth Thomas 14&quot; Day/Date Wall Clock"/>
    <n v="142.4"/>
    <n v="99.679999999999993"/>
    <n v="42.720000000000013"/>
    <n v="0.3000000000000001"/>
    <n v="5"/>
  </r>
  <r>
    <n v="3624"/>
    <s v="CA-2015-159184"/>
    <x v="80"/>
    <d v="2015-09-19T00:00:00"/>
    <x v="1"/>
    <s v="JC-15775"/>
    <s v="John Castell"/>
    <s v="Consumer"/>
    <s v="United States"/>
    <s v="Macon"/>
    <s v="Georgia"/>
    <n v="31204"/>
    <x v="0"/>
    <s v="OFF-BI-10001890"/>
    <x v="1"/>
    <s v="Binders"/>
    <s v="Avery Poly Binder Pockets"/>
    <n v="7.16"/>
    <n v="5.0119999999999996"/>
    <n v="2.1480000000000006"/>
    <n v="0.3000000000000001"/>
    <n v="5"/>
  </r>
  <r>
    <n v="3625"/>
    <s v="CA-2018-113530"/>
    <x v="240"/>
    <d v="2018-05-21T00:00:00"/>
    <x v="0"/>
    <s v="BC-11125"/>
    <s v="Becky Castell"/>
    <s v="Home Office"/>
    <s v="United States"/>
    <s v="San Francisco"/>
    <s v="California"/>
    <n v="94109"/>
    <x v="1"/>
    <s v="FUR-CH-10002647"/>
    <x v="0"/>
    <s v="Chairs"/>
    <s v="Situations Contoured Folding Chairs, 4/Set"/>
    <n v="681.40800000000002"/>
    <n v="476.98559999999998"/>
    <n v="204.42240000000004"/>
    <n v="0.30000000000000004"/>
    <n v="2"/>
  </r>
  <r>
    <n v="3626"/>
    <s v="CA-2018-113530"/>
    <x v="240"/>
    <d v="2018-05-21T00:00:00"/>
    <x v="0"/>
    <s v="BC-11125"/>
    <s v="Becky Castell"/>
    <s v="Home Office"/>
    <s v="United States"/>
    <s v="San Francisco"/>
    <s v="California"/>
    <n v="94109"/>
    <x v="1"/>
    <s v="OFF-AR-10001315"/>
    <x v="1"/>
    <s v="Art"/>
    <s v="Newell 310"/>
    <n v="3.52"/>
    <n v="2.464"/>
    <n v="1.056"/>
    <n v="0.3"/>
    <n v="2"/>
  </r>
  <r>
    <n v="3627"/>
    <s v="CA-2018-113530"/>
    <x v="240"/>
    <d v="2018-05-21T00:00:00"/>
    <x v="0"/>
    <s v="BC-11125"/>
    <s v="Becky Castell"/>
    <s v="Home Office"/>
    <s v="United States"/>
    <s v="San Francisco"/>
    <s v="California"/>
    <n v="94109"/>
    <x v="1"/>
    <s v="OFF-AR-10000122"/>
    <x v="1"/>
    <s v="Art"/>
    <s v="Newell 314"/>
    <n v="5.58"/>
    <n v="3.9059999999999997"/>
    <n v="1.6740000000000004"/>
    <n v="0.30000000000000004"/>
    <n v="2"/>
  </r>
  <r>
    <n v="3628"/>
    <s v="CA-2018-113530"/>
    <x v="240"/>
    <d v="2018-05-21T00:00:00"/>
    <x v="0"/>
    <s v="BC-11125"/>
    <s v="Becky Castell"/>
    <s v="Home Office"/>
    <s v="United States"/>
    <s v="San Francisco"/>
    <s v="California"/>
    <n v="94109"/>
    <x v="1"/>
    <s v="TEC-AC-10001465"/>
    <x v="2"/>
    <s v="Accessories"/>
    <s v="SanDisk Cruzer 64 GB USB Flash Drive"/>
    <n v="36.32"/>
    <n v="25.423999999999999"/>
    <n v="10.896000000000001"/>
    <n v="0.30000000000000004"/>
    <n v="2"/>
  </r>
  <r>
    <n v="3629"/>
    <s v="CA-2015-169726"/>
    <x v="128"/>
    <d v="2015-08-13T00:00:00"/>
    <x v="1"/>
    <s v="JH-15985"/>
    <s v="Joseph Holt"/>
    <s v="Consumer"/>
    <s v="United States"/>
    <s v="Seattle"/>
    <s v="Washington"/>
    <n v="98103"/>
    <x v="1"/>
    <s v="OFF-BI-10004600"/>
    <x v="1"/>
    <s v="Binders"/>
    <s v="Ibico Ibimaster 300 Manual Binding System"/>
    <n v="2060.7440000000001"/>
    <n v="1442.5208"/>
    <n v="618.22320000000013"/>
    <n v="0.30000000000000004"/>
    <n v="4"/>
  </r>
  <r>
    <n v="3630"/>
    <s v="CA-2018-155957"/>
    <x v="200"/>
    <d v="2018-11-30T00:00:00"/>
    <x v="1"/>
    <s v="CC-12610"/>
    <s v="Corey Catlett"/>
    <s v="Corporate"/>
    <s v="United States"/>
    <s v="Columbus"/>
    <s v="Ohio"/>
    <n v="43229"/>
    <x v="3"/>
    <s v="OFF-AP-10002082"/>
    <x v="1"/>
    <s v="Appliances"/>
    <s v="Holmes HEPA Air Purifier"/>
    <n v="52.271999999999998"/>
    <n v="36.590399999999995"/>
    <n v="15.681600000000003"/>
    <n v="0.30000000000000004"/>
    <n v="4"/>
  </r>
  <r>
    <n v="3631"/>
    <s v="CA-2018-155957"/>
    <x v="200"/>
    <d v="2018-11-30T00:00:00"/>
    <x v="1"/>
    <s v="CC-12610"/>
    <s v="Corey Catlett"/>
    <s v="Corporate"/>
    <s v="United States"/>
    <s v="Columbus"/>
    <s v="Ohio"/>
    <n v="43229"/>
    <x v="3"/>
    <s v="OFF-AP-10004708"/>
    <x v="1"/>
    <s v="Appliances"/>
    <s v="Fellowes Superior 10 Outlet Split Surge Protector"/>
    <n v="213.136"/>
    <n v="149.1952"/>
    <n v="63.940799999999996"/>
    <n v="0.3"/>
    <n v="4"/>
  </r>
  <r>
    <n v="3632"/>
    <s v="CA-2018-132178"/>
    <x v="898"/>
    <d v="2018-05-08T00:00:00"/>
    <x v="0"/>
    <s v="DB-12970"/>
    <s v="Darren Budd"/>
    <s v="Corporate"/>
    <s v="United States"/>
    <s v="Los Angeles"/>
    <s v="California"/>
    <n v="90004"/>
    <x v="1"/>
    <s v="OFF-ST-10000464"/>
    <x v="1"/>
    <s v="Storage"/>
    <s v="Multi-Use Personal File Cart and Caster Set, Three Stacking Bins"/>
    <n v="69.52"/>
    <n v="48.663999999999994"/>
    <n v="20.856000000000002"/>
    <n v="0.30000000000000004"/>
    <n v="5"/>
  </r>
  <r>
    <n v="3633"/>
    <s v="CA-2018-132178"/>
    <x v="898"/>
    <d v="2018-05-08T00:00:00"/>
    <x v="0"/>
    <s v="DB-12970"/>
    <s v="Darren Budd"/>
    <s v="Corporate"/>
    <s v="United States"/>
    <s v="Los Angeles"/>
    <s v="California"/>
    <n v="90004"/>
    <x v="1"/>
    <s v="OFF-ST-10000025"/>
    <x v="1"/>
    <s v="Storage"/>
    <s v="Fellowes Stor/Drawer Steel Plus Storage Drawers"/>
    <n v="763.44"/>
    <n v="534.40800000000002"/>
    <n v="229.03200000000004"/>
    <n v="0.30000000000000004"/>
    <n v="5"/>
  </r>
  <r>
    <n v="3634"/>
    <s v="CA-2017-145177"/>
    <x v="338"/>
    <d v="2017-11-14T00:00:00"/>
    <x v="1"/>
    <s v="PP-18955"/>
    <s v="Paul Prost"/>
    <s v="Home Office"/>
    <s v="United States"/>
    <s v="Springfield"/>
    <s v="Ohio"/>
    <n v="45503"/>
    <x v="3"/>
    <s v="OFF-LA-10001613"/>
    <x v="1"/>
    <s v="Labels"/>
    <s v="Avery File Folder Labels"/>
    <n v="9.2159999999999993"/>
    <n v="6.4511999999999992"/>
    <n v="2.7648000000000001"/>
    <n v="0.30000000000000004"/>
    <n v="4"/>
  </r>
  <r>
    <n v="3635"/>
    <s v="CA-2017-145177"/>
    <x v="338"/>
    <d v="2017-11-14T00:00:00"/>
    <x v="1"/>
    <s v="PP-18955"/>
    <s v="Paul Prost"/>
    <s v="Home Office"/>
    <s v="United States"/>
    <s v="Springfield"/>
    <s v="Ohio"/>
    <n v="45503"/>
    <x v="3"/>
    <s v="TEC-PH-10000376"/>
    <x v="2"/>
    <s v="Phones"/>
    <s v="Square Credit Card Reader"/>
    <n v="41.957999999999998"/>
    <n v="29.370599999999996"/>
    <n v="12.587400000000002"/>
    <n v="0.30000000000000004"/>
    <n v="4"/>
  </r>
  <r>
    <n v="3636"/>
    <s v="CA-2017-145177"/>
    <x v="338"/>
    <d v="2017-11-14T00:00:00"/>
    <x v="1"/>
    <s v="PP-18955"/>
    <s v="Paul Prost"/>
    <s v="Home Office"/>
    <s v="United States"/>
    <s v="Springfield"/>
    <s v="Ohio"/>
    <n v="45503"/>
    <x v="3"/>
    <s v="OFF-PA-10004039"/>
    <x v="1"/>
    <s v="Paper"/>
    <s v="Xerox 1882"/>
    <n v="89.567999999999998"/>
    <n v="62.697599999999994"/>
    <n v="26.870400000000004"/>
    <n v="0.30000000000000004"/>
    <n v="4"/>
  </r>
  <r>
    <n v="3637"/>
    <s v="CA-2017-145177"/>
    <x v="338"/>
    <d v="2017-11-14T00:00:00"/>
    <x v="1"/>
    <s v="PP-18955"/>
    <s v="Paul Prost"/>
    <s v="Home Office"/>
    <s v="United States"/>
    <s v="Springfield"/>
    <s v="Ohio"/>
    <n v="45503"/>
    <x v="3"/>
    <s v="OFF-PA-10001776"/>
    <x v="1"/>
    <s v="Paper"/>
    <s v="Wirebound Message Books, Four 2 3/4&quot; x 5&quot; Forms per Page, 600 Sets per Book"/>
    <n v="22.248000000000001"/>
    <n v="15.573599999999999"/>
    <n v="6.6744000000000021"/>
    <n v="0.3000000000000001"/>
    <n v="4"/>
  </r>
  <r>
    <n v="3638"/>
    <s v="CA-2017-145177"/>
    <x v="338"/>
    <d v="2017-11-14T00:00:00"/>
    <x v="1"/>
    <s v="PP-18955"/>
    <s v="Paul Prost"/>
    <s v="Home Office"/>
    <s v="United States"/>
    <s v="Springfield"/>
    <s v="Ohio"/>
    <n v="45503"/>
    <x v="3"/>
    <s v="OFF-AP-10002457"/>
    <x v="1"/>
    <s v="Appliances"/>
    <s v="Eureka The Boss Plus 12-Amp Hard Box Upright Vacuum, Red"/>
    <n v="334.88"/>
    <n v="234.41599999999997"/>
    <n v="100.46400000000003"/>
    <n v="0.3000000000000001"/>
    <n v="4"/>
  </r>
  <r>
    <n v="3639"/>
    <s v="CA-2017-145177"/>
    <x v="338"/>
    <d v="2017-11-14T00:00:00"/>
    <x v="1"/>
    <s v="PP-18955"/>
    <s v="Paul Prost"/>
    <s v="Home Office"/>
    <s v="United States"/>
    <s v="Springfield"/>
    <s v="Ohio"/>
    <n v="45503"/>
    <x v="3"/>
    <s v="FUR-FU-10000758"/>
    <x v="0"/>
    <s v="Furnishings"/>
    <s v="DAX Natural Wood-Tone Poster Frame"/>
    <n v="148.28800000000001"/>
    <n v="103.80160000000001"/>
    <n v="44.486400000000003"/>
    <n v="0.3"/>
    <n v="4"/>
  </r>
  <r>
    <n v="3640"/>
    <s v="CA-2017-145177"/>
    <x v="338"/>
    <d v="2017-11-14T00:00:00"/>
    <x v="1"/>
    <s v="PP-18955"/>
    <s v="Paul Prost"/>
    <s v="Home Office"/>
    <s v="United States"/>
    <s v="Springfield"/>
    <s v="Ohio"/>
    <n v="45503"/>
    <x v="3"/>
    <s v="OFF-PA-10000682"/>
    <x v="1"/>
    <s v="Paper"/>
    <s v="Xerox 1924"/>
    <n v="4.6239999999999997"/>
    <n v="3.2367999999999997"/>
    <n v="1.3872"/>
    <n v="0.30000000000000004"/>
    <n v="4"/>
  </r>
  <r>
    <n v="3641"/>
    <s v="CA-2017-145177"/>
    <x v="338"/>
    <d v="2017-11-14T00:00:00"/>
    <x v="1"/>
    <s v="PP-18955"/>
    <s v="Paul Prost"/>
    <s v="Home Office"/>
    <s v="United States"/>
    <s v="Springfield"/>
    <s v="Ohio"/>
    <n v="45503"/>
    <x v="3"/>
    <s v="TEC-AC-10002550"/>
    <x v="2"/>
    <s v="Accessories"/>
    <s v="Memorex 25GB 6X Branded Blu-Ray Recordable Disc, 30/Pack"/>
    <n v="178.92"/>
    <n v="125.24399999999999"/>
    <n v="53.676000000000002"/>
    <n v="0.30000000000000004"/>
    <n v="4"/>
  </r>
  <r>
    <n v="3642"/>
    <s v="CA-2017-145177"/>
    <x v="338"/>
    <d v="2017-11-14T00:00:00"/>
    <x v="1"/>
    <s v="PP-18955"/>
    <s v="Paul Prost"/>
    <s v="Home Office"/>
    <s v="United States"/>
    <s v="Springfield"/>
    <s v="Ohio"/>
    <n v="45503"/>
    <x v="3"/>
    <s v="OFF-BI-10002082"/>
    <x v="1"/>
    <s v="Binders"/>
    <s v="GBC Twin Loop Wire Binding Elements"/>
    <n v="69.888000000000005"/>
    <n v="48.921599999999998"/>
    <n v="20.966400000000007"/>
    <n v="0.3000000000000001"/>
    <n v="4"/>
  </r>
  <r>
    <n v="3643"/>
    <s v="CA-2015-156594"/>
    <x v="414"/>
    <d v="2015-12-23T00:00:00"/>
    <x v="0"/>
    <s v="MC-17845"/>
    <s v="Michael Chen"/>
    <s v="Consumer"/>
    <s v="United States"/>
    <s v="Los Angeles"/>
    <s v="California"/>
    <n v="90008"/>
    <x v="1"/>
    <s v="OFF-BI-10004632"/>
    <x v="1"/>
    <s v="Binders"/>
    <s v="Ibico Hi-Tech Manual Binding System"/>
    <n v="487.98399999999998"/>
    <n v="341.58879999999999"/>
    <n v="146.39519999999999"/>
    <n v="0.3"/>
    <n v="3"/>
  </r>
  <r>
    <n v="3644"/>
    <s v="CA-2015-156594"/>
    <x v="414"/>
    <d v="2015-12-23T00:00:00"/>
    <x v="0"/>
    <s v="MC-17845"/>
    <s v="Michael Chen"/>
    <s v="Consumer"/>
    <s v="United States"/>
    <s v="Los Angeles"/>
    <s v="California"/>
    <n v="90008"/>
    <x v="1"/>
    <s v="OFF-AR-10001725"/>
    <x v="1"/>
    <s v="Art"/>
    <s v="Boston Home &amp; Office Model 2000 Electric Pencil Sharpeners"/>
    <n v="47.3"/>
    <n v="33.11"/>
    <n v="14.189999999999998"/>
    <n v="0.3"/>
    <n v="3"/>
  </r>
  <r>
    <n v="3645"/>
    <s v="CA-2015-156594"/>
    <x v="414"/>
    <d v="2015-12-23T00:00:00"/>
    <x v="0"/>
    <s v="MC-17845"/>
    <s v="Michael Chen"/>
    <s v="Consumer"/>
    <s v="United States"/>
    <s v="Los Angeles"/>
    <s v="California"/>
    <n v="90008"/>
    <x v="1"/>
    <s v="OFF-AR-10004269"/>
    <x v="1"/>
    <s v="Art"/>
    <s v="Newell 31"/>
    <n v="4.13"/>
    <n v="2.8909999999999996"/>
    <n v="1.2390000000000003"/>
    <n v="0.3000000000000001"/>
    <n v="3"/>
  </r>
  <r>
    <n v="3646"/>
    <s v="CA-2015-156594"/>
    <x v="414"/>
    <d v="2015-12-23T00:00:00"/>
    <x v="0"/>
    <s v="MC-17845"/>
    <s v="Michael Chen"/>
    <s v="Consumer"/>
    <s v="United States"/>
    <s v="Los Angeles"/>
    <s v="California"/>
    <n v="90008"/>
    <x v="1"/>
    <s v="OFF-BI-10003007"/>
    <x v="1"/>
    <s v="Binders"/>
    <s v="Premium Transparent Presentation Covers, No Pattern/Clear, 8 1/2&quot; x 11&quot;"/>
    <n v="155.12"/>
    <n v="108.584"/>
    <n v="46.536000000000001"/>
    <n v="0.3"/>
    <n v="3"/>
  </r>
  <r>
    <n v="3647"/>
    <s v="CA-2015-146528"/>
    <x v="739"/>
    <d v="2015-07-27T00:00:00"/>
    <x v="0"/>
    <s v="VF-21715"/>
    <s v="Vicky Freymann"/>
    <s v="Home Office"/>
    <s v="United States"/>
    <s v="Los Angeles"/>
    <s v="California"/>
    <n v="90045"/>
    <x v="1"/>
    <s v="OFF-PA-10002195"/>
    <x v="1"/>
    <s v="Paper"/>
    <s v="Xerox 1966"/>
    <n v="6.48"/>
    <n v="4.5359999999999996"/>
    <n v="1.9440000000000008"/>
    <n v="0.3000000000000001"/>
    <n v="2"/>
  </r>
  <r>
    <n v="3648"/>
    <s v="CA-2015-146528"/>
    <x v="739"/>
    <d v="2015-07-27T00:00:00"/>
    <x v="0"/>
    <s v="VF-21715"/>
    <s v="Vicky Freymann"/>
    <s v="Home Office"/>
    <s v="United States"/>
    <s v="Los Angeles"/>
    <s v="California"/>
    <n v="90045"/>
    <x v="1"/>
    <s v="OFF-SU-10002522"/>
    <x v="1"/>
    <s v="Supplies"/>
    <s v="Acme Kleen Earth Office Shears"/>
    <n v="15.52"/>
    <n v="10.863999999999999"/>
    <n v="4.6560000000000006"/>
    <n v="0.30000000000000004"/>
    <n v="2"/>
  </r>
  <r>
    <n v="3649"/>
    <s v="CA-2016-168459"/>
    <x v="6"/>
    <d v="2016-11-27T00:00:00"/>
    <x v="1"/>
    <s v="MC-17275"/>
    <s v="Marc Crier"/>
    <s v="Consumer"/>
    <s v="United States"/>
    <s v="Memphis"/>
    <s v="Tennessee"/>
    <n v="38109"/>
    <x v="0"/>
    <s v="OFF-BI-10003712"/>
    <x v="1"/>
    <s v="Binders"/>
    <s v="Acco Pressboard Covers with Storage Hooks, 14 7/8&quot; x 11&quot;, Light Blue"/>
    <n v="2.9460000000000002"/>
    <n v="2.0621999999999998"/>
    <n v="0.88380000000000036"/>
    <n v="0.3000000000000001"/>
    <n v="5"/>
  </r>
  <r>
    <n v="3650"/>
    <s v="CA-2016-168459"/>
    <x v="6"/>
    <d v="2016-11-27T00:00:00"/>
    <x v="1"/>
    <s v="MC-17275"/>
    <s v="Marc Crier"/>
    <s v="Consumer"/>
    <s v="United States"/>
    <s v="Memphis"/>
    <s v="Tennessee"/>
    <n v="38109"/>
    <x v="0"/>
    <s v="OFF-FA-10004854"/>
    <x v="1"/>
    <s v="Fasteners"/>
    <s v="Vinyl Coated Wire Paper Clips in Organizer Box, 800/Box"/>
    <n v="55.103999999999999"/>
    <n v="38.572799999999994"/>
    <n v="16.531200000000005"/>
    <n v="0.3000000000000001"/>
    <n v="5"/>
  </r>
  <r>
    <n v="3651"/>
    <s v="CA-2018-109960"/>
    <x v="34"/>
    <d v="2018-12-11T00:00:00"/>
    <x v="0"/>
    <s v="DB-13210"/>
    <s v="Dean Braden"/>
    <s v="Consumer"/>
    <s v="United States"/>
    <s v="Detroit"/>
    <s v="Michigan"/>
    <n v="48234"/>
    <x v="2"/>
    <s v="TEC-AC-10004859"/>
    <x v="2"/>
    <s v="Accessories"/>
    <s v="Maxell Pro 80 Minute CD-R, 10/Pack"/>
    <n v="104.88"/>
    <n v="73.415999999999997"/>
    <n v="31.463999999999999"/>
    <n v="0.3"/>
    <n v="2"/>
  </r>
  <r>
    <n v="3652"/>
    <s v="CA-2018-109960"/>
    <x v="34"/>
    <d v="2018-12-11T00:00:00"/>
    <x v="0"/>
    <s v="DB-13210"/>
    <s v="Dean Braden"/>
    <s v="Consumer"/>
    <s v="United States"/>
    <s v="Detroit"/>
    <s v="Michigan"/>
    <n v="48234"/>
    <x v="2"/>
    <s v="OFF-AR-10001860"/>
    <x v="1"/>
    <s v="Art"/>
    <s v="BIC Liqua Brite Liner"/>
    <n v="34.700000000000003"/>
    <n v="24.29"/>
    <n v="10.410000000000004"/>
    <n v="0.3000000000000001"/>
    <n v="2"/>
  </r>
  <r>
    <n v="3653"/>
    <s v="CA-2018-109960"/>
    <x v="34"/>
    <d v="2018-12-11T00:00:00"/>
    <x v="0"/>
    <s v="DB-13210"/>
    <s v="Dean Braden"/>
    <s v="Consumer"/>
    <s v="United States"/>
    <s v="Detroit"/>
    <s v="Michigan"/>
    <n v="48234"/>
    <x v="2"/>
    <s v="OFF-BI-10001636"/>
    <x v="1"/>
    <s v="Binders"/>
    <s v="Ibico Plastic and Wire Spiral Binding Combs"/>
    <n v="33.72"/>
    <n v="23.603999999999999"/>
    <n v="10.116"/>
    <n v="0.3"/>
    <n v="2"/>
  </r>
  <r>
    <n v="3654"/>
    <s v="CA-2018-109960"/>
    <x v="34"/>
    <d v="2018-12-11T00:00:00"/>
    <x v="0"/>
    <s v="DB-13210"/>
    <s v="Dean Braden"/>
    <s v="Consumer"/>
    <s v="United States"/>
    <s v="Detroit"/>
    <s v="Michigan"/>
    <n v="48234"/>
    <x v="2"/>
    <s v="OFF-PA-10000349"/>
    <x v="1"/>
    <s v="Paper"/>
    <s v="Easy-staple paper"/>
    <n v="14.94"/>
    <n v="10.457999999999998"/>
    <n v="4.4820000000000011"/>
    <n v="0.3000000000000001"/>
    <n v="2"/>
  </r>
  <r>
    <n v="3655"/>
    <s v="CA-2018-133004"/>
    <x v="515"/>
    <d v="2018-09-05T00:00:00"/>
    <x v="1"/>
    <s v="AJ-10945"/>
    <s v="Ashley Jarboe"/>
    <s v="Consumer"/>
    <s v="United States"/>
    <s v="Lawrence"/>
    <s v="Indiana"/>
    <n v="46226"/>
    <x v="2"/>
    <s v="OFF-AP-10002439"/>
    <x v="1"/>
    <s v="Appliances"/>
    <s v="Tripp Lite Isotel 8 Ultra 8 Outlet Metal Surge"/>
    <n v="638.73"/>
    <n v="447.11099999999999"/>
    <n v="191.61900000000003"/>
    <n v="0.30000000000000004"/>
    <n v="5"/>
  </r>
  <r>
    <n v="3656"/>
    <s v="CA-2018-168102"/>
    <x v="558"/>
    <d v="2018-04-30T00:00:00"/>
    <x v="1"/>
    <s v="CP-12340"/>
    <s v="Christine Phan"/>
    <s v="Corporate"/>
    <s v="United States"/>
    <s v="Jacksonville"/>
    <s v="Florida"/>
    <n v="32216"/>
    <x v="0"/>
    <s v="OFF-ST-10001370"/>
    <x v="1"/>
    <s v="Storage"/>
    <s v="Sensible Storage WireTech Storage Systems"/>
    <n v="113.568"/>
    <n v="79.497599999999991"/>
    <n v="34.070400000000006"/>
    <n v="0.30000000000000004"/>
    <n v="6"/>
  </r>
  <r>
    <n v="3657"/>
    <s v="CA-2018-158036"/>
    <x v="565"/>
    <d v="2018-09-14T00:00:00"/>
    <x v="1"/>
    <s v="DB-13555"/>
    <s v="Dorothy Badders"/>
    <s v="Corporate"/>
    <s v="United States"/>
    <s v="Dublin"/>
    <s v="Ohio"/>
    <n v="43017"/>
    <x v="3"/>
    <s v="TEC-AC-10002558"/>
    <x v="2"/>
    <s v="Accessories"/>
    <s v="ImationÂ SwivelÂ Flash DriveÂ USBÂ flash driveÂ - 8 GB"/>
    <n v="9.0960000000000001"/>
    <n v="6.3671999999999995"/>
    <n v="2.7288000000000006"/>
    <n v="0.30000000000000004"/>
    <n v="6"/>
  </r>
  <r>
    <n v="3658"/>
    <s v="CA-2016-128083"/>
    <x v="899"/>
    <d v="2016-03-17T00:00:00"/>
    <x v="1"/>
    <s v="EB-13750"/>
    <s v="Edward Becker"/>
    <s v="Corporate"/>
    <s v="United States"/>
    <s v="Plantation"/>
    <s v="Florida"/>
    <n v="33317"/>
    <x v="0"/>
    <s v="OFF-EN-10004030"/>
    <x v="1"/>
    <s v="Envelopes"/>
    <s v="Convenience Packs of Business Envelopes"/>
    <n v="8.6880000000000006"/>
    <n v="6.0815999999999999"/>
    <n v="2.6064000000000007"/>
    <n v="0.30000000000000004"/>
    <n v="5"/>
  </r>
  <r>
    <n v="3659"/>
    <s v="CA-2016-128083"/>
    <x v="899"/>
    <d v="2016-03-17T00:00:00"/>
    <x v="1"/>
    <s v="EB-13750"/>
    <s v="Edward Becker"/>
    <s v="Corporate"/>
    <s v="United States"/>
    <s v="Plantation"/>
    <s v="Florida"/>
    <n v="33317"/>
    <x v="0"/>
    <s v="FUR-FU-10003194"/>
    <x v="0"/>
    <s v="Furnishings"/>
    <s v="Eldon Expressions Desk Accessory, Wood Pencil Holder, Oak"/>
    <n v="30.88"/>
    <n v="21.616"/>
    <n v="9.2639999999999993"/>
    <n v="0.3"/>
    <n v="5"/>
  </r>
  <r>
    <n v="3660"/>
    <s v="CA-2016-128083"/>
    <x v="899"/>
    <d v="2016-03-17T00:00:00"/>
    <x v="1"/>
    <s v="EB-13750"/>
    <s v="Edward Becker"/>
    <s v="Corporate"/>
    <s v="United States"/>
    <s v="Plantation"/>
    <s v="Florida"/>
    <n v="33317"/>
    <x v="0"/>
    <s v="FUR-FU-10001731"/>
    <x v="0"/>
    <s v="Furnishings"/>
    <s v="Acrylic Self-Standing Desk Frames"/>
    <n v="6.4080000000000004"/>
    <n v="4.4855999999999998"/>
    <n v="1.9224000000000006"/>
    <n v="0.30000000000000004"/>
    <n v="5"/>
  </r>
  <r>
    <n v="3661"/>
    <s v="CA-2017-161676"/>
    <x v="427"/>
    <d v="2017-07-23T00:00:00"/>
    <x v="1"/>
    <s v="JP-15460"/>
    <s v="Jennifer Patt"/>
    <s v="Corporate"/>
    <s v="United States"/>
    <s v="Glendale"/>
    <s v="Arizona"/>
    <n v="85301"/>
    <x v="1"/>
    <s v="OFF-SU-10004782"/>
    <x v="1"/>
    <s v="Supplies"/>
    <s v="Elite 5&quot; Scissors"/>
    <n v="33.799999999999997"/>
    <n v="23.659999999999997"/>
    <n v="10.14"/>
    <n v="0.30000000000000004"/>
    <n v="5"/>
  </r>
  <r>
    <n v="3662"/>
    <s v="CA-2017-155005"/>
    <x v="900"/>
    <d v="2017-06-15T00:00:00"/>
    <x v="0"/>
    <s v="SC-20050"/>
    <s v="Sample Company A"/>
    <s v="Home Office"/>
    <s v="United States"/>
    <s v="Jackson"/>
    <s v="Michigan"/>
    <n v="49201"/>
    <x v="2"/>
    <s v="TEC-PH-10003484"/>
    <x v="2"/>
    <s v="Phones"/>
    <s v="Ooma Telo VoIP Home Phone System"/>
    <n v="377.97"/>
    <n v="264.57900000000001"/>
    <n v="113.39100000000002"/>
    <n v="0.30000000000000004"/>
    <n v="2"/>
  </r>
  <r>
    <n v="3663"/>
    <s v="US-2018-129777"/>
    <x v="445"/>
    <d v="2018-07-09T00:00:00"/>
    <x v="1"/>
    <s v="FM-14290"/>
    <s v="Frank Merwin"/>
    <s v="Home Office"/>
    <s v="United States"/>
    <s v="Quincy"/>
    <s v="Massachusetts"/>
    <n v="2169"/>
    <x v="3"/>
    <s v="TEC-AC-10003590"/>
    <x v="2"/>
    <s v="Accessories"/>
    <s v="TRENDnet 56K USB 2.0 Phone, Internet and Fax Modem"/>
    <n v="258.89999999999998"/>
    <n v="181.22999999999996"/>
    <n v="77.670000000000016"/>
    <n v="0.3000000000000001"/>
    <n v="6"/>
  </r>
  <r>
    <n v="3664"/>
    <s v="US-2018-129777"/>
    <x v="445"/>
    <d v="2018-07-09T00:00:00"/>
    <x v="1"/>
    <s v="FM-14290"/>
    <s v="Frank Merwin"/>
    <s v="Home Office"/>
    <s v="United States"/>
    <s v="Quincy"/>
    <s v="Massachusetts"/>
    <n v="2169"/>
    <x v="3"/>
    <s v="OFF-PA-10001970"/>
    <x v="1"/>
    <s v="Paper"/>
    <s v="Xerox 1881"/>
    <n v="24.56"/>
    <n v="17.191999999999997"/>
    <n v="7.3680000000000021"/>
    <n v="0.3000000000000001"/>
    <n v="6"/>
  </r>
  <r>
    <n v="3665"/>
    <s v="CA-2015-129364"/>
    <x v="589"/>
    <d v="2015-12-13T00:00:00"/>
    <x v="1"/>
    <s v="TB-21250"/>
    <s v="Tim Brockman"/>
    <s v="Consumer"/>
    <s v="United States"/>
    <s v="Salem"/>
    <s v="Oregon"/>
    <n v="97301"/>
    <x v="1"/>
    <s v="OFF-LA-10001569"/>
    <x v="1"/>
    <s v="Labels"/>
    <s v="Avery 499"/>
    <n v="27.888000000000002"/>
    <n v="19.521599999999999"/>
    <n v="8.3664000000000023"/>
    <n v="0.30000000000000004"/>
    <n v="5"/>
  </r>
  <r>
    <n v="3666"/>
    <s v="CA-2015-129364"/>
    <x v="589"/>
    <d v="2015-12-13T00:00:00"/>
    <x v="1"/>
    <s v="TB-21250"/>
    <s v="Tim Brockman"/>
    <s v="Consumer"/>
    <s v="United States"/>
    <s v="Salem"/>
    <s v="Oregon"/>
    <n v="97301"/>
    <x v="1"/>
    <s v="OFF-BI-10001132"/>
    <x v="1"/>
    <s v="Binders"/>
    <s v="Acco PRESSTEX Data Binder with Storage Hooks, Dark Blue, 9 1/2&quot; X 11&quot;"/>
    <n v="6.4560000000000004"/>
    <n v="4.5191999999999997"/>
    <n v="1.9368000000000007"/>
    <n v="0.3000000000000001"/>
    <n v="5"/>
  </r>
  <r>
    <n v="3667"/>
    <s v="CA-2015-129364"/>
    <x v="589"/>
    <d v="2015-12-13T00:00:00"/>
    <x v="1"/>
    <s v="TB-21250"/>
    <s v="Tim Brockman"/>
    <s v="Consumer"/>
    <s v="United States"/>
    <s v="Salem"/>
    <s v="Oregon"/>
    <n v="97301"/>
    <x v="1"/>
    <s v="TEC-PH-10003095"/>
    <x v="2"/>
    <s v="Phones"/>
    <s v="Samsung HM1900 Bluetooth Headset"/>
    <n v="52.68"/>
    <n v="36.875999999999998"/>
    <n v="15.804000000000002"/>
    <n v="0.30000000000000004"/>
    <n v="5"/>
  </r>
  <r>
    <n v="3668"/>
    <s v="CA-2015-129364"/>
    <x v="589"/>
    <d v="2015-12-13T00:00:00"/>
    <x v="1"/>
    <s v="TB-21250"/>
    <s v="Tim Brockman"/>
    <s v="Consumer"/>
    <s v="United States"/>
    <s v="Salem"/>
    <s v="Oregon"/>
    <n v="97301"/>
    <x v="1"/>
    <s v="OFF-SU-10000432"/>
    <x v="1"/>
    <s v="Supplies"/>
    <s v="Acco Side-Punched Conventional Columnar Pads"/>
    <n v="13.88"/>
    <n v="9.7159999999999993"/>
    <n v="4.1640000000000015"/>
    <n v="0.3000000000000001"/>
    <n v="5"/>
  </r>
  <r>
    <n v="3669"/>
    <s v="CA-2015-129364"/>
    <x v="589"/>
    <d v="2015-12-13T00:00:00"/>
    <x v="1"/>
    <s v="TB-21250"/>
    <s v="Tim Brockman"/>
    <s v="Consumer"/>
    <s v="United States"/>
    <s v="Salem"/>
    <s v="Oregon"/>
    <n v="97301"/>
    <x v="1"/>
    <s v="TEC-AC-10004227"/>
    <x v="2"/>
    <s v="Accessories"/>
    <s v="SanDisk Ultra 16 GB MicroSDHC Class 10 Memory Card"/>
    <n v="103.92"/>
    <n v="72.744"/>
    <n v="31.176000000000002"/>
    <n v="0.3"/>
    <n v="5"/>
  </r>
  <r>
    <n v="3670"/>
    <s v="CA-2015-129364"/>
    <x v="589"/>
    <d v="2015-12-13T00:00:00"/>
    <x v="1"/>
    <s v="TB-21250"/>
    <s v="Tim Brockman"/>
    <s v="Consumer"/>
    <s v="United States"/>
    <s v="Salem"/>
    <s v="Oregon"/>
    <n v="97301"/>
    <x v="1"/>
    <s v="OFF-LA-10004409"/>
    <x v="1"/>
    <s v="Labels"/>
    <s v="Avery 492"/>
    <n v="11.52"/>
    <n v="8.0640000000000001"/>
    <n v="3.4559999999999995"/>
    <n v="0.3"/>
    <n v="5"/>
  </r>
  <r>
    <n v="3671"/>
    <s v="CA-2015-129364"/>
    <x v="589"/>
    <d v="2015-12-13T00:00:00"/>
    <x v="1"/>
    <s v="TB-21250"/>
    <s v="Tim Brockman"/>
    <s v="Consumer"/>
    <s v="United States"/>
    <s v="Salem"/>
    <s v="Oregon"/>
    <n v="97301"/>
    <x v="1"/>
    <s v="OFF-PA-10001569"/>
    <x v="1"/>
    <s v="Paper"/>
    <s v="Xerox 232"/>
    <n v="10.368"/>
    <n v="7.2576000000000001"/>
    <n v="3.1104000000000003"/>
    <n v="0.30000000000000004"/>
    <n v="5"/>
  </r>
  <r>
    <n v="3672"/>
    <s v="CA-2015-129364"/>
    <x v="589"/>
    <d v="2015-12-13T00:00:00"/>
    <x v="1"/>
    <s v="TB-21250"/>
    <s v="Tim Brockman"/>
    <s v="Consumer"/>
    <s v="United States"/>
    <s v="Salem"/>
    <s v="Oregon"/>
    <n v="97301"/>
    <x v="1"/>
    <s v="OFF-ST-10001031"/>
    <x v="1"/>
    <s v="Storage"/>
    <s v="Adjustable Personal File Tote"/>
    <n v="39.072000000000003"/>
    <n v="27.3504"/>
    <n v="11.721600000000002"/>
    <n v="0.30000000000000004"/>
    <n v="5"/>
  </r>
  <r>
    <n v="3673"/>
    <s v="CA-2017-104969"/>
    <x v="143"/>
    <d v="2017-04-14T00:00:00"/>
    <x v="1"/>
    <s v="EH-14125"/>
    <s v="Eugene Hildebrand"/>
    <s v="Home Office"/>
    <s v="United States"/>
    <s v="Troy"/>
    <s v="Ohio"/>
    <n v="45373"/>
    <x v="3"/>
    <s v="OFF-EN-10002312"/>
    <x v="1"/>
    <s v="Envelopes"/>
    <s v="#10 Self-Seal White Envelopes"/>
    <n v="8.8719999999999999"/>
    <n v="6.2103999999999999"/>
    <n v="2.6616"/>
    <n v="0.3"/>
    <n v="6"/>
  </r>
  <r>
    <n v="3674"/>
    <s v="CA-2017-104969"/>
    <x v="143"/>
    <d v="2017-04-14T00:00:00"/>
    <x v="1"/>
    <s v="EH-14125"/>
    <s v="Eugene Hildebrand"/>
    <s v="Home Office"/>
    <s v="United States"/>
    <s v="Troy"/>
    <s v="Ohio"/>
    <n v="45373"/>
    <x v="3"/>
    <s v="OFF-BI-10004224"/>
    <x v="1"/>
    <s v="Binders"/>
    <s v="Catalog Binders with Expanding Posts"/>
    <n v="121.104"/>
    <n v="84.772799999999989"/>
    <n v="36.33120000000001"/>
    <n v="0.3000000000000001"/>
    <n v="6"/>
  </r>
  <r>
    <n v="3675"/>
    <s v="CA-2018-154109"/>
    <x v="44"/>
    <d v="2018-11-11T00:00:00"/>
    <x v="1"/>
    <s v="ML-17410"/>
    <s v="Maris LaWare"/>
    <s v="Consumer"/>
    <s v="United States"/>
    <s v="Philadelphia"/>
    <s v="Pennsylvania"/>
    <n v="19143"/>
    <x v="3"/>
    <s v="FUR-CH-10003774"/>
    <x v="0"/>
    <s v="Chairs"/>
    <s v="Global Wood Trimmed Manager's Task Chair, Khaki"/>
    <n v="127.372"/>
    <n v="89.160399999999996"/>
    <n v="38.211600000000004"/>
    <n v="0.30000000000000004"/>
    <n v="5"/>
  </r>
  <r>
    <n v="3676"/>
    <s v="CA-2018-154109"/>
    <x v="44"/>
    <d v="2018-11-11T00:00:00"/>
    <x v="1"/>
    <s v="ML-17410"/>
    <s v="Maris LaWare"/>
    <s v="Consumer"/>
    <s v="United States"/>
    <s v="Philadelphia"/>
    <s v="Pennsylvania"/>
    <n v="19143"/>
    <x v="3"/>
    <s v="OFF-PA-10000157"/>
    <x v="1"/>
    <s v="Paper"/>
    <s v="Xerox 191"/>
    <n v="47.951999999999998"/>
    <n v="33.566399999999994"/>
    <n v="14.385600000000004"/>
    <n v="0.3000000000000001"/>
    <n v="5"/>
  </r>
  <r>
    <n v="3677"/>
    <s v="CA-2016-156440"/>
    <x v="901"/>
    <d v="2016-12-09T00:00:00"/>
    <x v="1"/>
    <s v="MH-17620"/>
    <s v="Matt Hagelstein"/>
    <s v="Corporate"/>
    <s v="United States"/>
    <s v="San Diego"/>
    <s v="California"/>
    <n v="92105"/>
    <x v="1"/>
    <s v="FUR-FU-10004090"/>
    <x v="0"/>
    <s v="Furnishings"/>
    <s v="Executive Impressions 14&quot; Contract Wall Clock"/>
    <n v="44.46"/>
    <n v="31.122"/>
    <n v="13.338000000000001"/>
    <n v="0.3"/>
    <n v="4"/>
  </r>
  <r>
    <n v="3678"/>
    <s v="CA-2016-132626"/>
    <x v="584"/>
    <d v="2016-07-14T00:00:00"/>
    <x v="1"/>
    <s v="BT-11680"/>
    <s v="Brian Thompson"/>
    <s v="Consumer"/>
    <s v="United States"/>
    <s v="Clinton"/>
    <s v="Maryland"/>
    <n v="20735"/>
    <x v="3"/>
    <s v="OFF-FA-10002763"/>
    <x v="1"/>
    <s v="Fasteners"/>
    <s v="Advantus Map Pennant Flags and Round Head Tacks"/>
    <n v="15.8"/>
    <n v="11.06"/>
    <n v="4.74"/>
    <n v="0.3"/>
    <n v="5"/>
  </r>
  <r>
    <n v="3679"/>
    <s v="CA-2016-132626"/>
    <x v="584"/>
    <d v="2016-07-14T00:00:00"/>
    <x v="1"/>
    <s v="BT-11680"/>
    <s v="Brian Thompson"/>
    <s v="Consumer"/>
    <s v="United States"/>
    <s v="Clinton"/>
    <s v="Maryland"/>
    <n v="20735"/>
    <x v="3"/>
    <s v="TEC-MA-10002428"/>
    <x v="2"/>
    <s v="Machines"/>
    <s v="Fellowes Powershred HS-440 4-Sheet High Security Shredder"/>
    <n v="464.97"/>
    <n v="325.47899999999998"/>
    <n v="139.49100000000004"/>
    <n v="0.3000000000000001"/>
    <n v="5"/>
  </r>
  <r>
    <n v="3680"/>
    <s v="CA-2016-132626"/>
    <x v="584"/>
    <d v="2016-07-14T00:00:00"/>
    <x v="1"/>
    <s v="BT-11680"/>
    <s v="Brian Thompson"/>
    <s v="Consumer"/>
    <s v="United States"/>
    <s v="Clinton"/>
    <s v="Maryland"/>
    <n v="20735"/>
    <x v="3"/>
    <s v="FUR-FU-10002918"/>
    <x v="0"/>
    <s v="Furnishings"/>
    <s v="Eldon ClusterMat Chair Mat with Cordless Antistatic Protection"/>
    <n v="181.96"/>
    <n v="127.372"/>
    <n v="54.588000000000008"/>
    <n v="0.30000000000000004"/>
    <n v="5"/>
  </r>
  <r>
    <n v="3681"/>
    <s v="CA-2016-132626"/>
    <x v="584"/>
    <d v="2016-07-14T00:00:00"/>
    <x v="1"/>
    <s v="BT-11680"/>
    <s v="Brian Thompson"/>
    <s v="Consumer"/>
    <s v="United States"/>
    <s v="Clinton"/>
    <s v="Maryland"/>
    <n v="20735"/>
    <x v="3"/>
    <s v="OFF-LA-10000476"/>
    <x v="1"/>
    <s v="Labels"/>
    <s v="Avery 05222 Permanent Self-Adhesive File Folder Labels for Typewriters, on Rolls, White, 250/Roll"/>
    <n v="12.39"/>
    <n v="8.673"/>
    <n v="3.7170000000000005"/>
    <n v="0.30000000000000004"/>
    <n v="5"/>
  </r>
  <r>
    <n v="3682"/>
    <s v="CA-2016-132626"/>
    <x v="584"/>
    <d v="2016-07-14T00:00:00"/>
    <x v="1"/>
    <s v="BT-11680"/>
    <s v="Brian Thompson"/>
    <s v="Consumer"/>
    <s v="United States"/>
    <s v="Clinton"/>
    <s v="Maryland"/>
    <n v="20735"/>
    <x v="3"/>
    <s v="OFF-BI-10002854"/>
    <x v="1"/>
    <s v="Binders"/>
    <s v="Performers Binder/Pad Holder, Black"/>
    <n v="84.09"/>
    <n v="58.863"/>
    <n v="25.227000000000004"/>
    <n v="0.30000000000000004"/>
    <n v="5"/>
  </r>
  <r>
    <n v="3683"/>
    <s v="CA-2016-132626"/>
    <x v="584"/>
    <d v="2016-07-14T00:00:00"/>
    <x v="1"/>
    <s v="BT-11680"/>
    <s v="Brian Thompson"/>
    <s v="Consumer"/>
    <s v="United States"/>
    <s v="Clinton"/>
    <s v="Maryland"/>
    <n v="20735"/>
    <x v="3"/>
    <s v="OFF-AR-10002987"/>
    <x v="1"/>
    <s v="Art"/>
    <s v="Prismacolor Color Pencil Set"/>
    <n v="79.36"/>
    <n v="55.552"/>
    <n v="23.808"/>
    <n v="0.3"/>
    <n v="5"/>
  </r>
  <r>
    <n v="3684"/>
    <s v="CA-2016-132626"/>
    <x v="584"/>
    <d v="2016-07-14T00:00:00"/>
    <x v="1"/>
    <s v="BT-11680"/>
    <s v="Brian Thompson"/>
    <s v="Consumer"/>
    <s v="United States"/>
    <s v="Clinton"/>
    <s v="Maryland"/>
    <n v="20735"/>
    <x v="3"/>
    <s v="OFF-BI-10004001"/>
    <x v="1"/>
    <s v="Binders"/>
    <s v="GBC Recycled VeloBinder Covers"/>
    <n v="153.36000000000001"/>
    <n v="107.352"/>
    <n v="46.00800000000001"/>
    <n v="0.30000000000000004"/>
    <n v="5"/>
  </r>
  <r>
    <n v="3685"/>
    <s v="CA-2016-132626"/>
    <x v="584"/>
    <d v="2016-07-14T00:00:00"/>
    <x v="1"/>
    <s v="BT-11680"/>
    <s v="Brian Thompson"/>
    <s v="Consumer"/>
    <s v="United States"/>
    <s v="Clinton"/>
    <s v="Maryland"/>
    <n v="20735"/>
    <x v="3"/>
    <s v="OFF-BI-10001634"/>
    <x v="1"/>
    <s v="Binders"/>
    <s v="Wilson Jones Active Use Binders"/>
    <n v="43.68"/>
    <n v="30.575999999999997"/>
    <n v="13.104000000000003"/>
    <n v="0.30000000000000004"/>
    <n v="5"/>
  </r>
  <r>
    <n v="3686"/>
    <s v="CA-2016-132626"/>
    <x v="584"/>
    <d v="2016-07-14T00:00:00"/>
    <x v="1"/>
    <s v="BT-11680"/>
    <s v="Brian Thompson"/>
    <s v="Consumer"/>
    <s v="United States"/>
    <s v="Clinton"/>
    <s v="Maryland"/>
    <n v="20735"/>
    <x v="3"/>
    <s v="OFF-ST-10003722"/>
    <x v="1"/>
    <s v="Storage"/>
    <s v="Project Tote Personal File"/>
    <n v="98.21"/>
    <n v="68.746999999999986"/>
    <n v="29.463000000000008"/>
    <n v="0.3000000000000001"/>
    <n v="5"/>
  </r>
  <r>
    <n v="3687"/>
    <s v="CA-2017-102792"/>
    <x v="180"/>
    <d v="2017-12-19T00:00:00"/>
    <x v="1"/>
    <s v="JC-15340"/>
    <s v="Jasper Cacioppo"/>
    <s v="Consumer"/>
    <s v="United States"/>
    <s v="Riverside"/>
    <s v="California"/>
    <n v="92503"/>
    <x v="1"/>
    <s v="OFF-AR-10004757"/>
    <x v="1"/>
    <s v="Art"/>
    <s v="Crayola Colored Pencils"/>
    <n v="9.84"/>
    <n v="6.8879999999999999"/>
    <n v="2.952"/>
    <n v="0.3"/>
    <n v="6"/>
  </r>
  <r>
    <n v="3688"/>
    <s v="CA-2017-108567"/>
    <x v="244"/>
    <d v="2017-05-24T00:00:00"/>
    <x v="1"/>
    <s v="DB-13210"/>
    <s v="Dean Braden"/>
    <s v="Consumer"/>
    <s v="United States"/>
    <s v="Port Saint Lucie"/>
    <s v="Florida"/>
    <n v="34952"/>
    <x v="0"/>
    <s v="OFF-BI-10004140"/>
    <x v="1"/>
    <s v="Binders"/>
    <s v="Avery Non-Stick Binders"/>
    <n v="2.694"/>
    <n v="1.8857999999999999"/>
    <n v="0.80820000000000003"/>
    <n v="0.3"/>
    <n v="4"/>
  </r>
  <r>
    <n v="3689"/>
    <s v="CA-2018-140760"/>
    <x v="455"/>
    <d v="2018-06-05T00:00:00"/>
    <x v="0"/>
    <s v="DO-13435"/>
    <s v="Denny Ordway"/>
    <s v="Consumer"/>
    <s v="United States"/>
    <s v="Mesa"/>
    <s v="Arizona"/>
    <n v="85204"/>
    <x v="1"/>
    <s v="OFF-PA-10002479"/>
    <x v="1"/>
    <s v="Paper"/>
    <s v="Xerox 4200 Series MultiUse Premium Copy Paper (20Lb. and 84 Bright)"/>
    <n v="25.344000000000001"/>
    <n v="17.7408"/>
    <n v="7.6032000000000011"/>
    <n v="0.30000000000000004"/>
    <n v="3"/>
  </r>
  <r>
    <n v="3690"/>
    <s v="CA-2018-140760"/>
    <x v="455"/>
    <d v="2018-06-05T00:00:00"/>
    <x v="0"/>
    <s v="DO-13435"/>
    <s v="Denny Ordway"/>
    <s v="Consumer"/>
    <s v="United States"/>
    <s v="Mesa"/>
    <s v="Arizona"/>
    <n v="85204"/>
    <x v="1"/>
    <s v="OFF-EN-10001141"/>
    <x v="1"/>
    <s v="Envelopes"/>
    <s v="Manila Recycled Extra-Heavyweight Clasp Envelopes, 6&quot; x 9&quot;"/>
    <n v="43.92"/>
    <n v="30.744"/>
    <n v="13.176000000000002"/>
    <n v="0.30000000000000004"/>
    <n v="3"/>
  </r>
  <r>
    <n v="3691"/>
    <s v="US-2016-131359"/>
    <x v="628"/>
    <d v="2016-11-02T00:00:00"/>
    <x v="0"/>
    <s v="FA-14230"/>
    <s v="Frank Atkinson"/>
    <s v="Corporate"/>
    <s v="United States"/>
    <s v="Denver"/>
    <s v="Colorado"/>
    <n v="80219"/>
    <x v="1"/>
    <s v="TEC-MA-10000597"/>
    <x v="2"/>
    <s v="Machines"/>
    <s v="Lexmark S315 Color Inkjet Printer"/>
    <n v="59.994"/>
    <n v="41.995799999999996"/>
    <n v="17.998200000000004"/>
    <n v="0.30000000000000004"/>
    <n v="3"/>
  </r>
  <r>
    <n v="3692"/>
    <s v="US-2016-131359"/>
    <x v="628"/>
    <d v="2016-11-02T00:00:00"/>
    <x v="0"/>
    <s v="FA-14230"/>
    <s v="Frank Atkinson"/>
    <s v="Corporate"/>
    <s v="United States"/>
    <s v="Denver"/>
    <s v="Colorado"/>
    <n v="80219"/>
    <x v="1"/>
    <s v="TEC-CO-10001571"/>
    <x v="2"/>
    <s v="Copiers"/>
    <s v="Sharp 1540cs Digital Laser Copier"/>
    <n v="439.99200000000002"/>
    <n v="307.99439999999998"/>
    <n v="131.99760000000003"/>
    <n v="0.30000000000000004"/>
    <n v="3"/>
  </r>
  <r>
    <n v="3693"/>
    <s v="US-2016-131359"/>
    <x v="628"/>
    <d v="2016-11-02T00:00:00"/>
    <x v="0"/>
    <s v="FA-14230"/>
    <s v="Frank Atkinson"/>
    <s v="Corporate"/>
    <s v="United States"/>
    <s v="Denver"/>
    <s v="Colorado"/>
    <n v="80219"/>
    <x v="1"/>
    <s v="TEC-PH-10004531"/>
    <x v="2"/>
    <s v="Phones"/>
    <s v="OtterBox Commuter Series Case - iPhone 5 &amp; 5s"/>
    <n v="87.96"/>
    <n v="61.571999999999989"/>
    <n v="26.388000000000005"/>
    <n v="0.3000000000000001"/>
    <n v="3"/>
  </r>
  <r>
    <n v="3694"/>
    <s v="US-2016-131359"/>
    <x v="628"/>
    <d v="2016-11-02T00:00:00"/>
    <x v="0"/>
    <s v="FA-14230"/>
    <s v="Frank Atkinson"/>
    <s v="Corporate"/>
    <s v="United States"/>
    <s v="Denver"/>
    <s v="Colorado"/>
    <n v="80219"/>
    <x v="1"/>
    <s v="FUR-FU-10003026"/>
    <x v="0"/>
    <s v="Furnishings"/>
    <s v="Eldon Regeneration Recycled Desk Accessories, Black"/>
    <n v="15.488"/>
    <n v="10.8416"/>
    <n v="4.6463999999999999"/>
    <n v="0.3"/>
    <n v="3"/>
  </r>
  <r>
    <n v="3695"/>
    <s v="CA-2017-142097"/>
    <x v="680"/>
    <d v="2017-10-20T00:00:00"/>
    <x v="1"/>
    <s v="QJ-19255"/>
    <s v="Quincy Jones"/>
    <s v="Corporate"/>
    <s v="United States"/>
    <s v="Springfield"/>
    <s v="Virginia"/>
    <n v="22153"/>
    <x v="0"/>
    <s v="OFF-BI-10002082"/>
    <x v="1"/>
    <s v="Binders"/>
    <s v="GBC Twin Loop Wire Binding Elements"/>
    <n v="232.96"/>
    <n v="163.072"/>
    <n v="69.888000000000005"/>
    <n v="0.3"/>
    <n v="5"/>
  </r>
  <r>
    <n v="3696"/>
    <s v="CA-2017-142097"/>
    <x v="680"/>
    <d v="2017-10-20T00:00:00"/>
    <x v="1"/>
    <s v="QJ-19255"/>
    <s v="Quincy Jones"/>
    <s v="Corporate"/>
    <s v="United States"/>
    <s v="Springfield"/>
    <s v="Virginia"/>
    <n v="22153"/>
    <x v="0"/>
    <s v="OFF-EN-10002312"/>
    <x v="1"/>
    <s v="Envelopes"/>
    <s v="#10 Self-Seal White Envelopes"/>
    <n v="66.540000000000006"/>
    <n v="46.578000000000003"/>
    <n v="19.962000000000003"/>
    <n v="0.30000000000000004"/>
    <n v="5"/>
  </r>
  <r>
    <n v="3697"/>
    <s v="CA-2017-142097"/>
    <x v="680"/>
    <d v="2017-10-20T00:00:00"/>
    <x v="1"/>
    <s v="QJ-19255"/>
    <s v="Quincy Jones"/>
    <s v="Corporate"/>
    <s v="United States"/>
    <s v="Springfield"/>
    <s v="Virginia"/>
    <n v="22153"/>
    <x v="0"/>
    <s v="OFF-AP-10000696"/>
    <x v="1"/>
    <s v="Appliances"/>
    <s v="Holmes Odor Grabber"/>
    <n v="43.26"/>
    <n v="30.281999999999996"/>
    <n v="12.978000000000002"/>
    <n v="0.30000000000000004"/>
    <n v="5"/>
  </r>
  <r>
    <n v="3698"/>
    <s v="CA-2016-151680"/>
    <x v="902"/>
    <d v="2016-11-21T00:00:00"/>
    <x v="0"/>
    <s v="TC-21475"/>
    <s v="Tony Chapman"/>
    <s v="Home Office"/>
    <s v="United States"/>
    <s v="Seattle"/>
    <s v="Washington"/>
    <n v="98115"/>
    <x v="1"/>
    <s v="FUR-FU-10000305"/>
    <x v="0"/>
    <s v="Furnishings"/>
    <s v="Tenex V2T-RE Standard Weight Series Chair Mat, 45&quot; x 53&quot;, Lip 25&quot; x 12&quot;"/>
    <n v="141.96"/>
    <n v="99.372"/>
    <n v="42.588000000000008"/>
    <n v="0.30000000000000004"/>
    <n v="2"/>
  </r>
  <r>
    <n v="3699"/>
    <s v="CA-2015-140039"/>
    <x v="103"/>
    <d v="2015-09-17T00:00:00"/>
    <x v="1"/>
    <s v="ON-18715"/>
    <s v="Odella Nelson"/>
    <s v="Corporate"/>
    <s v="United States"/>
    <s v="Tempe"/>
    <s v="Arizona"/>
    <n v="85281"/>
    <x v="1"/>
    <s v="OFF-ST-10001034"/>
    <x v="1"/>
    <s v="Storage"/>
    <s v="Eldon File Chest Portable File"/>
    <n v="79.400000000000006"/>
    <n v="55.58"/>
    <n v="23.820000000000007"/>
    <n v="0.30000000000000004"/>
    <n v="4"/>
  </r>
  <r>
    <n v="3700"/>
    <s v="CA-2018-160416"/>
    <x v="38"/>
    <d v="2018-11-18T00:00:00"/>
    <x v="0"/>
    <s v="AD-10180"/>
    <s v="Alan Dominguez"/>
    <s v="Home Office"/>
    <s v="United States"/>
    <s v="Yonkers"/>
    <s v="New York"/>
    <n v="10701"/>
    <x v="3"/>
    <s v="TEC-AC-10004114"/>
    <x v="2"/>
    <s v="Accessories"/>
    <s v="KeyTronicÂ 6101 Series -Â KeyboardÂ - Black"/>
    <n v="163.96"/>
    <n v="114.77199999999999"/>
    <n v="49.188000000000017"/>
    <n v="0.3000000000000001"/>
    <n v="5"/>
  </r>
  <r>
    <n v="3701"/>
    <s v="CA-2018-169411"/>
    <x v="165"/>
    <d v="2018-12-29T00:00:00"/>
    <x v="1"/>
    <s v="AC-10615"/>
    <s v="Ann Chong"/>
    <s v="Corporate"/>
    <s v="United States"/>
    <s v="Rochester"/>
    <s v="New York"/>
    <n v="14609"/>
    <x v="3"/>
    <s v="FUR-FU-10001602"/>
    <x v="0"/>
    <s v="Furnishings"/>
    <s v="Eldon Delta Triangular Chair Mat, 52&quot; x 58&quot;, Clear"/>
    <n v="37.93"/>
    <n v="26.550999999999998"/>
    <n v="11.379000000000001"/>
    <n v="0.30000000000000004"/>
    <n v="5"/>
  </r>
  <r>
    <n v="3702"/>
    <s v="CA-2017-126543"/>
    <x v="850"/>
    <d v="2017-01-13T00:00:00"/>
    <x v="0"/>
    <s v="MF-17665"/>
    <s v="Maureen Fritzler"/>
    <s v="Corporate"/>
    <s v="United States"/>
    <s v="Toledo"/>
    <s v="Ohio"/>
    <n v="43615"/>
    <x v="3"/>
    <s v="FUR-FU-10002445"/>
    <x v="0"/>
    <s v="Furnishings"/>
    <s v="DAX Two-Tone Rosewood/Black Document Frame, Desktop, 5 x 7"/>
    <n v="15.167999999999999"/>
    <n v="10.617599999999999"/>
    <n v="4.5503999999999998"/>
    <n v="0.3"/>
    <n v="4"/>
  </r>
  <r>
    <n v="3703"/>
    <s v="CA-2016-104941"/>
    <x v="385"/>
    <d v="2016-06-19T00:00:00"/>
    <x v="1"/>
    <s v="DH-13075"/>
    <s v="Dave Hallsten"/>
    <s v="Corporate"/>
    <s v="United States"/>
    <s v="Decatur"/>
    <s v="Alabama"/>
    <n v="35601"/>
    <x v="0"/>
    <s v="OFF-AR-10004269"/>
    <x v="1"/>
    <s v="Art"/>
    <s v="Newell 31"/>
    <n v="24.78"/>
    <n v="17.346"/>
    <n v="7.4340000000000011"/>
    <n v="0.30000000000000004"/>
    <n v="6"/>
  </r>
  <r>
    <n v="3704"/>
    <s v="CA-2016-104941"/>
    <x v="385"/>
    <d v="2016-06-19T00:00:00"/>
    <x v="1"/>
    <s v="DH-13075"/>
    <s v="Dave Hallsten"/>
    <s v="Corporate"/>
    <s v="United States"/>
    <s v="Decatur"/>
    <s v="Alabama"/>
    <n v="35601"/>
    <x v="0"/>
    <s v="OFF-BI-10001249"/>
    <x v="1"/>
    <s v="Binders"/>
    <s v="Avery Heavy-Duty EZD View Binder with Locking Rings"/>
    <n v="19.14"/>
    <n v="13.398"/>
    <n v="5.7420000000000009"/>
    <n v="0.30000000000000004"/>
    <n v="6"/>
  </r>
  <r>
    <n v="3705"/>
    <s v="CA-2016-104941"/>
    <x v="385"/>
    <d v="2016-06-19T00:00:00"/>
    <x v="1"/>
    <s v="DH-13075"/>
    <s v="Dave Hallsten"/>
    <s v="Corporate"/>
    <s v="United States"/>
    <s v="Decatur"/>
    <s v="Alabama"/>
    <n v="35601"/>
    <x v="0"/>
    <s v="TEC-CO-10004202"/>
    <x v="2"/>
    <s v="Copiers"/>
    <s v="Brother DCP1000 Digital 3 in 1 Multifunction Machine"/>
    <n v="899.97"/>
    <n v="629.97899999999993"/>
    <n v="269.9910000000001"/>
    <n v="0.3000000000000001"/>
    <n v="6"/>
  </r>
  <r>
    <n v="3706"/>
    <s v="CA-2016-104941"/>
    <x v="385"/>
    <d v="2016-06-19T00:00:00"/>
    <x v="1"/>
    <s v="DH-13075"/>
    <s v="Dave Hallsten"/>
    <s v="Corporate"/>
    <s v="United States"/>
    <s v="Decatur"/>
    <s v="Alabama"/>
    <n v="35601"/>
    <x v="0"/>
    <s v="OFF-PA-10003363"/>
    <x v="1"/>
    <s v="Paper"/>
    <s v="Xerox 204"/>
    <n v="32.4"/>
    <n v="22.679999999999996"/>
    <n v="9.7200000000000024"/>
    <n v="0.3000000000000001"/>
    <n v="6"/>
  </r>
  <r>
    <n v="3707"/>
    <s v="CA-2018-160087"/>
    <x v="257"/>
    <d v="2018-03-22T00:00:00"/>
    <x v="1"/>
    <s v="EN-13780"/>
    <s v="Edward Nazzal"/>
    <s v="Consumer"/>
    <s v="United States"/>
    <s v="Dallas"/>
    <s v="Texas"/>
    <n v="75220"/>
    <x v="2"/>
    <s v="OFF-AR-10001915"/>
    <x v="1"/>
    <s v="Art"/>
    <s v="Peel-Off China Markers"/>
    <n v="23.832000000000001"/>
    <n v="16.682400000000001"/>
    <n v="7.1495999999999995"/>
    <n v="0.3"/>
    <n v="4"/>
  </r>
  <r>
    <n v="3708"/>
    <s v="CA-2015-120544"/>
    <x v="533"/>
    <d v="2015-11-27T00:00:00"/>
    <x v="1"/>
    <s v="SS-20140"/>
    <s v="Saphhira Shifley"/>
    <s v="Corporate"/>
    <s v="United States"/>
    <s v="Mesquite"/>
    <s v="Texas"/>
    <n v="75150"/>
    <x v="2"/>
    <s v="FUR-FU-10001940"/>
    <x v="0"/>
    <s v="Furnishings"/>
    <s v="Staple-based wall hangings"/>
    <n v="6.3680000000000003"/>
    <n v="4.4576000000000002"/>
    <n v="1.9104000000000001"/>
    <n v="0.3"/>
    <n v="4"/>
  </r>
  <r>
    <n v="3709"/>
    <s v="CA-2015-120544"/>
    <x v="533"/>
    <d v="2015-11-27T00:00:00"/>
    <x v="1"/>
    <s v="SS-20140"/>
    <s v="Saphhira Shifley"/>
    <s v="Corporate"/>
    <s v="United States"/>
    <s v="Mesquite"/>
    <s v="Texas"/>
    <n v="75150"/>
    <x v="2"/>
    <s v="OFF-AP-10004336"/>
    <x v="1"/>
    <s v="Appliances"/>
    <s v="Conquest 14 Commercial Heavy-Duty Upright Vacuum, Collection System, Accessory Kit"/>
    <n v="34.176000000000002"/>
    <n v="23.923200000000001"/>
    <n v="10.252800000000001"/>
    <n v="0.3"/>
    <n v="4"/>
  </r>
  <r>
    <n v="3710"/>
    <s v="CA-2015-120544"/>
    <x v="533"/>
    <d v="2015-11-27T00:00:00"/>
    <x v="1"/>
    <s v="SS-20140"/>
    <s v="Saphhira Shifley"/>
    <s v="Corporate"/>
    <s v="United States"/>
    <s v="Mesquite"/>
    <s v="Texas"/>
    <n v="75150"/>
    <x v="2"/>
    <s v="TEC-AC-10003709"/>
    <x v="2"/>
    <s v="Accessories"/>
    <s v="Maxell 4.7GB DVD-R 5/Pack"/>
    <n v="5.5439999999999996"/>
    <n v="3.8807999999999994"/>
    <n v="1.6632000000000002"/>
    <n v="0.30000000000000004"/>
    <n v="4"/>
  </r>
  <r>
    <n v="3711"/>
    <s v="CA-2018-113670"/>
    <x v="453"/>
    <d v="2018-10-17T00:00:00"/>
    <x v="2"/>
    <s v="RS-19765"/>
    <s v="Roland Schwarz"/>
    <s v="Corporate"/>
    <s v="United States"/>
    <s v="Los Angeles"/>
    <s v="California"/>
    <n v="90045"/>
    <x v="1"/>
    <s v="FUR-TA-10001705"/>
    <x v="0"/>
    <s v="Tables"/>
    <s v="Bush Advantage Collection Round Conference Table"/>
    <n v="510.24"/>
    <n v="357.16800000000001"/>
    <n v="153.072"/>
    <n v="0.3"/>
    <n v="2"/>
  </r>
  <r>
    <n v="3712"/>
    <s v="CA-2018-113670"/>
    <x v="453"/>
    <d v="2018-10-17T00:00:00"/>
    <x v="2"/>
    <s v="RS-19765"/>
    <s v="Roland Schwarz"/>
    <s v="Corporate"/>
    <s v="United States"/>
    <s v="Los Angeles"/>
    <s v="California"/>
    <n v="90045"/>
    <x v="1"/>
    <s v="OFF-PA-10000675"/>
    <x v="1"/>
    <s v="Paper"/>
    <s v="Xerox 1919"/>
    <n v="204.95"/>
    <n v="143.46499999999997"/>
    <n v="61.485000000000014"/>
    <n v="0.3000000000000001"/>
    <n v="2"/>
  </r>
  <r>
    <n v="3713"/>
    <s v="CA-2018-166198"/>
    <x v="81"/>
    <d v="2018-04-24T00:00:00"/>
    <x v="2"/>
    <s v="JW-15955"/>
    <s v="Joni Wasserman"/>
    <s v="Consumer"/>
    <s v="United States"/>
    <s v="Seattle"/>
    <s v="Washington"/>
    <n v="98103"/>
    <x v="1"/>
    <s v="TEC-AC-10000521"/>
    <x v="2"/>
    <s v="Accessories"/>
    <s v="Verbatim Slim CD and DVD Storage Cases, 50/Pack"/>
    <n v="11.54"/>
    <n v="8.0779999999999994"/>
    <n v="3.4619999999999997"/>
    <n v="0.3"/>
    <n v="3"/>
  </r>
  <r>
    <n v="3714"/>
    <s v="CA-2018-166198"/>
    <x v="81"/>
    <d v="2018-04-24T00:00:00"/>
    <x v="2"/>
    <s v="JW-15955"/>
    <s v="Joni Wasserman"/>
    <s v="Consumer"/>
    <s v="United States"/>
    <s v="Seattle"/>
    <s v="Washington"/>
    <n v="98103"/>
    <x v="1"/>
    <s v="FUR-FU-10004622"/>
    <x v="0"/>
    <s v="Furnishings"/>
    <s v="Eldon Advantage Foldable Chair Mats for Low Pile Carpets"/>
    <n v="162.6"/>
    <n v="113.82"/>
    <n v="48.78"/>
    <n v="0.30000000000000004"/>
    <n v="3"/>
  </r>
  <r>
    <n v="3715"/>
    <s v="CA-2015-135608"/>
    <x v="589"/>
    <d v="2015-12-10T00:00:00"/>
    <x v="0"/>
    <s v="JK-15625"/>
    <s v="Jim Karlsson"/>
    <s v="Consumer"/>
    <s v="United States"/>
    <s v="Olympia"/>
    <s v="Washington"/>
    <n v="98502"/>
    <x v="1"/>
    <s v="OFF-PA-10001954"/>
    <x v="1"/>
    <s v="Paper"/>
    <s v="Xerox 1964"/>
    <n v="45.68"/>
    <n v="31.975999999999999"/>
    <n v="13.704000000000001"/>
    <n v="0.3"/>
    <n v="2"/>
  </r>
  <r>
    <n v="3716"/>
    <s v="CA-2015-135608"/>
    <x v="589"/>
    <d v="2015-12-10T00:00:00"/>
    <x v="0"/>
    <s v="JK-15625"/>
    <s v="Jim Karlsson"/>
    <s v="Consumer"/>
    <s v="United States"/>
    <s v="Olympia"/>
    <s v="Washington"/>
    <n v="98502"/>
    <x v="1"/>
    <s v="FUR-CH-10002602"/>
    <x v="0"/>
    <s v="Chairs"/>
    <s v="DMI Arturo Collection Mission-style Design Wood Chair"/>
    <n v="603.91999999999996"/>
    <n v="422.74399999999997"/>
    <n v="181.17599999999999"/>
    <n v="0.3"/>
    <n v="2"/>
  </r>
  <r>
    <n v="3717"/>
    <s v="CA-2018-144568"/>
    <x v="148"/>
    <d v="2018-06-02T00:00:00"/>
    <x v="1"/>
    <s v="JO-15550"/>
    <s v="Jesus Ocampo"/>
    <s v="Home Office"/>
    <s v="United States"/>
    <s v="Omaha"/>
    <s v="Nebraska"/>
    <n v="68104"/>
    <x v="2"/>
    <s v="OFF-FA-10004395"/>
    <x v="1"/>
    <s v="Fasteners"/>
    <s v="Plymouth Boxed Rubber Bands by Plymouth"/>
    <n v="23.55"/>
    <n v="16.484999999999999"/>
    <n v="7.0650000000000013"/>
    <n v="0.30000000000000004"/>
    <n v="4"/>
  </r>
  <r>
    <n v="3718"/>
    <s v="CA-2017-142370"/>
    <x v="251"/>
    <d v="2017-09-23T00:00:00"/>
    <x v="1"/>
    <s v="TP-21130"/>
    <s v="Theone Pippenger"/>
    <s v="Consumer"/>
    <s v="United States"/>
    <s v="Columbus"/>
    <s v="Georgia"/>
    <n v="31907"/>
    <x v="0"/>
    <s v="OFF-SU-10003002"/>
    <x v="1"/>
    <s v="Supplies"/>
    <s v="Letter Slitter"/>
    <n v="5.04"/>
    <n v="3.5279999999999996"/>
    <n v="1.5120000000000005"/>
    <n v="0.3000000000000001"/>
    <n v="4"/>
  </r>
  <r>
    <n v="3719"/>
    <s v="CA-2017-142370"/>
    <x v="251"/>
    <d v="2017-09-23T00:00:00"/>
    <x v="1"/>
    <s v="TP-21130"/>
    <s v="Theone Pippenger"/>
    <s v="Consumer"/>
    <s v="United States"/>
    <s v="Columbus"/>
    <s v="Georgia"/>
    <n v="31907"/>
    <x v="0"/>
    <s v="TEC-AC-10002926"/>
    <x v="2"/>
    <s v="Accessories"/>
    <s v="Logitech Wireless Marathon Mouse M705"/>
    <n v="249.95"/>
    <n v="174.96499999999997"/>
    <n v="74.985000000000014"/>
    <n v="0.30000000000000004"/>
    <n v="4"/>
  </r>
  <r>
    <n v="3720"/>
    <s v="CA-2017-105900"/>
    <x v="42"/>
    <d v="2017-09-23T00:00:00"/>
    <x v="1"/>
    <s v="BS-11590"/>
    <s v="Brendan Sweed"/>
    <s v="Corporate"/>
    <s v="United States"/>
    <s v="Columbus"/>
    <s v="Indiana"/>
    <n v="47201"/>
    <x v="2"/>
    <s v="OFF-AR-10002656"/>
    <x v="1"/>
    <s v="Art"/>
    <s v="Sanford Liquid Accent Highlighters"/>
    <n v="33.4"/>
    <n v="23.38"/>
    <n v="10.02"/>
    <n v="0.3"/>
    <n v="6"/>
  </r>
  <r>
    <n v="3721"/>
    <s v="CA-2017-151155"/>
    <x v="887"/>
    <d v="2017-12-24T00:00:00"/>
    <x v="1"/>
    <s v="AB-10255"/>
    <s v="Alejandro Ballentine"/>
    <s v="Home Office"/>
    <s v="United States"/>
    <s v="Jackson"/>
    <s v="Mississippi"/>
    <n v="39212"/>
    <x v="0"/>
    <s v="FUR-FU-10001918"/>
    <x v="0"/>
    <s v="Furnishings"/>
    <s v="C-Line Cubicle Keepers Polyproplyene Holder With Velcro Backings"/>
    <n v="18.920000000000002"/>
    <n v="13.244"/>
    <n v="5.6760000000000019"/>
    <n v="0.3000000000000001"/>
    <n v="4"/>
  </r>
  <r>
    <n v="3722"/>
    <s v="CA-2017-151155"/>
    <x v="887"/>
    <d v="2017-12-24T00:00:00"/>
    <x v="1"/>
    <s v="AB-10255"/>
    <s v="Alejandro Ballentine"/>
    <s v="Home Office"/>
    <s v="United States"/>
    <s v="Jackson"/>
    <s v="Mississippi"/>
    <n v="39212"/>
    <x v="0"/>
    <s v="OFF-BI-10003910"/>
    <x v="1"/>
    <s v="Binders"/>
    <s v="DXL Angle-View Binders with Locking Rings by Samsill"/>
    <n v="15.42"/>
    <n v="10.793999999999999"/>
    <n v="4.6260000000000012"/>
    <n v="0.3000000000000001"/>
    <n v="4"/>
  </r>
  <r>
    <n v="3723"/>
    <s v="CA-2018-144036"/>
    <x v="903"/>
    <d v="2018-11-26T00:00:00"/>
    <x v="1"/>
    <s v="FO-14305"/>
    <s v="Frank Olsen"/>
    <s v="Consumer"/>
    <s v="United States"/>
    <s v="Houston"/>
    <s v="Texas"/>
    <n v="77070"/>
    <x v="2"/>
    <s v="OFF-AR-10000122"/>
    <x v="1"/>
    <s v="Art"/>
    <s v="Newell 314"/>
    <n v="35.712000000000003"/>
    <n v="24.9984"/>
    <n v="10.713600000000003"/>
    <n v="0.30000000000000004"/>
    <n v="4"/>
  </r>
  <r>
    <n v="3724"/>
    <s v="US-2015-169789"/>
    <x v="125"/>
    <d v="2016-01-04T00:00:00"/>
    <x v="1"/>
    <s v="MF-17665"/>
    <s v="Maureen Fritzler"/>
    <s v="Corporate"/>
    <s v="United States"/>
    <s v="Phoenix"/>
    <s v="Arizona"/>
    <n v="85023"/>
    <x v="1"/>
    <s v="OFF-BI-10004600"/>
    <x v="1"/>
    <s v="Binders"/>
    <s v="Ibico Ibimaster 300 Manual Binding System"/>
    <n v="551.98500000000001"/>
    <n v="386.3895"/>
    <n v="165.59550000000002"/>
    <n v="0.30000000000000004"/>
    <n v="5"/>
  </r>
  <r>
    <n v="3725"/>
    <s v="CA-2018-127264"/>
    <x v="355"/>
    <d v="2018-04-05T00:00:00"/>
    <x v="2"/>
    <s v="SA-20830"/>
    <s v="Sue Ann Reed"/>
    <s v="Consumer"/>
    <s v="United States"/>
    <s v="Chicago"/>
    <s v="Illinois"/>
    <n v="60653"/>
    <x v="2"/>
    <s v="OFF-AR-10003045"/>
    <x v="1"/>
    <s v="Art"/>
    <s v="Prang Colored Pencils"/>
    <n v="7.056"/>
    <n v="4.9391999999999996"/>
    <n v="2.1168000000000005"/>
    <n v="0.30000000000000004"/>
    <n v="2"/>
  </r>
  <r>
    <n v="3726"/>
    <s v="CA-2017-151512"/>
    <x v="482"/>
    <d v="2018-01-02T00:00:00"/>
    <x v="1"/>
    <s v="SH-19975"/>
    <s v="Sally Hughsby"/>
    <s v="Corporate"/>
    <s v="United States"/>
    <s v="Denver"/>
    <s v="Colorado"/>
    <n v="80219"/>
    <x v="1"/>
    <s v="OFF-AP-10000252"/>
    <x v="1"/>
    <s v="Appliances"/>
    <s v="Harmony HEPA Quiet Air Purifiers"/>
    <n v="18.72"/>
    <n v="13.103999999999999"/>
    <n v="5.6159999999999997"/>
    <n v="0.3"/>
    <n v="7"/>
  </r>
  <r>
    <n v="3727"/>
    <s v="CA-2017-165169"/>
    <x v="410"/>
    <d v="2017-06-11T00:00:00"/>
    <x v="1"/>
    <s v="JL-15235"/>
    <s v="Janet Lee"/>
    <s v="Consumer"/>
    <s v="United States"/>
    <s v="Newark"/>
    <s v="Delaware"/>
    <n v="19711"/>
    <x v="3"/>
    <s v="OFF-ST-10001496"/>
    <x v="1"/>
    <s v="Storage"/>
    <s v="Standard Rollaway File with Lock"/>
    <n v="360.38"/>
    <n v="252.26599999999999"/>
    <n v="108.114"/>
    <n v="0.3"/>
    <n v="6"/>
  </r>
  <r>
    <n v="3728"/>
    <s v="CA-2017-165169"/>
    <x v="410"/>
    <d v="2017-06-11T00:00:00"/>
    <x v="1"/>
    <s v="JL-15235"/>
    <s v="Janet Lee"/>
    <s v="Consumer"/>
    <s v="United States"/>
    <s v="Newark"/>
    <s v="Delaware"/>
    <n v="19711"/>
    <x v="3"/>
    <s v="OFF-AR-10000122"/>
    <x v="1"/>
    <s v="Art"/>
    <s v="Newell 314"/>
    <n v="11.16"/>
    <n v="7.8119999999999994"/>
    <n v="3.3480000000000008"/>
    <n v="0.30000000000000004"/>
    <n v="6"/>
  </r>
  <r>
    <n v="3729"/>
    <s v="CA-2017-165169"/>
    <x v="410"/>
    <d v="2017-06-11T00:00:00"/>
    <x v="1"/>
    <s v="JL-15235"/>
    <s v="Janet Lee"/>
    <s v="Consumer"/>
    <s v="United States"/>
    <s v="Newark"/>
    <s v="Delaware"/>
    <n v="19711"/>
    <x v="3"/>
    <s v="OFF-LA-10000407"/>
    <x v="1"/>
    <s v="Labels"/>
    <s v="Avery White Multi-Purpose Labels"/>
    <n v="14.94"/>
    <n v="10.457999999999998"/>
    <n v="4.4820000000000011"/>
    <n v="0.3000000000000001"/>
    <n v="6"/>
  </r>
  <r>
    <n v="3730"/>
    <s v="CA-2016-109575"/>
    <x v="227"/>
    <d v="2016-09-23T00:00:00"/>
    <x v="1"/>
    <s v="KH-16630"/>
    <s v="Ken Heidel"/>
    <s v="Corporate"/>
    <s v="United States"/>
    <s v="Clinton"/>
    <s v="Maryland"/>
    <n v="20735"/>
    <x v="3"/>
    <s v="OFF-ST-10004950"/>
    <x v="1"/>
    <s v="Storage"/>
    <s v="Acco Perma 3000 Stacking Storage Drawers"/>
    <n v="41.96"/>
    <n v="29.372"/>
    <n v="12.588000000000001"/>
    <n v="0.30000000000000004"/>
    <n v="5"/>
  </r>
  <r>
    <n v="3731"/>
    <s v="CA-2016-109575"/>
    <x v="227"/>
    <d v="2016-09-23T00:00:00"/>
    <x v="1"/>
    <s v="KH-16630"/>
    <s v="Ken Heidel"/>
    <s v="Corporate"/>
    <s v="United States"/>
    <s v="Clinton"/>
    <s v="Maryland"/>
    <n v="20735"/>
    <x v="3"/>
    <s v="OFF-ST-10004123"/>
    <x v="1"/>
    <s v="Storage"/>
    <s v="Safco Industrial Wire Shelving System"/>
    <n v="636.86"/>
    <n v="445.80199999999996"/>
    <n v="191.05800000000005"/>
    <n v="0.30000000000000004"/>
    <n v="5"/>
  </r>
  <r>
    <n v="3732"/>
    <s v="CA-2016-109575"/>
    <x v="227"/>
    <d v="2016-09-23T00:00:00"/>
    <x v="1"/>
    <s v="KH-16630"/>
    <s v="Ken Heidel"/>
    <s v="Corporate"/>
    <s v="United States"/>
    <s v="Clinton"/>
    <s v="Maryland"/>
    <n v="20735"/>
    <x v="3"/>
    <s v="TEC-PH-10000730"/>
    <x v="2"/>
    <s v="Phones"/>
    <s v="Samsung Galaxy S4 Active"/>
    <n v="499.99"/>
    <n v="349.99299999999999"/>
    <n v="149.99700000000001"/>
    <n v="0.30000000000000004"/>
    <n v="5"/>
  </r>
  <r>
    <n v="3733"/>
    <s v="CA-2016-109575"/>
    <x v="227"/>
    <d v="2016-09-23T00:00:00"/>
    <x v="1"/>
    <s v="KH-16630"/>
    <s v="Ken Heidel"/>
    <s v="Corporate"/>
    <s v="United States"/>
    <s v="Clinton"/>
    <s v="Maryland"/>
    <n v="20735"/>
    <x v="3"/>
    <s v="TEC-PH-10000895"/>
    <x v="2"/>
    <s v="Phones"/>
    <s v="Polycom VVX 310 VoIP phone"/>
    <n v="1259.93"/>
    <n v="881.95100000000002"/>
    <n v="377.97900000000004"/>
    <n v="0.30000000000000004"/>
    <n v="5"/>
  </r>
  <r>
    <n v="3734"/>
    <s v="CA-2016-109575"/>
    <x v="227"/>
    <d v="2016-09-23T00:00:00"/>
    <x v="1"/>
    <s v="KH-16630"/>
    <s v="Ken Heidel"/>
    <s v="Corporate"/>
    <s v="United States"/>
    <s v="Clinton"/>
    <s v="Maryland"/>
    <n v="20735"/>
    <x v="3"/>
    <s v="OFF-BI-10000962"/>
    <x v="1"/>
    <s v="Binders"/>
    <s v="Acco Flexible ACCOHIDE Square Ring Data Binder, Dark Blue, 11 1/2&quot; X 14&quot; 7/8&quot;"/>
    <n v="65.08"/>
    <n v="45.555999999999997"/>
    <n v="19.524000000000001"/>
    <n v="0.30000000000000004"/>
    <n v="5"/>
  </r>
  <r>
    <n v="3735"/>
    <s v="CA-2018-168193"/>
    <x v="904"/>
    <d v="2018-03-11T00:00:00"/>
    <x v="0"/>
    <s v="RM-19750"/>
    <s v="Roland Murray"/>
    <s v="Consumer"/>
    <s v="United States"/>
    <s v="New York City"/>
    <s v="New York"/>
    <n v="10011"/>
    <x v="3"/>
    <s v="OFF-PA-10002254"/>
    <x v="1"/>
    <s v="Paper"/>
    <s v="Xerox 1883"/>
    <n v="26.38"/>
    <n v="18.465999999999998"/>
    <n v="7.9140000000000015"/>
    <n v="0.30000000000000004"/>
    <n v="5"/>
  </r>
  <r>
    <n v="3736"/>
    <s v="CA-2018-168193"/>
    <x v="904"/>
    <d v="2018-03-11T00:00:00"/>
    <x v="0"/>
    <s v="RM-19750"/>
    <s v="Roland Murray"/>
    <s v="Consumer"/>
    <s v="United States"/>
    <s v="New York City"/>
    <s v="New York"/>
    <n v="10011"/>
    <x v="3"/>
    <s v="FUR-FU-10002554"/>
    <x v="0"/>
    <s v="Furnishings"/>
    <s v="Westinghouse Floor Lamp with Metal Mesh Shade, Black"/>
    <n v="71.97"/>
    <n v="50.378999999999998"/>
    <n v="21.591000000000001"/>
    <n v="0.30000000000000004"/>
    <n v="5"/>
  </r>
  <r>
    <n v="3737"/>
    <s v="CA-2017-115476"/>
    <x v="716"/>
    <d v="2017-03-17T00:00:00"/>
    <x v="3"/>
    <s v="VM-21835"/>
    <s v="Vivian Mathis"/>
    <s v="Consumer"/>
    <s v="United States"/>
    <s v="Newark"/>
    <s v="Delaware"/>
    <n v="19711"/>
    <x v="3"/>
    <s v="TEC-PH-10000673"/>
    <x v="2"/>
    <s v="Phones"/>
    <s v="Plantronics Voyager Pro HD - Bluetooth Headset"/>
    <n v="129.97999999999999"/>
    <n v="90.98599999999999"/>
    <n v="38.994"/>
    <n v="0.30000000000000004"/>
    <n v="0"/>
  </r>
  <r>
    <n v="3738"/>
    <s v="CA-2017-115476"/>
    <x v="716"/>
    <d v="2017-03-17T00:00:00"/>
    <x v="3"/>
    <s v="VM-21835"/>
    <s v="Vivian Mathis"/>
    <s v="Consumer"/>
    <s v="United States"/>
    <s v="Newark"/>
    <s v="Delaware"/>
    <n v="19711"/>
    <x v="3"/>
    <s v="OFF-BI-10000962"/>
    <x v="1"/>
    <s v="Binders"/>
    <s v="Acco Flexible ACCOHIDE Square Ring Data Binder, Dark Blue, 11 1/2&quot; X 14&quot; 7/8&quot;"/>
    <n v="32.54"/>
    <n v="22.777999999999999"/>
    <n v="9.7620000000000005"/>
    <n v="0.30000000000000004"/>
    <n v="0"/>
  </r>
  <r>
    <n v="3739"/>
    <s v="CA-2017-133340"/>
    <x v="10"/>
    <d v="2017-12-13T00:00:00"/>
    <x v="1"/>
    <s v="LH-17155"/>
    <s v="Logan Haushalter"/>
    <s v="Consumer"/>
    <s v="United States"/>
    <s v="Jackson"/>
    <s v="Michigan"/>
    <n v="49201"/>
    <x v="2"/>
    <s v="TEC-PH-10003988"/>
    <x v="2"/>
    <s v="Phones"/>
    <s v="LF Elite 3D Dazzle Designer Hard Case Cover, Lf Stylus Pen and Wiper For Apple Iphone 5c Mini Lite"/>
    <n v="10.9"/>
    <n v="7.63"/>
    <n v="3.2700000000000005"/>
    <n v="0.30000000000000004"/>
    <n v="4"/>
  </r>
  <r>
    <n v="3740"/>
    <s v="CA-2017-133340"/>
    <x v="10"/>
    <d v="2017-12-13T00:00:00"/>
    <x v="1"/>
    <s v="LH-17155"/>
    <s v="Logan Haushalter"/>
    <s v="Consumer"/>
    <s v="United States"/>
    <s v="Jackson"/>
    <s v="Michigan"/>
    <n v="49201"/>
    <x v="2"/>
    <s v="TEC-AC-10001109"/>
    <x v="2"/>
    <s v="Accessories"/>
    <s v="Logitech Trackman Marble Mouse"/>
    <n v="59.98"/>
    <n v="41.985999999999997"/>
    <n v="17.994"/>
    <n v="0.3"/>
    <n v="4"/>
  </r>
  <r>
    <n v="3741"/>
    <s v="CA-2017-133340"/>
    <x v="10"/>
    <d v="2017-12-13T00:00:00"/>
    <x v="1"/>
    <s v="LH-17155"/>
    <s v="Logan Haushalter"/>
    <s v="Consumer"/>
    <s v="United States"/>
    <s v="Jackson"/>
    <s v="Michigan"/>
    <n v="49201"/>
    <x v="2"/>
    <s v="OFF-AP-10002311"/>
    <x v="1"/>
    <s v="Appliances"/>
    <s v="Holmes Replacement Filter for HEPA Air Cleaner, Very Large Room, HEPA Filter"/>
    <n v="61.929000000000002"/>
    <n v="43.350299999999997"/>
    <n v="18.578700000000005"/>
    <n v="0.30000000000000004"/>
    <n v="4"/>
  </r>
  <r>
    <n v="3742"/>
    <s v="CA-2017-137848"/>
    <x v="804"/>
    <d v="2017-01-21T00:00:00"/>
    <x v="1"/>
    <s v="WB-21850"/>
    <s v="William Brown"/>
    <s v="Consumer"/>
    <s v="United States"/>
    <s v="New York City"/>
    <s v="New York"/>
    <n v="10011"/>
    <x v="3"/>
    <s v="OFF-EN-10001137"/>
    <x v="1"/>
    <s v="Envelopes"/>
    <s v="#10 Gummed Flap White Envelopes, 100/Box"/>
    <n v="16.52"/>
    <n v="11.563999999999998"/>
    <n v="4.9560000000000013"/>
    <n v="0.3000000000000001"/>
    <n v="6"/>
  </r>
  <r>
    <n v="3743"/>
    <s v="CA-2017-137848"/>
    <x v="804"/>
    <d v="2017-01-21T00:00:00"/>
    <x v="1"/>
    <s v="WB-21850"/>
    <s v="William Brown"/>
    <s v="Consumer"/>
    <s v="United States"/>
    <s v="New York City"/>
    <s v="New York"/>
    <n v="10011"/>
    <x v="3"/>
    <s v="OFF-PA-10004285"/>
    <x v="1"/>
    <s v="Paper"/>
    <s v="Xerox 1959"/>
    <n v="60.12"/>
    <n v="42.083999999999996"/>
    <n v="18.036000000000001"/>
    <n v="0.30000000000000004"/>
    <n v="6"/>
  </r>
  <r>
    <n v="3744"/>
    <s v="CA-2017-137848"/>
    <x v="804"/>
    <d v="2017-01-21T00:00:00"/>
    <x v="1"/>
    <s v="WB-21850"/>
    <s v="William Brown"/>
    <s v="Consumer"/>
    <s v="United States"/>
    <s v="New York City"/>
    <s v="New York"/>
    <n v="10011"/>
    <x v="3"/>
    <s v="OFF-BI-10002225"/>
    <x v="1"/>
    <s v="Binders"/>
    <s v="Square Ring Data Binders, Rigid 75 Pt. Covers, 11&quot; x 14-7/8&quot;"/>
    <n v="49.536000000000001"/>
    <n v="34.675199999999997"/>
    <n v="14.860800000000005"/>
    <n v="0.3000000000000001"/>
    <n v="6"/>
  </r>
  <r>
    <n v="3745"/>
    <s v="CA-2015-113047"/>
    <x v="745"/>
    <d v="2015-10-24T00:00:00"/>
    <x v="3"/>
    <s v="AP-10915"/>
    <s v="Arthur Prichep"/>
    <s v="Consumer"/>
    <s v="United States"/>
    <s v="Rock Hill"/>
    <s v="South Carolina"/>
    <n v="29730"/>
    <x v="0"/>
    <s v="OFF-FA-10002763"/>
    <x v="1"/>
    <s v="Fasteners"/>
    <s v="Advantus Map Pennant Flags and Round Head Tacks"/>
    <n v="11.85"/>
    <n v="8.2949999999999999"/>
    <n v="3.5549999999999997"/>
    <n v="0.3"/>
    <n v="0"/>
  </r>
  <r>
    <n v="3746"/>
    <s v="CA-2017-149979"/>
    <x v="713"/>
    <d v="2017-09-28T00:00:00"/>
    <x v="0"/>
    <s v="RA-19915"/>
    <s v="Russell Applegate"/>
    <s v="Consumer"/>
    <s v="United States"/>
    <s v="Columbus"/>
    <s v="Georgia"/>
    <n v="31907"/>
    <x v="0"/>
    <s v="OFF-ST-10003058"/>
    <x v="1"/>
    <s v="Storage"/>
    <s v="Eldon Mobile Mega Data Cart  Mega Stackable  Add-On Trays"/>
    <n v="118.25"/>
    <n v="82.774999999999991"/>
    <n v="35.475000000000009"/>
    <n v="0.30000000000000004"/>
    <n v="5"/>
  </r>
  <r>
    <n v="3747"/>
    <s v="CA-2017-149979"/>
    <x v="713"/>
    <d v="2017-09-28T00:00:00"/>
    <x v="0"/>
    <s v="RA-19915"/>
    <s v="Russell Applegate"/>
    <s v="Consumer"/>
    <s v="United States"/>
    <s v="Columbus"/>
    <s v="Georgia"/>
    <n v="31907"/>
    <x v="0"/>
    <s v="FUR-CH-10002084"/>
    <x v="0"/>
    <s v="Chairs"/>
    <s v="Hon Mobius Operator's Chair"/>
    <n v="368.97"/>
    <n v="258.279"/>
    <n v="110.69100000000003"/>
    <n v="0.30000000000000004"/>
    <n v="5"/>
  </r>
  <r>
    <n v="3748"/>
    <s v="CA-2018-161956"/>
    <x v="151"/>
    <d v="2018-08-29T00:00:00"/>
    <x v="0"/>
    <s v="DR-12880"/>
    <s v="Dan Reichenbach"/>
    <s v="Corporate"/>
    <s v="United States"/>
    <s v="Inglewood"/>
    <s v="California"/>
    <n v="90301"/>
    <x v="1"/>
    <s v="FUR-FU-10002937"/>
    <x v="0"/>
    <s v="Furnishings"/>
    <s v="GE 48&quot; Fluorescent Tube, Cool White Energy Saver, 34 Watts, 30/Box"/>
    <n v="198.46"/>
    <n v="138.922"/>
    <n v="59.538000000000011"/>
    <n v="0.30000000000000004"/>
    <n v="2"/>
  </r>
  <r>
    <n v="3749"/>
    <s v="CA-2018-161956"/>
    <x v="151"/>
    <d v="2018-08-29T00:00:00"/>
    <x v="0"/>
    <s v="DR-12880"/>
    <s v="Dan Reichenbach"/>
    <s v="Corporate"/>
    <s v="United States"/>
    <s v="Inglewood"/>
    <s v="California"/>
    <n v="90301"/>
    <x v="1"/>
    <s v="OFF-AP-10001242"/>
    <x v="1"/>
    <s v="Appliances"/>
    <s v="APC 7 Outlet Network SurgeArrest Surge Protector"/>
    <n v="321.92"/>
    <n v="225.34399999999999"/>
    <n v="96.576000000000022"/>
    <n v="0.30000000000000004"/>
    <n v="2"/>
  </r>
  <r>
    <n v="3750"/>
    <s v="CA-2018-161956"/>
    <x v="151"/>
    <d v="2018-08-29T00:00:00"/>
    <x v="0"/>
    <s v="DR-12880"/>
    <s v="Dan Reichenbach"/>
    <s v="Corporate"/>
    <s v="United States"/>
    <s v="Inglewood"/>
    <s v="California"/>
    <n v="90301"/>
    <x v="1"/>
    <s v="TEC-CO-10001571"/>
    <x v="2"/>
    <s v="Copiers"/>
    <s v="Sharp 1540cs Digital Laser Copier"/>
    <n v="879.98400000000004"/>
    <n v="615.98879999999997"/>
    <n v="263.99520000000007"/>
    <n v="0.30000000000000004"/>
    <n v="2"/>
  </r>
  <r>
    <n v="3751"/>
    <s v="CA-2018-161956"/>
    <x v="151"/>
    <d v="2018-08-29T00:00:00"/>
    <x v="0"/>
    <s v="DR-12880"/>
    <s v="Dan Reichenbach"/>
    <s v="Corporate"/>
    <s v="United States"/>
    <s v="Inglewood"/>
    <s v="California"/>
    <n v="90301"/>
    <x v="1"/>
    <s v="OFF-SU-10002503"/>
    <x v="1"/>
    <s v="Supplies"/>
    <s v="Acme Preferred Stainless Steel Scissors"/>
    <n v="28.4"/>
    <n v="19.88"/>
    <n v="8.52"/>
    <n v="0.3"/>
    <n v="2"/>
  </r>
  <r>
    <n v="3752"/>
    <s v="CA-2018-161956"/>
    <x v="151"/>
    <d v="2018-08-29T00:00:00"/>
    <x v="0"/>
    <s v="DR-12880"/>
    <s v="Dan Reichenbach"/>
    <s v="Corporate"/>
    <s v="United States"/>
    <s v="Inglewood"/>
    <s v="California"/>
    <n v="90301"/>
    <x v="1"/>
    <s v="FUR-CH-10004886"/>
    <x v="0"/>
    <s v="Chairs"/>
    <s v="Bevis Steel Folding Chairs"/>
    <n v="230.28"/>
    <n v="161.196"/>
    <n v="69.084000000000003"/>
    <n v="0.3"/>
    <n v="2"/>
  </r>
  <r>
    <n v="3753"/>
    <s v="CA-2018-161956"/>
    <x v="151"/>
    <d v="2018-08-29T00:00:00"/>
    <x v="0"/>
    <s v="DR-12880"/>
    <s v="Dan Reichenbach"/>
    <s v="Corporate"/>
    <s v="United States"/>
    <s v="Inglewood"/>
    <s v="California"/>
    <n v="90301"/>
    <x v="1"/>
    <s v="OFF-PA-10001289"/>
    <x v="1"/>
    <s v="Paper"/>
    <s v="White Computer Printout Paper by Universal"/>
    <n v="116.28"/>
    <n v="81.396000000000001"/>
    <n v="34.884"/>
    <n v="0.3"/>
    <n v="2"/>
  </r>
  <r>
    <n v="3754"/>
    <s v="CA-2018-161956"/>
    <x v="151"/>
    <d v="2018-08-29T00:00:00"/>
    <x v="0"/>
    <s v="DR-12880"/>
    <s v="Dan Reichenbach"/>
    <s v="Corporate"/>
    <s v="United States"/>
    <s v="Inglewood"/>
    <s v="California"/>
    <n v="90301"/>
    <x v="1"/>
    <s v="OFF-BI-10003650"/>
    <x v="1"/>
    <s v="Binders"/>
    <s v="GBC DocuBind 300 Electric Binding Machine"/>
    <n v="841.56799999999998"/>
    <n v="589.09759999999994"/>
    <n v="252.47040000000004"/>
    <n v="0.30000000000000004"/>
    <n v="2"/>
  </r>
  <r>
    <n v="3755"/>
    <s v="CA-2018-161956"/>
    <x v="151"/>
    <d v="2018-08-29T00:00:00"/>
    <x v="0"/>
    <s v="DR-12880"/>
    <s v="Dan Reichenbach"/>
    <s v="Corporate"/>
    <s v="United States"/>
    <s v="Inglewood"/>
    <s v="California"/>
    <n v="90301"/>
    <x v="1"/>
    <s v="OFF-ST-10001370"/>
    <x v="1"/>
    <s v="Storage"/>
    <s v="Sensible Storage WireTech Storage Systems"/>
    <n v="354.9"/>
    <n v="248.42999999999998"/>
    <n v="106.47"/>
    <n v="0.3"/>
    <n v="2"/>
  </r>
  <r>
    <n v="3756"/>
    <s v="CA-2017-116799"/>
    <x v="840"/>
    <d v="2017-03-06T00:00:00"/>
    <x v="2"/>
    <s v="JG-15310"/>
    <s v="Jason Gross"/>
    <s v="Corporate"/>
    <s v="United States"/>
    <s v="Odessa"/>
    <s v="Texas"/>
    <n v="79762"/>
    <x v="2"/>
    <s v="OFF-PA-10001892"/>
    <x v="1"/>
    <s v="Paper"/>
    <s v="Rediform Wirebound &quot;Phone Memo&quot; Message Book, 11 x 5-3/4"/>
    <n v="42.783999999999999"/>
    <n v="29.948799999999999"/>
    <n v="12.8352"/>
    <n v="0.3"/>
    <n v="3"/>
  </r>
  <r>
    <n v="3757"/>
    <s v="CA-2017-116799"/>
    <x v="840"/>
    <d v="2017-03-06T00:00:00"/>
    <x v="2"/>
    <s v="JG-15310"/>
    <s v="Jason Gross"/>
    <s v="Corporate"/>
    <s v="United States"/>
    <s v="Odessa"/>
    <s v="Texas"/>
    <n v="79762"/>
    <x v="2"/>
    <s v="FUR-CH-10004983"/>
    <x v="0"/>
    <s v="Chairs"/>
    <s v="Office Star - Mid Back Dual function Ergonomic High Back Chair with 2-Way Adjustable Arms"/>
    <n v="563.42999999999995"/>
    <n v="394.40099999999995"/>
    <n v="169.029"/>
    <n v="0.30000000000000004"/>
    <n v="3"/>
  </r>
  <r>
    <n v="3758"/>
    <s v="CA-2017-111283"/>
    <x v="905"/>
    <d v="2017-03-04T00:00:00"/>
    <x v="1"/>
    <s v="LC-16870"/>
    <s v="Lena Cacioppo"/>
    <s v="Consumer"/>
    <s v="United States"/>
    <s v="Newark"/>
    <s v="Ohio"/>
    <n v="43055"/>
    <x v="3"/>
    <s v="OFF-AR-10001615"/>
    <x v="1"/>
    <s v="Art"/>
    <s v="Newell 34"/>
    <n v="111.104"/>
    <n v="77.772799999999989"/>
    <n v="33.33120000000001"/>
    <n v="0.3000000000000001"/>
    <n v="4"/>
  </r>
  <r>
    <n v="3759"/>
    <s v="CA-2016-167745"/>
    <x v="227"/>
    <d v="2016-09-23T00:00:00"/>
    <x v="1"/>
    <s v="GB-14530"/>
    <s v="George Bell"/>
    <s v="Corporate"/>
    <s v="United States"/>
    <s v="Los Angeles"/>
    <s v="California"/>
    <n v="90049"/>
    <x v="1"/>
    <s v="OFF-AR-10003602"/>
    <x v="1"/>
    <s v="Art"/>
    <s v="Quartet Omega Colored Chalk, 12/Pack"/>
    <n v="11.68"/>
    <n v="8.1760000000000002"/>
    <n v="3.5039999999999996"/>
    <n v="0.3"/>
    <n v="5"/>
  </r>
  <r>
    <n v="3760"/>
    <s v="CA-2016-167745"/>
    <x v="227"/>
    <d v="2016-09-23T00:00:00"/>
    <x v="1"/>
    <s v="GB-14530"/>
    <s v="George Bell"/>
    <s v="Corporate"/>
    <s v="United States"/>
    <s v="Los Angeles"/>
    <s v="California"/>
    <n v="90049"/>
    <x v="1"/>
    <s v="OFF-SU-10004782"/>
    <x v="1"/>
    <s v="Supplies"/>
    <s v="Elite 5&quot; Scissors"/>
    <n v="16.899999999999999"/>
    <n v="11.829999999999998"/>
    <n v="5.07"/>
    <n v="0.30000000000000004"/>
    <n v="5"/>
  </r>
  <r>
    <n v="3761"/>
    <s v="CA-2016-167745"/>
    <x v="227"/>
    <d v="2016-09-23T00:00:00"/>
    <x v="1"/>
    <s v="GB-14530"/>
    <s v="George Bell"/>
    <s v="Corporate"/>
    <s v="United States"/>
    <s v="Los Angeles"/>
    <s v="California"/>
    <n v="90049"/>
    <x v="1"/>
    <s v="FUR-FU-10001591"/>
    <x v="0"/>
    <s v="Furnishings"/>
    <s v="Advantus Panel Wall Certificate Holder - 8.5x11"/>
    <n v="24.4"/>
    <n v="17.079999999999998"/>
    <n v="7.32"/>
    <n v="0.30000000000000004"/>
    <n v="5"/>
  </r>
  <r>
    <n v="3762"/>
    <s v="CA-2018-104577"/>
    <x v="605"/>
    <d v="2018-05-17T00:00:00"/>
    <x v="1"/>
    <s v="CK-12205"/>
    <s v="Chloris Kastensmidt"/>
    <s v="Consumer"/>
    <s v="United States"/>
    <s v="Everett"/>
    <s v="Massachusetts"/>
    <n v="2149"/>
    <x v="3"/>
    <s v="OFF-PA-10000659"/>
    <x v="1"/>
    <s v="Paper"/>
    <s v="TOPS Carbonless Receipt Book, Four 2-3/4 x 7-1/4 Money Receipts per Page"/>
    <n v="87.6"/>
    <n v="61.319999999999993"/>
    <n v="26.28"/>
    <n v="0.30000000000000004"/>
    <n v="5"/>
  </r>
  <r>
    <n v="3763"/>
    <s v="CA-2017-156251"/>
    <x v="572"/>
    <d v="2017-08-18T00:00:00"/>
    <x v="0"/>
    <s v="TS-21160"/>
    <s v="Theresa Swint"/>
    <s v="Corporate"/>
    <s v="United States"/>
    <s v="West Allis"/>
    <s v="Wisconsin"/>
    <n v="53214"/>
    <x v="2"/>
    <s v="FUR-BO-10001337"/>
    <x v="0"/>
    <s v="Bookcases"/>
    <s v="O'Sullivan Living Dimensions 2-Shelf Bookcases"/>
    <n v="241.96"/>
    <n v="169.37199999999999"/>
    <n v="72.588000000000022"/>
    <n v="0.3000000000000001"/>
    <n v="5"/>
  </r>
  <r>
    <n v="3764"/>
    <s v="CA-2017-156251"/>
    <x v="572"/>
    <d v="2017-08-18T00:00:00"/>
    <x v="0"/>
    <s v="TS-21160"/>
    <s v="Theresa Swint"/>
    <s v="Corporate"/>
    <s v="United States"/>
    <s v="West Allis"/>
    <s v="Wisconsin"/>
    <n v="53214"/>
    <x v="2"/>
    <s v="OFF-BI-10003529"/>
    <x v="1"/>
    <s v="Binders"/>
    <s v="Avery Round Ring Poly Binders"/>
    <n v="8.52"/>
    <n v="5.9639999999999995"/>
    <n v="2.556"/>
    <n v="0.30000000000000004"/>
    <n v="5"/>
  </r>
  <r>
    <n v="3765"/>
    <s v="CA-2018-125878"/>
    <x v="906"/>
    <d v="2018-03-02T00:00:00"/>
    <x v="1"/>
    <s v="MH-18025"/>
    <s v="Michelle Huthwaite"/>
    <s v="Consumer"/>
    <s v="United States"/>
    <s v="Chicago"/>
    <s v="Illinois"/>
    <n v="60623"/>
    <x v="2"/>
    <s v="OFF-BI-10002609"/>
    <x v="1"/>
    <s v="Binders"/>
    <s v="Avery Hidden Tab Dividers for Binding Systems"/>
    <n v="1.788"/>
    <n v="1.2516"/>
    <n v="0.53639999999999999"/>
    <n v="0.3"/>
    <n v="5"/>
  </r>
  <r>
    <n v="3766"/>
    <s v="CA-2017-163153"/>
    <x v="844"/>
    <d v="2017-03-25T00:00:00"/>
    <x v="1"/>
    <s v="DM-12955"/>
    <s v="Dario Medina"/>
    <s v="Corporate"/>
    <s v="United States"/>
    <s v="Houston"/>
    <s v="Texas"/>
    <n v="77036"/>
    <x v="2"/>
    <s v="FUR-TA-10004767"/>
    <x v="0"/>
    <s v="Tables"/>
    <s v="Safco Drafting Table"/>
    <n v="99.372"/>
    <n v="69.560400000000001"/>
    <n v="29.811599999999999"/>
    <n v="0.3"/>
    <n v="4"/>
  </r>
  <r>
    <n v="3767"/>
    <s v="CA-2017-163153"/>
    <x v="844"/>
    <d v="2017-03-25T00:00:00"/>
    <x v="1"/>
    <s v="DM-12955"/>
    <s v="Dario Medina"/>
    <s v="Corporate"/>
    <s v="United States"/>
    <s v="Houston"/>
    <s v="Texas"/>
    <n v="77036"/>
    <x v="2"/>
    <s v="OFF-AR-10001868"/>
    <x v="1"/>
    <s v="Art"/>
    <s v="Prang Dustless Chalk Sticks"/>
    <n v="1.3440000000000001"/>
    <n v="0.94079999999999997"/>
    <n v="0.40320000000000011"/>
    <n v="0.30000000000000004"/>
    <n v="4"/>
  </r>
  <r>
    <n v="3768"/>
    <s v="CA-2016-103205"/>
    <x v="575"/>
    <d v="2016-12-10T00:00:00"/>
    <x v="0"/>
    <s v="JJ-15760"/>
    <s v="Joel Jenkins"/>
    <s v="Home Office"/>
    <s v="United States"/>
    <s v="Houston"/>
    <s v="Texas"/>
    <n v="77036"/>
    <x v="2"/>
    <s v="TEC-PH-10004896"/>
    <x v="2"/>
    <s v="Phones"/>
    <s v="Nokia Lumia 521 (T-Mobile)"/>
    <n v="119.96"/>
    <n v="83.971999999999994"/>
    <n v="35.988"/>
    <n v="0.3"/>
    <n v="2"/>
  </r>
  <r>
    <n v="3769"/>
    <s v="CA-2015-153913"/>
    <x v="757"/>
    <d v="2015-12-20T00:00:00"/>
    <x v="0"/>
    <s v="KB-16585"/>
    <s v="Ken Black"/>
    <s v="Corporate"/>
    <s v="United States"/>
    <s v="Hialeah"/>
    <s v="Florida"/>
    <n v="33012"/>
    <x v="0"/>
    <s v="FUR-CH-10000988"/>
    <x v="0"/>
    <s v="Chairs"/>
    <s v="Hon Olson Stacker Stools"/>
    <n v="1013.832"/>
    <n v="709.68239999999992"/>
    <n v="304.14960000000008"/>
    <n v="0.3000000000000001"/>
    <n v="4"/>
  </r>
  <r>
    <n v="3770"/>
    <s v="CA-2015-153913"/>
    <x v="757"/>
    <d v="2015-12-20T00:00:00"/>
    <x v="0"/>
    <s v="KB-16585"/>
    <s v="Ken Black"/>
    <s v="Corporate"/>
    <s v="United States"/>
    <s v="Hialeah"/>
    <s v="Florida"/>
    <n v="33012"/>
    <x v="0"/>
    <s v="OFF-FA-10000490"/>
    <x v="1"/>
    <s v="Fasteners"/>
    <s v="OIC Binder Clips, Mini, 1/4&quot; Capacity, Black"/>
    <n v="1.984"/>
    <n v="1.3887999999999998"/>
    <n v="0.59520000000000017"/>
    <n v="0.3000000000000001"/>
    <n v="4"/>
  </r>
  <r>
    <n v="3771"/>
    <s v="CA-2017-155530"/>
    <x v="907"/>
    <d v="2017-12-21T00:00:00"/>
    <x v="1"/>
    <s v="CM-12160"/>
    <s v="Charles McCrossin"/>
    <s v="Consumer"/>
    <s v="United States"/>
    <s v="San Francisco"/>
    <s v="California"/>
    <n v="94122"/>
    <x v="1"/>
    <s v="FUR-TA-10004256"/>
    <x v="0"/>
    <s v="Tables"/>
    <s v="Bretford â€œJust In Timeâ€ Height-Adjustable Multi-Task Work Tables"/>
    <n v="2003.52"/>
    <n v="1402.4639999999999"/>
    <n v="601.05600000000004"/>
    <n v="0.30000000000000004"/>
    <n v="4"/>
  </r>
  <r>
    <n v="3772"/>
    <s v="US-2017-101196"/>
    <x v="536"/>
    <d v="2017-05-17T00:00:00"/>
    <x v="1"/>
    <s v="FM-14215"/>
    <s v="Filia McAdams"/>
    <s v="Corporate"/>
    <s v="United States"/>
    <s v="Philadelphia"/>
    <s v="Pennsylvania"/>
    <n v="19140"/>
    <x v="3"/>
    <s v="OFF-ST-10004804"/>
    <x v="1"/>
    <s v="Storage"/>
    <s v="Belkin 19&quot; Vented Equipment Shelf, Black"/>
    <n v="82.367999999999995"/>
    <n v="57.657599999999995"/>
    <n v="24.7104"/>
    <n v="0.30000000000000004"/>
    <n v="5"/>
  </r>
  <r>
    <n v="3773"/>
    <s v="CA-2015-115357"/>
    <x v="908"/>
    <d v="2015-08-11T00:00:00"/>
    <x v="0"/>
    <s v="RF-19735"/>
    <s v="Roland Fjeld"/>
    <s v="Consumer"/>
    <s v="United States"/>
    <s v="Columbia"/>
    <s v="South Carolina"/>
    <n v="29203"/>
    <x v="0"/>
    <s v="TEC-AC-10000023"/>
    <x v="2"/>
    <s v="Accessories"/>
    <s v="Maxell 74 Minute CD-R Spindle, 50/Pack"/>
    <n v="62.91"/>
    <n v="44.036999999999992"/>
    <n v="18.873000000000005"/>
    <n v="0.3000000000000001"/>
    <n v="5"/>
  </r>
  <r>
    <n v="3774"/>
    <s v="US-2015-102715"/>
    <x v="909"/>
    <d v="2015-04-13T00:00:00"/>
    <x v="0"/>
    <s v="JK-15370"/>
    <s v="Jay Kimmel"/>
    <s v="Consumer"/>
    <s v="United States"/>
    <s v="Miami"/>
    <s v="Florida"/>
    <n v="33180"/>
    <x v="0"/>
    <s v="OFF-FA-10001332"/>
    <x v="1"/>
    <s v="Fasteners"/>
    <s v="Acco Banker's Clasps, 5 3/4&quot;-Long"/>
    <n v="6.9119999999999999"/>
    <n v="4.8384"/>
    <n v="2.0735999999999999"/>
    <n v="0.3"/>
    <n v="2"/>
  </r>
  <r>
    <n v="3775"/>
    <s v="US-2015-102715"/>
    <x v="909"/>
    <d v="2015-04-13T00:00:00"/>
    <x v="0"/>
    <s v="JK-15370"/>
    <s v="Jay Kimmel"/>
    <s v="Consumer"/>
    <s v="United States"/>
    <s v="Miami"/>
    <s v="Florida"/>
    <n v="33180"/>
    <x v="0"/>
    <s v="TEC-AC-10002001"/>
    <x v="2"/>
    <s v="Accessories"/>
    <s v="Logitech Wireless Gaming Headset G930"/>
    <n v="383.976"/>
    <n v="268.78319999999997"/>
    <n v="115.19280000000003"/>
    <n v="0.3000000000000001"/>
    <n v="2"/>
  </r>
  <r>
    <n v="3776"/>
    <s v="US-2015-102715"/>
    <x v="909"/>
    <d v="2015-04-13T00:00:00"/>
    <x v="0"/>
    <s v="JK-15370"/>
    <s v="Jay Kimmel"/>
    <s v="Consumer"/>
    <s v="United States"/>
    <s v="Miami"/>
    <s v="Florida"/>
    <n v="33180"/>
    <x v="0"/>
    <s v="OFF-PA-10000029"/>
    <x v="1"/>
    <s v="Paper"/>
    <s v="Xerox 224"/>
    <n v="10.368"/>
    <n v="7.2576000000000001"/>
    <n v="3.1104000000000003"/>
    <n v="0.30000000000000004"/>
    <n v="2"/>
  </r>
  <r>
    <n v="3777"/>
    <s v="US-2015-102715"/>
    <x v="909"/>
    <d v="2015-04-13T00:00:00"/>
    <x v="0"/>
    <s v="JK-15370"/>
    <s v="Jay Kimmel"/>
    <s v="Consumer"/>
    <s v="United States"/>
    <s v="Miami"/>
    <s v="Florida"/>
    <n v="33180"/>
    <x v="0"/>
    <s v="TEC-AC-10001874"/>
    <x v="2"/>
    <s v="Accessories"/>
    <s v="Logitech Wireless Anywhere Mouse MX for PC and Mac"/>
    <n v="335.94400000000002"/>
    <n v="235.16079999999999"/>
    <n v="100.78320000000002"/>
    <n v="0.30000000000000004"/>
    <n v="2"/>
  </r>
  <r>
    <n v="3778"/>
    <s v="CA-2016-107937"/>
    <x v="910"/>
    <d v="2016-05-08T00:00:00"/>
    <x v="1"/>
    <s v="JB-16045"/>
    <s v="Julia Barnett"/>
    <s v="Home Office"/>
    <s v="United States"/>
    <s v="Chula Vista"/>
    <s v="California"/>
    <n v="91911"/>
    <x v="1"/>
    <s v="FUR-FU-10002298"/>
    <x v="0"/>
    <s v="Furnishings"/>
    <s v="Rubbermaid ClusterMat Chairmats, Mat Size- 66&quot; x 60&quot;, Lip 20&quot; x 11&quot; -90 Degree Angle"/>
    <n v="665.88"/>
    <n v="466.11599999999999"/>
    <n v="199.76400000000001"/>
    <n v="0.30000000000000004"/>
    <n v="5"/>
  </r>
  <r>
    <n v="3779"/>
    <s v="US-2018-148768"/>
    <x v="329"/>
    <d v="2018-12-02T00:00:00"/>
    <x v="0"/>
    <s v="PN-18775"/>
    <s v="Parhena Norris"/>
    <s v="Home Office"/>
    <s v="United States"/>
    <s v="Miami"/>
    <s v="Florida"/>
    <n v="33180"/>
    <x v="0"/>
    <s v="TEC-PH-10002564"/>
    <x v="2"/>
    <s v="Phones"/>
    <s v="OtterBox Defender Series Case - Samsung Galaxy S4"/>
    <n v="71.975999999999999"/>
    <n v="50.383199999999995"/>
    <n v="21.592800000000004"/>
    <n v="0.30000000000000004"/>
    <n v="2"/>
  </r>
  <r>
    <n v="3780"/>
    <s v="CA-2018-118521"/>
    <x v="911"/>
    <d v="2018-02-20T00:00:00"/>
    <x v="1"/>
    <s v="LF-17185"/>
    <s v="Luke Foster"/>
    <s v="Consumer"/>
    <s v="United States"/>
    <s v="New York City"/>
    <s v="New York"/>
    <n v="10035"/>
    <x v="3"/>
    <s v="OFF-PA-10003465"/>
    <x v="1"/>
    <s v="Paper"/>
    <s v="Xerox 1912"/>
    <n v="37.94"/>
    <n v="26.557999999999996"/>
    <n v="11.382000000000001"/>
    <n v="0.30000000000000004"/>
    <n v="4"/>
  </r>
  <r>
    <n v="3781"/>
    <s v="CA-2015-149643"/>
    <x v="912"/>
    <d v="2015-11-20T00:00:00"/>
    <x v="1"/>
    <s v="RH-19510"/>
    <s v="Rick Huthwaite"/>
    <s v="Home Office"/>
    <s v="United States"/>
    <s v="Manhattan"/>
    <s v="Kansas"/>
    <n v="66502"/>
    <x v="2"/>
    <s v="TEC-PH-10000038"/>
    <x v="2"/>
    <s v="Phones"/>
    <s v="Jawbone MINI JAMBOX Wireless Bluetooth Speaker"/>
    <n v="273.95999999999998"/>
    <n v="191.77199999999996"/>
    <n v="82.188000000000017"/>
    <n v="0.3000000000000001"/>
    <n v="4"/>
  </r>
  <r>
    <n v="3782"/>
    <s v="CA-2016-135314"/>
    <x v="584"/>
    <d v="2016-07-14T00:00:00"/>
    <x v="0"/>
    <s v="MC-17575"/>
    <s v="Matt Collins"/>
    <s v="Consumer"/>
    <s v="United States"/>
    <s v="Philadelphia"/>
    <s v="Pennsylvania"/>
    <n v="19120"/>
    <x v="3"/>
    <s v="TEC-PH-10003072"/>
    <x v="2"/>
    <s v="Phones"/>
    <s v="Panasonic KX-TG9541B DECT 6.0 Digital 2-Line Expandable Cordless Phone With Digital Answering System"/>
    <n v="269.98200000000003"/>
    <n v="188.98740000000001"/>
    <n v="80.99460000000002"/>
    <n v="0.30000000000000004"/>
    <n v="5"/>
  </r>
  <r>
    <n v="3783"/>
    <s v="CA-2018-165204"/>
    <x v="38"/>
    <d v="2018-11-16T00:00:00"/>
    <x v="0"/>
    <s v="MN-17935"/>
    <s v="Michael Nguyen"/>
    <s v="Consumer"/>
    <s v="United States"/>
    <s v="Memphis"/>
    <s v="Tennessee"/>
    <n v="38109"/>
    <x v="0"/>
    <s v="OFF-PA-10003424"/>
    <x v="1"/>
    <s v="Paper"/>
    <s v="&quot;While you Were Out&quot; Message Book, One Form per Page"/>
    <n v="8.9039999999999999"/>
    <n v="6.2327999999999992"/>
    <n v="2.6712000000000007"/>
    <n v="0.3000000000000001"/>
    <n v="3"/>
  </r>
  <r>
    <n v="3784"/>
    <s v="CA-2018-165204"/>
    <x v="38"/>
    <d v="2018-11-16T00:00:00"/>
    <x v="0"/>
    <s v="MN-17935"/>
    <s v="Michael Nguyen"/>
    <s v="Consumer"/>
    <s v="United States"/>
    <s v="Memphis"/>
    <s v="Tennessee"/>
    <n v="38109"/>
    <x v="0"/>
    <s v="OFF-ST-10003716"/>
    <x v="1"/>
    <s v="Storage"/>
    <s v="Tennsco Double-Tier Lockers"/>
    <n v="720.06399999999996"/>
    <n v="504.04479999999995"/>
    <n v="216.01920000000001"/>
    <n v="0.30000000000000004"/>
    <n v="3"/>
  </r>
  <r>
    <n v="3785"/>
    <s v="CA-2018-125752"/>
    <x v="689"/>
    <d v="2018-08-04T00:00:00"/>
    <x v="1"/>
    <s v="EH-14125"/>
    <s v="Eugene Hildebrand"/>
    <s v="Home Office"/>
    <s v="United States"/>
    <s v="Fort Lauderdale"/>
    <s v="Florida"/>
    <n v="33311"/>
    <x v="0"/>
    <s v="TEC-AC-10003590"/>
    <x v="2"/>
    <s v="Accessories"/>
    <s v="TRENDnet 56K USB 2.0 Phone, Internet and Fax Modem"/>
    <n v="41.423999999999999"/>
    <n v="28.996799999999997"/>
    <n v="12.427200000000003"/>
    <n v="0.30000000000000004"/>
    <n v="4"/>
  </r>
  <r>
    <n v="3786"/>
    <s v="CA-2018-112487"/>
    <x v="377"/>
    <d v="2018-12-30T00:00:00"/>
    <x v="1"/>
    <s v="TC-21535"/>
    <s v="Tracy Collins"/>
    <s v="Home Office"/>
    <s v="United States"/>
    <s v="Columbus"/>
    <s v="Ohio"/>
    <n v="43229"/>
    <x v="3"/>
    <s v="OFF-BI-10000494"/>
    <x v="1"/>
    <s v="Binders"/>
    <s v="Acco Economy Flexible Poly Round Ring Binder"/>
    <n v="3.1320000000000001"/>
    <n v="2.1924000000000001"/>
    <n v="0.93959999999999999"/>
    <n v="0.3"/>
    <n v="4"/>
  </r>
  <r>
    <n v="3787"/>
    <s v="CA-2017-144218"/>
    <x v="731"/>
    <d v="2017-11-04T00:00:00"/>
    <x v="1"/>
    <s v="JD-15895"/>
    <s v="Jonathan Doherty"/>
    <s v="Corporate"/>
    <s v="United States"/>
    <s v="Los Angeles"/>
    <s v="California"/>
    <n v="90045"/>
    <x v="1"/>
    <s v="OFF-ST-10002615"/>
    <x v="1"/>
    <s v="Storage"/>
    <s v="Dual Level, Single-Width Filing Carts"/>
    <n v="1085.42"/>
    <n v="759.79399999999998"/>
    <n v="325.62600000000009"/>
    <n v="0.30000000000000004"/>
    <n v="4"/>
  </r>
  <r>
    <n v="3788"/>
    <s v="CA-2017-169971"/>
    <x v="913"/>
    <d v="2017-09-09T00:00:00"/>
    <x v="1"/>
    <s v="IL-15100"/>
    <s v="Ivan Liston"/>
    <s v="Consumer"/>
    <s v="United States"/>
    <s v="Houston"/>
    <s v="Texas"/>
    <n v="77041"/>
    <x v="2"/>
    <s v="OFF-AR-10002804"/>
    <x v="1"/>
    <s v="Art"/>
    <s v="Faber Castell Col-Erase Pencils"/>
    <n v="3.9119999999999999"/>
    <n v="2.7383999999999999"/>
    <n v="1.1736"/>
    <n v="0.3"/>
    <n v="5"/>
  </r>
  <r>
    <n v="3789"/>
    <s v="CA-2017-169971"/>
    <x v="913"/>
    <d v="2017-09-09T00:00:00"/>
    <x v="1"/>
    <s v="IL-15100"/>
    <s v="Ivan Liston"/>
    <s v="Consumer"/>
    <s v="United States"/>
    <s v="Houston"/>
    <s v="Texas"/>
    <n v="77041"/>
    <x v="2"/>
    <s v="OFF-AR-10001044"/>
    <x v="1"/>
    <s v="Art"/>
    <s v="BOSTON Ranger #55 Pencil Sharpener, Black"/>
    <n v="62.375999999999998"/>
    <n v="43.663199999999996"/>
    <n v="18.712800000000001"/>
    <n v="0.30000000000000004"/>
    <n v="5"/>
  </r>
  <r>
    <n v="3790"/>
    <s v="US-2017-133508"/>
    <x v="764"/>
    <d v="2017-04-21T00:00:00"/>
    <x v="1"/>
    <s v="SW-20350"/>
    <s v="Sean Wendt"/>
    <s v="Home Office"/>
    <s v="United States"/>
    <s v="Omaha"/>
    <s v="Nebraska"/>
    <n v="68104"/>
    <x v="2"/>
    <s v="OFF-FA-10000134"/>
    <x v="1"/>
    <s v="Fasteners"/>
    <s v="Advantus Push Pins, Aluminum Head"/>
    <n v="29.05"/>
    <n v="20.335000000000001"/>
    <n v="8.7149999999999999"/>
    <n v="0.3"/>
    <n v="4"/>
  </r>
  <r>
    <n v="3791"/>
    <s v="CA-2015-107139"/>
    <x v="260"/>
    <d v="2015-07-11T00:00:00"/>
    <x v="1"/>
    <s v="DP-13390"/>
    <s v="Dennis Pardue"/>
    <s v="Home Office"/>
    <s v="United States"/>
    <s v="Los Angeles"/>
    <s v="California"/>
    <n v="90004"/>
    <x v="1"/>
    <s v="OFF-BI-10001670"/>
    <x v="1"/>
    <s v="Binders"/>
    <s v="Vinyl Sectional Post Binders"/>
    <n v="180.96"/>
    <n v="126.672"/>
    <n v="54.288000000000011"/>
    <n v="0.30000000000000004"/>
    <n v="6"/>
  </r>
  <r>
    <n v="3792"/>
    <s v="CA-2016-111325"/>
    <x v="914"/>
    <d v="2016-02-28T00:00:00"/>
    <x v="2"/>
    <s v="BT-11395"/>
    <s v="Bill Tyler"/>
    <s v="Corporate"/>
    <s v="United States"/>
    <s v="Altoona"/>
    <s v="Pennsylvania"/>
    <n v="16602"/>
    <x v="3"/>
    <s v="OFF-BI-10000343"/>
    <x v="1"/>
    <s v="Binders"/>
    <s v="Pressboard Covers with Storage Hooks, 9 1/2&quot; x 11&quot;, Light Blue"/>
    <n v="4.4189999999999996"/>
    <n v="3.0932999999999997"/>
    <n v="1.3256999999999999"/>
    <n v="0.3"/>
    <n v="1"/>
  </r>
  <r>
    <n v="3793"/>
    <s v="CA-2016-111325"/>
    <x v="914"/>
    <d v="2016-02-28T00:00:00"/>
    <x v="2"/>
    <s v="BT-11395"/>
    <s v="Bill Tyler"/>
    <s v="Corporate"/>
    <s v="United States"/>
    <s v="Altoona"/>
    <s v="Pennsylvania"/>
    <n v="16602"/>
    <x v="3"/>
    <s v="OFF-AR-10002257"/>
    <x v="1"/>
    <s v="Art"/>
    <s v="Eldon Spacemaker Box, Quick-Snap Lid, Clear"/>
    <n v="16.032"/>
    <n v="11.222399999999999"/>
    <n v="4.8096000000000014"/>
    <n v="0.3000000000000001"/>
    <n v="1"/>
  </r>
  <r>
    <n v="3794"/>
    <s v="CA-2016-163762"/>
    <x v="154"/>
    <d v="2016-12-01T00:00:00"/>
    <x v="1"/>
    <s v="JE-15475"/>
    <s v="Jeremy Ellison"/>
    <s v="Consumer"/>
    <s v="United States"/>
    <s v="New York City"/>
    <s v="New York"/>
    <n v="10024"/>
    <x v="3"/>
    <s v="OFF-AR-10001915"/>
    <x v="1"/>
    <s v="Art"/>
    <s v="Peel-Off China Markers"/>
    <n v="29.79"/>
    <n v="20.852999999999998"/>
    <n v="8.9370000000000012"/>
    <n v="0.30000000000000004"/>
    <n v="4"/>
  </r>
  <r>
    <n v="3795"/>
    <s v="US-2015-117163"/>
    <x v="915"/>
    <d v="2015-02-02T00:00:00"/>
    <x v="1"/>
    <s v="EJ-13720"/>
    <s v="Ed Jacobs"/>
    <s v="Consumer"/>
    <s v="United States"/>
    <s v="San Diego"/>
    <s v="California"/>
    <n v="92037"/>
    <x v="1"/>
    <s v="OFF-ST-10003692"/>
    <x v="1"/>
    <s v="Storage"/>
    <s v="Recycled Steel Personal File for Hanging File Folders"/>
    <n v="57.23"/>
    <n v="40.060999999999993"/>
    <n v="17.169000000000004"/>
    <n v="0.3000000000000001"/>
    <n v="6"/>
  </r>
  <r>
    <n v="3796"/>
    <s v="US-2015-117163"/>
    <x v="915"/>
    <d v="2015-02-02T00:00:00"/>
    <x v="1"/>
    <s v="EJ-13720"/>
    <s v="Ed Jacobs"/>
    <s v="Consumer"/>
    <s v="United States"/>
    <s v="San Diego"/>
    <s v="California"/>
    <n v="92037"/>
    <x v="1"/>
    <s v="FUR-TA-10003469"/>
    <x v="0"/>
    <s v="Tables"/>
    <s v="Balt Split Level Computer Training Table"/>
    <n v="333"/>
    <n v="233.1"/>
    <n v="99.9"/>
    <n v="0.30000000000000004"/>
    <n v="6"/>
  </r>
  <r>
    <n v="3797"/>
    <s v="US-2015-117163"/>
    <x v="915"/>
    <d v="2015-02-02T00:00:00"/>
    <x v="1"/>
    <s v="EJ-13720"/>
    <s v="Ed Jacobs"/>
    <s v="Consumer"/>
    <s v="United States"/>
    <s v="San Diego"/>
    <s v="California"/>
    <n v="92037"/>
    <x v="1"/>
    <s v="OFF-AR-10003179"/>
    <x v="1"/>
    <s v="Art"/>
    <s v="Dixon Ticonderoga Core-Lock Colored Pencils"/>
    <n v="36.44"/>
    <n v="25.507999999999996"/>
    <n v="10.932000000000002"/>
    <n v="0.3000000000000001"/>
    <n v="6"/>
  </r>
  <r>
    <n v="3798"/>
    <s v="CA-2018-121314"/>
    <x v="397"/>
    <d v="2018-09-26T00:00:00"/>
    <x v="2"/>
    <s v="BE-11410"/>
    <s v="Bobby Elias"/>
    <s v="Consumer"/>
    <s v="United States"/>
    <s v="Miami"/>
    <s v="Florida"/>
    <n v="33178"/>
    <x v="0"/>
    <s v="OFF-PA-10003395"/>
    <x v="1"/>
    <s v="Paper"/>
    <s v="Xerox 1941"/>
    <n v="251.64"/>
    <n v="176.14799999999997"/>
    <n v="75.492000000000019"/>
    <n v="0.3000000000000001"/>
    <n v="3"/>
  </r>
  <r>
    <n v="3799"/>
    <s v="CA-2018-147760"/>
    <x v="259"/>
    <d v="2018-11-05T00:00:00"/>
    <x v="2"/>
    <s v="KL-16555"/>
    <s v="Kelly Lampkin"/>
    <s v="Corporate"/>
    <s v="United States"/>
    <s v="Greensboro"/>
    <s v="North Carolina"/>
    <n v="27405"/>
    <x v="0"/>
    <s v="FUR-TA-10004575"/>
    <x v="0"/>
    <s v="Tables"/>
    <s v="Hon 5100 Series Wood Tables"/>
    <n v="523.76400000000001"/>
    <n v="366.63479999999998"/>
    <n v="157.12920000000003"/>
    <n v="0.30000000000000004"/>
    <n v="1"/>
  </r>
  <r>
    <n v="3800"/>
    <s v="CA-2018-147760"/>
    <x v="259"/>
    <d v="2018-11-05T00:00:00"/>
    <x v="2"/>
    <s v="KL-16555"/>
    <s v="Kelly Lampkin"/>
    <s v="Corporate"/>
    <s v="United States"/>
    <s v="Greensboro"/>
    <s v="North Carolina"/>
    <n v="27405"/>
    <x v="0"/>
    <s v="TEC-PH-10002483"/>
    <x v="2"/>
    <s v="Phones"/>
    <s v="Motorola Moto X"/>
    <n v="1359.96"/>
    <n v="951.97199999999998"/>
    <n v="407.98800000000006"/>
    <n v="0.30000000000000004"/>
    <n v="1"/>
  </r>
  <r>
    <n v="3801"/>
    <s v="CA-2017-156503"/>
    <x v="500"/>
    <d v="2017-10-20T00:00:00"/>
    <x v="1"/>
    <s v="NC-18415"/>
    <s v="Nathan Cano"/>
    <s v="Consumer"/>
    <s v="United States"/>
    <s v="Jacksonville"/>
    <s v="North Carolina"/>
    <n v="28540"/>
    <x v="0"/>
    <s v="FUR-CH-10003606"/>
    <x v="0"/>
    <s v="Chairs"/>
    <s v="SAFCO Folding Chair Trolley"/>
    <n v="102.592"/>
    <n v="71.814399999999992"/>
    <n v="30.777600000000007"/>
    <n v="0.30000000000000004"/>
    <n v="6"/>
  </r>
  <r>
    <n v="3802"/>
    <s v="CA-2017-156503"/>
    <x v="500"/>
    <d v="2017-10-20T00:00:00"/>
    <x v="1"/>
    <s v="NC-18415"/>
    <s v="Nathan Cano"/>
    <s v="Consumer"/>
    <s v="United States"/>
    <s v="Jacksonville"/>
    <s v="North Carolina"/>
    <n v="28540"/>
    <x v="0"/>
    <s v="TEC-AC-10002473"/>
    <x v="2"/>
    <s v="Accessories"/>
    <s v="Maxell 4.7GB DVD-R"/>
    <n v="22.704000000000001"/>
    <n v="15.892799999999999"/>
    <n v="6.8112000000000013"/>
    <n v="0.30000000000000004"/>
    <n v="6"/>
  </r>
  <r>
    <n v="3803"/>
    <s v="CA-2017-156503"/>
    <x v="500"/>
    <d v="2017-10-20T00:00:00"/>
    <x v="1"/>
    <s v="NC-18415"/>
    <s v="Nathan Cano"/>
    <s v="Consumer"/>
    <s v="United States"/>
    <s v="Jacksonville"/>
    <s v="North Carolina"/>
    <n v="28540"/>
    <x v="0"/>
    <s v="OFF-PA-10002319"/>
    <x v="1"/>
    <s v="Paper"/>
    <s v="Xerox 1944"/>
    <n v="93.024000000000001"/>
    <n v="65.116799999999998"/>
    <n v="27.907200000000003"/>
    <n v="0.30000000000000004"/>
    <n v="6"/>
  </r>
  <r>
    <n v="3804"/>
    <s v="CA-2017-156503"/>
    <x v="500"/>
    <d v="2017-10-20T00:00:00"/>
    <x v="1"/>
    <s v="NC-18415"/>
    <s v="Nathan Cano"/>
    <s v="Consumer"/>
    <s v="United States"/>
    <s v="Jacksonville"/>
    <s v="North Carolina"/>
    <n v="28540"/>
    <x v="0"/>
    <s v="OFF-SU-10000946"/>
    <x v="1"/>
    <s v="Supplies"/>
    <s v="Staple remover"/>
    <n v="12.768000000000001"/>
    <n v="8.9375999999999998"/>
    <n v="3.8304000000000009"/>
    <n v="0.30000000000000004"/>
    <n v="6"/>
  </r>
  <r>
    <n v="3805"/>
    <s v="CA-2017-156503"/>
    <x v="500"/>
    <d v="2017-10-20T00:00:00"/>
    <x v="1"/>
    <s v="NC-18415"/>
    <s v="Nathan Cano"/>
    <s v="Consumer"/>
    <s v="United States"/>
    <s v="Jacksonville"/>
    <s v="North Carolina"/>
    <n v="28540"/>
    <x v="0"/>
    <s v="OFF-EN-10001335"/>
    <x v="1"/>
    <s v="Envelopes"/>
    <s v="White Business Envelopes with Contemporary Seam, Recycled White Business Envelopes"/>
    <n v="35.008000000000003"/>
    <n v="24.505600000000001"/>
    <n v="10.502400000000002"/>
    <n v="0.30000000000000004"/>
    <n v="6"/>
  </r>
  <r>
    <n v="3806"/>
    <s v="CA-2017-156503"/>
    <x v="500"/>
    <d v="2017-10-20T00:00:00"/>
    <x v="1"/>
    <s v="NC-18415"/>
    <s v="Nathan Cano"/>
    <s v="Consumer"/>
    <s v="United States"/>
    <s v="Jacksonville"/>
    <s v="North Carolina"/>
    <n v="28540"/>
    <x v="0"/>
    <s v="OFF-PA-10002377"/>
    <x v="1"/>
    <s v="Paper"/>
    <s v="Xerox 1916"/>
    <n v="39.152000000000001"/>
    <n v="27.406399999999998"/>
    <n v="11.745600000000003"/>
    <n v="0.3000000000000001"/>
    <n v="6"/>
  </r>
  <r>
    <n v="3807"/>
    <s v="CA-2016-113628"/>
    <x v="768"/>
    <d v="2016-11-19T00:00:00"/>
    <x v="1"/>
    <s v="AH-10690"/>
    <s v="Anna HÃ¤berlin"/>
    <s v="Corporate"/>
    <s v="United States"/>
    <s v="Plantation"/>
    <s v="Florida"/>
    <n v="33317"/>
    <x v="0"/>
    <s v="OFF-AR-10001246"/>
    <x v="1"/>
    <s v="Art"/>
    <s v="Newell 317"/>
    <n v="11.76"/>
    <n v="8.2319999999999993"/>
    <n v="3.5280000000000005"/>
    <n v="0.30000000000000004"/>
    <n v="7"/>
  </r>
  <r>
    <n v="3808"/>
    <s v="CA-2016-113628"/>
    <x v="768"/>
    <d v="2016-11-19T00:00:00"/>
    <x v="1"/>
    <s v="AH-10690"/>
    <s v="Anna HÃ¤berlin"/>
    <s v="Corporate"/>
    <s v="United States"/>
    <s v="Plantation"/>
    <s v="Florida"/>
    <n v="33317"/>
    <x v="0"/>
    <s v="OFF-BI-10003291"/>
    <x v="1"/>
    <s v="Binders"/>
    <s v="Wilson Jones Leather-Like Binders with DublLock Round Rings"/>
    <n v="5.2380000000000004"/>
    <n v="3.6665999999999999"/>
    <n v="1.5714000000000006"/>
    <n v="0.3000000000000001"/>
    <n v="7"/>
  </r>
  <r>
    <n v="3809"/>
    <s v="CA-2016-113628"/>
    <x v="768"/>
    <d v="2016-11-19T00:00:00"/>
    <x v="1"/>
    <s v="AH-10690"/>
    <s v="Anna HÃ¤berlin"/>
    <s v="Corporate"/>
    <s v="United States"/>
    <s v="Plantation"/>
    <s v="Florida"/>
    <n v="33317"/>
    <x v="0"/>
    <s v="OFF-BI-10002799"/>
    <x v="1"/>
    <s v="Binders"/>
    <s v="SlimView Poly Binder, 3/8&quot;"/>
    <n v="4.6619999999999999"/>
    <n v="3.2633999999999999"/>
    <n v="1.3986000000000001"/>
    <n v="0.30000000000000004"/>
    <n v="7"/>
  </r>
  <r>
    <n v="3810"/>
    <s v="CA-2016-113628"/>
    <x v="768"/>
    <d v="2016-11-19T00:00:00"/>
    <x v="1"/>
    <s v="AH-10690"/>
    <s v="Anna HÃ¤berlin"/>
    <s v="Corporate"/>
    <s v="United States"/>
    <s v="Plantation"/>
    <s v="Florida"/>
    <n v="33317"/>
    <x v="0"/>
    <s v="FUR-CH-10003298"/>
    <x v="0"/>
    <s v="Chairs"/>
    <s v="Office Star - Contemporary Task Swivel chair with Loop Arms, Charcoal"/>
    <n v="523.91999999999996"/>
    <n v="366.74399999999997"/>
    <n v="157.17599999999999"/>
    <n v="0.3"/>
    <n v="7"/>
  </r>
  <r>
    <n v="3811"/>
    <s v="CA-2016-113628"/>
    <x v="768"/>
    <d v="2016-11-19T00:00:00"/>
    <x v="1"/>
    <s v="AH-10690"/>
    <s v="Anna HÃ¤berlin"/>
    <s v="Corporate"/>
    <s v="United States"/>
    <s v="Plantation"/>
    <s v="Florida"/>
    <n v="33317"/>
    <x v="0"/>
    <s v="TEC-PH-10000441"/>
    <x v="2"/>
    <s v="Phones"/>
    <s v="VTech DS6151"/>
    <n v="100.792"/>
    <n v="70.554400000000001"/>
    <n v="30.2376"/>
    <n v="0.3"/>
    <n v="7"/>
  </r>
  <r>
    <n v="3812"/>
    <s v="CA-2016-113628"/>
    <x v="768"/>
    <d v="2016-11-19T00:00:00"/>
    <x v="1"/>
    <s v="AH-10690"/>
    <s v="Anna HÃ¤berlin"/>
    <s v="Corporate"/>
    <s v="United States"/>
    <s v="Plantation"/>
    <s v="Florida"/>
    <n v="33317"/>
    <x v="0"/>
    <s v="FUR-CH-10004477"/>
    <x v="0"/>
    <s v="Chairs"/>
    <s v="Global Push Button Manager's Chair, Indigo"/>
    <n v="146.136"/>
    <n v="102.29519999999999"/>
    <n v="43.840800000000002"/>
    <n v="0.30000000000000004"/>
    <n v="7"/>
  </r>
  <r>
    <n v="3813"/>
    <s v="CA-2018-147753"/>
    <x v="916"/>
    <d v="2018-03-05T00:00:00"/>
    <x v="3"/>
    <s v="PK-19075"/>
    <s v="Pete Kriz"/>
    <s v="Consumer"/>
    <s v="United States"/>
    <s v="Milwaukee"/>
    <s v="Wisconsin"/>
    <n v="53209"/>
    <x v="2"/>
    <s v="OFF-LA-10003537"/>
    <x v="1"/>
    <s v="Labels"/>
    <s v="Avery 515"/>
    <n v="25.06"/>
    <n v="17.541999999999998"/>
    <n v="7.5180000000000007"/>
    <n v="0.30000000000000004"/>
    <n v="0"/>
  </r>
  <r>
    <n v="3814"/>
    <s v="CA-2016-103961"/>
    <x v="599"/>
    <d v="2016-11-09T00:00:00"/>
    <x v="1"/>
    <s v="NG-18430"/>
    <s v="Nathan Gelder"/>
    <s v="Consumer"/>
    <s v="United States"/>
    <s v="Quincy"/>
    <s v="Illinois"/>
    <n v="62301"/>
    <x v="2"/>
    <s v="OFF-LA-10004484"/>
    <x v="1"/>
    <s v="Labels"/>
    <s v="Avery 476"/>
    <n v="19.824000000000002"/>
    <n v="13.876800000000001"/>
    <n v="5.9472000000000005"/>
    <n v="0.3"/>
    <n v="4"/>
  </r>
  <r>
    <n v="3815"/>
    <s v="CA-2017-152471"/>
    <x v="630"/>
    <d v="2017-07-08T00:00:00"/>
    <x v="3"/>
    <s v="ZD-21925"/>
    <s v="Zuschuss Donatelli"/>
    <s v="Consumer"/>
    <s v="United States"/>
    <s v="Jacksonville"/>
    <s v="Florida"/>
    <n v="32216"/>
    <x v="0"/>
    <s v="TEC-PH-10002824"/>
    <x v="2"/>
    <s v="Phones"/>
    <s v="Jabra SPEAK 410 Multidevice Speakerphone"/>
    <n v="823.96"/>
    <n v="576.77199999999993"/>
    <n v="247.1880000000001"/>
    <n v="0.3000000000000001"/>
    <n v="0"/>
  </r>
  <r>
    <n v="3816"/>
    <s v="CA-2017-152471"/>
    <x v="630"/>
    <d v="2017-07-08T00:00:00"/>
    <x v="3"/>
    <s v="ZD-21925"/>
    <s v="Zuschuss Donatelli"/>
    <s v="Consumer"/>
    <s v="United States"/>
    <s v="Jacksonville"/>
    <s v="Florida"/>
    <n v="32216"/>
    <x v="0"/>
    <s v="OFF-PA-10004965"/>
    <x v="1"/>
    <s v="Paper"/>
    <s v="Xerox 1921"/>
    <n v="15.984"/>
    <n v="11.188799999999999"/>
    <n v="4.7952000000000012"/>
    <n v="0.3000000000000001"/>
    <n v="0"/>
  </r>
  <r>
    <n v="3817"/>
    <s v="CA-2016-102582"/>
    <x v="426"/>
    <d v="2016-09-19T00:00:00"/>
    <x v="1"/>
    <s v="NW-18400"/>
    <s v="Natalie Webber"/>
    <s v="Consumer"/>
    <s v="United States"/>
    <s v="Mobile"/>
    <s v="Alabama"/>
    <n v="36608"/>
    <x v="0"/>
    <s v="FUR-TA-10003569"/>
    <x v="0"/>
    <s v="Tables"/>
    <s v="Bretford CR8500 Series Meeting Room Furniture"/>
    <n v="801.96"/>
    <n v="561.37199999999996"/>
    <n v="240.58800000000008"/>
    <n v="0.3000000000000001"/>
    <n v="4"/>
  </r>
  <r>
    <n v="3818"/>
    <s v="CA-2016-102582"/>
    <x v="426"/>
    <d v="2016-09-19T00:00:00"/>
    <x v="1"/>
    <s v="NW-18400"/>
    <s v="Natalie Webber"/>
    <s v="Consumer"/>
    <s v="United States"/>
    <s v="Mobile"/>
    <s v="Alabama"/>
    <n v="36608"/>
    <x v="0"/>
    <s v="TEC-PH-10003187"/>
    <x v="2"/>
    <s v="Phones"/>
    <s v="Anker Astro Mini 3000mAh Ultra-Compact Portable Charger"/>
    <n v="59.97"/>
    <n v="41.978999999999999"/>
    <n v="17.991"/>
    <n v="0.3"/>
    <n v="4"/>
  </r>
  <r>
    <n v="3819"/>
    <s v="CA-2016-102582"/>
    <x v="426"/>
    <d v="2016-09-19T00:00:00"/>
    <x v="1"/>
    <s v="NW-18400"/>
    <s v="Natalie Webber"/>
    <s v="Consumer"/>
    <s v="United States"/>
    <s v="Mobile"/>
    <s v="Alabama"/>
    <n v="36608"/>
    <x v="0"/>
    <s v="FUR-CH-10004853"/>
    <x v="0"/>
    <s v="Chairs"/>
    <s v="Global Manager's Adjustable Task Chair, Storm"/>
    <n v="1056.8599999999999"/>
    <n v="739.80199999999991"/>
    <n v="317.05799999999999"/>
    <n v="0.30000000000000004"/>
    <n v="4"/>
  </r>
  <r>
    <n v="3820"/>
    <s v="CA-2018-141873"/>
    <x v="449"/>
    <d v="2018-10-14T00:00:00"/>
    <x v="1"/>
    <s v="HG-14845"/>
    <s v="Harry Greene"/>
    <s v="Consumer"/>
    <s v="United States"/>
    <s v="New York City"/>
    <s v="New York"/>
    <n v="10024"/>
    <x v="3"/>
    <s v="OFF-BI-10001031"/>
    <x v="1"/>
    <s v="Binders"/>
    <s v="Pressboard Data Binders by Wilson Jones"/>
    <n v="12.816000000000001"/>
    <n v="8.9711999999999996"/>
    <n v="3.8448000000000011"/>
    <n v="0.30000000000000004"/>
    <n v="5"/>
  </r>
  <r>
    <n v="3821"/>
    <s v="CA-2018-141873"/>
    <x v="449"/>
    <d v="2018-10-14T00:00:00"/>
    <x v="1"/>
    <s v="HG-14845"/>
    <s v="Harry Greene"/>
    <s v="Consumer"/>
    <s v="United States"/>
    <s v="New York City"/>
    <s v="New York"/>
    <n v="10024"/>
    <x v="3"/>
    <s v="FUR-BO-10003034"/>
    <x v="0"/>
    <s v="Bookcases"/>
    <s v="O'Sullivan Elevations Bookcase, Cherry Finish"/>
    <n v="314.35199999999998"/>
    <n v="220.04639999999998"/>
    <n v="94.305599999999998"/>
    <n v="0.30000000000000004"/>
    <n v="5"/>
  </r>
  <r>
    <n v="3822"/>
    <s v="CA-2018-141873"/>
    <x v="449"/>
    <d v="2018-10-14T00:00:00"/>
    <x v="1"/>
    <s v="HG-14845"/>
    <s v="Harry Greene"/>
    <s v="Consumer"/>
    <s v="United States"/>
    <s v="New York City"/>
    <s v="New York"/>
    <n v="10024"/>
    <x v="3"/>
    <s v="OFF-PA-10000069"/>
    <x v="1"/>
    <s v="Paper"/>
    <s v="TOPS 4 x 6 Fluorescent Color Memo Sheets, 500 Sheets per Pack"/>
    <n v="18.98"/>
    <n v="13.286"/>
    <n v="5.6940000000000008"/>
    <n v="0.30000000000000004"/>
    <n v="5"/>
  </r>
  <r>
    <n v="3823"/>
    <s v="CA-2018-141873"/>
    <x v="449"/>
    <d v="2018-10-14T00:00:00"/>
    <x v="1"/>
    <s v="HG-14845"/>
    <s v="Harry Greene"/>
    <s v="Consumer"/>
    <s v="United States"/>
    <s v="New York City"/>
    <s v="New York"/>
    <n v="10024"/>
    <x v="3"/>
    <s v="OFF-BI-10003655"/>
    <x v="1"/>
    <s v="Binders"/>
    <s v="Durable Pressboard Binders"/>
    <n v="18.239999999999998"/>
    <n v="12.767999999999999"/>
    <n v="5.4719999999999995"/>
    <n v="0.3"/>
    <n v="5"/>
  </r>
  <r>
    <n v="3824"/>
    <s v="CA-2016-140984"/>
    <x v="471"/>
    <d v="2016-09-18T00:00:00"/>
    <x v="1"/>
    <s v="CC-12685"/>
    <s v="Craig Carroll"/>
    <s v="Consumer"/>
    <s v="United States"/>
    <s v="New York City"/>
    <s v="New York"/>
    <n v="10011"/>
    <x v="3"/>
    <s v="OFF-ST-10000585"/>
    <x v="1"/>
    <s v="Storage"/>
    <s v="Economy Rollaway Files"/>
    <n v="991.2"/>
    <n v="693.84"/>
    <n v="297.36"/>
    <n v="0.3"/>
    <n v="4"/>
  </r>
  <r>
    <n v="3825"/>
    <s v="CA-2016-140984"/>
    <x v="471"/>
    <d v="2016-09-18T00:00:00"/>
    <x v="1"/>
    <s v="CC-12685"/>
    <s v="Craig Carroll"/>
    <s v="Consumer"/>
    <s v="United States"/>
    <s v="New York City"/>
    <s v="New York"/>
    <n v="10011"/>
    <x v="3"/>
    <s v="TEC-CO-10001571"/>
    <x v="2"/>
    <s v="Copiers"/>
    <s v="Sharp 1540cs Digital Laser Copier"/>
    <n v="879.98400000000004"/>
    <n v="615.98879999999997"/>
    <n v="263.99520000000007"/>
    <n v="0.30000000000000004"/>
    <n v="4"/>
  </r>
  <r>
    <n v="3826"/>
    <s v="CA-2016-140984"/>
    <x v="471"/>
    <d v="2016-09-18T00:00:00"/>
    <x v="1"/>
    <s v="CC-12685"/>
    <s v="Craig Carroll"/>
    <s v="Consumer"/>
    <s v="United States"/>
    <s v="New York City"/>
    <s v="New York"/>
    <n v="10011"/>
    <x v="3"/>
    <s v="OFF-BI-10002012"/>
    <x v="1"/>
    <s v="Binders"/>
    <s v="Wilson Jones Easy Flow II Sheet Lifters"/>
    <n v="12.96"/>
    <n v="9.0719999999999992"/>
    <n v="3.8880000000000017"/>
    <n v="0.3000000000000001"/>
    <n v="4"/>
  </r>
  <r>
    <n v="3827"/>
    <s v="CA-2015-132801"/>
    <x v="273"/>
    <d v="2015-10-12T00:00:00"/>
    <x v="1"/>
    <s v="JG-15805"/>
    <s v="John Grady"/>
    <s v="Corporate"/>
    <s v="United States"/>
    <s v="Dallas"/>
    <s v="Texas"/>
    <n v="75217"/>
    <x v="2"/>
    <s v="OFF-ST-10001228"/>
    <x v="1"/>
    <s v="Storage"/>
    <s v="Fellowes Personal Hanging Folder Files, Navy"/>
    <n v="107.44"/>
    <n v="75.207999999999998"/>
    <n v="32.231999999999999"/>
    <n v="0.3"/>
    <n v="5"/>
  </r>
  <r>
    <n v="3828"/>
    <s v="CA-2018-141733"/>
    <x v="917"/>
    <d v="2018-05-11T00:00:00"/>
    <x v="1"/>
    <s v="RW-19540"/>
    <s v="Rick Wilson"/>
    <s v="Corporate"/>
    <s v="United States"/>
    <s v="Detroit"/>
    <s v="Michigan"/>
    <n v="48234"/>
    <x v="2"/>
    <s v="FUR-CH-10004086"/>
    <x v="0"/>
    <s v="Chairs"/>
    <s v="Hon 4070 Series Pagoda Armless Upholstered Stacking Chairs"/>
    <n v="1458.65"/>
    <n v="1021.0549999999999"/>
    <n v="437.59500000000014"/>
    <n v="0.3000000000000001"/>
    <n v="4"/>
  </r>
  <r>
    <n v="3829"/>
    <s v="CA-2018-141733"/>
    <x v="917"/>
    <d v="2018-05-11T00:00:00"/>
    <x v="1"/>
    <s v="RW-19540"/>
    <s v="Rick Wilson"/>
    <s v="Corporate"/>
    <s v="United States"/>
    <s v="Detroit"/>
    <s v="Michigan"/>
    <n v="48234"/>
    <x v="2"/>
    <s v="FUR-CH-10002017"/>
    <x v="0"/>
    <s v="Chairs"/>
    <s v="SAFCO Optional Arm Kit for Workspace Cribbage Stacking Chair"/>
    <n v="26.64"/>
    <n v="18.648"/>
    <n v="7.9920000000000009"/>
    <n v="0.30000000000000004"/>
    <n v="4"/>
  </r>
  <r>
    <n v="3830"/>
    <s v="CA-2018-141733"/>
    <x v="917"/>
    <d v="2018-05-11T00:00:00"/>
    <x v="1"/>
    <s v="RW-19540"/>
    <s v="Rick Wilson"/>
    <s v="Corporate"/>
    <s v="United States"/>
    <s v="Detroit"/>
    <s v="Michigan"/>
    <n v="48234"/>
    <x v="2"/>
    <s v="FUR-CH-10000595"/>
    <x v="0"/>
    <s v="Chairs"/>
    <s v="Safco Contoured Stacking Chairs"/>
    <n v="476.8"/>
    <n v="333.76"/>
    <n v="143.04000000000002"/>
    <n v="0.30000000000000004"/>
    <n v="4"/>
  </r>
  <r>
    <n v="3831"/>
    <s v="CA-2018-141733"/>
    <x v="917"/>
    <d v="2018-05-11T00:00:00"/>
    <x v="1"/>
    <s v="RW-19540"/>
    <s v="Rick Wilson"/>
    <s v="Corporate"/>
    <s v="United States"/>
    <s v="Detroit"/>
    <s v="Michigan"/>
    <n v="48234"/>
    <x v="2"/>
    <s v="OFF-AP-10001563"/>
    <x v="1"/>
    <s v="Appliances"/>
    <s v="Belkin Premiere Surge Master II 8-outlet surge protector"/>
    <n v="87.444000000000003"/>
    <n v="61.210799999999999"/>
    <n v="26.233200000000004"/>
    <n v="0.30000000000000004"/>
    <n v="4"/>
  </r>
  <r>
    <n v="3832"/>
    <s v="US-2016-111927"/>
    <x v="717"/>
    <d v="2016-11-19T00:00:00"/>
    <x v="1"/>
    <s v="LS-17230"/>
    <s v="Lycoris Saunders"/>
    <s v="Consumer"/>
    <s v="United States"/>
    <s v="Dover"/>
    <s v="Delaware"/>
    <n v="19901"/>
    <x v="3"/>
    <s v="FUR-FU-10004017"/>
    <x v="0"/>
    <s v="Furnishings"/>
    <s v="Executive Impressions 13&quot; Chairman Wall Clock"/>
    <n v="76.14"/>
    <n v="53.297999999999995"/>
    <n v="22.842000000000006"/>
    <n v="0.3000000000000001"/>
    <n v="5"/>
  </r>
  <r>
    <n v="3833"/>
    <s v="US-2016-111927"/>
    <x v="717"/>
    <d v="2016-11-19T00:00:00"/>
    <x v="1"/>
    <s v="LS-17230"/>
    <s v="Lycoris Saunders"/>
    <s v="Consumer"/>
    <s v="United States"/>
    <s v="Dover"/>
    <s v="Delaware"/>
    <n v="19901"/>
    <x v="3"/>
    <s v="OFF-BI-10002571"/>
    <x v="1"/>
    <s v="Binders"/>
    <s v="Avery Framed View Binder, EZD Ring (Locking), Navy, 1 1/2&quot;"/>
    <n v="19.96"/>
    <n v="13.972"/>
    <n v="5.9880000000000013"/>
    <n v="0.30000000000000004"/>
    <n v="5"/>
  </r>
  <r>
    <n v="3834"/>
    <s v="CA-2015-105984"/>
    <x v="156"/>
    <d v="2015-11-24T00:00:00"/>
    <x v="3"/>
    <s v="MY-18295"/>
    <s v="Muhammed Yedwab"/>
    <s v="Corporate"/>
    <s v="United States"/>
    <s v="Columbus"/>
    <s v="Ohio"/>
    <n v="43229"/>
    <x v="3"/>
    <s v="TEC-PH-10000560"/>
    <x v="2"/>
    <s v="Phones"/>
    <s v="Samsung Galaxy S III - 16GB - pebble blue (T-Mobile)"/>
    <n v="1049.97"/>
    <n v="734.97899999999993"/>
    <n v="314.9910000000001"/>
    <n v="0.3000000000000001"/>
    <n v="0"/>
  </r>
  <r>
    <n v="3835"/>
    <s v="CA-2015-105984"/>
    <x v="156"/>
    <d v="2015-11-24T00:00:00"/>
    <x v="3"/>
    <s v="MY-18295"/>
    <s v="Muhammed Yedwab"/>
    <s v="Corporate"/>
    <s v="United States"/>
    <s v="Columbus"/>
    <s v="Ohio"/>
    <n v="43229"/>
    <x v="3"/>
    <s v="FUR-CH-10000847"/>
    <x v="0"/>
    <s v="Chairs"/>
    <s v="Global Executive Mid-Back Manager's Chair"/>
    <n v="611.05799999999999"/>
    <n v="427.74059999999997"/>
    <n v="183.31740000000002"/>
    <n v="0.30000000000000004"/>
    <n v="0"/>
  </r>
  <r>
    <n v="3836"/>
    <s v="CA-2015-100363"/>
    <x v="918"/>
    <d v="2015-04-15T00:00:00"/>
    <x v="1"/>
    <s v="JM-15655"/>
    <s v="Jim Mitchum"/>
    <s v="Corporate"/>
    <s v="United States"/>
    <s v="Glendale"/>
    <s v="Arizona"/>
    <n v="85301"/>
    <x v="1"/>
    <s v="OFF-FA-10000611"/>
    <x v="1"/>
    <s v="Fasteners"/>
    <s v="Binder Clips by OIC"/>
    <n v="2.3679999999999999"/>
    <n v="1.6575999999999997"/>
    <n v="0.71040000000000014"/>
    <n v="0.3000000000000001"/>
    <n v="7"/>
  </r>
  <r>
    <n v="3837"/>
    <s v="CA-2015-100363"/>
    <x v="918"/>
    <d v="2015-04-15T00:00:00"/>
    <x v="1"/>
    <s v="JM-15655"/>
    <s v="Jim Mitchum"/>
    <s v="Corporate"/>
    <s v="United States"/>
    <s v="Glendale"/>
    <s v="Arizona"/>
    <n v="85301"/>
    <x v="1"/>
    <s v="OFF-PA-10004733"/>
    <x v="1"/>
    <s v="Paper"/>
    <s v="Things To Do Today Spiral Book"/>
    <n v="19.007999999999999"/>
    <n v="13.305599999999998"/>
    <n v="5.7024000000000008"/>
    <n v="0.30000000000000004"/>
    <n v="7"/>
  </r>
  <r>
    <n v="3838"/>
    <s v="CA-2015-126760"/>
    <x v="711"/>
    <d v="2015-08-02T00:00:00"/>
    <x v="1"/>
    <s v="KM-16720"/>
    <s v="Kunst Miller"/>
    <s v="Consumer"/>
    <s v="United States"/>
    <s v="North Las Vegas"/>
    <s v="Nevada"/>
    <n v="89031"/>
    <x v="1"/>
    <s v="TEC-PH-10001363"/>
    <x v="2"/>
    <s v="Phones"/>
    <s v="Apple iPhone 5S"/>
    <n v="911.98400000000004"/>
    <n v="638.38879999999995"/>
    <n v="273.59520000000009"/>
    <n v="0.3000000000000001"/>
    <n v="7"/>
  </r>
  <r>
    <n v="3839"/>
    <s v="CA-2015-126760"/>
    <x v="711"/>
    <d v="2015-08-02T00:00:00"/>
    <x v="1"/>
    <s v="KM-16720"/>
    <s v="Kunst Miller"/>
    <s v="Consumer"/>
    <s v="United States"/>
    <s v="North Las Vegas"/>
    <s v="Nevada"/>
    <n v="89031"/>
    <x v="1"/>
    <s v="FUR-CH-10003312"/>
    <x v="0"/>
    <s v="Chairs"/>
    <s v="Hon 2090 â€œPillow Softâ€ Series Mid Back Swivel/Tilt Chairs"/>
    <n v="674.35199999999998"/>
    <n v="472.04639999999995"/>
    <n v="202.30560000000003"/>
    <n v="0.30000000000000004"/>
    <n v="7"/>
  </r>
  <r>
    <n v="3840"/>
    <s v="CA-2015-126760"/>
    <x v="711"/>
    <d v="2015-08-02T00:00:00"/>
    <x v="1"/>
    <s v="KM-16720"/>
    <s v="Kunst Miller"/>
    <s v="Consumer"/>
    <s v="United States"/>
    <s v="North Las Vegas"/>
    <s v="Nevada"/>
    <n v="89031"/>
    <x v="1"/>
    <s v="FUR-FU-10004018"/>
    <x v="0"/>
    <s v="Furnishings"/>
    <s v="Tensor Computer Mounted Lamp"/>
    <n v="134.01"/>
    <n v="93.806999999999988"/>
    <n v="40.203000000000003"/>
    <n v="0.30000000000000004"/>
    <n v="7"/>
  </r>
  <r>
    <n v="3841"/>
    <s v="CA-2015-126760"/>
    <x v="711"/>
    <d v="2015-08-02T00:00:00"/>
    <x v="1"/>
    <s v="KM-16720"/>
    <s v="Kunst Miller"/>
    <s v="Consumer"/>
    <s v="United States"/>
    <s v="North Las Vegas"/>
    <s v="Nevada"/>
    <n v="89031"/>
    <x v="1"/>
    <s v="TEC-AC-10004814"/>
    <x v="2"/>
    <s v="Accessories"/>
    <s v="Logitech Illuminated Ultrathin Keyboard with Backlighting"/>
    <n v="170.97"/>
    <n v="119.67899999999999"/>
    <n v="51.291000000000011"/>
    <n v="0.30000000000000004"/>
    <n v="7"/>
  </r>
  <r>
    <n v="3842"/>
    <s v="US-2015-109162"/>
    <x v="785"/>
    <d v="2015-06-12T00:00:00"/>
    <x v="1"/>
    <s v="KE-16420"/>
    <s v="Katrina Edelman"/>
    <s v="Corporate"/>
    <s v="United States"/>
    <s v="Bristol"/>
    <s v="Tennessee"/>
    <n v="37620"/>
    <x v="0"/>
    <s v="FUR-CH-10002647"/>
    <x v="0"/>
    <s v="Chairs"/>
    <s v="Situations Contoured Folding Chairs, 4/Set"/>
    <n v="170.352"/>
    <n v="119.24639999999999"/>
    <n v="51.10560000000001"/>
    <n v="0.30000000000000004"/>
    <n v="4"/>
  </r>
  <r>
    <n v="3843"/>
    <s v="CA-2015-101931"/>
    <x v="919"/>
    <d v="2015-10-31T00:00:00"/>
    <x v="2"/>
    <s v="TS-21370"/>
    <s v="Todd Sumrall"/>
    <s v="Corporate"/>
    <s v="United States"/>
    <s v="Los Angeles"/>
    <s v="California"/>
    <n v="90049"/>
    <x v="1"/>
    <s v="OFF-BI-10004140"/>
    <x v="1"/>
    <s v="Binders"/>
    <s v="Avery Non-Stick Binders"/>
    <n v="7.1840000000000002"/>
    <n v="5.0287999999999995"/>
    <n v="2.1552000000000007"/>
    <n v="0.3000000000000001"/>
    <n v="3"/>
  </r>
  <r>
    <n v="3844"/>
    <s v="CA-2015-101931"/>
    <x v="919"/>
    <d v="2015-10-31T00:00:00"/>
    <x v="2"/>
    <s v="TS-21370"/>
    <s v="Todd Sumrall"/>
    <s v="Corporate"/>
    <s v="United States"/>
    <s v="Los Angeles"/>
    <s v="California"/>
    <n v="90049"/>
    <x v="1"/>
    <s v="OFF-SU-10002301"/>
    <x v="1"/>
    <s v="Supplies"/>
    <s v="Serrated Blade or Curved Handle Hand Letter Openers"/>
    <n v="6.28"/>
    <n v="4.3959999999999999"/>
    <n v="1.8840000000000003"/>
    <n v="0.30000000000000004"/>
    <n v="3"/>
  </r>
  <r>
    <n v="3845"/>
    <s v="CA-2015-101931"/>
    <x v="919"/>
    <d v="2015-10-31T00:00:00"/>
    <x v="2"/>
    <s v="TS-21370"/>
    <s v="Todd Sumrall"/>
    <s v="Corporate"/>
    <s v="United States"/>
    <s v="Los Angeles"/>
    <s v="California"/>
    <n v="90049"/>
    <x v="1"/>
    <s v="OFF-SU-10000646"/>
    <x v="1"/>
    <s v="Supplies"/>
    <s v="Premier Automatic Letter Opener"/>
    <n v="480.74"/>
    <n v="336.51799999999997"/>
    <n v="144.22200000000004"/>
    <n v="0.30000000000000004"/>
    <n v="3"/>
  </r>
  <r>
    <n v="3846"/>
    <s v="CA-2015-101931"/>
    <x v="919"/>
    <d v="2015-10-31T00:00:00"/>
    <x v="2"/>
    <s v="TS-21370"/>
    <s v="Todd Sumrall"/>
    <s v="Corporate"/>
    <s v="United States"/>
    <s v="Los Angeles"/>
    <s v="California"/>
    <n v="90049"/>
    <x v="1"/>
    <s v="FUR-BO-10001337"/>
    <x v="0"/>
    <s v="Bookcases"/>
    <s v="O'Sullivan Living Dimensions 2-Shelf Bookcases"/>
    <n v="616.99800000000005"/>
    <n v="431.89859999999999"/>
    <n v="185.09940000000006"/>
    <n v="0.3000000000000001"/>
    <n v="3"/>
  </r>
  <r>
    <n v="3847"/>
    <s v="CA-2015-101931"/>
    <x v="919"/>
    <d v="2015-10-31T00:00:00"/>
    <x v="2"/>
    <s v="TS-21370"/>
    <s v="Todd Sumrall"/>
    <s v="Corporate"/>
    <s v="United States"/>
    <s v="Los Angeles"/>
    <s v="California"/>
    <n v="90049"/>
    <x v="1"/>
    <s v="OFF-ST-10003442"/>
    <x v="1"/>
    <s v="Storage"/>
    <s v="Eldon Portable Mobile Manager"/>
    <n v="141.4"/>
    <n v="98.98"/>
    <n v="42.42"/>
    <n v="0.3"/>
    <n v="3"/>
  </r>
  <r>
    <n v="3848"/>
    <s v="CA-2018-129000"/>
    <x v="920"/>
    <d v="2018-11-27T00:00:00"/>
    <x v="0"/>
    <s v="SZ-20035"/>
    <s v="Sam Zeldin"/>
    <s v="Home Office"/>
    <s v="United States"/>
    <s v="Canton"/>
    <s v="Michigan"/>
    <n v="48187"/>
    <x v="2"/>
    <s v="OFF-ST-10001097"/>
    <x v="1"/>
    <s v="Storage"/>
    <s v="Office Impressions Heavy Duty Welded Shelving &amp; Multimedia Storage Drawers"/>
    <n v="501.81"/>
    <n v="351.267"/>
    <n v="150.54300000000001"/>
    <n v="0.3"/>
    <n v="2"/>
  </r>
  <r>
    <n v="3849"/>
    <s v="CA-2018-161053"/>
    <x v="585"/>
    <d v="2018-09-23T00:00:00"/>
    <x v="2"/>
    <s v="JE-15745"/>
    <s v="Joel Eaton"/>
    <s v="Consumer"/>
    <s v="United States"/>
    <s v="Fayetteville"/>
    <s v="Arkansas"/>
    <n v="72701"/>
    <x v="0"/>
    <s v="OFF-BI-10004318"/>
    <x v="1"/>
    <s v="Binders"/>
    <s v="Ibico EB-19 Dual Function Manual Binding System"/>
    <n v="691.96"/>
    <n v="484.37200000000001"/>
    <n v="207.58800000000002"/>
    <n v="0.3"/>
    <n v="1"/>
  </r>
  <r>
    <n v="3850"/>
    <s v="CA-2018-161053"/>
    <x v="585"/>
    <d v="2018-09-23T00:00:00"/>
    <x v="2"/>
    <s v="JE-15745"/>
    <s v="Joel Eaton"/>
    <s v="Consumer"/>
    <s v="United States"/>
    <s v="Fayetteville"/>
    <s v="Arkansas"/>
    <n v="72701"/>
    <x v="0"/>
    <s v="TEC-AC-10004633"/>
    <x v="2"/>
    <s v="Accessories"/>
    <s v="Verbatim 25 GB 6x Blu-ray Single Layer Recordable Disc, 3/Pack"/>
    <n v="34.950000000000003"/>
    <n v="24.465"/>
    <n v="10.485000000000003"/>
    <n v="0.30000000000000004"/>
    <n v="1"/>
  </r>
  <r>
    <n v="3851"/>
    <s v="CA-2016-142377"/>
    <x v="784"/>
    <d v="2016-12-09T00:00:00"/>
    <x v="1"/>
    <s v="MS-17980"/>
    <s v="Michael Stewart"/>
    <s v="Corporate"/>
    <s v="United States"/>
    <s v="Springfield"/>
    <s v="Missouri"/>
    <n v="65807"/>
    <x v="2"/>
    <s v="OFF-PA-10001970"/>
    <x v="1"/>
    <s v="Paper"/>
    <s v="Xerox 1881"/>
    <n v="85.96"/>
    <n v="60.17199999999999"/>
    <n v="25.788000000000004"/>
    <n v="0.30000000000000004"/>
    <n v="5"/>
  </r>
  <r>
    <n v="3852"/>
    <s v="CA-2016-127593"/>
    <x v="481"/>
    <d v="2016-09-21T00:00:00"/>
    <x v="3"/>
    <s v="DH-13675"/>
    <s v="Duane Huffman"/>
    <s v="Home Office"/>
    <s v="United States"/>
    <s v="Quincy"/>
    <s v="Massachusetts"/>
    <n v="2169"/>
    <x v="3"/>
    <s v="FUR-FU-10004006"/>
    <x v="0"/>
    <s v="Furnishings"/>
    <s v="Deflect-o DuraMat Lighweight, Studded, Beveled Mat for Low Pile Carpeting"/>
    <n v="85.3"/>
    <n v="59.709999999999994"/>
    <n v="25.590000000000003"/>
    <n v="0.30000000000000004"/>
    <n v="0"/>
  </r>
  <r>
    <n v="3853"/>
    <s v="CA-2018-130526"/>
    <x v="200"/>
    <d v="2018-11-29T00:00:00"/>
    <x v="2"/>
    <s v="GT-14755"/>
    <s v="Guy Thornton"/>
    <s v="Consumer"/>
    <s v="United States"/>
    <s v="Rockford"/>
    <s v="Illinois"/>
    <n v="61107"/>
    <x v="2"/>
    <s v="OFF-BI-10001524"/>
    <x v="1"/>
    <s v="Binders"/>
    <s v="GBC Premium Transparent Covers with Diagonal Lined Pattern"/>
    <n v="33.567999999999998"/>
    <n v="23.497599999999998"/>
    <n v="10.070399999999999"/>
    <n v="0.3"/>
    <n v="3"/>
  </r>
  <r>
    <n v="3854"/>
    <s v="US-2018-131849"/>
    <x v="921"/>
    <d v="2018-06-10T00:00:00"/>
    <x v="1"/>
    <s v="GH-14410"/>
    <s v="Gary Hansen"/>
    <s v="Home Office"/>
    <s v="United States"/>
    <s v="San Francisco"/>
    <s v="California"/>
    <n v="94122"/>
    <x v="1"/>
    <s v="FUR-FU-10004164"/>
    <x v="0"/>
    <s v="Furnishings"/>
    <s v="Eldon 300 Class Desk Accessories, Black"/>
    <n v="4.95"/>
    <n v="3.4649999999999999"/>
    <n v="1.4850000000000003"/>
    <n v="0.30000000000000004"/>
    <n v="4"/>
  </r>
  <r>
    <n v="3855"/>
    <s v="US-2018-131849"/>
    <x v="921"/>
    <d v="2018-06-10T00:00:00"/>
    <x v="1"/>
    <s v="GH-14410"/>
    <s v="Gary Hansen"/>
    <s v="Home Office"/>
    <s v="United States"/>
    <s v="San Francisco"/>
    <s v="California"/>
    <n v="94122"/>
    <x v="1"/>
    <s v="OFF-ST-10002957"/>
    <x v="1"/>
    <s v="Storage"/>
    <s v="Sterilite Show Offs Storage Containers"/>
    <n v="26.4"/>
    <n v="18.479999999999997"/>
    <n v="7.9200000000000017"/>
    <n v="0.3000000000000001"/>
    <n v="4"/>
  </r>
  <r>
    <n v="3856"/>
    <s v="US-2018-105389"/>
    <x v="436"/>
    <d v="2018-10-28T00:00:00"/>
    <x v="0"/>
    <s v="DM-13015"/>
    <s v="Darrin Martin"/>
    <s v="Consumer"/>
    <s v="United States"/>
    <s v="San Antonio"/>
    <s v="Texas"/>
    <n v="78207"/>
    <x v="2"/>
    <s v="OFF-BI-10004364"/>
    <x v="1"/>
    <s v="Binders"/>
    <s v="Storex Dura Pro Binders"/>
    <n v="3.5640000000000001"/>
    <n v="2.4947999999999997"/>
    <n v="1.0692000000000004"/>
    <n v="0.3000000000000001"/>
    <n v="5"/>
  </r>
  <r>
    <n v="3857"/>
    <s v="US-2018-105389"/>
    <x v="436"/>
    <d v="2018-10-28T00:00:00"/>
    <x v="0"/>
    <s v="DM-13015"/>
    <s v="Darrin Martin"/>
    <s v="Consumer"/>
    <s v="United States"/>
    <s v="San Antonio"/>
    <s v="Texas"/>
    <n v="78207"/>
    <x v="2"/>
    <s v="TEC-PH-10002824"/>
    <x v="2"/>
    <s v="Phones"/>
    <s v="Jabra SPEAK 410 Multidevice Speakerphone"/>
    <n v="823.96"/>
    <n v="576.77199999999993"/>
    <n v="247.1880000000001"/>
    <n v="0.3000000000000001"/>
    <n v="5"/>
  </r>
  <r>
    <n v="3858"/>
    <s v="US-2018-105389"/>
    <x v="436"/>
    <d v="2018-10-28T00:00:00"/>
    <x v="0"/>
    <s v="DM-13015"/>
    <s v="Darrin Martin"/>
    <s v="Consumer"/>
    <s v="United States"/>
    <s v="San Antonio"/>
    <s v="Texas"/>
    <n v="78207"/>
    <x v="2"/>
    <s v="OFF-AR-10000634"/>
    <x v="1"/>
    <s v="Art"/>
    <s v="Newell 320"/>
    <n v="10.272"/>
    <n v="7.1903999999999995"/>
    <n v="3.0816000000000008"/>
    <n v="0.30000000000000004"/>
    <n v="5"/>
  </r>
  <r>
    <n v="3859"/>
    <s v="CA-2015-140816"/>
    <x v="414"/>
    <d v="2015-12-20T00:00:00"/>
    <x v="3"/>
    <s v="TC-21295"/>
    <s v="Toby Carlisle"/>
    <s v="Consumer"/>
    <s v="United States"/>
    <s v="Thornton"/>
    <s v="Colorado"/>
    <n v="80229"/>
    <x v="1"/>
    <s v="TEC-AC-10001539"/>
    <x v="2"/>
    <s v="Accessories"/>
    <s v="Logitech G430 Surround Sound Gaming Headset with Dolby 7.1 Technology"/>
    <n v="447.94400000000002"/>
    <n v="313.56079999999997"/>
    <n v="134.38320000000004"/>
    <n v="0.3000000000000001"/>
    <n v="0"/>
  </r>
  <r>
    <n v="3860"/>
    <s v="CA-2018-154039"/>
    <x v="922"/>
    <d v="2018-02-22T00:00:00"/>
    <x v="1"/>
    <s v="JK-16120"/>
    <s v="Julie Kriz"/>
    <s v="Home Office"/>
    <s v="United States"/>
    <s v="Chicago"/>
    <s v="Illinois"/>
    <n v="60653"/>
    <x v="2"/>
    <s v="FUR-TA-10001932"/>
    <x v="0"/>
    <s v="Tables"/>
    <s v="Chromcraft 48&quot; x 96&quot; Racetrack Double Pedestal Table"/>
    <n v="480.96"/>
    <n v="336.67199999999997"/>
    <n v="144.28800000000001"/>
    <n v="0.30000000000000004"/>
    <n v="5"/>
  </r>
  <r>
    <n v="3861"/>
    <s v="CA-2018-154039"/>
    <x v="922"/>
    <d v="2018-02-22T00:00:00"/>
    <x v="1"/>
    <s v="JK-16120"/>
    <s v="Julie Kriz"/>
    <s v="Home Office"/>
    <s v="United States"/>
    <s v="Chicago"/>
    <s v="Illinois"/>
    <n v="60653"/>
    <x v="2"/>
    <s v="TEC-PH-10002789"/>
    <x v="2"/>
    <s v="Phones"/>
    <s v="LG Exalt"/>
    <n v="124.792"/>
    <n v="87.354399999999998"/>
    <n v="37.437600000000003"/>
    <n v="0.30000000000000004"/>
    <n v="5"/>
  </r>
  <r>
    <n v="3862"/>
    <s v="CA-2015-135755"/>
    <x v="523"/>
    <d v="2015-05-10T00:00:00"/>
    <x v="1"/>
    <s v="NC-18415"/>
    <s v="Nathan Cano"/>
    <s v="Consumer"/>
    <s v="United States"/>
    <s v="Yonkers"/>
    <s v="New York"/>
    <n v="10701"/>
    <x v="3"/>
    <s v="OFF-BI-10004828"/>
    <x v="1"/>
    <s v="Binders"/>
    <s v="GBC Poly Designer Binding Covers"/>
    <n v="40.176000000000002"/>
    <n v="28.123200000000001"/>
    <n v="12.052800000000001"/>
    <n v="0.30000000000000004"/>
    <n v="7"/>
  </r>
  <r>
    <n v="3863"/>
    <s v="CA-2015-135755"/>
    <x v="523"/>
    <d v="2015-05-10T00:00:00"/>
    <x v="1"/>
    <s v="NC-18415"/>
    <s v="Nathan Cano"/>
    <s v="Consumer"/>
    <s v="United States"/>
    <s v="Yonkers"/>
    <s v="New York"/>
    <n v="10701"/>
    <x v="3"/>
    <s v="OFF-BI-10003981"/>
    <x v="1"/>
    <s v="Binders"/>
    <s v="Avery Durable Plastic 1&quot; Binders"/>
    <n v="10.896000000000001"/>
    <n v="7.6272000000000002"/>
    <n v="3.2688000000000006"/>
    <n v="0.30000000000000004"/>
    <n v="7"/>
  </r>
  <r>
    <n v="3864"/>
    <s v="CA-2018-123246"/>
    <x v="161"/>
    <d v="2018-10-19T00:00:00"/>
    <x v="0"/>
    <s v="AJ-10960"/>
    <s v="Astrea Jones"/>
    <s v="Consumer"/>
    <s v="United States"/>
    <s v="San Diego"/>
    <s v="California"/>
    <n v="92037"/>
    <x v="1"/>
    <s v="OFF-AR-10001770"/>
    <x v="1"/>
    <s v="Art"/>
    <s v="Economy #2 Pencils"/>
    <n v="10.64"/>
    <n v="7.4479999999999995"/>
    <n v="3.1920000000000011"/>
    <n v="0.3000000000000001"/>
    <n v="2"/>
  </r>
  <r>
    <n v="3865"/>
    <s v="CA-2016-157133"/>
    <x v="109"/>
    <d v="2016-12-03T00:00:00"/>
    <x v="1"/>
    <s v="LC-16885"/>
    <s v="Lena Creighton"/>
    <s v="Consumer"/>
    <s v="United States"/>
    <s v="Champaign"/>
    <s v="Illinois"/>
    <n v="61821"/>
    <x v="2"/>
    <s v="FUR-FU-10004904"/>
    <x v="0"/>
    <s v="Furnishings"/>
    <s v="Eldon &quot;L&quot; Workstation Diamond Chairmat"/>
    <n v="151.96"/>
    <n v="106.372"/>
    <n v="45.588000000000008"/>
    <n v="0.30000000000000004"/>
    <n v="5"/>
  </r>
  <r>
    <n v="3866"/>
    <s v="CA-2015-124709"/>
    <x v="923"/>
    <d v="2015-07-29T00:00:00"/>
    <x v="0"/>
    <s v="GW-14605"/>
    <s v="Giulietta Weimer"/>
    <s v="Consumer"/>
    <s v="United States"/>
    <s v="San Francisco"/>
    <s v="California"/>
    <n v="94122"/>
    <x v="1"/>
    <s v="TEC-AC-10002842"/>
    <x v="2"/>
    <s v="Accessories"/>
    <s v="WD My Passport Ultra 2TB Portable External Hard Drive"/>
    <n v="238"/>
    <n v="166.6"/>
    <n v="71.400000000000006"/>
    <n v="0.30000000000000004"/>
    <n v="2"/>
  </r>
  <r>
    <n v="3867"/>
    <s v="CA-2018-146360"/>
    <x v="756"/>
    <d v="2018-04-25T00:00:00"/>
    <x v="0"/>
    <s v="SC-20305"/>
    <s v="Sean Christensen"/>
    <s v="Consumer"/>
    <s v="United States"/>
    <s v="Lawrence"/>
    <s v="Indiana"/>
    <n v="46226"/>
    <x v="2"/>
    <s v="TEC-AC-10003590"/>
    <x v="2"/>
    <s v="Accessories"/>
    <s v="TRENDnet 56K USB 2.0 Phone, Internet and Fax Modem"/>
    <n v="155.34"/>
    <n v="108.738"/>
    <n v="46.602000000000004"/>
    <n v="0.30000000000000004"/>
    <n v="2"/>
  </r>
  <r>
    <n v="3868"/>
    <s v="CA-2016-132486"/>
    <x v="924"/>
    <d v="2016-10-27T00:00:00"/>
    <x v="0"/>
    <s v="JF-15355"/>
    <s v="Jay Fein"/>
    <s v="Consumer"/>
    <s v="United States"/>
    <s v="San Diego"/>
    <s v="California"/>
    <n v="92105"/>
    <x v="1"/>
    <s v="TEC-AC-10000710"/>
    <x v="2"/>
    <s v="Accessories"/>
    <s v="Maxell DVD-RAM Discs"/>
    <n v="148.32"/>
    <n v="103.82399999999998"/>
    <n v="44.496000000000009"/>
    <n v="0.3000000000000001"/>
    <n v="4"/>
  </r>
  <r>
    <n v="3869"/>
    <s v="CA-2016-132486"/>
    <x v="924"/>
    <d v="2016-10-27T00:00:00"/>
    <x v="0"/>
    <s v="JF-15355"/>
    <s v="Jay Fein"/>
    <s v="Consumer"/>
    <s v="United States"/>
    <s v="San Diego"/>
    <s v="California"/>
    <n v="92105"/>
    <x v="1"/>
    <s v="FUR-CH-10004495"/>
    <x v="0"/>
    <s v="Chairs"/>
    <s v="Global Leather and Oak Executive Chair, Black"/>
    <n v="240.78399999999999"/>
    <n v="168.54879999999997"/>
    <n v="72.23520000000002"/>
    <n v="0.3000000000000001"/>
    <n v="4"/>
  </r>
  <r>
    <n v="3870"/>
    <s v="CA-2016-132486"/>
    <x v="924"/>
    <d v="2016-10-27T00:00:00"/>
    <x v="0"/>
    <s v="JF-15355"/>
    <s v="Jay Fein"/>
    <s v="Consumer"/>
    <s v="United States"/>
    <s v="San Diego"/>
    <s v="California"/>
    <n v="92105"/>
    <x v="1"/>
    <s v="FUR-CH-10004540"/>
    <x v="0"/>
    <s v="Chairs"/>
    <s v="Global Chrome Stack Chair"/>
    <n v="191.96799999999999"/>
    <n v="134.37759999999997"/>
    <n v="57.590400000000017"/>
    <n v="0.3000000000000001"/>
    <n v="4"/>
  </r>
  <r>
    <n v="3871"/>
    <s v="CA-2016-132486"/>
    <x v="924"/>
    <d v="2016-10-27T00:00:00"/>
    <x v="0"/>
    <s v="JF-15355"/>
    <s v="Jay Fein"/>
    <s v="Consumer"/>
    <s v="United States"/>
    <s v="San Diego"/>
    <s v="California"/>
    <n v="92105"/>
    <x v="1"/>
    <s v="OFF-PA-10004971"/>
    <x v="1"/>
    <s v="Paper"/>
    <s v="Xerox 196"/>
    <n v="11.56"/>
    <n v="8.0920000000000005"/>
    <n v="3.468"/>
    <n v="0.3"/>
    <n v="4"/>
  </r>
  <r>
    <n v="3872"/>
    <s v="CA-2016-132486"/>
    <x v="924"/>
    <d v="2016-10-27T00:00:00"/>
    <x v="0"/>
    <s v="JF-15355"/>
    <s v="Jay Fein"/>
    <s v="Consumer"/>
    <s v="United States"/>
    <s v="San Diego"/>
    <s v="California"/>
    <n v="92105"/>
    <x v="1"/>
    <s v="OFF-EN-10002600"/>
    <x v="1"/>
    <s v="Envelopes"/>
    <s v="Redi-Strip #10 Envelopes, 4 1/8 x 9 1/2"/>
    <n v="11.8"/>
    <n v="8.26"/>
    <n v="3.5400000000000009"/>
    <n v="0.30000000000000004"/>
    <n v="4"/>
  </r>
  <r>
    <n v="3873"/>
    <s v="CA-2016-132486"/>
    <x v="924"/>
    <d v="2016-10-27T00:00:00"/>
    <x v="0"/>
    <s v="JF-15355"/>
    <s v="Jay Fein"/>
    <s v="Consumer"/>
    <s v="United States"/>
    <s v="San Diego"/>
    <s v="California"/>
    <n v="92105"/>
    <x v="1"/>
    <s v="FUR-CH-10001854"/>
    <x v="0"/>
    <s v="Chairs"/>
    <s v="Office Star - Professional Matrix Back Chair with 2-to-1 Synchro Tilt and Mesh Fabric Seat"/>
    <n v="842.35199999999998"/>
    <n v="589.64639999999997"/>
    <n v="252.7056"/>
    <n v="0.3"/>
    <n v="4"/>
  </r>
  <r>
    <n v="3874"/>
    <s v="CA-2017-136231"/>
    <x v="64"/>
    <d v="2017-09-07T00:00:00"/>
    <x v="0"/>
    <s v="DM-13015"/>
    <s v="Darrin Martin"/>
    <s v="Consumer"/>
    <s v="United States"/>
    <s v="Johnson City"/>
    <s v="Tennessee"/>
    <n v="37604"/>
    <x v="0"/>
    <s v="OFF-EN-10001099"/>
    <x v="1"/>
    <s v="Envelopes"/>
    <s v="Staple envelope"/>
    <n v="23.472000000000001"/>
    <n v="16.430399999999999"/>
    <n v="7.0416000000000025"/>
    <n v="0.3000000000000001"/>
    <n v="2"/>
  </r>
  <r>
    <n v="3875"/>
    <s v="CA-2017-136231"/>
    <x v="64"/>
    <d v="2017-09-07T00:00:00"/>
    <x v="0"/>
    <s v="DM-13015"/>
    <s v="Darrin Martin"/>
    <s v="Consumer"/>
    <s v="United States"/>
    <s v="Johnson City"/>
    <s v="Tennessee"/>
    <n v="37604"/>
    <x v="0"/>
    <s v="OFF-BI-10001597"/>
    <x v="1"/>
    <s v="Binders"/>
    <s v="Wilson Jones Ledger-Size, Piano-Hinge Binder, 2&quot;, Blue"/>
    <n v="86.058000000000007"/>
    <n v="60.240600000000001"/>
    <n v="25.817400000000006"/>
    <n v="0.30000000000000004"/>
    <n v="2"/>
  </r>
  <r>
    <n v="3876"/>
    <s v="CA-2017-136231"/>
    <x v="64"/>
    <d v="2017-09-07T00:00:00"/>
    <x v="0"/>
    <s v="DM-13015"/>
    <s v="Darrin Martin"/>
    <s v="Consumer"/>
    <s v="United States"/>
    <s v="Johnson City"/>
    <s v="Tennessee"/>
    <n v="37604"/>
    <x v="0"/>
    <s v="TEC-PH-10002660"/>
    <x v="2"/>
    <s v="Phones"/>
    <s v="Nortel Networks T7316 E Nt8 B27"/>
    <n v="108.78400000000001"/>
    <n v="76.148799999999994"/>
    <n v="32.635200000000012"/>
    <n v="0.3000000000000001"/>
    <n v="2"/>
  </r>
  <r>
    <n v="3877"/>
    <s v="CA-2017-136231"/>
    <x v="64"/>
    <d v="2017-09-07T00:00:00"/>
    <x v="0"/>
    <s v="DM-13015"/>
    <s v="Darrin Martin"/>
    <s v="Consumer"/>
    <s v="United States"/>
    <s v="Johnson City"/>
    <s v="Tennessee"/>
    <n v="37604"/>
    <x v="0"/>
    <s v="OFF-PA-10000327"/>
    <x v="1"/>
    <s v="Paper"/>
    <s v="Xerox 1971"/>
    <n v="10.272"/>
    <n v="7.1903999999999995"/>
    <n v="3.0816000000000008"/>
    <n v="0.30000000000000004"/>
    <n v="2"/>
  </r>
  <r>
    <n v="3878"/>
    <s v="CA-2017-140641"/>
    <x v="99"/>
    <d v="2017-11-02T00:00:00"/>
    <x v="1"/>
    <s v="EP-13915"/>
    <s v="Emily Phan"/>
    <s v="Consumer"/>
    <s v="United States"/>
    <s v="Tampa"/>
    <s v="Florida"/>
    <n v="33614"/>
    <x v="0"/>
    <s v="OFF-BI-10001191"/>
    <x v="1"/>
    <s v="Binders"/>
    <s v="Canvas Sectional Post Binders"/>
    <n v="38.19"/>
    <n v="26.732999999999997"/>
    <n v="11.457000000000001"/>
    <n v="0.30000000000000004"/>
    <n v="5"/>
  </r>
  <r>
    <n v="3879"/>
    <s v="CA-2015-151001"/>
    <x v="267"/>
    <d v="2015-04-07T00:00:00"/>
    <x v="2"/>
    <s v="JG-15805"/>
    <s v="John Grady"/>
    <s v="Corporate"/>
    <s v="United States"/>
    <s v="Decatur"/>
    <s v="Illinois"/>
    <n v="62521"/>
    <x v="2"/>
    <s v="OFF-ST-10003455"/>
    <x v="1"/>
    <s v="Storage"/>
    <s v="Tenex File Box, Personal Filing Tote with Lid, Black"/>
    <n v="49.631999999999998"/>
    <n v="34.742399999999996"/>
    <n v="14.889600000000002"/>
    <n v="0.30000000000000004"/>
    <n v="2"/>
  </r>
  <r>
    <n v="3880"/>
    <s v="CA-2015-151001"/>
    <x v="267"/>
    <d v="2015-04-07T00:00:00"/>
    <x v="2"/>
    <s v="JG-15805"/>
    <s v="John Grady"/>
    <s v="Corporate"/>
    <s v="United States"/>
    <s v="Decatur"/>
    <s v="Illinois"/>
    <n v="62521"/>
    <x v="2"/>
    <s v="OFF-ST-10001031"/>
    <x v="1"/>
    <s v="Storage"/>
    <s v="Adjustable Personal File Tote"/>
    <n v="52.095999999999997"/>
    <n v="36.467199999999998"/>
    <n v="15.628799999999998"/>
    <n v="0.3"/>
    <n v="2"/>
  </r>
  <r>
    <n v="3881"/>
    <s v="CA-2016-129896"/>
    <x v="925"/>
    <d v="2016-06-20T00:00:00"/>
    <x v="1"/>
    <s v="PF-19120"/>
    <s v="Peter Fuller"/>
    <s v="Consumer"/>
    <s v="United States"/>
    <s v="Gilbert"/>
    <s v="Arizona"/>
    <n v="85234"/>
    <x v="1"/>
    <s v="OFF-PA-10002245"/>
    <x v="1"/>
    <s v="Paper"/>
    <s v="Xerox 1895"/>
    <n v="9.5679999999999996"/>
    <n v="6.6975999999999996"/>
    <n v="2.8704000000000001"/>
    <n v="0.30000000000000004"/>
    <n v="5"/>
  </r>
  <r>
    <n v="3882"/>
    <s v="CA-2016-129896"/>
    <x v="925"/>
    <d v="2016-06-20T00:00:00"/>
    <x v="1"/>
    <s v="PF-19120"/>
    <s v="Peter Fuller"/>
    <s v="Consumer"/>
    <s v="United States"/>
    <s v="Gilbert"/>
    <s v="Arizona"/>
    <n v="85234"/>
    <x v="1"/>
    <s v="OFF-ST-10004804"/>
    <x v="1"/>
    <s v="Storage"/>
    <s v="Belkin 19&quot; Vented Equipment Shelf, Black"/>
    <n v="82.367999999999995"/>
    <n v="57.657599999999995"/>
    <n v="24.7104"/>
    <n v="0.30000000000000004"/>
    <n v="5"/>
  </r>
  <r>
    <n v="3883"/>
    <s v="CA-2016-129896"/>
    <x v="925"/>
    <d v="2016-06-20T00:00:00"/>
    <x v="1"/>
    <s v="PF-19120"/>
    <s v="Peter Fuller"/>
    <s v="Consumer"/>
    <s v="United States"/>
    <s v="Gilbert"/>
    <s v="Arizona"/>
    <n v="85234"/>
    <x v="1"/>
    <s v="FUR-FU-10004904"/>
    <x v="0"/>
    <s v="Furnishings"/>
    <s v="Eldon &quot;L&quot; Workstation Diamond Chairmat"/>
    <n v="364.70400000000001"/>
    <n v="255.2928"/>
    <n v="109.41120000000001"/>
    <n v="0.3"/>
    <n v="5"/>
  </r>
  <r>
    <n v="3884"/>
    <s v="CA-2016-129896"/>
    <x v="925"/>
    <d v="2016-06-20T00:00:00"/>
    <x v="1"/>
    <s v="PF-19120"/>
    <s v="Peter Fuller"/>
    <s v="Consumer"/>
    <s v="United States"/>
    <s v="Gilbert"/>
    <s v="Arizona"/>
    <n v="85234"/>
    <x v="1"/>
    <s v="FUR-FU-10002396"/>
    <x v="0"/>
    <s v="Furnishings"/>
    <s v="DAX Copper Panel Document Frame, 5 x 7 Size"/>
    <n v="40.256"/>
    <n v="28.179199999999998"/>
    <n v="12.076800000000002"/>
    <n v="0.30000000000000004"/>
    <n v="5"/>
  </r>
  <r>
    <n v="3885"/>
    <s v="CA-2015-152849"/>
    <x v="260"/>
    <d v="2015-07-12T00:00:00"/>
    <x v="1"/>
    <s v="DW-13195"/>
    <s v="David Wiener"/>
    <s v="Corporate"/>
    <s v="United States"/>
    <s v="Knoxville"/>
    <s v="Tennessee"/>
    <n v="37918"/>
    <x v="0"/>
    <s v="OFF-AR-10002833"/>
    <x v="1"/>
    <s v="Art"/>
    <s v="Newell 322"/>
    <n v="4.3680000000000003"/>
    <n v="3.0575999999999999"/>
    <n v="1.3104000000000005"/>
    <n v="0.3000000000000001"/>
    <n v="7"/>
  </r>
  <r>
    <n v="3886"/>
    <s v="US-2018-127341"/>
    <x v="926"/>
    <d v="2018-02-02T00:00:00"/>
    <x v="1"/>
    <s v="CK-12595"/>
    <s v="Clytie Kelty"/>
    <s v="Consumer"/>
    <s v="United States"/>
    <s v="Chicago"/>
    <s v="Illinois"/>
    <n v="60653"/>
    <x v="2"/>
    <s v="OFF-BI-10001072"/>
    <x v="1"/>
    <s v="Binders"/>
    <s v="GBC Clear Cover, 8-1/2 x 11, unpunched, 25 covers per pack"/>
    <n v="12.128"/>
    <n v="8.4895999999999994"/>
    <n v="3.6384000000000007"/>
    <n v="0.30000000000000004"/>
    <n v="4"/>
  </r>
  <r>
    <n v="3887"/>
    <s v="CA-2017-167759"/>
    <x v="840"/>
    <d v="2017-03-08T00:00:00"/>
    <x v="0"/>
    <s v="CC-12670"/>
    <s v="Craig Carreira"/>
    <s v="Consumer"/>
    <s v="United States"/>
    <s v="Bloomington"/>
    <s v="Indiana"/>
    <n v="47401"/>
    <x v="2"/>
    <s v="TEC-PH-10003171"/>
    <x v="2"/>
    <s v="Phones"/>
    <s v="Plantronics Encore H101 Dual EarpiecesÂ Headset"/>
    <n v="134.85"/>
    <n v="94.394999999999996"/>
    <n v="40.454999999999998"/>
    <n v="0.3"/>
    <n v="5"/>
  </r>
  <r>
    <n v="3888"/>
    <s v="CA-2015-100895"/>
    <x v="270"/>
    <d v="2015-06-06T00:00:00"/>
    <x v="1"/>
    <s v="SV-20785"/>
    <s v="Stewart Visinsky"/>
    <s v="Consumer"/>
    <s v="United States"/>
    <s v="Roswell"/>
    <s v="Georgia"/>
    <n v="30076"/>
    <x v="0"/>
    <s v="OFF-AR-10004511"/>
    <x v="1"/>
    <s v="Art"/>
    <s v="Sanford Colorific Scented Colored Pencils, 12/Pack"/>
    <n v="8.56"/>
    <n v="5.992"/>
    <n v="2.5680000000000005"/>
    <n v="0.30000000000000004"/>
    <n v="4"/>
  </r>
  <r>
    <n v="3889"/>
    <s v="CA-2015-100895"/>
    <x v="270"/>
    <d v="2015-06-06T00:00:00"/>
    <x v="1"/>
    <s v="SV-20785"/>
    <s v="Stewart Visinsky"/>
    <s v="Consumer"/>
    <s v="United States"/>
    <s v="Roswell"/>
    <s v="Georgia"/>
    <n v="30076"/>
    <x v="0"/>
    <s v="TEC-PH-10001425"/>
    <x v="2"/>
    <s v="Phones"/>
    <s v="Mophie Juice Pack Helium for iPhone"/>
    <n v="239.97"/>
    <n v="167.97899999999998"/>
    <n v="71.991000000000014"/>
    <n v="0.30000000000000004"/>
    <n v="4"/>
  </r>
  <r>
    <n v="3890"/>
    <s v="CA-2015-100895"/>
    <x v="270"/>
    <d v="2015-06-06T00:00:00"/>
    <x v="1"/>
    <s v="SV-20785"/>
    <s v="Stewart Visinsky"/>
    <s v="Consumer"/>
    <s v="United States"/>
    <s v="Roswell"/>
    <s v="Georgia"/>
    <n v="30076"/>
    <x v="0"/>
    <s v="OFF-ST-10001490"/>
    <x v="1"/>
    <s v="Storage"/>
    <s v="Hot File 7-Pocket, Floor Stand"/>
    <n v="356.94"/>
    <n v="249.85799999999998"/>
    <n v="107.08200000000002"/>
    <n v="0.30000000000000004"/>
    <n v="4"/>
  </r>
  <r>
    <n v="3891"/>
    <s v="US-2017-163881"/>
    <x v="390"/>
    <d v="2017-11-30T00:00:00"/>
    <x v="1"/>
    <s v="SP-20860"/>
    <s v="Sung Pak"/>
    <s v="Corporate"/>
    <s v="United States"/>
    <s v="Los Angeles"/>
    <s v="California"/>
    <n v="90036"/>
    <x v="1"/>
    <s v="TEC-AC-10003033"/>
    <x v="2"/>
    <s v="Accessories"/>
    <s v="Plantronics CS510 - Over-the-Head monaural Wireless Headset System"/>
    <n v="659.9"/>
    <n v="461.92999999999995"/>
    <n v="197.97000000000003"/>
    <n v="0.30000000000000004"/>
    <n v="6"/>
  </r>
  <r>
    <n v="3892"/>
    <s v="US-2017-163881"/>
    <x v="390"/>
    <d v="2017-11-30T00:00:00"/>
    <x v="1"/>
    <s v="SP-20860"/>
    <s v="Sung Pak"/>
    <s v="Corporate"/>
    <s v="United States"/>
    <s v="Los Angeles"/>
    <s v="California"/>
    <n v="90036"/>
    <x v="1"/>
    <s v="FUR-CH-10001394"/>
    <x v="0"/>
    <s v="Chairs"/>
    <s v="Global Leather Executive Chair"/>
    <n v="1684.752"/>
    <n v="1179.3263999999999"/>
    <n v="505.42560000000003"/>
    <n v="0.30000000000000004"/>
    <n v="6"/>
  </r>
  <r>
    <n v="3893"/>
    <s v="US-2017-163881"/>
    <x v="390"/>
    <d v="2017-11-30T00:00:00"/>
    <x v="1"/>
    <s v="SP-20860"/>
    <s v="Sung Pak"/>
    <s v="Corporate"/>
    <s v="United States"/>
    <s v="Los Angeles"/>
    <s v="California"/>
    <n v="90036"/>
    <x v="1"/>
    <s v="TEC-AC-10000420"/>
    <x v="2"/>
    <s v="Accessories"/>
    <s v="Logitech G500s Laser Gaming Mouse with Adjustable Weight Tuning"/>
    <n v="559.91999999999996"/>
    <n v="391.94399999999996"/>
    <n v="167.976"/>
    <n v="0.30000000000000004"/>
    <n v="6"/>
  </r>
  <r>
    <n v="3894"/>
    <s v="US-2017-144547"/>
    <x v="338"/>
    <d v="2017-11-14T00:00:00"/>
    <x v="1"/>
    <s v="MS-17770"/>
    <s v="Maxwell Schwartz"/>
    <s v="Consumer"/>
    <s v="United States"/>
    <s v="Houston"/>
    <s v="Texas"/>
    <n v="77036"/>
    <x v="2"/>
    <s v="TEC-AC-10004901"/>
    <x v="2"/>
    <s v="Accessories"/>
    <s v="Kensington SlimBlade Notebook Wireless Mouse with Nano Receiver"/>
    <n v="279.94400000000002"/>
    <n v="195.96080000000001"/>
    <n v="83.983200000000011"/>
    <n v="0.30000000000000004"/>
    <n v="4"/>
  </r>
  <r>
    <n v="3895"/>
    <s v="US-2015-112200"/>
    <x v="754"/>
    <d v="2015-11-28T00:00:00"/>
    <x v="1"/>
    <s v="TC-21475"/>
    <s v="Tony Chapman"/>
    <s v="Home Office"/>
    <s v="United States"/>
    <s v="Bolingbrook"/>
    <s v="Illinois"/>
    <n v="60440"/>
    <x v="2"/>
    <s v="OFF-BI-10002571"/>
    <x v="1"/>
    <s v="Binders"/>
    <s v="Avery Framed View Binder, EZD Ring (Locking), Navy, 1 1/2&quot;"/>
    <n v="9.98"/>
    <n v="6.9859999999999998"/>
    <n v="2.9940000000000007"/>
    <n v="0.30000000000000004"/>
    <n v="6"/>
  </r>
  <r>
    <n v="3896"/>
    <s v="CA-2018-110212"/>
    <x v="927"/>
    <d v="2018-05-05T00:00:00"/>
    <x v="1"/>
    <s v="SJ-20125"/>
    <s v="Sanjit Jacobs"/>
    <s v="Home Office"/>
    <s v="United States"/>
    <s v="Texarkana"/>
    <s v="Arkansas"/>
    <n v="71854"/>
    <x v="0"/>
    <s v="TEC-AC-10002331"/>
    <x v="2"/>
    <s v="Accessories"/>
    <s v="Maxell 74 Minute CDR, 10/Pack"/>
    <n v="48.9"/>
    <n v="34.229999999999997"/>
    <n v="14.670000000000002"/>
    <n v="0.30000000000000004"/>
    <n v="4"/>
  </r>
  <r>
    <n v="3897"/>
    <s v="CA-2018-134285"/>
    <x v="226"/>
    <d v="2018-12-12T00:00:00"/>
    <x v="1"/>
    <s v="DS-13180"/>
    <s v="David Smith"/>
    <s v="Corporate"/>
    <s v="United States"/>
    <s v="San Antonio"/>
    <s v="Texas"/>
    <n v="78207"/>
    <x v="2"/>
    <s v="OFF-FA-10000611"/>
    <x v="1"/>
    <s v="Fasteners"/>
    <s v="Binder Clips by OIC"/>
    <n v="3.552"/>
    <n v="2.4863999999999997"/>
    <n v="1.0656000000000003"/>
    <n v="0.3000000000000001"/>
    <n v="5"/>
  </r>
  <r>
    <n v="3898"/>
    <s v="CA-2018-134285"/>
    <x v="226"/>
    <d v="2018-12-12T00:00:00"/>
    <x v="1"/>
    <s v="DS-13180"/>
    <s v="David Smith"/>
    <s v="Corporate"/>
    <s v="United States"/>
    <s v="San Antonio"/>
    <s v="Texas"/>
    <n v="78207"/>
    <x v="2"/>
    <s v="OFF-PA-10000304"/>
    <x v="1"/>
    <s v="Paper"/>
    <s v="Xerox 1995"/>
    <n v="15.552"/>
    <n v="10.886399999999998"/>
    <n v="4.6656000000000013"/>
    <n v="0.3000000000000001"/>
    <n v="5"/>
  </r>
  <r>
    <n v="3899"/>
    <s v="CA-2018-102267"/>
    <x v="329"/>
    <d v="2018-12-04T00:00:00"/>
    <x v="1"/>
    <s v="SC-20800"/>
    <s v="Stuart Calhoun"/>
    <s v="Consumer"/>
    <s v="United States"/>
    <s v="Edinburg"/>
    <s v="Texas"/>
    <n v="78539"/>
    <x v="2"/>
    <s v="OFF-FA-10000611"/>
    <x v="1"/>
    <s v="Fasteners"/>
    <s v="Binder Clips by OIC"/>
    <n v="2.3679999999999999"/>
    <n v="1.6575999999999997"/>
    <n v="0.71040000000000014"/>
    <n v="0.3000000000000001"/>
    <n v="4"/>
  </r>
  <r>
    <n v="3900"/>
    <s v="CA-2018-157980"/>
    <x v="226"/>
    <d v="2018-12-09T00:00:00"/>
    <x v="2"/>
    <s v="SH-20395"/>
    <s v="Shahid Hopkins"/>
    <s v="Consumer"/>
    <s v="United States"/>
    <s v="Toledo"/>
    <s v="Ohio"/>
    <n v="43615"/>
    <x v="3"/>
    <s v="TEC-AC-10002567"/>
    <x v="2"/>
    <s v="Accessories"/>
    <s v="Logitech G602 Wireless Gaming Mouse"/>
    <n v="127.98399999999999"/>
    <n v="89.588799999999992"/>
    <n v="38.395200000000003"/>
    <n v="0.30000000000000004"/>
    <n v="2"/>
  </r>
  <r>
    <n v="3901"/>
    <s v="CA-2016-121097"/>
    <x v="928"/>
    <d v="2016-01-08T00:00:00"/>
    <x v="1"/>
    <s v="SF-20965"/>
    <s v="Sylvia Foulston"/>
    <s v="Corporate"/>
    <s v="United States"/>
    <s v="Baytown"/>
    <s v="Texas"/>
    <n v="77520"/>
    <x v="2"/>
    <s v="OFF-PA-10001937"/>
    <x v="1"/>
    <s v="Paper"/>
    <s v="Xerox 21"/>
    <n v="10.368"/>
    <n v="7.2576000000000001"/>
    <n v="3.1104000000000003"/>
    <n v="0.30000000000000004"/>
    <n v="5"/>
  </r>
  <r>
    <n v="3902"/>
    <s v="CA-2016-151043"/>
    <x v="717"/>
    <d v="2016-11-20T00:00:00"/>
    <x v="1"/>
    <s v="MG-17680"/>
    <s v="Maureen Gastineau"/>
    <s v="Home Office"/>
    <s v="United States"/>
    <s v="Philadelphia"/>
    <s v="Pennsylvania"/>
    <n v="19143"/>
    <x v="3"/>
    <s v="TEC-AC-10001090"/>
    <x v="2"/>
    <s v="Accessories"/>
    <s v="Micro Innovations Wireless Classic Keyboard with Mouse"/>
    <n v="47.984000000000002"/>
    <n v="33.588799999999999"/>
    <n v="14.395200000000003"/>
    <n v="0.30000000000000004"/>
    <n v="6"/>
  </r>
  <r>
    <n v="3903"/>
    <s v="US-2016-119312"/>
    <x v="653"/>
    <d v="2016-10-07T00:00:00"/>
    <x v="0"/>
    <s v="CS-12400"/>
    <s v="Christopher Schild"/>
    <s v="Home Office"/>
    <s v="United States"/>
    <s v="Los Angeles"/>
    <s v="California"/>
    <n v="90045"/>
    <x v="1"/>
    <s v="OFF-ST-10000943"/>
    <x v="1"/>
    <s v="Storage"/>
    <s v="Eldon ProFile File 'N Store Portable File Tub Letter/Legal Size Black"/>
    <n v="270.33999999999997"/>
    <n v="189.23799999999997"/>
    <n v="81.102000000000004"/>
    <n v="0.30000000000000004"/>
    <n v="5"/>
  </r>
  <r>
    <n v="3904"/>
    <s v="CA-2016-167010"/>
    <x v="57"/>
    <d v="2016-04-10T00:00:00"/>
    <x v="1"/>
    <s v="VT-21700"/>
    <s v="Valerie Takahito"/>
    <s v="Home Office"/>
    <s v="United States"/>
    <s v="Philadelphia"/>
    <s v="Pennsylvania"/>
    <n v="19143"/>
    <x v="3"/>
    <s v="OFF-AP-10004036"/>
    <x v="1"/>
    <s v="Appliances"/>
    <s v="Bionaire 99.97% HEPA Air Cleaner"/>
    <n v="98.111999999999995"/>
    <n v="68.678399999999996"/>
    <n v="29.433599999999998"/>
    <n v="0.3"/>
    <n v="5"/>
  </r>
  <r>
    <n v="3905"/>
    <s v="CA-2016-167010"/>
    <x v="57"/>
    <d v="2016-04-10T00:00:00"/>
    <x v="1"/>
    <s v="VT-21700"/>
    <s v="Valerie Takahito"/>
    <s v="Home Office"/>
    <s v="United States"/>
    <s v="Philadelphia"/>
    <s v="Pennsylvania"/>
    <n v="19143"/>
    <x v="3"/>
    <s v="OFF-ST-10003816"/>
    <x v="1"/>
    <s v="Storage"/>
    <s v="Fellowes High-Stak Drawer Files"/>
    <n v="563.80799999999999"/>
    <n v="394.66559999999998"/>
    <n v="169.14240000000001"/>
    <n v="0.30000000000000004"/>
    <n v="5"/>
  </r>
  <r>
    <n v="3906"/>
    <s v="CA-2016-167010"/>
    <x v="57"/>
    <d v="2016-04-10T00:00:00"/>
    <x v="1"/>
    <s v="VT-21700"/>
    <s v="Valerie Takahito"/>
    <s v="Home Office"/>
    <s v="United States"/>
    <s v="Philadelphia"/>
    <s v="Pennsylvania"/>
    <n v="19143"/>
    <x v="3"/>
    <s v="OFF-BI-10002072"/>
    <x v="1"/>
    <s v="Binders"/>
    <s v="Cardinal Slant-D Ring Binders"/>
    <n v="10.428000000000001"/>
    <n v="7.2995999999999999"/>
    <n v="3.128400000000001"/>
    <n v="0.30000000000000004"/>
    <n v="5"/>
  </r>
  <r>
    <n v="3907"/>
    <s v="CA-2016-167010"/>
    <x v="57"/>
    <d v="2016-04-10T00:00:00"/>
    <x v="1"/>
    <s v="VT-21700"/>
    <s v="Valerie Takahito"/>
    <s v="Home Office"/>
    <s v="United States"/>
    <s v="Philadelphia"/>
    <s v="Pennsylvania"/>
    <n v="19143"/>
    <x v="3"/>
    <s v="FUR-FU-10001468"/>
    <x v="0"/>
    <s v="Furnishings"/>
    <s v="Tenex Antistatic Computer Chair Mats"/>
    <n v="547.13599999999997"/>
    <n v="382.99519999999995"/>
    <n v="164.14080000000001"/>
    <n v="0.30000000000000004"/>
    <n v="5"/>
  </r>
  <r>
    <n v="3908"/>
    <s v="CA-2016-167010"/>
    <x v="57"/>
    <d v="2016-04-10T00:00:00"/>
    <x v="1"/>
    <s v="VT-21700"/>
    <s v="Valerie Takahito"/>
    <s v="Home Office"/>
    <s v="United States"/>
    <s v="Philadelphia"/>
    <s v="Pennsylvania"/>
    <n v="19143"/>
    <x v="3"/>
    <s v="TEC-PH-10000347"/>
    <x v="2"/>
    <s v="Phones"/>
    <s v="Cush Cases Heavy Duty Rugged Cover Case for Samsung Galaxy S5 - Purple"/>
    <n v="14.85"/>
    <n v="10.395"/>
    <n v="4.4550000000000001"/>
    <n v="0.3"/>
    <n v="5"/>
  </r>
  <r>
    <n v="3909"/>
    <s v="CA-2016-167010"/>
    <x v="57"/>
    <d v="2016-04-10T00:00:00"/>
    <x v="1"/>
    <s v="VT-21700"/>
    <s v="Valerie Takahito"/>
    <s v="Home Office"/>
    <s v="United States"/>
    <s v="Philadelphia"/>
    <s v="Pennsylvania"/>
    <n v="19143"/>
    <x v="3"/>
    <s v="TEC-PH-10002844"/>
    <x v="2"/>
    <s v="Phones"/>
    <s v="Speck Products Candyshell Flip Case"/>
    <n v="41.988"/>
    <n v="29.391599999999997"/>
    <n v="12.596400000000003"/>
    <n v="0.30000000000000004"/>
    <n v="5"/>
  </r>
  <r>
    <n v="3910"/>
    <s v="CA-2016-167010"/>
    <x v="57"/>
    <d v="2016-04-10T00:00:00"/>
    <x v="1"/>
    <s v="VT-21700"/>
    <s v="Valerie Takahito"/>
    <s v="Home Office"/>
    <s v="United States"/>
    <s v="Philadelphia"/>
    <s v="Pennsylvania"/>
    <n v="19143"/>
    <x v="3"/>
    <s v="FUR-FU-10001037"/>
    <x v="0"/>
    <s v="Furnishings"/>
    <s v="DAX Charcoal/Nickel-Tone Document Frame, 5 x 7"/>
    <n v="7.5839999999999996"/>
    <n v="5.3087999999999997"/>
    <n v="2.2751999999999999"/>
    <n v="0.3"/>
    <n v="5"/>
  </r>
  <r>
    <n v="3911"/>
    <s v="CA-2016-167010"/>
    <x v="57"/>
    <d v="2016-04-10T00:00:00"/>
    <x v="1"/>
    <s v="VT-21700"/>
    <s v="Valerie Takahito"/>
    <s v="Home Office"/>
    <s v="United States"/>
    <s v="Philadelphia"/>
    <s v="Pennsylvania"/>
    <n v="19143"/>
    <x v="3"/>
    <s v="FUR-BO-10004218"/>
    <x v="0"/>
    <s v="Bookcases"/>
    <s v="Bush Heritage Pine Collection 5-Shelf Bookcase, Albany Pine Finish, *Special Order"/>
    <n v="352.45"/>
    <n v="246.71499999999997"/>
    <n v="105.73500000000001"/>
    <n v="0.30000000000000004"/>
    <n v="5"/>
  </r>
  <r>
    <n v="3912"/>
    <s v="CA-2018-126788"/>
    <x v="929"/>
    <d v="2018-06-06T00:00:00"/>
    <x v="2"/>
    <s v="AB-10105"/>
    <s v="Adrian Barton"/>
    <s v="Consumer"/>
    <s v="United States"/>
    <s v="Pearland"/>
    <s v="Texas"/>
    <n v="77581"/>
    <x v="2"/>
    <s v="TEC-PH-10001619"/>
    <x v="2"/>
    <s v="Phones"/>
    <s v="LG G3"/>
    <n v="470.37599999999998"/>
    <n v="329.26319999999998"/>
    <n v="141.11279999999999"/>
    <n v="0.3"/>
    <n v="1"/>
  </r>
  <r>
    <n v="3913"/>
    <s v="CA-2018-148068"/>
    <x v="65"/>
    <d v="2018-09-25T00:00:00"/>
    <x v="1"/>
    <s v="MM-18280"/>
    <s v="Muhammed MacIntyre"/>
    <s v="Corporate"/>
    <s v="United States"/>
    <s v="New York City"/>
    <s v="New York"/>
    <n v="10035"/>
    <x v="3"/>
    <s v="OFF-PA-10001639"/>
    <x v="1"/>
    <s v="Paper"/>
    <s v="Xerox 203"/>
    <n v="19.440000000000001"/>
    <n v="13.608000000000001"/>
    <n v="5.8320000000000007"/>
    <n v="0.30000000000000004"/>
    <n v="7"/>
  </r>
  <r>
    <n v="3914"/>
    <s v="CA-2018-148068"/>
    <x v="65"/>
    <d v="2018-09-25T00:00:00"/>
    <x v="1"/>
    <s v="MM-18280"/>
    <s v="Muhammed MacIntyre"/>
    <s v="Corporate"/>
    <s v="United States"/>
    <s v="New York City"/>
    <s v="New York"/>
    <n v="10035"/>
    <x v="3"/>
    <s v="FUR-FU-10002268"/>
    <x v="0"/>
    <s v="Furnishings"/>
    <s v="Ultra Door Push Plate"/>
    <n v="9.82"/>
    <n v="6.8739999999999997"/>
    <n v="2.9460000000000006"/>
    <n v="0.30000000000000004"/>
    <n v="7"/>
  </r>
  <r>
    <n v="3915"/>
    <s v="US-2018-142573"/>
    <x v="930"/>
    <d v="2018-07-23T00:00:00"/>
    <x v="1"/>
    <s v="ML-17410"/>
    <s v="Maris LaWare"/>
    <s v="Consumer"/>
    <s v="United States"/>
    <s v="Phoenix"/>
    <s v="Arizona"/>
    <n v="85023"/>
    <x v="1"/>
    <s v="FUR-TA-10001932"/>
    <x v="0"/>
    <s v="Tables"/>
    <s v="Chromcraft 48&quot; x 96&quot; Racetrack Double Pedestal Table"/>
    <n v="801.6"/>
    <n v="561.12"/>
    <n v="240.48000000000002"/>
    <n v="0.3"/>
    <n v="5"/>
  </r>
  <r>
    <n v="3916"/>
    <s v="US-2018-142573"/>
    <x v="930"/>
    <d v="2018-07-23T00:00:00"/>
    <x v="1"/>
    <s v="ML-17410"/>
    <s v="Maris LaWare"/>
    <s v="Consumer"/>
    <s v="United States"/>
    <s v="Phoenix"/>
    <s v="Arizona"/>
    <n v="85023"/>
    <x v="1"/>
    <s v="FUR-CH-10004218"/>
    <x v="0"/>
    <s v="Chairs"/>
    <s v="Global Fabric Manager's Chair, Dark Gray"/>
    <n v="161.56800000000001"/>
    <n v="113.0976"/>
    <n v="48.470400000000012"/>
    <n v="0.30000000000000004"/>
    <n v="5"/>
  </r>
  <r>
    <n v="3917"/>
    <s v="US-2018-142573"/>
    <x v="930"/>
    <d v="2018-07-23T00:00:00"/>
    <x v="1"/>
    <s v="ML-17410"/>
    <s v="Maris LaWare"/>
    <s v="Consumer"/>
    <s v="United States"/>
    <s v="Phoenix"/>
    <s v="Arizona"/>
    <n v="85023"/>
    <x v="1"/>
    <s v="OFF-PA-10000246"/>
    <x v="1"/>
    <s v="Paper"/>
    <s v="Riverleaf Stik-Withit Designer Note Cubes"/>
    <n v="16.096"/>
    <n v="11.267199999999999"/>
    <n v="4.8288000000000011"/>
    <n v="0.30000000000000004"/>
    <n v="5"/>
  </r>
  <r>
    <n v="3918"/>
    <s v="US-2018-142573"/>
    <x v="930"/>
    <d v="2018-07-23T00:00:00"/>
    <x v="1"/>
    <s v="ML-17410"/>
    <s v="Maris LaWare"/>
    <s v="Consumer"/>
    <s v="United States"/>
    <s v="Phoenix"/>
    <s v="Arizona"/>
    <n v="85023"/>
    <x v="1"/>
    <s v="OFF-BI-10003350"/>
    <x v="1"/>
    <s v="Binders"/>
    <s v="Acco Expandable Hanging Binders"/>
    <n v="7.6559999999999997"/>
    <n v="5.3591999999999995"/>
    <n v="2.2968000000000002"/>
    <n v="0.30000000000000004"/>
    <n v="5"/>
  </r>
  <r>
    <n v="3919"/>
    <s v="US-2018-142573"/>
    <x v="930"/>
    <d v="2018-07-23T00:00:00"/>
    <x v="1"/>
    <s v="ML-17410"/>
    <s v="Maris LaWare"/>
    <s v="Consumer"/>
    <s v="United States"/>
    <s v="Phoenix"/>
    <s v="Arizona"/>
    <n v="85023"/>
    <x v="1"/>
    <s v="FUR-CH-10000513"/>
    <x v="0"/>
    <s v="Chairs"/>
    <s v="High-Back Leather Manager's Chair"/>
    <n v="311.976"/>
    <n v="218.38319999999999"/>
    <n v="93.592800000000011"/>
    <n v="0.30000000000000004"/>
    <n v="5"/>
  </r>
  <r>
    <n v="3920"/>
    <s v="US-2016-148817"/>
    <x v="494"/>
    <d v="2016-12-07T00:00:00"/>
    <x v="1"/>
    <s v="KD-16495"/>
    <s v="Keith Dawkins"/>
    <s v="Corporate"/>
    <s v="United States"/>
    <s v="Chesapeake"/>
    <s v="Virginia"/>
    <n v="23320"/>
    <x v="0"/>
    <s v="OFF-ST-10001321"/>
    <x v="1"/>
    <s v="Storage"/>
    <s v="Decoflex Hanging Personal Folder File, Blue"/>
    <n v="61.68"/>
    <n v="43.175999999999995"/>
    <n v="18.504000000000005"/>
    <n v="0.3000000000000001"/>
    <n v="6"/>
  </r>
  <r>
    <n v="3921"/>
    <s v="US-2016-148817"/>
    <x v="494"/>
    <d v="2016-12-07T00:00:00"/>
    <x v="1"/>
    <s v="KD-16495"/>
    <s v="Keith Dawkins"/>
    <s v="Corporate"/>
    <s v="United States"/>
    <s v="Chesapeake"/>
    <s v="Virginia"/>
    <n v="23320"/>
    <x v="0"/>
    <s v="OFF-BI-10004233"/>
    <x v="1"/>
    <s v="Binders"/>
    <s v="GBC Pre-Punched Binding Paper, Plastic, White, 8-1/2&quot; x 11&quot;"/>
    <n v="63.96"/>
    <n v="44.771999999999998"/>
    <n v="19.188000000000002"/>
    <n v="0.30000000000000004"/>
    <n v="6"/>
  </r>
  <r>
    <n v="3922"/>
    <s v="CA-2017-110044"/>
    <x v="931"/>
    <d v="2017-07-02T00:00:00"/>
    <x v="0"/>
    <s v="RF-19735"/>
    <s v="Roland Fjeld"/>
    <s v="Consumer"/>
    <s v="United States"/>
    <s v="Chicago"/>
    <s v="Illinois"/>
    <n v="60610"/>
    <x v="2"/>
    <s v="TEC-PH-10001299"/>
    <x v="2"/>
    <s v="Phones"/>
    <s v="Polycom CX300 Desktop Phone USB VoIP phone"/>
    <n v="359.976"/>
    <n v="251.98319999999998"/>
    <n v="107.99280000000002"/>
    <n v="0.30000000000000004"/>
    <n v="4"/>
  </r>
  <r>
    <n v="3923"/>
    <s v="CA-2018-146920"/>
    <x v="735"/>
    <d v="2018-09-01T00:00:00"/>
    <x v="1"/>
    <s v="SC-20305"/>
    <s v="Sean Christensen"/>
    <s v="Consumer"/>
    <s v="United States"/>
    <s v="Chicago"/>
    <s v="Illinois"/>
    <n v="60623"/>
    <x v="2"/>
    <s v="OFF-PA-10002479"/>
    <x v="1"/>
    <s v="Paper"/>
    <s v="Xerox 4200 Series MultiUse Premium Copy Paper (20Lb. and 84 Bright)"/>
    <n v="25.344000000000001"/>
    <n v="17.7408"/>
    <n v="7.6032000000000011"/>
    <n v="0.30000000000000004"/>
    <n v="4"/>
  </r>
  <r>
    <n v="3924"/>
    <s v="CA-2018-146920"/>
    <x v="735"/>
    <d v="2018-09-01T00:00:00"/>
    <x v="1"/>
    <s v="SC-20305"/>
    <s v="Sean Christensen"/>
    <s v="Consumer"/>
    <s v="United States"/>
    <s v="Chicago"/>
    <s v="Illinois"/>
    <n v="60623"/>
    <x v="2"/>
    <s v="OFF-PA-10001461"/>
    <x v="1"/>
    <s v="Paper"/>
    <s v="HP Office Paper (20Lb. and 87 Bright)"/>
    <n v="26.72"/>
    <n v="18.703999999999997"/>
    <n v="8.0160000000000018"/>
    <n v="0.3000000000000001"/>
    <n v="4"/>
  </r>
  <r>
    <n v="3925"/>
    <s v="CA-2015-103940"/>
    <x v="328"/>
    <d v="2015-09-21T00:00:00"/>
    <x v="1"/>
    <s v="BN-11515"/>
    <s v="Bradley Nguyen"/>
    <s v="Consumer"/>
    <s v="United States"/>
    <s v="Seattle"/>
    <s v="Washington"/>
    <n v="98103"/>
    <x v="1"/>
    <s v="OFF-ST-10004963"/>
    <x v="1"/>
    <s v="Storage"/>
    <s v="Eldon Gobal File Keepers"/>
    <n v="30.28"/>
    <n v="21.195999999999998"/>
    <n v="9.0840000000000032"/>
    <n v="0.3000000000000001"/>
    <n v="4"/>
  </r>
  <r>
    <n v="3926"/>
    <s v="CA-2015-103940"/>
    <x v="328"/>
    <d v="2015-09-21T00:00:00"/>
    <x v="1"/>
    <s v="BN-11515"/>
    <s v="Bradley Nguyen"/>
    <s v="Consumer"/>
    <s v="United States"/>
    <s v="Seattle"/>
    <s v="Washington"/>
    <n v="98103"/>
    <x v="1"/>
    <s v="OFF-ST-10000943"/>
    <x v="1"/>
    <s v="Storage"/>
    <s v="Eldon ProFile File 'N Store Portable File Tub Letter/Legal Size Black"/>
    <n v="57.93"/>
    <n v="40.550999999999995"/>
    <n v="17.379000000000005"/>
    <n v="0.3000000000000001"/>
    <n v="4"/>
  </r>
  <r>
    <n v="3927"/>
    <s v="CA-2015-103940"/>
    <x v="328"/>
    <d v="2015-09-21T00:00:00"/>
    <x v="1"/>
    <s v="BN-11515"/>
    <s v="Bradley Nguyen"/>
    <s v="Consumer"/>
    <s v="United States"/>
    <s v="Seattle"/>
    <s v="Washington"/>
    <n v="98103"/>
    <x v="1"/>
    <s v="FUR-FU-10004671"/>
    <x v="0"/>
    <s v="Furnishings"/>
    <s v="Executive Impressions 12&quot; Wall Clock"/>
    <n v="35.340000000000003"/>
    <n v="24.738"/>
    <n v="10.602000000000004"/>
    <n v="0.3000000000000001"/>
    <n v="4"/>
  </r>
  <r>
    <n v="3928"/>
    <s v="CA-2015-103940"/>
    <x v="328"/>
    <d v="2015-09-21T00:00:00"/>
    <x v="1"/>
    <s v="BN-11515"/>
    <s v="Bradley Nguyen"/>
    <s v="Consumer"/>
    <s v="United States"/>
    <s v="Seattle"/>
    <s v="Washington"/>
    <n v="98103"/>
    <x v="1"/>
    <s v="OFF-BI-10002735"/>
    <x v="1"/>
    <s v="Binders"/>
    <s v="GBC Prestige Therm-A-Bind Covers"/>
    <n v="137.24"/>
    <n v="96.067999999999998"/>
    <n v="41.172000000000011"/>
    <n v="0.30000000000000004"/>
    <n v="4"/>
  </r>
  <r>
    <n v="3929"/>
    <s v="CA-2017-162082"/>
    <x v="560"/>
    <d v="2017-03-17T00:00:00"/>
    <x v="2"/>
    <s v="JS-15880"/>
    <s v="John Stevenson"/>
    <s v="Consumer"/>
    <s v="United States"/>
    <s v="Harlingen"/>
    <s v="Texas"/>
    <n v="78550"/>
    <x v="2"/>
    <s v="FUR-BO-10004409"/>
    <x v="0"/>
    <s v="Bookcases"/>
    <s v="Safco Value Mate Series Steel Bookcases, Baked Enamel Finish on Steel, Gray"/>
    <n v="241.33199999999999"/>
    <n v="168.93239999999997"/>
    <n v="72.399600000000021"/>
    <n v="0.3000000000000001"/>
    <n v="3"/>
  </r>
  <r>
    <n v="3930"/>
    <s v="CA-2017-162082"/>
    <x v="560"/>
    <d v="2017-03-17T00:00:00"/>
    <x v="2"/>
    <s v="JS-15880"/>
    <s v="John Stevenson"/>
    <s v="Consumer"/>
    <s v="United States"/>
    <s v="Harlingen"/>
    <s v="Texas"/>
    <n v="78550"/>
    <x v="2"/>
    <s v="OFF-PA-10001934"/>
    <x v="1"/>
    <s v="Paper"/>
    <s v="Xerox 1993"/>
    <n v="5.1840000000000002"/>
    <n v="3.6288"/>
    <n v="1.5552000000000001"/>
    <n v="0.30000000000000004"/>
    <n v="3"/>
  </r>
  <r>
    <n v="3931"/>
    <s v="CA-2017-162082"/>
    <x v="560"/>
    <d v="2017-03-17T00:00:00"/>
    <x v="2"/>
    <s v="JS-15880"/>
    <s v="John Stevenson"/>
    <s v="Consumer"/>
    <s v="United States"/>
    <s v="Harlingen"/>
    <s v="Texas"/>
    <n v="78550"/>
    <x v="2"/>
    <s v="OFF-AR-10001044"/>
    <x v="1"/>
    <s v="Art"/>
    <s v="BOSTON Ranger #55 Pencil Sharpener, Black"/>
    <n v="145.54400000000001"/>
    <n v="101.88080000000001"/>
    <n v="43.663200000000003"/>
    <n v="0.3"/>
    <n v="3"/>
  </r>
  <r>
    <n v="3932"/>
    <s v="CA-2017-132094"/>
    <x v="370"/>
    <d v="2017-09-02T00:00:00"/>
    <x v="1"/>
    <s v="VG-21805"/>
    <s v="Vivek Grady"/>
    <s v="Corporate"/>
    <s v="United States"/>
    <s v="Philadelphia"/>
    <s v="Pennsylvania"/>
    <n v="19140"/>
    <x v="3"/>
    <s v="OFF-AR-10004165"/>
    <x v="1"/>
    <s v="Art"/>
    <s v="Binney &amp; Smith inkTank Erasable Pocket Highlighter, Chisel Tip, Yellow"/>
    <n v="5.4720000000000004"/>
    <n v="3.8304"/>
    <n v="1.6416000000000004"/>
    <n v="0.30000000000000004"/>
    <n v="7"/>
  </r>
  <r>
    <n v="3933"/>
    <s v="CA-2017-132094"/>
    <x v="370"/>
    <d v="2017-09-02T00:00:00"/>
    <x v="1"/>
    <s v="VG-21805"/>
    <s v="Vivek Grady"/>
    <s v="Corporate"/>
    <s v="United States"/>
    <s v="Philadelphia"/>
    <s v="Pennsylvania"/>
    <n v="19140"/>
    <x v="3"/>
    <s v="TEC-AC-10001109"/>
    <x v="2"/>
    <s v="Accessories"/>
    <s v="Logitech Trackman Marble Mouse"/>
    <n v="47.984000000000002"/>
    <n v="33.588799999999999"/>
    <n v="14.395200000000003"/>
    <n v="0.30000000000000004"/>
    <n v="7"/>
  </r>
  <r>
    <n v="3934"/>
    <s v="CA-2018-123001"/>
    <x v="264"/>
    <d v="2018-09-08T00:00:00"/>
    <x v="1"/>
    <s v="AW-10840"/>
    <s v="Anthony Witt"/>
    <s v="Consumer"/>
    <s v="United States"/>
    <s v="Bakersfield"/>
    <s v="California"/>
    <n v="93309"/>
    <x v="1"/>
    <s v="OFF-AR-10001919"/>
    <x v="1"/>
    <s v="Art"/>
    <s v="OIC #2 Pencils, Medium Soft"/>
    <n v="9.4"/>
    <n v="6.58"/>
    <n v="2.8200000000000003"/>
    <n v="0.30000000000000004"/>
    <n v="6"/>
  </r>
  <r>
    <n v="3935"/>
    <s v="CA-2018-123001"/>
    <x v="264"/>
    <d v="2018-09-08T00:00:00"/>
    <x v="1"/>
    <s v="AW-10840"/>
    <s v="Anthony Witt"/>
    <s v="Consumer"/>
    <s v="United States"/>
    <s v="Bakersfield"/>
    <s v="California"/>
    <n v="93309"/>
    <x v="1"/>
    <s v="OFF-LA-10004544"/>
    <x v="1"/>
    <s v="Labels"/>
    <s v="Avery 505"/>
    <n v="74"/>
    <n v="51.8"/>
    <n v="22.200000000000003"/>
    <n v="0.30000000000000004"/>
    <n v="6"/>
  </r>
  <r>
    <n v="3936"/>
    <s v="CA-2018-123001"/>
    <x v="264"/>
    <d v="2018-09-08T00:00:00"/>
    <x v="1"/>
    <s v="AW-10840"/>
    <s v="Anthony Witt"/>
    <s v="Consumer"/>
    <s v="United States"/>
    <s v="Bakersfield"/>
    <s v="California"/>
    <n v="93309"/>
    <x v="1"/>
    <s v="TEC-PH-10003484"/>
    <x v="2"/>
    <s v="Phones"/>
    <s v="Ooma Telo VoIP Home Phone System"/>
    <n v="201.584"/>
    <n v="141.1088"/>
    <n v="60.475200000000001"/>
    <n v="0.3"/>
    <n v="6"/>
  </r>
  <r>
    <n v="3937"/>
    <s v="CA-2016-118955"/>
    <x v="382"/>
    <d v="2016-06-20T00:00:00"/>
    <x v="1"/>
    <s v="LS-17230"/>
    <s v="Lycoris Saunders"/>
    <s v="Consumer"/>
    <s v="United States"/>
    <s v="Grand Prairie"/>
    <s v="Texas"/>
    <n v="75051"/>
    <x v="2"/>
    <s v="OFF-EN-10001028"/>
    <x v="1"/>
    <s v="Envelopes"/>
    <s v="Staple envelope"/>
    <n v="28.751999999999999"/>
    <n v="20.126399999999997"/>
    <n v="8.6256000000000022"/>
    <n v="0.3000000000000001"/>
    <n v="4"/>
  </r>
  <r>
    <n v="3938"/>
    <s v="CA-2016-118955"/>
    <x v="382"/>
    <d v="2016-06-20T00:00:00"/>
    <x v="1"/>
    <s v="LS-17230"/>
    <s v="Lycoris Saunders"/>
    <s v="Consumer"/>
    <s v="United States"/>
    <s v="Grand Prairie"/>
    <s v="Texas"/>
    <n v="75051"/>
    <x v="2"/>
    <s v="OFF-PA-10004156"/>
    <x v="1"/>
    <s v="Paper"/>
    <s v="Xerox 188"/>
    <n v="27.216000000000001"/>
    <n v="19.051199999999998"/>
    <n v="8.1648000000000032"/>
    <n v="0.3000000000000001"/>
    <n v="4"/>
  </r>
  <r>
    <n v="3939"/>
    <s v="CA-2016-118955"/>
    <x v="382"/>
    <d v="2016-06-20T00:00:00"/>
    <x v="1"/>
    <s v="LS-17230"/>
    <s v="Lycoris Saunders"/>
    <s v="Consumer"/>
    <s v="United States"/>
    <s v="Grand Prairie"/>
    <s v="Texas"/>
    <n v="75051"/>
    <x v="2"/>
    <s v="FUR-CH-10001708"/>
    <x v="0"/>
    <s v="Chairs"/>
    <s v="Office Star - Contemporary Swivel Chair with Padded Adjustable Arms and Flex Back"/>
    <n v="197.37200000000001"/>
    <n v="138.16040000000001"/>
    <n v="59.211600000000004"/>
    <n v="0.3"/>
    <n v="4"/>
  </r>
  <r>
    <n v="3940"/>
    <s v="US-2017-143448"/>
    <x v="107"/>
    <d v="2017-12-10T00:00:00"/>
    <x v="3"/>
    <s v="MH-17455"/>
    <s v="Mark Hamilton"/>
    <s v="Consumer"/>
    <s v="United States"/>
    <s v="Greenwood"/>
    <s v="Indiana"/>
    <n v="46142"/>
    <x v="2"/>
    <s v="FUR-CH-10003379"/>
    <x v="0"/>
    <s v="Chairs"/>
    <s v="Global Commerce Series High-Back Swivel/Tilt Chairs"/>
    <n v="1424.9"/>
    <n v="997.43"/>
    <n v="427.47000000000014"/>
    <n v="0.3000000000000001"/>
    <n v="0"/>
  </r>
  <r>
    <n v="3941"/>
    <s v="CA-2018-117863"/>
    <x v="796"/>
    <d v="2018-05-23T00:00:00"/>
    <x v="1"/>
    <s v="TS-21340"/>
    <s v="Toby Swindell"/>
    <s v="Consumer"/>
    <s v="United States"/>
    <s v="New York City"/>
    <s v="New York"/>
    <n v="10024"/>
    <x v="3"/>
    <s v="FUR-FU-10002456"/>
    <x v="0"/>
    <s v="Furnishings"/>
    <s v="Master Caster Door Stop, Large Neon Orange"/>
    <n v="14.56"/>
    <n v="10.192"/>
    <n v="4.3680000000000003"/>
    <n v="0.3"/>
    <n v="5"/>
  </r>
  <r>
    <n v="3942"/>
    <s v="CA-2018-117863"/>
    <x v="796"/>
    <d v="2018-05-23T00:00:00"/>
    <x v="1"/>
    <s v="TS-21340"/>
    <s v="Toby Swindell"/>
    <s v="Consumer"/>
    <s v="United States"/>
    <s v="New York City"/>
    <s v="New York"/>
    <n v="10024"/>
    <x v="3"/>
    <s v="OFF-BI-10000605"/>
    <x v="1"/>
    <s v="Binders"/>
    <s v="Acco Pressboard Covers with Storage Hooks, 9 1/2&quot; x 11&quot;, Executive Red"/>
    <n v="3.048"/>
    <n v="2.1335999999999999"/>
    <n v="0.9144000000000001"/>
    <n v="0.30000000000000004"/>
    <n v="5"/>
  </r>
  <r>
    <n v="3943"/>
    <s v="CA-2018-160458"/>
    <x v="837"/>
    <d v="2018-05-29T00:00:00"/>
    <x v="0"/>
    <s v="EH-13945"/>
    <s v="Eric Hoffmann"/>
    <s v="Consumer"/>
    <s v="United States"/>
    <s v="Memphis"/>
    <s v="Tennessee"/>
    <n v="38109"/>
    <x v="0"/>
    <s v="OFF-PA-10001166"/>
    <x v="1"/>
    <s v="Paper"/>
    <s v="Xerox 2"/>
    <n v="25.92"/>
    <n v="18.143999999999998"/>
    <n v="7.7760000000000034"/>
    <n v="0.3000000000000001"/>
    <n v="2"/>
  </r>
  <r>
    <n v="3944"/>
    <s v="US-2017-142685"/>
    <x v="661"/>
    <d v="2017-06-30T00:00:00"/>
    <x v="1"/>
    <s v="MG-17695"/>
    <s v="Maureen Gnade"/>
    <s v="Consumer"/>
    <s v="United States"/>
    <s v="Buffalo"/>
    <s v="New York"/>
    <n v="14215"/>
    <x v="3"/>
    <s v="OFF-SU-10000157"/>
    <x v="1"/>
    <s v="Supplies"/>
    <s v="Compact Automatic Electric Letter Opener"/>
    <n v="835.17"/>
    <n v="584.61899999999991"/>
    <n v="250.55100000000004"/>
    <n v="0.30000000000000004"/>
    <n v="7"/>
  </r>
  <r>
    <n v="3945"/>
    <s v="CA-2017-133144"/>
    <x v="458"/>
    <d v="2017-05-21T00:00:00"/>
    <x v="0"/>
    <s v="DO-13435"/>
    <s v="Denny Ordway"/>
    <s v="Consumer"/>
    <s v="United States"/>
    <s v="Los Angeles"/>
    <s v="California"/>
    <n v="90036"/>
    <x v="1"/>
    <s v="OFF-PA-10004971"/>
    <x v="1"/>
    <s v="Paper"/>
    <s v="Xerox 196"/>
    <n v="17.34"/>
    <n v="12.138"/>
    <n v="5.202"/>
    <n v="0.3"/>
    <n v="5"/>
  </r>
  <r>
    <n v="3946"/>
    <s v="CA-2018-167871"/>
    <x v="551"/>
    <d v="2018-11-23T00:00:00"/>
    <x v="1"/>
    <s v="AF-10870"/>
    <s v="Art Ferguson"/>
    <s v="Consumer"/>
    <s v="United States"/>
    <s v="Homestead"/>
    <s v="Florida"/>
    <n v="33030"/>
    <x v="0"/>
    <s v="OFF-PA-10001977"/>
    <x v="1"/>
    <s v="Paper"/>
    <s v="Xerox 194"/>
    <n v="44.384"/>
    <n v="31.0688"/>
    <n v="13.315200000000001"/>
    <n v="0.3"/>
    <n v="5"/>
  </r>
  <r>
    <n v="3947"/>
    <s v="CA-2018-167871"/>
    <x v="551"/>
    <d v="2018-11-23T00:00:00"/>
    <x v="1"/>
    <s v="AF-10870"/>
    <s v="Art Ferguson"/>
    <s v="Consumer"/>
    <s v="United States"/>
    <s v="Homestead"/>
    <s v="Florida"/>
    <n v="33030"/>
    <x v="0"/>
    <s v="OFF-SU-10001225"/>
    <x v="1"/>
    <s v="Supplies"/>
    <s v="Staple remover"/>
    <n v="2.944"/>
    <n v="2.0608"/>
    <n v="0.88319999999999999"/>
    <n v="0.3"/>
    <n v="5"/>
  </r>
  <r>
    <n v="3948"/>
    <s v="CA-2017-119963"/>
    <x v="741"/>
    <d v="2017-11-22T00:00:00"/>
    <x v="1"/>
    <s v="SN-20710"/>
    <s v="Steve Nguyen"/>
    <s v="Home Office"/>
    <s v="United States"/>
    <s v="Pasadena"/>
    <s v="Texas"/>
    <n v="77506"/>
    <x v="2"/>
    <s v="OFF-AR-10003514"/>
    <x v="1"/>
    <s v="Art"/>
    <s v="4009 Highlighters by Sanford"/>
    <n v="6.3680000000000003"/>
    <n v="4.4576000000000002"/>
    <n v="1.9104000000000001"/>
    <n v="0.3"/>
    <n v="4"/>
  </r>
  <r>
    <n v="3949"/>
    <s v="CA-2017-119963"/>
    <x v="741"/>
    <d v="2017-11-22T00:00:00"/>
    <x v="1"/>
    <s v="SN-20710"/>
    <s v="Steve Nguyen"/>
    <s v="Home Office"/>
    <s v="United States"/>
    <s v="Pasadena"/>
    <s v="Texas"/>
    <n v="77506"/>
    <x v="2"/>
    <s v="OFF-LA-10003510"/>
    <x v="1"/>
    <s v="Labels"/>
    <s v="Avery 4027 File Folder Labels for Dot Matrix Printers, 5000 Labels per Box, White"/>
    <n v="48.847999999999999"/>
    <n v="34.193599999999996"/>
    <n v="14.654400000000003"/>
    <n v="0.30000000000000004"/>
    <n v="4"/>
  </r>
  <r>
    <n v="3950"/>
    <s v="CA-2017-119963"/>
    <x v="741"/>
    <d v="2017-11-22T00:00:00"/>
    <x v="1"/>
    <s v="SN-20710"/>
    <s v="Steve Nguyen"/>
    <s v="Home Office"/>
    <s v="United States"/>
    <s v="Pasadena"/>
    <s v="Texas"/>
    <n v="77506"/>
    <x v="2"/>
    <s v="OFF-PA-10001970"/>
    <x v="1"/>
    <s v="Paper"/>
    <s v="Xerox 1881"/>
    <n v="19.648"/>
    <n v="13.753599999999999"/>
    <n v="5.894400000000001"/>
    <n v="0.30000000000000004"/>
    <n v="4"/>
  </r>
  <r>
    <n v="3951"/>
    <s v="CA-2017-119963"/>
    <x v="741"/>
    <d v="2017-11-22T00:00:00"/>
    <x v="1"/>
    <s v="SN-20710"/>
    <s v="Steve Nguyen"/>
    <s v="Home Office"/>
    <s v="United States"/>
    <s v="Pasadena"/>
    <s v="Texas"/>
    <n v="77506"/>
    <x v="2"/>
    <s v="FUR-CH-10003817"/>
    <x v="0"/>
    <s v="Chairs"/>
    <s v="Global Value Steno Chair, Gray"/>
    <n v="255.108"/>
    <n v="178.57559999999998"/>
    <n v="76.532400000000024"/>
    <n v="0.3000000000000001"/>
    <n v="4"/>
  </r>
  <r>
    <n v="3952"/>
    <s v="CA-2015-121167"/>
    <x v="683"/>
    <d v="2015-11-30T00:00:00"/>
    <x v="0"/>
    <s v="MO-17500"/>
    <s v="Mary O'Rourke"/>
    <s v="Consumer"/>
    <s v="United States"/>
    <s v="Freeport"/>
    <s v="New York"/>
    <n v="11520"/>
    <x v="3"/>
    <s v="OFF-BI-10003676"/>
    <x v="1"/>
    <s v="Binders"/>
    <s v="GBC Standard Recycled Report Covers, Clear Plastic Sheets"/>
    <n v="17.248000000000001"/>
    <n v="12.073600000000001"/>
    <n v="5.1744000000000003"/>
    <n v="0.3"/>
    <n v="2"/>
  </r>
  <r>
    <n v="3953"/>
    <s v="US-2017-151862"/>
    <x v="398"/>
    <d v="2017-03-08T00:00:00"/>
    <x v="1"/>
    <s v="ON-18715"/>
    <s v="Odella Nelson"/>
    <s v="Corporate"/>
    <s v="United States"/>
    <s v="Denver"/>
    <s v="Colorado"/>
    <n v="80219"/>
    <x v="1"/>
    <s v="TEC-PH-10003535"/>
    <x v="2"/>
    <s v="Phones"/>
    <s v="RCA ViSYS 25423RE1 Corded phone"/>
    <n v="159.98400000000001"/>
    <n v="111.9888"/>
    <n v="47.995200000000011"/>
    <n v="0.30000000000000004"/>
    <n v="7"/>
  </r>
  <r>
    <n v="3954"/>
    <s v="CA-2018-152961"/>
    <x v="787"/>
    <d v="2018-01-19T00:00:00"/>
    <x v="1"/>
    <s v="SC-20095"/>
    <s v="Sanjit Chand"/>
    <s v="Consumer"/>
    <s v="United States"/>
    <s v="Quincy"/>
    <s v="Massachusetts"/>
    <n v="2169"/>
    <x v="3"/>
    <s v="OFF-PA-10004675"/>
    <x v="1"/>
    <s v="Paper"/>
    <s v="Telephone Message Books with Fax/Mobile Section, 5 1/2&quot; x 3 3/16&quot;"/>
    <n v="12.7"/>
    <n v="8.8899999999999988"/>
    <n v="3.8100000000000005"/>
    <n v="0.30000000000000004"/>
    <n v="4"/>
  </r>
  <r>
    <n v="3955"/>
    <s v="CA-2015-133228"/>
    <x v="527"/>
    <d v="2015-04-09T00:00:00"/>
    <x v="1"/>
    <s v="MS-17710"/>
    <s v="Maurice Satty"/>
    <s v="Consumer"/>
    <s v="United States"/>
    <s v="Detroit"/>
    <s v="Michigan"/>
    <n v="48205"/>
    <x v="2"/>
    <s v="FUR-FU-10004020"/>
    <x v="0"/>
    <s v="Furnishings"/>
    <s v="Advantus Panel Wall Acrylic Frame"/>
    <n v="5.47"/>
    <n v="3.8289999999999997"/>
    <n v="1.641"/>
    <n v="0.3"/>
    <n v="5"/>
  </r>
  <r>
    <n v="3956"/>
    <s v="CA-2015-133228"/>
    <x v="527"/>
    <d v="2015-04-09T00:00:00"/>
    <x v="1"/>
    <s v="MS-17710"/>
    <s v="Maurice Satty"/>
    <s v="Consumer"/>
    <s v="United States"/>
    <s v="Detroit"/>
    <s v="Michigan"/>
    <n v="48205"/>
    <x v="2"/>
    <s v="OFF-AR-10001955"/>
    <x v="1"/>
    <s v="Art"/>
    <s v="Newell 319"/>
    <n v="79.36"/>
    <n v="55.552"/>
    <n v="23.808"/>
    <n v="0.3"/>
    <n v="5"/>
  </r>
  <r>
    <n v="3957"/>
    <s v="CA-2017-114951"/>
    <x v="190"/>
    <d v="2017-07-03T00:00:00"/>
    <x v="1"/>
    <s v="DN-13690"/>
    <s v="Duane Noonan"/>
    <s v="Consumer"/>
    <s v="United States"/>
    <s v="San Francisco"/>
    <s v="California"/>
    <n v="94109"/>
    <x v="1"/>
    <s v="FUR-FU-10002364"/>
    <x v="0"/>
    <s v="Furnishings"/>
    <s v="Eldon Expressions Wood Desk Accessories, Oak"/>
    <n v="22.14"/>
    <n v="15.497999999999999"/>
    <n v="6.6420000000000012"/>
    <n v="0.30000000000000004"/>
    <n v="7"/>
  </r>
  <r>
    <n v="3958"/>
    <s v="CA-2017-156573"/>
    <x v="211"/>
    <d v="2017-06-02T00:00:00"/>
    <x v="1"/>
    <s v="RB-19360"/>
    <s v="Raymond Buch"/>
    <s v="Consumer"/>
    <s v="United States"/>
    <s v="Nashville"/>
    <s v="Tennessee"/>
    <n v="37211"/>
    <x v="0"/>
    <s v="OFF-BI-10002414"/>
    <x v="1"/>
    <s v="Binders"/>
    <s v="GBC ProClick Spines for 32-Hole Punch"/>
    <n v="11.276999999999999"/>
    <n v="7.8938999999999986"/>
    <n v="3.3831000000000007"/>
    <n v="0.3000000000000001"/>
    <n v="4"/>
  </r>
  <r>
    <n v="3959"/>
    <s v="CA-2017-156573"/>
    <x v="211"/>
    <d v="2017-06-02T00:00:00"/>
    <x v="1"/>
    <s v="RB-19360"/>
    <s v="Raymond Buch"/>
    <s v="Consumer"/>
    <s v="United States"/>
    <s v="Nashville"/>
    <s v="Tennessee"/>
    <n v="37211"/>
    <x v="0"/>
    <s v="OFF-AR-10003732"/>
    <x v="1"/>
    <s v="Art"/>
    <s v="Newell 333"/>
    <n v="4.4480000000000004"/>
    <n v="3.1135999999999999"/>
    <n v="1.3344000000000005"/>
    <n v="0.3000000000000001"/>
    <n v="4"/>
  </r>
  <r>
    <n v="3960"/>
    <s v="CA-2017-156573"/>
    <x v="211"/>
    <d v="2017-06-02T00:00:00"/>
    <x v="1"/>
    <s v="RB-19360"/>
    <s v="Raymond Buch"/>
    <s v="Consumer"/>
    <s v="United States"/>
    <s v="Nashville"/>
    <s v="Tennessee"/>
    <n v="37211"/>
    <x v="0"/>
    <s v="FUR-FU-10001085"/>
    <x v="0"/>
    <s v="Furnishings"/>
    <s v="3M Polarizing Light Filter Sleeves"/>
    <n v="44.76"/>
    <n v="31.331999999999997"/>
    <n v="13.428000000000001"/>
    <n v="0.30000000000000004"/>
    <n v="4"/>
  </r>
  <r>
    <n v="3961"/>
    <s v="CA-2016-113901"/>
    <x v="324"/>
    <d v="2016-10-24T00:00:00"/>
    <x v="1"/>
    <s v="NH-18610"/>
    <s v="Nicole Hansen"/>
    <s v="Corporate"/>
    <s v="United States"/>
    <s v="Detroit"/>
    <s v="Michigan"/>
    <n v="48227"/>
    <x v="2"/>
    <s v="OFF-BI-10001249"/>
    <x v="1"/>
    <s v="Binders"/>
    <s v="Avery Heavy-Duty EZD View Binder with Locking Rings"/>
    <n v="38.28"/>
    <n v="26.795999999999999"/>
    <n v="11.484000000000002"/>
    <n v="0.30000000000000004"/>
    <n v="5"/>
  </r>
  <r>
    <n v="3962"/>
    <s v="CA-2016-113901"/>
    <x v="324"/>
    <d v="2016-10-24T00:00:00"/>
    <x v="1"/>
    <s v="NH-18610"/>
    <s v="Nicole Hansen"/>
    <s v="Corporate"/>
    <s v="United States"/>
    <s v="Detroit"/>
    <s v="Michigan"/>
    <n v="48227"/>
    <x v="2"/>
    <s v="TEC-PH-10002564"/>
    <x v="2"/>
    <s v="Phones"/>
    <s v="OtterBox Defender Series Case - Samsung Galaxy S4"/>
    <n v="149.94999999999999"/>
    <n v="104.96499999999999"/>
    <n v="44.984999999999999"/>
    <n v="0.30000000000000004"/>
    <n v="5"/>
  </r>
  <r>
    <n v="3963"/>
    <s v="CA-2018-134838"/>
    <x v="600"/>
    <d v="2018-02-20T00:00:00"/>
    <x v="2"/>
    <s v="ED-13885"/>
    <s v="Emily Ducich"/>
    <s v="Home Office"/>
    <s v="United States"/>
    <s v="Los Angeles"/>
    <s v="California"/>
    <n v="90045"/>
    <x v="1"/>
    <s v="OFF-AR-10000634"/>
    <x v="1"/>
    <s v="Art"/>
    <s v="Newell 320"/>
    <n v="12.84"/>
    <n v="8.9879999999999995"/>
    <n v="3.8520000000000003"/>
    <n v="0.30000000000000004"/>
    <n v="1"/>
  </r>
  <r>
    <n v="3964"/>
    <s v="CA-2018-134838"/>
    <x v="600"/>
    <d v="2018-02-20T00:00:00"/>
    <x v="2"/>
    <s v="ED-13885"/>
    <s v="Emily Ducich"/>
    <s v="Home Office"/>
    <s v="United States"/>
    <s v="Los Angeles"/>
    <s v="California"/>
    <n v="90045"/>
    <x v="1"/>
    <s v="FUR-FU-10004018"/>
    <x v="0"/>
    <s v="Furnishings"/>
    <s v="Tensor Computer Mounted Lamp"/>
    <n v="44.67"/>
    <n v="31.268999999999998"/>
    <n v="13.401000000000003"/>
    <n v="0.30000000000000004"/>
    <n v="1"/>
  </r>
  <r>
    <n v="3965"/>
    <s v="CA-2017-120257"/>
    <x v="897"/>
    <d v="2017-09-28T00:00:00"/>
    <x v="1"/>
    <s v="PW-19240"/>
    <s v="Pierre Wener"/>
    <s v="Consumer"/>
    <s v="United States"/>
    <s v="Philadelphia"/>
    <s v="Pennsylvania"/>
    <n v="19140"/>
    <x v="3"/>
    <s v="OFF-AR-10003481"/>
    <x v="1"/>
    <s v="Art"/>
    <s v="Newell 348"/>
    <n v="7.8719999999999999"/>
    <n v="5.5103999999999997"/>
    <n v="2.3616000000000001"/>
    <n v="0.30000000000000004"/>
    <n v="6"/>
  </r>
  <r>
    <n v="3966"/>
    <s v="CA-2015-164910"/>
    <x v="607"/>
    <d v="2015-11-17T00:00:00"/>
    <x v="0"/>
    <s v="DM-13345"/>
    <s v="Denise Monton"/>
    <s v="Corporate"/>
    <s v="United States"/>
    <s v="Asheville"/>
    <s v="North Carolina"/>
    <n v="28806"/>
    <x v="0"/>
    <s v="OFF-AR-10003651"/>
    <x v="1"/>
    <s v="Art"/>
    <s v="Newell 350"/>
    <n v="7.8719999999999999"/>
    <n v="5.5103999999999997"/>
    <n v="2.3616000000000001"/>
    <n v="0.30000000000000004"/>
    <n v="5"/>
  </r>
  <r>
    <n v="3967"/>
    <s v="CA-2017-149902"/>
    <x v="178"/>
    <d v="2017-04-06T00:00:00"/>
    <x v="1"/>
    <s v="DW-13540"/>
    <s v="Don Weiss"/>
    <s v="Consumer"/>
    <s v="United States"/>
    <s v="New York City"/>
    <s v="New York"/>
    <n v="10024"/>
    <x v="3"/>
    <s v="OFF-AR-10002956"/>
    <x v="1"/>
    <s v="Art"/>
    <s v="Boston 16801 Nautilus Battery Pencil Sharpener"/>
    <n v="88.04"/>
    <n v="61.628"/>
    <n v="26.412000000000006"/>
    <n v="0.30000000000000004"/>
    <n v="5"/>
  </r>
  <r>
    <n v="3968"/>
    <s v="CA-2017-146010"/>
    <x v="244"/>
    <d v="2017-05-23T00:00:00"/>
    <x v="2"/>
    <s v="EH-14125"/>
    <s v="Eugene Hildebrand"/>
    <s v="Home Office"/>
    <s v="United States"/>
    <s v="Colorado Springs"/>
    <s v="Colorado"/>
    <n v="80906"/>
    <x v="1"/>
    <s v="OFF-BI-10003638"/>
    <x v="1"/>
    <s v="Binders"/>
    <s v="GBC Durable Plastic Covers"/>
    <n v="40.634999999999998"/>
    <n v="28.444499999999998"/>
    <n v="12.1905"/>
    <n v="0.30000000000000004"/>
    <n v="3"/>
  </r>
  <r>
    <n v="3969"/>
    <s v="US-2016-163685"/>
    <x v="932"/>
    <d v="2016-06-05T00:00:00"/>
    <x v="1"/>
    <s v="KE-16420"/>
    <s v="Katrina Edelman"/>
    <s v="Corporate"/>
    <s v="United States"/>
    <s v="San Antonio"/>
    <s v="Texas"/>
    <n v="78207"/>
    <x v="2"/>
    <s v="OFF-BI-10001890"/>
    <x v="1"/>
    <s v="Binders"/>
    <s v="Avery Poly Binder Pockets"/>
    <n v="5.7279999999999998"/>
    <n v="4.0095999999999998"/>
    <n v="1.7183999999999999"/>
    <n v="0.3"/>
    <n v="4"/>
  </r>
  <r>
    <n v="3970"/>
    <s v="US-2016-163685"/>
    <x v="932"/>
    <d v="2016-06-05T00:00:00"/>
    <x v="1"/>
    <s v="KE-16420"/>
    <s v="Katrina Edelman"/>
    <s v="Corporate"/>
    <s v="United States"/>
    <s v="San Antonio"/>
    <s v="Texas"/>
    <n v="78207"/>
    <x v="2"/>
    <s v="OFF-PA-10002606"/>
    <x v="1"/>
    <s v="Paper"/>
    <s v="Xerox 1928"/>
    <n v="42.24"/>
    <n v="29.567999999999998"/>
    <n v="12.672000000000004"/>
    <n v="0.3000000000000001"/>
    <n v="4"/>
  </r>
  <r>
    <n v="3971"/>
    <s v="CA-2015-135090"/>
    <x v="754"/>
    <d v="2015-11-26T00:00:00"/>
    <x v="1"/>
    <s v="SP-20920"/>
    <s v="Susan Pistek"/>
    <s v="Consumer"/>
    <s v="United States"/>
    <s v="Los Angeles"/>
    <s v="California"/>
    <n v="90036"/>
    <x v="1"/>
    <s v="OFF-PA-10002245"/>
    <x v="1"/>
    <s v="Paper"/>
    <s v="Xerox 1895"/>
    <n v="53.82"/>
    <n v="37.673999999999999"/>
    <n v="16.146000000000001"/>
    <n v="0.3"/>
    <n v="4"/>
  </r>
  <r>
    <n v="3972"/>
    <s v="CA-2016-132374"/>
    <x v="933"/>
    <d v="2016-02-24T00:00:00"/>
    <x v="0"/>
    <s v="PS-19045"/>
    <s v="Penelope Sewall"/>
    <s v="Home Office"/>
    <s v="United States"/>
    <s v="Sterling Heights"/>
    <s v="Michigan"/>
    <n v="48310"/>
    <x v="2"/>
    <s v="OFF-AR-10001615"/>
    <x v="1"/>
    <s v="Art"/>
    <s v="Newell 34"/>
    <n v="79.36"/>
    <n v="55.552"/>
    <n v="23.808"/>
    <n v="0.3"/>
    <n v="2"/>
  </r>
  <r>
    <n v="3973"/>
    <s v="CA-2017-167556"/>
    <x v="892"/>
    <d v="2017-04-02T00:00:00"/>
    <x v="1"/>
    <s v="JM-15250"/>
    <s v="Janet Martin"/>
    <s v="Consumer"/>
    <s v="United States"/>
    <s v="New York City"/>
    <s v="New York"/>
    <n v="10009"/>
    <x v="3"/>
    <s v="OFF-PA-10000466"/>
    <x v="1"/>
    <s v="Paper"/>
    <s v="Memo Book, 100 Message Capacity, 5 3/8â€ x 11â€"/>
    <n v="13.48"/>
    <n v="9.4359999999999999"/>
    <n v="4.0440000000000005"/>
    <n v="0.30000000000000004"/>
    <n v="4"/>
  </r>
  <r>
    <n v="3974"/>
    <s v="CA-2017-167556"/>
    <x v="892"/>
    <d v="2017-04-02T00:00:00"/>
    <x v="1"/>
    <s v="JM-15250"/>
    <s v="Janet Martin"/>
    <s v="Consumer"/>
    <s v="United States"/>
    <s v="New York City"/>
    <s v="New York"/>
    <n v="10009"/>
    <x v="3"/>
    <s v="OFF-BI-10003708"/>
    <x v="1"/>
    <s v="Binders"/>
    <s v="Acco Four Pocket Poly Ring Binder with Label Holder, Smoke, 1&quot;"/>
    <n v="29.8"/>
    <n v="20.86"/>
    <n v="8.9400000000000013"/>
    <n v="0.30000000000000004"/>
    <n v="4"/>
  </r>
  <r>
    <n v="3975"/>
    <s v="CA-2017-167556"/>
    <x v="892"/>
    <d v="2017-04-02T00:00:00"/>
    <x v="1"/>
    <s v="JM-15250"/>
    <s v="Janet Martin"/>
    <s v="Consumer"/>
    <s v="United States"/>
    <s v="New York City"/>
    <s v="New York"/>
    <n v="10009"/>
    <x v="3"/>
    <s v="FUR-FU-10004848"/>
    <x v="0"/>
    <s v="Furnishings"/>
    <s v="Howard Miller 13-3/4&quot; Diameter Brushed Chrome Round Wall Clock"/>
    <n v="414"/>
    <n v="289.79999999999995"/>
    <n v="124.20000000000005"/>
    <n v="0.3000000000000001"/>
    <n v="4"/>
  </r>
  <r>
    <n v="3976"/>
    <s v="CA-2017-167556"/>
    <x v="892"/>
    <d v="2017-04-02T00:00:00"/>
    <x v="1"/>
    <s v="JM-15250"/>
    <s v="Janet Martin"/>
    <s v="Consumer"/>
    <s v="United States"/>
    <s v="New York City"/>
    <s v="New York"/>
    <n v="10009"/>
    <x v="3"/>
    <s v="OFF-BI-10000320"/>
    <x v="1"/>
    <s v="Binders"/>
    <s v="GBC Plastic Binding Combs"/>
    <n v="41.328000000000003"/>
    <n v="28.929600000000001"/>
    <n v="12.398400000000002"/>
    <n v="0.30000000000000004"/>
    <n v="4"/>
  </r>
  <r>
    <n v="3977"/>
    <s v="US-2017-116400"/>
    <x v="332"/>
    <d v="2017-10-24T00:00:00"/>
    <x v="2"/>
    <s v="EB-13930"/>
    <s v="Eric Barreto"/>
    <s v="Consumer"/>
    <s v="United States"/>
    <s v="Richmond"/>
    <s v="Virginia"/>
    <n v="23223"/>
    <x v="0"/>
    <s v="FUR-FU-10003731"/>
    <x v="0"/>
    <s v="Furnishings"/>
    <s v="Eldon Expressions Wood and Plastic Desk Accessories, Oak"/>
    <n v="39.92"/>
    <n v="27.943999999999999"/>
    <n v="11.976000000000003"/>
    <n v="0.30000000000000004"/>
    <n v="2"/>
  </r>
  <r>
    <n v="3978"/>
    <s v="CA-2018-101308"/>
    <x v="280"/>
    <d v="2018-10-07T00:00:00"/>
    <x v="1"/>
    <s v="FG-14260"/>
    <s v="Frank Gastineau"/>
    <s v="Home Office"/>
    <s v="United States"/>
    <s v="Seattle"/>
    <s v="Washington"/>
    <n v="98105"/>
    <x v="1"/>
    <s v="OFF-FA-10002780"/>
    <x v="1"/>
    <s v="Fasteners"/>
    <s v="Staples"/>
    <n v="8.94"/>
    <n v="6.2579999999999991"/>
    <n v="2.6820000000000004"/>
    <n v="0.30000000000000004"/>
    <n v="5"/>
  </r>
  <r>
    <n v="3979"/>
    <s v="CA-2018-101308"/>
    <x v="280"/>
    <d v="2018-10-07T00:00:00"/>
    <x v="1"/>
    <s v="FG-14260"/>
    <s v="Frank Gastineau"/>
    <s v="Home Office"/>
    <s v="United States"/>
    <s v="Seattle"/>
    <s v="Washington"/>
    <n v="98105"/>
    <x v="1"/>
    <s v="TEC-PH-10003800"/>
    <x v="2"/>
    <s v="Phones"/>
    <s v="i.Sound Portable Power - 8000 mAh"/>
    <n v="84.784000000000006"/>
    <n v="59.348799999999997"/>
    <n v="25.435200000000009"/>
    <n v="0.3000000000000001"/>
    <n v="5"/>
  </r>
  <r>
    <n v="3980"/>
    <s v="CA-2015-114517"/>
    <x v="851"/>
    <d v="2015-12-27T00:00:00"/>
    <x v="1"/>
    <s v="TH-21235"/>
    <s v="Tiffany House"/>
    <s v="Corporate"/>
    <s v="United States"/>
    <s v="New York City"/>
    <s v="New York"/>
    <n v="10024"/>
    <x v="3"/>
    <s v="FUR-TA-10001676"/>
    <x v="0"/>
    <s v="Tables"/>
    <s v="Hon 61000 Series Interactive Training Tables"/>
    <n v="53.316000000000003"/>
    <n v="37.321199999999997"/>
    <n v="15.994800000000005"/>
    <n v="0.3000000000000001"/>
    <n v="4"/>
  </r>
  <r>
    <n v="3981"/>
    <s v="CA-2015-114517"/>
    <x v="851"/>
    <d v="2015-12-27T00:00:00"/>
    <x v="1"/>
    <s v="TH-21235"/>
    <s v="Tiffany House"/>
    <s v="Corporate"/>
    <s v="United States"/>
    <s v="New York City"/>
    <s v="New York"/>
    <n v="10024"/>
    <x v="3"/>
    <s v="OFF-AP-10002350"/>
    <x v="1"/>
    <s v="Appliances"/>
    <s v="Belkin F9H710-06 7 Outlet SurgeMaster Surge Protector"/>
    <n v="56.52"/>
    <n v="39.564"/>
    <n v="16.956000000000003"/>
    <n v="0.30000000000000004"/>
    <n v="4"/>
  </r>
  <r>
    <n v="3982"/>
    <s v="CA-2018-119564"/>
    <x v="934"/>
    <d v="2018-12-20T00:00:00"/>
    <x v="1"/>
    <s v="PL-18925"/>
    <s v="Paul Lucas"/>
    <s v="Home Office"/>
    <s v="United States"/>
    <s v="Seattle"/>
    <s v="Washington"/>
    <n v="98115"/>
    <x v="1"/>
    <s v="FUR-FU-10003096"/>
    <x v="0"/>
    <s v="Furnishings"/>
    <s v="Master Giant Foot Doorstop, Safety Yellow"/>
    <n v="22.77"/>
    <n v="15.938999999999998"/>
    <n v="6.8310000000000013"/>
    <n v="0.30000000000000004"/>
    <n v="5"/>
  </r>
  <r>
    <n v="3983"/>
    <s v="CA-2017-135265"/>
    <x v="274"/>
    <d v="2017-07-09T00:00:00"/>
    <x v="0"/>
    <s v="CC-12370"/>
    <s v="Christopher Conant"/>
    <s v="Consumer"/>
    <s v="United States"/>
    <s v="Los Angeles"/>
    <s v="California"/>
    <n v="90045"/>
    <x v="1"/>
    <s v="FUR-CH-10003061"/>
    <x v="0"/>
    <s v="Chairs"/>
    <s v="Global Leather Task Chair, Black"/>
    <n v="287.96800000000002"/>
    <n v="201.57759999999999"/>
    <n v="86.390400000000028"/>
    <n v="0.3000000000000001"/>
    <n v="2"/>
  </r>
  <r>
    <n v="3984"/>
    <s v="CA-2017-135265"/>
    <x v="274"/>
    <d v="2017-07-09T00:00:00"/>
    <x v="0"/>
    <s v="CC-12370"/>
    <s v="Christopher Conant"/>
    <s v="Consumer"/>
    <s v="United States"/>
    <s v="Los Angeles"/>
    <s v="California"/>
    <n v="90045"/>
    <x v="1"/>
    <s v="TEC-CO-10003763"/>
    <x v="2"/>
    <s v="Copiers"/>
    <s v="Canon PC1060 Personal Laser Copier"/>
    <n v="2799.96"/>
    <n v="1959.972"/>
    <n v="839.98800000000006"/>
    <n v="0.3"/>
    <n v="2"/>
  </r>
  <r>
    <n v="3985"/>
    <s v="CA-2017-135265"/>
    <x v="274"/>
    <d v="2017-07-09T00:00:00"/>
    <x v="0"/>
    <s v="CC-12370"/>
    <s v="Christopher Conant"/>
    <s v="Consumer"/>
    <s v="United States"/>
    <s v="Los Angeles"/>
    <s v="California"/>
    <n v="90045"/>
    <x v="1"/>
    <s v="OFF-PA-10002923"/>
    <x v="1"/>
    <s v="Paper"/>
    <s v="Xerox 1942"/>
    <n v="48.94"/>
    <n v="34.257999999999996"/>
    <n v="14.682000000000002"/>
    <n v="0.30000000000000004"/>
    <n v="2"/>
  </r>
  <r>
    <n v="3986"/>
    <s v="CA-2017-108735"/>
    <x v="764"/>
    <d v="2017-04-21T00:00:00"/>
    <x v="1"/>
    <s v="JM-15535"/>
    <s v="Jessica Myrick"/>
    <s v="Consumer"/>
    <s v="United States"/>
    <s v="Lakewood"/>
    <s v="California"/>
    <n v="90712"/>
    <x v="1"/>
    <s v="FUR-BO-10003441"/>
    <x v="0"/>
    <s v="Bookcases"/>
    <s v="Bush Westfield Collection Bookcases, Fully Assembled"/>
    <n v="257.49900000000002"/>
    <n v="180.24930000000001"/>
    <n v="77.249700000000018"/>
    <n v="0.30000000000000004"/>
    <n v="4"/>
  </r>
  <r>
    <n v="3987"/>
    <s v="CA-2018-112333"/>
    <x v="798"/>
    <d v="2018-04-14T00:00:00"/>
    <x v="1"/>
    <s v="KF-16285"/>
    <s v="Karen Ferguson"/>
    <s v="Home Office"/>
    <s v="United States"/>
    <s v="Plainfield"/>
    <s v="New Jersey"/>
    <n v="7060"/>
    <x v="3"/>
    <s v="OFF-ST-10001780"/>
    <x v="1"/>
    <s v="Storage"/>
    <s v="Tennsco 16-Compartment Lockers with Coat Rack"/>
    <n v="2591.56"/>
    <n v="1814.0919999999999"/>
    <n v="777.46800000000007"/>
    <n v="0.30000000000000004"/>
    <n v="6"/>
  </r>
  <r>
    <n v="3988"/>
    <s v="CA-2018-112333"/>
    <x v="798"/>
    <d v="2018-04-14T00:00:00"/>
    <x v="1"/>
    <s v="KF-16285"/>
    <s v="Karen Ferguson"/>
    <s v="Home Office"/>
    <s v="United States"/>
    <s v="Plainfield"/>
    <s v="New Jersey"/>
    <n v="7060"/>
    <x v="3"/>
    <s v="OFF-AP-10001962"/>
    <x v="1"/>
    <s v="Appliances"/>
    <s v="Black &amp; Decker Filter for Double Action Dustbuster Cordless Vac BLDV7210"/>
    <n v="41.95"/>
    <n v="29.364999999999998"/>
    <n v="12.585000000000004"/>
    <n v="0.3000000000000001"/>
    <n v="6"/>
  </r>
  <r>
    <n v="3989"/>
    <s v="US-2017-159415"/>
    <x v="764"/>
    <d v="2017-04-22T00:00:00"/>
    <x v="1"/>
    <s v="CS-12175"/>
    <s v="Charles Sheldon"/>
    <s v="Corporate"/>
    <s v="United States"/>
    <s v="Columbia"/>
    <s v="Tennessee"/>
    <n v="38401"/>
    <x v="0"/>
    <s v="FUR-FU-10003798"/>
    <x v="0"/>
    <s v="Furnishings"/>
    <s v="Ultra Door Kickplate, 8&quot;H x 34&quot;W"/>
    <n v="79.12"/>
    <n v="55.384"/>
    <n v="23.736000000000004"/>
    <n v="0.30000000000000004"/>
    <n v="5"/>
  </r>
  <r>
    <n v="3990"/>
    <s v="CA-2015-122588"/>
    <x v="641"/>
    <d v="2015-11-27T00:00:00"/>
    <x v="0"/>
    <s v="AR-10540"/>
    <s v="Andy Reiter"/>
    <s v="Consumer"/>
    <s v="United States"/>
    <s v="Woonsocket"/>
    <s v="Rhode Island"/>
    <n v="2895"/>
    <x v="3"/>
    <s v="FUR-FU-10001095"/>
    <x v="0"/>
    <s v="Furnishings"/>
    <s v="DAX Black Cherry Wood-Tone Poster Frame"/>
    <n v="52.96"/>
    <n v="37.071999999999996"/>
    <n v="15.888000000000005"/>
    <n v="0.3000000000000001"/>
    <n v="2"/>
  </r>
  <r>
    <n v="3991"/>
    <s v="CA-2015-137589"/>
    <x v="935"/>
    <d v="2015-11-08T00:00:00"/>
    <x v="1"/>
    <s v="MS-17770"/>
    <s v="Maxwell Schwartz"/>
    <s v="Consumer"/>
    <s v="United States"/>
    <s v="Lancaster"/>
    <s v="Pennsylvania"/>
    <n v="17602"/>
    <x v="3"/>
    <s v="OFF-SU-10000157"/>
    <x v="1"/>
    <s v="Supplies"/>
    <s v="Compact Automatic Electric Letter Opener"/>
    <n v="286.34399999999999"/>
    <n v="200.4408"/>
    <n v="85.903199999999998"/>
    <n v="0.3"/>
    <n v="5"/>
  </r>
  <r>
    <n v="3992"/>
    <s v="CA-2016-161998"/>
    <x v="489"/>
    <d v="2016-05-05T00:00:00"/>
    <x v="1"/>
    <s v="DB-13120"/>
    <s v="David Bremer"/>
    <s v="Corporate"/>
    <s v="United States"/>
    <s v="Tampa"/>
    <s v="Florida"/>
    <n v="33614"/>
    <x v="0"/>
    <s v="FUR-FU-10001095"/>
    <x v="0"/>
    <s v="Furnishings"/>
    <s v="DAX Black Cherry Wood-Tone Poster Frame"/>
    <n v="63.552"/>
    <n v="44.486399999999996"/>
    <n v="19.065600000000003"/>
    <n v="0.30000000000000004"/>
    <n v="4"/>
  </r>
  <r>
    <n v="3993"/>
    <s v="CA-2016-161998"/>
    <x v="489"/>
    <d v="2016-05-05T00:00:00"/>
    <x v="1"/>
    <s v="DB-13120"/>
    <s v="David Bremer"/>
    <s v="Corporate"/>
    <s v="United States"/>
    <s v="Tampa"/>
    <s v="Florida"/>
    <n v="33614"/>
    <x v="0"/>
    <s v="OFF-SU-10004261"/>
    <x v="1"/>
    <s v="Supplies"/>
    <s v="Fiskars 8&quot; Scissors, 2/Pack"/>
    <n v="41.375999999999998"/>
    <n v="28.963199999999997"/>
    <n v="12.412800000000001"/>
    <n v="0.30000000000000004"/>
    <n v="4"/>
  </r>
  <r>
    <n v="3994"/>
    <s v="CA-2016-161998"/>
    <x v="489"/>
    <d v="2016-05-05T00:00:00"/>
    <x v="1"/>
    <s v="DB-13120"/>
    <s v="David Bremer"/>
    <s v="Corporate"/>
    <s v="United States"/>
    <s v="Tampa"/>
    <s v="Florida"/>
    <n v="33614"/>
    <x v="0"/>
    <s v="OFF-AR-10004022"/>
    <x v="1"/>
    <s v="Art"/>
    <s v="Panasonic KP-380BK Classic Electric Pencil Sharpener"/>
    <n v="172.70400000000001"/>
    <n v="120.89279999999999"/>
    <n v="51.811200000000014"/>
    <n v="0.30000000000000004"/>
    <n v="4"/>
  </r>
  <r>
    <n v="3995"/>
    <s v="CA-2016-105627"/>
    <x v="936"/>
    <d v="2016-03-12T00:00:00"/>
    <x v="1"/>
    <s v="DK-12895"/>
    <s v="Dana Kaydos"/>
    <s v="Consumer"/>
    <s v="United States"/>
    <s v="Kenosha"/>
    <s v="Wisconsin"/>
    <n v="53142"/>
    <x v="2"/>
    <s v="FUR-BO-10002916"/>
    <x v="0"/>
    <s v="Bookcases"/>
    <s v="Rush Hierlooms Collection 1&quot; Thick Stackable Bookcases"/>
    <n v="512.94000000000005"/>
    <n v="359.05799999999999"/>
    <n v="153.88200000000006"/>
    <n v="0.3000000000000001"/>
    <n v="4"/>
  </r>
  <r>
    <n v="3996"/>
    <s v="CA-2016-105627"/>
    <x v="936"/>
    <d v="2016-03-12T00:00:00"/>
    <x v="1"/>
    <s v="DK-12895"/>
    <s v="Dana Kaydos"/>
    <s v="Consumer"/>
    <s v="United States"/>
    <s v="Kenosha"/>
    <s v="Wisconsin"/>
    <n v="53142"/>
    <x v="2"/>
    <s v="FUR-CH-10002084"/>
    <x v="0"/>
    <s v="Chairs"/>
    <s v="Hon Mobius Operator's Chair"/>
    <n v="860.93"/>
    <n v="602.65099999999995"/>
    <n v="258.279"/>
    <n v="0.3"/>
    <n v="4"/>
  </r>
  <r>
    <n v="3997"/>
    <s v="CA-2016-105627"/>
    <x v="936"/>
    <d v="2016-03-12T00:00:00"/>
    <x v="1"/>
    <s v="DK-12895"/>
    <s v="Dana Kaydos"/>
    <s v="Consumer"/>
    <s v="United States"/>
    <s v="Kenosha"/>
    <s v="Wisconsin"/>
    <n v="53142"/>
    <x v="2"/>
    <s v="TEC-PH-10003012"/>
    <x v="2"/>
    <s v="Phones"/>
    <s v="Nortel Meridian M3904 Professional Digital phone"/>
    <n v="769.95"/>
    <n v="538.96500000000003"/>
    <n v="230.98500000000001"/>
    <n v="0.3"/>
    <n v="4"/>
  </r>
  <r>
    <n v="3998"/>
    <s v="CA-2016-105627"/>
    <x v="936"/>
    <d v="2016-03-12T00:00:00"/>
    <x v="1"/>
    <s v="DK-12895"/>
    <s v="Dana Kaydos"/>
    <s v="Consumer"/>
    <s v="United States"/>
    <s v="Kenosha"/>
    <s v="Wisconsin"/>
    <n v="53142"/>
    <x v="2"/>
    <s v="OFF-AR-10002704"/>
    <x v="1"/>
    <s v="Art"/>
    <s v="Boston 1900 Electric Pencil Sharpener"/>
    <n v="14.98"/>
    <n v="10.485999999999999"/>
    <n v="4.4940000000000015"/>
    <n v="0.3000000000000001"/>
    <n v="4"/>
  </r>
  <r>
    <n v="3999"/>
    <s v="CA-2016-105627"/>
    <x v="936"/>
    <d v="2016-03-12T00:00:00"/>
    <x v="1"/>
    <s v="DK-12895"/>
    <s v="Dana Kaydos"/>
    <s v="Consumer"/>
    <s v="United States"/>
    <s v="Kenosha"/>
    <s v="Wisconsin"/>
    <n v="53142"/>
    <x v="2"/>
    <s v="FUR-FU-10000308"/>
    <x v="0"/>
    <s v="Furnishings"/>
    <s v="Deflect-o Glass Clear Studded Chair Mats"/>
    <n v="373.08"/>
    <n v="261.15599999999995"/>
    <n v="111.92400000000004"/>
    <n v="0.3000000000000001"/>
    <n v="4"/>
  </r>
  <r>
    <n v="4000"/>
    <s v="US-2016-149629"/>
    <x v="789"/>
    <d v="2016-07-20T00:00:00"/>
    <x v="0"/>
    <s v="MP-17965"/>
    <s v="Michael Paige"/>
    <s v="Corporate"/>
    <s v="United States"/>
    <s v="Port Saint Lucie"/>
    <s v="Florida"/>
    <n v="34952"/>
    <x v="0"/>
    <s v="FUR-BO-10004709"/>
    <x v="0"/>
    <s v="Bookcases"/>
    <s v="Bush Westfield Collection Bookcases, Medium Cherry Finish"/>
    <n v="231.92"/>
    <n v="162.34399999999999"/>
    <n v="69.575999999999993"/>
    <n v="0.3"/>
    <n v="3"/>
  </r>
  <r>
    <n v="4001"/>
    <s v="CA-2015-116834"/>
    <x v="856"/>
    <d v="2015-10-16T00:00:00"/>
    <x v="1"/>
    <s v="Dp-13240"/>
    <s v="Dean percer"/>
    <s v="Home Office"/>
    <s v="United States"/>
    <s v="Seattle"/>
    <s v="Washington"/>
    <n v="98115"/>
    <x v="1"/>
    <s v="FUR-FU-10001196"/>
    <x v="0"/>
    <s v="Furnishings"/>
    <s v="DAX Cubicle Frames - 8x10"/>
    <n v="63.47"/>
    <n v="44.428999999999995"/>
    <n v="19.041000000000004"/>
    <n v="0.30000000000000004"/>
    <n v="5"/>
  </r>
  <r>
    <n v="4002"/>
    <s v="CA-2015-116834"/>
    <x v="856"/>
    <d v="2015-10-16T00:00:00"/>
    <x v="1"/>
    <s v="Dp-13240"/>
    <s v="Dean percer"/>
    <s v="Home Office"/>
    <s v="United States"/>
    <s v="Seattle"/>
    <s v="Washington"/>
    <n v="98115"/>
    <x v="1"/>
    <s v="TEC-AC-10002942"/>
    <x v="2"/>
    <s v="Accessories"/>
    <s v="WD My Passport Ultra 1TB Portable External Hard Drive"/>
    <n v="345"/>
    <n v="241.49999999999997"/>
    <n v="103.50000000000003"/>
    <n v="0.3000000000000001"/>
    <n v="5"/>
  </r>
  <r>
    <n v="4003"/>
    <s v="CA-2017-145730"/>
    <x v="840"/>
    <d v="2017-03-08T00:00:00"/>
    <x v="1"/>
    <s v="CC-12220"/>
    <s v="Chris Cortes"/>
    <s v="Consumer"/>
    <s v="United States"/>
    <s v="San Antonio"/>
    <s v="Texas"/>
    <n v="78207"/>
    <x v="2"/>
    <s v="FUR-TA-10004915"/>
    <x v="0"/>
    <s v="Tables"/>
    <s v="Office Impressions End Table, 20-1/2&quot;H x 24&quot;W x 20&quot;D"/>
    <n v="637.89599999999996"/>
    <n v="446.52719999999994"/>
    <n v="191.36880000000002"/>
    <n v="0.30000000000000004"/>
    <n v="5"/>
  </r>
  <r>
    <n v="4004"/>
    <s v="CA-2017-145730"/>
    <x v="840"/>
    <d v="2017-03-08T00:00:00"/>
    <x v="1"/>
    <s v="CC-12220"/>
    <s v="Chris Cortes"/>
    <s v="Consumer"/>
    <s v="United States"/>
    <s v="San Antonio"/>
    <s v="Texas"/>
    <n v="78207"/>
    <x v="2"/>
    <s v="TEC-MA-10001016"/>
    <x v="2"/>
    <s v="Machines"/>
    <s v="Canon PC170 Desktop Personal Copier"/>
    <n v="287.91000000000003"/>
    <n v="201.53700000000001"/>
    <n v="86.373000000000019"/>
    <n v="0.30000000000000004"/>
    <n v="5"/>
  </r>
  <r>
    <n v="4005"/>
    <s v="CA-2017-145730"/>
    <x v="840"/>
    <d v="2017-03-08T00:00:00"/>
    <x v="1"/>
    <s v="CC-12220"/>
    <s v="Chris Cortes"/>
    <s v="Consumer"/>
    <s v="United States"/>
    <s v="San Antonio"/>
    <s v="Texas"/>
    <n v="78207"/>
    <x v="2"/>
    <s v="OFF-EN-10000483"/>
    <x v="1"/>
    <s v="Envelopes"/>
    <s v="White Envelopes, White Envelopes with Clear Poly Window"/>
    <n v="36.6"/>
    <n v="25.62"/>
    <n v="10.98"/>
    <n v="0.3"/>
    <n v="5"/>
  </r>
  <r>
    <n v="4006"/>
    <s v="US-2016-168732"/>
    <x v="895"/>
    <d v="2016-12-16T00:00:00"/>
    <x v="1"/>
    <s v="KM-16660"/>
    <s v="Khloe Miller"/>
    <s v="Consumer"/>
    <s v="United States"/>
    <s v="Roswell"/>
    <s v="Georgia"/>
    <n v="30076"/>
    <x v="0"/>
    <s v="OFF-AR-10003087"/>
    <x v="1"/>
    <s v="Art"/>
    <s v="Staples in misc. colors"/>
    <n v="1.78"/>
    <n v="1.246"/>
    <n v="0.53400000000000003"/>
    <n v="0.3"/>
    <n v="6"/>
  </r>
  <r>
    <n v="4007"/>
    <s v="US-2016-168732"/>
    <x v="895"/>
    <d v="2016-12-16T00:00:00"/>
    <x v="1"/>
    <s v="KM-16660"/>
    <s v="Khloe Miller"/>
    <s v="Consumer"/>
    <s v="United States"/>
    <s v="Roswell"/>
    <s v="Georgia"/>
    <n v="30076"/>
    <x v="0"/>
    <s v="OFF-PA-10000520"/>
    <x v="1"/>
    <s v="Paper"/>
    <s v="Xerox 201"/>
    <n v="25.92"/>
    <n v="18.143999999999998"/>
    <n v="7.7760000000000034"/>
    <n v="0.3000000000000001"/>
    <n v="6"/>
  </r>
  <r>
    <n v="4008"/>
    <s v="US-2016-168732"/>
    <x v="895"/>
    <d v="2016-12-16T00:00:00"/>
    <x v="1"/>
    <s v="KM-16660"/>
    <s v="Khloe Miller"/>
    <s v="Consumer"/>
    <s v="United States"/>
    <s v="Roswell"/>
    <s v="Georgia"/>
    <n v="30076"/>
    <x v="0"/>
    <s v="TEC-AC-10001553"/>
    <x v="2"/>
    <s v="Accessories"/>
    <s v="Memorex 25GB 6X Branded Blu-Ray Recordable Disc, 15/Pack"/>
    <n v="101.94"/>
    <n v="71.35799999999999"/>
    <n v="30.582000000000008"/>
    <n v="0.3000000000000001"/>
    <n v="6"/>
  </r>
  <r>
    <n v="4009"/>
    <s v="CA-2016-107468"/>
    <x v="217"/>
    <d v="2016-12-22T00:00:00"/>
    <x v="1"/>
    <s v="MK-17905"/>
    <s v="Michael Kennedy"/>
    <s v="Corporate"/>
    <s v="United States"/>
    <s v="Louisville"/>
    <s v="Colorado"/>
    <n v="80027"/>
    <x v="1"/>
    <s v="OFF-AR-10000634"/>
    <x v="1"/>
    <s v="Art"/>
    <s v="Newell 320"/>
    <n v="6.8479999999999999"/>
    <n v="4.7935999999999996"/>
    <n v="2.0544000000000002"/>
    <n v="0.30000000000000004"/>
    <n v="4"/>
  </r>
  <r>
    <n v="4010"/>
    <s v="CA-2018-144463"/>
    <x v="314"/>
    <d v="2018-01-05T00:00:00"/>
    <x v="1"/>
    <s v="SC-20725"/>
    <s v="Steven Cartwright"/>
    <s v="Consumer"/>
    <s v="United States"/>
    <s v="Los Angeles"/>
    <s v="California"/>
    <n v="90036"/>
    <x v="1"/>
    <s v="FUR-FU-10001215"/>
    <x v="0"/>
    <s v="Furnishings"/>
    <s v="Howard Miller 11-1/2&quot; Diameter Brentwood Wall Clock"/>
    <n v="474.43"/>
    <n v="332.101"/>
    <n v="142.32900000000001"/>
    <n v="0.3"/>
    <n v="4"/>
  </r>
  <r>
    <n v="4011"/>
    <s v="CA-2018-100811"/>
    <x v="610"/>
    <d v="2018-11-24T00:00:00"/>
    <x v="2"/>
    <s v="CC-12475"/>
    <s v="Cindy Chapman"/>
    <s v="Consumer"/>
    <s v="United States"/>
    <s v="Philadelphia"/>
    <s v="Pennsylvania"/>
    <n v="19143"/>
    <x v="3"/>
    <s v="OFF-PA-10001204"/>
    <x v="1"/>
    <s v="Paper"/>
    <s v="Xerox 1972"/>
    <n v="8.4480000000000004"/>
    <n v="5.9135999999999997"/>
    <n v="2.5344000000000007"/>
    <n v="0.30000000000000004"/>
    <n v="3"/>
  </r>
  <r>
    <n v="4012"/>
    <s v="CA-2018-100811"/>
    <x v="610"/>
    <d v="2018-11-24T00:00:00"/>
    <x v="2"/>
    <s v="CC-12475"/>
    <s v="Cindy Chapman"/>
    <s v="Consumer"/>
    <s v="United States"/>
    <s v="Philadelphia"/>
    <s v="Pennsylvania"/>
    <n v="19143"/>
    <x v="3"/>
    <s v="OFF-ST-10002444"/>
    <x v="1"/>
    <s v="Storage"/>
    <s v="Recycled Eldon Regeneration Jumbo File"/>
    <n v="39.295999999999999"/>
    <n v="27.507199999999997"/>
    <n v="11.788800000000002"/>
    <n v="0.30000000000000004"/>
    <n v="3"/>
  </r>
  <r>
    <n v="4013"/>
    <s v="CA-2016-153612"/>
    <x v="937"/>
    <d v="2016-12-27T00:00:00"/>
    <x v="1"/>
    <s v="BT-11305"/>
    <s v="Beth Thompson"/>
    <s v="Home Office"/>
    <s v="United States"/>
    <s v="Superior"/>
    <s v="Wisconsin"/>
    <n v="54880"/>
    <x v="2"/>
    <s v="OFF-AR-10000203"/>
    <x v="1"/>
    <s v="Art"/>
    <s v="Newell 336"/>
    <n v="17.12"/>
    <n v="11.984"/>
    <n v="5.136000000000001"/>
    <n v="0.30000000000000004"/>
    <n v="5"/>
  </r>
  <r>
    <n v="4014"/>
    <s v="CA-2016-165624"/>
    <x v="841"/>
    <d v="2016-08-28T00:00:00"/>
    <x v="1"/>
    <s v="FH-14350"/>
    <s v="Fred Harton"/>
    <s v="Consumer"/>
    <s v="United States"/>
    <s v="Atlanta"/>
    <s v="Georgia"/>
    <n v="30318"/>
    <x v="0"/>
    <s v="OFF-AP-10000828"/>
    <x v="1"/>
    <s v="Appliances"/>
    <s v="Avanti 4.4 Cu. Ft. Refrigerator"/>
    <n v="542.94000000000005"/>
    <n v="380.05799999999999"/>
    <n v="162.88200000000006"/>
    <n v="0.3000000000000001"/>
    <n v="5"/>
  </r>
  <r>
    <n v="4015"/>
    <s v="CA-2016-165624"/>
    <x v="841"/>
    <d v="2016-08-28T00:00:00"/>
    <x v="1"/>
    <s v="FH-14350"/>
    <s v="Fred Harton"/>
    <s v="Consumer"/>
    <s v="United States"/>
    <s v="Atlanta"/>
    <s v="Georgia"/>
    <n v="30318"/>
    <x v="0"/>
    <s v="OFF-LA-10003190"/>
    <x v="1"/>
    <s v="Labels"/>
    <s v="Avery 474"/>
    <n v="8.64"/>
    <n v="6.048"/>
    <n v="2.5920000000000005"/>
    <n v="0.30000000000000004"/>
    <n v="5"/>
  </r>
  <r>
    <n v="4016"/>
    <s v="CA-2016-165624"/>
    <x v="841"/>
    <d v="2016-08-28T00:00:00"/>
    <x v="1"/>
    <s v="FH-14350"/>
    <s v="Fred Harton"/>
    <s v="Consumer"/>
    <s v="United States"/>
    <s v="Atlanta"/>
    <s v="Georgia"/>
    <n v="30318"/>
    <x v="0"/>
    <s v="OFF-PA-10002319"/>
    <x v="1"/>
    <s v="Paper"/>
    <s v="Xerox 1944"/>
    <n v="193.8"/>
    <n v="135.66"/>
    <n v="58.140000000000015"/>
    <n v="0.30000000000000004"/>
    <n v="5"/>
  </r>
  <r>
    <n v="4017"/>
    <s v="CA-2016-165624"/>
    <x v="841"/>
    <d v="2016-08-28T00:00:00"/>
    <x v="1"/>
    <s v="FH-14350"/>
    <s v="Fred Harton"/>
    <s v="Consumer"/>
    <s v="United States"/>
    <s v="Atlanta"/>
    <s v="Georgia"/>
    <n v="30318"/>
    <x v="0"/>
    <s v="OFF-PA-10003893"/>
    <x v="1"/>
    <s v="Paper"/>
    <s v="Xerox 1962"/>
    <n v="21.4"/>
    <n v="14.979999999999999"/>
    <n v="6.42"/>
    <n v="0.3"/>
    <n v="5"/>
  </r>
  <r>
    <n v="4018"/>
    <s v="CA-2016-165624"/>
    <x v="841"/>
    <d v="2016-08-28T00:00:00"/>
    <x v="1"/>
    <s v="FH-14350"/>
    <s v="Fred Harton"/>
    <s v="Consumer"/>
    <s v="United States"/>
    <s v="Atlanta"/>
    <s v="Georgia"/>
    <n v="30318"/>
    <x v="0"/>
    <s v="OFF-PA-10002499"/>
    <x v="1"/>
    <s v="Paper"/>
    <s v="Xerox 1890"/>
    <n v="97.88"/>
    <n v="68.515999999999991"/>
    <n v="29.364000000000004"/>
    <n v="0.30000000000000004"/>
    <n v="5"/>
  </r>
  <r>
    <n v="4019"/>
    <s v="CA-2016-165624"/>
    <x v="841"/>
    <d v="2016-08-28T00:00:00"/>
    <x v="1"/>
    <s v="FH-14350"/>
    <s v="Fred Harton"/>
    <s v="Consumer"/>
    <s v="United States"/>
    <s v="Atlanta"/>
    <s v="Georgia"/>
    <n v="30318"/>
    <x v="0"/>
    <s v="TEC-AC-10004568"/>
    <x v="2"/>
    <s v="Accessories"/>
    <s v="MaxellÂ LTO Ultrium - 800 GB"/>
    <n v="251.91"/>
    <n v="176.33699999999999"/>
    <n v="75.573000000000008"/>
    <n v="0.30000000000000004"/>
    <n v="5"/>
  </r>
  <r>
    <n v="4020"/>
    <s v="CA-2016-165624"/>
    <x v="841"/>
    <d v="2016-08-28T00:00:00"/>
    <x v="1"/>
    <s v="FH-14350"/>
    <s v="Fred Harton"/>
    <s v="Consumer"/>
    <s v="United States"/>
    <s v="Atlanta"/>
    <s v="Georgia"/>
    <n v="30318"/>
    <x v="0"/>
    <s v="OFF-AP-10001492"/>
    <x v="1"/>
    <s v="Appliances"/>
    <s v="Acco Six-Outlet Power Strip, 4' Cord Length"/>
    <n v="25.86"/>
    <n v="18.101999999999997"/>
    <n v="7.7580000000000027"/>
    <n v="0.3000000000000001"/>
    <n v="5"/>
  </r>
  <r>
    <n v="4021"/>
    <s v="CA-2015-154963"/>
    <x v="169"/>
    <d v="2015-06-27T00:00:00"/>
    <x v="1"/>
    <s v="AA-10645"/>
    <s v="Anna Andreadi"/>
    <s v="Consumer"/>
    <s v="United States"/>
    <s v="Chester"/>
    <s v="Pennsylvania"/>
    <n v="19013"/>
    <x v="3"/>
    <s v="FUR-CH-10004698"/>
    <x v="0"/>
    <s v="Chairs"/>
    <s v="Padded Folding Chairs, Black, 4/Carton"/>
    <n v="170.05799999999999"/>
    <n v="119.04059999999998"/>
    <n v="51.017400000000009"/>
    <n v="0.30000000000000004"/>
    <n v="5"/>
  </r>
  <r>
    <n v="4022"/>
    <s v="CA-2015-154963"/>
    <x v="169"/>
    <d v="2015-06-27T00:00:00"/>
    <x v="1"/>
    <s v="AA-10645"/>
    <s v="Anna Andreadi"/>
    <s v="Consumer"/>
    <s v="United States"/>
    <s v="Chester"/>
    <s v="Pennsylvania"/>
    <n v="19013"/>
    <x v="3"/>
    <s v="TEC-PH-10004093"/>
    <x v="2"/>
    <s v="Phones"/>
    <s v="Panasonic Kx-TS550"/>
    <n v="82.781999999999996"/>
    <n v="57.947399999999995"/>
    <n v="24.834600000000002"/>
    <n v="0.30000000000000004"/>
    <n v="5"/>
  </r>
  <r>
    <n v="4023"/>
    <s v="CA-2015-154963"/>
    <x v="169"/>
    <d v="2015-06-27T00:00:00"/>
    <x v="1"/>
    <s v="AA-10645"/>
    <s v="Anna Andreadi"/>
    <s v="Consumer"/>
    <s v="United States"/>
    <s v="Chester"/>
    <s v="Pennsylvania"/>
    <n v="19013"/>
    <x v="3"/>
    <s v="FUR-CH-10000454"/>
    <x v="0"/>
    <s v="Chairs"/>
    <s v="Hon Deluxe Fabric Upholstered Stacking Chairs, Rounded Back"/>
    <n v="853.93"/>
    <n v="597.75099999999998"/>
    <n v="256.17899999999997"/>
    <n v="0.3"/>
    <n v="5"/>
  </r>
  <r>
    <n v="4024"/>
    <s v="CA-2018-130764"/>
    <x v="855"/>
    <d v="2018-10-28T00:00:00"/>
    <x v="2"/>
    <s v="JO-15145"/>
    <s v="Jack O'Briant"/>
    <s v="Corporate"/>
    <s v="United States"/>
    <s v="San Francisco"/>
    <s v="California"/>
    <n v="94110"/>
    <x v="1"/>
    <s v="FUR-BO-10003034"/>
    <x v="0"/>
    <s v="Bookcases"/>
    <s v="O'Sullivan Elevations Bookcase, Cherry Finish"/>
    <n v="556.66499999999996"/>
    <n v="389.66549999999995"/>
    <n v="166.99950000000001"/>
    <n v="0.30000000000000004"/>
    <n v="1"/>
  </r>
  <r>
    <n v="4025"/>
    <s v="CA-2018-130764"/>
    <x v="855"/>
    <d v="2018-10-28T00:00:00"/>
    <x v="2"/>
    <s v="JO-15145"/>
    <s v="Jack O'Briant"/>
    <s v="Corporate"/>
    <s v="United States"/>
    <s v="San Francisco"/>
    <s v="California"/>
    <n v="94110"/>
    <x v="1"/>
    <s v="TEC-PH-10003215"/>
    <x v="2"/>
    <s v="Phones"/>
    <s v="Jackery Bar Premium Fast-charging Portable Charger"/>
    <n v="95.84"/>
    <n v="67.087999999999994"/>
    <n v="28.75200000000001"/>
    <n v="0.3000000000000001"/>
    <n v="1"/>
  </r>
  <r>
    <n v="4026"/>
    <s v="CA-2018-139311"/>
    <x v="938"/>
    <d v="2018-08-13T00:00:00"/>
    <x v="2"/>
    <s v="SF-20965"/>
    <s v="Sylvia Foulston"/>
    <s v="Corporate"/>
    <s v="United States"/>
    <s v="Bedford"/>
    <s v="Texas"/>
    <n v="76021"/>
    <x v="2"/>
    <s v="OFF-PA-10001776"/>
    <x v="1"/>
    <s v="Paper"/>
    <s v="Wirebound Message Books, Four 2 3/4&quot; x 5&quot; Forms per Page, 600 Sets per Book"/>
    <n v="29.664000000000001"/>
    <n v="20.764800000000001"/>
    <n v="8.8992000000000004"/>
    <n v="0.3"/>
    <n v="2"/>
  </r>
  <r>
    <n v="4027"/>
    <s v="CA-2018-139311"/>
    <x v="938"/>
    <d v="2018-08-13T00:00:00"/>
    <x v="2"/>
    <s v="SF-20965"/>
    <s v="Sylvia Foulston"/>
    <s v="Corporate"/>
    <s v="United States"/>
    <s v="Bedford"/>
    <s v="Texas"/>
    <n v="76021"/>
    <x v="2"/>
    <s v="OFF-AR-10004582"/>
    <x v="1"/>
    <s v="Art"/>
    <s v="BIC Brite Liner Grip Highlighters"/>
    <n v="9.1839999999999993"/>
    <n v="6.428799999999999"/>
    <n v="2.7552000000000003"/>
    <n v="0.30000000000000004"/>
    <n v="2"/>
  </r>
  <r>
    <n v="4028"/>
    <s v="CA-2018-139311"/>
    <x v="938"/>
    <d v="2018-08-13T00:00:00"/>
    <x v="2"/>
    <s v="SF-20965"/>
    <s v="Sylvia Foulston"/>
    <s v="Corporate"/>
    <s v="United States"/>
    <s v="Bedford"/>
    <s v="Texas"/>
    <n v="76021"/>
    <x v="2"/>
    <s v="TEC-PH-10001557"/>
    <x v="2"/>
    <s v="Phones"/>
    <s v="Pyle PMP37LED"/>
    <n v="153.584"/>
    <n v="107.50879999999999"/>
    <n v="46.075200000000009"/>
    <n v="0.30000000000000004"/>
    <n v="2"/>
  </r>
  <r>
    <n v="4029"/>
    <s v="CA-2018-139311"/>
    <x v="938"/>
    <d v="2018-08-13T00:00:00"/>
    <x v="2"/>
    <s v="SF-20965"/>
    <s v="Sylvia Foulston"/>
    <s v="Corporate"/>
    <s v="United States"/>
    <s v="Bedford"/>
    <s v="Texas"/>
    <n v="76021"/>
    <x v="2"/>
    <s v="OFF-BI-10004209"/>
    <x v="1"/>
    <s v="Binders"/>
    <s v="Fellowes Twister Kit, Gray/Clear, 3/pkg"/>
    <n v="12.864000000000001"/>
    <n v="9.0047999999999995"/>
    <n v="3.8592000000000013"/>
    <n v="0.3000000000000001"/>
    <n v="2"/>
  </r>
  <r>
    <n v="4030"/>
    <s v="CA-2018-124296"/>
    <x v="165"/>
    <d v="2018-12-28T00:00:00"/>
    <x v="1"/>
    <s v="CS-12355"/>
    <s v="Christine Sundaresam"/>
    <s v="Consumer"/>
    <s v="United States"/>
    <s v="Lafayette"/>
    <s v="Louisiana"/>
    <n v="70506"/>
    <x v="0"/>
    <s v="TEC-MA-10003183"/>
    <x v="2"/>
    <s v="Machines"/>
    <s v="DYMO CardScan Personal V9 Business Card Scanner"/>
    <n v="479.97"/>
    <n v="335.97899999999998"/>
    <n v="143.99100000000004"/>
    <n v="0.30000000000000004"/>
    <n v="4"/>
  </r>
  <r>
    <n v="4031"/>
    <s v="CA-2018-124296"/>
    <x v="165"/>
    <d v="2018-12-28T00:00:00"/>
    <x v="1"/>
    <s v="CS-12355"/>
    <s v="Christine Sundaresam"/>
    <s v="Consumer"/>
    <s v="United States"/>
    <s v="Lafayette"/>
    <s v="Louisiana"/>
    <n v="70506"/>
    <x v="0"/>
    <s v="FUR-CH-10002439"/>
    <x v="0"/>
    <s v="Chairs"/>
    <s v="Iceberg Nesting Folding Chair, 19w x 6d x 43h"/>
    <n v="232.88"/>
    <n v="163.01599999999999"/>
    <n v="69.864000000000004"/>
    <n v="0.30000000000000004"/>
    <n v="4"/>
  </r>
  <r>
    <n v="4032"/>
    <s v="CA-2017-169957"/>
    <x v="182"/>
    <d v="2017-09-30T00:00:00"/>
    <x v="1"/>
    <s v="SN-20710"/>
    <s v="Steve Nguyen"/>
    <s v="Home Office"/>
    <s v="United States"/>
    <s v="Covington"/>
    <s v="Washington"/>
    <n v="98042"/>
    <x v="1"/>
    <s v="OFF-AP-10000576"/>
    <x v="1"/>
    <s v="Appliances"/>
    <s v="Belkin 7 Outlet SurgeMaster II"/>
    <n v="236.88"/>
    <n v="165.81599999999997"/>
    <n v="71.064000000000021"/>
    <n v="0.3000000000000001"/>
    <n v="4"/>
  </r>
  <r>
    <n v="4033"/>
    <s v="CA-2017-169957"/>
    <x v="182"/>
    <d v="2017-09-30T00:00:00"/>
    <x v="1"/>
    <s v="SN-20710"/>
    <s v="Steve Nguyen"/>
    <s v="Home Office"/>
    <s v="United States"/>
    <s v="Covington"/>
    <s v="Washington"/>
    <n v="98042"/>
    <x v="1"/>
    <s v="OFF-PA-10004040"/>
    <x v="1"/>
    <s v="Paper"/>
    <s v="Universal Premium White Copier/Laser Paper (20Lb. and 87 Bright)"/>
    <n v="29.9"/>
    <n v="20.929999999999996"/>
    <n v="8.9700000000000024"/>
    <n v="0.3000000000000001"/>
    <n v="4"/>
  </r>
  <r>
    <n v="4034"/>
    <s v="CA-2017-169957"/>
    <x v="182"/>
    <d v="2017-09-30T00:00:00"/>
    <x v="1"/>
    <s v="SN-20710"/>
    <s v="Steve Nguyen"/>
    <s v="Home Office"/>
    <s v="United States"/>
    <s v="Covington"/>
    <s v="Washington"/>
    <n v="98042"/>
    <x v="1"/>
    <s v="TEC-AC-10003063"/>
    <x v="2"/>
    <s v="Accessories"/>
    <s v="Micro Innovations USB RF Wireless Keyboard with Mouse"/>
    <n v="100"/>
    <n v="70"/>
    <n v="30"/>
    <n v="0.3"/>
    <n v="4"/>
  </r>
  <r>
    <n v="4035"/>
    <s v="US-2017-108777"/>
    <x v="939"/>
    <d v="2017-12-12T00:00:00"/>
    <x v="3"/>
    <s v="JM-15655"/>
    <s v="Jim Mitchum"/>
    <s v="Corporate"/>
    <s v="United States"/>
    <s v="Lorain"/>
    <s v="Ohio"/>
    <n v="44052"/>
    <x v="3"/>
    <s v="OFF-BI-10003982"/>
    <x v="1"/>
    <s v="Binders"/>
    <s v="Wilson Jones Century Plastic Molded Ring Binders"/>
    <n v="18.693000000000001"/>
    <n v="13.085100000000001"/>
    <n v="5.6079000000000008"/>
    <n v="0.30000000000000004"/>
    <n v="0"/>
  </r>
  <r>
    <n v="4036"/>
    <s v="US-2017-108777"/>
    <x v="939"/>
    <d v="2017-12-12T00:00:00"/>
    <x v="3"/>
    <s v="JM-15655"/>
    <s v="Jim Mitchum"/>
    <s v="Corporate"/>
    <s v="United States"/>
    <s v="Lorain"/>
    <s v="Ohio"/>
    <n v="44052"/>
    <x v="3"/>
    <s v="TEC-AC-10002567"/>
    <x v="2"/>
    <s v="Accessories"/>
    <s v="Logitech G602 Wireless Gaming Mouse"/>
    <n v="383.952"/>
    <n v="268.76639999999998"/>
    <n v="115.18560000000002"/>
    <n v="0.30000000000000004"/>
    <n v="0"/>
  </r>
  <r>
    <n v="4037"/>
    <s v="CA-2016-148859"/>
    <x v="75"/>
    <d v="2017-01-01T00:00:00"/>
    <x v="1"/>
    <s v="FH-14350"/>
    <s v="Fred Harton"/>
    <s v="Consumer"/>
    <s v="United States"/>
    <s v="Chicago"/>
    <s v="Illinois"/>
    <n v="60623"/>
    <x v="2"/>
    <s v="OFF-ST-10004950"/>
    <x v="1"/>
    <s v="Storage"/>
    <s v="Tenex Personal Filing Tote With Secure Closure Lid, Black/Frost"/>
    <n v="24.815999999999999"/>
    <n v="17.371199999999998"/>
    <n v="7.4448000000000008"/>
    <n v="0.30000000000000004"/>
    <n v="4"/>
  </r>
  <r>
    <n v="4038"/>
    <s v="CA-2015-110786"/>
    <x v="282"/>
    <d v="2016-01-02T00:00:00"/>
    <x v="1"/>
    <s v="AJ-10795"/>
    <s v="Anthony Johnson"/>
    <s v="Corporate"/>
    <s v="United States"/>
    <s v="San Francisco"/>
    <s v="California"/>
    <n v="94110"/>
    <x v="1"/>
    <s v="FUR-FU-10000550"/>
    <x v="0"/>
    <s v="Furnishings"/>
    <s v="Stacking Trays by OIC"/>
    <n v="24.9"/>
    <n v="17.429999999999996"/>
    <n v="7.4700000000000024"/>
    <n v="0.3000000000000001"/>
    <n v="4"/>
  </r>
  <r>
    <n v="4039"/>
    <s v="CA-2015-110786"/>
    <x v="282"/>
    <d v="2016-01-02T00:00:00"/>
    <x v="1"/>
    <s v="AJ-10795"/>
    <s v="Anthony Johnson"/>
    <s v="Corporate"/>
    <s v="United States"/>
    <s v="San Francisco"/>
    <s v="California"/>
    <n v="94110"/>
    <x v="1"/>
    <s v="OFF-PA-10000528"/>
    <x v="1"/>
    <s v="Paper"/>
    <s v="Xerox 1981"/>
    <n v="21.12"/>
    <n v="14.783999999999999"/>
    <n v="6.3360000000000021"/>
    <n v="0.3000000000000001"/>
    <n v="4"/>
  </r>
  <r>
    <n v="4040"/>
    <s v="CA-2015-110786"/>
    <x v="282"/>
    <d v="2016-01-02T00:00:00"/>
    <x v="1"/>
    <s v="AJ-10795"/>
    <s v="Anthony Johnson"/>
    <s v="Corporate"/>
    <s v="United States"/>
    <s v="San Francisco"/>
    <s v="California"/>
    <n v="94110"/>
    <x v="1"/>
    <s v="TEC-MA-10003183"/>
    <x v="2"/>
    <s v="Machines"/>
    <s v="DYMO CardScan Personal V9 Business Card Scanner"/>
    <n v="767.952"/>
    <n v="537.56639999999993"/>
    <n v="230.38560000000007"/>
    <n v="0.3000000000000001"/>
    <n v="4"/>
  </r>
  <r>
    <n v="4041"/>
    <s v="CA-2015-110786"/>
    <x v="282"/>
    <d v="2016-01-02T00:00:00"/>
    <x v="1"/>
    <s v="AJ-10795"/>
    <s v="Anthony Johnson"/>
    <s v="Corporate"/>
    <s v="United States"/>
    <s v="San Francisco"/>
    <s v="California"/>
    <n v="94110"/>
    <x v="1"/>
    <s v="OFF-BI-10003305"/>
    <x v="1"/>
    <s v="Binders"/>
    <s v="Avery Hanging File Binders"/>
    <n v="14.352"/>
    <n v="10.0464"/>
    <n v="4.3056000000000001"/>
    <n v="0.3"/>
    <n v="4"/>
  </r>
  <r>
    <n v="4042"/>
    <s v="CA-2015-110786"/>
    <x v="282"/>
    <d v="2016-01-02T00:00:00"/>
    <x v="1"/>
    <s v="AJ-10795"/>
    <s v="Anthony Johnson"/>
    <s v="Corporate"/>
    <s v="United States"/>
    <s v="San Francisco"/>
    <s v="California"/>
    <n v="94110"/>
    <x v="1"/>
    <s v="TEC-PH-10001425"/>
    <x v="2"/>
    <s v="Phones"/>
    <s v="Mophie Juice Pack Helium for iPhone"/>
    <n v="191.976"/>
    <n v="134.38319999999999"/>
    <n v="57.592800000000011"/>
    <n v="0.30000000000000004"/>
    <n v="4"/>
  </r>
  <r>
    <n v="4043"/>
    <s v="CA-2015-110786"/>
    <x v="282"/>
    <d v="2016-01-02T00:00:00"/>
    <x v="1"/>
    <s v="AJ-10795"/>
    <s v="Anthony Johnson"/>
    <s v="Corporate"/>
    <s v="United States"/>
    <s v="San Francisco"/>
    <s v="California"/>
    <n v="94110"/>
    <x v="1"/>
    <s v="OFF-LA-10001474"/>
    <x v="1"/>
    <s v="Labels"/>
    <s v="Avery 477"/>
    <n v="274.77"/>
    <n v="192.33899999999997"/>
    <n v="82.431000000000012"/>
    <n v="0.30000000000000004"/>
    <n v="4"/>
  </r>
  <r>
    <n v="4044"/>
    <s v="CA-2015-110786"/>
    <x v="282"/>
    <d v="2016-01-02T00:00:00"/>
    <x v="1"/>
    <s v="AJ-10795"/>
    <s v="Anthony Johnson"/>
    <s v="Corporate"/>
    <s v="United States"/>
    <s v="San Francisco"/>
    <s v="California"/>
    <n v="94110"/>
    <x v="1"/>
    <s v="FUR-FU-10000672"/>
    <x v="0"/>
    <s v="Furnishings"/>
    <s v="Executive Impressions 10&quot; Spectator Wall Clock"/>
    <n v="70.56"/>
    <n v="49.391999999999996"/>
    <n v="21.168000000000006"/>
    <n v="0.3000000000000001"/>
    <n v="4"/>
  </r>
  <r>
    <n v="4045"/>
    <s v="CA-2016-137750"/>
    <x v="608"/>
    <d v="2016-06-30T00:00:00"/>
    <x v="1"/>
    <s v="JF-15565"/>
    <s v="Jill Fjeld"/>
    <s v="Consumer"/>
    <s v="United States"/>
    <s v="San Francisco"/>
    <s v="California"/>
    <n v="94110"/>
    <x v="1"/>
    <s v="FUR-FU-10001979"/>
    <x v="0"/>
    <s v="Furnishings"/>
    <s v="Dana Halogen Swing-Arm Architect Lamp"/>
    <n v="204.85"/>
    <n v="143.39499999999998"/>
    <n v="61.455000000000013"/>
    <n v="0.30000000000000004"/>
    <n v="5"/>
  </r>
  <r>
    <n v="4046"/>
    <s v="CA-2016-136378"/>
    <x v="788"/>
    <d v="2016-04-07T00:00:00"/>
    <x v="1"/>
    <s v="CS-11845"/>
    <s v="Cari Sayre"/>
    <s v="Corporate"/>
    <s v="United States"/>
    <s v="Houston"/>
    <s v="Texas"/>
    <n v="77070"/>
    <x v="2"/>
    <s v="OFF-BI-10003707"/>
    <x v="1"/>
    <s v="Binders"/>
    <s v="Aluminum Screw Posts"/>
    <n v="9.1560000000000006"/>
    <n v="6.4092000000000002"/>
    <n v="2.7468000000000004"/>
    <n v="0.30000000000000004"/>
    <n v="5"/>
  </r>
  <r>
    <n v="4047"/>
    <s v="CA-2018-100356"/>
    <x v="208"/>
    <d v="2018-10-25T00:00:00"/>
    <x v="1"/>
    <s v="SP-20920"/>
    <s v="Susan Pistek"/>
    <s v="Consumer"/>
    <s v="United States"/>
    <s v="Chicago"/>
    <s v="Illinois"/>
    <n v="60653"/>
    <x v="2"/>
    <s v="OFF-AP-10002191"/>
    <x v="1"/>
    <s v="Appliances"/>
    <s v="Belkin 8 Outlet SurgeMaster II Gold Surge Protector"/>
    <n v="23.992000000000001"/>
    <n v="16.7944"/>
    <n v="7.1976000000000013"/>
    <n v="0.30000000000000004"/>
    <n v="4"/>
  </r>
  <r>
    <n v="4048"/>
    <s v="US-2016-166520"/>
    <x v="747"/>
    <d v="2016-07-19T00:00:00"/>
    <x v="2"/>
    <s v="KE-16420"/>
    <s v="Katrina Edelman"/>
    <s v="Corporate"/>
    <s v="United States"/>
    <s v="New York City"/>
    <s v="New York"/>
    <n v="10035"/>
    <x v="3"/>
    <s v="OFF-PA-10000501"/>
    <x v="1"/>
    <s v="Paper"/>
    <s v="Petty Cash Envelope"/>
    <n v="80.88"/>
    <n v="56.615999999999993"/>
    <n v="24.264000000000003"/>
    <n v="0.30000000000000004"/>
    <n v="3"/>
  </r>
  <r>
    <n v="4049"/>
    <s v="US-2016-166520"/>
    <x v="747"/>
    <d v="2016-07-19T00:00:00"/>
    <x v="2"/>
    <s v="KE-16420"/>
    <s v="Katrina Edelman"/>
    <s v="Corporate"/>
    <s v="United States"/>
    <s v="New York City"/>
    <s v="New York"/>
    <n v="10035"/>
    <x v="3"/>
    <s v="TEC-AC-10001990"/>
    <x v="2"/>
    <s v="Accessories"/>
    <s v="Kensington Orbit Wireless Mobile Trackball for PC and Mac"/>
    <n v="599.9"/>
    <n v="419.92999999999995"/>
    <n v="179.97000000000003"/>
    <n v="0.30000000000000004"/>
    <n v="3"/>
  </r>
  <r>
    <n v="4050"/>
    <s v="CA-2018-136350"/>
    <x v="92"/>
    <d v="2018-06-26T00:00:00"/>
    <x v="0"/>
    <s v="GA-14515"/>
    <s v="George Ashbrook"/>
    <s v="Consumer"/>
    <s v="United States"/>
    <s v="New York City"/>
    <s v="New York"/>
    <n v="10011"/>
    <x v="3"/>
    <s v="FUR-FU-10003601"/>
    <x v="0"/>
    <s v="Furnishings"/>
    <s v="Deflect-o RollaMat Studded, Beveled Mat for Medium Pile Carpeting"/>
    <n v="276.69"/>
    <n v="193.68299999999999"/>
    <n v="83.007000000000005"/>
    <n v="0.30000000000000004"/>
    <n v="2"/>
  </r>
  <r>
    <n v="4051"/>
    <s v="CA-2018-136350"/>
    <x v="92"/>
    <d v="2018-06-26T00:00:00"/>
    <x v="0"/>
    <s v="GA-14515"/>
    <s v="George Ashbrook"/>
    <s v="Consumer"/>
    <s v="United States"/>
    <s v="New York City"/>
    <s v="New York"/>
    <n v="10011"/>
    <x v="3"/>
    <s v="FUR-CH-10001891"/>
    <x v="0"/>
    <s v="Chairs"/>
    <s v="Global Deluxe Office Fabric Chairs"/>
    <n v="172.76400000000001"/>
    <n v="120.9348"/>
    <n v="51.829200000000014"/>
    <n v="0.30000000000000004"/>
    <n v="2"/>
  </r>
  <r>
    <n v="4052"/>
    <s v="CA-2015-122931"/>
    <x v="411"/>
    <d v="2015-10-03T00:00:00"/>
    <x v="1"/>
    <s v="SM-20950"/>
    <s v="Suzanne McNair"/>
    <s v="Corporate"/>
    <s v="United States"/>
    <s v="Philadelphia"/>
    <s v="Pennsylvania"/>
    <n v="19134"/>
    <x v="3"/>
    <s v="OFF-AR-10003469"/>
    <x v="1"/>
    <s v="Art"/>
    <s v="Nontoxic Chalk"/>
    <n v="4.2240000000000002"/>
    <n v="2.9567999999999999"/>
    <n v="1.2672000000000003"/>
    <n v="0.30000000000000004"/>
    <n v="4"/>
  </r>
  <r>
    <n v="4053"/>
    <s v="CA-2015-122931"/>
    <x v="411"/>
    <d v="2015-10-03T00:00:00"/>
    <x v="1"/>
    <s v="SM-20950"/>
    <s v="Suzanne McNair"/>
    <s v="Corporate"/>
    <s v="United States"/>
    <s v="Philadelphia"/>
    <s v="Pennsylvania"/>
    <n v="19134"/>
    <x v="3"/>
    <s v="FUR-TA-10004175"/>
    <x v="0"/>
    <s v="Tables"/>
    <s v="Hon 30&quot; x 60&quot; Table with Locking Drawer"/>
    <n v="409.27199999999999"/>
    <n v="286.49039999999997"/>
    <n v="122.78160000000003"/>
    <n v="0.30000000000000004"/>
    <n v="4"/>
  </r>
  <r>
    <n v="4054"/>
    <s v="CA-2015-122931"/>
    <x v="411"/>
    <d v="2015-10-03T00:00:00"/>
    <x v="1"/>
    <s v="SM-20950"/>
    <s v="Suzanne McNair"/>
    <s v="Corporate"/>
    <s v="United States"/>
    <s v="Philadelphia"/>
    <s v="Pennsylvania"/>
    <n v="19134"/>
    <x v="3"/>
    <s v="OFF-LA-10002945"/>
    <x v="1"/>
    <s v="Labels"/>
    <s v="Permanent Self-Adhesive File Folder Labels for Typewriters, 1 1/8 x 3 1/2, White"/>
    <n v="55.44"/>
    <n v="38.807999999999993"/>
    <n v="16.632000000000005"/>
    <n v="0.3000000000000001"/>
    <n v="4"/>
  </r>
  <r>
    <n v="4055"/>
    <s v="CA-2015-122931"/>
    <x v="411"/>
    <d v="2015-10-03T00:00:00"/>
    <x v="1"/>
    <s v="SM-20950"/>
    <s v="Suzanne McNair"/>
    <s v="Corporate"/>
    <s v="United States"/>
    <s v="Philadelphia"/>
    <s v="Pennsylvania"/>
    <n v="19134"/>
    <x v="3"/>
    <s v="OFF-PA-10000533"/>
    <x v="1"/>
    <s v="Paper"/>
    <s v="Southworth Parchment Paper &amp; Envelopes"/>
    <n v="20.928000000000001"/>
    <n v="14.6496"/>
    <n v="6.2784000000000013"/>
    <n v="0.30000000000000004"/>
    <n v="4"/>
  </r>
  <r>
    <n v="4056"/>
    <s v="CA-2015-122931"/>
    <x v="411"/>
    <d v="2015-10-03T00:00:00"/>
    <x v="1"/>
    <s v="SM-20950"/>
    <s v="Suzanne McNair"/>
    <s v="Corporate"/>
    <s v="United States"/>
    <s v="Philadelphia"/>
    <s v="Pennsylvania"/>
    <n v="19134"/>
    <x v="3"/>
    <s v="OFF-ST-10004459"/>
    <x v="1"/>
    <s v="Storage"/>
    <s v="Tennsco Single-Tier Lockers"/>
    <n v="1801.6320000000001"/>
    <n v="1261.1424"/>
    <n v="540.48960000000011"/>
    <n v="0.30000000000000004"/>
    <n v="4"/>
  </r>
  <r>
    <n v="4057"/>
    <s v="CA-2015-122931"/>
    <x v="411"/>
    <d v="2015-10-03T00:00:00"/>
    <x v="1"/>
    <s v="SM-20950"/>
    <s v="Suzanne McNair"/>
    <s v="Corporate"/>
    <s v="United States"/>
    <s v="Philadelphia"/>
    <s v="Pennsylvania"/>
    <n v="19134"/>
    <x v="3"/>
    <s v="FUR-TA-10004147"/>
    <x v="0"/>
    <s v="Tables"/>
    <s v="Hon 4060 Series Tables"/>
    <n v="67.176000000000002"/>
    <n v="47.023199999999996"/>
    <n v="20.152800000000006"/>
    <n v="0.3000000000000001"/>
    <n v="4"/>
  </r>
  <r>
    <n v="4058"/>
    <s v="CA-2015-163034"/>
    <x v="156"/>
    <d v="2015-11-28T00:00:00"/>
    <x v="1"/>
    <s v="DK-12985"/>
    <s v="Darren Koutras"/>
    <s v="Consumer"/>
    <s v="United States"/>
    <s v="Chicago"/>
    <s v="Illinois"/>
    <n v="60610"/>
    <x v="2"/>
    <s v="OFF-ST-10000046"/>
    <x v="1"/>
    <s v="Storage"/>
    <s v="Fellowes Super Stor/Drawer Files"/>
    <n v="646.20000000000005"/>
    <n v="452.34"/>
    <n v="193.86000000000007"/>
    <n v="0.3000000000000001"/>
    <n v="4"/>
  </r>
  <r>
    <n v="4059"/>
    <s v="CA-2016-124058"/>
    <x v="312"/>
    <d v="2016-11-24T00:00:00"/>
    <x v="1"/>
    <s v="LC-16885"/>
    <s v="Lena Creighton"/>
    <s v="Consumer"/>
    <s v="United States"/>
    <s v="Oakland"/>
    <s v="California"/>
    <n v="94601"/>
    <x v="1"/>
    <s v="TEC-PH-10004774"/>
    <x v="2"/>
    <s v="Phones"/>
    <s v="Gear Head AU3700S Headset"/>
    <n v="72.744"/>
    <n v="50.9208"/>
    <n v="21.8232"/>
    <n v="0.3"/>
    <n v="4"/>
  </r>
  <r>
    <n v="4060"/>
    <s v="CA-2016-124058"/>
    <x v="312"/>
    <d v="2016-11-24T00:00:00"/>
    <x v="1"/>
    <s v="LC-16885"/>
    <s v="Lena Creighton"/>
    <s v="Consumer"/>
    <s v="United States"/>
    <s v="Oakland"/>
    <s v="California"/>
    <n v="94601"/>
    <x v="1"/>
    <s v="FUR-CH-10000595"/>
    <x v="0"/>
    <s v="Chairs"/>
    <s v="Safco Contoured Stacking Chairs"/>
    <n v="572.16"/>
    <n v="400.51199999999994"/>
    <n v="171.64800000000002"/>
    <n v="0.30000000000000004"/>
    <n v="4"/>
  </r>
  <r>
    <n v="4061"/>
    <s v="CA-2017-129196"/>
    <x v="474"/>
    <d v="2017-11-07T00:00:00"/>
    <x v="1"/>
    <s v="XP-21865"/>
    <s v="Xylona Preis"/>
    <s v="Consumer"/>
    <s v="United States"/>
    <s v="Chicago"/>
    <s v="Illinois"/>
    <n v="60610"/>
    <x v="2"/>
    <s v="TEC-AC-10002473"/>
    <x v="2"/>
    <s v="Accessories"/>
    <s v="Maxell 4.7GB DVD-R"/>
    <n v="68.111999999999995"/>
    <n v="47.678399999999996"/>
    <n v="20.433599999999998"/>
    <n v="0.3"/>
    <n v="6"/>
  </r>
  <r>
    <n v="4062"/>
    <s v="US-2016-138716"/>
    <x v="14"/>
    <d v="2016-09-20T00:00:00"/>
    <x v="2"/>
    <s v="CS-11845"/>
    <s v="Cari Sayre"/>
    <s v="Corporate"/>
    <s v="United States"/>
    <s v="Seattle"/>
    <s v="Washington"/>
    <n v="98105"/>
    <x v="1"/>
    <s v="OFF-BI-10001628"/>
    <x v="1"/>
    <s v="Binders"/>
    <s v="Acco Data Flex Cable Posts For Top &amp; Bottom Load Binders, 6&quot; Capacity"/>
    <n v="25.032"/>
    <n v="17.522399999999998"/>
    <n v="7.5096000000000025"/>
    <n v="0.3000000000000001"/>
    <n v="3"/>
  </r>
  <r>
    <n v="4063"/>
    <s v="US-2017-122182"/>
    <x v="612"/>
    <d v="2017-03-14T00:00:00"/>
    <x v="1"/>
    <s v="BD-11770"/>
    <s v="Bryan Davis"/>
    <s v="Consumer"/>
    <s v="United States"/>
    <s v="Philadelphia"/>
    <s v="Pennsylvania"/>
    <n v="19143"/>
    <x v="3"/>
    <s v="TEC-AC-10002800"/>
    <x v="2"/>
    <s v="Accessories"/>
    <s v="Plantronics Audio 478 Stereo USB Headset"/>
    <n v="39.991999999999997"/>
    <n v="27.994399999999995"/>
    <n v="11.997600000000002"/>
    <n v="0.30000000000000004"/>
    <n v="4"/>
  </r>
  <r>
    <n v="4064"/>
    <s v="US-2015-130358"/>
    <x v="670"/>
    <d v="2015-06-26T00:00:00"/>
    <x v="2"/>
    <s v="DL-13330"/>
    <s v="Denise Leinenbach"/>
    <s v="Consumer"/>
    <s v="United States"/>
    <s v="Concord"/>
    <s v="North Carolina"/>
    <n v="28027"/>
    <x v="0"/>
    <s v="OFF-AR-10002766"/>
    <x v="1"/>
    <s v="Art"/>
    <s v="Prang Drawing Pencil Set"/>
    <n v="20.015999999999998"/>
    <n v="14.011199999999997"/>
    <n v="6.0048000000000012"/>
    <n v="0.3000000000000001"/>
    <n v="3"/>
  </r>
  <r>
    <n v="4065"/>
    <s v="US-2015-130358"/>
    <x v="670"/>
    <d v="2015-06-26T00:00:00"/>
    <x v="2"/>
    <s v="DL-13330"/>
    <s v="Denise Leinenbach"/>
    <s v="Consumer"/>
    <s v="United States"/>
    <s v="Concord"/>
    <s v="North Carolina"/>
    <n v="28027"/>
    <x v="0"/>
    <s v="OFF-SU-10002522"/>
    <x v="1"/>
    <s v="Supplies"/>
    <s v="Acme Kleen Earth Office Shears"/>
    <n v="3.1040000000000001"/>
    <n v="2.1728000000000001"/>
    <n v="0.93120000000000003"/>
    <n v="0.3"/>
    <n v="3"/>
  </r>
  <r>
    <n v="4066"/>
    <s v="CA-2015-102673"/>
    <x v="301"/>
    <d v="2015-11-05T00:00:00"/>
    <x v="1"/>
    <s v="KH-16630"/>
    <s v="Ken Heidel"/>
    <s v="Corporate"/>
    <s v="United States"/>
    <s v="Charlotte"/>
    <s v="North Carolina"/>
    <n v="28205"/>
    <x v="0"/>
    <s v="OFF-FA-10003021"/>
    <x v="1"/>
    <s v="Fasteners"/>
    <s v="Staples"/>
    <n v="7.52"/>
    <n v="5.2639999999999993"/>
    <n v="2.2560000000000002"/>
    <n v="0.30000000000000004"/>
    <n v="4"/>
  </r>
  <r>
    <n v="4067"/>
    <s v="CA-2015-102673"/>
    <x v="301"/>
    <d v="2015-11-05T00:00:00"/>
    <x v="1"/>
    <s v="KH-16630"/>
    <s v="Ken Heidel"/>
    <s v="Corporate"/>
    <s v="United States"/>
    <s v="Charlotte"/>
    <s v="North Carolina"/>
    <n v="28205"/>
    <x v="0"/>
    <s v="OFF-AR-10000634"/>
    <x v="1"/>
    <s v="Art"/>
    <s v="Newell 320"/>
    <n v="10.272"/>
    <n v="7.1903999999999995"/>
    <n v="3.0816000000000008"/>
    <n v="0.30000000000000004"/>
    <n v="4"/>
  </r>
  <r>
    <n v="4068"/>
    <s v="CA-2015-102673"/>
    <x v="301"/>
    <d v="2015-11-05T00:00:00"/>
    <x v="1"/>
    <s v="KH-16630"/>
    <s v="Ken Heidel"/>
    <s v="Corporate"/>
    <s v="United States"/>
    <s v="Charlotte"/>
    <s v="North Carolina"/>
    <n v="28205"/>
    <x v="0"/>
    <s v="OFF-LA-10001771"/>
    <x v="1"/>
    <s v="Labels"/>
    <s v="Avery 513"/>
    <n v="47.808"/>
    <n v="33.465599999999995"/>
    <n v="14.342400000000005"/>
    <n v="0.3000000000000001"/>
    <n v="4"/>
  </r>
  <r>
    <n v="4069"/>
    <s v="CA-2015-102673"/>
    <x v="301"/>
    <d v="2015-11-05T00:00:00"/>
    <x v="1"/>
    <s v="KH-16630"/>
    <s v="Ken Heidel"/>
    <s v="Corporate"/>
    <s v="United States"/>
    <s v="Charlotte"/>
    <s v="North Carolina"/>
    <n v="28205"/>
    <x v="0"/>
    <s v="TEC-PH-10004434"/>
    <x v="2"/>
    <s v="Phones"/>
    <s v="Cisco IPÂ PhoneÂ 7961G VoIPÂ phoneÂ - Dark gray"/>
    <n v="978.84"/>
    <n v="685.18799999999999"/>
    <n v="293.65200000000004"/>
    <n v="0.30000000000000004"/>
    <n v="4"/>
  </r>
  <r>
    <n v="4070"/>
    <s v="CA-2017-145303"/>
    <x v="770"/>
    <d v="2017-08-31T00:00:00"/>
    <x v="2"/>
    <s v="TP-21415"/>
    <s v="Tom Prescott"/>
    <s v="Consumer"/>
    <s v="United States"/>
    <s v="Dallas"/>
    <s v="Texas"/>
    <n v="75081"/>
    <x v="2"/>
    <s v="OFF-BI-10000050"/>
    <x v="1"/>
    <s v="Binders"/>
    <s v="Angle-D Binders with Locking Rings, Label Holders"/>
    <n v="13.14"/>
    <n v="9.1980000000000004"/>
    <n v="3.9420000000000002"/>
    <n v="0.3"/>
    <n v="3"/>
  </r>
  <r>
    <n v="4071"/>
    <s v="CA-2017-145303"/>
    <x v="770"/>
    <d v="2017-08-31T00:00:00"/>
    <x v="2"/>
    <s v="TP-21415"/>
    <s v="Tom Prescott"/>
    <s v="Consumer"/>
    <s v="United States"/>
    <s v="Dallas"/>
    <s v="Texas"/>
    <n v="75081"/>
    <x v="2"/>
    <s v="OFF-BI-10002414"/>
    <x v="1"/>
    <s v="Binders"/>
    <s v="GBC ProClick Spines for 32-Hole Punch"/>
    <n v="10.023999999999999"/>
    <n v="7.016799999999999"/>
    <n v="3.0072000000000001"/>
    <n v="0.30000000000000004"/>
    <n v="3"/>
  </r>
  <r>
    <n v="4072"/>
    <s v="CA-2017-145303"/>
    <x v="770"/>
    <d v="2017-08-31T00:00:00"/>
    <x v="2"/>
    <s v="TP-21415"/>
    <s v="Tom Prescott"/>
    <s v="Consumer"/>
    <s v="United States"/>
    <s v="Dallas"/>
    <s v="Texas"/>
    <n v="75081"/>
    <x v="2"/>
    <s v="FUR-BO-10003159"/>
    <x v="0"/>
    <s v="Bookcases"/>
    <s v="Sauder Camden County Collection Libraries, Planked Cherry Finish"/>
    <n v="156.37280000000001"/>
    <n v="109.46096"/>
    <n v="46.911840000000012"/>
    <n v="0.30000000000000004"/>
    <n v="3"/>
  </r>
  <r>
    <n v="4073"/>
    <s v="CA-2016-156104"/>
    <x v="401"/>
    <d v="2016-12-08T00:00:00"/>
    <x v="0"/>
    <s v="NP-18685"/>
    <s v="Nora Pelletier"/>
    <s v="Home Office"/>
    <s v="United States"/>
    <s v="Indianapolis"/>
    <s v="Indiana"/>
    <n v="46203"/>
    <x v="2"/>
    <s v="TEC-CO-10002095"/>
    <x v="2"/>
    <s v="Copiers"/>
    <s v="Hewlett Packard 610 Color Digital Copier / Printer"/>
    <n v="999.98"/>
    <n v="699.98599999999999"/>
    <n v="299.99400000000003"/>
    <n v="0.30000000000000004"/>
    <n v="2"/>
  </r>
  <r>
    <n v="4074"/>
    <s v="US-2016-164308"/>
    <x v="496"/>
    <d v="2016-09-27T00:00:00"/>
    <x v="2"/>
    <s v="SC-20680"/>
    <s v="Steve Carroll"/>
    <s v="Home Office"/>
    <s v="United States"/>
    <s v="Broken Arrow"/>
    <s v="Oklahoma"/>
    <n v="74012"/>
    <x v="2"/>
    <s v="TEC-PH-10004120"/>
    <x v="2"/>
    <s v="Phones"/>
    <s v="AT&amp;T 1080 Phone"/>
    <n v="821.94"/>
    <n v="575.35799999999995"/>
    <n v="246.58200000000011"/>
    <n v="0.3000000000000001"/>
    <n v="3"/>
  </r>
  <r>
    <n v="4075"/>
    <s v="CA-2018-108112"/>
    <x v="940"/>
    <d v="2018-11-20T00:00:00"/>
    <x v="1"/>
    <s v="DK-12895"/>
    <s v="Dana Kaydos"/>
    <s v="Consumer"/>
    <s v="United States"/>
    <s v="Miramar"/>
    <s v="Florida"/>
    <n v="33023"/>
    <x v="0"/>
    <s v="FUR-FU-10003553"/>
    <x v="0"/>
    <s v="Furnishings"/>
    <s v="Howard Miller 13-1/2&quot; Diameter Rosebrook Wall Clock"/>
    <n v="220.06399999999999"/>
    <n v="154.04479999999998"/>
    <n v="66.019200000000012"/>
    <n v="0.30000000000000004"/>
    <n v="5"/>
  </r>
  <r>
    <n v="4076"/>
    <s v="CA-2018-108112"/>
    <x v="940"/>
    <d v="2018-11-20T00:00:00"/>
    <x v="1"/>
    <s v="DK-12895"/>
    <s v="Dana Kaydos"/>
    <s v="Consumer"/>
    <s v="United States"/>
    <s v="Miramar"/>
    <s v="Florida"/>
    <n v="33023"/>
    <x v="0"/>
    <s v="FUR-FU-10001488"/>
    <x v="0"/>
    <s v="Furnishings"/>
    <s v="Tenex 46&quot; x 60&quot; Computer Anti-Static Chairmat, Rectangular Shaped"/>
    <n v="339.13600000000002"/>
    <n v="237.39519999999999"/>
    <n v="101.74080000000004"/>
    <n v="0.3000000000000001"/>
    <n v="5"/>
  </r>
  <r>
    <n v="4077"/>
    <s v="CA-2016-100685"/>
    <x v="546"/>
    <d v="2016-12-21T00:00:00"/>
    <x v="0"/>
    <s v="SM-20950"/>
    <s v="Suzanne McNair"/>
    <s v="Corporate"/>
    <s v="United States"/>
    <s v="Omaha"/>
    <s v="Nebraska"/>
    <n v="68104"/>
    <x v="2"/>
    <s v="OFF-BI-10003094"/>
    <x v="1"/>
    <s v="Binders"/>
    <s v="Self-Adhesive Ring Binder Labels"/>
    <n v="7.04"/>
    <n v="4.9279999999999999"/>
    <n v="2.1120000000000001"/>
    <n v="0.3"/>
    <n v="2"/>
  </r>
  <r>
    <n v="4078"/>
    <s v="CA-2016-100685"/>
    <x v="546"/>
    <d v="2016-12-21T00:00:00"/>
    <x v="0"/>
    <s v="SM-20950"/>
    <s v="Suzanne McNair"/>
    <s v="Corporate"/>
    <s v="United States"/>
    <s v="Omaha"/>
    <s v="Nebraska"/>
    <n v="68104"/>
    <x v="2"/>
    <s v="OFF-FA-10003472"/>
    <x v="1"/>
    <s v="Fasteners"/>
    <s v="Bagged Rubber Bands"/>
    <n v="5.04"/>
    <n v="3.5279999999999996"/>
    <n v="1.5120000000000005"/>
    <n v="0.3000000000000001"/>
    <n v="2"/>
  </r>
  <r>
    <n v="4079"/>
    <s v="CA-2016-100685"/>
    <x v="546"/>
    <d v="2016-12-21T00:00:00"/>
    <x v="0"/>
    <s v="SM-20950"/>
    <s v="Suzanne McNair"/>
    <s v="Corporate"/>
    <s v="United States"/>
    <s v="Omaha"/>
    <s v="Nebraska"/>
    <n v="68104"/>
    <x v="2"/>
    <s v="OFF-PA-10001289"/>
    <x v="1"/>
    <s v="Paper"/>
    <s v="White Computer Printout Paper by Universal"/>
    <n v="116.28"/>
    <n v="81.396000000000001"/>
    <n v="34.884"/>
    <n v="0.3"/>
    <n v="2"/>
  </r>
  <r>
    <n v="4080"/>
    <s v="CA-2016-165414"/>
    <x v="379"/>
    <d v="2016-12-24T00:00:00"/>
    <x v="2"/>
    <s v="LS-17245"/>
    <s v="Lynn Smith"/>
    <s v="Consumer"/>
    <s v="United States"/>
    <s v="Jacksonville"/>
    <s v="North Carolina"/>
    <n v="28540"/>
    <x v="0"/>
    <s v="TEC-PH-10002293"/>
    <x v="2"/>
    <s v="Phones"/>
    <s v="Anker 36W 4-Port USB Wall Charger Travel Power Adapter for iPhone 5s 5c 5"/>
    <n v="47.975999999999999"/>
    <n v="33.583199999999998"/>
    <n v="14.392800000000001"/>
    <n v="0.30000000000000004"/>
    <n v="3"/>
  </r>
  <r>
    <n v="4081"/>
    <s v="CA-2017-140417"/>
    <x v="477"/>
    <d v="2017-09-29T00:00:00"/>
    <x v="1"/>
    <s v="KE-16420"/>
    <s v="Katrina Edelman"/>
    <s v="Corporate"/>
    <s v="United States"/>
    <s v="Tigard"/>
    <s v="Oregon"/>
    <n v="97224"/>
    <x v="1"/>
    <s v="OFF-PA-10000380"/>
    <x v="1"/>
    <s v="Paper"/>
    <s v="REDIFORM Incoming/Outgoing Call Register, 11&quot; X 8 1/2&quot;, 100 Messages"/>
    <n v="60.048000000000002"/>
    <n v="42.0336"/>
    <n v="18.014400000000002"/>
    <n v="0.30000000000000004"/>
    <n v="4"/>
  </r>
  <r>
    <n v="4082"/>
    <s v="CA-2017-140417"/>
    <x v="477"/>
    <d v="2017-09-29T00:00:00"/>
    <x v="1"/>
    <s v="KE-16420"/>
    <s v="Katrina Edelman"/>
    <s v="Corporate"/>
    <s v="United States"/>
    <s v="Tigard"/>
    <s v="Oregon"/>
    <n v="97224"/>
    <x v="1"/>
    <s v="OFF-BI-10004828"/>
    <x v="1"/>
    <s v="Binders"/>
    <s v="GBC Poly Designer Binding Covers"/>
    <n v="5.0220000000000002"/>
    <n v="3.5154000000000001"/>
    <n v="1.5066000000000002"/>
    <n v="0.30000000000000004"/>
    <n v="4"/>
  </r>
  <r>
    <n v="4083"/>
    <s v="US-2018-151316"/>
    <x v="92"/>
    <d v="2018-06-30T00:00:00"/>
    <x v="1"/>
    <s v="MC-17635"/>
    <s v="Matthew Clasen"/>
    <s v="Corporate"/>
    <s v="United States"/>
    <s v="Decatur"/>
    <s v="Illinois"/>
    <n v="62521"/>
    <x v="2"/>
    <s v="OFF-BI-10004632"/>
    <x v="1"/>
    <s v="Binders"/>
    <s v="Ibico Hi-Tech Manual Binding System"/>
    <n v="182.994"/>
    <n v="128.0958"/>
    <n v="54.898200000000003"/>
    <n v="0.3"/>
    <n v="6"/>
  </r>
  <r>
    <n v="4084"/>
    <s v="US-2018-151316"/>
    <x v="92"/>
    <d v="2018-06-30T00:00:00"/>
    <x v="1"/>
    <s v="MC-17635"/>
    <s v="Matthew Clasen"/>
    <s v="Corporate"/>
    <s v="United States"/>
    <s v="Decatur"/>
    <s v="Illinois"/>
    <n v="62521"/>
    <x v="2"/>
    <s v="OFF-PA-10000327"/>
    <x v="1"/>
    <s v="Paper"/>
    <s v="Xerox 1971"/>
    <n v="10.272"/>
    <n v="7.1903999999999995"/>
    <n v="3.0816000000000008"/>
    <n v="0.30000000000000004"/>
    <n v="6"/>
  </r>
  <r>
    <n v="4085"/>
    <s v="CA-2018-163692"/>
    <x v="210"/>
    <d v="2018-09-09T00:00:00"/>
    <x v="2"/>
    <s v="Dp-13240"/>
    <s v="Dean percer"/>
    <s v="Home Office"/>
    <s v="United States"/>
    <s v="Phoenix"/>
    <s v="Arizona"/>
    <n v="85023"/>
    <x v="1"/>
    <s v="OFF-BI-10003291"/>
    <x v="1"/>
    <s v="Binders"/>
    <s v="Wilson Jones Leather-Like Binders with DublLock Round Rings"/>
    <n v="7.8570000000000002"/>
    <n v="5.4999000000000002"/>
    <n v="2.3571"/>
    <n v="0.3"/>
    <n v="2"/>
  </r>
  <r>
    <n v="4086"/>
    <s v="CA-2017-111913"/>
    <x v="578"/>
    <d v="2017-08-06T00:00:00"/>
    <x v="0"/>
    <s v="LC-16930"/>
    <s v="Linda Cazamias"/>
    <s v="Corporate"/>
    <s v="United States"/>
    <s v="Sacramento"/>
    <s v="California"/>
    <n v="95823"/>
    <x v="1"/>
    <s v="TEC-PH-10002275"/>
    <x v="2"/>
    <s v="Phones"/>
    <s v="Mitel 5320 IP Phone VoIP phone"/>
    <n v="302.38400000000001"/>
    <n v="211.6688"/>
    <n v="90.71520000000001"/>
    <n v="0.30000000000000004"/>
    <n v="2"/>
  </r>
  <r>
    <n v="4087"/>
    <s v="CA-2017-111913"/>
    <x v="578"/>
    <d v="2017-08-06T00:00:00"/>
    <x v="0"/>
    <s v="LC-16930"/>
    <s v="Linda Cazamias"/>
    <s v="Corporate"/>
    <s v="United States"/>
    <s v="Sacramento"/>
    <s v="California"/>
    <n v="95823"/>
    <x v="1"/>
    <s v="OFF-BI-10003291"/>
    <x v="1"/>
    <s v="Binders"/>
    <s v="Wilson Jones Leather-Like Binders with DublLock Round Rings"/>
    <n v="20.952000000000002"/>
    <n v="14.666399999999999"/>
    <n v="6.2856000000000023"/>
    <n v="0.3000000000000001"/>
    <n v="2"/>
  </r>
  <r>
    <n v="4088"/>
    <s v="CA-2017-111913"/>
    <x v="578"/>
    <d v="2017-08-06T00:00:00"/>
    <x v="0"/>
    <s v="LC-16930"/>
    <s v="Linda Cazamias"/>
    <s v="Corporate"/>
    <s v="United States"/>
    <s v="Sacramento"/>
    <s v="California"/>
    <n v="95823"/>
    <x v="1"/>
    <s v="OFF-BI-10000343"/>
    <x v="1"/>
    <s v="Binders"/>
    <s v="Pressboard Covers with Storage Hooks, 9 1/2&quot; x 11&quot;, Light Blue"/>
    <n v="11.784000000000001"/>
    <n v="8.2487999999999992"/>
    <n v="3.5352000000000015"/>
    <n v="0.3000000000000001"/>
    <n v="2"/>
  </r>
  <r>
    <n v="4089"/>
    <s v="US-2015-156559"/>
    <x v="710"/>
    <d v="2015-08-26T00:00:00"/>
    <x v="1"/>
    <s v="LH-16900"/>
    <s v="Lena Hernandez"/>
    <s v="Consumer"/>
    <s v="United States"/>
    <s v="Jonesboro"/>
    <s v="Arkansas"/>
    <n v="72401"/>
    <x v="0"/>
    <s v="FUR-BO-10000711"/>
    <x v="0"/>
    <s v="Bookcases"/>
    <s v="Hon Metal Bookcases, Gray"/>
    <n v="638.82000000000005"/>
    <n v="447.17400000000004"/>
    <n v="191.64600000000002"/>
    <n v="0.3"/>
    <n v="7"/>
  </r>
  <r>
    <n v="4090"/>
    <s v="CA-2017-161473"/>
    <x v="178"/>
    <d v="2017-04-05T00:00:00"/>
    <x v="1"/>
    <s v="TB-21175"/>
    <s v="Thomas Boland"/>
    <s v="Corporate"/>
    <s v="United States"/>
    <s v="New York City"/>
    <s v="New York"/>
    <n v="10035"/>
    <x v="3"/>
    <s v="OFF-LA-10001297"/>
    <x v="1"/>
    <s v="Labels"/>
    <s v="Avery 473"/>
    <n v="20.7"/>
    <n v="14.489999999999998"/>
    <n v="6.2100000000000009"/>
    <n v="0.30000000000000004"/>
    <n v="4"/>
  </r>
  <r>
    <n v="4091"/>
    <s v="CA-2017-161473"/>
    <x v="178"/>
    <d v="2017-04-05T00:00:00"/>
    <x v="1"/>
    <s v="TB-21175"/>
    <s v="Thomas Boland"/>
    <s v="Corporate"/>
    <s v="United States"/>
    <s v="New York City"/>
    <s v="New York"/>
    <n v="10035"/>
    <x v="3"/>
    <s v="OFF-SU-10001574"/>
    <x v="1"/>
    <s v="Supplies"/>
    <s v="Acme Value Line Scissors"/>
    <n v="10.95"/>
    <n v="7.6649999999999991"/>
    <n v="3.2850000000000001"/>
    <n v="0.30000000000000004"/>
    <n v="4"/>
  </r>
  <r>
    <n v="4092"/>
    <s v="CA-2017-161473"/>
    <x v="178"/>
    <d v="2017-04-05T00:00:00"/>
    <x v="1"/>
    <s v="TB-21175"/>
    <s v="Thomas Boland"/>
    <s v="Corporate"/>
    <s v="United States"/>
    <s v="New York City"/>
    <s v="New York"/>
    <n v="10035"/>
    <x v="3"/>
    <s v="OFF-BI-10003305"/>
    <x v="1"/>
    <s v="Binders"/>
    <s v="Avery Hanging File Binders"/>
    <n v="14.352"/>
    <n v="10.0464"/>
    <n v="4.3056000000000001"/>
    <n v="0.3"/>
    <n v="4"/>
  </r>
  <r>
    <n v="4093"/>
    <s v="CA-2018-166576"/>
    <x v="941"/>
    <d v="2018-05-18T00:00:00"/>
    <x v="2"/>
    <s v="JM-15865"/>
    <s v="John Murray"/>
    <s v="Consumer"/>
    <s v="United States"/>
    <s v="Akron"/>
    <s v="Ohio"/>
    <n v="44312"/>
    <x v="3"/>
    <s v="OFF-ST-10002574"/>
    <x v="1"/>
    <s v="Storage"/>
    <s v="SAFCO Commercial Wire Shelving, Black"/>
    <n v="221.024"/>
    <n v="154.71679999999998"/>
    <n v="66.307200000000023"/>
    <n v="0.3000000000000001"/>
    <n v="2"/>
  </r>
  <r>
    <n v="4094"/>
    <s v="CA-2016-102491"/>
    <x v="252"/>
    <d v="2016-08-28T00:00:00"/>
    <x v="1"/>
    <s v="KW-16435"/>
    <s v="Katrina Willman"/>
    <s v="Consumer"/>
    <s v="United States"/>
    <s v="Florence"/>
    <s v="Kentucky"/>
    <n v="41042"/>
    <x v="0"/>
    <s v="TEC-MA-10000864"/>
    <x v="2"/>
    <s v="Machines"/>
    <s v="Cisco 9971 IP Video Phone Charcoal"/>
    <n v="3080"/>
    <n v="2156"/>
    <n v="924"/>
    <n v="0.3"/>
    <n v="4"/>
  </r>
  <r>
    <n v="4095"/>
    <s v="CA-2016-102491"/>
    <x v="252"/>
    <d v="2016-08-28T00:00:00"/>
    <x v="1"/>
    <s v="KW-16435"/>
    <s v="Katrina Willman"/>
    <s v="Consumer"/>
    <s v="United States"/>
    <s v="Florence"/>
    <s v="Kentucky"/>
    <n v="41042"/>
    <x v="0"/>
    <s v="TEC-AC-10003289"/>
    <x v="2"/>
    <s v="Accessories"/>
    <s v="Anker Ultra-Slim Mini Bluetooth 3.0 Wireless Keyboard"/>
    <n v="79.959999999999994"/>
    <n v="55.971999999999994"/>
    <n v="23.988"/>
    <n v="0.30000000000000004"/>
    <n v="4"/>
  </r>
  <r>
    <n v="4096"/>
    <s v="CA-2016-102491"/>
    <x v="252"/>
    <d v="2016-08-28T00:00:00"/>
    <x v="1"/>
    <s v="KW-16435"/>
    <s v="Katrina Willman"/>
    <s v="Consumer"/>
    <s v="United States"/>
    <s v="Florence"/>
    <s v="Kentucky"/>
    <n v="41042"/>
    <x v="0"/>
    <s v="TEC-PH-10001619"/>
    <x v="2"/>
    <s v="Phones"/>
    <s v="LG G3"/>
    <n v="587.97"/>
    <n v="411.57900000000001"/>
    <n v="176.39100000000002"/>
    <n v="0.30000000000000004"/>
    <n v="4"/>
  </r>
  <r>
    <n v="4097"/>
    <s v="CA-2015-116904"/>
    <x v="865"/>
    <d v="2015-09-28T00:00:00"/>
    <x v="1"/>
    <s v="SC-20095"/>
    <s v="Sanjit Chand"/>
    <s v="Consumer"/>
    <s v="United States"/>
    <s v="Minneapolis"/>
    <s v="Minnesota"/>
    <n v="55407"/>
    <x v="2"/>
    <s v="OFF-PA-10004888"/>
    <x v="1"/>
    <s v="Paper"/>
    <s v="Xerox 217"/>
    <n v="32.4"/>
    <n v="22.679999999999996"/>
    <n v="9.7200000000000024"/>
    <n v="0.3000000000000001"/>
    <n v="5"/>
  </r>
  <r>
    <n v="4098"/>
    <s v="CA-2015-116904"/>
    <x v="865"/>
    <d v="2015-09-28T00:00:00"/>
    <x v="1"/>
    <s v="SC-20095"/>
    <s v="Sanjit Chand"/>
    <s v="Consumer"/>
    <s v="United States"/>
    <s v="Minneapolis"/>
    <s v="Minnesota"/>
    <n v="55407"/>
    <x v="2"/>
    <s v="OFF-ST-10000736"/>
    <x v="1"/>
    <s v="Storage"/>
    <s v="Carina Double Wide Media Storage Towers in Natural &amp; Black"/>
    <n v="404.9"/>
    <n v="283.42999999999995"/>
    <n v="121.47000000000003"/>
    <n v="0.3000000000000001"/>
    <n v="5"/>
  </r>
  <r>
    <n v="4099"/>
    <s v="CA-2015-116904"/>
    <x v="865"/>
    <d v="2015-09-28T00:00:00"/>
    <x v="1"/>
    <s v="SC-20095"/>
    <s v="Sanjit Chand"/>
    <s v="Consumer"/>
    <s v="United States"/>
    <s v="Minneapolis"/>
    <s v="Minnesota"/>
    <n v="55407"/>
    <x v="2"/>
    <s v="OFF-BI-10001120"/>
    <x v="1"/>
    <s v="Binders"/>
    <s v="Ibico EPK-21 Electric Binding System"/>
    <n v="9449.9500000000007"/>
    <n v="6614.9650000000001"/>
    <n v="2834.9850000000006"/>
    <n v="0.30000000000000004"/>
    <n v="5"/>
  </r>
  <r>
    <n v="4100"/>
    <s v="CA-2015-116904"/>
    <x v="865"/>
    <d v="2015-09-28T00:00:00"/>
    <x v="1"/>
    <s v="SC-20095"/>
    <s v="Sanjit Chand"/>
    <s v="Consumer"/>
    <s v="United States"/>
    <s v="Minneapolis"/>
    <s v="Minnesota"/>
    <n v="55407"/>
    <x v="2"/>
    <s v="OFF-BI-10000301"/>
    <x v="1"/>
    <s v="Binders"/>
    <s v="GBC Instant Report Kit"/>
    <n v="12.94"/>
    <n v="9.0579999999999998"/>
    <n v="3.8819999999999997"/>
    <n v="0.3"/>
    <n v="5"/>
  </r>
  <r>
    <n v="4101"/>
    <s v="US-2018-102288"/>
    <x v="249"/>
    <d v="2018-06-23T00:00:00"/>
    <x v="1"/>
    <s v="ZC-21910"/>
    <s v="Zuschuss Carroll"/>
    <s v="Consumer"/>
    <s v="United States"/>
    <s v="Houston"/>
    <s v="Texas"/>
    <n v="77095"/>
    <x v="2"/>
    <s v="OFF-AP-10004655"/>
    <x v="1"/>
    <s v="Appliances"/>
    <s v="Holmes Visible Mist Ultrasonic Humidifier with 2.3-Gallon Output per Day, Replacement Filter"/>
    <n v="2.2639999999999998"/>
    <n v="1.5847999999999998"/>
    <n v="0.67920000000000003"/>
    <n v="0.30000000000000004"/>
    <n v="4"/>
  </r>
  <r>
    <n v="4102"/>
    <s v="US-2018-102288"/>
    <x v="249"/>
    <d v="2018-06-23T00:00:00"/>
    <x v="1"/>
    <s v="ZC-21910"/>
    <s v="Zuschuss Carroll"/>
    <s v="Consumer"/>
    <s v="United States"/>
    <s v="Houston"/>
    <s v="Texas"/>
    <n v="77095"/>
    <x v="2"/>
    <s v="OFF-AP-10002906"/>
    <x v="1"/>
    <s v="Appliances"/>
    <s v="Hoover Replacement Belt for Commercial Guardsman Heavy-Duty Upright Vacuum"/>
    <n v="0.44400000000000001"/>
    <n v="0.31079999999999997"/>
    <n v="0.13320000000000004"/>
    <n v="0.3000000000000001"/>
    <n v="4"/>
  </r>
  <r>
    <n v="4103"/>
    <s v="US-2018-102288"/>
    <x v="249"/>
    <d v="2018-06-23T00:00:00"/>
    <x v="1"/>
    <s v="ZC-21910"/>
    <s v="Zuschuss Carroll"/>
    <s v="Consumer"/>
    <s v="United States"/>
    <s v="Houston"/>
    <s v="Texas"/>
    <n v="77095"/>
    <x v="2"/>
    <s v="OFF-PA-10000740"/>
    <x v="1"/>
    <s v="Paper"/>
    <s v="Xerox 1982"/>
    <n v="146.17599999999999"/>
    <n v="102.32319999999999"/>
    <n v="43.852800000000002"/>
    <n v="0.30000000000000004"/>
    <n v="4"/>
  </r>
  <r>
    <n v="4104"/>
    <s v="CA-2018-137456"/>
    <x v="202"/>
    <d v="2018-12-21T00:00:00"/>
    <x v="3"/>
    <s v="RB-19465"/>
    <s v="Rick Bensley"/>
    <s v="Home Office"/>
    <s v="United States"/>
    <s v="Fremont"/>
    <s v="Nebraska"/>
    <n v="68025"/>
    <x v="2"/>
    <s v="FUR-FU-10001940"/>
    <x v="0"/>
    <s v="Furnishings"/>
    <s v="Staple-based wall hangings"/>
    <n v="15.92"/>
    <n v="11.144"/>
    <n v="4.7759999999999998"/>
    <n v="0.3"/>
    <n v="0"/>
  </r>
  <r>
    <n v="4105"/>
    <s v="US-2018-155999"/>
    <x v="783"/>
    <d v="2018-08-13T00:00:00"/>
    <x v="1"/>
    <s v="JK-15370"/>
    <s v="Jay Kimmel"/>
    <s v="Consumer"/>
    <s v="United States"/>
    <s v="San Diego"/>
    <s v="California"/>
    <n v="92105"/>
    <x v="1"/>
    <s v="TEC-PH-10000439"/>
    <x v="2"/>
    <s v="Phones"/>
    <s v="GE DSL Phone Line Filter"/>
    <n v="159.96"/>
    <n v="111.97199999999999"/>
    <n v="47.988000000000014"/>
    <n v="0.30000000000000004"/>
    <n v="6"/>
  </r>
  <r>
    <n v="4106"/>
    <s v="US-2018-155999"/>
    <x v="783"/>
    <d v="2018-08-13T00:00:00"/>
    <x v="1"/>
    <s v="JK-15370"/>
    <s v="Jay Kimmel"/>
    <s v="Consumer"/>
    <s v="United States"/>
    <s v="San Diego"/>
    <s v="California"/>
    <n v="92105"/>
    <x v="1"/>
    <s v="OFF-BI-10000404"/>
    <x v="1"/>
    <s v="Binders"/>
    <s v="Avery Printable Repositionable Plastic Tabs"/>
    <n v="13.76"/>
    <n v="9.6319999999999997"/>
    <n v="4.1280000000000001"/>
    <n v="0.3"/>
    <n v="6"/>
  </r>
  <r>
    <n v="4107"/>
    <s v="US-2017-148334"/>
    <x v="250"/>
    <d v="2017-08-26T00:00:00"/>
    <x v="1"/>
    <s v="DD-13570"/>
    <s v="Dorothy Dickinson"/>
    <s v="Consumer"/>
    <s v="United States"/>
    <s v="Houston"/>
    <s v="Texas"/>
    <n v="77041"/>
    <x v="2"/>
    <s v="OFF-BI-10003676"/>
    <x v="1"/>
    <s v="Binders"/>
    <s v="GBC Standard Recycled Report Covers, Clear Plastic Sheets"/>
    <n v="4.3120000000000003"/>
    <n v="3.0184000000000002"/>
    <n v="1.2936000000000001"/>
    <n v="0.3"/>
    <n v="4"/>
  </r>
  <r>
    <n v="4108"/>
    <s v="CA-2016-105599"/>
    <x v="67"/>
    <d v="2016-09-07T00:00:00"/>
    <x v="3"/>
    <s v="MC-17275"/>
    <s v="Marc Crier"/>
    <s v="Consumer"/>
    <s v="United States"/>
    <s v="New York City"/>
    <s v="New York"/>
    <n v="10011"/>
    <x v="3"/>
    <s v="OFF-ST-10002486"/>
    <x v="1"/>
    <s v="Storage"/>
    <s v="Eldon Shelf Savers Cubes and Bins"/>
    <n v="13.96"/>
    <n v="9.7720000000000002"/>
    <n v="4.1880000000000006"/>
    <n v="0.30000000000000004"/>
    <n v="0"/>
  </r>
  <r>
    <n v="4109"/>
    <s v="CA-2016-105599"/>
    <x v="67"/>
    <d v="2016-09-07T00:00:00"/>
    <x v="3"/>
    <s v="MC-17275"/>
    <s v="Marc Crier"/>
    <s v="Consumer"/>
    <s v="United States"/>
    <s v="New York City"/>
    <s v="New York"/>
    <n v="10011"/>
    <x v="3"/>
    <s v="FUR-TA-10003837"/>
    <x v="0"/>
    <s v="Tables"/>
    <s v="Anderson Hickey Conga Table Tops &amp; Accessories"/>
    <n v="27.414000000000001"/>
    <n v="19.189799999999998"/>
    <n v="8.2242000000000033"/>
    <n v="0.3000000000000001"/>
    <n v="0"/>
  </r>
  <r>
    <n v="4110"/>
    <s v="CA-2016-153717"/>
    <x v="707"/>
    <d v="2017-01-01T00:00:00"/>
    <x v="1"/>
    <s v="DL-13495"/>
    <s v="Dionis Lloyd"/>
    <s v="Corporate"/>
    <s v="United States"/>
    <s v="Detroit"/>
    <s v="Michigan"/>
    <n v="48227"/>
    <x v="2"/>
    <s v="TEC-PH-10002923"/>
    <x v="2"/>
    <s v="Phones"/>
    <s v="Logitech B530 USBÂ HeadsetÂ -Â headsetÂ - Full size, Binaural"/>
    <n v="73.98"/>
    <n v="51.786000000000001"/>
    <n v="22.194000000000003"/>
    <n v="0.30000000000000004"/>
    <n v="7"/>
  </r>
  <r>
    <n v="4111"/>
    <s v="CA-2016-153717"/>
    <x v="707"/>
    <d v="2017-01-01T00:00:00"/>
    <x v="1"/>
    <s v="DL-13495"/>
    <s v="Dionis Lloyd"/>
    <s v="Corporate"/>
    <s v="United States"/>
    <s v="Detroit"/>
    <s v="Michigan"/>
    <n v="48227"/>
    <x v="2"/>
    <s v="FUR-BO-10004360"/>
    <x v="0"/>
    <s v="Bookcases"/>
    <s v="Rush Hierlooms Collection Rich Wood Bookcases"/>
    <n v="160.97999999999999"/>
    <n v="112.68599999999998"/>
    <n v="48.294000000000011"/>
    <n v="0.3000000000000001"/>
    <n v="7"/>
  </r>
  <r>
    <n v="4112"/>
    <s v="CA-2016-153717"/>
    <x v="707"/>
    <d v="2017-01-01T00:00:00"/>
    <x v="1"/>
    <s v="DL-13495"/>
    <s v="Dionis Lloyd"/>
    <s v="Corporate"/>
    <s v="United States"/>
    <s v="Detroit"/>
    <s v="Michigan"/>
    <n v="48227"/>
    <x v="2"/>
    <s v="OFF-PA-10002160"/>
    <x v="1"/>
    <s v="Paper"/>
    <s v="Xerox 1978"/>
    <n v="17.34"/>
    <n v="12.138"/>
    <n v="5.202"/>
    <n v="0.3"/>
    <n v="7"/>
  </r>
  <r>
    <n v="4113"/>
    <s v="CA-2016-153717"/>
    <x v="707"/>
    <d v="2017-01-01T00:00:00"/>
    <x v="1"/>
    <s v="DL-13495"/>
    <s v="Dionis Lloyd"/>
    <s v="Corporate"/>
    <s v="United States"/>
    <s v="Detroit"/>
    <s v="Michigan"/>
    <n v="48227"/>
    <x v="2"/>
    <s v="OFF-AR-10002375"/>
    <x v="1"/>
    <s v="Art"/>
    <s v="Newell 351"/>
    <n v="3.28"/>
    <n v="2.2959999999999998"/>
    <n v="0.98399999999999999"/>
    <n v="0.3"/>
    <n v="7"/>
  </r>
  <r>
    <n v="4114"/>
    <s v="CA-2016-116687"/>
    <x v="942"/>
    <d v="2016-05-07T00:00:00"/>
    <x v="1"/>
    <s v="NC-18625"/>
    <s v="Noah Childs"/>
    <s v="Corporate"/>
    <s v="United States"/>
    <s v="Houston"/>
    <s v="Texas"/>
    <n v="77095"/>
    <x v="2"/>
    <s v="OFF-LA-10000443"/>
    <x v="1"/>
    <s v="Labels"/>
    <s v="Avery 501"/>
    <n v="8.8559999999999999"/>
    <n v="6.1991999999999994"/>
    <n v="2.6568000000000005"/>
    <n v="0.30000000000000004"/>
    <n v="5"/>
  </r>
  <r>
    <n v="4115"/>
    <s v="CA-2016-116687"/>
    <x v="942"/>
    <d v="2016-05-07T00:00:00"/>
    <x v="1"/>
    <s v="NC-18625"/>
    <s v="Noah Childs"/>
    <s v="Corporate"/>
    <s v="United States"/>
    <s v="Houston"/>
    <s v="Texas"/>
    <n v="77095"/>
    <x v="2"/>
    <s v="TEC-PH-10001750"/>
    <x v="2"/>
    <s v="Phones"/>
    <s v="Samsung Rugby III"/>
    <n v="158.376"/>
    <n v="110.86319999999999"/>
    <n v="47.512800000000013"/>
    <n v="0.30000000000000004"/>
    <n v="5"/>
  </r>
  <r>
    <n v="4116"/>
    <s v="CA-2017-163573"/>
    <x v="390"/>
    <d v="2017-11-27T00:00:00"/>
    <x v="2"/>
    <s v="AC-10450"/>
    <s v="Amy Cox"/>
    <s v="Consumer"/>
    <s v="United States"/>
    <s v="Seattle"/>
    <s v="Washington"/>
    <n v="98105"/>
    <x v="1"/>
    <s v="OFF-BI-10004632"/>
    <x v="1"/>
    <s v="Binders"/>
    <s v="Ibico Hi-Tech Manual Binding System"/>
    <n v="1219.96"/>
    <n v="853.97199999999998"/>
    <n v="365.98800000000006"/>
    <n v="0.30000000000000004"/>
    <n v="3"/>
  </r>
  <r>
    <n v="4117"/>
    <s v="CA-2016-153416"/>
    <x v="27"/>
    <d v="2016-11-29T00:00:00"/>
    <x v="1"/>
    <s v="TS-21340"/>
    <s v="Toby Swindell"/>
    <s v="Consumer"/>
    <s v="United States"/>
    <s v="Los Angeles"/>
    <s v="California"/>
    <n v="90036"/>
    <x v="1"/>
    <s v="OFF-BI-10002813"/>
    <x v="1"/>
    <s v="Binders"/>
    <s v="Avery Reinforcements for Hole-Punch Pages"/>
    <n v="3.1680000000000001"/>
    <n v="2.2176"/>
    <n v="0.95040000000000013"/>
    <n v="0.30000000000000004"/>
    <n v="5"/>
  </r>
  <r>
    <n v="4118"/>
    <s v="CA-2016-153416"/>
    <x v="27"/>
    <d v="2016-11-29T00:00:00"/>
    <x v="1"/>
    <s v="TS-21340"/>
    <s v="Toby Swindell"/>
    <s v="Consumer"/>
    <s v="United States"/>
    <s v="Los Angeles"/>
    <s v="California"/>
    <n v="90036"/>
    <x v="1"/>
    <s v="OFF-PA-10002005"/>
    <x v="1"/>
    <s v="Paper"/>
    <s v="Xerox 225"/>
    <n v="19.440000000000001"/>
    <n v="13.608000000000001"/>
    <n v="5.8320000000000007"/>
    <n v="0.30000000000000004"/>
    <n v="5"/>
  </r>
  <r>
    <n v="4119"/>
    <s v="CA-2016-153416"/>
    <x v="27"/>
    <d v="2016-11-29T00:00:00"/>
    <x v="1"/>
    <s v="TS-21340"/>
    <s v="Toby Swindell"/>
    <s v="Consumer"/>
    <s v="United States"/>
    <s v="Los Angeles"/>
    <s v="California"/>
    <n v="90036"/>
    <x v="1"/>
    <s v="OFF-ST-10000060"/>
    <x v="1"/>
    <s v="Storage"/>
    <s v="Fellowes Bankers Box Staxonsteel Drawer File/Stacking System"/>
    <n v="454.86"/>
    <n v="318.40199999999999"/>
    <n v="136.45800000000003"/>
    <n v="0.30000000000000004"/>
    <n v="5"/>
  </r>
  <r>
    <n v="4120"/>
    <s v="CA-2016-153416"/>
    <x v="27"/>
    <d v="2016-11-29T00:00:00"/>
    <x v="1"/>
    <s v="TS-21340"/>
    <s v="Toby Swindell"/>
    <s v="Consumer"/>
    <s v="United States"/>
    <s v="Los Angeles"/>
    <s v="California"/>
    <n v="90036"/>
    <x v="1"/>
    <s v="OFF-BI-10002706"/>
    <x v="1"/>
    <s v="Binders"/>
    <s v="Avery Premier Heavy-Duty Binder with Round Locking Rings"/>
    <n v="91.391999999999996"/>
    <n v="63.974399999999996"/>
    <n v="27.4176"/>
    <n v="0.3"/>
    <n v="5"/>
  </r>
  <r>
    <n v="4121"/>
    <s v="CA-2018-117394"/>
    <x v="507"/>
    <d v="2018-09-10T00:00:00"/>
    <x v="1"/>
    <s v="MM-17920"/>
    <s v="Michael Moore"/>
    <s v="Consumer"/>
    <s v="United States"/>
    <s v="Philadelphia"/>
    <s v="Pennsylvania"/>
    <n v="19120"/>
    <x v="3"/>
    <s v="TEC-AC-10000199"/>
    <x v="2"/>
    <s v="Accessories"/>
    <s v="Kingston Digital DataTraveler 8GB USB 2.0"/>
    <n v="19.04"/>
    <n v="13.327999999999999"/>
    <n v="5.7119999999999997"/>
    <n v="0.3"/>
    <n v="6"/>
  </r>
  <r>
    <n v="4122"/>
    <s v="CA-2018-133823"/>
    <x v="943"/>
    <d v="2018-05-12T00:00:00"/>
    <x v="3"/>
    <s v="LP-17080"/>
    <s v="Liz Pelletier"/>
    <s v="Consumer"/>
    <s v="United States"/>
    <s v="Seattle"/>
    <s v="Washington"/>
    <n v="98103"/>
    <x v="1"/>
    <s v="OFF-PA-10002870"/>
    <x v="1"/>
    <s v="Paper"/>
    <s v="Ampad Phone Message Book, Recycled, 400 Message Capacity, 5 Â¾â€ x 11â€"/>
    <n v="37.44"/>
    <n v="26.207999999999998"/>
    <n v="11.231999999999999"/>
    <n v="0.3"/>
    <n v="1"/>
  </r>
  <r>
    <n v="4123"/>
    <s v="CA-2018-133823"/>
    <x v="943"/>
    <d v="2018-05-12T00:00:00"/>
    <x v="3"/>
    <s v="LP-17080"/>
    <s v="Liz Pelletier"/>
    <s v="Consumer"/>
    <s v="United States"/>
    <s v="Seattle"/>
    <s v="Washington"/>
    <n v="98103"/>
    <x v="1"/>
    <s v="OFF-LA-10004545"/>
    <x v="1"/>
    <s v="Labels"/>
    <s v="Avery 50"/>
    <n v="37.590000000000003"/>
    <n v="26.313000000000002"/>
    <n v="11.277000000000001"/>
    <n v="0.3"/>
    <n v="1"/>
  </r>
  <r>
    <n v="4124"/>
    <s v="CA-2018-133823"/>
    <x v="943"/>
    <d v="2018-05-12T00:00:00"/>
    <x v="3"/>
    <s v="LP-17080"/>
    <s v="Liz Pelletier"/>
    <s v="Consumer"/>
    <s v="United States"/>
    <s v="Seattle"/>
    <s v="Washington"/>
    <n v="98103"/>
    <x v="1"/>
    <s v="OFF-BI-10000962"/>
    <x v="1"/>
    <s v="Binders"/>
    <s v="Acco Flexible ACCOHIDE Square Ring Data Binder, Dark Blue, 11 1/2&quot; X 14&quot; 7/8&quot;"/>
    <n v="26.032"/>
    <n v="18.2224"/>
    <n v="7.8095999999999997"/>
    <n v="0.3"/>
    <n v="1"/>
  </r>
  <r>
    <n v="4125"/>
    <s v="CA-2015-127523"/>
    <x v="218"/>
    <d v="2015-05-18T00:00:00"/>
    <x v="1"/>
    <s v="BG-11695"/>
    <s v="Brooke Gillingham"/>
    <s v="Corporate"/>
    <s v="United States"/>
    <s v="Watertown"/>
    <s v="New York"/>
    <n v="13601"/>
    <x v="3"/>
    <s v="OFF-AP-10004249"/>
    <x v="1"/>
    <s v="Appliances"/>
    <s v="Staple holder"/>
    <n v="35.909999999999997"/>
    <n v="25.136999999999997"/>
    <n v="10.773"/>
    <n v="0.30000000000000004"/>
    <n v="7"/>
  </r>
  <r>
    <n v="4126"/>
    <s v="CA-2018-123239"/>
    <x v="944"/>
    <d v="2018-07-31T00:00:00"/>
    <x v="0"/>
    <s v="MG-18145"/>
    <s v="Mike Gockenbach"/>
    <s v="Consumer"/>
    <s v="United States"/>
    <s v="Jacksonville"/>
    <s v="Florida"/>
    <n v="32216"/>
    <x v="0"/>
    <s v="FUR-FU-10001602"/>
    <x v="0"/>
    <s v="Furnishings"/>
    <s v="Eldon Delta Triangular Chair Mat, 52&quot; x 58&quot;, Clear"/>
    <n v="91.031999999999996"/>
    <n v="63.722399999999993"/>
    <n v="27.309600000000003"/>
    <n v="0.30000000000000004"/>
    <n v="4"/>
  </r>
  <r>
    <n v="4127"/>
    <s v="CA-2018-156769"/>
    <x v="636"/>
    <d v="2018-05-09T00:00:00"/>
    <x v="2"/>
    <s v="GZ-14470"/>
    <s v="Gary Zandusky"/>
    <s v="Consumer"/>
    <s v="United States"/>
    <s v="Arlington"/>
    <s v="Virginia"/>
    <n v="22204"/>
    <x v="0"/>
    <s v="OFF-AR-10003179"/>
    <x v="1"/>
    <s v="Art"/>
    <s v="Dixon Ticonderoga Core-Lock Colored Pencils"/>
    <n v="54.66"/>
    <n v="38.261999999999993"/>
    <n v="16.398000000000003"/>
    <n v="0.3000000000000001"/>
    <n v="3"/>
  </r>
  <r>
    <n v="4128"/>
    <s v="CA-2015-127299"/>
    <x v="111"/>
    <d v="2015-09-24T00:00:00"/>
    <x v="1"/>
    <s v="JL-15835"/>
    <s v="John Lee"/>
    <s v="Consumer"/>
    <s v="United States"/>
    <s v="Charlotte"/>
    <s v="North Carolina"/>
    <n v="28205"/>
    <x v="0"/>
    <s v="OFF-ST-10003722"/>
    <x v="1"/>
    <s v="Storage"/>
    <s v="Project Tote Personal File"/>
    <n v="67.343999999999994"/>
    <n v="47.140799999999992"/>
    <n v="20.203200000000002"/>
    <n v="0.30000000000000004"/>
    <n v="5"/>
  </r>
  <r>
    <n v="4129"/>
    <s v="CA-2015-127299"/>
    <x v="111"/>
    <d v="2015-09-24T00:00:00"/>
    <x v="1"/>
    <s v="JL-15835"/>
    <s v="John Lee"/>
    <s v="Consumer"/>
    <s v="United States"/>
    <s v="Charlotte"/>
    <s v="North Carolina"/>
    <n v="28205"/>
    <x v="0"/>
    <s v="TEC-MA-10001127"/>
    <x v="2"/>
    <s v="Machines"/>
    <s v="HP Designjet T520 Inkjet Large Format Printer - 24&quot; Color"/>
    <n v="2624.9850000000001"/>
    <n v="1837.4894999999999"/>
    <n v="787.49550000000022"/>
    <n v="0.30000000000000004"/>
    <n v="5"/>
  </r>
  <r>
    <n v="4130"/>
    <s v="CA-2016-121272"/>
    <x v="368"/>
    <d v="2016-04-04T00:00:00"/>
    <x v="1"/>
    <s v="DO-13435"/>
    <s v="Denny Ordway"/>
    <s v="Consumer"/>
    <s v="United States"/>
    <s v="Seattle"/>
    <s v="Washington"/>
    <n v="98103"/>
    <x v="1"/>
    <s v="OFF-AP-10001947"/>
    <x v="1"/>
    <s v="Appliances"/>
    <s v="Acco 6 Outlet Guardian Premium Plus Surge Suppressor"/>
    <n v="73.28"/>
    <n v="51.295999999999999"/>
    <n v="21.984000000000002"/>
    <n v="0.30000000000000004"/>
    <n v="6"/>
  </r>
  <r>
    <n v="4131"/>
    <s v="CA-2015-115336"/>
    <x v="728"/>
    <d v="2015-11-25T00:00:00"/>
    <x v="1"/>
    <s v="AB-10600"/>
    <s v="Ann Blume"/>
    <s v="Corporate"/>
    <s v="United States"/>
    <s v="Chicago"/>
    <s v="Illinois"/>
    <n v="60623"/>
    <x v="2"/>
    <s v="OFF-BI-10001107"/>
    <x v="1"/>
    <s v="Binders"/>
    <s v="GBC White Gloss Covers, Plain Front"/>
    <n v="14.48"/>
    <n v="10.135999999999999"/>
    <n v="4.3440000000000012"/>
    <n v="0.3000000000000001"/>
    <n v="7"/>
  </r>
  <r>
    <n v="4132"/>
    <s v="CA-2016-111703"/>
    <x v="740"/>
    <d v="2016-07-09T00:00:00"/>
    <x v="1"/>
    <s v="KB-16315"/>
    <s v="Karl Braun"/>
    <s v="Consumer"/>
    <s v="United States"/>
    <s v="Hollywood"/>
    <s v="Florida"/>
    <n v="33021"/>
    <x v="0"/>
    <s v="OFF-PA-10000349"/>
    <x v="1"/>
    <s v="Paper"/>
    <s v="Easy-staple paper"/>
    <n v="11.952"/>
    <n v="8.3663999999999987"/>
    <n v="3.5856000000000012"/>
    <n v="0.3000000000000001"/>
    <n v="7"/>
  </r>
  <r>
    <n v="4133"/>
    <s v="CA-2016-111703"/>
    <x v="740"/>
    <d v="2016-07-09T00:00:00"/>
    <x v="1"/>
    <s v="KB-16315"/>
    <s v="Karl Braun"/>
    <s v="Consumer"/>
    <s v="United States"/>
    <s v="Hollywood"/>
    <s v="Florida"/>
    <n v="33021"/>
    <x v="0"/>
    <s v="OFF-PA-10003349"/>
    <x v="1"/>
    <s v="Paper"/>
    <s v="Xerox 1957"/>
    <n v="15.552"/>
    <n v="10.886399999999998"/>
    <n v="4.6656000000000013"/>
    <n v="0.3000000000000001"/>
    <n v="7"/>
  </r>
  <r>
    <n v="4134"/>
    <s v="CA-2015-128839"/>
    <x v="78"/>
    <d v="2015-09-13T00:00:00"/>
    <x v="1"/>
    <s v="TT-21070"/>
    <s v="Ted Trevino"/>
    <s v="Consumer"/>
    <s v="United States"/>
    <s v="Chesapeake"/>
    <s v="Virginia"/>
    <n v="23320"/>
    <x v="0"/>
    <s v="OFF-FA-10002280"/>
    <x v="1"/>
    <s v="Fasteners"/>
    <s v="Advantus Plastic Paper Clips"/>
    <n v="45"/>
    <n v="31.499999999999996"/>
    <n v="13.500000000000004"/>
    <n v="0.3000000000000001"/>
    <n v="5"/>
  </r>
  <r>
    <n v="4135"/>
    <s v="CA-2015-128839"/>
    <x v="78"/>
    <d v="2015-09-13T00:00:00"/>
    <x v="1"/>
    <s v="TT-21070"/>
    <s v="Ted Trevino"/>
    <s v="Consumer"/>
    <s v="United States"/>
    <s v="Chesapeake"/>
    <s v="Virginia"/>
    <n v="23320"/>
    <x v="0"/>
    <s v="TEC-MA-10000029"/>
    <x v="2"/>
    <s v="Machines"/>
    <s v="Epson WorkForce WF-2530 All-in-One Printer, Copier Scanner"/>
    <n v="209.97"/>
    <n v="146.97899999999998"/>
    <n v="62.991000000000014"/>
    <n v="0.30000000000000004"/>
    <n v="5"/>
  </r>
  <r>
    <n v="4136"/>
    <s v="CA-2018-105914"/>
    <x v="280"/>
    <d v="2018-10-08T00:00:00"/>
    <x v="1"/>
    <s v="PV-18985"/>
    <s v="Paul Van Hugh"/>
    <s v="Home Office"/>
    <s v="United States"/>
    <s v="Los Angeles"/>
    <s v="California"/>
    <n v="90036"/>
    <x v="1"/>
    <s v="OFF-BI-10002854"/>
    <x v="1"/>
    <s v="Binders"/>
    <s v="Performers Binder/Pad Holder, Black"/>
    <n v="112.12"/>
    <n v="78.483999999999995"/>
    <n v="33.63600000000001"/>
    <n v="0.3000000000000001"/>
    <n v="6"/>
  </r>
  <r>
    <n v="4137"/>
    <s v="CA-2018-105914"/>
    <x v="280"/>
    <d v="2018-10-08T00:00:00"/>
    <x v="1"/>
    <s v="PV-18985"/>
    <s v="Paul Van Hugh"/>
    <s v="Home Office"/>
    <s v="United States"/>
    <s v="Los Angeles"/>
    <s v="California"/>
    <n v="90036"/>
    <x v="1"/>
    <s v="OFF-ST-10003716"/>
    <x v="1"/>
    <s v="Storage"/>
    <s v="Tennsco Double-Tier Lockers"/>
    <n v="1575.14"/>
    <n v="1102.598"/>
    <n v="472.54200000000014"/>
    <n v="0.30000000000000004"/>
    <n v="6"/>
  </r>
  <r>
    <n v="4138"/>
    <s v="CA-2018-110926"/>
    <x v="123"/>
    <d v="2018-11-23T00:00:00"/>
    <x v="1"/>
    <s v="DD-13570"/>
    <s v="Dorothy Dickinson"/>
    <s v="Consumer"/>
    <s v="United States"/>
    <s v="Alexandria"/>
    <s v="Virginia"/>
    <n v="22304"/>
    <x v="0"/>
    <s v="OFF-FA-10000624"/>
    <x v="1"/>
    <s v="Fasteners"/>
    <s v="OIC Binder Clips"/>
    <n v="25.06"/>
    <n v="17.541999999999998"/>
    <n v="7.5180000000000007"/>
    <n v="0.30000000000000004"/>
    <n v="4"/>
  </r>
  <r>
    <n v="4139"/>
    <s v="CA-2017-117226"/>
    <x v="945"/>
    <d v="2018-01-01T00:00:00"/>
    <x v="2"/>
    <s v="KD-16495"/>
    <s v="Keith Dawkins"/>
    <s v="Corporate"/>
    <s v="United States"/>
    <s v="Deer Park"/>
    <s v="Texas"/>
    <n v="77536"/>
    <x v="2"/>
    <s v="OFF-BI-10004654"/>
    <x v="1"/>
    <s v="Binders"/>
    <s v="Avery Binding System Hidden Tab Executive Style Index Sets"/>
    <n v="6.9240000000000004"/>
    <n v="4.8468"/>
    <n v="2.0772000000000004"/>
    <n v="0.30000000000000004"/>
    <n v="2"/>
  </r>
  <r>
    <n v="4140"/>
    <s v="CA-2018-127313"/>
    <x v="96"/>
    <d v="2018-12-04T00:00:00"/>
    <x v="2"/>
    <s v="RA-19285"/>
    <s v="Ralph Arnett"/>
    <s v="Consumer"/>
    <s v="United States"/>
    <s v="Philadelphia"/>
    <s v="Pennsylvania"/>
    <n v="19120"/>
    <x v="3"/>
    <s v="OFF-ST-10001228"/>
    <x v="1"/>
    <s v="Storage"/>
    <s v="Personal File Boxes with Fold-Down Carry Handle"/>
    <n v="37.392000000000003"/>
    <n v="26.174400000000002"/>
    <n v="11.217600000000001"/>
    <n v="0.3"/>
    <n v="3"/>
  </r>
  <r>
    <n v="4141"/>
    <s v="CA-2018-127313"/>
    <x v="96"/>
    <d v="2018-12-04T00:00:00"/>
    <x v="2"/>
    <s v="RA-19285"/>
    <s v="Ralph Arnett"/>
    <s v="Consumer"/>
    <s v="United States"/>
    <s v="Philadelphia"/>
    <s v="Pennsylvania"/>
    <n v="19120"/>
    <x v="3"/>
    <s v="FUR-FU-10003798"/>
    <x v="0"/>
    <s v="Furnishings"/>
    <s v="Ultra Door Kickplate, 8&quot;H x 34&quot;W"/>
    <n v="79.12"/>
    <n v="55.384"/>
    <n v="23.736000000000004"/>
    <n v="0.30000000000000004"/>
    <n v="3"/>
  </r>
  <r>
    <n v="4142"/>
    <s v="CA-2017-136287"/>
    <x v="900"/>
    <d v="2017-06-17T00:00:00"/>
    <x v="1"/>
    <s v="SS-20590"/>
    <s v="Sonia Sunley"/>
    <s v="Consumer"/>
    <s v="United States"/>
    <s v="Wichita"/>
    <s v="Kansas"/>
    <n v="67212"/>
    <x v="2"/>
    <s v="OFF-LA-10003148"/>
    <x v="1"/>
    <s v="Labels"/>
    <s v="Avery 51"/>
    <n v="18.899999999999999"/>
    <n v="13.229999999999999"/>
    <n v="5.67"/>
    <n v="0.30000000000000004"/>
    <n v="4"/>
  </r>
  <r>
    <n v="4143"/>
    <s v="US-2015-107699"/>
    <x v="946"/>
    <d v="2015-05-23T00:00:00"/>
    <x v="1"/>
    <s v="JH-15820"/>
    <s v="John Huston"/>
    <s v="Consumer"/>
    <s v="United States"/>
    <s v="Midland"/>
    <s v="Michigan"/>
    <n v="48640"/>
    <x v="2"/>
    <s v="OFF-BI-10001249"/>
    <x v="1"/>
    <s v="Binders"/>
    <s v="Avery Heavy-Duty EZD View Binder with Locking Rings"/>
    <n v="57.42"/>
    <n v="40.193999999999996"/>
    <n v="17.226000000000006"/>
    <n v="0.3000000000000001"/>
    <n v="4"/>
  </r>
  <r>
    <n v="4144"/>
    <s v="CA-2018-112725"/>
    <x v="289"/>
    <d v="2018-02-06T00:00:00"/>
    <x v="1"/>
    <s v="EH-14125"/>
    <s v="Eugene Hildebrand"/>
    <s v="Home Office"/>
    <s v="United States"/>
    <s v="San Francisco"/>
    <s v="California"/>
    <n v="94110"/>
    <x v="1"/>
    <s v="OFF-AR-10003759"/>
    <x v="1"/>
    <s v="Art"/>
    <s v="Crayola Anti Dust Chalk, 12/Pack"/>
    <n v="12.74"/>
    <n v="8.9179999999999993"/>
    <n v="3.822000000000001"/>
    <n v="0.30000000000000004"/>
    <n v="7"/>
  </r>
  <r>
    <n v="4145"/>
    <s v="CA-2018-112725"/>
    <x v="289"/>
    <d v="2018-02-06T00:00:00"/>
    <x v="1"/>
    <s v="EH-14125"/>
    <s v="Eugene Hildebrand"/>
    <s v="Home Office"/>
    <s v="United States"/>
    <s v="San Francisco"/>
    <s v="California"/>
    <n v="94110"/>
    <x v="1"/>
    <s v="OFF-AR-10001227"/>
    <x v="1"/>
    <s v="Art"/>
    <s v="Newell 338"/>
    <n v="8.82"/>
    <n v="6.1739999999999995"/>
    <n v="2.6460000000000008"/>
    <n v="0.3000000000000001"/>
    <n v="7"/>
  </r>
  <r>
    <n v="4146"/>
    <s v="CA-2018-112725"/>
    <x v="289"/>
    <d v="2018-02-06T00:00:00"/>
    <x v="1"/>
    <s v="EH-14125"/>
    <s v="Eugene Hildebrand"/>
    <s v="Home Office"/>
    <s v="United States"/>
    <s v="San Francisco"/>
    <s v="California"/>
    <n v="94110"/>
    <x v="1"/>
    <s v="FUR-CH-10000863"/>
    <x v="0"/>
    <s v="Chairs"/>
    <s v="Novimex Swivel Fabric Task Chair"/>
    <n v="120.78400000000001"/>
    <n v="84.5488"/>
    <n v="36.235200000000006"/>
    <n v="0.30000000000000004"/>
    <n v="7"/>
  </r>
  <r>
    <n v="4147"/>
    <s v="CA-2016-136196"/>
    <x v="109"/>
    <d v="2016-12-04T00:00:00"/>
    <x v="1"/>
    <s v="TP-21415"/>
    <s v="Tom Prescott"/>
    <s v="Consumer"/>
    <s v="United States"/>
    <s v="Freeport"/>
    <s v="New York"/>
    <n v="11520"/>
    <x v="3"/>
    <s v="FUR-FU-10004017"/>
    <x v="0"/>
    <s v="Furnishings"/>
    <s v="Tenex Contemporary Contur Chairmats for Low and Medium Pile Carpet, Computer, 39&quot; x 49&quot;"/>
    <n v="322.58999999999997"/>
    <n v="225.81299999999996"/>
    <n v="96.777000000000015"/>
    <n v="0.30000000000000004"/>
    <n v="6"/>
  </r>
  <r>
    <n v="4148"/>
    <s v="CA-2018-106068"/>
    <x v="436"/>
    <d v="2018-10-28T00:00:00"/>
    <x v="1"/>
    <s v="RB-19330"/>
    <s v="Randy Bradley"/>
    <s v="Consumer"/>
    <s v="United States"/>
    <s v="Austin"/>
    <s v="Texas"/>
    <n v="78745"/>
    <x v="2"/>
    <s v="OFF-BI-10000962"/>
    <x v="1"/>
    <s v="Binders"/>
    <s v="Acco Flexible ACCOHIDE Square Ring Data Binder, Dark Blue, 11 1/2&quot; X 14&quot; 7/8&quot;"/>
    <n v="9.7620000000000005"/>
    <n v="6.8334000000000001"/>
    <n v="2.9286000000000003"/>
    <n v="0.30000000000000004"/>
    <n v="5"/>
  </r>
  <r>
    <n v="4149"/>
    <s v="CA-2018-106068"/>
    <x v="436"/>
    <d v="2018-10-28T00:00:00"/>
    <x v="1"/>
    <s v="RB-19330"/>
    <s v="Randy Bradley"/>
    <s v="Consumer"/>
    <s v="United States"/>
    <s v="Austin"/>
    <s v="Texas"/>
    <n v="78745"/>
    <x v="2"/>
    <s v="OFF-ST-10004507"/>
    <x v="1"/>
    <s v="Storage"/>
    <s v="Advantus Rolling Storage Box"/>
    <n v="13.72"/>
    <n v="9.6039999999999992"/>
    <n v="4.1160000000000014"/>
    <n v="0.3000000000000001"/>
    <n v="5"/>
  </r>
  <r>
    <n v="4150"/>
    <s v="CA-2018-106068"/>
    <x v="436"/>
    <d v="2018-10-28T00:00:00"/>
    <x v="1"/>
    <s v="RB-19330"/>
    <s v="Randy Bradley"/>
    <s v="Consumer"/>
    <s v="United States"/>
    <s v="Austin"/>
    <s v="Texas"/>
    <n v="78745"/>
    <x v="2"/>
    <s v="TEC-AC-10002942"/>
    <x v="2"/>
    <s v="Accessories"/>
    <s v="WD My Passport Ultra 1TB Portable External Hard Drive"/>
    <n v="55.2"/>
    <n v="38.64"/>
    <n v="16.560000000000002"/>
    <n v="0.30000000000000004"/>
    <n v="5"/>
  </r>
  <r>
    <n v="4151"/>
    <s v="CA-2018-106068"/>
    <x v="436"/>
    <d v="2018-10-28T00:00:00"/>
    <x v="1"/>
    <s v="RB-19330"/>
    <s v="Randy Bradley"/>
    <s v="Consumer"/>
    <s v="United States"/>
    <s v="Austin"/>
    <s v="Texas"/>
    <n v="78745"/>
    <x v="2"/>
    <s v="OFF-ST-10002344"/>
    <x v="1"/>
    <s v="Storage"/>
    <s v="Carina 42&quot;Hx23 3/4&quot;W Media Storage Unit"/>
    <n v="259.13600000000002"/>
    <n v="181.39520000000002"/>
    <n v="77.740800000000007"/>
    <n v="0.3"/>
    <n v="5"/>
  </r>
  <r>
    <n v="4152"/>
    <s v="CA-2018-100160"/>
    <x v="210"/>
    <d v="2018-09-11T00:00:00"/>
    <x v="1"/>
    <s v="CB-12025"/>
    <s v="Cassandra Brandow"/>
    <s v="Consumer"/>
    <s v="United States"/>
    <s v="Philadelphia"/>
    <s v="Pennsylvania"/>
    <n v="19134"/>
    <x v="3"/>
    <s v="OFF-LA-10002475"/>
    <x v="1"/>
    <s v="Labels"/>
    <s v="Avery 519"/>
    <n v="29.24"/>
    <n v="20.467999999999996"/>
    <n v="8.772000000000002"/>
    <n v="0.3000000000000001"/>
    <n v="4"/>
  </r>
  <r>
    <n v="4153"/>
    <s v="CA-2018-100160"/>
    <x v="210"/>
    <d v="2018-09-11T00:00:00"/>
    <x v="1"/>
    <s v="CB-12025"/>
    <s v="Cassandra Brandow"/>
    <s v="Consumer"/>
    <s v="United States"/>
    <s v="Philadelphia"/>
    <s v="Pennsylvania"/>
    <n v="19134"/>
    <x v="3"/>
    <s v="OFF-PA-10003072"/>
    <x v="1"/>
    <s v="Paper"/>
    <s v="Eureka Recycled Copy Paper 8 1/2&quot; x 11&quot;, Ream"/>
    <n v="15.552"/>
    <n v="10.886399999999998"/>
    <n v="4.6656000000000013"/>
    <n v="0.3000000000000001"/>
    <n v="4"/>
  </r>
  <r>
    <n v="4154"/>
    <s v="CA-2018-100160"/>
    <x v="210"/>
    <d v="2018-09-11T00:00:00"/>
    <x v="1"/>
    <s v="CB-12025"/>
    <s v="Cassandra Brandow"/>
    <s v="Consumer"/>
    <s v="United States"/>
    <s v="Philadelphia"/>
    <s v="Pennsylvania"/>
    <n v="19134"/>
    <x v="3"/>
    <s v="OFF-EN-10001509"/>
    <x v="1"/>
    <s v="Envelopes"/>
    <s v="Poly String Tie Envelopes"/>
    <n v="4.8959999999999999"/>
    <n v="3.4271999999999996"/>
    <n v="1.4688000000000003"/>
    <n v="0.3000000000000001"/>
    <n v="4"/>
  </r>
  <r>
    <n v="4155"/>
    <s v="CA-2017-139689"/>
    <x v="723"/>
    <d v="2018-01-03T00:00:00"/>
    <x v="1"/>
    <s v="MP-17965"/>
    <s v="Michael Paige"/>
    <s v="Corporate"/>
    <s v="United States"/>
    <s v="Bristol"/>
    <s v="Tennessee"/>
    <n v="37620"/>
    <x v="0"/>
    <s v="OFF-BI-10004781"/>
    <x v="1"/>
    <s v="Binders"/>
    <s v="GBC Wire Binding Strips"/>
    <n v="38.088000000000001"/>
    <n v="26.6616"/>
    <n v="11.426400000000001"/>
    <n v="0.30000000000000004"/>
    <n v="5"/>
  </r>
  <r>
    <n v="4156"/>
    <s v="CA-2017-139689"/>
    <x v="723"/>
    <d v="2018-01-03T00:00:00"/>
    <x v="1"/>
    <s v="MP-17965"/>
    <s v="Michael Paige"/>
    <s v="Corporate"/>
    <s v="United States"/>
    <s v="Bristol"/>
    <s v="Tennessee"/>
    <n v="37620"/>
    <x v="0"/>
    <s v="OFF-BI-10000145"/>
    <x v="1"/>
    <s v="Binders"/>
    <s v="Zipper Ring Binder Pockets"/>
    <n v="2.8079999999999998"/>
    <n v="1.9655999999999998"/>
    <n v="0.84240000000000004"/>
    <n v="0.30000000000000004"/>
    <n v="5"/>
  </r>
  <r>
    <n v="4157"/>
    <s v="CA-2016-101091"/>
    <x v="901"/>
    <d v="2016-12-09T00:00:00"/>
    <x v="0"/>
    <s v="SW-20245"/>
    <s v="Scot Wooten"/>
    <s v="Consumer"/>
    <s v="United States"/>
    <s v="Philadelphia"/>
    <s v="Pennsylvania"/>
    <n v="19140"/>
    <x v="3"/>
    <s v="TEC-AC-10003280"/>
    <x v="2"/>
    <s v="Accessories"/>
    <s v="Belkin F8E887 USB Wired Ergonomic Keyboard"/>
    <n v="47.984000000000002"/>
    <n v="33.588799999999999"/>
    <n v="14.395200000000003"/>
    <n v="0.30000000000000004"/>
    <n v="4"/>
  </r>
  <r>
    <n v="4158"/>
    <s v="CA-2016-101091"/>
    <x v="901"/>
    <d v="2016-12-09T00:00:00"/>
    <x v="0"/>
    <s v="SW-20245"/>
    <s v="Scot Wooten"/>
    <s v="Consumer"/>
    <s v="United States"/>
    <s v="Philadelphia"/>
    <s v="Pennsylvania"/>
    <n v="19140"/>
    <x v="3"/>
    <s v="OFF-BI-10001107"/>
    <x v="1"/>
    <s v="Binders"/>
    <s v="GBC White Gloss Covers, Plain Front"/>
    <n v="26.064"/>
    <n v="18.244799999999998"/>
    <n v="7.8192000000000021"/>
    <n v="0.3000000000000001"/>
    <n v="4"/>
  </r>
  <r>
    <n v="4159"/>
    <s v="CA-2015-126907"/>
    <x v="301"/>
    <d v="2015-11-08T00:00:00"/>
    <x v="1"/>
    <s v="SM-20950"/>
    <s v="Suzanne McNair"/>
    <s v="Corporate"/>
    <s v="United States"/>
    <s v="Chicago"/>
    <s v="Illinois"/>
    <n v="60610"/>
    <x v="2"/>
    <s v="OFF-PA-10000533"/>
    <x v="1"/>
    <s v="Paper"/>
    <s v="Southworth Parchment Paper &amp; Envelopes"/>
    <n v="15.696"/>
    <n v="10.9872"/>
    <n v="4.7088000000000001"/>
    <n v="0.3"/>
    <n v="7"/>
  </r>
  <r>
    <n v="4160"/>
    <s v="US-2017-164588"/>
    <x v="947"/>
    <d v="2017-04-23T00:00:00"/>
    <x v="1"/>
    <s v="AP-10915"/>
    <s v="Arthur Prichep"/>
    <s v="Consumer"/>
    <s v="United States"/>
    <s v="Columbus"/>
    <s v="Georgia"/>
    <n v="31907"/>
    <x v="0"/>
    <s v="OFF-AR-10003056"/>
    <x v="1"/>
    <s v="Art"/>
    <s v="Newell 341"/>
    <n v="12.84"/>
    <n v="8.9879999999999995"/>
    <n v="3.8520000000000003"/>
    <n v="0.30000000000000004"/>
    <n v="7"/>
  </r>
  <r>
    <n v="4161"/>
    <s v="CA-2018-115546"/>
    <x v="304"/>
    <d v="2018-05-18T00:00:00"/>
    <x v="1"/>
    <s v="AH-10465"/>
    <s v="Amy Hunt"/>
    <s v="Consumer"/>
    <s v="United States"/>
    <s v="New York City"/>
    <s v="New York"/>
    <n v="10035"/>
    <x v="3"/>
    <s v="TEC-PH-10002834"/>
    <x v="2"/>
    <s v="Phones"/>
    <s v="Google Nexus 5"/>
    <n v="539.97"/>
    <n v="377.97899999999998"/>
    <n v="161.99100000000004"/>
    <n v="0.30000000000000004"/>
    <n v="4"/>
  </r>
  <r>
    <n v="4162"/>
    <s v="CA-2018-115546"/>
    <x v="304"/>
    <d v="2018-05-18T00:00:00"/>
    <x v="1"/>
    <s v="AH-10465"/>
    <s v="Amy Hunt"/>
    <s v="Consumer"/>
    <s v="United States"/>
    <s v="New York City"/>
    <s v="New York"/>
    <n v="10035"/>
    <x v="3"/>
    <s v="OFF-ST-10002214"/>
    <x v="1"/>
    <s v="Storage"/>
    <s v="X-Rack File for Hanging Folders"/>
    <n v="22.58"/>
    <n v="15.805999999999997"/>
    <n v="6.7740000000000009"/>
    <n v="0.30000000000000004"/>
    <n v="4"/>
  </r>
  <r>
    <n v="4163"/>
    <s v="CA-2016-163587"/>
    <x v="948"/>
    <d v="2016-03-18T00:00:00"/>
    <x v="1"/>
    <s v="EP-13915"/>
    <s v="Emily Phan"/>
    <s v="Consumer"/>
    <s v="United States"/>
    <s v="Dover"/>
    <s v="New Hampshire"/>
    <n v="3820"/>
    <x v="3"/>
    <s v="OFF-LA-10004484"/>
    <x v="1"/>
    <s v="Labels"/>
    <s v="Avery 476"/>
    <n v="16.52"/>
    <n v="11.563999999999998"/>
    <n v="4.9560000000000013"/>
    <n v="0.3000000000000001"/>
    <n v="4"/>
  </r>
  <r>
    <n v="4164"/>
    <s v="CA-2016-163587"/>
    <x v="948"/>
    <d v="2016-03-18T00:00:00"/>
    <x v="1"/>
    <s v="EP-13915"/>
    <s v="Emily Phan"/>
    <s v="Consumer"/>
    <s v="United States"/>
    <s v="Dover"/>
    <s v="New Hampshire"/>
    <n v="3820"/>
    <x v="3"/>
    <s v="OFF-BI-10003091"/>
    <x v="1"/>
    <s v="Binders"/>
    <s v="GBC DocuBind TL200 Manual Binding Machine"/>
    <n v="671.94"/>
    <n v="470.358"/>
    <n v="201.58200000000005"/>
    <n v="0.30000000000000004"/>
    <n v="4"/>
  </r>
  <r>
    <n v="4165"/>
    <s v="US-2018-106131"/>
    <x v="424"/>
    <d v="2018-01-16T00:00:00"/>
    <x v="2"/>
    <s v="TP-21565"/>
    <s v="Tracy Poddar"/>
    <s v="Corporate"/>
    <s v="United States"/>
    <s v="Aurora"/>
    <s v="Colorado"/>
    <n v="80013"/>
    <x v="1"/>
    <s v="TEC-AC-10003027"/>
    <x v="2"/>
    <s v="Accessories"/>
    <s v="ImationÂ 8GB Mini TravelDrive USB 2.0Â Flash Drive"/>
    <n v="169.06399999999999"/>
    <n v="118.34479999999999"/>
    <n v="50.719200000000001"/>
    <n v="0.30000000000000004"/>
    <n v="2"/>
  </r>
  <r>
    <n v="4166"/>
    <s v="US-2018-106131"/>
    <x v="424"/>
    <d v="2018-01-16T00:00:00"/>
    <x v="2"/>
    <s v="TP-21565"/>
    <s v="Tracy Poddar"/>
    <s v="Corporate"/>
    <s v="United States"/>
    <s v="Aurora"/>
    <s v="Colorado"/>
    <n v="80013"/>
    <x v="1"/>
    <s v="OFF-ST-10003638"/>
    <x v="1"/>
    <s v="Storage"/>
    <s v="Mobile Personal File Cube"/>
    <n v="168.624"/>
    <n v="118.03679999999999"/>
    <n v="50.58720000000001"/>
    <n v="0.30000000000000004"/>
    <n v="2"/>
  </r>
  <r>
    <n v="4167"/>
    <s v="CA-2016-160213"/>
    <x v="936"/>
    <d v="2016-03-13T00:00:00"/>
    <x v="1"/>
    <s v="AR-10825"/>
    <s v="Anthony Rawles"/>
    <s v="Corporate"/>
    <s v="United States"/>
    <s v="Long Beach"/>
    <s v="New York"/>
    <n v="11561"/>
    <x v="3"/>
    <s v="OFF-PA-10003848"/>
    <x v="1"/>
    <s v="Paper"/>
    <s v="Xerox 1997"/>
    <n v="19.440000000000001"/>
    <n v="13.608000000000001"/>
    <n v="5.8320000000000007"/>
    <n v="0.30000000000000004"/>
    <n v="5"/>
  </r>
  <r>
    <n v="4168"/>
    <s v="CA-2015-157924"/>
    <x v="856"/>
    <d v="2015-10-13T00:00:00"/>
    <x v="2"/>
    <s v="HA-14920"/>
    <s v="Helen Andreada"/>
    <s v="Consumer"/>
    <s v="United States"/>
    <s v="Pasadena"/>
    <s v="California"/>
    <n v="91104"/>
    <x v="1"/>
    <s v="OFF-ST-10002352"/>
    <x v="1"/>
    <s v="Storage"/>
    <s v="Iris Project Case"/>
    <n v="31.92"/>
    <n v="22.344000000000001"/>
    <n v="9.5760000000000005"/>
    <n v="0.3"/>
    <n v="2"/>
  </r>
  <r>
    <n v="4169"/>
    <s v="CA-2015-157924"/>
    <x v="856"/>
    <d v="2015-10-13T00:00:00"/>
    <x v="2"/>
    <s v="HA-14920"/>
    <s v="Helen Andreada"/>
    <s v="Consumer"/>
    <s v="United States"/>
    <s v="Pasadena"/>
    <s v="California"/>
    <n v="91104"/>
    <x v="1"/>
    <s v="FUR-CH-10000229"/>
    <x v="0"/>
    <s v="Chairs"/>
    <s v="Global Enterprise Series Seating High-Back Swivel/Tilt Chairs"/>
    <n v="433.56799999999998"/>
    <n v="303.49759999999998"/>
    <n v="130.07040000000001"/>
    <n v="0.30000000000000004"/>
    <n v="2"/>
  </r>
  <r>
    <n v="4170"/>
    <s v="CA-2016-100216"/>
    <x v="657"/>
    <d v="2016-04-14T00:00:00"/>
    <x v="2"/>
    <s v="HJ-14875"/>
    <s v="Heather Jas"/>
    <s v="Home Office"/>
    <s v="United States"/>
    <s v="Mesa"/>
    <s v="Arizona"/>
    <n v="85204"/>
    <x v="1"/>
    <s v="OFF-PA-10000788"/>
    <x v="1"/>
    <s v="Paper"/>
    <s v="Xerox 210"/>
    <n v="31.103999999999999"/>
    <n v="21.772799999999997"/>
    <n v="9.3312000000000026"/>
    <n v="0.3000000000000001"/>
    <n v="1"/>
  </r>
  <r>
    <n v="4171"/>
    <s v="CA-2016-100216"/>
    <x v="657"/>
    <d v="2016-04-14T00:00:00"/>
    <x v="2"/>
    <s v="HJ-14875"/>
    <s v="Heather Jas"/>
    <s v="Home Office"/>
    <s v="United States"/>
    <s v="Mesa"/>
    <s v="Arizona"/>
    <n v="85204"/>
    <x v="1"/>
    <s v="OFF-PA-10002968"/>
    <x v="1"/>
    <s v="Paper"/>
    <s v="Xerox 1973"/>
    <n v="54.816000000000003"/>
    <n v="38.371200000000002"/>
    <n v="16.444800000000001"/>
    <n v="0.3"/>
    <n v="1"/>
  </r>
  <r>
    <n v="4172"/>
    <s v="CA-2018-100601"/>
    <x v="673"/>
    <d v="2018-11-20T00:00:00"/>
    <x v="1"/>
    <s v="JK-15370"/>
    <s v="Jay Kimmel"/>
    <s v="Consumer"/>
    <s v="United States"/>
    <s v="Fresno"/>
    <s v="California"/>
    <n v="93727"/>
    <x v="1"/>
    <s v="OFF-ST-10002486"/>
    <x v="1"/>
    <s v="Storage"/>
    <s v="Eldon Shelf Savers Cubes and Bins"/>
    <n v="48.86"/>
    <n v="34.201999999999998"/>
    <n v="14.658000000000001"/>
    <n v="0.30000000000000004"/>
    <n v="4"/>
  </r>
  <r>
    <n v="4173"/>
    <s v="CA-2017-152163"/>
    <x v="949"/>
    <d v="2017-07-01T00:00:00"/>
    <x v="3"/>
    <s v="JF-15355"/>
    <s v="Jay Fein"/>
    <s v="Consumer"/>
    <s v="United States"/>
    <s v="Columbia"/>
    <s v="South Carolina"/>
    <n v="29203"/>
    <x v="0"/>
    <s v="OFF-BI-10002215"/>
    <x v="1"/>
    <s v="Binders"/>
    <s v="Wilson Jones Hanging View Binder, White, 1&quot;"/>
    <n v="14.2"/>
    <n v="9.94"/>
    <n v="4.26"/>
    <n v="0.3"/>
    <n v="0"/>
  </r>
  <r>
    <n v="4174"/>
    <s v="CA-2017-152163"/>
    <x v="949"/>
    <d v="2017-07-01T00:00:00"/>
    <x v="3"/>
    <s v="JF-15355"/>
    <s v="Jay Fein"/>
    <s v="Consumer"/>
    <s v="United States"/>
    <s v="Columbia"/>
    <s v="South Carolina"/>
    <n v="29203"/>
    <x v="0"/>
    <s v="OFF-PA-10000788"/>
    <x v="1"/>
    <s v="Paper"/>
    <s v="Xerox 210"/>
    <n v="12.96"/>
    <n v="9.0719999999999992"/>
    <n v="3.8880000000000017"/>
    <n v="0.3000000000000001"/>
    <n v="0"/>
  </r>
  <r>
    <n v="4175"/>
    <s v="CA-2017-152163"/>
    <x v="949"/>
    <d v="2017-07-01T00:00:00"/>
    <x v="3"/>
    <s v="JF-15355"/>
    <s v="Jay Fein"/>
    <s v="Consumer"/>
    <s v="United States"/>
    <s v="Columbia"/>
    <s v="South Carolina"/>
    <n v="29203"/>
    <x v="0"/>
    <s v="OFF-BI-10003364"/>
    <x v="1"/>
    <s v="Binders"/>
    <s v="Binding Machine Supplies"/>
    <n v="58.34"/>
    <n v="40.838000000000001"/>
    <n v="17.502000000000002"/>
    <n v="0.30000000000000004"/>
    <n v="0"/>
  </r>
  <r>
    <n v="4176"/>
    <s v="CA-2016-154340"/>
    <x v="239"/>
    <d v="2016-11-30T00:00:00"/>
    <x v="2"/>
    <s v="EK-13795"/>
    <s v="Eileen Kiefer"/>
    <s v="Home Office"/>
    <s v="United States"/>
    <s v="Santa Ana"/>
    <s v="California"/>
    <n v="92704"/>
    <x v="1"/>
    <s v="OFF-AR-10003582"/>
    <x v="1"/>
    <s v="Art"/>
    <s v="Boston Electric Pencil Sharpener, Model 1818, Charcoal Black"/>
    <n v="56.3"/>
    <n v="39.409999999999997"/>
    <n v="16.89"/>
    <n v="0.30000000000000004"/>
    <n v="1"/>
  </r>
  <r>
    <n v="4177"/>
    <s v="CA-2015-128846"/>
    <x v="884"/>
    <d v="2015-04-12T00:00:00"/>
    <x v="1"/>
    <s v="RS-19765"/>
    <s v="Roland Schwarz"/>
    <s v="Corporate"/>
    <s v="United States"/>
    <s v="Columbia"/>
    <s v="South Carolina"/>
    <n v="29203"/>
    <x v="0"/>
    <s v="TEC-PH-10003273"/>
    <x v="2"/>
    <s v="Phones"/>
    <s v="AT&amp;T TR1909W"/>
    <n v="629.95000000000005"/>
    <n v="440.96500000000003"/>
    <n v="188.98500000000001"/>
    <n v="0.3"/>
    <n v="5"/>
  </r>
  <r>
    <n v="4178"/>
    <s v="CA-2015-128846"/>
    <x v="884"/>
    <d v="2015-04-12T00:00:00"/>
    <x v="1"/>
    <s v="RS-19765"/>
    <s v="Roland Schwarz"/>
    <s v="Corporate"/>
    <s v="United States"/>
    <s v="Columbia"/>
    <s v="South Carolina"/>
    <n v="29203"/>
    <x v="0"/>
    <s v="OFF-PA-10000100"/>
    <x v="1"/>
    <s v="Paper"/>
    <s v="Xerox 1945"/>
    <n v="122.97"/>
    <n v="86.078999999999994"/>
    <n v="36.891000000000005"/>
    <n v="0.30000000000000004"/>
    <n v="5"/>
  </r>
  <r>
    <n v="4179"/>
    <s v="CA-2017-148593"/>
    <x v="950"/>
    <d v="2017-06-18T00:00:00"/>
    <x v="0"/>
    <s v="BD-11320"/>
    <s v="Bill Donatelli"/>
    <s v="Consumer"/>
    <s v="United States"/>
    <s v="Los Angeles"/>
    <s v="California"/>
    <n v="90045"/>
    <x v="1"/>
    <s v="OFF-PA-10001776"/>
    <x v="1"/>
    <s v="Paper"/>
    <s v="Wirebound Message Books, Four 2 3/4&quot; x 5&quot; Forms per Page, 600 Sets per Book"/>
    <n v="46.35"/>
    <n v="32.445"/>
    <n v="13.905000000000001"/>
    <n v="0.3"/>
    <n v="2"/>
  </r>
  <r>
    <n v="4180"/>
    <s v="US-2018-119039"/>
    <x v="904"/>
    <d v="2018-03-10T00:00:00"/>
    <x v="1"/>
    <s v="BF-11170"/>
    <s v="Ben Ferrer"/>
    <s v="Home Office"/>
    <s v="United States"/>
    <s v="San Francisco"/>
    <s v="California"/>
    <n v="94109"/>
    <x v="1"/>
    <s v="OFF-BI-10004182"/>
    <x v="1"/>
    <s v="Binders"/>
    <s v="Economy Binders"/>
    <n v="14.976000000000001"/>
    <n v="10.4832"/>
    <n v="4.4928000000000008"/>
    <n v="0.30000000000000004"/>
    <n v="4"/>
  </r>
  <r>
    <n v="4181"/>
    <s v="CA-2018-128426"/>
    <x v="566"/>
    <d v="2018-10-11T00:00:00"/>
    <x v="1"/>
    <s v="JK-15730"/>
    <s v="Joe Kamberova"/>
    <s v="Consumer"/>
    <s v="United States"/>
    <s v="Houston"/>
    <s v="Texas"/>
    <n v="77036"/>
    <x v="2"/>
    <s v="OFF-BI-10000756"/>
    <x v="1"/>
    <s v="Binders"/>
    <s v="Storex DuraTech Recycled Plastic Frosted Binders"/>
    <n v="4.24"/>
    <n v="2.968"/>
    <n v="1.2720000000000002"/>
    <n v="0.30000000000000004"/>
    <n v="4"/>
  </r>
  <r>
    <n v="4182"/>
    <s v="US-2018-136868"/>
    <x v="833"/>
    <d v="2018-10-12T00:00:00"/>
    <x v="1"/>
    <s v="CR-12820"/>
    <s v="Cyra Reiten"/>
    <s v="Home Office"/>
    <s v="United States"/>
    <s v="New York City"/>
    <s v="New York"/>
    <n v="10035"/>
    <x v="3"/>
    <s v="TEC-AC-10001539"/>
    <x v="2"/>
    <s v="Accessories"/>
    <s v="Logitech G430 Surround Sound Gaming Headset with Dolby 7.1 Technology"/>
    <n v="319.95999999999998"/>
    <n v="223.97199999999998"/>
    <n v="95.988"/>
    <n v="0.30000000000000004"/>
    <n v="6"/>
  </r>
  <r>
    <n v="4183"/>
    <s v="US-2018-136868"/>
    <x v="833"/>
    <d v="2018-10-12T00:00:00"/>
    <x v="1"/>
    <s v="CR-12820"/>
    <s v="Cyra Reiten"/>
    <s v="Home Office"/>
    <s v="United States"/>
    <s v="New York City"/>
    <s v="New York"/>
    <n v="10035"/>
    <x v="3"/>
    <s v="OFF-PA-10002377"/>
    <x v="1"/>
    <s v="Paper"/>
    <s v="Adams Telephone Message Book W/Dividers/Space For Phone Numbers, 5 1/4&quot;X8 1/2&quot;, 200/Messages"/>
    <n v="17.04"/>
    <n v="11.927999999999999"/>
    <n v="5.1120000000000001"/>
    <n v="0.30000000000000004"/>
    <n v="6"/>
  </r>
  <r>
    <n v="4184"/>
    <s v="US-2018-136868"/>
    <x v="833"/>
    <d v="2018-10-12T00:00:00"/>
    <x v="1"/>
    <s v="CR-12820"/>
    <s v="Cyra Reiten"/>
    <s v="Home Office"/>
    <s v="United States"/>
    <s v="New York City"/>
    <s v="New York"/>
    <n v="10035"/>
    <x v="3"/>
    <s v="OFF-ST-10000991"/>
    <x v="1"/>
    <s v="Storage"/>
    <s v="Space Solutions HD Industrial Steel Shelving."/>
    <n v="344.91"/>
    <n v="241.43700000000001"/>
    <n v="103.47300000000001"/>
    <n v="0.3"/>
    <n v="6"/>
  </r>
  <r>
    <n v="4185"/>
    <s v="CA-2017-143749"/>
    <x v="5"/>
    <d v="2017-12-07T00:00:00"/>
    <x v="2"/>
    <s v="AG-10300"/>
    <s v="Aleksandra Gannaway"/>
    <s v="Corporate"/>
    <s v="United States"/>
    <s v="Franklin"/>
    <s v="Massachusetts"/>
    <n v="2038"/>
    <x v="3"/>
    <s v="FUR-BO-10002853"/>
    <x v="0"/>
    <s v="Bookcases"/>
    <s v="O'Sullivan 5-Shelf Heavy-Duty Bookcases"/>
    <n v="81.94"/>
    <n v="57.357999999999997"/>
    <n v="24.582000000000001"/>
    <n v="0.30000000000000004"/>
    <n v="2"/>
  </r>
  <r>
    <n v="4186"/>
    <s v="CA-2017-111493"/>
    <x v="147"/>
    <d v="2017-10-22T00:00:00"/>
    <x v="2"/>
    <s v="CM-12160"/>
    <s v="Charles McCrossin"/>
    <s v="Consumer"/>
    <s v="United States"/>
    <s v="Baltimore"/>
    <s v="Maryland"/>
    <n v="21215"/>
    <x v="3"/>
    <s v="TEC-AC-10004510"/>
    <x v="2"/>
    <s v="Accessories"/>
    <s v="Logitech Desktop MK120 Mouse and keyboard Combo"/>
    <n v="98.16"/>
    <n v="68.711999999999989"/>
    <n v="29.448000000000008"/>
    <n v="0.3000000000000001"/>
    <n v="1"/>
  </r>
  <r>
    <n v="4187"/>
    <s v="CA-2018-112536"/>
    <x v="796"/>
    <d v="2018-05-23T00:00:00"/>
    <x v="1"/>
    <s v="SG-20890"/>
    <s v="Susan Gilcrest"/>
    <s v="Corporate"/>
    <s v="United States"/>
    <s v="Mcallen"/>
    <s v="Texas"/>
    <n v="78501"/>
    <x v="2"/>
    <s v="OFF-BI-10003712"/>
    <x v="1"/>
    <s v="Binders"/>
    <s v="Acco Pressboard Covers with Storage Hooks, 14 7/8&quot; x 11&quot;, Light Blue"/>
    <n v="6.8739999999999997"/>
    <n v="4.8117999999999999"/>
    <n v="2.0621999999999998"/>
    <n v="0.3"/>
    <n v="5"/>
  </r>
  <r>
    <n v="4188"/>
    <s v="CA-2018-112536"/>
    <x v="796"/>
    <d v="2018-05-23T00:00:00"/>
    <x v="1"/>
    <s v="SG-20890"/>
    <s v="Susan Gilcrest"/>
    <s v="Corporate"/>
    <s v="United States"/>
    <s v="Mcallen"/>
    <s v="Texas"/>
    <n v="78501"/>
    <x v="2"/>
    <s v="OFF-BI-10002571"/>
    <x v="1"/>
    <s v="Binders"/>
    <s v="Avery Framed View Binder, EZD Ring (Locking), Navy, 1 1/2&quot;"/>
    <n v="1.996"/>
    <n v="1.3972"/>
    <n v="0.5988"/>
    <n v="0.3"/>
    <n v="5"/>
  </r>
  <r>
    <n v="4189"/>
    <s v="CA-2018-112536"/>
    <x v="796"/>
    <d v="2018-05-23T00:00:00"/>
    <x v="1"/>
    <s v="SG-20890"/>
    <s v="Susan Gilcrest"/>
    <s v="Corporate"/>
    <s v="United States"/>
    <s v="Mcallen"/>
    <s v="Texas"/>
    <n v="78501"/>
    <x v="2"/>
    <s v="OFF-ST-10004835"/>
    <x v="1"/>
    <s v="Storage"/>
    <s v="Plastic Stacking Crates &amp; Casters"/>
    <n v="8.9280000000000008"/>
    <n v="6.2496"/>
    <n v="2.6784000000000008"/>
    <n v="0.30000000000000004"/>
    <n v="5"/>
  </r>
  <r>
    <n v="4190"/>
    <s v="CA-2017-157714"/>
    <x v="182"/>
    <d v="2017-10-01T00:00:00"/>
    <x v="0"/>
    <s v="CS-12175"/>
    <s v="Charles Sheldon"/>
    <s v="Corporate"/>
    <s v="United States"/>
    <s v="Iowa City"/>
    <s v="Iowa"/>
    <n v="52240"/>
    <x v="2"/>
    <s v="OFF-PA-10004022"/>
    <x v="1"/>
    <s v="Paper"/>
    <s v="Hammermill Color Copier Paper (28Lb. and 96 Bright)"/>
    <n v="9.99"/>
    <n v="6.9929999999999994"/>
    <n v="2.9970000000000008"/>
    <n v="0.30000000000000004"/>
    <n v="5"/>
  </r>
  <r>
    <n v="4191"/>
    <s v="CA-2018-166709"/>
    <x v="701"/>
    <d v="2018-11-22T00:00:00"/>
    <x v="1"/>
    <s v="HL-15040"/>
    <s v="Hunter Lopez"/>
    <s v="Consumer"/>
    <s v="United States"/>
    <s v="Newark"/>
    <s v="Delaware"/>
    <n v="19711"/>
    <x v="3"/>
    <s v="TEC-CO-10004722"/>
    <x v="2"/>
    <s v="Copiers"/>
    <s v="Canon imageCLASS 2200 Advanced Copier"/>
    <n v="10499.97"/>
    <n v="7349.9789999999994"/>
    <n v="3149.991"/>
    <n v="0.30000000000000004"/>
    <n v="5"/>
  </r>
  <r>
    <n v="4192"/>
    <s v="CA-2016-129392"/>
    <x v="951"/>
    <d v="2016-07-08T00:00:00"/>
    <x v="3"/>
    <s v="DM-13015"/>
    <s v="Darrin Martin"/>
    <s v="Consumer"/>
    <s v="United States"/>
    <s v="Houston"/>
    <s v="Texas"/>
    <n v="77070"/>
    <x v="2"/>
    <s v="OFF-PA-10004248"/>
    <x v="1"/>
    <s v="Paper"/>
    <s v="Xerox 1990"/>
    <n v="21.12"/>
    <n v="14.783999999999999"/>
    <n v="6.3360000000000021"/>
    <n v="0.3000000000000001"/>
    <n v="0"/>
  </r>
  <r>
    <n v="4193"/>
    <s v="CA-2016-150875"/>
    <x v="547"/>
    <d v="2016-11-20T00:00:00"/>
    <x v="1"/>
    <s v="HK-14890"/>
    <s v="Heather Kirkland"/>
    <s v="Corporate"/>
    <s v="United States"/>
    <s v="Boise"/>
    <s v="Idaho"/>
    <n v="83704"/>
    <x v="1"/>
    <s v="FUR-TA-10000577"/>
    <x v="0"/>
    <s v="Tables"/>
    <s v="Bretford CR4500 Series Slim Rectangular Table"/>
    <n v="696.42"/>
    <n v="487.49399999999991"/>
    <n v="208.92600000000004"/>
    <n v="0.3000000000000001"/>
    <n v="4"/>
  </r>
  <r>
    <n v="4194"/>
    <s v="CA-2016-150875"/>
    <x v="547"/>
    <d v="2016-11-20T00:00:00"/>
    <x v="1"/>
    <s v="HK-14890"/>
    <s v="Heather Kirkland"/>
    <s v="Corporate"/>
    <s v="United States"/>
    <s v="Boise"/>
    <s v="Idaho"/>
    <n v="83704"/>
    <x v="1"/>
    <s v="TEC-PH-10001254"/>
    <x v="2"/>
    <s v="Phones"/>
    <s v="Jabra BIZ 2300 Duo QD Duo CordedÂ Headset"/>
    <n v="304.77600000000001"/>
    <n v="213.3432"/>
    <n v="91.432800000000015"/>
    <n v="0.30000000000000004"/>
    <n v="4"/>
  </r>
  <r>
    <n v="4195"/>
    <s v="CA-2016-154200"/>
    <x v="652"/>
    <d v="2016-06-22T00:00:00"/>
    <x v="1"/>
    <s v="BG-11740"/>
    <s v="Bruce Geld"/>
    <s v="Consumer"/>
    <s v="United States"/>
    <s v="San Diego"/>
    <s v="California"/>
    <n v="92105"/>
    <x v="1"/>
    <s v="OFF-AR-10001044"/>
    <x v="1"/>
    <s v="Art"/>
    <s v="BOSTON Ranger #55 Pencil Sharpener, Black"/>
    <n v="51.98"/>
    <n v="36.385999999999996"/>
    <n v="15.594000000000001"/>
    <n v="0.30000000000000004"/>
    <n v="4"/>
  </r>
  <r>
    <n v="4196"/>
    <s v="CA-2017-124233"/>
    <x v="143"/>
    <d v="2017-04-14T00:00:00"/>
    <x v="1"/>
    <s v="CK-12595"/>
    <s v="Clytie Kelty"/>
    <s v="Consumer"/>
    <s v="United States"/>
    <s v="Los Angeles"/>
    <s v="California"/>
    <n v="90032"/>
    <x v="1"/>
    <s v="FUR-FU-10002597"/>
    <x v="0"/>
    <s v="Furnishings"/>
    <s v="C-Line Magnetic Cubicle Keepers, Clear Polypropylene"/>
    <n v="24.7"/>
    <n v="17.29"/>
    <n v="7.41"/>
    <n v="0.3"/>
    <n v="6"/>
  </r>
  <r>
    <n v="4197"/>
    <s v="US-2016-134271"/>
    <x v="24"/>
    <d v="2016-04-23T00:00:00"/>
    <x v="0"/>
    <s v="RF-19735"/>
    <s v="Roland Fjeld"/>
    <s v="Consumer"/>
    <s v="United States"/>
    <s v="New York City"/>
    <s v="New York"/>
    <n v="10024"/>
    <x v="3"/>
    <s v="OFF-LA-10004093"/>
    <x v="1"/>
    <s v="Labels"/>
    <s v="Avery 486"/>
    <n v="21.93"/>
    <n v="15.350999999999999"/>
    <n v="6.5790000000000006"/>
    <n v="0.30000000000000004"/>
    <n v="5"/>
  </r>
  <r>
    <n v="4198"/>
    <s v="US-2017-161683"/>
    <x v="275"/>
    <d v="2017-12-08T00:00:00"/>
    <x v="1"/>
    <s v="CJ-12010"/>
    <s v="Caroline Jumper"/>
    <s v="Consumer"/>
    <s v="United States"/>
    <s v="Philadelphia"/>
    <s v="Pennsylvania"/>
    <n v="19134"/>
    <x v="3"/>
    <s v="OFF-AP-10000179"/>
    <x v="1"/>
    <s v="Appliances"/>
    <s v="Honeywell Enviracaire Portable HEPA Air Cleaner for up to 10 x 16 Room"/>
    <n v="394.81599999999997"/>
    <n v="276.37119999999999"/>
    <n v="118.44479999999999"/>
    <n v="0.3"/>
    <n v="5"/>
  </r>
  <r>
    <n v="4199"/>
    <s v="US-2017-161683"/>
    <x v="275"/>
    <d v="2017-12-08T00:00:00"/>
    <x v="1"/>
    <s v="CJ-12010"/>
    <s v="Caroline Jumper"/>
    <s v="Consumer"/>
    <s v="United States"/>
    <s v="Philadelphia"/>
    <s v="Pennsylvania"/>
    <n v="19134"/>
    <x v="3"/>
    <s v="OFF-BI-10001072"/>
    <x v="1"/>
    <s v="Binders"/>
    <s v="GBC Clear Cover, 8-1/2 x 11, unpunched, 25 covers per pack"/>
    <n v="18.192"/>
    <n v="12.734399999999999"/>
    <n v="5.4576000000000011"/>
    <n v="0.30000000000000004"/>
    <n v="5"/>
  </r>
  <r>
    <n v="4200"/>
    <s v="CA-2016-143105"/>
    <x v="895"/>
    <d v="2016-12-10T00:00:00"/>
    <x v="3"/>
    <s v="MA-17560"/>
    <s v="Matt Abelman"/>
    <s v="Home Office"/>
    <s v="United States"/>
    <s v="New York City"/>
    <s v="New York"/>
    <n v="10024"/>
    <x v="3"/>
    <s v="OFF-LA-10004093"/>
    <x v="1"/>
    <s v="Labels"/>
    <s v="Avery 486"/>
    <n v="7.31"/>
    <n v="5.1169999999999991"/>
    <n v="2.1930000000000005"/>
    <n v="0.3000000000000001"/>
    <n v="0"/>
  </r>
  <r>
    <n v="4201"/>
    <s v="CA-2016-143105"/>
    <x v="895"/>
    <d v="2016-12-10T00:00:00"/>
    <x v="3"/>
    <s v="MA-17560"/>
    <s v="Matt Abelman"/>
    <s v="Home Office"/>
    <s v="United States"/>
    <s v="New York City"/>
    <s v="New York"/>
    <n v="10024"/>
    <x v="3"/>
    <s v="TEC-CO-10002095"/>
    <x v="2"/>
    <s v="Copiers"/>
    <s v="Hewlett Packard 610 Color Digital Copier / Printer"/>
    <n v="799.98400000000004"/>
    <n v="559.98879999999997"/>
    <n v="239.99520000000007"/>
    <n v="0.30000000000000004"/>
    <n v="0"/>
  </r>
  <r>
    <n v="4202"/>
    <s v="CA-2016-143105"/>
    <x v="895"/>
    <d v="2016-12-10T00:00:00"/>
    <x v="3"/>
    <s v="MA-17560"/>
    <s v="Matt Abelman"/>
    <s v="Home Office"/>
    <s v="United States"/>
    <s v="New York City"/>
    <s v="New York"/>
    <n v="10024"/>
    <x v="3"/>
    <s v="OFF-PA-10002713"/>
    <x v="1"/>
    <s v="Paper"/>
    <s v="Adams Phone Message Book, 200 Message Capacity, 8 1/16â€ x 11â€"/>
    <n v="41.28"/>
    <n v="28.895999999999997"/>
    <n v="12.384000000000004"/>
    <n v="0.3000000000000001"/>
    <n v="0"/>
  </r>
  <r>
    <n v="4203"/>
    <s v="CA-2016-143105"/>
    <x v="895"/>
    <d v="2016-12-10T00:00:00"/>
    <x v="3"/>
    <s v="MA-17560"/>
    <s v="Matt Abelman"/>
    <s v="Home Office"/>
    <s v="United States"/>
    <s v="New York City"/>
    <s v="New York"/>
    <n v="10024"/>
    <x v="3"/>
    <s v="OFF-PA-10002254"/>
    <x v="1"/>
    <s v="Paper"/>
    <s v="Xerox 1883"/>
    <n v="184.66"/>
    <n v="129.262"/>
    <n v="55.397999999999996"/>
    <n v="0.3"/>
    <n v="0"/>
  </r>
  <r>
    <n v="4204"/>
    <s v="CA-2015-145387"/>
    <x v="656"/>
    <d v="2015-11-02T00:00:00"/>
    <x v="0"/>
    <s v="AM-10705"/>
    <s v="Anne McFarland"/>
    <s v="Consumer"/>
    <s v="United States"/>
    <s v="Cranston"/>
    <s v="Rhode Island"/>
    <n v="2920"/>
    <x v="3"/>
    <s v="OFF-AR-10001683"/>
    <x v="1"/>
    <s v="Art"/>
    <s v="Lumber Crayons"/>
    <n v="49.25"/>
    <n v="34.474999999999994"/>
    <n v="14.775000000000006"/>
    <n v="0.3000000000000001"/>
    <n v="2"/>
  </r>
  <r>
    <n v="4205"/>
    <s v="CA-2015-145387"/>
    <x v="656"/>
    <d v="2015-11-02T00:00:00"/>
    <x v="0"/>
    <s v="AM-10705"/>
    <s v="Anne McFarland"/>
    <s v="Consumer"/>
    <s v="United States"/>
    <s v="Cranston"/>
    <s v="Rhode Island"/>
    <n v="2920"/>
    <x v="3"/>
    <s v="OFF-PA-10002195"/>
    <x v="1"/>
    <s v="Paper"/>
    <s v="RSVP Cards &amp; Envelopes, Blank White, 8-1/2&quot; X 11&quot;, 24 Cards/25 Envelopes/Set"/>
    <n v="10.16"/>
    <n v="7.1119999999999992"/>
    <n v="3.0480000000000009"/>
    <n v="0.3000000000000001"/>
    <n v="2"/>
  </r>
  <r>
    <n v="4206"/>
    <s v="CA-2015-145387"/>
    <x v="656"/>
    <d v="2015-11-02T00:00:00"/>
    <x v="0"/>
    <s v="AM-10705"/>
    <s v="Anne McFarland"/>
    <s v="Consumer"/>
    <s v="United States"/>
    <s v="Cranston"/>
    <s v="Rhode Island"/>
    <n v="2920"/>
    <x v="3"/>
    <s v="FUR-FU-10002364"/>
    <x v="0"/>
    <s v="Furnishings"/>
    <s v="Eldon Expressions Wood Desk Accessories, Oak"/>
    <n v="14.76"/>
    <n v="10.331999999999999"/>
    <n v="4.4280000000000008"/>
    <n v="0.30000000000000004"/>
    <n v="2"/>
  </r>
  <r>
    <n v="4207"/>
    <s v="CA-2015-145387"/>
    <x v="656"/>
    <d v="2015-11-02T00:00:00"/>
    <x v="0"/>
    <s v="AM-10705"/>
    <s v="Anne McFarland"/>
    <s v="Consumer"/>
    <s v="United States"/>
    <s v="Cranston"/>
    <s v="Rhode Island"/>
    <n v="2920"/>
    <x v="3"/>
    <s v="OFF-BI-10004001"/>
    <x v="1"/>
    <s v="Binders"/>
    <s v="GBC Recycled VeloBinder Covers"/>
    <n v="34.08"/>
    <n v="23.855999999999998"/>
    <n v="10.224"/>
    <n v="0.30000000000000004"/>
    <n v="2"/>
  </r>
  <r>
    <n v="4208"/>
    <s v="CA-2015-145387"/>
    <x v="656"/>
    <d v="2015-11-02T00:00:00"/>
    <x v="0"/>
    <s v="AM-10705"/>
    <s v="Anne McFarland"/>
    <s v="Consumer"/>
    <s v="United States"/>
    <s v="Cranston"/>
    <s v="Rhode Island"/>
    <n v="2920"/>
    <x v="3"/>
    <s v="FUR-FU-10000023"/>
    <x v="0"/>
    <s v="Furnishings"/>
    <s v="Eldon Wave Desk Accessories"/>
    <n v="17.670000000000002"/>
    <n v="12.369"/>
    <n v="5.3010000000000019"/>
    <n v="0.3000000000000001"/>
    <n v="2"/>
  </r>
  <r>
    <n v="4209"/>
    <s v="CA-2015-145387"/>
    <x v="656"/>
    <d v="2015-11-02T00:00:00"/>
    <x v="0"/>
    <s v="AM-10705"/>
    <s v="Anne McFarland"/>
    <s v="Consumer"/>
    <s v="United States"/>
    <s v="Cranston"/>
    <s v="Rhode Island"/>
    <n v="2920"/>
    <x v="3"/>
    <s v="FUR-CH-10002320"/>
    <x v="0"/>
    <s v="Chairs"/>
    <s v="Hon Pagoda Stacking Chairs"/>
    <n v="1604.9"/>
    <n v="1123.43"/>
    <n v="481.47"/>
    <n v="0.3"/>
    <n v="2"/>
  </r>
  <r>
    <n v="4210"/>
    <s v="CA-2015-145387"/>
    <x v="656"/>
    <d v="2015-11-02T00:00:00"/>
    <x v="0"/>
    <s v="AM-10705"/>
    <s v="Anne McFarland"/>
    <s v="Consumer"/>
    <s v="United States"/>
    <s v="Cranston"/>
    <s v="Rhode Island"/>
    <n v="2920"/>
    <x v="3"/>
    <s v="FUR-TA-10003238"/>
    <x v="0"/>
    <s v="Tables"/>
    <s v="Chromcraft Bull-Nose Wood 48&quot; x 96&quot; Rectangular Conference Tables"/>
    <n v="385.68599999999998"/>
    <n v="269.98019999999997"/>
    <n v="115.70580000000001"/>
    <n v="0.30000000000000004"/>
    <n v="2"/>
  </r>
  <r>
    <n v="4211"/>
    <s v="CA-2018-109715"/>
    <x v="34"/>
    <d v="2018-12-14T00:00:00"/>
    <x v="1"/>
    <s v="AH-10585"/>
    <s v="Angele Hood"/>
    <s v="Consumer"/>
    <s v="United States"/>
    <s v="Chicago"/>
    <s v="Illinois"/>
    <n v="60623"/>
    <x v="2"/>
    <s v="OFF-PA-10004965"/>
    <x v="1"/>
    <s v="Paper"/>
    <s v="Xerox 1921"/>
    <n v="15.984"/>
    <n v="11.188799999999999"/>
    <n v="4.7952000000000012"/>
    <n v="0.3000000000000001"/>
    <n v="5"/>
  </r>
  <r>
    <n v="4212"/>
    <s v="CA-2015-166457"/>
    <x v="952"/>
    <d v="2015-05-09T00:00:00"/>
    <x v="0"/>
    <s v="PF-19120"/>
    <s v="Peter Fuller"/>
    <s v="Consumer"/>
    <s v="United States"/>
    <s v="Richmond"/>
    <s v="Kentucky"/>
    <n v="40475"/>
    <x v="0"/>
    <s v="OFF-PA-10003016"/>
    <x v="1"/>
    <s v="Paper"/>
    <s v="Adams &quot;While You Were Out&quot; Message Pads"/>
    <n v="9.42"/>
    <n v="6.5939999999999994"/>
    <n v="2.8260000000000005"/>
    <n v="0.30000000000000004"/>
    <n v="4"/>
  </r>
  <r>
    <n v="4213"/>
    <s v="CA-2015-166457"/>
    <x v="952"/>
    <d v="2015-05-09T00:00:00"/>
    <x v="0"/>
    <s v="PF-19120"/>
    <s v="Peter Fuller"/>
    <s v="Consumer"/>
    <s v="United States"/>
    <s v="Richmond"/>
    <s v="Kentucky"/>
    <n v="40475"/>
    <x v="0"/>
    <s v="OFF-AR-10003651"/>
    <x v="1"/>
    <s v="Art"/>
    <s v="Newell 350"/>
    <n v="6.56"/>
    <n v="4.5919999999999996"/>
    <n v="1.968"/>
    <n v="0.3"/>
    <n v="4"/>
  </r>
  <r>
    <n v="4214"/>
    <s v="CA-2015-166457"/>
    <x v="952"/>
    <d v="2015-05-09T00:00:00"/>
    <x v="0"/>
    <s v="PF-19120"/>
    <s v="Peter Fuller"/>
    <s v="Consumer"/>
    <s v="United States"/>
    <s v="Richmond"/>
    <s v="Kentucky"/>
    <n v="40475"/>
    <x v="0"/>
    <s v="OFF-PA-10001363"/>
    <x v="1"/>
    <s v="Paper"/>
    <s v="Xerox 1933"/>
    <n v="24.56"/>
    <n v="17.191999999999997"/>
    <n v="7.3680000000000021"/>
    <n v="0.3000000000000001"/>
    <n v="4"/>
  </r>
  <r>
    <n v="4215"/>
    <s v="CA-2017-164637"/>
    <x v="758"/>
    <d v="2017-03-08T00:00:00"/>
    <x v="1"/>
    <s v="RD-19480"/>
    <s v="Rick Duston"/>
    <s v="Consumer"/>
    <s v="United States"/>
    <s v="Mishawaka"/>
    <s v="Indiana"/>
    <n v="46544"/>
    <x v="2"/>
    <s v="OFF-BI-10003876"/>
    <x v="1"/>
    <s v="Binders"/>
    <s v="Green Canvas Binder for 8-1/2&quot; x 14&quot; Sheets"/>
    <n v="128.4"/>
    <n v="89.88"/>
    <n v="38.52000000000001"/>
    <n v="0.30000000000000004"/>
    <n v="4"/>
  </r>
  <r>
    <n v="4216"/>
    <s v="CA-2015-103590"/>
    <x v="953"/>
    <d v="2015-12-04T00:00:00"/>
    <x v="1"/>
    <s v="JL-15505"/>
    <s v="Jeremy Lonsdale"/>
    <s v="Consumer"/>
    <s v="United States"/>
    <s v="Mount Vernon"/>
    <s v="New York"/>
    <n v="10550"/>
    <x v="3"/>
    <s v="OFF-EN-10004007"/>
    <x v="1"/>
    <s v="Envelopes"/>
    <s v="Park Ridge Embossed Executive Business Envelopes"/>
    <n v="62.28"/>
    <n v="43.595999999999997"/>
    <n v="18.684000000000005"/>
    <n v="0.30000000000000004"/>
    <n v="4"/>
  </r>
  <r>
    <n v="4217"/>
    <s v="CA-2016-111234"/>
    <x v="954"/>
    <d v="2016-02-22T00:00:00"/>
    <x v="1"/>
    <s v="AB-10600"/>
    <s v="Ann Blume"/>
    <s v="Corporate"/>
    <s v="United States"/>
    <s v="Los Angeles"/>
    <s v="California"/>
    <n v="90004"/>
    <x v="1"/>
    <s v="OFF-LA-10002271"/>
    <x v="1"/>
    <s v="Labels"/>
    <s v="Smead Alpha-Z Color-Coded Second Alphabetical Labels and Starter Set"/>
    <n v="9.24"/>
    <n v="6.468"/>
    <n v="2.7720000000000002"/>
    <n v="0.30000000000000004"/>
    <n v="4"/>
  </r>
  <r>
    <n v="4218"/>
    <s v="CA-2018-149881"/>
    <x v="719"/>
    <d v="2018-04-03T00:00:00"/>
    <x v="2"/>
    <s v="NC-18535"/>
    <s v="Nick Crebassa"/>
    <s v="Corporate"/>
    <s v="United States"/>
    <s v="San Francisco"/>
    <s v="California"/>
    <n v="94110"/>
    <x v="1"/>
    <s v="FUR-BO-10003894"/>
    <x v="0"/>
    <s v="Bookcases"/>
    <s v="Safco Value Mate Steel Bookcase, Baked Enamel Finish on Steel, Black"/>
    <n v="482.66399999999999"/>
    <n v="337.86479999999995"/>
    <n v="144.79920000000004"/>
    <n v="0.3000000000000001"/>
    <n v="2"/>
  </r>
  <r>
    <n v="4219"/>
    <s v="CA-2018-149881"/>
    <x v="719"/>
    <d v="2018-04-03T00:00:00"/>
    <x v="2"/>
    <s v="NC-18535"/>
    <s v="Nick Crebassa"/>
    <s v="Corporate"/>
    <s v="United States"/>
    <s v="San Francisco"/>
    <s v="California"/>
    <n v="94110"/>
    <x v="1"/>
    <s v="TEC-MA-10000418"/>
    <x v="2"/>
    <s v="Machines"/>
    <s v="Cubify CubeX 3D Printer Double Head Print"/>
    <n v="4799.9840000000004"/>
    <n v="3359.9888000000001"/>
    <n v="1439.9952000000003"/>
    <n v="0.30000000000000004"/>
    <n v="2"/>
  </r>
  <r>
    <n v="4220"/>
    <s v="CA-2018-134565"/>
    <x v="532"/>
    <d v="2018-06-13T00:00:00"/>
    <x v="0"/>
    <s v="TB-21400"/>
    <s v="Tom Boeckenhauer"/>
    <s v="Consumer"/>
    <s v="United States"/>
    <s v="Seattle"/>
    <s v="Washington"/>
    <n v="98103"/>
    <x v="1"/>
    <s v="OFF-PA-10004243"/>
    <x v="1"/>
    <s v="Paper"/>
    <s v="Xerox 1939"/>
    <n v="37.94"/>
    <n v="26.557999999999996"/>
    <n v="11.382000000000001"/>
    <n v="0.30000000000000004"/>
    <n v="2"/>
  </r>
  <r>
    <n v="4221"/>
    <s v="CA-2018-134565"/>
    <x v="532"/>
    <d v="2018-06-13T00:00:00"/>
    <x v="0"/>
    <s v="TB-21400"/>
    <s v="Tom Boeckenhauer"/>
    <s v="Consumer"/>
    <s v="United States"/>
    <s v="Seattle"/>
    <s v="Washington"/>
    <n v="98103"/>
    <x v="1"/>
    <s v="OFF-BI-10001759"/>
    <x v="1"/>
    <s v="Binders"/>
    <s v="Acco Pressboard Covers with Storage Hooks, 14 7/8&quot; x 11&quot;, Dark Blue"/>
    <n v="18.288"/>
    <n v="12.801599999999999"/>
    <n v="5.4864000000000015"/>
    <n v="0.3000000000000001"/>
    <n v="2"/>
  </r>
  <r>
    <n v="4222"/>
    <s v="CA-2018-134565"/>
    <x v="532"/>
    <d v="2018-06-13T00:00:00"/>
    <x v="0"/>
    <s v="TB-21400"/>
    <s v="Tom Boeckenhauer"/>
    <s v="Consumer"/>
    <s v="United States"/>
    <s v="Seattle"/>
    <s v="Washington"/>
    <n v="98103"/>
    <x v="1"/>
    <s v="TEC-MA-10001570"/>
    <x v="2"/>
    <s v="Machines"/>
    <s v="Cisco Desktop Collaboration Experience DX650 IP Video Phone"/>
    <n v="385.8"/>
    <n v="270.06"/>
    <n v="115.74000000000001"/>
    <n v="0.3"/>
    <n v="2"/>
  </r>
  <r>
    <n v="4223"/>
    <s v="CA-2018-134565"/>
    <x v="532"/>
    <d v="2018-06-13T00:00:00"/>
    <x v="0"/>
    <s v="TB-21400"/>
    <s v="Tom Boeckenhauer"/>
    <s v="Consumer"/>
    <s v="United States"/>
    <s v="Seattle"/>
    <s v="Washington"/>
    <n v="98103"/>
    <x v="1"/>
    <s v="OFF-ST-10004804"/>
    <x v="1"/>
    <s v="Storage"/>
    <s v="Belkin 19&quot; Vented Equipment Shelf, Black"/>
    <n v="102.96"/>
    <n v="72.071999999999989"/>
    <n v="30.888000000000005"/>
    <n v="0.30000000000000004"/>
    <n v="2"/>
  </r>
  <r>
    <n v="4224"/>
    <s v="CA-2018-134565"/>
    <x v="532"/>
    <d v="2018-06-13T00:00:00"/>
    <x v="0"/>
    <s v="TB-21400"/>
    <s v="Tom Boeckenhauer"/>
    <s v="Consumer"/>
    <s v="United States"/>
    <s v="Seattle"/>
    <s v="Washington"/>
    <n v="98103"/>
    <x v="1"/>
    <s v="FUR-BO-10001519"/>
    <x v="0"/>
    <s v="Bookcases"/>
    <s v="O'Sullivan 3-Shelf Heavy-Duty Bookcases"/>
    <n v="174.42"/>
    <n v="122.09399999999998"/>
    <n v="52.326000000000008"/>
    <n v="0.30000000000000004"/>
    <n v="2"/>
  </r>
  <r>
    <n v="4225"/>
    <s v="CA-2017-108644"/>
    <x v="955"/>
    <d v="2017-10-03T00:00:00"/>
    <x v="2"/>
    <s v="SJ-20215"/>
    <s v="Sarah Jordon"/>
    <s v="Consumer"/>
    <s v="United States"/>
    <s v="Quincy"/>
    <s v="Illinois"/>
    <n v="62301"/>
    <x v="2"/>
    <s v="OFF-BI-10000343"/>
    <x v="1"/>
    <s v="Binders"/>
    <s v="Pressboard Covers with Storage Hooks, 9 1/2&quot; x 11&quot;, Light Blue"/>
    <n v="1.964"/>
    <n v="1.3747999999999998"/>
    <n v="0.58920000000000017"/>
    <n v="0.3000000000000001"/>
    <n v="3"/>
  </r>
  <r>
    <n v="4226"/>
    <s v="US-2015-102631"/>
    <x v="736"/>
    <d v="2015-12-17T00:00:00"/>
    <x v="1"/>
    <s v="EB-13840"/>
    <s v="Ellis Ballard"/>
    <s v="Corporate"/>
    <s v="United States"/>
    <s v="Chicago"/>
    <s v="Illinois"/>
    <n v="60623"/>
    <x v="2"/>
    <s v="FUR-FU-10003930"/>
    <x v="0"/>
    <s v="Furnishings"/>
    <s v="Howard Miller 12-3/4 Diameter Accuwave DS  Wall Clock"/>
    <n v="94.427999999999997"/>
    <n v="66.099599999999995"/>
    <n v="28.328400000000002"/>
    <n v="0.30000000000000004"/>
    <n v="4"/>
  </r>
  <r>
    <n v="4227"/>
    <s v="CA-2018-120327"/>
    <x v="343"/>
    <d v="2018-11-16T00:00:00"/>
    <x v="1"/>
    <s v="WB-21850"/>
    <s v="William Brown"/>
    <s v="Consumer"/>
    <s v="United States"/>
    <s v="Urbandale"/>
    <s v="Iowa"/>
    <n v="50322"/>
    <x v="2"/>
    <s v="OFF-FA-10004854"/>
    <x v="1"/>
    <s v="Fasteners"/>
    <s v="Vinyl Coated Wire Paper Clips in Organizer Box, 800/Box"/>
    <n v="45.92"/>
    <n v="32.143999999999998"/>
    <n v="13.776000000000003"/>
    <n v="0.30000000000000004"/>
    <n v="5"/>
  </r>
  <r>
    <n v="4228"/>
    <s v="CA-2016-154970"/>
    <x v="956"/>
    <d v="2016-01-10T00:00:00"/>
    <x v="1"/>
    <s v="SR-20740"/>
    <s v="Steven Roelle"/>
    <s v="Home Office"/>
    <s v="United States"/>
    <s v="Seattle"/>
    <s v="Washington"/>
    <n v="98103"/>
    <x v="1"/>
    <s v="FUR-CH-10003396"/>
    <x v="0"/>
    <s v="Chairs"/>
    <s v="Global Deluxe Steno Chair"/>
    <n v="61.584000000000003"/>
    <n v="43.108800000000002"/>
    <n v="18.475200000000001"/>
    <n v="0.3"/>
    <n v="5"/>
  </r>
  <r>
    <n v="4229"/>
    <s v="CA-2017-113803"/>
    <x v="830"/>
    <d v="2017-03-26T00:00:00"/>
    <x v="2"/>
    <s v="VG-21805"/>
    <s v="Vivek Grady"/>
    <s v="Corporate"/>
    <s v="United States"/>
    <s v="Richmond"/>
    <s v="Indiana"/>
    <n v="47374"/>
    <x v="2"/>
    <s v="OFF-PA-10001994"/>
    <x v="1"/>
    <s v="Paper"/>
    <s v="Ink Jet Note and Greeting Cards, 8-1/2&quot; x 5-1/2&quot; Card Size"/>
    <n v="22.48"/>
    <n v="15.735999999999999"/>
    <n v="6.7440000000000015"/>
    <n v="0.30000000000000004"/>
    <n v="2"/>
  </r>
  <r>
    <n v="4230"/>
    <s v="CA-2018-100223"/>
    <x v="957"/>
    <d v="2018-07-10T00:00:00"/>
    <x v="1"/>
    <s v="LS-16945"/>
    <s v="Linda Southworth"/>
    <s v="Corporate"/>
    <s v="United States"/>
    <s v="Dallas"/>
    <s v="Texas"/>
    <n v="75220"/>
    <x v="2"/>
    <s v="FUR-FU-10003601"/>
    <x v="0"/>
    <s v="Furnishings"/>
    <s v="Deflect-o RollaMat Studded, Beveled Mat for Medium Pile Carpeting"/>
    <n v="332.02800000000002"/>
    <n v="232.4196"/>
    <n v="99.608400000000017"/>
    <n v="0.30000000000000004"/>
    <n v="5"/>
  </r>
  <r>
    <n v="4231"/>
    <s v="CA-2018-100223"/>
    <x v="957"/>
    <d v="2018-07-10T00:00:00"/>
    <x v="1"/>
    <s v="LS-16945"/>
    <s v="Linda Southworth"/>
    <s v="Corporate"/>
    <s v="United States"/>
    <s v="Dallas"/>
    <s v="Texas"/>
    <n v="75220"/>
    <x v="2"/>
    <s v="OFF-BI-10003429"/>
    <x v="1"/>
    <s v="Binders"/>
    <s v="Cardinal HOLDit! Binder Insert Strips,Extra Strips"/>
    <n v="11.394"/>
    <n v="7.9757999999999996"/>
    <n v="3.4182000000000006"/>
    <n v="0.30000000000000004"/>
    <n v="5"/>
  </r>
  <r>
    <n v="4232"/>
    <s v="CA-2018-100223"/>
    <x v="957"/>
    <d v="2018-07-10T00:00:00"/>
    <x v="1"/>
    <s v="LS-16945"/>
    <s v="Linda Southworth"/>
    <s v="Corporate"/>
    <s v="United States"/>
    <s v="Dallas"/>
    <s v="Texas"/>
    <n v="75220"/>
    <x v="2"/>
    <s v="OFF-PA-10000232"/>
    <x v="1"/>
    <s v="Paper"/>
    <s v="Xerox 1975"/>
    <n v="15.552"/>
    <n v="10.886399999999998"/>
    <n v="4.6656000000000013"/>
    <n v="0.3000000000000001"/>
    <n v="5"/>
  </r>
  <r>
    <n v="4233"/>
    <s v="CA-2018-100223"/>
    <x v="957"/>
    <d v="2018-07-10T00:00:00"/>
    <x v="1"/>
    <s v="LS-16945"/>
    <s v="Linda Southworth"/>
    <s v="Corporate"/>
    <s v="United States"/>
    <s v="Dallas"/>
    <s v="Texas"/>
    <n v="75220"/>
    <x v="2"/>
    <s v="OFF-PA-10002195"/>
    <x v="1"/>
    <s v="Paper"/>
    <s v="Xerox 1966"/>
    <n v="31.103999999999999"/>
    <n v="21.772799999999997"/>
    <n v="9.3312000000000026"/>
    <n v="0.3000000000000001"/>
    <n v="5"/>
  </r>
  <r>
    <n v="4234"/>
    <s v="CA-2018-100223"/>
    <x v="957"/>
    <d v="2018-07-10T00:00:00"/>
    <x v="1"/>
    <s v="LS-16945"/>
    <s v="Linda Southworth"/>
    <s v="Corporate"/>
    <s v="United States"/>
    <s v="Dallas"/>
    <s v="Texas"/>
    <n v="75220"/>
    <x v="2"/>
    <s v="OFF-BI-10004492"/>
    <x v="1"/>
    <s v="Binders"/>
    <s v="Tuf-Vin Binders"/>
    <n v="6.3159999999999998"/>
    <n v="4.4211999999999998"/>
    <n v="1.8948"/>
    <n v="0.3"/>
    <n v="5"/>
  </r>
  <r>
    <n v="4235"/>
    <s v="CA-2015-168823"/>
    <x v="158"/>
    <d v="2015-09-24T00:00:00"/>
    <x v="2"/>
    <s v="MA-17560"/>
    <s v="Matt Abelman"/>
    <s v="Home Office"/>
    <s v="United States"/>
    <s v="Philadelphia"/>
    <s v="Pennsylvania"/>
    <n v="19143"/>
    <x v="3"/>
    <s v="OFF-PA-10004000"/>
    <x v="1"/>
    <s v="Paper"/>
    <s v="While You Were Out Pads, 50 per Pad, 4 x 5 1/4, Green Cycle"/>
    <n v="11.352"/>
    <n v="7.9463999999999997"/>
    <n v="3.4056000000000006"/>
    <n v="0.30000000000000004"/>
    <n v="3"/>
  </r>
  <r>
    <n v="4236"/>
    <s v="CA-2015-168823"/>
    <x v="158"/>
    <d v="2015-09-24T00:00:00"/>
    <x v="2"/>
    <s v="MA-17560"/>
    <s v="Matt Abelman"/>
    <s v="Home Office"/>
    <s v="United States"/>
    <s v="Philadelphia"/>
    <s v="Pennsylvania"/>
    <n v="19143"/>
    <x v="3"/>
    <s v="OFF-LA-10004425"/>
    <x v="1"/>
    <s v="Labels"/>
    <s v="Staple-on labels"/>
    <n v="20.808"/>
    <n v="14.565599999999998"/>
    <n v="6.2424000000000017"/>
    <n v="0.3000000000000001"/>
    <n v="3"/>
  </r>
  <r>
    <n v="4237"/>
    <s v="CA-2017-162404"/>
    <x v="310"/>
    <d v="2017-07-27T00:00:00"/>
    <x v="1"/>
    <s v="NF-18475"/>
    <s v="Neil FranzÃ¶sisch"/>
    <s v="Home Office"/>
    <s v="United States"/>
    <s v="Rockford"/>
    <s v="Illinois"/>
    <n v="61107"/>
    <x v="2"/>
    <s v="OFF-BI-10000948"/>
    <x v="1"/>
    <s v="Binders"/>
    <s v="GBC Laser Imprintable Binding System Covers, Desert Sand"/>
    <n v="11.416"/>
    <n v="7.9912000000000001"/>
    <n v="3.4248000000000003"/>
    <n v="0.3"/>
    <n v="4"/>
  </r>
  <r>
    <n v="4238"/>
    <s v="CA-2018-104024"/>
    <x v="635"/>
    <d v="2018-09-03T00:00:00"/>
    <x v="0"/>
    <s v="MD-17860"/>
    <s v="Michael Dominguez"/>
    <s v="Corporate"/>
    <s v="United States"/>
    <s v="Philadelphia"/>
    <s v="Pennsylvania"/>
    <n v="19134"/>
    <x v="3"/>
    <s v="OFF-AR-10001972"/>
    <x v="1"/>
    <s v="Art"/>
    <s v="Newell 323"/>
    <n v="9.4079999999999995"/>
    <n v="6.5855999999999995"/>
    <n v="2.8224"/>
    <n v="0.30000000000000004"/>
    <n v="5"/>
  </r>
  <r>
    <n v="4239"/>
    <s v="CA-2018-147144"/>
    <x v="606"/>
    <d v="2018-03-28T00:00:00"/>
    <x v="2"/>
    <s v="MZ-17335"/>
    <s v="Maria Zettner"/>
    <s v="Home Office"/>
    <s v="United States"/>
    <s v="Seattle"/>
    <s v="Washington"/>
    <n v="98105"/>
    <x v="1"/>
    <s v="OFF-AR-10004587"/>
    <x v="1"/>
    <s v="Art"/>
    <s v="Boston 1827 Commercial Additional Cutter, Drive Gear &amp; Gear Rack for 1606"/>
    <n v="19.829999999999998"/>
    <n v="13.880999999999998"/>
    <n v="5.9489999999999998"/>
    <n v="0.30000000000000004"/>
    <n v="2"/>
  </r>
  <r>
    <n v="4240"/>
    <s v="CA-2018-158673"/>
    <x v="614"/>
    <d v="2019-01-04T00:00:00"/>
    <x v="1"/>
    <s v="KB-16600"/>
    <s v="Ken Brennan"/>
    <s v="Corporate"/>
    <s v="United States"/>
    <s v="Grand Rapids"/>
    <s v="Michigan"/>
    <n v="49505"/>
    <x v="2"/>
    <s v="OFF-PA-10000994"/>
    <x v="1"/>
    <s v="Paper"/>
    <s v="Xerox 1915"/>
    <n v="209.7"/>
    <n v="146.79"/>
    <n v="62.91"/>
    <n v="0.3"/>
    <n v="6"/>
  </r>
  <r>
    <n v="4241"/>
    <s v="CA-2015-133704"/>
    <x v="59"/>
    <d v="2015-09-26T00:00:00"/>
    <x v="1"/>
    <s v="MA-17995"/>
    <s v="Michelle Arnett"/>
    <s v="Home Office"/>
    <s v="United States"/>
    <s v="Los Angeles"/>
    <s v="California"/>
    <n v="90004"/>
    <x v="1"/>
    <s v="OFF-AP-10001366"/>
    <x v="1"/>
    <s v="Appliances"/>
    <s v="Staple holder"/>
    <n v="43.92"/>
    <n v="30.744"/>
    <n v="13.176000000000002"/>
    <n v="0.30000000000000004"/>
    <n v="6"/>
  </r>
  <r>
    <n v="4242"/>
    <s v="CA-2015-133704"/>
    <x v="59"/>
    <d v="2015-09-26T00:00:00"/>
    <x v="1"/>
    <s v="MA-17995"/>
    <s v="Michelle Arnett"/>
    <s v="Home Office"/>
    <s v="United States"/>
    <s v="Los Angeles"/>
    <s v="California"/>
    <n v="90004"/>
    <x v="1"/>
    <s v="OFF-BI-10001636"/>
    <x v="1"/>
    <s v="Binders"/>
    <s v="Ibico Plastic and Wire Spiral Binding Combs"/>
    <n v="20.231999999999999"/>
    <n v="14.162399999999998"/>
    <n v="6.0696000000000012"/>
    <n v="0.30000000000000004"/>
    <n v="6"/>
  </r>
  <r>
    <n v="4243"/>
    <s v="CA-2017-159142"/>
    <x v="958"/>
    <d v="2017-04-05T00:00:00"/>
    <x v="2"/>
    <s v="ME-17320"/>
    <s v="Maria Etezadi"/>
    <s v="Home Office"/>
    <s v="United States"/>
    <s v="Springfield"/>
    <s v="Virginia"/>
    <n v="22153"/>
    <x v="0"/>
    <s v="TEC-PH-10001448"/>
    <x v="2"/>
    <s v="Phones"/>
    <s v="Anker Astro 15000mAh USB Portable Charger"/>
    <n v="149.97"/>
    <n v="104.979"/>
    <n v="44.991"/>
    <n v="0.3"/>
    <n v="1"/>
  </r>
  <r>
    <n v="4244"/>
    <s v="CA-2017-159142"/>
    <x v="958"/>
    <d v="2017-04-05T00:00:00"/>
    <x v="2"/>
    <s v="ME-17320"/>
    <s v="Maria Etezadi"/>
    <s v="Home Office"/>
    <s v="United States"/>
    <s v="Springfield"/>
    <s v="Virginia"/>
    <n v="22153"/>
    <x v="0"/>
    <s v="OFF-PA-10001776"/>
    <x v="1"/>
    <s v="Paper"/>
    <s v="Wirebound Message Books, Four 2 3/4&quot; x 5&quot; Forms per Page, 600 Sets per Book"/>
    <n v="27.81"/>
    <n v="19.466999999999999"/>
    <n v="8.343"/>
    <n v="0.3"/>
    <n v="1"/>
  </r>
  <r>
    <n v="4245"/>
    <s v="CA-2015-138436"/>
    <x v="959"/>
    <d v="2015-03-30T00:00:00"/>
    <x v="1"/>
    <s v="JD-15895"/>
    <s v="Jonathan Doherty"/>
    <s v="Corporate"/>
    <s v="United States"/>
    <s v="Los Angeles"/>
    <s v="California"/>
    <n v="90036"/>
    <x v="1"/>
    <s v="TEC-AC-10002323"/>
    <x v="2"/>
    <s v="Accessories"/>
    <s v="SanDisk Ultra 32 GB MicroSDHC Class 10 Memory Card"/>
    <n v="66.3"/>
    <n v="46.41"/>
    <n v="19.89"/>
    <n v="0.30000000000000004"/>
    <n v="4"/>
  </r>
  <r>
    <n v="4246"/>
    <s v="CA-2018-117702"/>
    <x v="354"/>
    <d v="2018-12-04T00:00:00"/>
    <x v="1"/>
    <s v="LS-16975"/>
    <s v="Lindsay Shagiari"/>
    <s v="Home Office"/>
    <s v="United States"/>
    <s v="Baltimore"/>
    <s v="Maryland"/>
    <n v="21215"/>
    <x v="3"/>
    <s v="OFF-AR-10004582"/>
    <x v="1"/>
    <s v="Art"/>
    <s v="BIC Brite Liner Grip Highlighters"/>
    <n v="1.64"/>
    <n v="1.1479999999999999"/>
    <n v="0.49199999999999999"/>
    <n v="0.3"/>
    <n v="6"/>
  </r>
  <r>
    <n v="4247"/>
    <s v="CA-2018-117702"/>
    <x v="354"/>
    <d v="2018-12-04T00:00:00"/>
    <x v="1"/>
    <s v="LS-16975"/>
    <s v="Lindsay Shagiari"/>
    <s v="Home Office"/>
    <s v="United States"/>
    <s v="Baltimore"/>
    <s v="Maryland"/>
    <n v="21215"/>
    <x v="3"/>
    <s v="FUR-FU-10000576"/>
    <x v="0"/>
    <s v="Furnishings"/>
    <s v="Luxo Professional Fluorescent Magnifier Lamp with Clamp-Mount Base"/>
    <n v="1049.2"/>
    <n v="734.43999999999994"/>
    <n v="314.7600000000001"/>
    <n v="0.3000000000000001"/>
    <n v="6"/>
  </r>
  <r>
    <n v="4248"/>
    <s v="CA-2018-117702"/>
    <x v="354"/>
    <d v="2018-12-04T00:00:00"/>
    <x v="1"/>
    <s v="LS-16975"/>
    <s v="Lindsay Shagiari"/>
    <s v="Home Office"/>
    <s v="United States"/>
    <s v="Baltimore"/>
    <s v="Maryland"/>
    <n v="21215"/>
    <x v="3"/>
    <s v="FUR-FU-10004270"/>
    <x v="0"/>
    <s v="Furnishings"/>
    <s v="Eldon Image Series Desk Accessories, Burgundy"/>
    <n v="20.9"/>
    <n v="14.629999999999997"/>
    <n v="6.2700000000000014"/>
    <n v="0.3000000000000001"/>
    <n v="6"/>
  </r>
  <r>
    <n v="4249"/>
    <s v="CA-2017-157336"/>
    <x v="49"/>
    <d v="2017-12-05T00:00:00"/>
    <x v="0"/>
    <s v="SJ-20500"/>
    <s v="Shirley Jackson"/>
    <s v="Consumer"/>
    <s v="United States"/>
    <s v="Fairfield"/>
    <s v="Connecticut"/>
    <n v="6824"/>
    <x v="3"/>
    <s v="OFF-BI-10004236"/>
    <x v="1"/>
    <s v="Binders"/>
    <s v="XtraLife ClearVue Slant-D Ring Binder, White, 3&quot;"/>
    <n v="88.08"/>
    <n v="61.655999999999992"/>
    <n v="26.424000000000007"/>
    <n v="0.3000000000000001"/>
    <n v="4"/>
  </r>
  <r>
    <n v="4250"/>
    <s v="CA-2017-157336"/>
    <x v="49"/>
    <d v="2017-12-05T00:00:00"/>
    <x v="0"/>
    <s v="SJ-20500"/>
    <s v="Shirley Jackson"/>
    <s v="Consumer"/>
    <s v="United States"/>
    <s v="Fairfield"/>
    <s v="Connecticut"/>
    <n v="6824"/>
    <x v="3"/>
    <s v="FUR-CH-10004997"/>
    <x v="0"/>
    <s v="Chairs"/>
    <s v="Hon Every-Day Series Multi-Task Chairs"/>
    <n v="751.92"/>
    <n v="526.34399999999994"/>
    <n v="225.57600000000002"/>
    <n v="0.30000000000000004"/>
    <n v="4"/>
  </r>
  <r>
    <n v="4251"/>
    <s v="CA-2015-168130"/>
    <x v="111"/>
    <d v="2015-09-19T00:00:00"/>
    <x v="3"/>
    <s v="BS-11365"/>
    <s v="Bill Shonely"/>
    <s v="Corporate"/>
    <s v="United States"/>
    <s v="New York City"/>
    <s v="New York"/>
    <n v="10011"/>
    <x v="3"/>
    <s v="FUR-CH-10000988"/>
    <x v="0"/>
    <s v="Chairs"/>
    <s v="Hon Olson Stacker Stools"/>
    <n v="887.10299999999995"/>
    <n v="620.97209999999995"/>
    <n v="266.1309"/>
    <n v="0.3"/>
    <n v="0"/>
  </r>
  <r>
    <n v="4252"/>
    <s v="CA-2016-155068"/>
    <x v="924"/>
    <d v="2016-10-23T00:00:00"/>
    <x v="3"/>
    <s v="RA-19285"/>
    <s v="Ralph Arnett"/>
    <s v="Consumer"/>
    <s v="United States"/>
    <s v="Lakeland"/>
    <s v="Florida"/>
    <n v="33801"/>
    <x v="0"/>
    <s v="TEC-PH-10004897"/>
    <x v="2"/>
    <s v="Phones"/>
    <s v="Mediabridge Sport Armband iPhone 5s"/>
    <n v="55.944000000000003"/>
    <n v="39.160800000000002"/>
    <n v="16.783200000000001"/>
    <n v="0.3"/>
    <n v="0"/>
  </r>
  <r>
    <n v="4253"/>
    <s v="CA-2016-155068"/>
    <x v="924"/>
    <d v="2016-10-23T00:00:00"/>
    <x v="3"/>
    <s v="RA-19285"/>
    <s v="Ralph Arnett"/>
    <s v="Consumer"/>
    <s v="United States"/>
    <s v="Lakeland"/>
    <s v="Florida"/>
    <n v="33801"/>
    <x v="0"/>
    <s v="OFF-AR-10002656"/>
    <x v="1"/>
    <s v="Art"/>
    <s v="Sanford Liquid Accent Highlighters"/>
    <n v="10.688000000000001"/>
    <n v="7.4816000000000003"/>
    <n v="3.2064000000000004"/>
    <n v="0.3"/>
    <n v="0"/>
  </r>
  <r>
    <n v="4254"/>
    <s v="CA-2016-155068"/>
    <x v="924"/>
    <d v="2016-10-23T00:00:00"/>
    <x v="3"/>
    <s v="RA-19285"/>
    <s v="Ralph Arnett"/>
    <s v="Consumer"/>
    <s v="United States"/>
    <s v="Lakeland"/>
    <s v="Florida"/>
    <n v="33801"/>
    <x v="0"/>
    <s v="TEC-PH-10004924"/>
    <x v="2"/>
    <s v="Phones"/>
    <s v="SKILCRAFT Telephone Shoulder Rest, 2&quot; x 6.5&quot; x 2.5&quot;, Black"/>
    <n v="11.824"/>
    <n v="8.2767999999999997"/>
    <n v="3.5472000000000001"/>
    <n v="0.3"/>
    <n v="0"/>
  </r>
  <r>
    <n v="4255"/>
    <s v="CA-2018-163160"/>
    <x v="119"/>
    <d v="2018-10-16T00:00:00"/>
    <x v="2"/>
    <s v="TS-21610"/>
    <s v="Troy Staebel"/>
    <s v="Consumer"/>
    <s v="United States"/>
    <s v="Freeport"/>
    <s v="Illinois"/>
    <n v="61032"/>
    <x v="2"/>
    <s v="OFF-PA-10003127"/>
    <x v="1"/>
    <s v="Paper"/>
    <s v="Easy-staple paper"/>
    <n v="63.311999999999998"/>
    <n v="44.318399999999997"/>
    <n v="18.993600000000001"/>
    <n v="0.30000000000000004"/>
    <n v="3"/>
  </r>
  <r>
    <n v="4256"/>
    <s v="CA-2018-163160"/>
    <x v="119"/>
    <d v="2018-10-16T00:00:00"/>
    <x v="2"/>
    <s v="TS-21610"/>
    <s v="Troy Staebel"/>
    <s v="Consumer"/>
    <s v="United States"/>
    <s v="Freeport"/>
    <s v="Illinois"/>
    <n v="61032"/>
    <x v="2"/>
    <s v="OFF-BI-10000778"/>
    <x v="1"/>
    <s v="Binders"/>
    <s v="GBC VeloBinder Electric Binding Machine"/>
    <n v="96.784000000000006"/>
    <n v="67.748800000000003"/>
    <n v="29.035200000000003"/>
    <n v="0.3"/>
    <n v="3"/>
  </r>
  <r>
    <n v="4257"/>
    <s v="CA-2018-163160"/>
    <x v="119"/>
    <d v="2018-10-16T00:00:00"/>
    <x v="2"/>
    <s v="TS-21610"/>
    <s v="Troy Staebel"/>
    <s v="Consumer"/>
    <s v="United States"/>
    <s v="Freeport"/>
    <s v="Illinois"/>
    <n v="61032"/>
    <x v="2"/>
    <s v="FUR-FU-10001424"/>
    <x v="0"/>
    <s v="Furnishings"/>
    <s v="Dax Clear Box Frame"/>
    <n v="10.476000000000001"/>
    <n v="7.3331999999999997"/>
    <n v="3.1428000000000011"/>
    <n v="0.3000000000000001"/>
    <n v="3"/>
  </r>
  <r>
    <n v="4258"/>
    <s v="CA-2016-101924"/>
    <x v="406"/>
    <d v="2016-09-09T00:00:00"/>
    <x v="1"/>
    <s v="KB-16585"/>
    <s v="Ken Black"/>
    <s v="Corporate"/>
    <s v="United States"/>
    <s v="Medford"/>
    <s v="Oregon"/>
    <n v="97504"/>
    <x v="1"/>
    <s v="OFF-BI-10000962"/>
    <x v="1"/>
    <s v="Binders"/>
    <s v="Acco Flexible ACCOHIDE Square Ring Data Binder, Dark Blue, 11 1/2&quot; X 14&quot; 7/8&quot;"/>
    <n v="9.7620000000000005"/>
    <n v="6.8334000000000001"/>
    <n v="2.9286000000000003"/>
    <n v="0.30000000000000004"/>
    <n v="5"/>
  </r>
  <r>
    <n v="4259"/>
    <s v="CA-2017-124793"/>
    <x v="560"/>
    <d v="2017-03-16T00:00:00"/>
    <x v="2"/>
    <s v="MM-18280"/>
    <s v="Muhammed MacIntyre"/>
    <s v="Corporate"/>
    <s v="United States"/>
    <s v="Seattle"/>
    <s v="Washington"/>
    <n v="98103"/>
    <x v="1"/>
    <s v="FUR-CH-10002880"/>
    <x v="0"/>
    <s v="Chairs"/>
    <s v="Global High-Back Leather Tilter, Burgundy"/>
    <n v="196.78399999999999"/>
    <n v="137.74879999999999"/>
    <n v="59.035200000000003"/>
    <n v="0.30000000000000004"/>
    <n v="2"/>
  </r>
  <r>
    <n v="4260"/>
    <s v="CA-2018-118367"/>
    <x v="960"/>
    <d v="2018-11-02T00:00:00"/>
    <x v="0"/>
    <s v="LO-17170"/>
    <s v="Lori Olson"/>
    <s v="Corporate"/>
    <s v="United States"/>
    <s v="New York City"/>
    <s v="New York"/>
    <n v="10035"/>
    <x v="3"/>
    <s v="OFF-EN-10004386"/>
    <x v="1"/>
    <s v="Envelopes"/>
    <s v="Recycled Interoffice Envelopes with String and Button Closure, 10 x 13"/>
    <n v="47.98"/>
    <n v="33.585999999999999"/>
    <n v="14.393999999999998"/>
    <n v="0.3"/>
    <n v="5"/>
  </r>
  <r>
    <n v="4261"/>
    <s v="CA-2018-164819"/>
    <x v="453"/>
    <d v="2018-10-19T00:00:00"/>
    <x v="0"/>
    <s v="RS-19420"/>
    <s v="Ricardo Sperren"/>
    <s v="Corporate"/>
    <s v="United States"/>
    <s v="Fairfield"/>
    <s v="Connecticut"/>
    <n v="6824"/>
    <x v="3"/>
    <s v="OFF-LA-10001045"/>
    <x v="1"/>
    <s v="Labels"/>
    <s v="Permanent Self-Adhesive File Folder Labels for Typewriters by Universal"/>
    <n v="13.05"/>
    <n v="9.1349999999999998"/>
    <n v="3.9150000000000009"/>
    <n v="0.30000000000000004"/>
    <n v="4"/>
  </r>
  <r>
    <n v="4262"/>
    <s v="CA-2018-158344"/>
    <x v="783"/>
    <d v="2018-08-11T00:00:00"/>
    <x v="1"/>
    <s v="CC-12475"/>
    <s v="Cindy Chapman"/>
    <s v="Consumer"/>
    <s v="United States"/>
    <s v="Moorhead"/>
    <s v="Minnesota"/>
    <n v="56560"/>
    <x v="2"/>
    <s v="TEC-AC-10002006"/>
    <x v="2"/>
    <s v="Accessories"/>
    <s v="Memorex Micro Travel Drive 16 GB"/>
    <n v="63.96"/>
    <n v="44.771999999999998"/>
    <n v="19.188000000000002"/>
    <n v="0.30000000000000004"/>
    <n v="4"/>
  </r>
  <r>
    <n v="4263"/>
    <s v="CA-2018-123351"/>
    <x v="296"/>
    <d v="2018-09-25T00:00:00"/>
    <x v="1"/>
    <s v="KT-16480"/>
    <s v="Kean Thornton"/>
    <s v="Consumer"/>
    <s v="United States"/>
    <s v="Columbus"/>
    <s v="Georgia"/>
    <n v="31907"/>
    <x v="0"/>
    <s v="OFF-AP-10001242"/>
    <x v="1"/>
    <s v="Appliances"/>
    <s v="APC 7 Outlet Network SurgeArrest Surge Protector"/>
    <n v="80.48"/>
    <n v="56.335999999999999"/>
    <n v="24.144000000000005"/>
    <n v="0.30000000000000004"/>
    <n v="4"/>
  </r>
  <r>
    <n v="4264"/>
    <s v="CA-2018-110429"/>
    <x v="132"/>
    <d v="2018-11-08T00:00:00"/>
    <x v="1"/>
    <s v="DM-13015"/>
    <s v="Darrin Martin"/>
    <s v="Consumer"/>
    <s v="United States"/>
    <s v="Philadelphia"/>
    <s v="Pennsylvania"/>
    <n v="19143"/>
    <x v="3"/>
    <s v="OFF-BI-10000216"/>
    <x v="1"/>
    <s v="Binders"/>
    <s v="Mead 1st Gear 2&quot; Zipper Binder, Asst. Colors"/>
    <n v="11.673"/>
    <n v="8.1710999999999991"/>
    <n v="3.5019000000000009"/>
    <n v="0.3000000000000001"/>
    <n v="5"/>
  </r>
  <r>
    <n v="4265"/>
    <s v="US-2017-131611"/>
    <x v="732"/>
    <d v="2017-11-09T00:00:00"/>
    <x v="1"/>
    <s v="EP-13915"/>
    <s v="Emily Phan"/>
    <s v="Consumer"/>
    <s v="United States"/>
    <s v="Houston"/>
    <s v="Texas"/>
    <n v="77036"/>
    <x v="2"/>
    <s v="FUR-TA-10002774"/>
    <x v="0"/>
    <s v="Tables"/>
    <s v="Laminate Occasional Tables"/>
    <n v="863.12800000000004"/>
    <n v="604.18960000000004"/>
    <n v="258.9384"/>
    <n v="0.3"/>
    <n v="4"/>
  </r>
  <r>
    <n v="4266"/>
    <s v="US-2017-131611"/>
    <x v="732"/>
    <d v="2017-11-09T00:00:00"/>
    <x v="1"/>
    <s v="EP-13915"/>
    <s v="Emily Phan"/>
    <s v="Consumer"/>
    <s v="United States"/>
    <s v="Houston"/>
    <s v="Texas"/>
    <n v="77036"/>
    <x v="2"/>
    <s v="OFF-BI-10004364"/>
    <x v="1"/>
    <s v="Binders"/>
    <s v="Storex Dura Pro Binders"/>
    <n v="3.5640000000000001"/>
    <n v="2.4947999999999997"/>
    <n v="1.0692000000000004"/>
    <n v="0.3000000000000001"/>
    <n v="4"/>
  </r>
  <r>
    <n v="4267"/>
    <s v="US-2017-131611"/>
    <x v="732"/>
    <d v="2017-11-09T00:00:00"/>
    <x v="1"/>
    <s v="EP-13915"/>
    <s v="Emily Phan"/>
    <s v="Consumer"/>
    <s v="United States"/>
    <s v="Houston"/>
    <s v="Texas"/>
    <n v="77036"/>
    <x v="2"/>
    <s v="FUR-BO-10000780"/>
    <x v="0"/>
    <s v="Bookcases"/>
    <s v="O'Sullivan Plantations 2-Door Library in Landvery Oak"/>
    <n v="956.66480000000001"/>
    <n v="669.66535999999996"/>
    <n v="286.99944000000005"/>
    <n v="0.30000000000000004"/>
    <n v="4"/>
  </r>
  <r>
    <n v="4268"/>
    <s v="US-2017-131611"/>
    <x v="732"/>
    <d v="2017-11-09T00:00:00"/>
    <x v="1"/>
    <s v="EP-13915"/>
    <s v="Emily Phan"/>
    <s v="Consumer"/>
    <s v="United States"/>
    <s v="Houston"/>
    <s v="Texas"/>
    <n v="77036"/>
    <x v="2"/>
    <s v="OFF-BI-10001989"/>
    <x v="1"/>
    <s v="Binders"/>
    <s v="Premium Transparent Presentation Covers by GBC"/>
    <n v="12.587999999999999"/>
    <n v="8.8115999999999985"/>
    <n v="3.7764000000000006"/>
    <n v="0.30000000000000004"/>
    <n v="4"/>
  </r>
  <r>
    <n v="4269"/>
    <s v="US-2017-131611"/>
    <x v="732"/>
    <d v="2017-11-09T00:00:00"/>
    <x v="1"/>
    <s v="EP-13915"/>
    <s v="Emily Phan"/>
    <s v="Consumer"/>
    <s v="United States"/>
    <s v="Houston"/>
    <s v="Texas"/>
    <n v="77036"/>
    <x v="2"/>
    <s v="TEC-AC-10004001"/>
    <x v="2"/>
    <s v="Accessories"/>
    <s v="Logitech Wireless Headset H600 Over-The-Head Design"/>
    <n v="171.96"/>
    <n v="120.372"/>
    <n v="51.588000000000008"/>
    <n v="0.30000000000000004"/>
    <n v="4"/>
  </r>
  <r>
    <n v="4270"/>
    <s v="US-2018-124821"/>
    <x v="643"/>
    <d v="2018-06-29T00:00:00"/>
    <x v="0"/>
    <s v="AM-10705"/>
    <s v="Anne McFarland"/>
    <s v="Consumer"/>
    <s v="United States"/>
    <s v="Seattle"/>
    <s v="Washington"/>
    <n v="98115"/>
    <x v="1"/>
    <s v="FUR-TA-10000688"/>
    <x v="0"/>
    <s v="Tables"/>
    <s v="Chromcraft Bull-Nose Wood Round Conference Table Top, Wood Base"/>
    <n v="871.4"/>
    <n v="609.9799999999999"/>
    <n v="261.42000000000007"/>
    <n v="0.3000000000000001"/>
    <n v="4"/>
  </r>
  <r>
    <n v="4271"/>
    <s v="CA-2016-166975"/>
    <x v="650"/>
    <d v="2016-11-30T00:00:00"/>
    <x v="1"/>
    <s v="SH-20635"/>
    <s v="Stefanie Holloman"/>
    <s v="Corporate"/>
    <s v="United States"/>
    <s v="Jackson"/>
    <s v="Tennessee"/>
    <n v="38301"/>
    <x v="0"/>
    <s v="FUR-FU-10003930"/>
    <x v="0"/>
    <s v="Furnishings"/>
    <s v="Howard Miller 12-3/4 Diameter Accuwave DS  Wall Clock"/>
    <n v="692.47199999999998"/>
    <n v="484.73039999999997"/>
    <n v="207.74160000000001"/>
    <n v="0.3"/>
    <n v="4"/>
  </r>
  <r>
    <n v="4272"/>
    <s v="CA-2017-123806"/>
    <x v="390"/>
    <d v="2017-11-27T00:00:00"/>
    <x v="0"/>
    <s v="LA-16780"/>
    <s v="Laura Armstrong"/>
    <s v="Corporate"/>
    <s v="United States"/>
    <s v="Baltimore"/>
    <s v="Maryland"/>
    <n v="21215"/>
    <x v="3"/>
    <s v="FUR-FU-10000965"/>
    <x v="0"/>
    <s v="Furnishings"/>
    <s v="Howard Miller 11-1/2&quot; Diameter Ridgewood Wall Clock"/>
    <n v="207.76"/>
    <n v="145.43199999999999"/>
    <n v="62.328000000000003"/>
    <n v="0.30000000000000004"/>
    <n v="3"/>
  </r>
  <r>
    <n v="4273"/>
    <s v="US-2018-158505"/>
    <x v="246"/>
    <d v="2018-07-21T00:00:00"/>
    <x v="3"/>
    <s v="SF-20200"/>
    <s v="Sarah Foster"/>
    <s v="Consumer"/>
    <s v="United States"/>
    <s v="Murray"/>
    <s v="Utah"/>
    <n v="84107"/>
    <x v="1"/>
    <s v="TEC-PH-10004071"/>
    <x v="2"/>
    <s v="Phones"/>
    <s v="PayAnywhere Card Reader"/>
    <n v="71.927999999999997"/>
    <n v="50.349599999999995"/>
    <n v="21.578400000000002"/>
    <n v="0.30000000000000004"/>
    <n v="0"/>
  </r>
  <r>
    <n v="4274"/>
    <s v="US-2018-158505"/>
    <x v="246"/>
    <d v="2018-07-21T00:00:00"/>
    <x v="3"/>
    <s v="SF-20200"/>
    <s v="Sarah Foster"/>
    <s v="Consumer"/>
    <s v="United States"/>
    <s v="Murray"/>
    <s v="Utah"/>
    <n v="84107"/>
    <x v="1"/>
    <s v="OFF-AR-10001044"/>
    <x v="1"/>
    <s v="Art"/>
    <s v="BOSTON Ranger #55 Pencil Sharpener, Black"/>
    <n v="25.99"/>
    <n v="18.192999999999998"/>
    <n v="7.7970000000000006"/>
    <n v="0.30000000000000004"/>
    <n v="0"/>
  </r>
  <r>
    <n v="4275"/>
    <s v="CA-2016-142692"/>
    <x v="924"/>
    <d v="2016-10-28T00:00:00"/>
    <x v="1"/>
    <s v="AG-10495"/>
    <s v="Andrew Gjertsen"/>
    <s v="Corporate"/>
    <s v="United States"/>
    <s v="Seattle"/>
    <s v="Washington"/>
    <n v="98105"/>
    <x v="1"/>
    <s v="OFF-BI-10004140"/>
    <x v="1"/>
    <s v="Binders"/>
    <s v="Avery Non-Stick Binders"/>
    <n v="3.5920000000000001"/>
    <n v="2.5143999999999997"/>
    <n v="1.0776000000000003"/>
    <n v="0.3000000000000001"/>
    <n v="5"/>
  </r>
  <r>
    <n v="4276"/>
    <s v="CA-2016-123456"/>
    <x v="584"/>
    <d v="2016-07-13T00:00:00"/>
    <x v="1"/>
    <s v="KN-16450"/>
    <s v="Kean Nguyen"/>
    <s v="Corporate"/>
    <s v="United States"/>
    <s v="Dallas"/>
    <s v="Texas"/>
    <n v="75220"/>
    <x v="2"/>
    <s v="OFF-AP-10002684"/>
    <x v="1"/>
    <s v="Appliances"/>
    <s v="Acco 7-Outlet Masterpiece Power Center, Wihtout Fax/Phone Line Protection"/>
    <n v="48.631999999999998"/>
    <n v="34.042399999999994"/>
    <n v="14.589600000000004"/>
    <n v="0.3000000000000001"/>
    <n v="4"/>
  </r>
  <r>
    <n v="4277"/>
    <s v="CA-2018-151358"/>
    <x v="238"/>
    <d v="2018-08-22T00:00:00"/>
    <x v="1"/>
    <s v="NF-18595"/>
    <s v="Nicole Fjeld"/>
    <s v="Home Office"/>
    <s v="United States"/>
    <s v="Seattle"/>
    <s v="Washington"/>
    <n v="98105"/>
    <x v="1"/>
    <s v="OFF-ST-10000046"/>
    <x v="1"/>
    <s v="Storage"/>
    <s v="Fellowes Super Stor/Drawer Files"/>
    <n v="323.10000000000002"/>
    <n v="226.17"/>
    <n v="96.930000000000035"/>
    <n v="0.3000000000000001"/>
    <n v="4"/>
  </r>
  <r>
    <n v="4278"/>
    <s v="US-2017-107440"/>
    <x v="947"/>
    <d v="2017-04-20T00:00:00"/>
    <x v="1"/>
    <s v="BS-11365"/>
    <s v="Bill Shonely"/>
    <s v="Corporate"/>
    <s v="United States"/>
    <s v="Lakewood"/>
    <s v="New Jersey"/>
    <n v="8701"/>
    <x v="3"/>
    <s v="TEC-MA-10001047"/>
    <x v="2"/>
    <s v="Machines"/>
    <s v="3D Systems Cube Printer, 2nd Generation, Magenta"/>
    <n v="9099.93"/>
    <n v="6369.951"/>
    <n v="2729.9790000000003"/>
    <n v="0.30000000000000004"/>
    <n v="4"/>
  </r>
  <r>
    <n v="4279"/>
    <s v="US-2017-107440"/>
    <x v="947"/>
    <d v="2017-04-20T00:00:00"/>
    <x v="1"/>
    <s v="BS-11365"/>
    <s v="Bill Shonely"/>
    <s v="Corporate"/>
    <s v="United States"/>
    <s v="Lakewood"/>
    <s v="New Jersey"/>
    <n v="8701"/>
    <x v="3"/>
    <s v="FUR-FU-10000550"/>
    <x v="0"/>
    <s v="Furnishings"/>
    <s v="Stacking Trays by OIC"/>
    <n v="9.9600000000000009"/>
    <n v="6.9720000000000004"/>
    <n v="2.9880000000000004"/>
    <n v="0.30000000000000004"/>
    <n v="4"/>
  </r>
  <r>
    <n v="4280"/>
    <s v="US-2017-107440"/>
    <x v="947"/>
    <d v="2017-04-20T00:00:00"/>
    <x v="1"/>
    <s v="BS-11365"/>
    <s v="Bill Shonely"/>
    <s v="Corporate"/>
    <s v="United States"/>
    <s v="Lakewood"/>
    <s v="New Jersey"/>
    <n v="8701"/>
    <x v="3"/>
    <s v="OFF-BI-10002432"/>
    <x v="1"/>
    <s v="Binders"/>
    <s v="Wilson Jones Standard D-Ring Binders"/>
    <n v="25.3"/>
    <n v="17.71"/>
    <n v="7.59"/>
    <n v="0.3"/>
    <n v="4"/>
  </r>
  <r>
    <n v="4281"/>
    <s v="CA-2015-166989"/>
    <x v="687"/>
    <d v="2015-11-18T00:00:00"/>
    <x v="1"/>
    <s v="RM-19675"/>
    <s v="Robert Marley"/>
    <s v="Home Office"/>
    <s v="United States"/>
    <s v="New York City"/>
    <s v="New York"/>
    <n v="10011"/>
    <x v="3"/>
    <s v="OFF-PA-10004470"/>
    <x v="1"/>
    <s v="Paper"/>
    <s v="Adams Write n' Stick Phone Message Book, 11&quot; X 5 1/4&quot;, 200 Messages"/>
    <n v="11.36"/>
    <n v="7.9519999999999991"/>
    <n v="3.4080000000000004"/>
    <n v="0.30000000000000004"/>
    <n v="4"/>
  </r>
  <r>
    <n v="4282"/>
    <s v="CA-2015-166989"/>
    <x v="687"/>
    <d v="2015-11-18T00:00:00"/>
    <x v="1"/>
    <s v="RM-19675"/>
    <s v="Robert Marley"/>
    <s v="Home Office"/>
    <s v="United States"/>
    <s v="New York City"/>
    <s v="New York"/>
    <n v="10011"/>
    <x v="3"/>
    <s v="FUR-CH-10001797"/>
    <x v="0"/>
    <s v="Chairs"/>
    <s v="Safco Chair Connectors, 6/Carton"/>
    <n v="69.263999999999996"/>
    <n v="48.484799999999993"/>
    <n v="20.779200000000003"/>
    <n v="0.30000000000000004"/>
    <n v="4"/>
  </r>
  <r>
    <n v="4283"/>
    <s v="CA-2015-103100"/>
    <x v="414"/>
    <d v="2015-12-23T00:00:00"/>
    <x v="2"/>
    <s v="AB-10105"/>
    <s v="Adrian Barton"/>
    <s v="Consumer"/>
    <s v="United States"/>
    <s v="Indianapolis"/>
    <s v="Indiana"/>
    <n v="46203"/>
    <x v="2"/>
    <s v="OFF-LA-10003720"/>
    <x v="1"/>
    <s v="Labels"/>
    <s v="Avery 487"/>
    <n v="3.69"/>
    <n v="2.5829999999999997"/>
    <n v="1.1070000000000002"/>
    <n v="0.30000000000000004"/>
    <n v="3"/>
  </r>
  <r>
    <n v="4284"/>
    <s v="CA-2015-103100"/>
    <x v="414"/>
    <d v="2015-12-23T00:00:00"/>
    <x v="2"/>
    <s v="AB-10105"/>
    <s v="Adrian Barton"/>
    <s v="Consumer"/>
    <s v="United States"/>
    <s v="Indianapolis"/>
    <s v="Indiana"/>
    <n v="46203"/>
    <x v="2"/>
    <s v="OFF-BI-10004600"/>
    <x v="1"/>
    <s v="Binders"/>
    <s v="Ibico Ibimaster 300 Manual Binding System"/>
    <n v="1103.97"/>
    <n v="772.779"/>
    <n v="331.19100000000003"/>
    <n v="0.30000000000000004"/>
    <n v="3"/>
  </r>
  <r>
    <n v="4285"/>
    <s v="CA-2016-105690"/>
    <x v="82"/>
    <d v="2016-11-26T00:00:00"/>
    <x v="0"/>
    <s v="CA-11965"/>
    <s v="Carol Adams"/>
    <s v="Corporate"/>
    <s v="United States"/>
    <s v="Port Arthur"/>
    <s v="Texas"/>
    <n v="77642"/>
    <x v="2"/>
    <s v="FUR-BO-10003965"/>
    <x v="0"/>
    <s v="Bookcases"/>
    <s v="O'Sullivan Manor Hill 2-Door Library in Brianna Oak"/>
    <n v="246.1328"/>
    <n v="172.29295999999999"/>
    <n v="73.839840000000009"/>
    <n v="0.30000000000000004"/>
    <n v="5"/>
  </r>
  <r>
    <n v="4286"/>
    <s v="CA-2016-105690"/>
    <x v="82"/>
    <d v="2016-11-26T00:00:00"/>
    <x v="0"/>
    <s v="CA-11965"/>
    <s v="Carol Adams"/>
    <s v="Corporate"/>
    <s v="United States"/>
    <s v="Port Arthur"/>
    <s v="Texas"/>
    <n v="77642"/>
    <x v="2"/>
    <s v="OFF-LA-10000240"/>
    <x v="1"/>
    <s v="Labels"/>
    <s v="Self-Adhesive Address Labels for Typewriters by Universal"/>
    <n v="11.696"/>
    <n v="8.1871999999999989"/>
    <n v="3.5088000000000008"/>
    <n v="0.3000000000000001"/>
    <n v="5"/>
  </r>
  <r>
    <n v="4287"/>
    <s v="CA-2016-105690"/>
    <x v="82"/>
    <d v="2016-11-26T00:00:00"/>
    <x v="0"/>
    <s v="CA-11965"/>
    <s v="Carol Adams"/>
    <s v="Corporate"/>
    <s v="United States"/>
    <s v="Port Arthur"/>
    <s v="Texas"/>
    <n v="77642"/>
    <x v="2"/>
    <s v="TEC-CO-10001571"/>
    <x v="2"/>
    <s v="Copiers"/>
    <s v="Sharp 1540cs Digital Laser Copier"/>
    <n v="439.99200000000002"/>
    <n v="307.99439999999998"/>
    <n v="131.99760000000003"/>
    <n v="0.30000000000000004"/>
    <n v="5"/>
  </r>
  <r>
    <n v="4288"/>
    <s v="CA-2018-127516"/>
    <x v="116"/>
    <d v="2019-01-03T00:00:00"/>
    <x v="1"/>
    <s v="EH-14005"/>
    <s v="Erica Hernandez"/>
    <s v="Home Office"/>
    <s v="United States"/>
    <s v="Nashville"/>
    <s v="Tennessee"/>
    <n v="37211"/>
    <x v="0"/>
    <s v="OFF-ST-10000736"/>
    <x v="1"/>
    <s v="Storage"/>
    <s v="Carina Double Wide Media Storage Towers in Natural &amp; Black"/>
    <n v="64.784000000000006"/>
    <n v="45.348800000000004"/>
    <n v="19.435200000000002"/>
    <n v="0.3"/>
    <n v="6"/>
  </r>
  <r>
    <n v="4289"/>
    <s v="US-2016-117184"/>
    <x v="961"/>
    <d v="2016-05-21T00:00:00"/>
    <x v="1"/>
    <s v="ON-18715"/>
    <s v="Odella Nelson"/>
    <s v="Corporate"/>
    <s v="United States"/>
    <s v="Houston"/>
    <s v="Texas"/>
    <n v="77095"/>
    <x v="2"/>
    <s v="OFF-BI-10002082"/>
    <x v="1"/>
    <s v="Binders"/>
    <s v="GBC Twin Loop Wire Binding Elements"/>
    <n v="33.28"/>
    <n v="23.295999999999999"/>
    <n v="9.9840000000000018"/>
    <n v="0.30000000000000004"/>
    <n v="4"/>
  </r>
  <r>
    <n v="4290"/>
    <s v="US-2016-117184"/>
    <x v="961"/>
    <d v="2016-05-21T00:00:00"/>
    <x v="1"/>
    <s v="ON-18715"/>
    <s v="Odella Nelson"/>
    <s v="Corporate"/>
    <s v="United States"/>
    <s v="Houston"/>
    <s v="Texas"/>
    <n v="77095"/>
    <x v="2"/>
    <s v="OFF-PA-10002250"/>
    <x v="1"/>
    <s v="Paper"/>
    <s v="Things To Do Today Pad"/>
    <n v="14.087999999999999"/>
    <n v="9.8615999999999993"/>
    <n v="4.2263999999999999"/>
    <n v="0.3"/>
    <n v="4"/>
  </r>
  <r>
    <n v="4291"/>
    <s v="CA-2018-102407"/>
    <x v="34"/>
    <d v="2018-12-13T00:00:00"/>
    <x v="0"/>
    <s v="AT-10435"/>
    <s v="Alyssa Tate"/>
    <s v="Home Office"/>
    <s v="United States"/>
    <s v="Los Angeles"/>
    <s v="California"/>
    <n v="90004"/>
    <x v="1"/>
    <s v="OFF-AR-10000122"/>
    <x v="1"/>
    <s v="Art"/>
    <s v="Newell 314"/>
    <n v="11.16"/>
    <n v="7.8119999999999994"/>
    <n v="3.3480000000000008"/>
    <n v="0.30000000000000004"/>
    <n v="4"/>
  </r>
  <r>
    <n v="4292"/>
    <s v="CA-2018-102407"/>
    <x v="34"/>
    <d v="2018-12-13T00:00:00"/>
    <x v="0"/>
    <s v="AT-10435"/>
    <s v="Alyssa Tate"/>
    <s v="Home Office"/>
    <s v="United States"/>
    <s v="Los Angeles"/>
    <s v="California"/>
    <n v="90004"/>
    <x v="1"/>
    <s v="FUR-TA-10003748"/>
    <x v="0"/>
    <s v="Tables"/>
    <s v="Bevis 36 x 72 Conference Tables"/>
    <n v="896.32799999999997"/>
    <n v="627.42959999999994"/>
    <n v="268.89840000000004"/>
    <n v="0.30000000000000004"/>
    <n v="4"/>
  </r>
  <r>
    <n v="4293"/>
    <s v="CA-2018-102407"/>
    <x v="34"/>
    <d v="2018-12-13T00:00:00"/>
    <x v="0"/>
    <s v="AT-10435"/>
    <s v="Alyssa Tate"/>
    <s v="Home Office"/>
    <s v="United States"/>
    <s v="Los Angeles"/>
    <s v="California"/>
    <n v="90004"/>
    <x v="1"/>
    <s v="OFF-AP-10001394"/>
    <x v="1"/>
    <s v="Appliances"/>
    <s v="Harmony Air Purifier"/>
    <n v="189"/>
    <n v="132.29999999999998"/>
    <n v="56.700000000000017"/>
    <n v="0.3000000000000001"/>
    <n v="4"/>
  </r>
  <r>
    <n v="4294"/>
    <s v="CA-2018-130967"/>
    <x v="434"/>
    <d v="2018-03-16T00:00:00"/>
    <x v="1"/>
    <s v="EB-13870"/>
    <s v="Emily Burns"/>
    <s v="Consumer"/>
    <s v="United States"/>
    <s v="Philadelphia"/>
    <s v="Pennsylvania"/>
    <n v="19140"/>
    <x v="3"/>
    <s v="TEC-PH-10004896"/>
    <x v="2"/>
    <s v="Phones"/>
    <s v="Nokia Lumia 521 (T-Mobile)"/>
    <n v="53.981999999999999"/>
    <n v="37.787399999999998"/>
    <n v="16.194600000000001"/>
    <n v="0.30000000000000004"/>
    <n v="6"/>
  </r>
  <r>
    <n v="4295"/>
    <s v="CA-2018-101581"/>
    <x v="760"/>
    <d v="2018-10-27T00:00:00"/>
    <x v="1"/>
    <s v="DW-13195"/>
    <s v="David Wiener"/>
    <s v="Corporate"/>
    <s v="United States"/>
    <s v="Redmond"/>
    <s v="Oregon"/>
    <n v="97756"/>
    <x v="1"/>
    <s v="FUR-TA-10002607"/>
    <x v="0"/>
    <s v="Tables"/>
    <s v="KI Conference Tables"/>
    <n v="177.22499999999999"/>
    <n v="124.05749999999999"/>
    <n v="53.167500000000004"/>
    <n v="0.30000000000000004"/>
    <n v="5"/>
  </r>
  <r>
    <n v="4296"/>
    <s v="CA-2018-169124"/>
    <x v="445"/>
    <d v="2018-07-10T00:00:00"/>
    <x v="1"/>
    <s v="MB-17305"/>
    <s v="Maria Bertelson"/>
    <s v="Consumer"/>
    <s v="United States"/>
    <s v="Citrus Heights"/>
    <s v="California"/>
    <n v="95610"/>
    <x v="1"/>
    <s v="FUR-FU-10001215"/>
    <x v="0"/>
    <s v="Furnishings"/>
    <s v="Howard Miller 11-1/2&quot; Diameter Brentwood Wall Clock"/>
    <n v="129.38999999999999"/>
    <n v="90.572999999999979"/>
    <n v="38.817000000000007"/>
    <n v="0.3000000000000001"/>
    <n v="7"/>
  </r>
  <r>
    <n v="4297"/>
    <s v="CA-2018-117261"/>
    <x v="507"/>
    <d v="2018-09-10T00:00:00"/>
    <x v="1"/>
    <s v="TH-21235"/>
    <s v="Tiffany House"/>
    <s v="Corporate"/>
    <s v="United States"/>
    <s v="Los Angeles"/>
    <s v="California"/>
    <n v="90032"/>
    <x v="1"/>
    <s v="OFF-ST-10000419"/>
    <x v="1"/>
    <s v="Storage"/>
    <s v="Rogers Jumbo File, Granite"/>
    <n v="54.32"/>
    <n v="38.024000000000001"/>
    <n v="16.295999999999999"/>
    <n v="0.3"/>
    <n v="6"/>
  </r>
  <r>
    <n v="4298"/>
    <s v="CA-2018-129021"/>
    <x v="962"/>
    <d v="2018-08-26T00:00:00"/>
    <x v="0"/>
    <s v="PO-18850"/>
    <s v="Patrick O'Brill"/>
    <s v="Consumer"/>
    <s v="United States"/>
    <s v="Tallahassee"/>
    <s v="Florida"/>
    <n v="32303"/>
    <x v="0"/>
    <s v="TEC-PH-10001459"/>
    <x v="2"/>
    <s v="Phones"/>
    <s v="Samsung Galaxy Mega 6.3"/>
    <n v="4367.8959999999997"/>
    <n v="3057.5271999999995"/>
    <n v="1310.3688000000002"/>
    <n v="0.30000000000000004"/>
    <n v="3"/>
  </r>
  <r>
    <n v="4299"/>
    <s v="CA-2018-129021"/>
    <x v="962"/>
    <d v="2018-08-26T00:00:00"/>
    <x v="0"/>
    <s v="PO-18850"/>
    <s v="Patrick O'Brill"/>
    <s v="Consumer"/>
    <s v="United States"/>
    <s v="Tallahassee"/>
    <s v="Florida"/>
    <n v="32303"/>
    <x v="0"/>
    <s v="OFF-PA-10000241"/>
    <x v="1"/>
    <s v="Paper"/>
    <s v="IBM Multi-Purpose Copy Paper, 8 1/2 x 11&quot;, Case"/>
    <n v="49.567999999999998"/>
    <n v="34.697599999999994"/>
    <n v="14.870400000000004"/>
    <n v="0.3000000000000001"/>
    <n v="3"/>
  </r>
  <r>
    <n v="4300"/>
    <s v="CA-2018-129021"/>
    <x v="962"/>
    <d v="2018-08-26T00:00:00"/>
    <x v="0"/>
    <s v="PO-18850"/>
    <s v="Patrick O'Brill"/>
    <s v="Consumer"/>
    <s v="United States"/>
    <s v="Tallahassee"/>
    <s v="Florida"/>
    <n v="32303"/>
    <x v="0"/>
    <s v="OFF-AP-10003040"/>
    <x v="1"/>
    <s v="Appliances"/>
    <s v="Fellowes 8 Outlet Superior Workstation Surge Protector w/o Phone/Fax/Modem Protection"/>
    <n v="161.376"/>
    <n v="112.9632"/>
    <n v="48.412800000000004"/>
    <n v="0.30000000000000004"/>
    <n v="3"/>
  </r>
  <r>
    <n v="4301"/>
    <s v="CA-2018-129021"/>
    <x v="962"/>
    <d v="2018-08-26T00:00:00"/>
    <x v="0"/>
    <s v="PO-18850"/>
    <s v="Patrick O'Brill"/>
    <s v="Consumer"/>
    <s v="United States"/>
    <s v="Tallahassee"/>
    <s v="Florida"/>
    <n v="32303"/>
    <x v="0"/>
    <s v="FUR-FU-10001852"/>
    <x v="0"/>
    <s v="Furnishings"/>
    <s v="Eldon Regeneration Recycled Desk Accessories, Smoke"/>
    <n v="2.7839999999999998"/>
    <n v="1.9487999999999996"/>
    <n v="0.83520000000000016"/>
    <n v="0.3000000000000001"/>
    <n v="3"/>
  </r>
  <r>
    <n v="4302"/>
    <s v="CA-2018-129021"/>
    <x v="962"/>
    <d v="2018-08-26T00:00:00"/>
    <x v="0"/>
    <s v="PO-18850"/>
    <s v="Patrick O'Brill"/>
    <s v="Consumer"/>
    <s v="United States"/>
    <s v="Tallahassee"/>
    <s v="Florida"/>
    <n v="32303"/>
    <x v="0"/>
    <s v="OFF-PA-10000141"/>
    <x v="1"/>
    <s v="Paper"/>
    <s v="Ampad Evidence Wirebond Steno Books, 6&quot; x 9&quot;"/>
    <n v="8.7200000000000006"/>
    <n v="6.1040000000000001"/>
    <n v="2.6160000000000005"/>
    <n v="0.30000000000000004"/>
    <n v="3"/>
  </r>
  <r>
    <n v="4303"/>
    <s v="CA-2015-123253"/>
    <x v="963"/>
    <d v="2015-08-25T00:00:00"/>
    <x v="0"/>
    <s v="DE-13255"/>
    <s v="Deanra Eno"/>
    <s v="Home Office"/>
    <s v="United States"/>
    <s v="Lakewood"/>
    <s v="Ohio"/>
    <n v="44107"/>
    <x v="3"/>
    <s v="OFF-AR-10002804"/>
    <x v="1"/>
    <s v="Art"/>
    <s v="Faber Castell Col-Erase Pencils"/>
    <n v="3.9119999999999999"/>
    <n v="2.7383999999999999"/>
    <n v="1.1736"/>
    <n v="0.3"/>
    <n v="3"/>
  </r>
  <r>
    <n v="4304"/>
    <s v="CA-2017-121601"/>
    <x v="964"/>
    <d v="2017-10-04T00:00:00"/>
    <x v="3"/>
    <s v="MO-17500"/>
    <s v="Mary O'Rourke"/>
    <s v="Consumer"/>
    <s v="United States"/>
    <s v="The Colony"/>
    <s v="Texas"/>
    <n v="75056"/>
    <x v="2"/>
    <s v="OFF-EN-10003862"/>
    <x v="1"/>
    <s v="Envelopes"/>
    <s v="Laser &amp; Ink Jet Business Envelopes"/>
    <n v="59.752000000000002"/>
    <n v="41.8264"/>
    <n v="17.925600000000003"/>
    <n v="0.30000000000000004"/>
    <n v="0"/>
  </r>
  <r>
    <n v="4305"/>
    <s v="CA-2015-162278"/>
    <x v="965"/>
    <d v="2015-10-30T00:00:00"/>
    <x v="0"/>
    <s v="AH-10585"/>
    <s v="Angele Hood"/>
    <s v="Consumer"/>
    <s v="United States"/>
    <s v="Seattle"/>
    <s v="Washington"/>
    <n v="98105"/>
    <x v="1"/>
    <s v="FUR-FU-10000448"/>
    <x v="0"/>
    <s v="Furnishings"/>
    <s v="Tenex Chairmats For Use With Carpeted Floors"/>
    <n v="63.92"/>
    <n v="44.744"/>
    <n v="19.176000000000002"/>
    <n v="0.30000000000000004"/>
    <n v="4"/>
  </r>
  <r>
    <n v="4306"/>
    <s v="CA-2015-162278"/>
    <x v="965"/>
    <d v="2015-10-30T00:00:00"/>
    <x v="0"/>
    <s v="AH-10585"/>
    <s v="Angele Hood"/>
    <s v="Consumer"/>
    <s v="United States"/>
    <s v="Seattle"/>
    <s v="Washington"/>
    <n v="98105"/>
    <x v="1"/>
    <s v="TEC-PH-10000526"/>
    <x v="2"/>
    <s v="Phones"/>
    <s v="Vtech CS6719"/>
    <n v="383.96"/>
    <n v="268.77199999999999"/>
    <n v="115.18799999999999"/>
    <n v="0.3"/>
    <n v="4"/>
  </r>
  <r>
    <n v="4307"/>
    <s v="CA-2017-161095"/>
    <x v="931"/>
    <d v="2017-06-28T00:00:00"/>
    <x v="3"/>
    <s v="CS-12250"/>
    <s v="Chris Selesnick"/>
    <s v="Corporate"/>
    <s v="United States"/>
    <s v="Los Angeles"/>
    <s v="California"/>
    <n v="90032"/>
    <x v="1"/>
    <s v="OFF-BI-10002764"/>
    <x v="1"/>
    <s v="Binders"/>
    <s v="Recycled Pressboard Report Cover with Reinforced Top Hinge"/>
    <n v="7.7519999999999998"/>
    <n v="5.4263999999999992"/>
    <n v="2.3256000000000006"/>
    <n v="0.3000000000000001"/>
    <n v="0"/>
  </r>
  <r>
    <n v="4308"/>
    <s v="CA-2017-161095"/>
    <x v="931"/>
    <d v="2017-06-28T00:00:00"/>
    <x v="3"/>
    <s v="CS-12250"/>
    <s v="Chris Selesnick"/>
    <s v="Corporate"/>
    <s v="United States"/>
    <s v="Los Angeles"/>
    <s v="California"/>
    <n v="90032"/>
    <x v="1"/>
    <s v="OFF-BI-10001524"/>
    <x v="1"/>
    <s v="Binders"/>
    <s v="GBC Premium Transparent Covers with Diagonal Lined Pattern"/>
    <n v="33.567999999999998"/>
    <n v="23.497599999999998"/>
    <n v="10.070399999999999"/>
    <n v="0.3"/>
    <n v="0"/>
  </r>
  <r>
    <n v="4309"/>
    <s v="CA-2015-125829"/>
    <x v="130"/>
    <d v="2015-11-11T00:00:00"/>
    <x v="1"/>
    <s v="WB-21850"/>
    <s v="William Brown"/>
    <s v="Consumer"/>
    <s v="United States"/>
    <s v="Los Angeles"/>
    <s v="California"/>
    <n v="90045"/>
    <x v="1"/>
    <s v="TEC-PH-10001079"/>
    <x v="2"/>
    <s v="Phones"/>
    <s v="Polycom SoundPoint Pro SE-225 Corded phone"/>
    <n v="666.34400000000005"/>
    <n v="466.44080000000002"/>
    <n v="199.90320000000003"/>
    <n v="0.30000000000000004"/>
    <n v="7"/>
  </r>
  <r>
    <n v="4310"/>
    <s v="CA-2015-125829"/>
    <x v="130"/>
    <d v="2015-11-11T00:00:00"/>
    <x v="1"/>
    <s v="WB-21850"/>
    <s v="William Brown"/>
    <s v="Consumer"/>
    <s v="United States"/>
    <s v="Los Angeles"/>
    <s v="California"/>
    <n v="90045"/>
    <x v="1"/>
    <s v="FUR-TA-10002041"/>
    <x v="0"/>
    <s v="Tables"/>
    <s v="Bevis Round Conference Table Top, X-Base"/>
    <n v="573.72799999999995"/>
    <n v="401.60959999999994"/>
    <n v="172.11840000000001"/>
    <n v="0.30000000000000004"/>
    <n v="7"/>
  </r>
  <r>
    <n v="4311"/>
    <s v="CA-2015-125829"/>
    <x v="130"/>
    <d v="2015-11-11T00:00:00"/>
    <x v="1"/>
    <s v="WB-21850"/>
    <s v="William Brown"/>
    <s v="Consumer"/>
    <s v="United States"/>
    <s v="Los Angeles"/>
    <s v="California"/>
    <n v="90045"/>
    <x v="1"/>
    <s v="OFF-BI-10001036"/>
    <x v="1"/>
    <s v="Binders"/>
    <s v="Cardinal EasyOpen D-Ring Binders"/>
    <n v="21.936"/>
    <n v="15.355199999999998"/>
    <n v="6.5808000000000018"/>
    <n v="0.3000000000000001"/>
    <n v="7"/>
  </r>
  <r>
    <n v="4312"/>
    <s v="CA-2015-125829"/>
    <x v="130"/>
    <d v="2015-11-11T00:00:00"/>
    <x v="1"/>
    <s v="WB-21850"/>
    <s v="William Brown"/>
    <s v="Consumer"/>
    <s v="United States"/>
    <s v="Los Angeles"/>
    <s v="California"/>
    <n v="90045"/>
    <x v="1"/>
    <s v="OFF-PA-10000223"/>
    <x v="1"/>
    <s v="Paper"/>
    <s v="Xerox 2000"/>
    <n v="19.440000000000001"/>
    <n v="13.608000000000001"/>
    <n v="5.8320000000000007"/>
    <n v="0.30000000000000004"/>
    <n v="7"/>
  </r>
  <r>
    <n v="4313"/>
    <s v="CA-2015-125829"/>
    <x v="130"/>
    <d v="2015-11-11T00:00:00"/>
    <x v="1"/>
    <s v="WB-21850"/>
    <s v="William Brown"/>
    <s v="Consumer"/>
    <s v="United States"/>
    <s v="Los Angeles"/>
    <s v="California"/>
    <n v="90045"/>
    <x v="1"/>
    <s v="TEC-MA-10003246"/>
    <x v="2"/>
    <s v="Machines"/>
    <s v="Hewlett-Packard Deskjet D4360 Printer"/>
    <n v="447.96800000000002"/>
    <n v="313.57760000000002"/>
    <n v="134.3904"/>
    <n v="0.3"/>
    <n v="7"/>
  </r>
  <r>
    <n v="4314"/>
    <s v="CA-2015-123127"/>
    <x v="78"/>
    <d v="2015-09-12T00:00:00"/>
    <x v="1"/>
    <s v="SP-20620"/>
    <s v="Stefania Perrino"/>
    <s v="Corporate"/>
    <s v="United States"/>
    <s v="Long Beach"/>
    <s v="New York"/>
    <n v="11561"/>
    <x v="3"/>
    <s v="OFF-AP-10001962"/>
    <x v="1"/>
    <s v="Appliances"/>
    <s v="Black &amp; Decker Filter for Double Action Dustbuster Cordless Vac BLDV7210"/>
    <n v="16.78"/>
    <n v="11.746"/>
    <n v="5.0340000000000007"/>
    <n v="0.30000000000000004"/>
    <n v="4"/>
  </r>
  <r>
    <n v="4315"/>
    <s v="CA-2016-115945"/>
    <x v="608"/>
    <d v="2016-07-01T00:00:00"/>
    <x v="1"/>
    <s v="AB-10165"/>
    <s v="Alan Barnes"/>
    <s v="Consumer"/>
    <s v="United States"/>
    <s v="Los Angeles"/>
    <s v="California"/>
    <n v="90045"/>
    <x v="1"/>
    <s v="OFF-AR-10004062"/>
    <x v="1"/>
    <s v="Art"/>
    <s v="Staples in misc. colors"/>
    <n v="20.96"/>
    <n v="14.671999999999999"/>
    <n v="6.288000000000002"/>
    <n v="0.3000000000000001"/>
    <n v="6"/>
  </r>
  <r>
    <n v="4316"/>
    <s v="CA-2016-115945"/>
    <x v="608"/>
    <d v="2016-07-01T00:00:00"/>
    <x v="1"/>
    <s v="AB-10165"/>
    <s v="Alan Barnes"/>
    <s v="Consumer"/>
    <s v="United States"/>
    <s v="Los Angeles"/>
    <s v="California"/>
    <n v="90045"/>
    <x v="1"/>
    <s v="OFF-BI-10004330"/>
    <x v="1"/>
    <s v="Binders"/>
    <s v="GBC Velobind Prepunched Cover Sets, Regency Series"/>
    <n v="88.751999999999995"/>
    <n v="62.12639999999999"/>
    <n v="26.625600000000006"/>
    <n v="0.3000000000000001"/>
    <n v="6"/>
  </r>
  <r>
    <n v="4317"/>
    <s v="CA-2016-115945"/>
    <x v="608"/>
    <d v="2016-07-01T00:00:00"/>
    <x v="1"/>
    <s v="AB-10165"/>
    <s v="Alan Barnes"/>
    <s v="Consumer"/>
    <s v="United States"/>
    <s v="Los Angeles"/>
    <s v="California"/>
    <n v="90045"/>
    <x v="1"/>
    <s v="OFF-ST-10001963"/>
    <x v="1"/>
    <s v="Storage"/>
    <s v="Tennsco Regal Shelving Units"/>
    <n v="304.23"/>
    <n v="212.96100000000001"/>
    <n v="91.269000000000005"/>
    <n v="0.3"/>
    <n v="6"/>
  </r>
  <r>
    <n v="4318"/>
    <s v="CA-2016-136735"/>
    <x v="353"/>
    <d v="2016-08-02T00:00:00"/>
    <x v="1"/>
    <s v="HA-14920"/>
    <s v="Helen Andreada"/>
    <s v="Consumer"/>
    <s v="United States"/>
    <s v="San Francisco"/>
    <s v="California"/>
    <n v="94110"/>
    <x v="1"/>
    <s v="OFF-EN-10002230"/>
    <x v="1"/>
    <s v="Envelopes"/>
    <s v="Airmail Envelopes"/>
    <n v="167.86"/>
    <n v="117.502"/>
    <n v="50.358000000000018"/>
    <n v="0.3000000000000001"/>
    <n v="7"/>
  </r>
  <r>
    <n v="4319"/>
    <s v="US-2018-136189"/>
    <x v="226"/>
    <d v="2018-12-11T00:00:00"/>
    <x v="1"/>
    <s v="DC-13285"/>
    <s v="Debra Catini"/>
    <s v="Consumer"/>
    <s v="United States"/>
    <s v="Richmond"/>
    <s v="Virginia"/>
    <n v="23223"/>
    <x v="0"/>
    <s v="FUR-FU-10000175"/>
    <x v="0"/>
    <s v="Furnishings"/>
    <s v="DAX Wood Document Frame."/>
    <n v="82.38"/>
    <n v="57.66599999999999"/>
    <n v="24.714000000000006"/>
    <n v="0.3000000000000001"/>
    <n v="4"/>
  </r>
  <r>
    <n v="4320"/>
    <s v="CA-2015-152345"/>
    <x v="282"/>
    <d v="2016-01-03T00:00:00"/>
    <x v="0"/>
    <s v="ST-20530"/>
    <s v="Shui Tom"/>
    <s v="Consumer"/>
    <s v="United States"/>
    <s v="Albuquerque"/>
    <s v="New Mexico"/>
    <n v="87105"/>
    <x v="1"/>
    <s v="TEC-PH-10004897"/>
    <x v="2"/>
    <s v="Phones"/>
    <s v="Mediabridge Sport Armband iPhone 5s"/>
    <n v="23.975999999999999"/>
    <n v="16.783199999999997"/>
    <n v="7.1928000000000019"/>
    <n v="0.3000000000000001"/>
    <n v="5"/>
  </r>
  <r>
    <n v="4321"/>
    <s v="CA-2015-152345"/>
    <x v="282"/>
    <d v="2016-01-03T00:00:00"/>
    <x v="0"/>
    <s v="ST-20530"/>
    <s v="Shui Tom"/>
    <s v="Consumer"/>
    <s v="United States"/>
    <s v="Albuquerque"/>
    <s v="New Mexico"/>
    <n v="87105"/>
    <x v="1"/>
    <s v="OFF-ST-10003123"/>
    <x v="1"/>
    <s v="Storage"/>
    <s v="Fellowes Bases and Tops For Staxonsteel/High-Stak Systems"/>
    <n v="33.29"/>
    <n v="23.302999999999997"/>
    <n v="9.9870000000000019"/>
    <n v="0.30000000000000004"/>
    <n v="5"/>
  </r>
  <r>
    <n v="4322"/>
    <s v="US-2016-147662"/>
    <x v="966"/>
    <d v="2016-02-19T00:00:00"/>
    <x v="1"/>
    <s v="KB-16315"/>
    <s v="Karl Braun"/>
    <s v="Consumer"/>
    <s v="United States"/>
    <s v="Akron"/>
    <s v="Ohio"/>
    <n v="44312"/>
    <x v="3"/>
    <s v="OFF-BI-10001658"/>
    <x v="1"/>
    <s v="Binders"/>
    <s v="GBC Standard Therm-A-Bind Covers"/>
    <n v="14.952"/>
    <n v="10.4664"/>
    <n v="4.4855999999999998"/>
    <n v="0.3"/>
    <n v="5"/>
  </r>
  <r>
    <n v="4323"/>
    <s v="US-2016-147662"/>
    <x v="966"/>
    <d v="2016-02-19T00:00:00"/>
    <x v="1"/>
    <s v="KB-16315"/>
    <s v="Karl Braun"/>
    <s v="Consumer"/>
    <s v="United States"/>
    <s v="Akron"/>
    <s v="Ohio"/>
    <n v="44312"/>
    <x v="3"/>
    <s v="TEC-PH-10002834"/>
    <x v="2"/>
    <s v="Phones"/>
    <s v="Google Nexus 5"/>
    <n v="323.98200000000003"/>
    <n v="226.78739999999999"/>
    <n v="97.194600000000037"/>
    <n v="0.3000000000000001"/>
    <n v="5"/>
  </r>
  <r>
    <n v="4324"/>
    <s v="US-2016-147662"/>
    <x v="966"/>
    <d v="2016-02-19T00:00:00"/>
    <x v="1"/>
    <s v="KB-16315"/>
    <s v="Karl Braun"/>
    <s v="Consumer"/>
    <s v="United States"/>
    <s v="Akron"/>
    <s v="Ohio"/>
    <n v="44312"/>
    <x v="3"/>
    <s v="OFF-BI-10002160"/>
    <x v="1"/>
    <s v="Binders"/>
    <s v="Acco Hanging Data Binders"/>
    <n v="2.286"/>
    <n v="1.6001999999999998"/>
    <n v="0.68580000000000019"/>
    <n v="0.3000000000000001"/>
    <n v="5"/>
  </r>
  <r>
    <n v="4325"/>
    <s v="US-2016-147662"/>
    <x v="966"/>
    <d v="2016-02-19T00:00:00"/>
    <x v="1"/>
    <s v="KB-16315"/>
    <s v="Karl Braun"/>
    <s v="Consumer"/>
    <s v="United States"/>
    <s v="Akron"/>
    <s v="Ohio"/>
    <n v="44312"/>
    <x v="3"/>
    <s v="OFF-AR-10004999"/>
    <x v="1"/>
    <s v="Art"/>
    <s v="Newell 315"/>
    <n v="14.352"/>
    <n v="10.0464"/>
    <n v="4.3056000000000001"/>
    <n v="0.3"/>
    <n v="5"/>
  </r>
  <r>
    <n v="4326"/>
    <s v="US-2016-147662"/>
    <x v="966"/>
    <d v="2016-02-19T00:00:00"/>
    <x v="1"/>
    <s v="KB-16315"/>
    <s v="Karl Braun"/>
    <s v="Consumer"/>
    <s v="United States"/>
    <s v="Akron"/>
    <s v="Ohio"/>
    <n v="44312"/>
    <x v="3"/>
    <s v="TEC-AC-10003280"/>
    <x v="2"/>
    <s v="Accessories"/>
    <s v="Belkin F8E887 USB Wired Ergonomic Keyboard"/>
    <n v="71.975999999999999"/>
    <n v="50.383199999999995"/>
    <n v="21.592800000000004"/>
    <n v="0.30000000000000004"/>
    <n v="5"/>
  </r>
  <r>
    <n v="4327"/>
    <s v="CA-2017-153346"/>
    <x v="967"/>
    <d v="2017-01-27T00:00:00"/>
    <x v="2"/>
    <s v="TB-21355"/>
    <s v="Todd Boyes"/>
    <s v="Corporate"/>
    <s v="United States"/>
    <s v="Plainfield"/>
    <s v="New Jersey"/>
    <n v="7060"/>
    <x v="3"/>
    <s v="OFF-AR-10000315"/>
    <x v="1"/>
    <s v="Art"/>
    <s v="Dixon Ticonderoga Maple Cedar Pencil, #2"/>
    <n v="9.2100000000000009"/>
    <n v="6.4470000000000001"/>
    <n v="2.7630000000000008"/>
    <n v="0.30000000000000004"/>
    <n v="2"/>
  </r>
  <r>
    <n v="4328"/>
    <s v="CA-2017-153346"/>
    <x v="967"/>
    <d v="2017-01-27T00:00:00"/>
    <x v="2"/>
    <s v="TB-21355"/>
    <s v="Todd Boyes"/>
    <s v="Corporate"/>
    <s v="United States"/>
    <s v="Plainfield"/>
    <s v="New Jersey"/>
    <n v="7060"/>
    <x v="3"/>
    <s v="OFF-PA-10000007"/>
    <x v="1"/>
    <s v="Paper"/>
    <s v="Telephone Message Books with Fax/Mobile Section, 4 1/4&quot; x 6&quot;"/>
    <n v="18"/>
    <n v="12.6"/>
    <n v="5.4"/>
    <n v="0.30000000000000004"/>
    <n v="2"/>
  </r>
  <r>
    <n v="4329"/>
    <s v="CA-2018-118360"/>
    <x v="719"/>
    <d v="2018-04-07T00:00:00"/>
    <x v="1"/>
    <s v="JC-15775"/>
    <s v="John Castell"/>
    <s v="Consumer"/>
    <s v="United States"/>
    <s v="New York City"/>
    <s v="New York"/>
    <n v="10011"/>
    <x v="3"/>
    <s v="OFF-PA-10000791"/>
    <x v="1"/>
    <s v="Paper"/>
    <s v="Wirebound Message Books, Four 2 3/4 x 5 Forms per Page, 200 Sets per Book"/>
    <n v="42.93"/>
    <n v="30.050999999999998"/>
    <n v="12.879000000000001"/>
    <n v="0.30000000000000004"/>
    <n v="6"/>
  </r>
  <r>
    <n v="4330"/>
    <s v="CA-2018-149853"/>
    <x v="621"/>
    <d v="2018-10-09T00:00:00"/>
    <x v="1"/>
    <s v="PO-18850"/>
    <s v="Patrick O'Brill"/>
    <s v="Consumer"/>
    <s v="United States"/>
    <s v="Hialeah"/>
    <s v="Florida"/>
    <n v="33012"/>
    <x v="0"/>
    <s v="OFF-PA-10000556"/>
    <x v="1"/>
    <s v="Paper"/>
    <s v="Xerox 208"/>
    <n v="15.552"/>
    <n v="10.886399999999998"/>
    <n v="4.6656000000000013"/>
    <n v="0.3000000000000001"/>
    <n v="6"/>
  </r>
  <r>
    <n v="4331"/>
    <s v="CA-2018-149853"/>
    <x v="621"/>
    <d v="2018-10-09T00:00:00"/>
    <x v="1"/>
    <s v="PO-18850"/>
    <s v="Patrick O'Brill"/>
    <s v="Consumer"/>
    <s v="United States"/>
    <s v="Hialeah"/>
    <s v="Florida"/>
    <n v="33012"/>
    <x v="0"/>
    <s v="OFF-AP-10000804"/>
    <x v="1"/>
    <s v="Appliances"/>
    <s v="Hoover Portapower Portable Vacuum"/>
    <n v="17.920000000000002"/>
    <n v="12.544"/>
    <n v="5.3760000000000012"/>
    <n v="0.30000000000000004"/>
    <n v="6"/>
  </r>
  <r>
    <n v="4332"/>
    <s v="CA-2018-107909"/>
    <x v="853"/>
    <d v="2018-09-06T00:00:00"/>
    <x v="1"/>
    <s v="SS-20875"/>
    <s v="Sung Shariari"/>
    <s v="Consumer"/>
    <s v="United States"/>
    <s v="Redmond"/>
    <s v="Washington"/>
    <n v="98052"/>
    <x v="1"/>
    <s v="TEC-AC-10001998"/>
    <x v="2"/>
    <s v="Accessories"/>
    <s v="LogitechÂ LS21 Speaker System - PC Multimedia - 2.1-CH - Wired"/>
    <n v="19.989999999999998"/>
    <n v="13.992999999999999"/>
    <n v="5.9969999999999999"/>
    <n v="0.30000000000000004"/>
    <n v="5"/>
  </r>
  <r>
    <n v="4333"/>
    <s v="CA-2018-107909"/>
    <x v="853"/>
    <d v="2018-09-06T00:00:00"/>
    <x v="1"/>
    <s v="SS-20875"/>
    <s v="Sung Shariari"/>
    <s v="Consumer"/>
    <s v="United States"/>
    <s v="Redmond"/>
    <s v="Washington"/>
    <n v="98052"/>
    <x v="1"/>
    <s v="OFF-BI-10003476"/>
    <x v="1"/>
    <s v="Binders"/>
    <s v="Avery Metallic Poly Binders"/>
    <n v="22.92"/>
    <n v="16.044"/>
    <n v="6.8760000000000012"/>
    <n v="0.30000000000000004"/>
    <n v="5"/>
  </r>
  <r>
    <n v="4334"/>
    <s v="CA-2016-112375"/>
    <x v="379"/>
    <d v="2016-12-27T00:00:00"/>
    <x v="1"/>
    <s v="RD-19720"/>
    <s v="Roger Demir"/>
    <s v="Consumer"/>
    <s v="United States"/>
    <s v="Daytona Beach"/>
    <s v="Florida"/>
    <n v="32114"/>
    <x v="0"/>
    <s v="TEC-AC-10003237"/>
    <x v="2"/>
    <s v="Accessories"/>
    <s v="Memorex Micro Travel Drive 4 GB"/>
    <n v="50.88"/>
    <n v="35.616"/>
    <n v="15.264000000000003"/>
    <n v="0.30000000000000004"/>
    <n v="6"/>
  </r>
  <r>
    <n v="4335"/>
    <s v="CA-2016-112375"/>
    <x v="379"/>
    <d v="2016-12-27T00:00:00"/>
    <x v="1"/>
    <s v="RD-19720"/>
    <s v="Roger Demir"/>
    <s v="Consumer"/>
    <s v="United States"/>
    <s v="Daytona Beach"/>
    <s v="Florida"/>
    <n v="32114"/>
    <x v="0"/>
    <s v="OFF-EN-10003798"/>
    <x v="1"/>
    <s v="Envelopes"/>
    <s v="Recycled Interoffice Envelopes with Re-Use-A-Seal Closure, 10 x 13"/>
    <n v="27.312000000000001"/>
    <n v="19.118400000000001"/>
    <n v="8.1936"/>
    <n v="0.3"/>
    <n v="6"/>
  </r>
  <r>
    <n v="4336"/>
    <s v="CA-2016-154795"/>
    <x v="139"/>
    <d v="2016-12-24T00:00:00"/>
    <x v="1"/>
    <s v="GZ-14470"/>
    <s v="Gary Zandusky"/>
    <s v="Consumer"/>
    <s v="United States"/>
    <s v="Bullhead City"/>
    <s v="Arizona"/>
    <n v="86442"/>
    <x v="1"/>
    <s v="OFF-EN-10003068"/>
    <x v="1"/>
    <s v="Envelopes"/>
    <s v="#6 3/4 Gummed Flap White Envelopes"/>
    <n v="7.92"/>
    <n v="5.5439999999999996"/>
    <n v="2.3760000000000003"/>
    <n v="0.30000000000000004"/>
    <n v="4"/>
  </r>
  <r>
    <n v="4337"/>
    <s v="CA-2016-154795"/>
    <x v="139"/>
    <d v="2016-12-24T00:00:00"/>
    <x v="1"/>
    <s v="GZ-14470"/>
    <s v="Gary Zandusky"/>
    <s v="Consumer"/>
    <s v="United States"/>
    <s v="Bullhead City"/>
    <s v="Arizona"/>
    <n v="86442"/>
    <x v="1"/>
    <s v="FUR-FU-10002088"/>
    <x v="0"/>
    <s v="Furnishings"/>
    <s v="Nu-Dell Float Frame 11 x 14 1/2"/>
    <n v="14.368"/>
    <n v="10.057599999999999"/>
    <n v="4.3104000000000013"/>
    <n v="0.3000000000000001"/>
    <n v="4"/>
  </r>
  <r>
    <n v="4338"/>
    <s v="CA-2016-125234"/>
    <x v="154"/>
    <d v="2016-12-01T00:00:00"/>
    <x v="1"/>
    <s v="SN-20710"/>
    <s v="Steve Nguyen"/>
    <s v="Home Office"/>
    <s v="United States"/>
    <s v="Los Angeles"/>
    <s v="California"/>
    <n v="90049"/>
    <x v="1"/>
    <s v="TEC-AC-10000158"/>
    <x v="2"/>
    <s v="Accessories"/>
    <s v="Sony 64GB Class 10 Micro SDHC R40 Memory Card"/>
    <n v="107.97"/>
    <n v="75.578999999999994"/>
    <n v="32.391000000000005"/>
    <n v="0.30000000000000004"/>
    <n v="4"/>
  </r>
  <r>
    <n v="4339"/>
    <s v="CA-2016-125234"/>
    <x v="154"/>
    <d v="2016-12-01T00:00:00"/>
    <x v="1"/>
    <s v="SN-20710"/>
    <s v="Steve Nguyen"/>
    <s v="Home Office"/>
    <s v="United States"/>
    <s v="Los Angeles"/>
    <s v="California"/>
    <n v="90049"/>
    <x v="1"/>
    <s v="OFF-PA-10000482"/>
    <x v="1"/>
    <s v="Paper"/>
    <s v="Snap-A-Way Black Print Carbonless Ruled Speed Letter, Triplicate"/>
    <n v="113.82"/>
    <n v="79.673999999999992"/>
    <n v="34.146000000000001"/>
    <n v="0.30000000000000004"/>
    <n v="4"/>
  </r>
  <r>
    <n v="4340"/>
    <s v="CA-2018-133501"/>
    <x v="151"/>
    <d v="2018-09-01T00:00:00"/>
    <x v="1"/>
    <s v="DK-12895"/>
    <s v="Dana Kaydos"/>
    <s v="Consumer"/>
    <s v="United States"/>
    <s v="Franklin"/>
    <s v="Tennessee"/>
    <n v="37064"/>
    <x v="0"/>
    <s v="OFF-PA-10004888"/>
    <x v="1"/>
    <s v="Paper"/>
    <s v="Xerox 217"/>
    <n v="5.1840000000000002"/>
    <n v="3.6288"/>
    <n v="1.5552000000000001"/>
    <n v="0.30000000000000004"/>
    <n v="5"/>
  </r>
  <r>
    <n v="4341"/>
    <s v="US-2015-129609"/>
    <x v="579"/>
    <d v="2015-03-22T00:00:00"/>
    <x v="3"/>
    <s v="VM-21835"/>
    <s v="Vivian Mathis"/>
    <s v="Consumer"/>
    <s v="United States"/>
    <s v="Portage"/>
    <s v="Indiana"/>
    <n v="46368"/>
    <x v="2"/>
    <s v="OFF-AR-10003478"/>
    <x v="1"/>
    <s v="Art"/>
    <s v="Avery Hi-Liter EverBold Pen Style Fluorescent Highlighters, 4/Pack"/>
    <n v="16.28"/>
    <n v="11.396000000000001"/>
    <n v="4.8840000000000003"/>
    <n v="0.3"/>
    <n v="0"/>
  </r>
  <r>
    <n v="4342"/>
    <s v="CA-2018-130309"/>
    <x v="94"/>
    <d v="2018-12-21T00:00:00"/>
    <x v="1"/>
    <s v="GB-14575"/>
    <s v="Giulietta Baptist"/>
    <s v="Consumer"/>
    <s v="United States"/>
    <s v="Arlington"/>
    <s v="Virginia"/>
    <n v="22204"/>
    <x v="0"/>
    <s v="OFF-ST-10003208"/>
    <x v="1"/>
    <s v="Storage"/>
    <s v="Adjustable Depth Letter/Legal Cart"/>
    <n v="544.38"/>
    <n v="381.06599999999997"/>
    <n v="163.31400000000002"/>
    <n v="0.30000000000000004"/>
    <n v="4"/>
  </r>
  <r>
    <n v="4343"/>
    <s v="CA-2018-105410"/>
    <x v="498"/>
    <d v="2018-03-22T00:00:00"/>
    <x v="2"/>
    <s v="ND-18370"/>
    <s v="Natalie DeCherney"/>
    <s v="Consumer"/>
    <s v="United States"/>
    <s v="San Francisco"/>
    <s v="California"/>
    <n v="94110"/>
    <x v="1"/>
    <s v="OFF-BI-10004970"/>
    <x v="1"/>
    <s v="Binders"/>
    <s v="ACCOHIDE 3-Ring Binder, Blue, 1&quot;"/>
    <n v="19.824000000000002"/>
    <n v="13.876800000000001"/>
    <n v="5.9472000000000005"/>
    <n v="0.3"/>
    <n v="3"/>
  </r>
  <r>
    <n v="4344"/>
    <s v="CA-2018-105410"/>
    <x v="498"/>
    <d v="2018-03-22T00:00:00"/>
    <x v="2"/>
    <s v="ND-18370"/>
    <s v="Natalie DeCherney"/>
    <s v="Consumer"/>
    <s v="United States"/>
    <s v="San Francisco"/>
    <s v="California"/>
    <n v="94110"/>
    <x v="1"/>
    <s v="TEC-PH-10000038"/>
    <x v="2"/>
    <s v="Phones"/>
    <s v="Jawbone MINI JAMBOX Wireless Bluetooth Speaker"/>
    <n v="657.50400000000002"/>
    <n v="460.25279999999998"/>
    <n v="197.25120000000004"/>
    <n v="0.30000000000000004"/>
    <n v="3"/>
  </r>
  <r>
    <n v="4345"/>
    <s v="CA-2018-105410"/>
    <x v="498"/>
    <d v="2018-03-22T00:00:00"/>
    <x v="2"/>
    <s v="ND-18370"/>
    <s v="Natalie DeCherney"/>
    <s v="Consumer"/>
    <s v="United States"/>
    <s v="San Francisco"/>
    <s v="California"/>
    <n v="94110"/>
    <x v="1"/>
    <s v="TEC-AC-10001552"/>
    <x v="2"/>
    <s v="Accessories"/>
    <s v="Logitech K350 2.4Ghz Wireless Keyboard"/>
    <n v="99.54"/>
    <n v="69.677999999999997"/>
    <n v="29.862000000000009"/>
    <n v="0.30000000000000004"/>
    <n v="3"/>
  </r>
  <r>
    <n v="4346"/>
    <s v="CA-2018-105410"/>
    <x v="498"/>
    <d v="2018-03-22T00:00:00"/>
    <x v="2"/>
    <s v="ND-18370"/>
    <s v="Natalie DeCherney"/>
    <s v="Consumer"/>
    <s v="United States"/>
    <s v="San Francisco"/>
    <s v="California"/>
    <n v="94110"/>
    <x v="1"/>
    <s v="TEC-AC-10002926"/>
    <x v="2"/>
    <s v="Accessories"/>
    <s v="Logitech Wireless Marathon Mouse M705"/>
    <n v="199.96"/>
    <n v="139.97200000000001"/>
    <n v="59.988"/>
    <n v="0.3"/>
    <n v="3"/>
  </r>
  <r>
    <n v="4347"/>
    <s v="CA-2017-120355"/>
    <x v="31"/>
    <d v="2017-09-25T00:00:00"/>
    <x v="1"/>
    <s v="MM-17260"/>
    <s v="Magdelene Morse"/>
    <s v="Consumer"/>
    <s v="United States"/>
    <s v="New Rochelle"/>
    <s v="New York"/>
    <n v="10801"/>
    <x v="3"/>
    <s v="FUR-CH-10001394"/>
    <x v="0"/>
    <s v="Chairs"/>
    <s v="Global Leather Executive Chair"/>
    <n v="631.78200000000004"/>
    <n v="442.24740000000003"/>
    <n v="189.53460000000001"/>
    <n v="0.3"/>
    <n v="7"/>
  </r>
  <r>
    <n v="4348"/>
    <s v="CA-2017-120355"/>
    <x v="31"/>
    <d v="2017-09-25T00:00:00"/>
    <x v="1"/>
    <s v="MM-17260"/>
    <s v="Magdelene Morse"/>
    <s v="Consumer"/>
    <s v="United States"/>
    <s v="New Rochelle"/>
    <s v="New York"/>
    <n v="10801"/>
    <x v="3"/>
    <s v="FUR-FU-10004053"/>
    <x v="0"/>
    <s v="Furnishings"/>
    <s v="DAX Two-Tone Silver Metal Document Frame"/>
    <n v="60.72"/>
    <n v="42.503999999999998"/>
    <n v="18.216000000000001"/>
    <n v="0.30000000000000004"/>
    <n v="7"/>
  </r>
  <r>
    <n v="4349"/>
    <s v="CA-2018-169894"/>
    <x v="221"/>
    <d v="2018-11-29T00:00:00"/>
    <x v="0"/>
    <s v="MV-17485"/>
    <s v="Mark Van Huff"/>
    <s v="Consumer"/>
    <s v="United States"/>
    <s v="Mesa"/>
    <s v="Arizona"/>
    <n v="85204"/>
    <x v="1"/>
    <s v="OFF-BI-10004230"/>
    <x v="1"/>
    <s v="Binders"/>
    <s v="GBC Recycled Grain Textured Covers"/>
    <n v="20.724"/>
    <n v="14.506799999999998"/>
    <n v="6.2172000000000018"/>
    <n v="0.3000000000000001"/>
    <n v="5"/>
  </r>
  <r>
    <n v="4350"/>
    <s v="CA-2018-169894"/>
    <x v="221"/>
    <d v="2018-11-29T00:00:00"/>
    <x v="0"/>
    <s v="MV-17485"/>
    <s v="Mark Van Huff"/>
    <s v="Consumer"/>
    <s v="United States"/>
    <s v="Mesa"/>
    <s v="Arizona"/>
    <n v="85204"/>
    <x v="1"/>
    <s v="OFF-ST-10000060"/>
    <x v="1"/>
    <s v="Storage"/>
    <s v="Fellowes Bankers Box Staxonsteel Drawer File/Stacking System"/>
    <n v="415.87200000000001"/>
    <n v="291.11039999999997"/>
    <n v="124.76160000000004"/>
    <n v="0.3000000000000001"/>
    <n v="5"/>
  </r>
  <r>
    <n v="4351"/>
    <s v="US-2018-100482"/>
    <x v="645"/>
    <d v="2018-04-15T00:00:00"/>
    <x v="1"/>
    <s v="JL-15130"/>
    <s v="Jack Lebron"/>
    <s v="Consumer"/>
    <s v="United States"/>
    <s v="Lancaster"/>
    <s v="Ohio"/>
    <n v="43130"/>
    <x v="3"/>
    <s v="OFF-ST-10001325"/>
    <x v="1"/>
    <s v="Storage"/>
    <s v="Sterilite Officeware Hinged File Box"/>
    <n v="16.768000000000001"/>
    <n v="11.7376"/>
    <n v="5.0304000000000002"/>
    <n v="0.3"/>
    <n v="4"/>
  </r>
  <r>
    <n v="4352"/>
    <s v="US-2018-100482"/>
    <x v="645"/>
    <d v="2018-04-15T00:00:00"/>
    <x v="1"/>
    <s v="JL-15130"/>
    <s v="Jack Lebron"/>
    <s v="Consumer"/>
    <s v="United States"/>
    <s v="Lancaster"/>
    <s v="Ohio"/>
    <n v="43130"/>
    <x v="3"/>
    <s v="TEC-AC-10003441"/>
    <x v="2"/>
    <s v="Accessories"/>
    <s v="Kingston Digital DataTraveler 32GB USB 2.0"/>
    <n v="27.12"/>
    <n v="18.983999999999998"/>
    <n v="8.1360000000000028"/>
    <n v="0.3000000000000001"/>
    <n v="4"/>
  </r>
  <r>
    <n v="4353"/>
    <s v="CA-2018-107748"/>
    <x v="389"/>
    <d v="2018-12-12T00:00:00"/>
    <x v="0"/>
    <s v="AG-10330"/>
    <s v="Alex Grayson"/>
    <s v="Consumer"/>
    <s v="United States"/>
    <s v="Stockton"/>
    <s v="California"/>
    <n v="95207"/>
    <x v="1"/>
    <s v="TEC-PH-10003215"/>
    <x v="2"/>
    <s v="Phones"/>
    <s v="Jackery Bar Premium Fast-charging Portable Charger"/>
    <n v="95.84"/>
    <n v="67.087999999999994"/>
    <n v="28.75200000000001"/>
    <n v="0.3000000000000001"/>
    <n v="2"/>
  </r>
  <r>
    <n v="4354"/>
    <s v="CA-2018-107748"/>
    <x v="389"/>
    <d v="2018-12-12T00:00:00"/>
    <x v="0"/>
    <s v="AG-10330"/>
    <s v="Alex Grayson"/>
    <s v="Consumer"/>
    <s v="United States"/>
    <s v="Stockton"/>
    <s v="California"/>
    <n v="95207"/>
    <x v="1"/>
    <s v="OFF-PA-10002005"/>
    <x v="1"/>
    <s v="Paper"/>
    <s v="Xerox 225"/>
    <n v="12.96"/>
    <n v="9.0719999999999992"/>
    <n v="3.8880000000000017"/>
    <n v="0.3000000000000001"/>
    <n v="2"/>
  </r>
  <r>
    <n v="4355"/>
    <s v="CA-2018-153654"/>
    <x v="221"/>
    <d v="2018-11-26T00:00:00"/>
    <x v="0"/>
    <s v="MD-17860"/>
    <s v="Michael Dominguez"/>
    <s v="Corporate"/>
    <s v="United States"/>
    <s v="Asheville"/>
    <s v="North Carolina"/>
    <n v="28806"/>
    <x v="0"/>
    <s v="OFF-BI-10004465"/>
    <x v="1"/>
    <s v="Binders"/>
    <s v="Avery Durable Slant Ring Binders"/>
    <n v="19.007999999999999"/>
    <n v="13.305599999999998"/>
    <n v="5.7024000000000008"/>
    <n v="0.30000000000000004"/>
    <n v="2"/>
  </r>
  <r>
    <n v="4356"/>
    <s v="CA-2016-155600"/>
    <x v="784"/>
    <d v="2016-12-07T00:00:00"/>
    <x v="0"/>
    <s v="RO-19780"/>
    <s v="Rose O'Brian"/>
    <s v="Consumer"/>
    <s v="United States"/>
    <s v="Clarksville"/>
    <s v="Tennessee"/>
    <n v="37042"/>
    <x v="0"/>
    <s v="OFF-BI-10000545"/>
    <x v="1"/>
    <s v="Binders"/>
    <s v="GBC Ibimaster 500 Manual ProClick Binding System"/>
    <n v="1598.058"/>
    <n v="1118.6405999999999"/>
    <n v="479.41740000000004"/>
    <n v="0.30000000000000004"/>
    <n v="3"/>
  </r>
  <r>
    <n v="4357"/>
    <s v="CA-2016-155600"/>
    <x v="784"/>
    <d v="2016-12-07T00:00:00"/>
    <x v="0"/>
    <s v="RO-19780"/>
    <s v="Rose O'Brian"/>
    <s v="Consumer"/>
    <s v="United States"/>
    <s v="Clarksville"/>
    <s v="Tennessee"/>
    <n v="37042"/>
    <x v="0"/>
    <s v="OFF-AR-10003752"/>
    <x v="1"/>
    <s v="Art"/>
    <s v="Deluxe Chalkboard Eraser Cleaner"/>
    <n v="36.96"/>
    <n v="25.872"/>
    <n v="11.088000000000001"/>
    <n v="0.30000000000000004"/>
    <n v="3"/>
  </r>
  <r>
    <n v="4358"/>
    <s v="CA-2018-162565"/>
    <x v="157"/>
    <d v="2018-12-11T00:00:00"/>
    <x v="3"/>
    <s v="RR-19315"/>
    <s v="Ralph Ritter"/>
    <s v="Consumer"/>
    <s v="United States"/>
    <s v="Aurora"/>
    <s v="Illinois"/>
    <n v="60505"/>
    <x v="2"/>
    <s v="OFF-PA-10001937"/>
    <x v="1"/>
    <s v="Paper"/>
    <s v="Xerox 21"/>
    <n v="10.368"/>
    <n v="7.2576000000000001"/>
    <n v="3.1104000000000003"/>
    <n v="0.30000000000000004"/>
    <n v="0"/>
  </r>
  <r>
    <n v="4359"/>
    <s v="CA-2018-162565"/>
    <x v="157"/>
    <d v="2018-12-11T00:00:00"/>
    <x v="3"/>
    <s v="RR-19315"/>
    <s v="Ralph Ritter"/>
    <s v="Consumer"/>
    <s v="United States"/>
    <s v="Aurora"/>
    <s v="Illinois"/>
    <n v="60505"/>
    <x v="2"/>
    <s v="FUR-FU-10004306"/>
    <x v="0"/>
    <s v="Furnishings"/>
    <s v="Electrix Halogen Magnifier Lamp"/>
    <n v="77.72"/>
    <n v="54.403999999999996"/>
    <n v="23.316000000000003"/>
    <n v="0.30000000000000004"/>
    <n v="0"/>
  </r>
  <r>
    <n v="4360"/>
    <s v="CA-2018-162565"/>
    <x v="157"/>
    <d v="2018-12-11T00:00:00"/>
    <x v="3"/>
    <s v="RR-19315"/>
    <s v="Ralph Ritter"/>
    <s v="Consumer"/>
    <s v="United States"/>
    <s v="Aurora"/>
    <s v="Illinois"/>
    <n v="60505"/>
    <x v="2"/>
    <s v="FUR-CH-10003973"/>
    <x v="0"/>
    <s v="Chairs"/>
    <s v="GuestStacker Chair with Chrome Finish Legs"/>
    <n v="520.46400000000006"/>
    <n v="364.32480000000004"/>
    <n v="156.13920000000002"/>
    <n v="0.3"/>
    <n v="0"/>
  </r>
  <r>
    <n v="4361"/>
    <s v="CA-2017-127642"/>
    <x v="206"/>
    <d v="2017-05-23T00:00:00"/>
    <x v="2"/>
    <s v="CP-12340"/>
    <s v="Christine Phan"/>
    <s v="Corporate"/>
    <s v="United States"/>
    <s v="Warwick"/>
    <s v="Rhode Island"/>
    <n v="2886"/>
    <x v="3"/>
    <s v="OFF-PA-10000565"/>
    <x v="1"/>
    <s v="Paper"/>
    <s v="Easy-staple paper"/>
    <n v="111.96"/>
    <n v="78.371999999999986"/>
    <n v="33.588000000000008"/>
    <n v="0.3000000000000001"/>
    <n v="2"/>
  </r>
  <r>
    <n v="4362"/>
    <s v="US-2018-163195"/>
    <x v="922"/>
    <d v="2018-02-21T00:00:00"/>
    <x v="0"/>
    <s v="LL-16840"/>
    <s v="Lauren Leatherbury"/>
    <s v="Consumer"/>
    <s v="United States"/>
    <s v="Lafayette"/>
    <s v="Louisiana"/>
    <n v="70506"/>
    <x v="0"/>
    <s v="TEC-PH-10003875"/>
    <x v="2"/>
    <s v="Phones"/>
    <s v="KLD Oscar II Style Snap-on Ultra Thin Side Flip Synthetic Leather Cover Case for HTC One HTC M7"/>
    <n v="29.16"/>
    <n v="20.411999999999999"/>
    <n v="8.7480000000000011"/>
    <n v="0.30000000000000004"/>
    <n v="4"/>
  </r>
  <r>
    <n v="4363"/>
    <s v="CA-2018-111332"/>
    <x v="968"/>
    <d v="2018-05-22T00:00:00"/>
    <x v="0"/>
    <s v="NC-18340"/>
    <s v="Nat Carroll"/>
    <s v="Consumer"/>
    <s v="United States"/>
    <s v="Fargo"/>
    <s v="North Dakota"/>
    <n v="58103"/>
    <x v="2"/>
    <s v="OFF-AR-10001953"/>
    <x v="1"/>
    <s v="Art"/>
    <s v="Boston 1645 Deluxe Heavier-Duty Electric Pencil Sharpener"/>
    <n v="131.94"/>
    <n v="92.35799999999999"/>
    <n v="39.582000000000008"/>
    <n v="0.30000000000000004"/>
    <n v="2"/>
  </r>
  <r>
    <n v="4364"/>
    <s v="CA-2018-111332"/>
    <x v="968"/>
    <d v="2018-05-22T00:00:00"/>
    <x v="0"/>
    <s v="NC-18340"/>
    <s v="Nat Carroll"/>
    <s v="Consumer"/>
    <s v="United States"/>
    <s v="Fargo"/>
    <s v="North Dakota"/>
    <n v="58103"/>
    <x v="2"/>
    <s v="OFF-AR-10001374"/>
    <x v="1"/>
    <s v="Art"/>
    <s v="BIC Brite Liner Highlighters, Chisel Tip"/>
    <n v="25.92"/>
    <n v="18.143999999999998"/>
    <n v="7.7760000000000034"/>
    <n v="0.3000000000000001"/>
    <n v="2"/>
  </r>
  <r>
    <n v="4365"/>
    <s v="CA-2018-111332"/>
    <x v="968"/>
    <d v="2018-05-22T00:00:00"/>
    <x v="0"/>
    <s v="NC-18340"/>
    <s v="Nat Carroll"/>
    <s v="Consumer"/>
    <s v="United States"/>
    <s v="Fargo"/>
    <s v="North Dakota"/>
    <n v="58103"/>
    <x v="2"/>
    <s v="OFF-ST-10003816"/>
    <x v="1"/>
    <s v="Storage"/>
    <s v="Fellowes High-Stak Drawer Files"/>
    <n v="704.76"/>
    <n v="493.33199999999994"/>
    <n v="211.42800000000005"/>
    <n v="0.3000000000000001"/>
    <n v="2"/>
  </r>
  <r>
    <n v="4366"/>
    <s v="CA-2018-111332"/>
    <x v="968"/>
    <d v="2018-05-22T00:00:00"/>
    <x v="0"/>
    <s v="NC-18340"/>
    <s v="Nat Carroll"/>
    <s v="Consumer"/>
    <s v="United States"/>
    <s v="Fargo"/>
    <s v="North Dakota"/>
    <n v="58103"/>
    <x v="2"/>
    <s v="OFF-FA-10001843"/>
    <x v="1"/>
    <s v="Fasteners"/>
    <s v="Staples"/>
    <n v="7.41"/>
    <n v="5.1869999999999994"/>
    <n v="2.2230000000000008"/>
    <n v="0.3000000000000001"/>
    <n v="2"/>
  </r>
  <r>
    <n v="4367"/>
    <s v="CA-2018-111332"/>
    <x v="968"/>
    <d v="2018-05-22T00:00:00"/>
    <x v="0"/>
    <s v="NC-18340"/>
    <s v="Nat Carroll"/>
    <s v="Consumer"/>
    <s v="United States"/>
    <s v="Fargo"/>
    <s v="North Dakota"/>
    <n v="58103"/>
    <x v="2"/>
    <s v="OFF-AR-10000657"/>
    <x v="1"/>
    <s v="Art"/>
    <s v="Binney &amp; Smith inkTank Desk Highlighter, Chisel Tip, Yellow, 12/Box"/>
    <n v="21.5"/>
    <n v="15.049999999999999"/>
    <n v="6.4500000000000011"/>
    <n v="0.30000000000000004"/>
    <n v="2"/>
  </r>
  <r>
    <n v="4368"/>
    <s v="CA-2018-117044"/>
    <x v="220"/>
    <d v="2018-09-13T00:00:00"/>
    <x v="0"/>
    <s v="HA-14920"/>
    <s v="Helen Andreada"/>
    <s v="Consumer"/>
    <s v="United States"/>
    <s v="Chicago"/>
    <s v="Illinois"/>
    <n v="60623"/>
    <x v="2"/>
    <s v="OFF-FA-10000936"/>
    <x v="1"/>
    <s v="Fasteners"/>
    <s v="Acco Hot Clips Clips to Go"/>
    <n v="10.528"/>
    <n v="7.3696000000000002"/>
    <n v="3.1584000000000003"/>
    <n v="0.30000000000000004"/>
    <n v="2"/>
  </r>
  <r>
    <n v="4369"/>
    <s v="CA-2018-117044"/>
    <x v="220"/>
    <d v="2018-09-13T00:00:00"/>
    <x v="0"/>
    <s v="HA-14920"/>
    <s v="Helen Andreada"/>
    <s v="Consumer"/>
    <s v="United States"/>
    <s v="Chicago"/>
    <s v="Illinois"/>
    <n v="60623"/>
    <x v="2"/>
    <s v="OFF-PA-10003657"/>
    <x v="1"/>
    <s v="Paper"/>
    <s v="Xerox 1927"/>
    <n v="20.544"/>
    <n v="14.380799999999999"/>
    <n v="6.1632000000000016"/>
    <n v="0.30000000000000004"/>
    <n v="2"/>
  </r>
  <r>
    <n v="4370"/>
    <s v="US-2017-165078"/>
    <x v="732"/>
    <d v="2017-11-10T00:00:00"/>
    <x v="1"/>
    <s v="MA-17995"/>
    <s v="Michelle Arnett"/>
    <s v="Home Office"/>
    <s v="United States"/>
    <s v="Lawrence"/>
    <s v="Indiana"/>
    <n v="46226"/>
    <x v="2"/>
    <s v="OFF-BI-10001989"/>
    <x v="1"/>
    <s v="Binders"/>
    <s v="Premium Transparent Presentation Covers by GBC"/>
    <n v="104.9"/>
    <n v="73.429999999999993"/>
    <n v="31.470000000000013"/>
    <n v="0.3000000000000001"/>
    <n v="5"/>
  </r>
  <r>
    <n v="4371"/>
    <s v="US-2017-165078"/>
    <x v="732"/>
    <d v="2017-11-10T00:00:00"/>
    <x v="1"/>
    <s v="MA-17995"/>
    <s v="Michelle Arnett"/>
    <s v="Home Office"/>
    <s v="United States"/>
    <s v="Lawrence"/>
    <s v="Indiana"/>
    <n v="46226"/>
    <x v="2"/>
    <s v="OFF-AR-10002987"/>
    <x v="1"/>
    <s v="Art"/>
    <s v="Prismacolor Color Pencil Set"/>
    <n v="39.68"/>
    <n v="27.776"/>
    <n v="11.904"/>
    <n v="0.3"/>
    <n v="5"/>
  </r>
  <r>
    <n v="4372"/>
    <s v="US-2017-165078"/>
    <x v="732"/>
    <d v="2017-11-10T00:00:00"/>
    <x v="1"/>
    <s v="MA-17995"/>
    <s v="Michelle Arnett"/>
    <s v="Home Office"/>
    <s v="United States"/>
    <s v="Lawrence"/>
    <s v="Indiana"/>
    <n v="46226"/>
    <x v="2"/>
    <s v="OFF-LA-10000414"/>
    <x v="1"/>
    <s v="Labels"/>
    <s v="Avery 503"/>
    <n v="51.75"/>
    <n v="36.224999999999994"/>
    <n v="15.525000000000006"/>
    <n v="0.3000000000000001"/>
    <n v="5"/>
  </r>
  <r>
    <n v="4373"/>
    <s v="US-2018-169320"/>
    <x v="283"/>
    <d v="2018-07-25T00:00:00"/>
    <x v="0"/>
    <s v="LH-16900"/>
    <s v="Lena Hernandez"/>
    <s v="Consumer"/>
    <s v="United States"/>
    <s v="Elkhart"/>
    <s v="Indiana"/>
    <n v="46514"/>
    <x v="2"/>
    <s v="OFF-AR-10003602"/>
    <x v="1"/>
    <s v="Art"/>
    <s v="Quartet Omega Colored Chalk, 12/Pack"/>
    <n v="11.68"/>
    <n v="8.1760000000000002"/>
    <n v="3.5039999999999996"/>
    <n v="0.3"/>
    <n v="2"/>
  </r>
  <r>
    <n v="4374"/>
    <s v="US-2018-169320"/>
    <x v="283"/>
    <d v="2018-07-25T00:00:00"/>
    <x v="0"/>
    <s v="LH-16900"/>
    <s v="Lena Hernandez"/>
    <s v="Consumer"/>
    <s v="United States"/>
    <s v="Elkhart"/>
    <s v="Indiana"/>
    <n v="46514"/>
    <x v="2"/>
    <s v="TEC-AC-10002550"/>
    <x v="2"/>
    <s v="Accessories"/>
    <s v="Memorex 25GB 6X Branded Blu-Ray Recordable Disc, 30/Pack"/>
    <n v="159.75"/>
    <n v="111.82499999999999"/>
    <n v="47.925000000000011"/>
    <n v="0.30000000000000004"/>
    <n v="2"/>
  </r>
  <r>
    <n v="4375"/>
    <s v="CA-2017-158575"/>
    <x v="741"/>
    <d v="2017-11-24T00:00:00"/>
    <x v="1"/>
    <s v="SB-20290"/>
    <s v="Sean Braxton"/>
    <s v="Corporate"/>
    <s v="United States"/>
    <s v="Kent"/>
    <s v="Ohio"/>
    <n v="44240"/>
    <x v="3"/>
    <s v="OFF-AP-10002998"/>
    <x v="1"/>
    <s v="Appliances"/>
    <s v="Holmes 99% HEPA Air Purifier"/>
    <n v="103.968"/>
    <n v="72.777599999999993"/>
    <n v="31.190400000000011"/>
    <n v="0.3000000000000001"/>
    <n v="6"/>
  </r>
  <r>
    <n v="4376"/>
    <s v="CA-2015-166954"/>
    <x v="573"/>
    <d v="2015-04-30T00:00:00"/>
    <x v="1"/>
    <s v="BT-11305"/>
    <s v="Beth Thompson"/>
    <s v="Home Office"/>
    <s v="United States"/>
    <s v="San Gabriel"/>
    <s v="California"/>
    <n v="91776"/>
    <x v="1"/>
    <s v="FUR-FU-10003708"/>
    <x v="0"/>
    <s v="Furnishings"/>
    <s v="Tenex Traditional Chairmats for Medium Pile Carpet, Standard Lip, 36&quot; x 48&quot;"/>
    <n v="303.25"/>
    <n v="212.27499999999998"/>
    <n v="90.975000000000023"/>
    <n v="0.3000000000000001"/>
    <n v="5"/>
  </r>
  <r>
    <n v="4377"/>
    <s v="CA-2015-166954"/>
    <x v="573"/>
    <d v="2015-04-30T00:00:00"/>
    <x v="1"/>
    <s v="BT-11305"/>
    <s v="Beth Thompson"/>
    <s v="Home Office"/>
    <s v="United States"/>
    <s v="San Gabriel"/>
    <s v="California"/>
    <n v="91776"/>
    <x v="1"/>
    <s v="OFF-AP-10001391"/>
    <x v="1"/>
    <s v="Appliances"/>
    <s v="Kensington 6 Outlet MasterPiece HOMEOFFICE Power Control Center"/>
    <n v="270.72000000000003"/>
    <n v="189.50400000000002"/>
    <n v="81.216000000000008"/>
    <n v="0.3"/>
    <n v="5"/>
  </r>
  <r>
    <n v="4378"/>
    <s v="CA-2015-166954"/>
    <x v="573"/>
    <d v="2015-04-30T00:00:00"/>
    <x v="1"/>
    <s v="BT-11305"/>
    <s v="Beth Thompson"/>
    <s v="Home Office"/>
    <s v="United States"/>
    <s v="San Gabriel"/>
    <s v="California"/>
    <n v="91776"/>
    <x v="1"/>
    <s v="FUR-CH-10003973"/>
    <x v="0"/>
    <s v="Chairs"/>
    <s v="GuestStacker Chair with Chrome Finish Legs"/>
    <n v="1487.04"/>
    <n v="1040.9279999999999"/>
    <n v="446.11200000000008"/>
    <n v="0.30000000000000004"/>
    <n v="5"/>
  </r>
  <r>
    <n v="4379"/>
    <s v="CA-2016-140830"/>
    <x v="672"/>
    <d v="2016-12-02T00:00:00"/>
    <x v="0"/>
    <s v="PS-18970"/>
    <s v="Paul Stevenson"/>
    <s v="Home Office"/>
    <s v="United States"/>
    <s v="Henderson"/>
    <s v="Kentucky"/>
    <n v="42420"/>
    <x v="0"/>
    <s v="OFF-EN-10000461"/>
    <x v="1"/>
    <s v="Envelopes"/>
    <s v="#10- 4 1/8&quot; x 9 1/2&quot; Recycled Envelopes"/>
    <n v="17.48"/>
    <n v="12.235999999999999"/>
    <n v="5.2440000000000015"/>
    <n v="0.3000000000000001"/>
    <n v="2"/>
  </r>
  <r>
    <n v="4380"/>
    <s v="CA-2016-140830"/>
    <x v="672"/>
    <d v="2016-12-02T00:00:00"/>
    <x v="0"/>
    <s v="PS-18970"/>
    <s v="Paul Stevenson"/>
    <s v="Home Office"/>
    <s v="United States"/>
    <s v="Henderson"/>
    <s v="Kentucky"/>
    <n v="42420"/>
    <x v="0"/>
    <s v="OFF-EN-10002831"/>
    <x v="1"/>
    <s v="Envelopes"/>
    <s v="Tyvek  Top-Opening Peel &amp; Seel  Envelopes, Gray"/>
    <n v="71.88"/>
    <n v="50.315999999999995"/>
    <n v="21.564"/>
    <n v="0.30000000000000004"/>
    <n v="2"/>
  </r>
  <r>
    <n v="4381"/>
    <s v="CA-2016-152891"/>
    <x v="969"/>
    <d v="2016-10-30T00:00:00"/>
    <x v="1"/>
    <s v="TB-21625"/>
    <s v="Trudy Brown"/>
    <s v="Consumer"/>
    <s v="United States"/>
    <s v="San Francisco"/>
    <s v="California"/>
    <n v="94110"/>
    <x v="1"/>
    <s v="OFF-AR-10004648"/>
    <x v="1"/>
    <s v="Art"/>
    <s v="Boston 19500 Mighty Mite Electric Pencil Sharpener"/>
    <n v="60.45"/>
    <n v="42.314999999999998"/>
    <n v="18.135000000000005"/>
    <n v="0.30000000000000004"/>
    <n v="5"/>
  </r>
  <r>
    <n v="4382"/>
    <s v="CA-2016-152891"/>
    <x v="969"/>
    <d v="2016-10-30T00:00:00"/>
    <x v="1"/>
    <s v="TB-21625"/>
    <s v="Trudy Brown"/>
    <s v="Consumer"/>
    <s v="United States"/>
    <s v="San Francisco"/>
    <s v="California"/>
    <n v="94110"/>
    <x v="1"/>
    <s v="FUR-TA-10001857"/>
    <x v="0"/>
    <s v="Tables"/>
    <s v="Balt Solid Wood Rectangular Table"/>
    <n v="253.17599999999999"/>
    <n v="177.22319999999999"/>
    <n v="75.952799999999996"/>
    <n v="0.3"/>
    <n v="5"/>
  </r>
  <r>
    <n v="4383"/>
    <s v="US-2016-122784"/>
    <x v="603"/>
    <d v="2016-07-27T00:00:00"/>
    <x v="1"/>
    <s v="RA-19915"/>
    <s v="Russell Applegate"/>
    <s v="Consumer"/>
    <s v="United States"/>
    <s v="Highland Park"/>
    <s v="Illinois"/>
    <n v="60035"/>
    <x v="2"/>
    <s v="OFF-BI-10000546"/>
    <x v="1"/>
    <s v="Binders"/>
    <s v="Avery Durable Binders"/>
    <n v="2.88"/>
    <n v="2.016"/>
    <n v="0.86399999999999988"/>
    <n v="0.3"/>
    <n v="7"/>
  </r>
  <r>
    <n v="4384"/>
    <s v="US-2016-122784"/>
    <x v="603"/>
    <d v="2016-07-27T00:00:00"/>
    <x v="1"/>
    <s v="RA-19915"/>
    <s v="Russell Applegate"/>
    <s v="Consumer"/>
    <s v="United States"/>
    <s v="Highland Park"/>
    <s v="Illinois"/>
    <n v="60035"/>
    <x v="2"/>
    <s v="FUR-BO-10004690"/>
    <x v="0"/>
    <s v="Bookcases"/>
    <s v="O'Sullivan Cherrywood Estates Traditional Barrister Bookcase"/>
    <n v="384.94400000000002"/>
    <n v="269.46080000000001"/>
    <n v="115.48320000000001"/>
    <n v="0.3"/>
    <n v="7"/>
  </r>
  <r>
    <n v="4385"/>
    <s v="US-2016-122784"/>
    <x v="603"/>
    <d v="2016-07-27T00:00:00"/>
    <x v="1"/>
    <s v="RA-19915"/>
    <s v="Russell Applegate"/>
    <s v="Consumer"/>
    <s v="United States"/>
    <s v="Highland Park"/>
    <s v="Illinois"/>
    <n v="60035"/>
    <x v="2"/>
    <s v="TEC-PH-10001557"/>
    <x v="2"/>
    <s v="Phones"/>
    <s v="Pyle PMP37LED"/>
    <n v="153.584"/>
    <n v="107.50879999999999"/>
    <n v="46.075200000000009"/>
    <n v="0.30000000000000004"/>
    <n v="7"/>
  </r>
  <r>
    <n v="4386"/>
    <s v="US-2016-122784"/>
    <x v="603"/>
    <d v="2016-07-27T00:00:00"/>
    <x v="1"/>
    <s v="RA-19915"/>
    <s v="Russell Applegate"/>
    <s v="Consumer"/>
    <s v="United States"/>
    <s v="Highland Park"/>
    <s v="Illinois"/>
    <n v="60035"/>
    <x v="2"/>
    <s v="FUR-BO-10002545"/>
    <x v="0"/>
    <s v="Bookcases"/>
    <s v="Atlantic Metals Mobile 3-Shelf Bookcases, Custom Colors"/>
    <n v="913.43"/>
    <n v="639.40099999999995"/>
    <n v="274.029"/>
    <n v="0.3"/>
    <n v="7"/>
  </r>
  <r>
    <n v="4387"/>
    <s v="CA-2017-156811"/>
    <x v="189"/>
    <d v="2017-11-02T00:00:00"/>
    <x v="1"/>
    <s v="BP-11095"/>
    <s v="Bart Pistole"/>
    <s v="Corporate"/>
    <s v="United States"/>
    <s v="San Francisco"/>
    <s v="California"/>
    <n v="94122"/>
    <x v="1"/>
    <s v="OFF-AP-10001366"/>
    <x v="1"/>
    <s v="Appliances"/>
    <s v="Staple holder"/>
    <n v="43.92"/>
    <n v="30.744"/>
    <n v="13.176000000000002"/>
    <n v="0.30000000000000004"/>
    <n v="6"/>
  </r>
  <r>
    <n v="4388"/>
    <s v="CA-2017-156811"/>
    <x v="189"/>
    <d v="2017-11-02T00:00:00"/>
    <x v="1"/>
    <s v="BP-11095"/>
    <s v="Bart Pistole"/>
    <s v="Corporate"/>
    <s v="United States"/>
    <s v="San Francisco"/>
    <s v="California"/>
    <n v="94122"/>
    <x v="1"/>
    <s v="OFF-BI-10001628"/>
    <x v="1"/>
    <s v="Binders"/>
    <s v="Acco Data Flex Cable Posts For Top &amp; Bottom Load Binders, 6&quot; Capacity"/>
    <n v="25.032"/>
    <n v="17.522399999999998"/>
    <n v="7.5096000000000025"/>
    <n v="0.3000000000000001"/>
    <n v="6"/>
  </r>
  <r>
    <n v="4389"/>
    <s v="CA-2018-111556"/>
    <x v="225"/>
    <d v="2018-11-22T00:00:00"/>
    <x v="2"/>
    <s v="CD-11920"/>
    <s v="Carlos Daly"/>
    <s v="Consumer"/>
    <s v="United States"/>
    <s v="New York City"/>
    <s v="New York"/>
    <n v="10035"/>
    <x v="3"/>
    <s v="OFF-PA-10003651"/>
    <x v="1"/>
    <s v="Paper"/>
    <s v="Xerox 1968"/>
    <n v="46.76"/>
    <n v="32.731999999999999"/>
    <n v="14.027999999999999"/>
    <n v="0.3"/>
    <n v="2"/>
  </r>
  <r>
    <n v="4390"/>
    <s v="CA-2018-111556"/>
    <x v="225"/>
    <d v="2018-11-22T00:00:00"/>
    <x v="2"/>
    <s v="CD-11920"/>
    <s v="Carlos Daly"/>
    <s v="Consumer"/>
    <s v="United States"/>
    <s v="New York City"/>
    <s v="New York"/>
    <n v="10035"/>
    <x v="3"/>
    <s v="FUR-BO-10003159"/>
    <x v="0"/>
    <s v="Bookcases"/>
    <s v="Sauder Camden County Collection Libraries, Planked Cherry Finish"/>
    <n v="183.96799999999999"/>
    <n v="128.77759999999998"/>
    <n v="55.190400000000011"/>
    <n v="0.3000000000000001"/>
    <n v="2"/>
  </r>
  <r>
    <n v="4391"/>
    <s v="CA-2018-111556"/>
    <x v="225"/>
    <d v="2018-11-22T00:00:00"/>
    <x v="2"/>
    <s v="CD-11920"/>
    <s v="Carlos Daly"/>
    <s v="Consumer"/>
    <s v="United States"/>
    <s v="New York City"/>
    <s v="New York"/>
    <n v="10035"/>
    <x v="3"/>
    <s v="TEC-PH-10001459"/>
    <x v="2"/>
    <s v="Phones"/>
    <s v="Samsung Galaxy Mega 6.3"/>
    <n v="1259.97"/>
    <n v="881.97899999999993"/>
    <n v="377.9910000000001"/>
    <n v="0.3000000000000001"/>
    <n v="2"/>
  </r>
  <r>
    <n v="4392"/>
    <s v="CA-2018-111556"/>
    <x v="225"/>
    <d v="2018-11-22T00:00:00"/>
    <x v="2"/>
    <s v="CD-11920"/>
    <s v="Carlos Daly"/>
    <s v="Consumer"/>
    <s v="United States"/>
    <s v="New York City"/>
    <s v="New York"/>
    <n v="10035"/>
    <x v="3"/>
    <s v="OFF-AR-10004602"/>
    <x v="1"/>
    <s v="Art"/>
    <s v="Boston KS Multi-Size Manual Pencil Sharpener"/>
    <n v="68.97"/>
    <n v="48.278999999999996"/>
    <n v="20.691000000000003"/>
    <n v="0.30000000000000004"/>
    <n v="2"/>
  </r>
  <r>
    <n v="4393"/>
    <s v="CA-2017-108868"/>
    <x v="162"/>
    <d v="2017-09-12T00:00:00"/>
    <x v="1"/>
    <s v="KB-16585"/>
    <s v="Ken Black"/>
    <s v="Corporate"/>
    <s v="United States"/>
    <s v="Dallas"/>
    <s v="Texas"/>
    <n v="75081"/>
    <x v="2"/>
    <s v="OFF-AR-10001953"/>
    <x v="1"/>
    <s v="Art"/>
    <s v="Boston 1645 Deluxe Heavier-Duty Electric Pencil Sharpener"/>
    <n v="70.367999999999995"/>
    <n v="49.257599999999996"/>
    <n v="21.110399999999998"/>
    <n v="0.3"/>
    <n v="4"/>
  </r>
  <r>
    <n v="4394"/>
    <s v="CA-2017-108868"/>
    <x v="162"/>
    <d v="2017-09-12T00:00:00"/>
    <x v="1"/>
    <s v="KB-16585"/>
    <s v="Ken Black"/>
    <s v="Corporate"/>
    <s v="United States"/>
    <s v="Dallas"/>
    <s v="Texas"/>
    <n v="75081"/>
    <x v="2"/>
    <s v="TEC-PH-10000923"/>
    <x v="2"/>
    <s v="Phones"/>
    <s v="Belkin SportFit Armband For iPhone 5s/5c, Fuchsia"/>
    <n v="59.96"/>
    <n v="41.972000000000001"/>
    <n v="17.988"/>
    <n v="0.3"/>
    <n v="4"/>
  </r>
  <r>
    <n v="4395"/>
    <s v="CA-2015-142965"/>
    <x v="836"/>
    <d v="2015-07-20T00:00:00"/>
    <x v="3"/>
    <s v="SW-20245"/>
    <s v="Scot Wooten"/>
    <s v="Consumer"/>
    <s v="United States"/>
    <s v="Springfield"/>
    <s v="Ohio"/>
    <n v="45503"/>
    <x v="3"/>
    <s v="OFF-ST-10002583"/>
    <x v="1"/>
    <s v="Storage"/>
    <s v="Fellowes Neat Ideas Storage Cubes"/>
    <n v="25.984000000000002"/>
    <n v="18.188800000000001"/>
    <n v="7.7952000000000012"/>
    <n v="0.30000000000000004"/>
    <n v="0"/>
  </r>
  <r>
    <n v="4396"/>
    <s v="CA-2015-142965"/>
    <x v="836"/>
    <d v="2015-07-20T00:00:00"/>
    <x v="3"/>
    <s v="SW-20245"/>
    <s v="Scot Wooten"/>
    <s v="Consumer"/>
    <s v="United States"/>
    <s v="Springfield"/>
    <s v="Ohio"/>
    <n v="45503"/>
    <x v="3"/>
    <s v="OFF-BI-10000977"/>
    <x v="1"/>
    <s v="Binders"/>
    <s v="Ibico Plastic Spiral Binding Combs"/>
    <n v="27.36"/>
    <n v="19.151999999999997"/>
    <n v="8.208000000000002"/>
    <n v="0.3000000000000001"/>
    <n v="0"/>
  </r>
  <r>
    <n v="4397"/>
    <s v="CA-2017-148740"/>
    <x v="625"/>
    <d v="2017-11-19T00:00:00"/>
    <x v="1"/>
    <s v="AH-10690"/>
    <s v="Anna HÃ¤berlin"/>
    <s v="Corporate"/>
    <s v="United States"/>
    <s v="San Diego"/>
    <s v="California"/>
    <n v="92024"/>
    <x v="1"/>
    <s v="TEC-PH-10002549"/>
    <x v="2"/>
    <s v="Phones"/>
    <s v="Polycom SoundPoint IP 450 VoIP phone"/>
    <n v="361.37599999999998"/>
    <n v="252.96319999999997"/>
    <n v="108.4128"/>
    <n v="0.30000000000000004"/>
    <n v="4"/>
  </r>
  <r>
    <n v="4398"/>
    <s v="US-2015-138758"/>
    <x v="970"/>
    <d v="2015-07-11T00:00:00"/>
    <x v="1"/>
    <s v="JL-15835"/>
    <s v="John Lee"/>
    <s v="Consumer"/>
    <s v="United States"/>
    <s v="Philadelphia"/>
    <s v="Pennsylvania"/>
    <n v="19120"/>
    <x v="3"/>
    <s v="FUR-CH-10002880"/>
    <x v="0"/>
    <s v="Chairs"/>
    <s v="Global High-Back Leather Tilter, Burgundy"/>
    <n v="172.18600000000001"/>
    <n v="120.53019999999999"/>
    <n v="51.655800000000013"/>
    <n v="0.30000000000000004"/>
    <n v="4"/>
  </r>
  <r>
    <n v="4399"/>
    <s v="US-2015-138758"/>
    <x v="970"/>
    <d v="2015-07-11T00:00:00"/>
    <x v="1"/>
    <s v="JL-15835"/>
    <s v="John Lee"/>
    <s v="Consumer"/>
    <s v="United States"/>
    <s v="Philadelphia"/>
    <s v="Pennsylvania"/>
    <n v="19120"/>
    <x v="3"/>
    <s v="FUR-FU-10003039"/>
    <x v="0"/>
    <s v="Furnishings"/>
    <s v="Howard Miller 11-1/2&quot; Diameter Grantwood Wall Clock"/>
    <n v="69.007999999999996"/>
    <n v="48.305599999999991"/>
    <n v="20.702400000000004"/>
    <n v="0.3000000000000001"/>
    <n v="4"/>
  </r>
  <r>
    <n v="4400"/>
    <s v="CA-2017-131737"/>
    <x v="716"/>
    <d v="2017-03-17T00:00:00"/>
    <x v="3"/>
    <s v="GZ-14470"/>
    <s v="Gary Zandusky"/>
    <s v="Consumer"/>
    <s v="United States"/>
    <s v="Columbia"/>
    <s v="Maryland"/>
    <n v="21044"/>
    <x v="3"/>
    <s v="OFF-EN-10003055"/>
    <x v="1"/>
    <s v="Envelopes"/>
    <s v="Blue String-Tie &amp; Button Interoffice Envelopes, 10 x 13"/>
    <n v="199.9"/>
    <n v="139.93"/>
    <n v="59.97"/>
    <n v="0.3"/>
    <n v="0"/>
  </r>
  <r>
    <n v="4401"/>
    <s v="CA-2017-131737"/>
    <x v="716"/>
    <d v="2017-03-17T00:00:00"/>
    <x v="3"/>
    <s v="GZ-14470"/>
    <s v="Gary Zandusky"/>
    <s v="Consumer"/>
    <s v="United States"/>
    <s v="Columbia"/>
    <s v="Maryland"/>
    <n v="21044"/>
    <x v="3"/>
    <s v="OFF-AP-10002945"/>
    <x v="1"/>
    <s v="Appliances"/>
    <s v="Honeywell Enviracaire Portable HEPA Air Cleaner for 17' x 22' Room"/>
    <n v="901.95"/>
    <n v="631.36500000000001"/>
    <n v="270.58500000000004"/>
    <n v="0.30000000000000004"/>
    <n v="0"/>
  </r>
  <r>
    <n v="4402"/>
    <s v="CA-2017-131737"/>
    <x v="716"/>
    <d v="2017-03-17T00:00:00"/>
    <x v="3"/>
    <s v="GZ-14470"/>
    <s v="Gary Zandusky"/>
    <s v="Consumer"/>
    <s v="United States"/>
    <s v="Columbia"/>
    <s v="Maryland"/>
    <n v="21044"/>
    <x v="3"/>
    <s v="FUR-FU-10004306"/>
    <x v="0"/>
    <s v="Furnishings"/>
    <s v="Electrix Halogen Magnifier Lamp"/>
    <n v="971.5"/>
    <n v="680.05"/>
    <n v="291.45000000000005"/>
    <n v="0.30000000000000004"/>
    <n v="0"/>
  </r>
  <r>
    <n v="4403"/>
    <s v="CA-2017-114538"/>
    <x v="482"/>
    <d v="2017-12-27T00:00:00"/>
    <x v="2"/>
    <s v="RC-19825"/>
    <s v="Roy Collins"/>
    <s v="Consumer"/>
    <s v="United States"/>
    <s v="Colorado Springs"/>
    <s v="Colorado"/>
    <n v="80906"/>
    <x v="1"/>
    <s v="OFF-AR-10002445"/>
    <x v="1"/>
    <s v="Art"/>
    <s v="SANFORD Major Accent Highlighters"/>
    <n v="11.327999999999999"/>
    <n v="7.9295999999999989"/>
    <n v="3.3984000000000005"/>
    <n v="0.30000000000000004"/>
    <n v="1"/>
  </r>
  <r>
    <n v="4404"/>
    <s v="CA-2015-127936"/>
    <x v="814"/>
    <d v="2015-09-04T00:00:00"/>
    <x v="2"/>
    <s v="CL-12565"/>
    <s v="Clay Ludtke"/>
    <s v="Consumer"/>
    <s v="United States"/>
    <s v="New York City"/>
    <s v="New York"/>
    <n v="10009"/>
    <x v="3"/>
    <s v="OFF-AR-10002445"/>
    <x v="1"/>
    <s v="Art"/>
    <s v="SANFORD Major Accent Highlighters"/>
    <n v="21.24"/>
    <n v="14.867999999999999"/>
    <n v="6.3719999999999999"/>
    <n v="0.30000000000000004"/>
    <n v="2"/>
  </r>
  <r>
    <n v="4405"/>
    <s v="CA-2016-164336"/>
    <x v="761"/>
    <d v="2016-07-10T00:00:00"/>
    <x v="1"/>
    <s v="MW-18220"/>
    <s v="Mitch Webber"/>
    <s v="Consumer"/>
    <s v="United States"/>
    <s v="Philadelphia"/>
    <s v="Pennsylvania"/>
    <n v="19140"/>
    <x v="3"/>
    <s v="TEC-AC-10002345"/>
    <x v="2"/>
    <s v="Accessories"/>
    <s v="HP Standard 104 key PS/2 Keyboard"/>
    <n v="34.799999999999997"/>
    <n v="24.359999999999996"/>
    <n v="10.440000000000001"/>
    <n v="0.30000000000000004"/>
    <n v="5"/>
  </r>
  <r>
    <n v="4406"/>
    <s v="CA-2016-164336"/>
    <x v="761"/>
    <d v="2016-07-10T00:00:00"/>
    <x v="1"/>
    <s v="MW-18220"/>
    <s v="Mitch Webber"/>
    <s v="Consumer"/>
    <s v="United States"/>
    <s v="Philadelphia"/>
    <s v="Pennsylvania"/>
    <n v="19140"/>
    <x v="3"/>
    <s v="OFF-ST-10001558"/>
    <x v="1"/>
    <s v="Storage"/>
    <s v="Acco Perma 4000 Stacking Storage Drawers"/>
    <n v="38.975999999999999"/>
    <n v="27.283199999999997"/>
    <n v="11.692800000000002"/>
    <n v="0.30000000000000004"/>
    <n v="5"/>
  </r>
  <r>
    <n v="4407"/>
    <s v="CA-2017-100041"/>
    <x v="73"/>
    <d v="2017-11-25T00:00:00"/>
    <x v="1"/>
    <s v="BF-10975"/>
    <s v="Barbara Fisher"/>
    <s v="Corporate"/>
    <s v="United States"/>
    <s v="Columbus"/>
    <s v="Indiana"/>
    <n v="47201"/>
    <x v="2"/>
    <s v="OFF-PA-10001622"/>
    <x v="1"/>
    <s v="Paper"/>
    <s v="Ampad Poly Cover Wirebound Steno Book, 6&quot; x 9&quot; Assorted Colors, Gregg Ruled"/>
    <n v="9.08"/>
    <n v="6.3559999999999999"/>
    <n v="2.7240000000000002"/>
    <n v="0.30000000000000004"/>
    <n v="5"/>
  </r>
  <r>
    <n v="4408"/>
    <s v="CA-2017-100041"/>
    <x v="73"/>
    <d v="2017-11-25T00:00:00"/>
    <x v="1"/>
    <s v="BF-10975"/>
    <s v="Barbara Fisher"/>
    <s v="Corporate"/>
    <s v="United States"/>
    <s v="Columbus"/>
    <s v="Indiana"/>
    <n v="47201"/>
    <x v="2"/>
    <s v="OFF-PA-10000418"/>
    <x v="1"/>
    <s v="Paper"/>
    <s v="Xerox 189"/>
    <n v="314.55"/>
    <n v="220.185"/>
    <n v="94.365000000000009"/>
    <n v="0.30000000000000004"/>
    <n v="5"/>
  </r>
  <r>
    <n v="4409"/>
    <s v="CA-2017-100041"/>
    <x v="73"/>
    <d v="2017-11-25T00:00:00"/>
    <x v="1"/>
    <s v="BF-10975"/>
    <s v="Barbara Fisher"/>
    <s v="Corporate"/>
    <s v="United States"/>
    <s v="Columbus"/>
    <s v="Indiana"/>
    <n v="47201"/>
    <x v="2"/>
    <s v="OFF-BI-10000343"/>
    <x v="1"/>
    <s v="Binders"/>
    <s v="Pressboard Covers with Storage Hooks, 9 1/2&quot; x 11&quot;, Light Blue"/>
    <n v="4.91"/>
    <n v="3.4369999999999998"/>
    <n v="1.4730000000000003"/>
    <n v="0.30000000000000004"/>
    <n v="5"/>
  </r>
  <r>
    <n v="4410"/>
    <s v="US-2015-154879"/>
    <x v="457"/>
    <d v="2015-05-11T00:00:00"/>
    <x v="1"/>
    <s v="SN-20710"/>
    <s v="Steve Nguyen"/>
    <s v="Home Office"/>
    <s v="United States"/>
    <s v="Los Angeles"/>
    <s v="California"/>
    <n v="90004"/>
    <x v="1"/>
    <s v="OFF-LA-10004425"/>
    <x v="1"/>
    <s v="Labels"/>
    <s v="Staple-on labels"/>
    <n v="5.78"/>
    <n v="4.0460000000000003"/>
    <n v="1.734"/>
    <n v="0.3"/>
    <n v="5"/>
  </r>
  <r>
    <n v="4411"/>
    <s v="US-2015-154879"/>
    <x v="457"/>
    <d v="2015-05-11T00:00:00"/>
    <x v="1"/>
    <s v="SN-20710"/>
    <s v="Steve Nguyen"/>
    <s v="Home Office"/>
    <s v="United States"/>
    <s v="Los Angeles"/>
    <s v="California"/>
    <n v="90004"/>
    <x v="1"/>
    <s v="OFF-AR-10001897"/>
    <x v="1"/>
    <s v="Art"/>
    <s v="Model L Table or Wall-Mount Pencil Sharpener"/>
    <n v="107.94"/>
    <n v="75.557999999999993"/>
    <n v="32.382000000000005"/>
    <n v="0.30000000000000004"/>
    <n v="5"/>
  </r>
  <r>
    <n v="4412"/>
    <s v="CA-2015-130624"/>
    <x v="261"/>
    <d v="2015-06-24T00:00:00"/>
    <x v="2"/>
    <s v="TB-21280"/>
    <s v="Toby Braunhardt"/>
    <s v="Consumer"/>
    <s v="United States"/>
    <s v="New York City"/>
    <s v="New York"/>
    <n v="10024"/>
    <x v="3"/>
    <s v="OFF-PA-10003883"/>
    <x v="1"/>
    <s v="Paper"/>
    <s v="Message Book, Phone, Wirebound Standard Line Memo, 2 3/4&quot; X 5&quot;"/>
    <n v="19.649999999999999"/>
    <n v="13.754999999999999"/>
    <n v="5.8949999999999996"/>
    <n v="0.3"/>
    <n v="3"/>
  </r>
  <r>
    <n v="4413"/>
    <s v="CA-2015-130624"/>
    <x v="261"/>
    <d v="2015-06-24T00:00:00"/>
    <x v="2"/>
    <s v="TB-21280"/>
    <s v="Toby Braunhardt"/>
    <s v="Consumer"/>
    <s v="United States"/>
    <s v="New York City"/>
    <s v="New York"/>
    <n v="10024"/>
    <x v="3"/>
    <s v="TEC-PH-10003963"/>
    <x v="2"/>
    <s v="Phones"/>
    <s v="GE 2-Jack Phone Line Splitter"/>
    <n v="617.97"/>
    <n v="432.57900000000001"/>
    <n v="185.39100000000002"/>
    <n v="0.30000000000000004"/>
    <n v="3"/>
  </r>
  <r>
    <n v="4414"/>
    <s v="CA-2015-130624"/>
    <x v="261"/>
    <d v="2015-06-24T00:00:00"/>
    <x v="2"/>
    <s v="TB-21280"/>
    <s v="Toby Braunhardt"/>
    <s v="Consumer"/>
    <s v="United States"/>
    <s v="New York City"/>
    <s v="New York"/>
    <n v="10024"/>
    <x v="3"/>
    <s v="OFF-AP-10001303"/>
    <x v="1"/>
    <s v="Appliances"/>
    <s v="Holmes Cool Mist Humidifier for the Whole House with 8-Gallon Output per Day, Extended Life Filter"/>
    <n v="59.7"/>
    <n v="41.79"/>
    <n v="17.910000000000004"/>
    <n v="0.30000000000000004"/>
    <n v="3"/>
  </r>
  <r>
    <n v="4415"/>
    <s v="CA-2018-132339"/>
    <x v="971"/>
    <d v="2018-08-23T00:00:00"/>
    <x v="1"/>
    <s v="JB-15400"/>
    <s v="Jennifer Braxton"/>
    <s v="Corporate"/>
    <s v="United States"/>
    <s v="Lawrence"/>
    <s v="Massachusetts"/>
    <n v="1841"/>
    <x v="3"/>
    <s v="OFF-BI-10003925"/>
    <x v="1"/>
    <s v="Binders"/>
    <s v="Fellowes PB300 Plastic Comb Binding Machine"/>
    <n v="387.99"/>
    <n v="271.59299999999996"/>
    <n v="116.39700000000005"/>
    <n v="0.3000000000000001"/>
    <n v="4"/>
  </r>
  <r>
    <n v="4416"/>
    <s v="CA-2015-153983"/>
    <x v="503"/>
    <d v="2015-12-06T00:00:00"/>
    <x v="1"/>
    <s v="AH-10210"/>
    <s v="Alan Hwang"/>
    <s v="Consumer"/>
    <s v="United States"/>
    <s v="San Francisco"/>
    <s v="California"/>
    <n v="94122"/>
    <x v="1"/>
    <s v="TEC-PH-10004586"/>
    <x v="2"/>
    <s v="Phones"/>
    <s v="Wilson SignalBoost 841262 DB PRO Amplifier Kit"/>
    <n v="575.91999999999996"/>
    <n v="403.14399999999995"/>
    <n v="172.77600000000001"/>
    <n v="0.30000000000000004"/>
    <n v="7"/>
  </r>
  <r>
    <n v="4417"/>
    <s v="CA-2015-153983"/>
    <x v="503"/>
    <d v="2015-12-06T00:00:00"/>
    <x v="1"/>
    <s v="AH-10210"/>
    <s v="Alan Hwang"/>
    <s v="Consumer"/>
    <s v="United States"/>
    <s v="San Francisco"/>
    <s v="California"/>
    <n v="94122"/>
    <x v="1"/>
    <s v="OFF-FA-10003495"/>
    <x v="1"/>
    <s v="Fasteners"/>
    <s v="Staples"/>
    <n v="30.4"/>
    <n v="21.279999999999998"/>
    <n v="9.120000000000001"/>
    <n v="0.30000000000000004"/>
    <n v="7"/>
  </r>
  <r>
    <n v="4418"/>
    <s v="CA-2018-112900"/>
    <x v="359"/>
    <d v="2018-04-12T00:00:00"/>
    <x v="0"/>
    <s v="KL-16645"/>
    <s v="Ken Lonsdale"/>
    <s v="Consumer"/>
    <s v="United States"/>
    <s v="Detroit"/>
    <s v="Michigan"/>
    <n v="48205"/>
    <x v="2"/>
    <s v="OFF-BI-10002867"/>
    <x v="1"/>
    <s v="Binders"/>
    <s v="GBC Recycled Regency Composition Covers"/>
    <n v="478.24"/>
    <n v="334.76799999999997"/>
    <n v="143.47200000000004"/>
    <n v="0.30000000000000004"/>
    <n v="3"/>
  </r>
  <r>
    <n v="4419"/>
    <s v="CA-2015-160157"/>
    <x v="414"/>
    <d v="2015-12-27T00:00:00"/>
    <x v="1"/>
    <s v="MH-17455"/>
    <s v="Mark Hamilton"/>
    <s v="Consumer"/>
    <s v="United States"/>
    <s v="Hamilton"/>
    <s v="Ohio"/>
    <n v="45011"/>
    <x v="3"/>
    <s v="FUR-FU-10003773"/>
    <x v="0"/>
    <s v="Furnishings"/>
    <s v="Eldon Cleatmat Plus Chair Mats for High Pile Carpets"/>
    <n v="190.84800000000001"/>
    <n v="133.59360000000001"/>
    <n v="57.254400000000004"/>
    <n v="0.3"/>
    <n v="7"/>
  </r>
  <r>
    <n v="4420"/>
    <s v="CA-2015-139633"/>
    <x v="506"/>
    <d v="2015-12-24T00:00:00"/>
    <x v="1"/>
    <s v="EC-14050"/>
    <s v="Erin Creighton"/>
    <s v="Consumer"/>
    <s v="United States"/>
    <s v="Columbus"/>
    <s v="Ohio"/>
    <n v="43229"/>
    <x v="3"/>
    <s v="OFF-BI-10002954"/>
    <x v="1"/>
    <s v="Binders"/>
    <s v="Newell 3-Hole Punched Plastic Slotted Magazine Holders for Binders"/>
    <n v="5.484"/>
    <n v="3.8387999999999995"/>
    <n v="1.6452000000000004"/>
    <n v="0.3000000000000001"/>
    <n v="7"/>
  </r>
  <r>
    <n v="4421"/>
    <s v="CA-2016-163090"/>
    <x v="972"/>
    <d v="2016-11-21T00:00:00"/>
    <x v="0"/>
    <s v="GH-14665"/>
    <s v="Greg Hansen"/>
    <s v="Consumer"/>
    <s v="United States"/>
    <s v="Chicago"/>
    <s v="Illinois"/>
    <n v="60610"/>
    <x v="2"/>
    <s v="OFF-SU-10002537"/>
    <x v="1"/>
    <s v="Supplies"/>
    <s v="Acme Box Cutter Scissors"/>
    <n v="40.92"/>
    <n v="28.643999999999998"/>
    <n v="12.276000000000003"/>
    <n v="0.30000000000000004"/>
    <n v="4"/>
  </r>
  <r>
    <n v="4422"/>
    <s v="CA-2015-117016"/>
    <x v="530"/>
    <d v="2015-03-09T00:00:00"/>
    <x v="1"/>
    <s v="SC-20095"/>
    <s v="Sanjit Chand"/>
    <s v="Consumer"/>
    <s v="United States"/>
    <s v="Margate"/>
    <s v="Florida"/>
    <n v="33063"/>
    <x v="0"/>
    <s v="OFF-AR-10001374"/>
    <x v="1"/>
    <s v="Art"/>
    <s v="BIC Brite Liner Highlighters, Chisel Tip"/>
    <n v="15.552"/>
    <n v="10.886399999999998"/>
    <n v="4.6656000000000013"/>
    <n v="0.3000000000000001"/>
    <n v="5"/>
  </r>
  <r>
    <n v="4423"/>
    <s v="CA-2018-159464"/>
    <x v="796"/>
    <d v="2018-05-19T00:00:00"/>
    <x v="2"/>
    <s v="TB-21355"/>
    <s v="Todd Boyes"/>
    <s v="Corporate"/>
    <s v="United States"/>
    <s v="Sandy Springs"/>
    <s v="Georgia"/>
    <n v="30328"/>
    <x v="0"/>
    <s v="OFF-AP-10001492"/>
    <x v="1"/>
    <s v="Appliances"/>
    <s v="Acco Six-Outlet Power Strip, 4' Cord Length"/>
    <n v="17.239999999999998"/>
    <n v="12.067999999999998"/>
    <n v="5.1720000000000006"/>
    <n v="0.30000000000000004"/>
    <n v="1"/>
  </r>
  <r>
    <n v="4424"/>
    <s v="CA-2018-159464"/>
    <x v="796"/>
    <d v="2018-05-19T00:00:00"/>
    <x v="2"/>
    <s v="TB-21355"/>
    <s v="Todd Boyes"/>
    <s v="Corporate"/>
    <s v="United States"/>
    <s v="Sandy Springs"/>
    <s v="Georgia"/>
    <n v="30328"/>
    <x v="0"/>
    <s v="FUR-BO-10003546"/>
    <x v="0"/>
    <s v="Bookcases"/>
    <s v="Hon 4-Shelf Metal Bookcases"/>
    <n v="302.94"/>
    <n v="212.05799999999999"/>
    <n v="90.882000000000005"/>
    <n v="0.30000000000000004"/>
    <n v="1"/>
  </r>
  <r>
    <n v="4425"/>
    <s v="CA-2018-159464"/>
    <x v="796"/>
    <d v="2018-05-19T00:00:00"/>
    <x v="2"/>
    <s v="TB-21355"/>
    <s v="Todd Boyes"/>
    <s v="Corporate"/>
    <s v="United States"/>
    <s v="Sandy Springs"/>
    <s v="Georgia"/>
    <n v="30328"/>
    <x v="0"/>
    <s v="TEC-PH-10002185"/>
    <x v="2"/>
    <s v="Phones"/>
    <s v="QVS USB Car Charger 2-Port 2.1Amp for iPod/iPhone/iPad/iPad 2/iPad 3"/>
    <n v="34.75"/>
    <n v="24.324999999999999"/>
    <n v="10.425000000000001"/>
    <n v="0.30000000000000004"/>
    <n v="1"/>
  </r>
  <r>
    <n v="4426"/>
    <s v="CA-2018-159464"/>
    <x v="796"/>
    <d v="2018-05-19T00:00:00"/>
    <x v="2"/>
    <s v="TB-21355"/>
    <s v="Todd Boyes"/>
    <s v="Corporate"/>
    <s v="United States"/>
    <s v="Sandy Springs"/>
    <s v="Georgia"/>
    <n v="30328"/>
    <x v="0"/>
    <s v="OFF-BI-10000315"/>
    <x v="1"/>
    <s v="Binders"/>
    <s v="Poly Designer Cover &amp; Back"/>
    <n v="113.94"/>
    <n v="79.757999999999996"/>
    <n v="34.182000000000002"/>
    <n v="0.30000000000000004"/>
    <n v="1"/>
  </r>
  <r>
    <n v="4427"/>
    <s v="CA-2018-159464"/>
    <x v="796"/>
    <d v="2018-05-19T00:00:00"/>
    <x v="2"/>
    <s v="TB-21355"/>
    <s v="Todd Boyes"/>
    <s v="Corporate"/>
    <s v="United States"/>
    <s v="Sandy Springs"/>
    <s v="Georgia"/>
    <n v="30328"/>
    <x v="0"/>
    <s v="TEC-PH-10002350"/>
    <x v="2"/>
    <s v="Phones"/>
    <s v="Apple EarPods with Remote and Mic"/>
    <n v="55.98"/>
    <n v="39.185999999999993"/>
    <n v="16.794000000000004"/>
    <n v="0.3000000000000001"/>
    <n v="1"/>
  </r>
  <r>
    <n v="4428"/>
    <s v="US-2018-103226"/>
    <x v="585"/>
    <d v="2018-09-28T00:00:00"/>
    <x v="1"/>
    <s v="DW-13195"/>
    <s v="David Wiener"/>
    <s v="Corporate"/>
    <s v="United States"/>
    <s v="Albuquerque"/>
    <s v="New Mexico"/>
    <n v="87105"/>
    <x v="1"/>
    <s v="OFF-PA-10002666"/>
    <x v="1"/>
    <s v="Paper"/>
    <s v="Southworth 25% Cotton Linen-Finish Paper &amp; Envelopes"/>
    <n v="27.18"/>
    <n v="19.026"/>
    <n v="8.1539999999999999"/>
    <n v="0.3"/>
    <n v="6"/>
  </r>
  <r>
    <n v="4429"/>
    <s v="CA-2018-119452"/>
    <x v="708"/>
    <d v="2018-03-27T00:00:00"/>
    <x v="1"/>
    <s v="CL-12565"/>
    <s v="Clay Ludtke"/>
    <s v="Consumer"/>
    <s v="United States"/>
    <s v="Tulsa"/>
    <s v="Oklahoma"/>
    <n v="74133"/>
    <x v="2"/>
    <s v="FUR-CH-10004495"/>
    <x v="0"/>
    <s v="Chairs"/>
    <s v="Global Leather and Oak Executive Chair, Black"/>
    <n v="1805.88"/>
    <n v="1264.116"/>
    <n v="541.76400000000012"/>
    <n v="0.30000000000000004"/>
    <n v="6"/>
  </r>
  <r>
    <n v="4430"/>
    <s v="CA-2018-147725"/>
    <x v="32"/>
    <d v="2018-09-14T00:00:00"/>
    <x v="3"/>
    <s v="LT-17110"/>
    <s v="Liz Thompson"/>
    <s v="Consumer"/>
    <s v="United States"/>
    <s v="Orange"/>
    <s v="New Jersey"/>
    <n v="7050"/>
    <x v="3"/>
    <s v="OFF-AR-10001725"/>
    <x v="1"/>
    <s v="Art"/>
    <s v="Boston Home &amp; Office Model 2000 Electric Pencil Sharpeners"/>
    <n v="70.95"/>
    <n v="49.664999999999999"/>
    <n v="21.285000000000004"/>
    <n v="0.30000000000000004"/>
    <n v="0"/>
  </r>
  <r>
    <n v="4431"/>
    <s v="CA-2017-168893"/>
    <x v="54"/>
    <d v="2017-11-08T00:00:00"/>
    <x v="0"/>
    <s v="AP-10915"/>
    <s v="Arthur Prichep"/>
    <s v="Consumer"/>
    <s v="United States"/>
    <s v="Henderson"/>
    <s v="Kentucky"/>
    <n v="42420"/>
    <x v="0"/>
    <s v="OFF-FA-10002280"/>
    <x v="1"/>
    <s v="Fasteners"/>
    <s v="Advantus Plastic Paper Clips"/>
    <n v="20"/>
    <n v="14"/>
    <n v="6"/>
    <n v="0.3"/>
    <n v="5"/>
  </r>
  <r>
    <n v="4432"/>
    <s v="CA-2017-168893"/>
    <x v="54"/>
    <d v="2017-11-08T00:00:00"/>
    <x v="0"/>
    <s v="AP-10915"/>
    <s v="Arthur Prichep"/>
    <s v="Consumer"/>
    <s v="United States"/>
    <s v="Henderson"/>
    <s v="Kentucky"/>
    <n v="42420"/>
    <x v="0"/>
    <s v="OFF-AR-10001770"/>
    <x v="1"/>
    <s v="Art"/>
    <s v="Economy #2 Pencils"/>
    <n v="7.98"/>
    <n v="5.5860000000000003"/>
    <n v="2.3940000000000001"/>
    <n v="0.3"/>
    <n v="5"/>
  </r>
  <r>
    <n v="4433"/>
    <s v="CA-2017-168893"/>
    <x v="54"/>
    <d v="2017-11-08T00:00:00"/>
    <x v="0"/>
    <s v="AP-10915"/>
    <s v="Arthur Prichep"/>
    <s v="Consumer"/>
    <s v="United States"/>
    <s v="Henderson"/>
    <s v="Kentucky"/>
    <n v="42420"/>
    <x v="0"/>
    <s v="FUR-FU-10002885"/>
    <x v="0"/>
    <s v="Furnishings"/>
    <s v="Magna Visual Magnetic Picture Hangers"/>
    <n v="24.1"/>
    <n v="16.87"/>
    <n v="7.23"/>
    <n v="0.3"/>
    <n v="5"/>
  </r>
  <r>
    <n v="4434"/>
    <s v="CA-2017-168893"/>
    <x v="54"/>
    <d v="2017-11-08T00:00:00"/>
    <x v="0"/>
    <s v="AP-10915"/>
    <s v="Arthur Prichep"/>
    <s v="Consumer"/>
    <s v="United States"/>
    <s v="Henderson"/>
    <s v="Kentucky"/>
    <n v="42420"/>
    <x v="0"/>
    <s v="OFF-AR-10003772"/>
    <x v="1"/>
    <s v="Art"/>
    <s v="Boston 16750 Black Compact Battery Pencil Sharpener"/>
    <n v="8.75"/>
    <n v="6.125"/>
    <n v="2.625"/>
    <n v="0.3"/>
    <n v="5"/>
  </r>
  <r>
    <n v="4435"/>
    <s v="CA-2017-168893"/>
    <x v="54"/>
    <d v="2017-11-08T00:00:00"/>
    <x v="0"/>
    <s v="AP-10915"/>
    <s v="Arthur Prichep"/>
    <s v="Consumer"/>
    <s v="United States"/>
    <s v="Henderson"/>
    <s v="Kentucky"/>
    <n v="42420"/>
    <x v="0"/>
    <s v="FUR-TA-10003392"/>
    <x v="0"/>
    <s v="Tables"/>
    <s v="Global Adaptabilities Conference Tables"/>
    <n v="842.94"/>
    <n v="590.05799999999999"/>
    <n v="252.88200000000006"/>
    <n v="0.30000000000000004"/>
    <n v="5"/>
  </r>
  <r>
    <n v="4436"/>
    <s v="CA-2017-163398"/>
    <x v="973"/>
    <d v="2017-05-08T00:00:00"/>
    <x v="1"/>
    <s v="CB-12415"/>
    <s v="Christy Brittain"/>
    <s v="Consumer"/>
    <s v="United States"/>
    <s v="Chicago"/>
    <s v="Illinois"/>
    <n v="60653"/>
    <x v="2"/>
    <s v="OFF-BI-10000014"/>
    <x v="1"/>
    <s v="Binders"/>
    <s v="Heavy-Duty E-Z-D Binders"/>
    <n v="2.1819999999999999"/>
    <n v="1.5273999999999999"/>
    <n v="0.65460000000000007"/>
    <n v="0.30000000000000004"/>
    <n v="5"/>
  </r>
  <r>
    <n v="4437"/>
    <s v="CA-2017-163398"/>
    <x v="973"/>
    <d v="2017-05-08T00:00:00"/>
    <x v="1"/>
    <s v="CB-12415"/>
    <s v="Christy Brittain"/>
    <s v="Consumer"/>
    <s v="United States"/>
    <s v="Chicago"/>
    <s v="Illinois"/>
    <n v="60653"/>
    <x v="2"/>
    <s v="OFF-AR-10003217"/>
    <x v="1"/>
    <s v="Art"/>
    <s v="Newell 316"/>
    <n v="27.384"/>
    <n v="19.168799999999997"/>
    <n v="8.2152000000000029"/>
    <n v="0.3000000000000001"/>
    <n v="5"/>
  </r>
  <r>
    <n v="4438"/>
    <s v="CA-2017-163398"/>
    <x v="973"/>
    <d v="2017-05-08T00:00:00"/>
    <x v="1"/>
    <s v="CB-12415"/>
    <s v="Christy Brittain"/>
    <s v="Consumer"/>
    <s v="United States"/>
    <s v="Chicago"/>
    <s v="Illinois"/>
    <n v="60653"/>
    <x v="2"/>
    <s v="OFF-AP-10002403"/>
    <x v="1"/>
    <s v="Appliances"/>
    <s v="Acco Smartsocket Color-Coded Six-Outlet AC Adapter Model Surge Protectors"/>
    <n v="26.405999999999999"/>
    <n v="18.484199999999998"/>
    <n v="7.9218000000000011"/>
    <n v="0.30000000000000004"/>
    <n v="5"/>
  </r>
  <r>
    <n v="4439"/>
    <s v="CA-2017-162726"/>
    <x v="797"/>
    <d v="2018-01-02T00:00:00"/>
    <x v="1"/>
    <s v="MT-17815"/>
    <s v="Meg Tillman"/>
    <s v="Consumer"/>
    <s v="United States"/>
    <s v="Port Arthur"/>
    <s v="Texas"/>
    <n v="77642"/>
    <x v="2"/>
    <s v="OFF-PA-10001972"/>
    <x v="1"/>
    <s v="Paper"/>
    <s v="Xerox 214"/>
    <n v="10.368"/>
    <n v="7.2576000000000001"/>
    <n v="3.1104000000000003"/>
    <n v="0.30000000000000004"/>
    <n v="6"/>
  </r>
  <r>
    <n v="4440"/>
    <s v="CA-2017-162726"/>
    <x v="797"/>
    <d v="2018-01-02T00:00:00"/>
    <x v="1"/>
    <s v="MT-17815"/>
    <s v="Meg Tillman"/>
    <s v="Consumer"/>
    <s v="United States"/>
    <s v="Port Arthur"/>
    <s v="Texas"/>
    <n v="77642"/>
    <x v="2"/>
    <s v="OFF-PA-10004041"/>
    <x v="1"/>
    <s v="Paper"/>
    <s v="It's Hot Message Books with Stickers, 2 3/4&quot; x 5&quot;"/>
    <n v="23.68"/>
    <n v="16.576000000000001"/>
    <n v="7.1039999999999992"/>
    <n v="0.3"/>
    <n v="6"/>
  </r>
  <r>
    <n v="4441"/>
    <s v="US-2017-111290"/>
    <x v="405"/>
    <d v="2017-07-26T00:00:00"/>
    <x v="1"/>
    <s v="DK-13375"/>
    <s v="Dennis Kane"/>
    <s v="Consumer"/>
    <s v="United States"/>
    <s v="Westland"/>
    <s v="Michigan"/>
    <n v="48185"/>
    <x v="2"/>
    <s v="TEC-AC-10004975"/>
    <x v="2"/>
    <s v="Accessories"/>
    <s v="Plantronics Audio 995 Wireless Stereo Headset"/>
    <n v="109.95"/>
    <n v="76.965000000000003"/>
    <n v="32.984999999999999"/>
    <n v="0.3"/>
    <n v="4"/>
  </r>
  <r>
    <n v="4442"/>
    <s v="US-2017-111290"/>
    <x v="405"/>
    <d v="2017-07-26T00:00:00"/>
    <x v="1"/>
    <s v="DK-13375"/>
    <s v="Dennis Kane"/>
    <s v="Consumer"/>
    <s v="United States"/>
    <s v="Westland"/>
    <s v="Michigan"/>
    <n v="48185"/>
    <x v="2"/>
    <s v="OFF-ST-10001932"/>
    <x v="1"/>
    <s v="Storage"/>
    <s v="Fellowes Staxonsteel Drawer Files"/>
    <n v="965.85"/>
    <n v="676.09500000000003"/>
    <n v="289.755"/>
    <n v="0.3"/>
    <n v="4"/>
  </r>
  <r>
    <n v="4443"/>
    <s v="US-2017-111290"/>
    <x v="405"/>
    <d v="2017-07-26T00:00:00"/>
    <x v="1"/>
    <s v="DK-13375"/>
    <s v="Dennis Kane"/>
    <s v="Consumer"/>
    <s v="United States"/>
    <s v="Westland"/>
    <s v="Michigan"/>
    <n v="48185"/>
    <x v="2"/>
    <s v="OFF-AR-10001761"/>
    <x v="1"/>
    <s v="Art"/>
    <s v="Avery Hi-Liter Smear-Safe Highlighters"/>
    <n v="29.2"/>
    <n v="20.439999999999998"/>
    <n v="8.7600000000000016"/>
    <n v="0.30000000000000004"/>
    <n v="4"/>
  </r>
  <r>
    <n v="4444"/>
    <s v="US-2017-111290"/>
    <x v="405"/>
    <d v="2017-07-26T00:00:00"/>
    <x v="1"/>
    <s v="DK-13375"/>
    <s v="Dennis Kane"/>
    <s v="Consumer"/>
    <s v="United States"/>
    <s v="Westland"/>
    <s v="Michigan"/>
    <n v="48185"/>
    <x v="2"/>
    <s v="OFF-PA-10002262"/>
    <x v="1"/>
    <s v="Paper"/>
    <s v="Xerox 192"/>
    <n v="32.4"/>
    <n v="22.679999999999996"/>
    <n v="9.7200000000000024"/>
    <n v="0.3000000000000001"/>
    <n v="4"/>
  </r>
  <r>
    <n v="4445"/>
    <s v="US-2015-147704"/>
    <x v="912"/>
    <d v="2015-11-21T00:00:00"/>
    <x v="1"/>
    <s v="SR-20740"/>
    <s v="Steven Roelle"/>
    <s v="Home Office"/>
    <s v="United States"/>
    <s v="Bloomington"/>
    <s v="Indiana"/>
    <n v="47401"/>
    <x v="2"/>
    <s v="OFF-EN-10004483"/>
    <x v="1"/>
    <s v="Envelopes"/>
    <s v="#10 White Business Envelopes,4 1/8 x 9 1/2"/>
    <n v="78.349999999999994"/>
    <n v="54.844999999999992"/>
    <n v="23.505000000000003"/>
    <n v="0.30000000000000004"/>
    <n v="5"/>
  </r>
  <r>
    <n v="4446"/>
    <s v="US-2015-147704"/>
    <x v="912"/>
    <d v="2015-11-21T00:00:00"/>
    <x v="1"/>
    <s v="SR-20740"/>
    <s v="Steven Roelle"/>
    <s v="Home Office"/>
    <s v="United States"/>
    <s v="Bloomington"/>
    <s v="Indiana"/>
    <n v="47401"/>
    <x v="2"/>
    <s v="OFF-PA-10003270"/>
    <x v="1"/>
    <s v="Paper"/>
    <s v="Xerox 1954"/>
    <n v="31.68"/>
    <n v="22.175999999999998"/>
    <n v="9.5040000000000013"/>
    <n v="0.30000000000000004"/>
    <n v="5"/>
  </r>
  <r>
    <n v="4447"/>
    <s v="US-2015-147704"/>
    <x v="912"/>
    <d v="2015-11-21T00:00:00"/>
    <x v="1"/>
    <s v="SR-20740"/>
    <s v="Steven Roelle"/>
    <s v="Home Office"/>
    <s v="United States"/>
    <s v="Bloomington"/>
    <s v="Indiana"/>
    <n v="47401"/>
    <x v="2"/>
    <s v="OFF-BI-10001634"/>
    <x v="1"/>
    <s v="Binders"/>
    <s v="Wilson Jones Active Use Binders"/>
    <n v="29.12"/>
    <n v="20.384"/>
    <n v="8.7360000000000007"/>
    <n v="0.3"/>
    <n v="5"/>
  </r>
  <r>
    <n v="4448"/>
    <s v="US-2015-147704"/>
    <x v="912"/>
    <d v="2015-11-21T00:00:00"/>
    <x v="1"/>
    <s v="SR-20740"/>
    <s v="Steven Roelle"/>
    <s v="Home Office"/>
    <s v="United States"/>
    <s v="Bloomington"/>
    <s v="Indiana"/>
    <n v="47401"/>
    <x v="2"/>
    <s v="OFF-ST-10000675"/>
    <x v="1"/>
    <s v="Storage"/>
    <s v="File Shuttle II and Handi-File, Black"/>
    <n v="169.45"/>
    <n v="118.61499999999998"/>
    <n v="50.835000000000008"/>
    <n v="0.30000000000000004"/>
    <n v="5"/>
  </r>
  <r>
    <n v="4449"/>
    <s v="CA-2016-121965"/>
    <x v="974"/>
    <d v="2016-06-23T00:00:00"/>
    <x v="1"/>
    <s v="LH-17155"/>
    <s v="Logan Haushalter"/>
    <s v="Consumer"/>
    <s v="United States"/>
    <s v="Los Angeles"/>
    <s v="California"/>
    <n v="90032"/>
    <x v="1"/>
    <s v="FUR-FU-10000732"/>
    <x v="0"/>
    <s v="Furnishings"/>
    <s v="Eldon 200 Class Desk Accessories"/>
    <n v="12.56"/>
    <n v="8.7919999999999998"/>
    <n v="3.7680000000000007"/>
    <n v="0.30000000000000004"/>
    <n v="4"/>
  </r>
  <r>
    <n v="4450"/>
    <s v="CA-2016-121965"/>
    <x v="974"/>
    <d v="2016-06-23T00:00:00"/>
    <x v="1"/>
    <s v="LH-17155"/>
    <s v="Logan Haushalter"/>
    <s v="Consumer"/>
    <s v="United States"/>
    <s v="Los Angeles"/>
    <s v="California"/>
    <n v="90032"/>
    <x v="1"/>
    <s v="OFF-PA-10004355"/>
    <x v="1"/>
    <s v="Paper"/>
    <s v="Xerox 231"/>
    <n v="6.48"/>
    <n v="4.5359999999999996"/>
    <n v="1.9440000000000008"/>
    <n v="0.3000000000000001"/>
    <n v="4"/>
  </r>
  <r>
    <n v="4451"/>
    <s v="CA-2016-121965"/>
    <x v="974"/>
    <d v="2016-06-23T00:00:00"/>
    <x v="1"/>
    <s v="LH-17155"/>
    <s v="Logan Haushalter"/>
    <s v="Consumer"/>
    <s v="United States"/>
    <s v="Los Angeles"/>
    <s v="California"/>
    <n v="90032"/>
    <x v="1"/>
    <s v="OFF-EN-10000056"/>
    <x v="1"/>
    <s v="Envelopes"/>
    <s v="Cameo Buff Policy Envelopes"/>
    <n v="186.69"/>
    <n v="130.68299999999999"/>
    <n v="56.007000000000005"/>
    <n v="0.30000000000000004"/>
    <n v="4"/>
  </r>
  <r>
    <n v="4452"/>
    <s v="CA-2017-147137"/>
    <x v="975"/>
    <d v="2017-07-06T00:00:00"/>
    <x v="2"/>
    <s v="AA-10645"/>
    <s v="Anna Andreadi"/>
    <s v="Consumer"/>
    <s v="United States"/>
    <s v="San Francisco"/>
    <s v="California"/>
    <n v="94109"/>
    <x v="1"/>
    <s v="FUR-FU-10000221"/>
    <x v="0"/>
    <s v="Furnishings"/>
    <s v="Master Caster Door Stop, Brown"/>
    <n v="25.4"/>
    <n v="17.779999999999998"/>
    <n v="7.620000000000001"/>
    <n v="0.30000000000000004"/>
    <n v="2"/>
  </r>
  <r>
    <n v="4453"/>
    <s v="CA-2017-147137"/>
    <x v="975"/>
    <d v="2017-07-06T00:00:00"/>
    <x v="2"/>
    <s v="AA-10645"/>
    <s v="Anna Andreadi"/>
    <s v="Consumer"/>
    <s v="United States"/>
    <s v="San Francisco"/>
    <s v="California"/>
    <n v="94109"/>
    <x v="1"/>
    <s v="OFF-EN-10003567"/>
    <x v="1"/>
    <s v="Envelopes"/>
    <s v="Inter-Office Recycled Envelopes, Brown Kraft, Button-String,10&quot; x 13&quot; , 100/Box"/>
    <n v="43.96"/>
    <n v="30.771999999999998"/>
    <n v="13.188000000000002"/>
    <n v="0.30000000000000004"/>
    <n v="2"/>
  </r>
  <r>
    <n v="4454"/>
    <s v="CA-2017-147137"/>
    <x v="975"/>
    <d v="2017-07-06T00:00:00"/>
    <x v="2"/>
    <s v="AA-10645"/>
    <s v="Anna Andreadi"/>
    <s v="Consumer"/>
    <s v="United States"/>
    <s v="San Francisco"/>
    <s v="California"/>
    <n v="94109"/>
    <x v="1"/>
    <s v="FUR-BO-10001811"/>
    <x v="0"/>
    <s v="Bookcases"/>
    <s v="Atlantic Metals Mobile 5-Shelf Bookcases, Custom Colors"/>
    <n v="1279.165"/>
    <n v="895.41549999999995"/>
    <n v="383.74950000000001"/>
    <n v="0.30000000000000004"/>
    <n v="2"/>
  </r>
  <r>
    <n v="4455"/>
    <s v="CA-2017-147137"/>
    <x v="975"/>
    <d v="2017-07-06T00:00:00"/>
    <x v="2"/>
    <s v="AA-10645"/>
    <s v="Anna Andreadi"/>
    <s v="Consumer"/>
    <s v="United States"/>
    <s v="San Francisco"/>
    <s v="California"/>
    <n v="94109"/>
    <x v="1"/>
    <s v="OFF-ST-10002486"/>
    <x v="1"/>
    <s v="Storage"/>
    <s v="Eldon Shelf Savers Cubes and Bins"/>
    <n v="27.92"/>
    <n v="19.544"/>
    <n v="8.3760000000000012"/>
    <n v="0.30000000000000004"/>
    <n v="2"/>
  </r>
  <r>
    <n v="4456"/>
    <s v="US-2016-146745"/>
    <x v="37"/>
    <d v="2016-09-08T00:00:00"/>
    <x v="1"/>
    <s v="AS-10630"/>
    <s v="Ann Steele"/>
    <s v="Home Office"/>
    <s v="United States"/>
    <s v="San Francisco"/>
    <s v="California"/>
    <n v="94110"/>
    <x v="1"/>
    <s v="FUR-CH-10002372"/>
    <x v="0"/>
    <s v="Chairs"/>
    <s v="Office Star - Ergonomically Designed Knee Chair"/>
    <n v="129.56800000000001"/>
    <n v="90.697600000000008"/>
    <n v="38.870400000000004"/>
    <n v="0.3"/>
    <n v="5"/>
  </r>
  <r>
    <n v="4457"/>
    <s v="US-2016-146745"/>
    <x v="37"/>
    <d v="2016-09-08T00:00:00"/>
    <x v="1"/>
    <s v="AS-10630"/>
    <s v="Ann Steele"/>
    <s v="Home Office"/>
    <s v="United States"/>
    <s v="San Francisco"/>
    <s v="California"/>
    <n v="94110"/>
    <x v="1"/>
    <s v="OFF-BI-10003274"/>
    <x v="1"/>
    <s v="Binders"/>
    <s v="Avery Durable Slant Ring Binders, No Labels"/>
    <n v="6.3680000000000003"/>
    <n v="4.4576000000000002"/>
    <n v="1.9104000000000001"/>
    <n v="0.3"/>
    <n v="5"/>
  </r>
  <r>
    <n v="4458"/>
    <s v="CA-2018-115175"/>
    <x v="783"/>
    <d v="2018-08-12T00:00:00"/>
    <x v="1"/>
    <s v="MC-17575"/>
    <s v="Matt Collins"/>
    <s v="Consumer"/>
    <s v="United States"/>
    <s v="San Jose"/>
    <s v="California"/>
    <n v="95123"/>
    <x v="1"/>
    <s v="OFF-PA-10001878"/>
    <x v="1"/>
    <s v="Paper"/>
    <s v="Xerox 1891"/>
    <n v="244.55"/>
    <n v="171.185"/>
    <n v="73.365000000000009"/>
    <n v="0.30000000000000004"/>
    <n v="5"/>
  </r>
  <r>
    <n v="4459"/>
    <s v="CA-2018-105851"/>
    <x v="677"/>
    <d v="2018-03-20T00:00:00"/>
    <x v="1"/>
    <s v="SE-20110"/>
    <s v="Sanjit Engle"/>
    <s v="Consumer"/>
    <s v="United States"/>
    <s v="Denver"/>
    <s v="Colorado"/>
    <n v="80219"/>
    <x v="1"/>
    <s v="OFF-SU-10002881"/>
    <x v="1"/>
    <s v="Supplies"/>
    <s v="Martin Yale Chadless Opener Electric Letter Opener"/>
    <n v="1332.4960000000001"/>
    <n v="932.74720000000002"/>
    <n v="399.74880000000007"/>
    <n v="0.30000000000000004"/>
    <n v="7"/>
  </r>
  <r>
    <n v="4460"/>
    <s v="US-2018-125717"/>
    <x v="394"/>
    <d v="2018-10-01T00:00:00"/>
    <x v="2"/>
    <s v="DS-13030"/>
    <s v="Darrin Sayre"/>
    <s v="Home Office"/>
    <s v="United States"/>
    <s v="Aurora"/>
    <s v="Colorado"/>
    <n v="80013"/>
    <x v="1"/>
    <s v="FUR-FU-10001979"/>
    <x v="0"/>
    <s v="Furnishings"/>
    <s v="Dana Halogen Swing-Arm Architect Lamp"/>
    <n v="32.776000000000003"/>
    <n v="22.943200000000001"/>
    <n v="9.8328000000000024"/>
    <n v="0.30000000000000004"/>
    <n v="3"/>
  </r>
  <r>
    <n v="4461"/>
    <s v="US-2018-125717"/>
    <x v="394"/>
    <d v="2018-10-01T00:00:00"/>
    <x v="2"/>
    <s v="DS-13030"/>
    <s v="Darrin Sayre"/>
    <s v="Home Office"/>
    <s v="United States"/>
    <s v="Aurora"/>
    <s v="Colorado"/>
    <n v="80013"/>
    <x v="1"/>
    <s v="OFF-ST-10001522"/>
    <x v="1"/>
    <s v="Storage"/>
    <s v="Gould Plastics 18-Pocket Panel Bin, 34w x 5-1/4d x 20-1/2h"/>
    <n v="147.184"/>
    <n v="103.02879999999999"/>
    <n v="44.155200000000008"/>
    <n v="0.30000000000000004"/>
    <n v="3"/>
  </r>
  <r>
    <n v="4462"/>
    <s v="US-2018-125717"/>
    <x v="394"/>
    <d v="2018-10-01T00:00:00"/>
    <x v="2"/>
    <s v="DS-13030"/>
    <s v="Darrin Sayre"/>
    <s v="Home Office"/>
    <s v="United States"/>
    <s v="Aurora"/>
    <s v="Colorado"/>
    <n v="80013"/>
    <x v="1"/>
    <s v="TEC-AC-10003657"/>
    <x v="2"/>
    <s v="Accessories"/>
    <s v="Lenovo 17-Key USB Numeric Keypad"/>
    <n v="54.384"/>
    <n v="38.068799999999996"/>
    <n v="16.315200000000004"/>
    <n v="0.3000000000000001"/>
    <n v="3"/>
  </r>
  <r>
    <n v="4463"/>
    <s v="US-2018-125717"/>
    <x v="394"/>
    <d v="2018-10-01T00:00:00"/>
    <x v="2"/>
    <s v="DS-13030"/>
    <s v="Darrin Sayre"/>
    <s v="Home Office"/>
    <s v="United States"/>
    <s v="Aurora"/>
    <s v="Colorado"/>
    <n v="80013"/>
    <x v="1"/>
    <s v="OFF-BI-10001718"/>
    <x v="1"/>
    <s v="Binders"/>
    <s v="GBC DocuBind P50 Personal Binding Machine"/>
    <n v="76.775999999999996"/>
    <n v="53.743199999999995"/>
    <n v="23.032800000000002"/>
    <n v="0.30000000000000004"/>
    <n v="3"/>
  </r>
  <r>
    <n v="4464"/>
    <s v="US-2018-125717"/>
    <x v="394"/>
    <d v="2018-10-01T00:00:00"/>
    <x v="2"/>
    <s v="DS-13030"/>
    <s v="Darrin Sayre"/>
    <s v="Home Office"/>
    <s v="United States"/>
    <s v="Aurora"/>
    <s v="Colorado"/>
    <n v="80013"/>
    <x v="1"/>
    <s v="OFF-PA-10003022"/>
    <x v="1"/>
    <s v="Paper"/>
    <s v="Xerox 1992"/>
    <n v="14.352"/>
    <n v="10.0464"/>
    <n v="4.3056000000000001"/>
    <n v="0.3"/>
    <n v="3"/>
  </r>
  <r>
    <n v="4465"/>
    <s v="US-2018-125717"/>
    <x v="394"/>
    <d v="2018-10-01T00:00:00"/>
    <x v="2"/>
    <s v="DS-13030"/>
    <s v="Darrin Sayre"/>
    <s v="Home Office"/>
    <s v="United States"/>
    <s v="Aurora"/>
    <s v="Colorado"/>
    <n v="80013"/>
    <x v="1"/>
    <s v="OFF-AP-10000891"/>
    <x v="1"/>
    <s v="Appliances"/>
    <s v="Kensington 7 Outlet MasterPiece HOMEOFFICE Power Control Center"/>
    <n v="209.792"/>
    <n v="146.8544"/>
    <n v="62.937600000000003"/>
    <n v="0.3"/>
    <n v="3"/>
  </r>
  <r>
    <n v="4466"/>
    <s v="CA-2016-163895"/>
    <x v="976"/>
    <d v="2016-08-11T00:00:00"/>
    <x v="1"/>
    <s v="NS-18640"/>
    <s v="Noel Staavos"/>
    <s v="Corporate"/>
    <s v="United States"/>
    <s v="Boise"/>
    <s v="Idaho"/>
    <n v="83704"/>
    <x v="1"/>
    <s v="OFF-BI-10004970"/>
    <x v="1"/>
    <s v="Binders"/>
    <s v="ACCOHIDE 3-Ring Binder, Blue, 1&quot;"/>
    <n v="3.3039999999999998"/>
    <n v="2.3127999999999997"/>
    <n v="0.99120000000000008"/>
    <n v="0.30000000000000004"/>
    <n v="4"/>
  </r>
  <r>
    <n v="4467"/>
    <s v="CA-2018-168641"/>
    <x v="221"/>
    <d v="2018-12-01T00:00:00"/>
    <x v="1"/>
    <s v="KA-16525"/>
    <s v="Kelly Andreada"/>
    <s v="Consumer"/>
    <s v="United States"/>
    <s v="New York City"/>
    <s v="New York"/>
    <n v="10035"/>
    <x v="3"/>
    <s v="OFF-AR-10003759"/>
    <x v="1"/>
    <s v="Art"/>
    <s v="Crayola Anti Dust Chalk, 12/Pack"/>
    <n v="16.38"/>
    <n v="11.465999999999999"/>
    <n v="4.9139999999999997"/>
    <n v="0.3"/>
    <n v="7"/>
  </r>
  <r>
    <n v="4468"/>
    <s v="CA-2018-168641"/>
    <x v="221"/>
    <d v="2018-12-01T00:00:00"/>
    <x v="1"/>
    <s v="KA-16525"/>
    <s v="Kelly Andreada"/>
    <s v="Consumer"/>
    <s v="United States"/>
    <s v="New York City"/>
    <s v="New York"/>
    <n v="10035"/>
    <x v="3"/>
    <s v="OFF-EN-10003001"/>
    <x v="1"/>
    <s v="Envelopes"/>
    <s v="Ames Color-File Green Diamond Border X-ray Mailers"/>
    <n v="167.96"/>
    <n v="117.572"/>
    <n v="50.388000000000005"/>
    <n v="0.30000000000000004"/>
    <n v="7"/>
  </r>
  <r>
    <n v="4469"/>
    <s v="CA-2018-168641"/>
    <x v="221"/>
    <d v="2018-12-01T00:00:00"/>
    <x v="1"/>
    <s v="KA-16525"/>
    <s v="Kelly Andreada"/>
    <s v="Consumer"/>
    <s v="United States"/>
    <s v="New York City"/>
    <s v="New York"/>
    <n v="10035"/>
    <x v="3"/>
    <s v="FUR-BO-10000780"/>
    <x v="0"/>
    <s v="Bookcases"/>
    <s v="O'Sullivan Plantations 2-Door Library in Landvery Oak"/>
    <n v="321.56799999999998"/>
    <n v="225.09759999999997"/>
    <n v="96.470400000000012"/>
    <n v="0.30000000000000004"/>
    <n v="7"/>
  </r>
  <r>
    <n v="4470"/>
    <s v="CA-2018-168641"/>
    <x v="221"/>
    <d v="2018-12-01T00:00:00"/>
    <x v="1"/>
    <s v="KA-16525"/>
    <s v="Kelly Andreada"/>
    <s v="Consumer"/>
    <s v="United States"/>
    <s v="New York City"/>
    <s v="New York"/>
    <n v="10035"/>
    <x v="3"/>
    <s v="OFF-PA-10001972"/>
    <x v="1"/>
    <s v="Paper"/>
    <s v="Xerox 214"/>
    <n v="12.96"/>
    <n v="9.0719999999999992"/>
    <n v="3.8880000000000017"/>
    <n v="0.3000000000000001"/>
    <n v="7"/>
  </r>
  <r>
    <n v="4471"/>
    <s v="CA-2018-156895"/>
    <x v="540"/>
    <d v="2018-05-12T00:00:00"/>
    <x v="1"/>
    <s v="DJ-13510"/>
    <s v="Don Jones"/>
    <s v="Corporate"/>
    <s v="United States"/>
    <s v="Philadelphia"/>
    <s v="Pennsylvania"/>
    <n v="19140"/>
    <x v="3"/>
    <s v="FUR-CH-10003535"/>
    <x v="0"/>
    <s v="Chairs"/>
    <s v="Global Armless Task Chair, Royal Blue"/>
    <n v="128.05799999999999"/>
    <n v="89.640599999999992"/>
    <n v="38.417400000000001"/>
    <n v="0.30000000000000004"/>
    <n v="4"/>
  </r>
  <r>
    <n v="4472"/>
    <s v="CA-2018-121300"/>
    <x v="365"/>
    <d v="2018-09-29T00:00:00"/>
    <x v="3"/>
    <s v="MG-17680"/>
    <s v="Maureen Gastineau"/>
    <s v="Home Office"/>
    <s v="United States"/>
    <s v="Mentor"/>
    <s v="Ohio"/>
    <n v="44060"/>
    <x v="3"/>
    <s v="FUR-CH-10003774"/>
    <x v="0"/>
    <s v="Chairs"/>
    <s v="Global Wood Trimmed Manager's Task Chair, Khaki"/>
    <n v="63.686"/>
    <n v="44.580199999999998"/>
    <n v="19.105800000000002"/>
    <n v="0.30000000000000004"/>
    <n v="0"/>
  </r>
  <r>
    <n v="4473"/>
    <s v="CA-2018-121300"/>
    <x v="365"/>
    <d v="2018-09-29T00:00:00"/>
    <x v="3"/>
    <s v="MG-17680"/>
    <s v="Maureen Gastineau"/>
    <s v="Home Office"/>
    <s v="United States"/>
    <s v="Mentor"/>
    <s v="Ohio"/>
    <n v="44060"/>
    <x v="3"/>
    <s v="TEC-AC-10004571"/>
    <x v="2"/>
    <s v="Accessories"/>
    <s v="Logitech G700s Rechargeable Gaming Mouse"/>
    <n v="239.976"/>
    <n v="167.98319999999998"/>
    <n v="71.992800000000017"/>
    <n v="0.30000000000000004"/>
    <n v="0"/>
  </r>
  <r>
    <n v="4474"/>
    <s v="CA-2018-121300"/>
    <x v="365"/>
    <d v="2018-09-29T00:00:00"/>
    <x v="3"/>
    <s v="MG-17680"/>
    <s v="Maureen Gastineau"/>
    <s v="Home Office"/>
    <s v="United States"/>
    <s v="Mentor"/>
    <s v="Ohio"/>
    <n v="44060"/>
    <x v="3"/>
    <s v="FUR-TA-10004442"/>
    <x v="0"/>
    <s v="Tables"/>
    <s v="Riverside Furniture Stanwyck Manor Table Series"/>
    <n v="344.22"/>
    <n v="240.95400000000001"/>
    <n v="103.26600000000002"/>
    <n v="0.30000000000000004"/>
    <n v="0"/>
  </r>
  <r>
    <n v="4475"/>
    <s v="CA-2018-121300"/>
    <x v="365"/>
    <d v="2018-09-29T00:00:00"/>
    <x v="3"/>
    <s v="MG-17680"/>
    <s v="Maureen Gastineau"/>
    <s v="Home Office"/>
    <s v="United States"/>
    <s v="Mentor"/>
    <s v="Ohio"/>
    <n v="44060"/>
    <x v="3"/>
    <s v="OFF-PA-10002787"/>
    <x v="1"/>
    <s v="Paper"/>
    <s v="Xerox 227"/>
    <n v="15.552"/>
    <n v="10.886399999999998"/>
    <n v="4.6656000000000013"/>
    <n v="0.3000000000000001"/>
    <n v="0"/>
  </r>
  <r>
    <n v="4476"/>
    <s v="CA-2018-121300"/>
    <x v="365"/>
    <d v="2018-09-29T00:00:00"/>
    <x v="3"/>
    <s v="MG-17680"/>
    <s v="Maureen Gastineau"/>
    <s v="Home Office"/>
    <s v="United States"/>
    <s v="Mentor"/>
    <s v="Ohio"/>
    <n v="44060"/>
    <x v="3"/>
    <s v="FUR-FU-10004586"/>
    <x v="0"/>
    <s v="Furnishings"/>
    <s v="G.E. Longer-Life Indoor Recessed Floodlight Bulbs"/>
    <n v="21.248000000000001"/>
    <n v="14.8736"/>
    <n v="6.3744000000000014"/>
    <n v="0.30000000000000004"/>
    <n v="0"/>
  </r>
  <r>
    <n v="4477"/>
    <s v="CA-2018-121300"/>
    <x v="365"/>
    <d v="2018-09-29T00:00:00"/>
    <x v="3"/>
    <s v="MG-17680"/>
    <s v="Maureen Gastineau"/>
    <s v="Home Office"/>
    <s v="United States"/>
    <s v="Mentor"/>
    <s v="Ohio"/>
    <n v="44060"/>
    <x v="3"/>
    <s v="OFF-PA-10002606"/>
    <x v="1"/>
    <s v="Paper"/>
    <s v="Xerox 1928"/>
    <n v="8.4480000000000004"/>
    <n v="5.9135999999999997"/>
    <n v="2.5344000000000007"/>
    <n v="0.30000000000000004"/>
    <n v="0"/>
  </r>
  <r>
    <n v="4478"/>
    <s v="CA-2018-130211"/>
    <x v="760"/>
    <d v="2018-10-22T00:00:00"/>
    <x v="3"/>
    <s v="BD-11620"/>
    <s v="Brian DeCherney"/>
    <s v="Consumer"/>
    <s v="United States"/>
    <s v="Lawton"/>
    <s v="Oklahoma"/>
    <n v="73505"/>
    <x v="2"/>
    <s v="OFF-ST-10000129"/>
    <x v="1"/>
    <s v="Storage"/>
    <s v="Fellowes Recycled Storage Drawers"/>
    <n v="333.09"/>
    <n v="233.16299999999995"/>
    <n v="99.927000000000021"/>
    <n v="0.3000000000000001"/>
    <n v="0"/>
  </r>
  <r>
    <n v="4479"/>
    <s v="CA-2018-130211"/>
    <x v="760"/>
    <d v="2018-10-22T00:00:00"/>
    <x v="3"/>
    <s v="BD-11620"/>
    <s v="Brian DeCherney"/>
    <s v="Consumer"/>
    <s v="United States"/>
    <s v="Lawton"/>
    <s v="Oklahoma"/>
    <n v="73505"/>
    <x v="2"/>
    <s v="FUR-TA-10003748"/>
    <x v="0"/>
    <s v="Tables"/>
    <s v="Bevis 36 x 72 Conference Tables"/>
    <n v="248.98"/>
    <n v="174.28599999999997"/>
    <n v="74.694000000000017"/>
    <n v="0.3000000000000001"/>
    <n v="0"/>
  </r>
  <r>
    <n v="4480"/>
    <s v="CA-2015-147235"/>
    <x v="977"/>
    <d v="2015-03-28T00:00:00"/>
    <x v="1"/>
    <s v="CD-11920"/>
    <s v="Carlos Daly"/>
    <s v="Consumer"/>
    <s v="United States"/>
    <s v="New York City"/>
    <s v="New York"/>
    <n v="10024"/>
    <x v="3"/>
    <s v="OFF-PA-10004948"/>
    <x v="1"/>
    <s v="Paper"/>
    <s v="Xerox 190"/>
    <n v="24.9"/>
    <n v="17.429999999999996"/>
    <n v="7.4700000000000024"/>
    <n v="0.3000000000000001"/>
    <n v="4"/>
  </r>
  <r>
    <n v="4481"/>
    <s v="CA-2017-109365"/>
    <x v="54"/>
    <d v="2017-11-08T00:00:00"/>
    <x v="1"/>
    <s v="XP-21865"/>
    <s v="Xylona Preis"/>
    <s v="Consumer"/>
    <s v="United States"/>
    <s v="Los Angeles"/>
    <s v="California"/>
    <n v="90049"/>
    <x v="1"/>
    <s v="OFF-FA-10001561"/>
    <x v="1"/>
    <s v="Fasteners"/>
    <s v="Stockwell Push Pins"/>
    <n v="15.26"/>
    <n v="10.681999999999999"/>
    <n v="4.5780000000000012"/>
    <n v="0.3000000000000001"/>
    <n v="5"/>
  </r>
  <r>
    <n v="4482"/>
    <s v="CA-2017-109365"/>
    <x v="54"/>
    <d v="2017-11-08T00:00:00"/>
    <x v="1"/>
    <s v="XP-21865"/>
    <s v="Xylona Preis"/>
    <s v="Consumer"/>
    <s v="United States"/>
    <s v="Los Angeles"/>
    <s v="California"/>
    <n v="90049"/>
    <x v="1"/>
    <s v="OFF-AP-10002998"/>
    <x v="1"/>
    <s v="Appliances"/>
    <s v="Holmes 99% HEPA Air Purifier"/>
    <n v="43.32"/>
    <n v="30.323999999999998"/>
    <n v="12.996000000000002"/>
    <n v="0.30000000000000004"/>
    <n v="5"/>
  </r>
  <r>
    <n v="4483"/>
    <s v="CA-2017-109365"/>
    <x v="54"/>
    <d v="2017-11-08T00:00:00"/>
    <x v="1"/>
    <s v="XP-21865"/>
    <s v="Xylona Preis"/>
    <s v="Consumer"/>
    <s v="United States"/>
    <s v="Los Angeles"/>
    <s v="California"/>
    <n v="90049"/>
    <x v="1"/>
    <s v="OFF-BI-10003981"/>
    <x v="1"/>
    <s v="Binders"/>
    <s v="Avery Durable Plastic 1&quot; Binders"/>
    <n v="43.584000000000003"/>
    <n v="30.508800000000001"/>
    <n v="13.075200000000002"/>
    <n v="0.30000000000000004"/>
    <n v="5"/>
  </r>
  <r>
    <n v="4484"/>
    <s v="CA-2017-109365"/>
    <x v="54"/>
    <d v="2017-11-08T00:00:00"/>
    <x v="1"/>
    <s v="XP-21865"/>
    <s v="Xylona Preis"/>
    <s v="Consumer"/>
    <s v="United States"/>
    <s v="Los Angeles"/>
    <s v="California"/>
    <n v="90049"/>
    <x v="1"/>
    <s v="OFF-PA-10001725"/>
    <x v="1"/>
    <s v="Paper"/>
    <s v="Xerox 1892"/>
    <n v="116.28"/>
    <n v="81.396000000000001"/>
    <n v="34.884"/>
    <n v="0.3"/>
    <n v="5"/>
  </r>
  <r>
    <n v="4485"/>
    <s v="CA-2017-109365"/>
    <x v="54"/>
    <d v="2017-11-08T00:00:00"/>
    <x v="1"/>
    <s v="XP-21865"/>
    <s v="Xylona Preis"/>
    <s v="Consumer"/>
    <s v="United States"/>
    <s v="Los Angeles"/>
    <s v="California"/>
    <n v="90049"/>
    <x v="1"/>
    <s v="OFF-BI-10002071"/>
    <x v="1"/>
    <s v="Binders"/>
    <s v="Fellowes Black Plastic Comb Bindings"/>
    <n v="9.2959999999999994"/>
    <n v="6.5071999999999992"/>
    <n v="2.7888000000000002"/>
    <n v="0.30000000000000004"/>
    <n v="5"/>
  </r>
  <r>
    <n v="4486"/>
    <s v="CA-2017-109365"/>
    <x v="54"/>
    <d v="2017-11-08T00:00:00"/>
    <x v="1"/>
    <s v="XP-21865"/>
    <s v="Xylona Preis"/>
    <s v="Consumer"/>
    <s v="United States"/>
    <s v="Los Angeles"/>
    <s v="California"/>
    <n v="90049"/>
    <x v="1"/>
    <s v="OFF-PA-10000477"/>
    <x v="1"/>
    <s v="Paper"/>
    <s v="Xerox 22"/>
    <n v="19.440000000000001"/>
    <n v="13.608000000000001"/>
    <n v="5.8320000000000007"/>
    <n v="0.30000000000000004"/>
    <n v="5"/>
  </r>
  <r>
    <n v="4487"/>
    <s v="CA-2017-109365"/>
    <x v="54"/>
    <d v="2017-11-08T00:00:00"/>
    <x v="1"/>
    <s v="XP-21865"/>
    <s v="Xylona Preis"/>
    <s v="Consumer"/>
    <s v="United States"/>
    <s v="Los Angeles"/>
    <s v="California"/>
    <n v="90049"/>
    <x v="1"/>
    <s v="OFF-PA-10004359"/>
    <x v="1"/>
    <s v="Paper"/>
    <s v="Multicolor Computer Printout Paper"/>
    <n v="314.55"/>
    <n v="220.185"/>
    <n v="94.365000000000009"/>
    <n v="0.30000000000000004"/>
    <n v="5"/>
  </r>
  <r>
    <n v="4488"/>
    <s v="CA-2016-162621"/>
    <x v="577"/>
    <d v="2016-09-11T00:00:00"/>
    <x v="1"/>
    <s v="CA-12055"/>
    <s v="Cathy Armstrong"/>
    <s v="Home Office"/>
    <s v="United States"/>
    <s v="Houston"/>
    <s v="Texas"/>
    <n v="77036"/>
    <x v="2"/>
    <s v="OFF-BI-10000962"/>
    <x v="1"/>
    <s v="Binders"/>
    <s v="Acco Flexible ACCOHIDE Square Ring Data Binder, Dark Blue, 11 1/2&quot; X 14&quot; 7/8&quot;"/>
    <n v="16.27"/>
    <n v="11.388999999999999"/>
    <n v="4.8810000000000002"/>
    <n v="0.30000000000000004"/>
    <n v="6"/>
  </r>
  <r>
    <n v="4489"/>
    <s v="CA-2016-162621"/>
    <x v="577"/>
    <d v="2016-09-11T00:00:00"/>
    <x v="1"/>
    <s v="CA-12055"/>
    <s v="Cathy Armstrong"/>
    <s v="Home Office"/>
    <s v="United States"/>
    <s v="Houston"/>
    <s v="Texas"/>
    <n v="77036"/>
    <x v="2"/>
    <s v="OFF-SU-10003567"/>
    <x v="1"/>
    <s v="Supplies"/>
    <s v="Stiletto Hand Letter Openers"/>
    <n v="69.12"/>
    <n v="48.384"/>
    <n v="20.736000000000004"/>
    <n v="0.30000000000000004"/>
    <n v="6"/>
  </r>
  <r>
    <n v="4490"/>
    <s v="CA-2016-162621"/>
    <x v="577"/>
    <d v="2016-09-11T00:00:00"/>
    <x v="1"/>
    <s v="CA-12055"/>
    <s v="Cathy Armstrong"/>
    <s v="Home Office"/>
    <s v="United States"/>
    <s v="Houston"/>
    <s v="Texas"/>
    <n v="77036"/>
    <x v="2"/>
    <s v="OFF-BI-10003708"/>
    <x v="1"/>
    <s v="Binders"/>
    <s v="Acco Four Pocket Poly Ring Binder with Label Holder, Smoke, 1&quot;"/>
    <n v="4.47"/>
    <n v="3.1289999999999996"/>
    <n v="1.3410000000000002"/>
    <n v="0.30000000000000004"/>
    <n v="6"/>
  </r>
  <r>
    <n v="4491"/>
    <s v="CA-2018-105921"/>
    <x v="718"/>
    <d v="2018-08-21T00:00:00"/>
    <x v="1"/>
    <s v="JM-15250"/>
    <s v="Janet Martin"/>
    <s v="Consumer"/>
    <s v="United States"/>
    <s v="Los Angeles"/>
    <s v="California"/>
    <n v="90032"/>
    <x v="1"/>
    <s v="FUR-TA-10001095"/>
    <x v="0"/>
    <s v="Tables"/>
    <s v="Chromcraft Round Conference Tables"/>
    <n v="418.29599999999999"/>
    <n v="292.80719999999997"/>
    <n v="125.48880000000003"/>
    <n v="0.30000000000000004"/>
    <n v="7"/>
  </r>
  <r>
    <n v="4492"/>
    <s v="CA-2015-150798"/>
    <x v="588"/>
    <d v="2015-12-03T00:00:00"/>
    <x v="0"/>
    <s v="JK-15730"/>
    <s v="Joe Kamberova"/>
    <s v="Consumer"/>
    <s v="United States"/>
    <s v="Columbus"/>
    <s v="Ohio"/>
    <n v="43229"/>
    <x v="3"/>
    <s v="TEC-CO-10001571"/>
    <x v="2"/>
    <s v="Copiers"/>
    <s v="Sharp 1540cs Digital Laser Copier"/>
    <n v="659.98800000000006"/>
    <n v="461.99160000000001"/>
    <n v="197.99640000000005"/>
    <n v="0.30000000000000004"/>
    <n v="2"/>
  </r>
  <r>
    <n v="4493"/>
    <s v="CA-2015-150798"/>
    <x v="588"/>
    <d v="2015-12-03T00:00:00"/>
    <x v="0"/>
    <s v="JK-15730"/>
    <s v="Joe Kamberova"/>
    <s v="Consumer"/>
    <s v="United States"/>
    <s v="Columbus"/>
    <s v="Ohio"/>
    <n v="43229"/>
    <x v="3"/>
    <s v="FUR-FU-10000221"/>
    <x v="0"/>
    <s v="Furnishings"/>
    <s v="Master Caster Door Stop, Brown"/>
    <n v="8.1280000000000001"/>
    <n v="5.6895999999999995"/>
    <n v="2.4384000000000006"/>
    <n v="0.30000000000000004"/>
    <n v="2"/>
  </r>
  <r>
    <n v="4494"/>
    <s v="CA-2015-150798"/>
    <x v="588"/>
    <d v="2015-12-03T00:00:00"/>
    <x v="0"/>
    <s v="JK-15730"/>
    <s v="Joe Kamberova"/>
    <s v="Consumer"/>
    <s v="United States"/>
    <s v="Columbus"/>
    <s v="Ohio"/>
    <n v="43229"/>
    <x v="3"/>
    <s v="OFF-PA-10001972"/>
    <x v="1"/>
    <s v="Paper"/>
    <s v="Xerox 214"/>
    <n v="36.287999999999997"/>
    <n v="25.401599999999995"/>
    <n v="10.886400000000002"/>
    <n v="0.3000000000000001"/>
    <n v="2"/>
  </r>
  <r>
    <n v="4495"/>
    <s v="CA-2015-150798"/>
    <x v="588"/>
    <d v="2015-12-03T00:00:00"/>
    <x v="0"/>
    <s v="JK-15730"/>
    <s v="Joe Kamberova"/>
    <s v="Consumer"/>
    <s v="United States"/>
    <s v="Columbus"/>
    <s v="Ohio"/>
    <n v="43229"/>
    <x v="3"/>
    <s v="FUR-CH-10000015"/>
    <x v="0"/>
    <s v="Chairs"/>
    <s v="Hon Multipurpose Stacking Arm Chairs"/>
    <n v="909.72"/>
    <n v="636.80399999999997"/>
    <n v="272.91600000000005"/>
    <n v="0.30000000000000004"/>
    <n v="2"/>
  </r>
  <r>
    <n v="4496"/>
    <s v="CA-2018-112753"/>
    <x v="978"/>
    <d v="2018-06-23T00:00:00"/>
    <x v="1"/>
    <s v="CC-12670"/>
    <s v="Craig Carreira"/>
    <s v="Consumer"/>
    <s v="United States"/>
    <s v="Los Angeles"/>
    <s v="California"/>
    <n v="90032"/>
    <x v="1"/>
    <s v="FUR-BO-10004015"/>
    <x v="0"/>
    <s v="Bookcases"/>
    <s v="Bush Andora Bookcase, Maple/Graphite Gray Finish"/>
    <n v="917.92349999999999"/>
    <n v="642.54644999999994"/>
    <n v="275.37705000000005"/>
    <n v="0.30000000000000004"/>
    <n v="5"/>
  </r>
  <r>
    <n v="4497"/>
    <s v="CA-2018-112753"/>
    <x v="978"/>
    <d v="2018-06-23T00:00:00"/>
    <x v="1"/>
    <s v="CC-12670"/>
    <s v="Craig Carreira"/>
    <s v="Consumer"/>
    <s v="United States"/>
    <s v="Los Angeles"/>
    <s v="California"/>
    <n v="90032"/>
    <x v="1"/>
    <s v="OFF-PA-10002036"/>
    <x v="1"/>
    <s v="Paper"/>
    <s v="Xerox 1930"/>
    <n v="38.880000000000003"/>
    <n v="27.216000000000001"/>
    <n v="11.664000000000001"/>
    <n v="0.30000000000000004"/>
    <n v="5"/>
  </r>
  <r>
    <n v="4498"/>
    <s v="CA-2018-155075"/>
    <x v="574"/>
    <d v="2018-12-09T00:00:00"/>
    <x v="1"/>
    <s v="GW-14605"/>
    <s v="Giulietta Weimer"/>
    <s v="Consumer"/>
    <s v="United States"/>
    <s v="Philadelphia"/>
    <s v="Pennsylvania"/>
    <n v="19140"/>
    <x v="3"/>
    <s v="OFF-BI-10003650"/>
    <x v="1"/>
    <s v="Binders"/>
    <s v="GBC DocuBind 300 Electric Binding Machine"/>
    <n v="631.17600000000004"/>
    <n v="441.82319999999999"/>
    <n v="189.35280000000006"/>
    <n v="0.30000000000000004"/>
    <n v="7"/>
  </r>
  <r>
    <n v="4499"/>
    <s v="CA-2015-103401"/>
    <x v="871"/>
    <d v="2015-11-26T00:00:00"/>
    <x v="1"/>
    <s v="GR-14560"/>
    <s v="Georgia Rosenberg"/>
    <s v="Corporate"/>
    <s v="United States"/>
    <s v="San Francisco"/>
    <s v="California"/>
    <n v="94110"/>
    <x v="1"/>
    <s v="OFF-PA-10003309"/>
    <x v="1"/>
    <s v="Paper"/>
    <s v="Xerox 211"/>
    <n v="12.96"/>
    <n v="9.0719999999999992"/>
    <n v="3.8880000000000017"/>
    <n v="0.3000000000000001"/>
    <n v="5"/>
  </r>
  <r>
    <n v="4500"/>
    <s v="CA-2017-124814"/>
    <x v="342"/>
    <d v="2017-04-16T00:00:00"/>
    <x v="1"/>
    <s v="FM-14215"/>
    <s v="Filia McAdams"/>
    <s v="Corporate"/>
    <s v="United States"/>
    <s v="Bakersfield"/>
    <s v="California"/>
    <n v="93309"/>
    <x v="1"/>
    <s v="OFF-PA-10002787"/>
    <x v="1"/>
    <s v="Paper"/>
    <s v="Xerox 227"/>
    <n v="12.96"/>
    <n v="9.0719999999999992"/>
    <n v="3.8880000000000017"/>
    <n v="0.3000000000000001"/>
    <n v="6"/>
  </r>
  <r>
    <n v="4501"/>
    <s v="CA-2017-124814"/>
    <x v="342"/>
    <d v="2017-04-16T00:00:00"/>
    <x v="1"/>
    <s v="FM-14215"/>
    <s v="Filia McAdams"/>
    <s v="Corporate"/>
    <s v="United States"/>
    <s v="Bakersfield"/>
    <s v="California"/>
    <n v="93309"/>
    <x v="1"/>
    <s v="OFF-BI-10000174"/>
    <x v="1"/>
    <s v="Binders"/>
    <s v="Wilson Jones Clip &amp; Carry Folder Binder Tool for Ring Binders, Clear"/>
    <n v="23.2"/>
    <n v="16.239999999999998"/>
    <n v="6.9600000000000009"/>
    <n v="0.30000000000000004"/>
    <n v="6"/>
  </r>
  <r>
    <n v="4502"/>
    <s v="CA-2015-116757"/>
    <x v="479"/>
    <d v="2015-07-04T00:00:00"/>
    <x v="1"/>
    <s v="MS-17980"/>
    <s v="Michael Stewart"/>
    <s v="Corporate"/>
    <s v="United States"/>
    <s v="Houston"/>
    <s v="Texas"/>
    <n v="77095"/>
    <x v="2"/>
    <s v="OFF-PA-10002005"/>
    <x v="1"/>
    <s v="Paper"/>
    <s v="Xerox 225"/>
    <n v="25.92"/>
    <n v="18.143999999999998"/>
    <n v="7.7760000000000034"/>
    <n v="0.3000000000000001"/>
    <n v="4"/>
  </r>
  <r>
    <n v="4503"/>
    <s v="CA-2015-116757"/>
    <x v="479"/>
    <d v="2015-07-04T00:00:00"/>
    <x v="1"/>
    <s v="MS-17980"/>
    <s v="Michael Stewart"/>
    <s v="Corporate"/>
    <s v="United States"/>
    <s v="Houston"/>
    <s v="Texas"/>
    <n v="77095"/>
    <x v="2"/>
    <s v="OFF-FA-10002815"/>
    <x v="1"/>
    <s v="Fasteners"/>
    <s v="Staples"/>
    <n v="21.312000000000001"/>
    <n v="14.9184"/>
    <n v="6.3936000000000011"/>
    <n v="0.30000000000000004"/>
    <n v="4"/>
  </r>
  <r>
    <n v="4504"/>
    <s v="US-2015-138247"/>
    <x v="163"/>
    <d v="2015-12-29T00:00:00"/>
    <x v="1"/>
    <s v="BF-11170"/>
    <s v="Ben Ferrer"/>
    <s v="Home Office"/>
    <s v="United States"/>
    <s v="Los Angeles"/>
    <s v="California"/>
    <n v="90045"/>
    <x v="1"/>
    <s v="TEC-PH-10000213"/>
    <x v="2"/>
    <s v="Phones"/>
    <s v="Seidio BD2-HK3IPH5-BK DILEX Case and Holster Combo for Apple iPhone 5/5s - Black"/>
    <n v="173.65600000000001"/>
    <n v="121.55919999999999"/>
    <n v="52.096800000000016"/>
    <n v="0.3000000000000001"/>
    <n v="5"/>
  </r>
  <r>
    <n v="4505"/>
    <s v="US-2015-138247"/>
    <x v="163"/>
    <d v="2015-12-29T00:00:00"/>
    <x v="1"/>
    <s v="BF-11170"/>
    <s v="Ben Ferrer"/>
    <s v="Home Office"/>
    <s v="United States"/>
    <s v="Los Angeles"/>
    <s v="California"/>
    <n v="90045"/>
    <x v="1"/>
    <s v="OFF-AP-10000828"/>
    <x v="1"/>
    <s v="Appliances"/>
    <s v="Avanti 4.4 Cu. Ft. Refrigerator"/>
    <n v="361.96"/>
    <n v="253.37199999999996"/>
    <n v="108.58800000000002"/>
    <n v="0.3000000000000001"/>
    <n v="5"/>
  </r>
  <r>
    <n v="4506"/>
    <s v="US-2015-138247"/>
    <x v="163"/>
    <d v="2015-12-29T00:00:00"/>
    <x v="1"/>
    <s v="BF-11170"/>
    <s v="Ben Ferrer"/>
    <s v="Home Office"/>
    <s v="United States"/>
    <s v="Los Angeles"/>
    <s v="California"/>
    <n v="90045"/>
    <x v="1"/>
    <s v="TEC-AC-10004708"/>
    <x v="2"/>
    <s v="Accessories"/>
    <s v="Sony 32GB Class 10 Micro SDHC R40 Memory Card"/>
    <n v="62.85"/>
    <n v="43.994999999999997"/>
    <n v="18.855000000000004"/>
    <n v="0.30000000000000004"/>
    <n v="5"/>
  </r>
  <r>
    <n v="4507"/>
    <s v="US-2015-138247"/>
    <x v="163"/>
    <d v="2015-12-29T00:00:00"/>
    <x v="1"/>
    <s v="BF-11170"/>
    <s v="Ben Ferrer"/>
    <s v="Home Office"/>
    <s v="United States"/>
    <s v="Los Angeles"/>
    <s v="California"/>
    <n v="90045"/>
    <x v="1"/>
    <s v="TEC-PH-10001530"/>
    <x v="2"/>
    <s v="Phones"/>
    <s v="Cisco Unified IP Phone 7945G VoIP phone"/>
    <n v="818.37599999999998"/>
    <n v="572.86319999999989"/>
    <n v="245.51280000000008"/>
    <n v="0.3000000000000001"/>
    <n v="5"/>
  </r>
  <r>
    <n v="4508"/>
    <s v="US-2015-138247"/>
    <x v="163"/>
    <d v="2015-12-29T00:00:00"/>
    <x v="1"/>
    <s v="BF-11170"/>
    <s v="Ben Ferrer"/>
    <s v="Home Office"/>
    <s v="United States"/>
    <s v="Los Angeles"/>
    <s v="California"/>
    <n v="90045"/>
    <x v="1"/>
    <s v="OFF-ST-10002301"/>
    <x v="1"/>
    <s v="Storage"/>
    <s v="Tennsco Commercial Shelving"/>
    <n v="20.34"/>
    <n v="14.238"/>
    <n v="6.1020000000000003"/>
    <n v="0.30000000000000004"/>
    <n v="5"/>
  </r>
  <r>
    <n v="4509"/>
    <s v="US-2015-138247"/>
    <x v="163"/>
    <d v="2015-12-29T00:00:00"/>
    <x v="1"/>
    <s v="BF-11170"/>
    <s v="Ben Ferrer"/>
    <s v="Home Office"/>
    <s v="United States"/>
    <s v="Los Angeles"/>
    <s v="California"/>
    <n v="90045"/>
    <x v="1"/>
    <s v="FUR-FU-10002554"/>
    <x v="0"/>
    <s v="Furnishings"/>
    <s v="Westinghouse Floor Lamp with Metal Mesh Shade, Black"/>
    <n v="23.99"/>
    <n v="16.792999999999999"/>
    <n v="7.1969999999999992"/>
    <n v="0.3"/>
    <n v="5"/>
  </r>
  <r>
    <n v="4510"/>
    <s v="CA-2018-167003"/>
    <x v="979"/>
    <d v="2018-05-29T00:00:00"/>
    <x v="1"/>
    <s v="VS-21820"/>
    <s v="Vivek Sundaresam"/>
    <s v="Consumer"/>
    <s v="United States"/>
    <s v="Los Angeles"/>
    <s v="California"/>
    <n v="90036"/>
    <x v="1"/>
    <s v="FUR-TA-10001520"/>
    <x v="0"/>
    <s v="Tables"/>
    <s v="Lesro Sheffield Collection Coffee Table, End Table, Center Table, Corner Table"/>
    <n v="171.28800000000001"/>
    <n v="119.9016"/>
    <n v="51.386400000000009"/>
    <n v="0.30000000000000004"/>
    <n v="6"/>
  </r>
  <r>
    <n v="4511"/>
    <s v="CA-2017-119935"/>
    <x v="338"/>
    <d v="2017-11-14T00:00:00"/>
    <x v="1"/>
    <s v="KM-16225"/>
    <s v="Kalyca Meade"/>
    <s v="Corporate"/>
    <s v="United States"/>
    <s v="Springfield"/>
    <s v="Missouri"/>
    <n v="65807"/>
    <x v="2"/>
    <s v="FUR-FU-10001085"/>
    <x v="0"/>
    <s v="Furnishings"/>
    <s v="3M Polarizing Light Filter Sleeves"/>
    <n v="37.299999999999997"/>
    <n v="26.109999999999996"/>
    <n v="11.190000000000001"/>
    <n v="0.30000000000000004"/>
    <n v="4"/>
  </r>
  <r>
    <n v="4512"/>
    <s v="CA-2017-119935"/>
    <x v="338"/>
    <d v="2017-11-14T00:00:00"/>
    <x v="1"/>
    <s v="KM-16225"/>
    <s v="Kalyca Meade"/>
    <s v="Corporate"/>
    <s v="United States"/>
    <s v="Springfield"/>
    <s v="Missouri"/>
    <n v="65807"/>
    <x v="2"/>
    <s v="OFF-BI-10001597"/>
    <x v="1"/>
    <s v="Binders"/>
    <s v="Wilson Jones Ledger-Size, Piano-Hinge Binder, 2&quot;, Blue"/>
    <n v="81.96"/>
    <n v="57.371999999999993"/>
    <n v="24.588000000000001"/>
    <n v="0.30000000000000004"/>
    <n v="4"/>
  </r>
  <r>
    <n v="4513"/>
    <s v="CA-2017-118969"/>
    <x v="824"/>
    <d v="2017-10-03T00:00:00"/>
    <x v="2"/>
    <s v="LP-17095"/>
    <s v="Liz Preis"/>
    <s v="Consumer"/>
    <s v="United States"/>
    <s v="Phoenix"/>
    <s v="Arizona"/>
    <n v="85023"/>
    <x v="1"/>
    <s v="OFF-BI-10002429"/>
    <x v="1"/>
    <s v="Binders"/>
    <s v="Premier Elliptical Ring Binder, Black"/>
    <n v="54.792000000000002"/>
    <n v="38.354399999999998"/>
    <n v="16.437600000000003"/>
    <n v="0.30000000000000004"/>
    <n v="1"/>
  </r>
  <r>
    <n v="4514"/>
    <s v="CA-2017-145240"/>
    <x v="47"/>
    <d v="2017-09-08T00:00:00"/>
    <x v="2"/>
    <s v="BG-11740"/>
    <s v="Bruce Geld"/>
    <s v="Consumer"/>
    <s v="United States"/>
    <s v="Houston"/>
    <s v="Texas"/>
    <n v="77070"/>
    <x v="2"/>
    <s v="OFF-ST-10001590"/>
    <x v="1"/>
    <s v="Storage"/>
    <s v="Tenex Personal Project File with Scoop Front Design, Black"/>
    <n v="10.784000000000001"/>
    <n v="7.5488"/>
    <n v="3.2352000000000007"/>
    <n v="0.30000000000000004"/>
    <n v="2"/>
  </r>
  <r>
    <n v="4515"/>
    <s v="CA-2017-120873"/>
    <x v="189"/>
    <d v="2017-11-01T00:00:00"/>
    <x v="0"/>
    <s v="BW-11200"/>
    <s v="Ben Wallace"/>
    <s v="Consumer"/>
    <s v="United States"/>
    <s v="Hampton"/>
    <s v="Virginia"/>
    <n v="23666"/>
    <x v="0"/>
    <s v="FUR-CH-10000847"/>
    <x v="0"/>
    <s v="Chairs"/>
    <s v="Global Executive Mid-Back Manager's Chair"/>
    <n v="290.98"/>
    <n v="203.68600000000001"/>
    <n v="87.294000000000011"/>
    <n v="0.30000000000000004"/>
    <n v="5"/>
  </r>
  <r>
    <n v="4516"/>
    <s v="US-2018-111920"/>
    <x v="760"/>
    <d v="2018-10-26T00:00:00"/>
    <x v="1"/>
    <s v="PS-18970"/>
    <s v="Paul Stevenson"/>
    <s v="Home Office"/>
    <s v="United States"/>
    <s v="Tulsa"/>
    <s v="Oklahoma"/>
    <n v="74133"/>
    <x v="2"/>
    <s v="OFF-AR-10003179"/>
    <x v="1"/>
    <s v="Art"/>
    <s v="Dixon Ticonderoga Core-Lock Colored Pencils"/>
    <n v="36.44"/>
    <n v="25.507999999999996"/>
    <n v="10.932000000000002"/>
    <n v="0.3000000000000001"/>
    <n v="4"/>
  </r>
  <r>
    <n v="4517"/>
    <s v="US-2017-128678"/>
    <x v="306"/>
    <d v="2017-09-20T00:00:00"/>
    <x v="1"/>
    <s v="RB-19570"/>
    <s v="Rob Beeghly"/>
    <s v="Consumer"/>
    <s v="United States"/>
    <s v="Seattle"/>
    <s v="Washington"/>
    <n v="98105"/>
    <x v="1"/>
    <s v="OFF-PA-10000807"/>
    <x v="1"/>
    <s v="Paper"/>
    <s v="TOPS &quot;Important Message&quot; Pads, Canary, 4-1/4 x 5-1/2, 50 Sheets per Pad"/>
    <n v="21.4"/>
    <n v="14.979999999999999"/>
    <n v="6.42"/>
    <n v="0.3"/>
    <n v="5"/>
  </r>
  <r>
    <n v="4518"/>
    <s v="US-2017-128678"/>
    <x v="306"/>
    <d v="2017-09-20T00:00:00"/>
    <x v="1"/>
    <s v="RB-19570"/>
    <s v="Rob Beeghly"/>
    <s v="Consumer"/>
    <s v="United States"/>
    <s v="Seattle"/>
    <s v="Washington"/>
    <n v="98105"/>
    <x v="1"/>
    <s v="OFF-BI-10002103"/>
    <x v="1"/>
    <s v="Binders"/>
    <s v="Cardinal Slant-D Ring Binder, Heavy Gauge Vinyl"/>
    <n v="48.664000000000001"/>
    <n v="34.064799999999998"/>
    <n v="14.599200000000003"/>
    <n v="0.30000000000000004"/>
    <n v="5"/>
  </r>
  <r>
    <n v="4519"/>
    <s v="CA-2017-101385"/>
    <x v="477"/>
    <d v="2017-10-01T00:00:00"/>
    <x v="1"/>
    <s v="JW-16075"/>
    <s v="Julia West"/>
    <s v="Consumer"/>
    <s v="United States"/>
    <s v="San Francisco"/>
    <s v="California"/>
    <n v="94109"/>
    <x v="1"/>
    <s v="OFF-AR-10004441"/>
    <x v="1"/>
    <s v="Art"/>
    <s v="BIC Brite Liner Highlighters"/>
    <n v="16.559999999999999"/>
    <n v="11.591999999999999"/>
    <n v="4.968"/>
    <n v="0.30000000000000004"/>
    <n v="6"/>
  </r>
  <r>
    <n v="4520"/>
    <s v="CA-2018-107167"/>
    <x v="193"/>
    <d v="2018-06-14T00:00:00"/>
    <x v="1"/>
    <s v="ND-18460"/>
    <s v="Neil Ducich"/>
    <s v="Corporate"/>
    <s v="United States"/>
    <s v="Jacksonville"/>
    <s v="Florida"/>
    <n v="32216"/>
    <x v="0"/>
    <s v="OFF-ST-10003805"/>
    <x v="1"/>
    <s v="Storage"/>
    <s v="24 Capacity Maxi Data Binder Racks, Pearl"/>
    <n v="1347.52"/>
    <n v="943.2639999999999"/>
    <n v="404.25600000000009"/>
    <n v="0.30000000000000004"/>
    <n v="4"/>
  </r>
  <r>
    <n v="4521"/>
    <s v="CA-2015-109491"/>
    <x v="980"/>
    <d v="2015-02-26T00:00:00"/>
    <x v="1"/>
    <s v="LC-16930"/>
    <s v="Linda Cazamias"/>
    <s v="Corporate"/>
    <s v="United States"/>
    <s v="Richmond"/>
    <s v="Indiana"/>
    <n v="47374"/>
    <x v="2"/>
    <s v="TEC-AC-10001284"/>
    <x v="2"/>
    <s v="Accessories"/>
    <s v="Enermax Briskie RF Wireless Keyboard and Mouse Combo"/>
    <n v="62.31"/>
    <n v="43.616999999999997"/>
    <n v="18.693000000000005"/>
    <n v="0.30000000000000004"/>
    <n v="6"/>
  </r>
  <r>
    <n v="4522"/>
    <s v="CA-2015-109491"/>
    <x v="980"/>
    <d v="2015-02-26T00:00:00"/>
    <x v="1"/>
    <s v="LC-16930"/>
    <s v="Linda Cazamias"/>
    <s v="Corporate"/>
    <s v="United States"/>
    <s v="Richmond"/>
    <s v="Indiana"/>
    <n v="47374"/>
    <x v="2"/>
    <s v="FUR-FU-10000221"/>
    <x v="0"/>
    <s v="Furnishings"/>
    <s v="Master Caster Door Stop, Brown"/>
    <n v="20.32"/>
    <n v="14.223999999999998"/>
    <n v="6.0960000000000019"/>
    <n v="0.3000000000000001"/>
    <n v="6"/>
  </r>
  <r>
    <n v="4523"/>
    <s v="CA-2018-105445"/>
    <x v="297"/>
    <d v="2018-02-25T00:00:00"/>
    <x v="0"/>
    <s v="BP-11095"/>
    <s v="Bart Pistole"/>
    <s v="Corporate"/>
    <s v="United States"/>
    <s v="Louisville"/>
    <s v="Colorado"/>
    <n v="80027"/>
    <x v="1"/>
    <s v="OFF-FA-10001229"/>
    <x v="1"/>
    <s v="Fasteners"/>
    <s v="Staples"/>
    <n v="9.4320000000000004"/>
    <n v="6.6024000000000003"/>
    <n v="2.8296000000000001"/>
    <n v="0.3"/>
    <n v="5"/>
  </r>
  <r>
    <n v="4524"/>
    <s v="CA-2015-107454"/>
    <x v="981"/>
    <d v="2015-11-06T00:00:00"/>
    <x v="1"/>
    <s v="RD-19720"/>
    <s v="Roger Demir"/>
    <s v="Consumer"/>
    <s v="United States"/>
    <s v="New York City"/>
    <s v="New York"/>
    <n v="10024"/>
    <x v="3"/>
    <s v="OFF-LA-10001569"/>
    <x v="1"/>
    <s v="Labels"/>
    <s v="Avery 499"/>
    <n v="34.86"/>
    <n v="24.401999999999997"/>
    <n v="10.458000000000002"/>
    <n v="0.30000000000000004"/>
    <n v="4"/>
  </r>
  <r>
    <n v="4525"/>
    <s v="CA-2015-107454"/>
    <x v="981"/>
    <d v="2015-11-06T00:00:00"/>
    <x v="1"/>
    <s v="RD-19720"/>
    <s v="Roger Demir"/>
    <s v="Consumer"/>
    <s v="United States"/>
    <s v="New York City"/>
    <s v="New York"/>
    <n v="10024"/>
    <x v="3"/>
    <s v="FUR-FU-10004018"/>
    <x v="0"/>
    <s v="Furnishings"/>
    <s v="Tensor Computer Mounted Lamp"/>
    <n v="89.34"/>
    <n v="62.537999999999997"/>
    <n v="26.802000000000007"/>
    <n v="0.30000000000000004"/>
    <n v="4"/>
  </r>
  <r>
    <n v="4526"/>
    <s v="US-2018-105046"/>
    <x v="729"/>
    <d v="2018-07-23T00:00:00"/>
    <x v="1"/>
    <s v="BE-11335"/>
    <s v="Bill Eplett"/>
    <s v="Home Office"/>
    <s v="United States"/>
    <s v="Rome"/>
    <s v="New York"/>
    <n v="13440"/>
    <x v="3"/>
    <s v="TEC-PH-10004536"/>
    <x v="2"/>
    <s v="Phones"/>
    <s v="Avaya 5420 Digital phone"/>
    <n v="269.98"/>
    <n v="188.98599999999999"/>
    <n v="80.994000000000028"/>
    <n v="0.3000000000000001"/>
    <n v="6"/>
  </r>
  <r>
    <n v="4527"/>
    <s v="US-2018-105046"/>
    <x v="729"/>
    <d v="2018-07-23T00:00:00"/>
    <x v="1"/>
    <s v="BE-11335"/>
    <s v="Bill Eplett"/>
    <s v="Home Office"/>
    <s v="United States"/>
    <s v="Rome"/>
    <s v="New York"/>
    <n v="13440"/>
    <x v="3"/>
    <s v="OFF-PA-10004353"/>
    <x v="1"/>
    <s v="Paper"/>
    <s v="Southworth 25% Cotton Premium Laser Paper and Envelopes"/>
    <n v="99.9"/>
    <n v="69.929999999999993"/>
    <n v="29.970000000000013"/>
    <n v="0.3000000000000001"/>
    <n v="6"/>
  </r>
  <r>
    <n v="4528"/>
    <s v="US-2018-105046"/>
    <x v="729"/>
    <d v="2018-07-23T00:00:00"/>
    <x v="1"/>
    <s v="BE-11335"/>
    <s v="Bill Eplett"/>
    <s v="Home Office"/>
    <s v="United States"/>
    <s v="Rome"/>
    <s v="New York"/>
    <n v="13440"/>
    <x v="3"/>
    <s v="FUR-FU-10004848"/>
    <x v="0"/>
    <s v="Furnishings"/>
    <s v="DAX Solid Wood Frames"/>
    <n v="39.08"/>
    <n v="27.355999999999998"/>
    <n v="11.724"/>
    <n v="0.30000000000000004"/>
    <n v="6"/>
  </r>
  <r>
    <n v="4529"/>
    <s v="CA-2018-152856"/>
    <x v="565"/>
    <d v="2018-09-10T00:00:00"/>
    <x v="0"/>
    <s v="RS-19765"/>
    <s v="Roland Schwarz"/>
    <s v="Corporate"/>
    <s v="United States"/>
    <s v="Marion"/>
    <s v="Ohio"/>
    <n v="43302"/>
    <x v="3"/>
    <s v="TEC-AC-10004864"/>
    <x v="2"/>
    <s v="Accessories"/>
    <s v="Memorex Micro Travel Drive 32 GB"/>
    <n v="116.83199999999999"/>
    <n v="81.782399999999996"/>
    <n v="35.049599999999998"/>
    <n v="0.3"/>
    <n v="2"/>
  </r>
  <r>
    <n v="4530"/>
    <s v="CA-2017-134691"/>
    <x v="696"/>
    <d v="2017-11-18T00:00:00"/>
    <x v="1"/>
    <s v="KC-16540"/>
    <s v="Kelly Collister"/>
    <s v="Consumer"/>
    <s v="United States"/>
    <s v="Houston"/>
    <s v="Texas"/>
    <n v="77041"/>
    <x v="2"/>
    <s v="OFF-BI-10002393"/>
    <x v="1"/>
    <s v="Binders"/>
    <s v="Binder Posts"/>
    <n v="2.2959999999999998"/>
    <n v="1.6071999999999997"/>
    <n v="0.68880000000000008"/>
    <n v="0.30000000000000004"/>
    <n v="4"/>
  </r>
  <r>
    <n v="4531"/>
    <s v="CA-2017-118759"/>
    <x v="696"/>
    <d v="2017-11-17T00:00:00"/>
    <x v="2"/>
    <s v="MB-17305"/>
    <s v="Maria Bertelson"/>
    <s v="Consumer"/>
    <s v="United States"/>
    <s v="New York City"/>
    <s v="New York"/>
    <n v="10009"/>
    <x v="3"/>
    <s v="FUR-CH-10002335"/>
    <x v="0"/>
    <s v="Chairs"/>
    <s v="Hon GuestStacker Chair"/>
    <n v="408.00599999999997"/>
    <n v="285.60419999999993"/>
    <n v="122.40180000000004"/>
    <n v="0.3000000000000001"/>
    <n v="3"/>
  </r>
  <r>
    <n v="4532"/>
    <s v="CA-2017-118759"/>
    <x v="696"/>
    <d v="2017-11-17T00:00:00"/>
    <x v="2"/>
    <s v="MB-17305"/>
    <s v="Maria Bertelson"/>
    <s v="Consumer"/>
    <s v="United States"/>
    <s v="New York City"/>
    <s v="New York"/>
    <n v="10009"/>
    <x v="3"/>
    <s v="OFF-ST-10001590"/>
    <x v="1"/>
    <s v="Storage"/>
    <s v="Tenex Personal Project File with Scoop Front Design, Black"/>
    <n v="40.44"/>
    <n v="28.307999999999996"/>
    <n v="12.132000000000001"/>
    <n v="0.30000000000000004"/>
    <n v="3"/>
  </r>
  <r>
    <n v="4533"/>
    <s v="CA-2015-140403"/>
    <x v="982"/>
    <d v="2015-10-10T00:00:00"/>
    <x v="3"/>
    <s v="TN-21040"/>
    <s v="Tanja Norvell"/>
    <s v="Home Office"/>
    <s v="United States"/>
    <s v="Manteca"/>
    <s v="California"/>
    <n v="95336"/>
    <x v="1"/>
    <s v="FUR-CH-10002774"/>
    <x v="0"/>
    <s v="Chairs"/>
    <s v="Global Deluxe Stacking Chair, Gray"/>
    <n v="122.352"/>
    <n v="85.6464"/>
    <n v="36.705600000000004"/>
    <n v="0.30000000000000004"/>
    <n v="0"/>
  </r>
  <r>
    <n v="4534"/>
    <s v="CA-2015-140403"/>
    <x v="982"/>
    <d v="2015-10-10T00:00:00"/>
    <x v="3"/>
    <s v="TN-21040"/>
    <s v="Tanja Norvell"/>
    <s v="Home Office"/>
    <s v="United States"/>
    <s v="Manteca"/>
    <s v="California"/>
    <n v="95336"/>
    <x v="1"/>
    <s v="OFF-EN-10001219"/>
    <x v="1"/>
    <s v="Envelopes"/>
    <s v="#10- 4 1/8&quot; x 9 1/2&quot; Security-Tint Envelopes"/>
    <n v="15.28"/>
    <n v="10.696"/>
    <n v="4.5839999999999996"/>
    <n v="0.3"/>
    <n v="0"/>
  </r>
  <r>
    <n v="4535"/>
    <s v="CA-2016-163104"/>
    <x v="531"/>
    <d v="2016-03-26T00:00:00"/>
    <x v="1"/>
    <s v="MC-18130"/>
    <s v="Mike Caudle"/>
    <s v="Corporate"/>
    <s v="United States"/>
    <s v="Los Angeles"/>
    <s v="California"/>
    <n v="90004"/>
    <x v="1"/>
    <s v="OFF-PA-10001947"/>
    <x v="1"/>
    <s v="Paper"/>
    <s v="Xerox 1974"/>
    <n v="11.96"/>
    <n v="8.3719999999999999"/>
    <n v="3.588000000000001"/>
    <n v="0.30000000000000004"/>
    <n v="7"/>
  </r>
  <r>
    <n v="4536"/>
    <s v="CA-2018-138464"/>
    <x v="141"/>
    <d v="2018-07-12T00:00:00"/>
    <x v="1"/>
    <s v="VF-21715"/>
    <s v="Vicky Freymann"/>
    <s v="Home Office"/>
    <s v="United States"/>
    <s v="Seattle"/>
    <s v="Washington"/>
    <n v="98115"/>
    <x v="1"/>
    <s v="FUR-FU-10003142"/>
    <x v="0"/>
    <s v="Furnishings"/>
    <s v="Master Big Foot Doorstop, Beige"/>
    <n v="15.84"/>
    <n v="11.087999999999999"/>
    <n v="4.7520000000000007"/>
    <n v="0.30000000000000004"/>
    <n v="4"/>
  </r>
  <r>
    <n v="4537"/>
    <s v="CA-2018-138464"/>
    <x v="141"/>
    <d v="2018-07-12T00:00:00"/>
    <x v="1"/>
    <s v="VF-21715"/>
    <s v="Vicky Freymann"/>
    <s v="Home Office"/>
    <s v="United States"/>
    <s v="Seattle"/>
    <s v="Washington"/>
    <n v="98115"/>
    <x v="1"/>
    <s v="OFF-BI-10001543"/>
    <x v="1"/>
    <s v="Binders"/>
    <s v="GBC VeloBinder Manual Binding System"/>
    <n v="86.376000000000005"/>
    <n v="60.463200000000001"/>
    <n v="25.912800000000004"/>
    <n v="0.30000000000000004"/>
    <n v="4"/>
  </r>
  <r>
    <n v="4538"/>
    <s v="CA-2018-138464"/>
    <x v="141"/>
    <d v="2018-07-12T00:00:00"/>
    <x v="1"/>
    <s v="VF-21715"/>
    <s v="Vicky Freymann"/>
    <s v="Home Office"/>
    <s v="United States"/>
    <s v="Seattle"/>
    <s v="Washington"/>
    <n v="98115"/>
    <x v="1"/>
    <s v="OFF-AR-10003560"/>
    <x v="1"/>
    <s v="Art"/>
    <s v="Zebra Zazzle Fluorescent Highlighters"/>
    <n v="18.239999999999998"/>
    <n v="12.767999999999999"/>
    <n v="5.4719999999999995"/>
    <n v="0.3"/>
    <n v="4"/>
  </r>
  <r>
    <n v="4539"/>
    <s v="CA-2018-138464"/>
    <x v="141"/>
    <d v="2018-07-12T00:00:00"/>
    <x v="1"/>
    <s v="VF-21715"/>
    <s v="Vicky Freymann"/>
    <s v="Home Office"/>
    <s v="United States"/>
    <s v="Seattle"/>
    <s v="Washington"/>
    <n v="98115"/>
    <x v="1"/>
    <s v="OFF-AR-10004757"/>
    <x v="1"/>
    <s v="Art"/>
    <s v="Crayola Colored Pencils"/>
    <n v="13.12"/>
    <n v="9.1839999999999993"/>
    <n v="3.9359999999999999"/>
    <n v="0.3"/>
    <n v="4"/>
  </r>
  <r>
    <n v="4540"/>
    <s v="CA-2016-104129"/>
    <x v="914"/>
    <d v="2016-03-02T00:00:00"/>
    <x v="1"/>
    <s v="ES-14080"/>
    <s v="Erin Smith"/>
    <s v="Corporate"/>
    <s v="United States"/>
    <s v="Providence"/>
    <s v="Rhode Island"/>
    <n v="2908"/>
    <x v="3"/>
    <s v="TEC-PH-10003800"/>
    <x v="2"/>
    <s v="Phones"/>
    <s v="i.Sound Portable Power - 8000 mAh"/>
    <n v="105.98"/>
    <n v="74.185999999999993"/>
    <n v="31.794000000000011"/>
    <n v="0.3000000000000001"/>
    <n v="4"/>
  </r>
  <r>
    <n v="4541"/>
    <s v="CA-2016-104129"/>
    <x v="914"/>
    <d v="2016-03-02T00:00:00"/>
    <x v="1"/>
    <s v="ES-14080"/>
    <s v="Erin Smith"/>
    <s v="Corporate"/>
    <s v="United States"/>
    <s v="Providence"/>
    <s v="Rhode Island"/>
    <n v="2908"/>
    <x v="3"/>
    <s v="FUR-TA-10004152"/>
    <x v="0"/>
    <s v="Tables"/>
    <s v="Barricks 18&quot; x 48&quot; Non-Folding Utility Table with Bottom Storage Shelf"/>
    <n v="493.92"/>
    <n v="345.74399999999997"/>
    <n v="148.17600000000004"/>
    <n v="0.3000000000000001"/>
    <n v="4"/>
  </r>
  <r>
    <n v="4542"/>
    <s v="US-2018-132206"/>
    <x v="114"/>
    <d v="2018-06-21T00:00:00"/>
    <x v="1"/>
    <s v="MK-17905"/>
    <s v="Michael Kennedy"/>
    <s v="Corporate"/>
    <s v="United States"/>
    <s v="Chicago"/>
    <s v="Illinois"/>
    <n v="60653"/>
    <x v="2"/>
    <s v="OFF-BI-10000756"/>
    <x v="1"/>
    <s v="Binders"/>
    <s v="Storex DuraTech Recycled Plastic Frosted Binders"/>
    <n v="5.9359999999999999"/>
    <n v="4.1551999999999998"/>
    <n v="1.7808000000000002"/>
    <n v="0.30000000000000004"/>
    <n v="5"/>
  </r>
  <r>
    <n v="4543"/>
    <s v="CA-2018-113474"/>
    <x v="983"/>
    <d v="2018-03-31T00:00:00"/>
    <x v="2"/>
    <s v="TM-21490"/>
    <s v="Tony Molinari"/>
    <s v="Consumer"/>
    <s v="United States"/>
    <s v="Oklahoma City"/>
    <s v="Oklahoma"/>
    <n v="73120"/>
    <x v="2"/>
    <s v="OFF-EN-10004206"/>
    <x v="1"/>
    <s v="Envelopes"/>
    <s v="Multimedia Mailers"/>
    <n v="325.86"/>
    <n v="228.102"/>
    <n v="97.75800000000001"/>
    <n v="0.30000000000000004"/>
    <n v="1"/>
  </r>
  <r>
    <n v="4544"/>
    <s v="CA-2016-126557"/>
    <x v="984"/>
    <d v="2016-07-17T00:00:00"/>
    <x v="0"/>
    <s v="RL-19615"/>
    <s v="Rob Lucas"/>
    <s v="Consumer"/>
    <s v="United States"/>
    <s v="Chicago"/>
    <s v="Illinois"/>
    <n v="60610"/>
    <x v="2"/>
    <s v="FUR-CH-10004477"/>
    <x v="0"/>
    <s v="Chairs"/>
    <s v="Global Push Button Manager's Chair, Indigo"/>
    <n v="383.60700000000003"/>
    <n v="268.5249"/>
    <n v="115.08210000000003"/>
    <n v="0.30000000000000004"/>
    <n v="5"/>
  </r>
  <r>
    <n v="4545"/>
    <s v="CA-2016-126557"/>
    <x v="984"/>
    <d v="2016-07-17T00:00:00"/>
    <x v="0"/>
    <s v="RL-19615"/>
    <s v="Rob Lucas"/>
    <s v="Consumer"/>
    <s v="United States"/>
    <s v="Chicago"/>
    <s v="Illinois"/>
    <n v="60610"/>
    <x v="2"/>
    <s v="TEC-PH-10003505"/>
    <x v="2"/>
    <s v="Phones"/>
    <s v="Geemarc AmpliPOWER60"/>
    <n v="148.47999999999999"/>
    <n v="103.93599999999999"/>
    <n v="44.543999999999997"/>
    <n v="0.3"/>
    <n v="5"/>
  </r>
  <r>
    <n v="4546"/>
    <s v="CA-2016-126557"/>
    <x v="984"/>
    <d v="2016-07-17T00:00:00"/>
    <x v="0"/>
    <s v="RL-19615"/>
    <s v="Rob Lucas"/>
    <s v="Consumer"/>
    <s v="United States"/>
    <s v="Chicago"/>
    <s v="Illinois"/>
    <n v="60610"/>
    <x v="2"/>
    <s v="TEC-PH-10000526"/>
    <x v="2"/>
    <s v="Phones"/>
    <s v="Vtech CS6719"/>
    <n v="537.54399999999998"/>
    <n v="376.28079999999994"/>
    <n v="161.26320000000004"/>
    <n v="0.3000000000000001"/>
    <n v="5"/>
  </r>
  <r>
    <n v="4547"/>
    <s v="CA-2016-126557"/>
    <x v="984"/>
    <d v="2016-07-17T00:00:00"/>
    <x v="0"/>
    <s v="RL-19615"/>
    <s v="Rob Lucas"/>
    <s v="Consumer"/>
    <s v="United States"/>
    <s v="Chicago"/>
    <s v="Illinois"/>
    <n v="60610"/>
    <x v="2"/>
    <s v="OFF-BI-10003314"/>
    <x v="1"/>
    <s v="Binders"/>
    <s v="Tuff Stuff Recycled Round Ring Binders"/>
    <n v="1.9279999999999999"/>
    <n v="1.3495999999999999"/>
    <n v="0.57840000000000003"/>
    <n v="0.30000000000000004"/>
    <n v="5"/>
  </r>
  <r>
    <n v="4548"/>
    <s v="CA-2016-126557"/>
    <x v="984"/>
    <d v="2016-07-17T00:00:00"/>
    <x v="0"/>
    <s v="RL-19615"/>
    <s v="Rob Lucas"/>
    <s v="Consumer"/>
    <s v="United States"/>
    <s v="Chicago"/>
    <s v="Illinois"/>
    <n v="60610"/>
    <x v="2"/>
    <s v="OFF-AR-10003190"/>
    <x v="1"/>
    <s v="Art"/>
    <s v="Newell 32"/>
    <n v="6.9119999999999999"/>
    <n v="4.8384"/>
    <n v="2.0735999999999999"/>
    <n v="0.3"/>
    <n v="5"/>
  </r>
  <r>
    <n v="4549"/>
    <s v="CA-2016-126557"/>
    <x v="984"/>
    <d v="2016-07-17T00:00:00"/>
    <x v="0"/>
    <s v="RL-19615"/>
    <s v="Rob Lucas"/>
    <s v="Consumer"/>
    <s v="United States"/>
    <s v="Chicago"/>
    <s v="Illinois"/>
    <n v="60610"/>
    <x v="2"/>
    <s v="FUR-FU-10001861"/>
    <x v="0"/>
    <s v="Furnishings"/>
    <s v="Floodlight Indoor Halogen Bulbs, 1 Bulb per Pack, 60 Watts"/>
    <n v="7.76"/>
    <n v="5.4319999999999995"/>
    <n v="2.3280000000000003"/>
    <n v="0.30000000000000004"/>
    <n v="5"/>
  </r>
  <r>
    <n v="4550"/>
    <s v="CA-2016-126557"/>
    <x v="984"/>
    <d v="2016-07-17T00:00:00"/>
    <x v="0"/>
    <s v="RL-19615"/>
    <s v="Rob Lucas"/>
    <s v="Consumer"/>
    <s v="United States"/>
    <s v="Chicago"/>
    <s v="Illinois"/>
    <n v="60610"/>
    <x v="2"/>
    <s v="TEC-PH-10003963"/>
    <x v="2"/>
    <s v="Phones"/>
    <s v="GE 2-Jack Phone Line Splitter"/>
    <n v="659.16800000000001"/>
    <n v="461.41759999999999"/>
    <n v="197.75040000000001"/>
    <n v="0.30000000000000004"/>
    <n v="5"/>
  </r>
  <r>
    <n v="4551"/>
    <s v="US-2018-107636"/>
    <x v="504"/>
    <d v="2018-05-02T00:00:00"/>
    <x v="2"/>
    <s v="NM-18520"/>
    <s v="Neoma Murray"/>
    <s v="Consumer"/>
    <s v="United States"/>
    <s v="Manchester"/>
    <s v="Connecticut"/>
    <n v="6040"/>
    <x v="3"/>
    <s v="OFF-LA-10003388"/>
    <x v="1"/>
    <s v="Labels"/>
    <s v="Avery 5"/>
    <n v="5.76"/>
    <n v="4.032"/>
    <n v="1.7279999999999998"/>
    <n v="0.3"/>
    <n v="2"/>
  </r>
  <r>
    <n v="4552"/>
    <s v="US-2015-165862"/>
    <x v="985"/>
    <d v="2015-07-17T00:00:00"/>
    <x v="1"/>
    <s v="GK-14620"/>
    <s v="Grace Kelly"/>
    <s v="Corporate"/>
    <s v="United States"/>
    <s v="Los Angeles"/>
    <s v="California"/>
    <n v="90049"/>
    <x v="1"/>
    <s v="FUR-TA-10002855"/>
    <x v="0"/>
    <s v="Tables"/>
    <s v="Bevis Round Conference Table Top &amp; Single Column Base"/>
    <n v="351.21600000000001"/>
    <n v="245.85119999999998"/>
    <n v="105.36480000000003"/>
    <n v="0.3000000000000001"/>
    <n v="4"/>
  </r>
  <r>
    <n v="4553"/>
    <s v="US-2015-106334"/>
    <x v="422"/>
    <d v="2016-01-02T00:00:00"/>
    <x v="1"/>
    <s v="JF-15490"/>
    <s v="Jeremy Farry"/>
    <s v="Consumer"/>
    <s v="United States"/>
    <s v="San Francisco"/>
    <s v="California"/>
    <n v="94122"/>
    <x v="1"/>
    <s v="FUR-CH-10004886"/>
    <x v="0"/>
    <s v="Chairs"/>
    <s v="Bevis Steel Folding Chairs"/>
    <n v="230.28"/>
    <n v="161.196"/>
    <n v="69.084000000000003"/>
    <n v="0.3"/>
    <n v="6"/>
  </r>
  <r>
    <n v="4554"/>
    <s v="US-2015-106334"/>
    <x v="422"/>
    <d v="2016-01-02T00:00:00"/>
    <x v="1"/>
    <s v="JF-15490"/>
    <s v="Jeremy Farry"/>
    <s v="Consumer"/>
    <s v="United States"/>
    <s v="San Francisco"/>
    <s v="California"/>
    <n v="94122"/>
    <x v="1"/>
    <s v="OFF-PA-10003657"/>
    <x v="1"/>
    <s v="Paper"/>
    <s v="Xerox 1927"/>
    <n v="12.84"/>
    <n v="8.9879999999999995"/>
    <n v="3.8520000000000003"/>
    <n v="0.30000000000000004"/>
    <n v="6"/>
  </r>
  <r>
    <n v="4555"/>
    <s v="CA-2017-101448"/>
    <x v="535"/>
    <d v="2017-03-01T00:00:00"/>
    <x v="0"/>
    <s v="EB-13930"/>
    <s v="Eric Barreto"/>
    <s v="Consumer"/>
    <s v="United States"/>
    <s v="La Crosse"/>
    <s v="Wisconsin"/>
    <n v="54601"/>
    <x v="2"/>
    <s v="OFF-BI-10004738"/>
    <x v="1"/>
    <s v="Binders"/>
    <s v="Flexible Leather- Look Classic Collection Ring Binder"/>
    <n v="56.82"/>
    <n v="39.774000000000001"/>
    <n v="17.045999999999999"/>
    <n v="0.3"/>
    <n v="2"/>
  </r>
  <r>
    <n v="4556"/>
    <s v="CA-2016-130218"/>
    <x v="391"/>
    <d v="2016-03-26T00:00:00"/>
    <x v="2"/>
    <s v="SG-20470"/>
    <s v="Sheri Gordon"/>
    <s v="Consumer"/>
    <s v="United States"/>
    <s v="Florence"/>
    <s v="South Carolina"/>
    <n v="29501"/>
    <x v="0"/>
    <s v="OFF-FA-10003112"/>
    <x v="1"/>
    <s v="Fasteners"/>
    <s v="Staples"/>
    <n v="31.56"/>
    <n v="22.091999999999999"/>
    <n v="9.468"/>
    <n v="0.3"/>
    <n v="3"/>
  </r>
  <r>
    <n v="4557"/>
    <s v="CA-2016-130218"/>
    <x v="391"/>
    <d v="2016-03-26T00:00:00"/>
    <x v="2"/>
    <s v="SG-20470"/>
    <s v="Sheri Gordon"/>
    <s v="Consumer"/>
    <s v="United States"/>
    <s v="Florence"/>
    <s v="South Carolina"/>
    <n v="29501"/>
    <x v="0"/>
    <s v="OFF-ST-10002486"/>
    <x v="1"/>
    <s v="Storage"/>
    <s v="Eldon Shelf Savers Cubes and Bins"/>
    <n v="27.92"/>
    <n v="19.544"/>
    <n v="8.3760000000000012"/>
    <n v="0.30000000000000004"/>
    <n v="3"/>
  </r>
  <r>
    <n v="4558"/>
    <s v="US-2018-117331"/>
    <x v="208"/>
    <d v="2018-10-28T00:00:00"/>
    <x v="1"/>
    <s v="ND-18370"/>
    <s v="Natalie DeCherney"/>
    <s v="Consumer"/>
    <s v="United States"/>
    <s v="Glendale"/>
    <s v="Arizona"/>
    <n v="85301"/>
    <x v="1"/>
    <s v="OFF-BI-10003984"/>
    <x v="1"/>
    <s v="Binders"/>
    <s v="Lock-Up Easel 'Spel-Binder'"/>
    <n v="8.5589999999999993"/>
    <n v="5.991299999999999"/>
    <n v="2.5677000000000003"/>
    <n v="0.30000000000000004"/>
    <n v="7"/>
  </r>
  <r>
    <n v="4559"/>
    <s v="CA-2015-127383"/>
    <x v="520"/>
    <d v="2016-01-05T00:00:00"/>
    <x v="1"/>
    <s v="CM-11815"/>
    <s v="Candace McMahon"/>
    <s v="Corporate"/>
    <s v="United States"/>
    <s v="El Paso"/>
    <s v="Texas"/>
    <n v="79907"/>
    <x v="2"/>
    <s v="OFF-EN-10004773"/>
    <x v="1"/>
    <s v="Envelopes"/>
    <s v="Staple envelope"/>
    <n v="49.567999999999998"/>
    <n v="34.697599999999994"/>
    <n v="14.870400000000004"/>
    <n v="0.3000000000000001"/>
    <n v="5"/>
  </r>
  <r>
    <n v="4560"/>
    <s v="CA-2015-110219"/>
    <x v="952"/>
    <d v="2015-05-08T00:00:00"/>
    <x v="2"/>
    <s v="EB-13870"/>
    <s v="Emily Burns"/>
    <s v="Consumer"/>
    <s v="United States"/>
    <s v="San Antonio"/>
    <s v="Texas"/>
    <n v="78207"/>
    <x v="2"/>
    <s v="FUR-CH-10001146"/>
    <x v="0"/>
    <s v="Chairs"/>
    <s v="Global Value Mid-Back Manager's Chair, Gray"/>
    <n v="127.869"/>
    <n v="89.508299999999991"/>
    <n v="38.360700000000008"/>
    <n v="0.30000000000000004"/>
    <n v="3"/>
  </r>
  <r>
    <n v="4561"/>
    <s v="CA-2016-118871"/>
    <x v="784"/>
    <d v="2016-12-09T00:00:00"/>
    <x v="0"/>
    <s v="HM-14860"/>
    <s v="Harry Marie"/>
    <s v="Corporate"/>
    <s v="United States"/>
    <s v="Los Angeles"/>
    <s v="California"/>
    <n v="90049"/>
    <x v="1"/>
    <s v="OFF-EN-10003296"/>
    <x v="1"/>
    <s v="Envelopes"/>
    <s v="Tyvek Side-Opening Peel &amp; Seel Expanding Envelopes"/>
    <n v="271.44"/>
    <n v="190.00799999999998"/>
    <n v="81.432000000000016"/>
    <n v="0.30000000000000004"/>
    <n v="5"/>
  </r>
  <r>
    <n v="4562"/>
    <s v="CA-2016-118871"/>
    <x v="784"/>
    <d v="2016-12-09T00:00:00"/>
    <x v="0"/>
    <s v="HM-14860"/>
    <s v="Harry Marie"/>
    <s v="Corporate"/>
    <s v="United States"/>
    <s v="Los Angeles"/>
    <s v="California"/>
    <n v="90049"/>
    <x v="1"/>
    <s v="TEC-PH-10000193"/>
    <x v="2"/>
    <s v="Phones"/>
    <s v="Jensen SMPS-640 -Â speaker phone"/>
    <n v="110.352"/>
    <n v="77.246399999999994"/>
    <n v="33.10560000000001"/>
    <n v="0.3000000000000001"/>
    <n v="5"/>
  </r>
  <r>
    <n v="4563"/>
    <s v="CA-2016-118871"/>
    <x v="784"/>
    <d v="2016-12-09T00:00:00"/>
    <x v="0"/>
    <s v="HM-14860"/>
    <s v="Harry Marie"/>
    <s v="Corporate"/>
    <s v="United States"/>
    <s v="Los Angeles"/>
    <s v="California"/>
    <n v="90049"/>
    <x v="1"/>
    <s v="FUR-FU-10002111"/>
    <x v="0"/>
    <s v="Furnishings"/>
    <s v="Master Caster Door Stop, Large Brown"/>
    <n v="36.4"/>
    <n v="25.479999999999997"/>
    <n v="10.920000000000002"/>
    <n v="0.30000000000000004"/>
    <n v="5"/>
  </r>
  <r>
    <n v="4564"/>
    <s v="CA-2018-129490"/>
    <x v="986"/>
    <d v="2018-09-30T00:00:00"/>
    <x v="1"/>
    <s v="SJ-20125"/>
    <s v="Sanjit Jacobs"/>
    <s v="Home Office"/>
    <s v="United States"/>
    <s v="Miramar"/>
    <s v="Florida"/>
    <n v="33023"/>
    <x v="0"/>
    <s v="FUR-CH-10003298"/>
    <x v="0"/>
    <s v="Chairs"/>
    <s v="Office Star - Contemporary Task Swivel chair with Loop Arms, Charcoal"/>
    <n v="419.13600000000002"/>
    <n v="293.39519999999999"/>
    <n v="125.74080000000004"/>
    <n v="0.30000000000000004"/>
    <n v="4"/>
  </r>
  <r>
    <n v="4565"/>
    <s v="CA-2015-101175"/>
    <x v="337"/>
    <d v="2015-12-14T00:00:00"/>
    <x v="1"/>
    <s v="DM-12955"/>
    <s v="Dario Medina"/>
    <s v="Corporate"/>
    <s v="United States"/>
    <s v="Mesa"/>
    <s v="Arizona"/>
    <n v="85204"/>
    <x v="1"/>
    <s v="OFF-ST-10004950"/>
    <x v="1"/>
    <s v="Storage"/>
    <s v="Acco Perma 3000 Stacking Storage Drawers"/>
    <n v="100.70399999999999"/>
    <n v="70.492799999999988"/>
    <n v="30.211200000000005"/>
    <n v="0.30000000000000004"/>
    <n v="5"/>
  </r>
  <r>
    <n v="4566"/>
    <s v="US-2018-149510"/>
    <x v="734"/>
    <d v="2018-12-10T00:00:00"/>
    <x v="1"/>
    <s v="MC-17575"/>
    <s v="Matt Collins"/>
    <s v="Consumer"/>
    <s v="United States"/>
    <s v="Fayetteville"/>
    <s v="North Carolina"/>
    <n v="28314"/>
    <x v="0"/>
    <s v="OFF-AP-10002350"/>
    <x v="1"/>
    <s v="Appliances"/>
    <s v="Belkin F9H710-06 7 Outlet SurgeMaster Surge Protector"/>
    <n v="45.216000000000001"/>
    <n v="31.651199999999999"/>
    <n v="13.564800000000002"/>
    <n v="0.30000000000000004"/>
    <n v="7"/>
  </r>
  <r>
    <n v="4567"/>
    <s v="US-2018-149510"/>
    <x v="734"/>
    <d v="2018-12-10T00:00:00"/>
    <x v="1"/>
    <s v="MC-17575"/>
    <s v="Matt Collins"/>
    <s v="Consumer"/>
    <s v="United States"/>
    <s v="Fayetteville"/>
    <s v="North Carolina"/>
    <n v="28314"/>
    <x v="0"/>
    <s v="OFF-BI-10004233"/>
    <x v="1"/>
    <s v="Binders"/>
    <s v="GBC Pre-Punched Binding Paper, Plastic, White, 8-1/2&quot; x 11&quot;"/>
    <n v="28.782"/>
    <n v="20.147399999999998"/>
    <n v="8.6346000000000025"/>
    <n v="0.3000000000000001"/>
    <n v="7"/>
  </r>
  <r>
    <n v="4568"/>
    <s v="US-2018-149510"/>
    <x v="734"/>
    <d v="2018-12-10T00:00:00"/>
    <x v="1"/>
    <s v="MC-17575"/>
    <s v="Matt Collins"/>
    <s v="Consumer"/>
    <s v="United States"/>
    <s v="Fayetteville"/>
    <s v="North Carolina"/>
    <n v="28314"/>
    <x v="0"/>
    <s v="OFF-PA-10001892"/>
    <x v="1"/>
    <s v="Paper"/>
    <s v="Rediform Wirebound &quot;Phone Memo&quot; Message Book, 11 x 5-3/4"/>
    <n v="24.448"/>
    <n v="17.113599999999998"/>
    <n v="7.3344000000000023"/>
    <n v="0.3000000000000001"/>
    <n v="7"/>
  </r>
  <r>
    <n v="4569"/>
    <s v="CA-2016-111990"/>
    <x v="627"/>
    <d v="2016-11-13T00:00:00"/>
    <x v="1"/>
    <s v="DB-13660"/>
    <s v="Duane Benoit"/>
    <s v="Consumer"/>
    <s v="United States"/>
    <s v="Houston"/>
    <s v="Texas"/>
    <n v="77095"/>
    <x v="2"/>
    <s v="OFF-BI-10003291"/>
    <x v="1"/>
    <s v="Binders"/>
    <s v="Wilson Jones Leather-Like Binders with DublLock Round Rings"/>
    <n v="10.476000000000001"/>
    <n v="7.3331999999999997"/>
    <n v="3.1428000000000011"/>
    <n v="0.3000000000000001"/>
    <n v="5"/>
  </r>
  <r>
    <n v="4570"/>
    <s v="CA-2015-169460"/>
    <x v="987"/>
    <d v="2015-04-21T00:00:00"/>
    <x v="0"/>
    <s v="NF-18595"/>
    <s v="Nicole Fjeld"/>
    <s v="Home Office"/>
    <s v="United States"/>
    <s v="San Jose"/>
    <s v="California"/>
    <n v="95123"/>
    <x v="1"/>
    <s v="FUR-FU-10004017"/>
    <x v="0"/>
    <s v="Furnishings"/>
    <s v="Executive Impressions 13&quot; Chairman Wall Clock"/>
    <n v="76.14"/>
    <n v="53.297999999999995"/>
    <n v="22.842000000000006"/>
    <n v="0.3000000000000001"/>
    <n v="2"/>
  </r>
  <r>
    <n v="4571"/>
    <s v="US-2016-152128"/>
    <x v="442"/>
    <d v="2016-05-27T00:00:00"/>
    <x v="0"/>
    <s v="NM-18445"/>
    <s v="Nathan Mautz"/>
    <s v="Home Office"/>
    <s v="United States"/>
    <s v="Wichita"/>
    <s v="Kansas"/>
    <n v="67212"/>
    <x v="2"/>
    <s v="OFF-AR-10002445"/>
    <x v="1"/>
    <s v="Art"/>
    <s v="SANFORD Major Accent Highlighters"/>
    <n v="21.24"/>
    <n v="14.867999999999999"/>
    <n v="6.3719999999999999"/>
    <n v="0.30000000000000004"/>
    <n v="2"/>
  </r>
  <r>
    <n v="4572"/>
    <s v="US-2016-152128"/>
    <x v="442"/>
    <d v="2016-05-27T00:00:00"/>
    <x v="0"/>
    <s v="NM-18445"/>
    <s v="Nathan Mautz"/>
    <s v="Home Office"/>
    <s v="United States"/>
    <s v="Wichita"/>
    <s v="Kansas"/>
    <n v="67212"/>
    <x v="2"/>
    <s v="OFF-BI-10001718"/>
    <x v="1"/>
    <s v="Binders"/>
    <s v="GBC DocuBind P50 Personal Binding Machine"/>
    <n v="127.96"/>
    <n v="89.571999999999989"/>
    <n v="38.388000000000005"/>
    <n v="0.30000000000000004"/>
    <n v="2"/>
  </r>
  <r>
    <n v="4573"/>
    <s v="CA-2018-126662"/>
    <x v="729"/>
    <d v="2018-07-21T00:00:00"/>
    <x v="1"/>
    <s v="AB-10255"/>
    <s v="Alejandro Ballentine"/>
    <s v="Home Office"/>
    <s v="United States"/>
    <s v="Los Angeles"/>
    <s v="California"/>
    <n v="90036"/>
    <x v="1"/>
    <s v="TEC-CO-10004202"/>
    <x v="2"/>
    <s v="Copiers"/>
    <s v="Brother DCP1000 Digital 3 in 1 Multifunction Machine"/>
    <n v="479.98399999999998"/>
    <n v="335.98879999999997"/>
    <n v="143.99520000000001"/>
    <n v="0.30000000000000004"/>
    <n v="4"/>
  </r>
  <r>
    <n v="4574"/>
    <s v="CA-2017-139395"/>
    <x v="939"/>
    <d v="2017-12-18T00:00:00"/>
    <x v="1"/>
    <s v="MG-17650"/>
    <s v="Matthew Grinstein"/>
    <s v="Home Office"/>
    <s v="United States"/>
    <s v="Jackson"/>
    <s v="Michigan"/>
    <n v="49201"/>
    <x v="2"/>
    <s v="TEC-PH-10002103"/>
    <x v="2"/>
    <s v="Phones"/>
    <s v="Jabra SPEAK 410"/>
    <n v="657.93"/>
    <n v="460.55099999999993"/>
    <n v="197.37900000000002"/>
    <n v="0.30000000000000004"/>
    <n v="6"/>
  </r>
  <r>
    <n v="4575"/>
    <s v="CA-2017-139395"/>
    <x v="939"/>
    <d v="2017-12-18T00:00:00"/>
    <x v="1"/>
    <s v="MG-17650"/>
    <s v="Matthew Grinstein"/>
    <s v="Home Office"/>
    <s v="United States"/>
    <s v="Jackson"/>
    <s v="Michigan"/>
    <n v="49201"/>
    <x v="2"/>
    <s v="FUR-FU-10003724"/>
    <x v="0"/>
    <s v="Furnishings"/>
    <s v="Westinghouse Clip-On Gooseneck Lamps"/>
    <n v="33.479999999999997"/>
    <n v="23.435999999999996"/>
    <n v="10.044"/>
    <n v="0.30000000000000004"/>
    <n v="6"/>
  </r>
  <r>
    <n v="4576"/>
    <s v="CA-2017-139395"/>
    <x v="939"/>
    <d v="2017-12-18T00:00:00"/>
    <x v="1"/>
    <s v="MG-17650"/>
    <s v="Matthew Grinstein"/>
    <s v="Home Office"/>
    <s v="United States"/>
    <s v="Jackson"/>
    <s v="Michigan"/>
    <n v="49201"/>
    <x v="2"/>
    <s v="OFF-AR-10003732"/>
    <x v="1"/>
    <s v="Art"/>
    <s v="Newell 333"/>
    <n v="13.9"/>
    <n v="9.73"/>
    <n v="4.17"/>
    <n v="0.3"/>
    <n v="6"/>
  </r>
  <r>
    <n v="4577"/>
    <s v="CA-2017-139395"/>
    <x v="939"/>
    <d v="2017-12-18T00:00:00"/>
    <x v="1"/>
    <s v="MG-17650"/>
    <s v="Matthew Grinstein"/>
    <s v="Home Office"/>
    <s v="United States"/>
    <s v="Jackson"/>
    <s v="Michigan"/>
    <n v="49201"/>
    <x v="2"/>
    <s v="OFF-ST-10000885"/>
    <x v="1"/>
    <s v="Storage"/>
    <s v="Fellowes Desktop Hanging File Manager"/>
    <n v="26.86"/>
    <n v="18.802"/>
    <n v="8.0579999999999998"/>
    <n v="0.3"/>
    <n v="6"/>
  </r>
  <r>
    <n v="4578"/>
    <s v="US-2015-121734"/>
    <x v="909"/>
    <d v="2015-04-16T00:00:00"/>
    <x v="1"/>
    <s v="SE-20110"/>
    <s v="Sanjit Engle"/>
    <s v="Consumer"/>
    <s v="United States"/>
    <s v="Lewiston"/>
    <s v="Idaho"/>
    <n v="83501"/>
    <x v="1"/>
    <s v="OFF-BI-10004817"/>
    <x v="1"/>
    <s v="Binders"/>
    <s v="GBC Personal VeloBind Strips"/>
    <n v="9.5839999999999996"/>
    <n v="6.7087999999999992"/>
    <n v="2.8752000000000004"/>
    <n v="0.30000000000000004"/>
    <n v="5"/>
  </r>
  <r>
    <n v="4579"/>
    <s v="CA-2016-110947"/>
    <x v="988"/>
    <d v="2016-06-15T00:00:00"/>
    <x v="1"/>
    <s v="AG-10765"/>
    <s v="Anthony Garverick"/>
    <s v="Home Office"/>
    <s v="United States"/>
    <s v="Hampton"/>
    <s v="Virginia"/>
    <n v="23666"/>
    <x v="0"/>
    <s v="OFF-BI-10001670"/>
    <x v="1"/>
    <s v="Binders"/>
    <s v="Vinyl Sectional Post Binders"/>
    <n v="113.1"/>
    <n v="79.169999999999987"/>
    <n v="33.930000000000007"/>
    <n v="0.3000000000000001"/>
    <n v="6"/>
  </r>
  <r>
    <n v="4580"/>
    <s v="US-2015-150126"/>
    <x v="923"/>
    <d v="2015-08-02T00:00:00"/>
    <x v="1"/>
    <s v="AS-10045"/>
    <s v="Aaron Smayling"/>
    <s v="Corporate"/>
    <s v="United States"/>
    <s v="New York City"/>
    <s v="New York"/>
    <n v="10035"/>
    <x v="3"/>
    <s v="OFF-PA-10002709"/>
    <x v="1"/>
    <s v="Paper"/>
    <s v="Xerox 1956"/>
    <n v="65.78"/>
    <n v="46.045999999999999"/>
    <n v="19.734000000000002"/>
    <n v="0.30000000000000004"/>
    <n v="6"/>
  </r>
  <r>
    <n v="4581"/>
    <s v="CA-2016-164427"/>
    <x v="374"/>
    <d v="2016-08-06T00:00:00"/>
    <x v="1"/>
    <s v="AR-10405"/>
    <s v="Allen Rosenblatt"/>
    <s v="Corporate"/>
    <s v="United States"/>
    <s v="Hattiesburg"/>
    <s v="Mississippi"/>
    <n v="39401"/>
    <x v="0"/>
    <s v="TEC-AC-10004469"/>
    <x v="2"/>
    <s v="Accessories"/>
    <s v="Microsoft Sculpt Comfort Mouse"/>
    <n v="239.7"/>
    <n v="167.79"/>
    <n v="71.91"/>
    <n v="0.3"/>
    <n v="6"/>
  </r>
  <r>
    <n v="4582"/>
    <s v="CA-2017-120250"/>
    <x v="251"/>
    <d v="2017-09-22T00:00:00"/>
    <x v="2"/>
    <s v="AP-10720"/>
    <s v="Anne Pryor"/>
    <s v="Home Office"/>
    <s v="United States"/>
    <s v="Philadelphia"/>
    <s v="Pennsylvania"/>
    <n v="19140"/>
    <x v="3"/>
    <s v="FUR-FU-10003424"/>
    <x v="0"/>
    <s v="Furnishings"/>
    <s v="Nu-Dell Oak Frame"/>
    <n v="25.632000000000001"/>
    <n v="17.942399999999999"/>
    <n v="7.6896000000000022"/>
    <n v="0.30000000000000004"/>
    <n v="3"/>
  </r>
  <r>
    <n v="4583"/>
    <s v="CA-2017-121993"/>
    <x v="224"/>
    <d v="2017-06-12T00:00:00"/>
    <x v="2"/>
    <s v="JB-16000"/>
    <s v="Joy Bell-"/>
    <s v="Consumer"/>
    <s v="United States"/>
    <s v="Philadelphia"/>
    <s v="Pennsylvania"/>
    <n v="19140"/>
    <x v="3"/>
    <s v="OFF-LA-10003720"/>
    <x v="1"/>
    <s v="Labels"/>
    <s v="Avery 487"/>
    <n v="23.616"/>
    <n v="16.531199999999998"/>
    <n v="7.0848000000000013"/>
    <n v="0.30000000000000004"/>
    <n v="2"/>
  </r>
  <r>
    <n v="4584"/>
    <s v="US-2017-100405"/>
    <x v="370"/>
    <d v="2017-08-28T00:00:00"/>
    <x v="0"/>
    <s v="TS-21430"/>
    <s v="Tom Stivers"/>
    <s v="Corporate"/>
    <s v="United States"/>
    <s v="Los Angeles"/>
    <s v="California"/>
    <n v="90045"/>
    <x v="1"/>
    <s v="OFF-AR-10000390"/>
    <x v="1"/>
    <s v="Art"/>
    <s v="Newell Chalk Holder"/>
    <n v="8.26"/>
    <n v="5.7819999999999991"/>
    <n v="2.4780000000000006"/>
    <n v="0.3000000000000001"/>
    <n v="2"/>
  </r>
  <r>
    <n v="4585"/>
    <s v="US-2018-163790"/>
    <x v="808"/>
    <d v="2018-11-04T00:00:00"/>
    <x v="0"/>
    <s v="NL-18310"/>
    <s v="Nancy Lomonaco"/>
    <s v="Home Office"/>
    <s v="United States"/>
    <s v="Danville"/>
    <s v="California"/>
    <n v="94526"/>
    <x v="1"/>
    <s v="OFF-EN-10001335"/>
    <x v="1"/>
    <s v="Envelopes"/>
    <s v="White Business Envelopes with Contemporary Seam, Recycled White Business Envelopes"/>
    <n v="76.58"/>
    <n v="53.605999999999995"/>
    <n v="22.974000000000004"/>
    <n v="0.30000000000000004"/>
    <n v="2"/>
  </r>
  <r>
    <n v="4586"/>
    <s v="US-2018-163790"/>
    <x v="808"/>
    <d v="2018-11-04T00:00:00"/>
    <x v="0"/>
    <s v="NL-18310"/>
    <s v="Nancy Lomonaco"/>
    <s v="Home Office"/>
    <s v="United States"/>
    <s v="Danville"/>
    <s v="California"/>
    <n v="94526"/>
    <x v="1"/>
    <s v="OFF-AR-10003469"/>
    <x v="1"/>
    <s v="Art"/>
    <s v="Nontoxic Chalk"/>
    <n v="8.8000000000000007"/>
    <n v="6.16"/>
    <n v="2.6400000000000006"/>
    <n v="0.30000000000000004"/>
    <n v="2"/>
  </r>
  <r>
    <n v="4587"/>
    <s v="US-2018-163790"/>
    <x v="808"/>
    <d v="2018-11-04T00:00:00"/>
    <x v="0"/>
    <s v="NL-18310"/>
    <s v="Nancy Lomonaco"/>
    <s v="Home Office"/>
    <s v="United States"/>
    <s v="Danville"/>
    <s v="California"/>
    <n v="94526"/>
    <x v="1"/>
    <s v="OFF-BI-10003718"/>
    <x v="1"/>
    <s v="Binders"/>
    <s v="GBC Therma-A-Bind 250T Electric Binding System"/>
    <n v="590.35199999999998"/>
    <n v="413.24639999999994"/>
    <n v="177.10560000000004"/>
    <n v="0.3000000000000001"/>
    <n v="2"/>
  </r>
  <r>
    <n v="4588"/>
    <s v="US-2018-163790"/>
    <x v="808"/>
    <d v="2018-11-04T00:00:00"/>
    <x v="0"/>
    <s v="NL-18310"/>
    <s v="Nancy Lomonaco"/>
    <s v="Home Office"/>
    <s v="United States"/>
    <s v="Danville"/>
    <s v="California"/>
    <n v="94526"/>
    <x v="1"/>
    <s v="OFF-FA-10004838"/>
    <x v="1"/>
    <s v="Fasteners"/>
    <s v="Super Bands, 12/Pack"/>
    <n v="5.58"/>
    <n v="3.9059999999999997"/>
    <n v="1.6740000000000004"/>
    <n v="0.30000000000000004"/>
    <n v="2"/>
  </r>
  <r>
    <n v="4589"/>
    <s v="US-2018-163790"/>
    <x v="808"/>
    <d v="2018-11-04T00:00:00"/>
    <x v="0"/>
    <s v="NL-18310"/>
    <s v="Nancy Lomonaco"/>
    <s v="Home Office"/>
    <s v="United States"/>
    <s v="Danville"/>
    <s v="California"/>
    <n v="94526"/>
    <x v="1"/>
    <s v="FUR-FU-10002508"/>
    <x v="0"/>
    <s v="Furnishings"/>
    <s v="Document Clip Frames"/>
    <n v="25.02"/>
    <n v="17.513999999999999"/>
    <n v="7.5060000000000002"/>
    <n v="0.3"/>
    <n v="2"/>
  </r>
  <r>
    <n v="4590"/>
    <s v="US-2018-163790"/>
    <x v="808"/>
    <d v="2018-11-04T00:00:00"/>
    <x v="0"/>
    <s v="NL-18310"/>
    <s v="Nancy Lomonaco"/>
    <s v="Home Office"/>
    <s v="United States"/>
    <s v="Danville"/>
    <s v="California"/>
    <n v="94526"/>
    <x v="1"/>
    <s v="OFF-ST-10001511"/>
    <x v="1"/>
    <s v="Storage"/>
    <s v="Space Solutions Commercial Steel Shelving"/>
    <n v="452.55"/>
    <n v="316.78499999999997"/>
    <n v="135.76500000000004"/>
    <n v="0.3000000000000001"/>
    <n v="2"/>
  </r>
  <r>
    <n v="4591"/>
    <s v="CA-2017-129868"/>
    <x v="482"/>
    <d v="2017-12-31T00:00:00"/>
    <x v="1"/>
    <s v="MC-18130"/>
    <s v="Mike Caudle"/>
    <s v="Corporate"/>
    <s v="United States"/>
    <s v="Los Angeles"/>
    <s v="California"/>
    <n v="90004"/>
    <x v="1"/>
    <s v="OFF-SU-10000952"/>
    <x v="1"/>
    <s v="Supplies"/>
    <s v="Fiskars Home &amp; Office Scissors"/>
    <n v="17.760000000000002"/>
    <n v="12.432"/>
    <n v="5.3280000000000012"/>
    <n v="0.30000000000000004"/>
    <n v="5"/>
  </r>
  <r>
    <n v="4592"/>
    <s v="CA-2017-129868"/>
    <x v="482"/>
    <d v="2017-12-31T00:00:00"/>
    <x v="1"/>
    <s v="MC-18130"/>
    <s v="Mike Caudle"/>
    <s v="Corporate"/>
    <s v="United States"/>
    <s v="Los Angeles"/>
    <s v="California"/>
    <n v="90004"/>
    <x v="1"/>
    <s v="TEC-PH-10002275"/>
    <x v="2"/>
    <s v="Phones"/>
    <s v="Mitel 5320 IP Phone VoIP phone"/>
    <n v="302.38400000000001"/>
    <n v="211.6688"/>
    <n v="90.71520000000001"/>
    <n v="0.30000000000000004"/>
    <n v="5"/>
  </r>
  <r>
    <n v="4593"/>
    <s v="CA-2017-129868"/>
    <x v="482"/>
    <d v="2017-12-31T00:00:00"/>
    <x v="1"/>
    <s v="MC-18130"/>
    <s v="Mike Caudle"/>
    <s v="Corporate"/>
    <s v="United States"/>
    <s v="Los Angeles"/>
    <s v="California"/>
    <n v="90004"/>
    <x v="1"/>
    <s v="FUR-CH-10003535"/>
    <x v="0"/>
    <s v="Chairs"/>
    <s v="Global Armless Task Chair, Royal Blue"/>
    <n v="146.352"/>
    <n v="102.4464"/>
    <n v="43.905600000000007"/>
    <n v="0.30000000000000004"/>
    <n v="5"/>
  </r>
  <r>
    <n v="4594"/>
    <s v="CA-2017-129868"/>
    <x v="482"/>
    <d v="2017-12-31T00:00:00"/>
    <x v="1"/>
    <s v="MC-18130"/>
    <s v="Mike Caudle"/>
    <s v="Corporate"/>
    <s v="United States"/>
    <s v="Los Angeles"/>
    <s v="California"/>
    <n v="90004"/>
    <x v="1"/>
    <s v="OFF-AP-10004052"/>
    <x v="1"/>
    <s v="Appliances"/>
    <s v="Hoover Replacement Belts For Soft Guard &amp; Commercial Ltweight Upright Vacs, 2/Pk"/>
    <n v="7.9"/>
    <n v="5.53"/>
    <n v="2.37"/>
    <n v="0.3"/>
    <n v="5"/>
  </r>
  <r>
    <n v="4595"/>
    <s v="CA-2017-129868"/>
    <x v="482"/>
    <d v="2017-12-31T00:00:00"/>
    <x v="1"/>
    <s v="MC-18130"/>
    <s v="Mike Caudle"/>
    <s v="Corporate"/>
    <s v="United States"/>
    <s v="Los Angeles"/>
    <s v="California"/>
    <n v="90004"/>
    <x v="1"/>
    <s v="FUR-TA-10003473"/>
    <x v="0"/>
    <s v="Tables"/>
    <s v="Bretford Rectangular Conference Table Tops"/>
    <n v="902.71199999999999"/>
    <n v="631.89839999999992"/>
    <n v="270.81360000000006"/>
    <n v="0.3000000000000001"/>
    <n v="5"/>
  </r>
  <r>
    <n v="4596"/>
    <s v="CA-2017-129868"/>
    <x v="482"/>
    <d v="2017-12-31T00:00:00"/>
    <x v="1"/>
    <s v="MC-18130"/>
    <s v="Mike Caudle"/>
    <s v="Corporate"/>
    <s v="United States"/>
    <s v="Los Angeles"/>
    <s v="California"/>
    <n v="90004"/>
    <x v="1"/>
    <s v="OFF-AR-10001897"/>
    <x v="1"/>
    <s v="Art"/>
    <s v="Model L Table or Wall-Mount Pencil Sharpener"/>
    <n v="53.97"/>
    <n v="37.778999999999996"/>
    <n v="16.191000000000003"/>
    <n v="0.30000000000000004"/>
    <n v="5"/>
  </r>
  <r>
    <n v="4597"/>
    <s v="CA-2017-140564"/>
    <x v="5"/>
    <d v="2017-12-10T00:00:00"/>
    <x v="0"/>
    <s v="TC-21475"/>
    <s v="Tony Chapman"/>
    <s v="Home Office"/>
    <s v="United States"/>
    <s v="Washington"/>
    <s v="District of Columbia"/>
    <n v="20016"/>
    <x v="3"/>
    <s v="OFF-AR-10000034"/>
    <x v="1"/>
    <s v="Art"/>
    <s v="BIC Brite Liner Grip Highlighters, Assorted, 5/Pack"/>
    <n v="33.92"/>
    <n v="23.744"/>
    <n v="10.176000000000002"/>
    <n v="0.30000000000000004"/>
    <n v="5"/>
  </r>
  <r>
    <n v="4598"/>
    <s v="US-2018-169502"/>
    <x v="735"/>
    <d v="2018-09-01T00:00:00"/>
    <x v="1"/>
    <s v="MG-17650"/>
    <s v="Matthew Grinstein"/>
    <s v="Home Office"/>
    <s v="United States"/>
    <s v="Milwaukee"/>
    <s v="Wisconsin"/>
    <n v="53209"/>
    <x v="2"/>
    <s v="OFF-SU-10004115"/>
    <x v="1"/>
    <s v="Supplies"/>
    <s v="Acme Stainless Steel Office Snips"/>
    <n v="21.81"/>
    <n v="15.266999999999998"/>
    <n v="6.543000000000001"/>
    <n v="0.30000000000000004"/>
    <n v="4"/>
  </r>
  <r>
    <n v="4599"/>
    <s v="US-2018-169502"/>
    <x v="735"/>
    <d v="2018-09-01T00:00:00"/>
    <x v="1"/>
    <s v="MG-17650"/>
    <s v="Matthew Grinstein"/>
    <s v="Home Office"/>
    <s v="United States"/>
    <s v="Milwaukee"/>
    <s v="Wisconsin"/>
    <n v="53209"/>
    <x v="2"/>
    <s v="OFF-AP-10001947"/>
    <x v="1"/>
    <s v="Appliances"/>
    <s v="Acco 6 Outlet Guardian Premium Plus Surge Suppressor"/>
    <n v="91.6"/>
    <n v="64.11999999999999"/>
    <n v="27.480000000000004"/>
    <n v="0.30000000000000004"/>
    <n v="4"/>
  </r>
  <r>
    <n v="4600"/>
    <s v="CA-2016-146948"/>
    <x v="747"/>
    <d v="2016-07-20T00:00:00"/>
    <x v="1"/>
    <s v="MG-17890"/>
    <s v="Michael Granlund"/>
    <s v="Home Office"/>
    <s v="United States"/>
    <s v="Baltimore"/>
    <s v="Maryland"/>
    <n v="21215"/>
    <x v="3"/>
    <s v="FUR-CH-10004853"/>
    <x v="0"/>
    <s v="Chairs"/>
    <s v="Global Manager's Adjustable Task Chair, Storm"/>
    <n v="150.97999999999999"/>
    <n v="105.68599999999999"/>
    <n v="45.293999999999997"/>
    <n v="0.3"/>
    <n v="4"/>
  </r>
  <r>
    <n v="4601"/>
    <s v="CA-2016-146948"/>
    <x v="747"/>
    <d v="2016-07-20T00:00:00"/>
    <x v="1"/>
    <s v="MG-17890"/>
    <s v="Michael Granlund"/>
    <s v="Home Office"/>
    <s v="United States"/>
    <s v="Baltimore"/>
    <s v="Maryland"/>
    <n v="21215"/>
    <x v="3"/>
    <s v="OFF-EN-10000483"/>
    <x v="1"/>
    <s v="Envelopes"/>
    <s v="White Envelopes, White Envelopes with Clear Poly Window"/>
    <n v="137.25"/>
    <n v="96.074999999999989"/>
    <n v="41.175000000000011"/>
    <n v="0.3000000000000001"/>
    <n v="4"/>
  </r>
  <r>
    <n v="4602"/>
    <s v="CA-2016-146948"/>
    <x v="747"/>
    <d v="2016-07-20T00:00:00"/>
    <x v="1"/>
    <s v="MG-17890"/>
    <s v="Michael Granlund"/>
    <s v="Home Office"/>
    <s v="United States"/>
    <s v="Baltimore"/>
    <s v="Maryland"/>
    <n v="21215"/>
    <x v="3"/>
    <s v="OFF-FA-10001332"/>
    <x v="1"/>
    <s v="Fasteners"/>
    <s v="Acco Banker's Clasps, 5 3/4&quot;-Long"/>
    <n v="11.52"/>
    <n v="8.0640000000000001"/>
    <n v="3.4559999999999995"/>
    <n v="0.3"/>
    <n v="4"/>
  </r>
  <r>
    <n v="4603"/>
    <s v="US-2016-113327"/>
    <x v="989"/>
    <d v="2016-05-29T00:00:00"/>
    <x v="0"/>
    <s v="BF-11170"/>
    <s v="Ben Ferrer"/>
    <s v="Home Office"/>
    <s v="United States"/>
    <s v="Jacksonville"/>
    <s v="North Carolina"/>
    <n v="28540"/>
    <x v="0"/>
    <s v="OFF-PA-10003790"/>
    <x v="1"/>
    <s v="Paper"/>
    <s v="Xerox 1991"/>
    <n v="18.271999999999998"/>
    <n v="12.790399999999998"/>
    <n v="5.4816000000000003"/>
    <n v="0.30000000000000004"/>
    <n v="3"/>
  </r>
  <r>
    <n v="4604"/>
    <s v="US-2016-113327"/>
    <x v="989"/>
    <d v="2016-05-29T00:00:00"/>
    <x v="0"/>
    <s v="BF-11170"/>
    <s v="Ben Ferrer"/>
    <s v="Home Office"/>
    <s v="United States"/>
    <s v="Jacksonville"/>
    <s v="North Carolina"/>
    <n v="28540"/>
    <x v="0"/>
    <s v="OFF-PA-10003134"/>
    <x v="1"/>
    <s v="Paper"/>
    <s v="Xerox 1937"/>
    <n v="153.72800000000001"/>
    <n v="107.6096"/>
    <n v="46.118400000000008"/>
    <n v="0.30000000000000004"/>
    <n v="3"/>
  </r>
  <r>
    <n v="4605"/>
    <s v="US-2016-113327"/>
    <x v="989"/>
    <d v="2016-05-29T00:00:00"/>
    <x v="0"/>
    <s v="BF-11170"/>
    <s v="Ben Ferrer"/>
    <s v="Home Office"/>
    <s v="United States"/>
    <s v="Jacksonville"/>
    <s v="North Carolina"/>
    <n v="28540"/>
    <x v="0"/>
    <s v="OFF-EN-10004459"/>
    <x v="1"/>
    <s v="Envelopes"/>
    <s v="Security-Tint Envelopes"/>
    <n v="12.224"/>
    <n v="8.5567999999999991"/>
    <n v="3.6672000000000011"/>
    <n v="0.3000000000000001"/>
    <n v="3"/>
  </r>
  <r>
    <n v="4606"/>
    <s v="US-2016-113327"/>
    <x v="989"/>
    <d v="2016-05-29T00:00:00"/>
    <x v="0"/>
    <s v="BF-11170"/>
    <s v="Ben Ferrer"/>
    <s v="Home Office"/>
    <s v="United States"/>
    <s v="Jacksonville"/>
    <s v="North Carolina"/>
    <n v="28540"/>
    <x v="0"/>
    <s v="TEC-AC-10003628"/>
    <x v="2"/>
    <s v="Accessories"/>
    <s v="Logitech 910-002974 M325 Wireless Mouse for Web Scrolling"/>
    <n v="167.94399999999999"/>
    <n v="117.56079999999999"/>
    <n v="50.383200000000002"/>
    <n v="0.30000000000000004"/>
    <n v="3"/>
  </r>
  <r>
    <n v="4607"/>
    <s v="CA-2016-135020"/>
    <x v="71"/>
    <d v="2016-06-02T00:00:00"/>
    <x v="1"/>
    <s v="MS-17770"/>
    <s v="Maxwell Schwartz"/>
    <s v="Consumer"/>
    <s v="United States"/>
    <s v="Rochester"/>
    <s v="New York"/>
    <n v="14609"/>
    <x v="3"/>
    <s v="TEC-PH-10004093"/>
    <x v="2"/>
    <s v="Phones"/>
    <s v="Panasonic Kx-TS550"/>
    <n v="45.99"/>
    <n v="32.192999999999998"/>
    <n v="13.797000000000004"/>
    <n v="0.3000000000000001"/>
    <n v="5"/>
  </r>
  <r>
    <n v="4608"/>
    <s v="CA-2016-135020"/>
    <x v="71"/>
    <d v="2016-06-02T00:00:00"/>
    <x v="1"/>
    <s v="MS-17770"/>
    <s v="Maxwell Schwartz"/>
    <s v="Consumer"/>
    <s v="United States"/>
    <s v="Rochester"/>
    <s v="New York"/>
    <n v="14609"/>
    <x v="3"/>
    <s v="OFF-ST-10001490"/>
    <x v="1"/>
    <s v="Storage"/>
    <s v="Hot File 7-Pocket, Floor Stand"/>
    <n v="535.41"/>
    <n v="374.78699999999998"/>
    <n v="160.62299999999999"/>
    <n v="0.3"/>
    <n v="5"/>
  </r>
  <r>
    <n v="4609"/>
    <s v="CA-2016-135020"/>
    <x v="71"/>
    <d v="2016-06-02T00:00:00"/>
    <x v="1"/>
    <s v="MS-17770"/>
    <s v="Maxwell Schwartz"/>
    <s v="Consumer"/>
    <s v="United States"/>
    <s v="Rochester"/>
    <s v="New York"/>
    <n v="14609"/>
    <x v="3"/>
    <s v="OFF-BI-10000605"/>
    <x v="1"/>
    <s v="Binders"/>
    <s v="Acco Pressboard Covers with Storage Hooks, 9 1/2&quot; x 11&quot;, Executive Red"/>
    <n v="6.0960000000000001"/>
    <n v="4.2671999999999999"/>
    <n v="1.8288000000000002"/>
    <n v="0.30000000000000004"/>
    <n v="5"/>
  </r>
  <r>
    <n v="4610"/>
    <s v="CA-2016-135020"/>
    <x v="71"/>
    <d v="2016-06-02T00:00:00"/>
    <x v="1"/>
    <s v="MS-17770"/>
    <s v="Maxwell Schwartz"/>
    <s v="Consumer"/>
    <s v="United States"/>
    <s v="Rochester"/>
    <s v="New York"/>
    <n v="14609"/>
    <x v="3"/>
    <s v="OFF-PA-10004255"/>
    <x v="1"/>
    <s v="Paper"/>
    <s v="Xerox 219"/>
    <n v="45.36"/>
    <n v="31.751999999999999"/>
    <n v="13.608000000000001"/>
    <n v="0.3"/>
    <n v="5"/>
  </r>
  <r>
    <n v="4611"/>
    <s v="US-2018-141852"/>
    <x v="45"/>
    <d v="2018-11-14T00:00:00"/>
    <x v="1"/>
    <s v="JE-15745"/>
    <s v="Joel Eaton"/>
    <s v="Consumer"/>
    <s v="United States"/>
    <s v="Oceanside"/>
    <s v="California"/>
    <n v="92054"/>
    <x v="1"/>
    <s v="FUR-FU-10000023"/>
    <x v="0"/>
    <s v="Furnishings"/>
    <s v="Eldon Wave Desk Accessories"/>
    <n v="47.12"/>
    <n v="32.983999999999995"/>
    <n v="14.136000000000003"/>
    <n v="0.3000000000000001"/>
    <n v="5"/>
  </r>
  <r>
    <n v="4612"/>
    <s v="CA-2017-109407"/>
    <x v="990"/>
    <d v="2017-01-26T00:00:00"/>
    <x v="0"/>
    <s v="HG-14965"/>
    <s v="Henry Goldwyn"/>
    <s v="Corporate"/>
    <s v="United States"/>
    <s v="Gulfport"/>
    <s v="Mississippi"/>
    <n v="39503"/>
    <x v="0"/>
    <s v="OFF-BI-10000285"/>
    <x v="1"/>
    <s v="Binders"/>
    <s v="XtraLife ClearVue Slant-D Ring Binders by Cardinal"/>
    <n v="31.36"/>
    <n v="21.951999999999998"/>
    <n v="9.4080000000000013"/>
    <n v="0.30000000000000004"/>
    <n v="2"/>
  </r>
  <r>
    <n v="4613"/>
    <s v="US-2017-165953"/>
    <x v="413"/>
    <d v="2018-01-06T00:00:00"/>
    <x v="1"/>
    <s v="EP-13915"/>
    <s v="Emily Phan"/>
    <s v="Consumer"/>
    <s v="United States"/>
    <s v="Jacksonville"/>
    <s v="Florida"/>
    <n v="32216"/>
    <x v="0"/>
    <s v="OFF-AR-10000588"/>
    <x v="1"/>
    <s v="Art"/>
    <s v="Newell 345"/>
    <n v="47.616"/>
    <n v="33.331199999999995"/>
    <n v="14.284800000000004"/>
    <n v="0.3000000000000001"/>
    <n v="6"/>
  </r>
  <r>
    <n v="4614"/>
    <s v="US-2017-165953"/>
    <x v="413"/>
    <d v="2018-01-06T00:00:00"/>
    <x v="1"/>
    <s v="EP-13915"/>
    <s v="Emily Phan"/>
    <s v="Consumer"/>
    <s v="United States"/>
    <s v="Jacksonville"/>
    <s v="Florida"/>
    <n v="32216"/>
    <x v="0"/>
    <s v="OFF-PA-10002250"/>
    <x v="1"/>
    <s v="Paper"/>
    <s v="Things To Do Today Pad"/>
    <n v="23.48"/>
    <n v="16.436"/>
    <n v="7.0440000000000005"/>
    <n v="0.3"/>
    <n v="6"/>
  </r>
  <r>
    <n v="4615"/>
    <s v="CA-2017-144540"/>
    <x v="64"/>
    <d v="2017-09-10T00:00:00"/>
    <x v="1"/>
    <s v="GH-14410"/>
    <s v="Gary Hansen"/>
    <s v="Home Office"/>
    <s v="United States"/>
    <s v="Houston"/>
    <s v="Texas"/>
    <n v="77070"/>
    <x v="2"/>
    <s v="OFF-AP-10002457"/>
    <x v="1"/>
    <s v="Appliances"/>
    <s v="Eureka The Boss Plus 12-Amp Hard Box Upright Vacuum, Red"/>
    <n v="62.79"/>
    <n v="43.952999999999996"/>
    <n v="18.837000000000003"/>
    <n v="0.30000000000000004"/>
    <n v="5"/>
  </r>
  <r>
    <n v="4616"/>
    <s v="CA-2017-144540"/>
    <x v="64"/>
    <d v="2017-09-10T00:00:00"/>
    <x v="1"/>
    <s v="GH-14410"/>
    <s v="Gary Hansen"/>
    <s v="Home Office"/>
    <s v="United States"/>
    <s v="Houston"/>
    <s v="Texas"/>
    <n v="77070"/>
    <x v="2"/>
    <s v="OFF-FA-10002763"/>
    <x v="1"/>
    <s v="Fasteners"/>
    <s v="Advantus Map Pennant Flags and Round Head Tacks"/>
    <n v="28.44"/>
    <n v="19.908000000000001"/>
    <n v="8.532"/>
    <n v="0.3"/>
    <n v="5"/>
  </r>
  <r>
    <n v="4617"/>
    <s v="CA-2016-159863"/>
    <x v="406"/>
    <d v="2016-09-07T00:00:00"/>
    <x v="0"/>
    <s v="DS-13180"/>
    <s v="David Smith"/>
    <s v="Corporate"/>
    <s v="United States"/>
    <s v="Houston"/>
    <s v="Texas"/>
    <n v="77095"/>
    <x v="2"/>
    <s v="TEC-AC-10000109"/>
    <x v="2"/>
    <s v="Accessories"/>
    <s v="Sony Micro Vault Click 16 GB USB 2.0 Flash Drive"/>
    <n v="134.376"/>
    <n v="94.063199999999995"/>
    <n v="40.31280000000001"/>
    <n v="0.30000000000000004"/>
    <n v="3"/>
  </r>
  <r>
    <n v="4618"/>
    <s v="CA-2016-117800"/>
    <x v="481"/>
    <d v="2016-09-26T00:00:00"/>
    <x v="1"/>
    <s v="TH-21550"/>
    <s v="Tracy Hopkins"/>
    <s v="Home Office"/>
    <s v="United States"/>
    <s v="Everett"/>
    <s v="Massachusetts"/>
    <n v="2149"/>
    <x v="3"/>
    <s v="TEC-PH-10002415"/>
    <x v="2"/>
    <s v="Phones"/>
    <s v="Polycom VoiceStation 500 ConferenceÂ phone"/>
    <n v="589.9"/>
    <n v="412.92999999999995"/>
    <n v="176.97000000000003"/>
    <n v="0.30000000000000004"/>
    <n v="5"/>
  </r>
  <r>
    <n v="4619"/>
    <s v="CA-2016-117800"/>
    <x v="481"/>
    <d v="2016-09-26T00:00:00"/>
    <x v="1"/>
    <s v="TH-21550"/>
    <s v="Tracy Hopkins"/>
    <s v="Home Office"/>
    <s v="United States"/>
    <s v="Everett"/>
    <s v="Massachusetts"/>
    <n v="2149"/>
    <x v="3"/>
    <s v="FUR-CH-10000785"/>
    <x v="0"/>
    <s v="Chairs"/>
    <s v="Global Ergonomic Managers Chair"/>
    <n v="542.94000000000005"/>
    <n v="380.05799999999999"/>
    <n v="162.88200000000006"/>
    <n v="0.3000000000000001"/>
    <n v="5"/>
  </r>
  <r>
    <n v="4620"/>
    <s v="CA-2018-145219"/>
    <x v="165"/>
    <d v="2018-12-25T00:00:00"/>
    <x v="2"/>
    <s v="RM-19675"/>
    <s v="Robert Marley"/>
    <s v="Home Office"/>
    <s v="United States"/>
    <s v="Los Angeles"/>
    <s v="California"/>
    <n v="90049"/>
    <x v="1"/>
    <s v="TEC-CO-10001449"/>
    <x v="2"/>
    <s v="Copiers"/>
    <s v="Hewlett Packard LaserJet 3310 Copier"/>
    <n v="2879.9520000000002"/>
    <n v="2015.9664"/>
    <n v="863.9856000000002"/>
    <n v="0.30000000000000004"/>
    <n v="1"/>
  </r>
  <r>
    <n v="4621"/>
    <s v="CA-2018-145219"/>
    <x v="165"/>
    <d v="2018-12-25T00:00:00"/>
    <x v="2"/>
    <s v="RM-19675"/>
    <s v="Robert Marley"/>
    <s v="Home Office"/>
    <s v="United States"/>
    <s v="Los Angeles"/>
    <s v="California"/>
    <n v="90049"/>
    <x v="1"/>
    <s v="OFF-BI-10001670"/>
    <x v="1"/>
    <s v="Binders"/>
    <s v="Vinyl Sectional Post Binders"/>
    <n v="90.48"/>
    <n v="63.335999999999999"/>
    <n v="27.144000000000005"/>
    <n v="0.30000000000000004"/>
    <n v="1"/>
  </r>
  <r>
    <n v="4622"/>
    <s v="CA-2016-161214"/>
    <x v="348"/>
    <d v="2016-10-08T00:00:00"/>
    <x v="0"/>
    <s v="SF-20965"/>
    <s v="Sylvia Foulston"/>
    <s v="Corporate"/>
    <s v="United States"/>
    <s v="Wilmington"/>
    <s v="Delaware"/>
    <n v="19805"/>
    <x v="3"/>
    <s v="OFF-ST-10001328"/>
    <x v="1"/>
    <s v="Storage"/>
    <s v="Personal Filing Tote with Lid, Black/Gray"/>
    <n v="77.55"/>
    <n v="54.284999999999997"/>
    <n v="23.265000000000001"/>
    <n v="0.30000000000000004"/>
    <n v="3"/>
  </r>
  <r>
    <n v="4623"/>
    <s v="CA-2018-147228"/>
    <x v="428"/>
    <d v="2018-09-14T00:00:00"/>
    <x v="1"/>
    <s v="SO-20335"/>
    <s v="Sean O'Donnell"/>
    <s v="Consumer"/>
    <s v="United States"/>
    <s v="Columbia"/>
    <s v="Tennessee"/>
    <n v="38401"/>
    <x v="0"/>
    <s v="OFF-SU-10001225"/>
    <x v="1"/>
    <s v="Supplies"/>
    <s v="Staple remover"/>
    <n v="8.8320000000000007"/>
    <n v="6.1824000000000003"/>
    <n v="2.6496000000000004"/>
    <n v="0.30000000000000004"/>
    <n v="5"/>
  </r>
  <r>
    <n v="4624"/>
    <s v="CA-2018-147228"/>
    <x v="428"/>
    <d v="2018-09-14T00:00:00"/>
    <x v="1"/>
    <s v="SO-20335"/>
    <s v="Sean O'Donnell"/>
    <s v="Consumer"/>
    <s v="United States"/>
    <s v="Columbia"/>
    <s v="Tennessee"/>
    <n v="38401"/>
    <x v="0"/>
    <s v="OFF-PA-10000357"/>
    <x v="1"/>
    <s v="Paper"/>
    <s v="Xerox 1888"/>
    <n v="177.536"/>
    <n v="124.2752"/>
    <n v="53.260800000000003"/>
    <n v="0.3"/>
    <n v="5"/>
  </r>
  <r>
    <n v="4625"/>
    <s v="CA-2018-147228"/>
    <x v="428"/>
    <d v="2018-09-14T00:00:00"/>
    <x v="1"/>
    <s v="SO-20335"/>
    <s v="Sean O'Donnell"/>
    <s v="Consumer"/>
    <s v="United States"/>
    <s v="Columbia"/>
    <s v="Tennessee"/>
    <n v="38401"/>
    <x v="0"/>
    <s v="OFF-ST-10000046"/>
    <x v="1"/>
    <s v="Storage"/>
    <s v="Fellowes Super Stor/Drawer Files"/>
    <n v="258.48"/>
    <n v="180.93600000000001"/>
    <n v="77.544000000000011"/>
    <n v="0.30000000000000004"/>
    <n v="5"/>
  </r>
  <r>
    <n v="4626"/>
    <s v="CA-2018-147228"/>
    <x v="428"/>
    <d v="2018-09-14T00:00:00"/>
    <x v="1"/>
    <s v="SO-20335"/>
    <s v="Sean O'Donnell"/>
    <s v="Consumer"/>
    <s v="United States"/>
    <s v="Columbia"/>
    <s v="Tennessee"/>
    <n v="38401"/>
    <x v="0"/>
    <s v="FUR-FU-10000023"/>
    <x v="0"/>
    <s v="Furnishings"/>
    <s v="Eldon Wave Desk Accessories"/>
    <n v="14.135999999999999"/>
    <n v="9.8951999999999991"/>
    <n v="4.2408000000000001"/>
    <n v="0.30000000000000004"/>
    <n v="5"/>
  </r>
  <r>
    <n v="4627"/>
    <s v="CA-2017-101336"/>
    <x v="373"/>
    <d v="2017-11-18T00:00:00"/>
    <x v="1"/>
    <s v="CK-12760"/>
    <s v="Cyma Kinney"/>
    <s v="Corporate"/>
    <s v="United States"/>
    <s v="New York City"/>
    <s v="New York"/>
    <n v="10011"/>
    <x v="3"/>
    <s v="OFF-ST-10003455"/>
    <x v="1"/>
    <s v="Storage"/>
    <s v="Tenex File Box, Personal Filing Tote with Lid, Black"/>
    <n v="77.55"/>
    <n v="54.284999999999997"/>
    <n v="23.265000000000001"/>
    <n v="0.30000000000000004"/>
    <n v="5"/>
  </r>
  <r>
    <n v="4628"/>
    <s v="CA-2017-101336"/>
    <x v="373"/>
    <d v="2017-11-18T00:00:00"/>
    <x v="1"/>
    <s v="CK-12760"/>
    <s v="Cyma Kinney"/>
    <s v="Corporate"/>
    <s v="United States"/>
    <s v="New York City"/>
    <s v="New York"/>
    <n v="10011"/>
    <x v="3"/>
    <s v="OFF-ST-10000876"/>
    <x v="1"/>
    <s v="Storage"/>
    <s v="Eldon Simplefile Box Office"/>
    <n v="24.88"/>
    <n v="17.415999999999997"/>
    <n v="7.4640000000000022"/>
    <n v="0.3000000000000001"/>
    <n v="5"/>
  </r>
  <r>
    <n v="4629"/>
    <s v="CA-2017-101336"/>
    <x v="373"/>
    <d v="2017-11-18T00:00:00"/>
    <x v="1"/>
    <s v="CK-12760"/>
    <s v="Cyma Kinney"/>
    <s v="Corporate"/>
    <s v="United States"/>
    <s v="New York City"/>
    <s v="New York"/>
    <n v="10011"/>
    <x v="3"/>
    <s v="OFF-AR-10003582"/>
    <x v="1"/>
    <s v="Art"/>
    <s v="Boston Electric Pencil Sharpener, Model 1818, Charcoal Black"/>
    <n v="140.75"/>
    <n v="98.524999999999991"/>
    <n v="42.225000000000009"/>
    <n v="0.30000000000000004"/>
    <n v="5"/>
  </r>
  <r>
    <n v="4630"/>
    <s v="CA-2017-101336"/>
    <x v="373"/>
    <d v="2017-11-18T00:00:00"/>
    <x v="1"/>
    <s v="CK-12760"/>
    <s v="Cyma Kinney"/>
    <s v="Corporate"/>
    <s v="United States"/>
    <s v="New York City"/>
    <s v="New York"/>
    <n v="10011"/>
    <x v="3"/>
    <s v="OFF-ST-10004258"/>
    <x v="1"/>
    <s v="Storage"/>
    <s v="Portable Personal File Box"/>
    <n v="36.630000000000003"/>
    <n v="25.641000000000002"/>
    <n v="10.989000000000001"/>
    <n v="0.3"/>
    <n v="5"/>
  </r>
  <r>
    <n v="4631"/>
    <s v="US-2016-126235"/>
    <x v="52"/>
    <d v="2016-10-15T00:00:00"/>
    <x v="3"/>
    <s v="GA-14725"/>
    <s v="Guy Armstrong"/>
    <s v="Consumer"/>
    <s v="United States"/>
    <s v="Mount Pleasant"/>
    <s v="Michigan"/>
    <n v="48858"/>
    <x v="2"/>
    <s v="FUR-FU-10000719"/>
    <x v="0"/>
    <s v="Furnishings"/>
    <s v="DAX Cubicle Frames, 8-1/2 x 11"/>
    <n v="17.14"/>
    <n v="11.997999999999999"/>
    <n v="5.1420000000000012"/>
    <n v="0.30000000000000004"/>
    <n v="0"/>
  </r>
  <r>
    <n v="4632"/>
    <s v="CA-2018-168396"/>
    <x v="646"/>
    <d v="2018-08-08T00:00:00"/>
    <x v="0"/>
    <s v="BD-11725"/>
    <s v="Bruce Degenhardt"/>
    <s v="Consumer"/>
    <s v="United States"/>
    <s v="San Francisco"/>
    <s v="California"/>
    <n v="94122"/>
    <x v="1"/>
    <s v="OFF-LA-10001297"/>
    <x v="1"/>
    <s v="Labels"/>
    <s v="Avery 473"/>
    <n v="51.75"/>
    <n v="36.224999999999994"/>
    <n v="15.525000000000006"/>
    <n v="0.3000000000000001"/>
    <n v="5"/>
  </r>
  <r>
    <n v="4633"/>
    <s v="CA-2018-168396"/>
    <x v="646"/>
    <d v="2018-08-08T00:00:00"/>
    <x v="0"/>
    <s v="BD-11725"/>
    <s v="Bruce Degenhardt"/>
    <s v="Consumer"/>
    <s v="United States"/>
    <s v="San Francisco"/>
    <s v="California"/>
    <n v="94122"/>
    <x v="1"/>
    <s v="FUR-FU-10000723"/>
    <x v="0"/>
    <s v="Furnishings"/>
    <s v="Deflect-o EconoMat Studded, No Bevel Mat for Low Pile Carpeting"/>
    <n v="123.96"/>
    <n v="86.771999999999991"/>
    <n v="37.188000000000002"/>
    <n v="0.30000000000000004"/>
    <n v="5"/>
  </r>
  <r>
    <n v="4634"/>
    <s v="CA-2016-130456"/>
    <x v="291"/>
    <d v="2016-08-26T00:00:00"/>
    <x v="1"/>
    <s v="DS-13180"/>
    <s v="David Smith"/>
    <s v="Corporate"/>
    <s v="United States"/>
    <s v="San Francisco"/>
    <s v="California"/>
    <n v="94122"/>
    <x v="1"/>
    <s v="FUR-BO-10003893"/>
    <x v="0"/>
    <s v="Bookcases"/>
    <s v="Sauder Camden County Collection Library"/>
    <n v="586.39800000000002"/>
    <n v="410.47859999999997"/>
    <n v="175.91940000000005"/>
    <n v="0.3000000000000001"/>
    <n v="5"/>
  </r>
  <r>
    <n v="4635"/>
    <s v="CA-2016-130456"/>
    <x v="291"/>
    <d v="2016-08-26T00:00:00"/>
    <x v="1"/>
    <s v="DS-13180"/>
    <s v="David Smith"/>
    <s v="Corporate"/>
    <s v="United States"/>
    <s v="San Francisco"/>
    <s v="California"/>
    <n v="94122"/>
    <x v="1"/>
    <s v="OFF-ST-10000736"/>
    <x v="1"/>
    <s v="Storage"/>
    <s v="Carina Double Wide Media Storage Towers in Natural &amp; Black"/>
    <n v="80.98"/>
    <n v="56.686"/>
    <n v="24.294000000000004"/>
    <n v="0.30000000000000004"/>
    <n v="5"/>
  </r>
  <r>
    <n v="4636"/>
    <s v="CA-2018-116288"/>
    <x v="846"/>
    <d v="2018-03-17T00:00:00"/>
    <x v="1"/>
    <s v="BS-11380"/>
    <s v="Bill Stewart"/>
    <s v="Corporate"/>
    <s v="United States"/>
    <s v="San Francisco"/>
    <s v="California"/>
    <n v="94122"/>
    <x v="1"/>
    <s v="OFF-ST-10000736"/>
    <x v="1"/>
    <s v="Storage"/>
    <s v="Carina Double Wide Media Storage Towers in Natural &amp; Black"/>
    <n v="242.94"/>
    <n v="170.05799999999999"/>
    <n v="72.882000000000005"/>
    <n v="0.30000000000000004"/>
    <n v="5"/>
  </r>
  <r>
    <n v="4637"/>
    <s v="CA-2018-168228"/>
    <x v="842"/>
    <d v="2018-04-29T00:00:00"/>
    <x v="2"/>
    <s v="AP-10915"/>
    <s v="Arthur Prichep"/>
    <s v="Consumer"/>
    <s v="United States"/>
    <s v="Los Angeles"/>
    <s v="California"/>
    <n v="90045"/>
    <x v="1"/>
    <s v="OFF-AR-10003373"/>
    <x v="1"/>
    <s v="Art"/>
    <s v="Boston School Pro Electric Pencil Sharpener, 1670"/>
    <n v="123.92"/>
    <n v="86.744"/>
    <n v="37.176000000000002"/>
    <n v="0.3"/>
    <n v="2"/>
  </r>
  <r>
    <n v="4638"/>
    <s v="CA-2018-168228"/>
    <x v="842"/>
    <d v="2018-04-29T00:00:00"/>
    <x v="2"/>
    <s v="AP-10915"/>
    <s v="Arthur Prichep"/>
    <s v="Consumer"/>
    <s v="United States"/>
    <s v="Los Angeles"/>
    <s v="California"/>
    <n v="90045"/>
    <x v="1"/>
    <s v="OFF-AR-10000390"/>
    <x v="1"/>
    <s v="Art"/>
    <s v="Newell Chalk Holder"/>
    <n v="12.39"/>
    <n v="8.673"/>
    <n v="3.7170000000000005"/>
    <n v="0.30000000000000004"/>
    <n v="2"/>
  </r>
  <r>
    <n v="4639"/>
    <s v="CA-2018-168228"/>
    <x v="842"/>
    <d v="2018-04-29T00:00:00"/>
    <x v="2"/>
    <s v="AP-10915"/>
    <s v="Arthur Prichep"/>
    <s v="Consumer"/>
    <s v="United States"/>
    <s v="Los Angeles"/>
    <s v="California"/>
    <n v="90045"/>
    <x v="1"/>
    <s v="OFF-AR-10001725"/>
    <x v="1"/>
    <s v="Art"/>
    <s v="Boston Home &amp; Office Model 2000 Electric Pencil Sharpeners"/>
    <n v="47.3"/>
    <n v="33.11"/>
    <n v="14.189999999999998"/>
    <n v="0.3"/>
    <n v="2"/>
  </r>
  <r>
    <n v="4640"/>
    <s v="CA-2017-102162"/>
    <x v="108"/>
    <d v="2017-09-16T00:00:00"/>
    <x v="1"/>
    <s v="JF-15565"/>
    <s v="Jill Fjeld"/>
    <s v="Consumer"/>
    <s v="United States"/>
    <s v="Newport News"/>
    <s v="Virginia"/>
    <n v="23602"/>
    <x v="0"/>
    <s v="TEC-CO-10001943"/>
    <x v="2"/>
    <s v="Copiers"/>
    <s v="Canon PC-428 Personal Copier"/>
    <n v="1599.92"/>
    <n v="1119.944"/>
    <n v="479.97600000000011"/>
    <n v="0.30000000000000004"/>
    <n v="5"/>
  </r>
  <r>
    <n v="4641"/>
    <s v="CA-2017-102162"/>
    <x v="108"/>
    <d v="2017-09-16T00:00:00"/>
    <x v="1"/>
    <s v="JF-15565"/>
    <s v="Jill Fjeld"/>
    <s v="Consumer"/>
    <s v="United States"/>
    <s v="Newport News"/>
    <s v="Virginia"/>
    <n v="23602"/>
    <x v="0"/>
    <s v="OFF-EN-10002312"/>
    <x v="1"/>
    <s v="Envelopes"/>
    <s v="#10 Self-Seal White Envelopes"/>
    <n v="11.09"/>
    <n v="7.762999999999999"/>
    <n v="3.3270000000000008"/>
    <n v="0.3000000000000001"/>
    <n v="5"/>
  </r>
  <r>
    <n v="4642"/>
    <s v="CA-2018-130141"/>
    <x v="760"/>
    <d v="2018-10-24T00:00:00"/>
    <x v="0"/>
    <s v="HA-14905"/>
    <s v="Helen Abelman"/>
    <s v="Consumer"/>
    <s v="United States"/>
    <s v="Fort Collins"/>
    <s v="Colorado"/>
    <n v="80525"/>
    <x v="1"/>
    <s v="OFF-BI-10000831"/>
    <x v="1"/>
    <s v="Binders"/>
    <s v="Storex Flexible Poly Binders with Double Pockets"/>
    <n v="3.1680000000000001"/>
    <n v="2.2176"/>
    <n v="0.95040000000000013"/>
    <n v="0.30000000000000004"/>
    <n v="2"/>
  </r>
  <r>
    <n v="4643"/>
    <s v="CA-2018-130141"/>
    <x v="760"/>
    <d v="2018-10-24T00:00:00"/>
    <x v="0"/>
    <s v="HA-14905"/>
    <s v="Helen Abelman"/>
    <s v="Consumer"/>
    <s v="United States"/>
    <s v="Fort Collins"/>
    <s v="Colorado"/>
    <n v="80525"/>
    <x v="1"/>
    <s v="FUR-CH-10000749"/>
    <x v="0"/>
    <s v="Chairs"/>
    <s v="Office Star - Ergonomic Mid Back Chair with 2-Way Adjustable Arms"/>
    <n v="579.13599999999997"/>
    <n v="405.39519999999993"/>
    <n v="173.74080000000004"/>
    <n v="0.3000000000000001"/>
    <n v="2"/>
  </r>
  <r>
    <n v="4644"/>
    <s v="CA-2016-147501"/>
    <x v="991"/>
    <d v="2016-08-06T00:00:00"/>
    <x v="1"/>
    <s v="Co-12640"/>
    <s v="Corey-Lock"/>
    <s v="Consumer"/>
    <s v="United States"/>
    <s v="Seattle"/>
    <s v="Washington"/>
    <n v="98105"/>
    <x v="1"/>
    <s v="OFF-BI-10002003"/>
    <x v="1"/>
    <s v="Binders"/>
    <s v="Ibico Presentation Index for Binding Systems"/>
    <n v="6.3680000000000003"/>
    <n v="4.4576000000000002"/>
    <n v="1.9104000000000001"/>
    <n v="0.3"/>
    <n v="4"/>
  </r>
  <r>
    <n v="4645"/>
    <s v="CA-2016-147501"/>
    <x v="991"/>
    <d v="2016-08-06T00:00:00"/>
    <x v="1"/>
    <s v="Co-12640"/>
    <s v="Corey-Lock"/>
    <s v="Consumer"/>
    <s v="United States"/>
    <s v="Seattle"/>
    <s v="Washington"/>
    <n v="98105"/>
    <x v="1"/>
    <s v="TEC-MA-10001972"/>
    <x v="2"/>
    <s v="Machines"/>
    <s v="Okidata C331dn Printer"/>
    <n v="558.4"/>
    <n v="390.87999999999994"/>
    <n v="167.52000000000004"/>
    <n v="0.3000000000000001"/>
    <n v="4"/>
  </r>
  <r>
    <n v="4646"/>
    <s v="CA-2017-143910"/>
    <x v="399"/>
    <d v="2017-08-16T00:00:00"/>
    <x v="1"/>
    <s v="BC-11125"/>
    <s v="Becky Castell"/>
    <s v="Home Office"/>
    <s v="United States"/>
    <s v="New York City"/>
    <s v="New York"/>
    <n v="10011"/>
    <x v="3"/>
    <s v="FUR-CH-10000225"/>
    <x v="0"/>
    <s v="Chairs"/>
    <s v="Global Geo Office Task Chair, Gray"/>
    <n v="145.76400000000001"/>
    <n v="102.0348"/>
    <n v="43.729200000000006"/>
    <n v="0.30000000000000004"/>
    <n v="4"/>
  </r>
  <r>
    <n v="4647"/>
    <s v="CA-2015-146885"/>
    <x v="992"/>
    <d v="2015-06-05T00:00:00"/>
    <x v="1"/>
    <s v="EB-13840"/>
    <s v="Ellis Ballard"/>
    <s v="Corporate"/>
    <s v="United States"/>
    <s v="Richmond"/>
    <s v="Virginia"/>
    <n v="23223"/>
    <x v="0"/>
    <s v="OFF-PA-10001622"/>
    <x v="1"/>
    <s v="Paper"/>
    <s v="Ampad Poly Cover Wirebound Steno Book, 6&quot; x 9&quot; Assorted Colors, Gregg Ruled"/>
    <n v="13.62"/>
    <n v="9.5339999999999989"/>
    <n v="4.0860000000000003"/>
    <n v="0.30000000000000004"/>
    <n v="6"/>
  </r>
  <r>
    <n v="4648"/>
    <s v="CA-2017-139556"/>
    <x v="993"/>
    <d v="2017-05-01T00:00:00"/>
    <x v="1"/>
    <s v="DB-13360"/>
    <s v="Dennis Bolton"/>
    <s v="Home Office"/>
    <s v="United States"/>
    <s v="New York City"/>
    <s v="New York"/>
    <n v="10009"/>
    <x v="3"/>
    <s v="FUR-CH-10004983"/>
    <x v="0"/>
    <s v="Chairs"/>
    <s v="Office Star - Mid Back Dual function Ergonomic High Back Chair with 2-Way Adjustable Arms"/>
    <n v="434.64600000000002"/>
    <n v="304.25220000000002"/>
    <n v="130.3938"/>
    <n v="0.3"/>
    <n v="5"/>
  </r>
  <r>
    <n v="4649"/>
    <s v="CA-2018-129357"/>
    <x v="304"/>
    <d v="2018-05-19T00:00:00"/>
    <x v="1"/>
    <s v="KB-16585"/>
    <s v="Ken Black"/>
    <s v="Corporate"/>
    <s v="United States"/>
    <s v="Seattle"/>
    <s v="Washington"/>
    <n v="98103"/>
    <x v="1"/>
    <s v="OFF-PA-10003228"/>
    <x v="1"/>
    <s v="Paper"/>
    <s v="Xerox 1917"/>
    <n v="440.19"/>
    <n v="308.13299999999998"/>
    <n v="132.05700000000002"/>
    <n v="0.30000000000000004"/>
    <n v="5"/>
  </r>
  <r>
    <n v="4650"/>
    <s v="CA-2018-129357"/>
    <x v="304"/>
    <d v="2018-05-19T00:00:00"/>
    <x v="1"/>
    <s v="KB-16585"/>
    <s v="Ken Black"/>
    <s v="Corporate"/>
    <s v="United States"/>
    <s v="Seattle"/>
    <s v="Washington"/>
    <n v="98103"/>
    <x v="1"/>
    <s v="OFF-SU-10004498"/>
    <x v="1"/>
    <s v="Supplies"/>
    <s v="Martin-Yale Premier Letter Opener"/>
    <n v="64.400000000000006"/>
    <n v="45.08"/>
    <n v="19.320000000000007"/>
    <n v="0.3000000000000001"/>
    <n v="5"/>
  </r>
  <r>
    <n v="4651"/>
    <s v="CA-2018-150987"/>
    <x v="798"/>
    <d v="2018-04-12T00:00:00"/>
    <x v="1"/>
    <s v="AH-10120"/>
    <s v="Adrian Hane"/>
    <s v="Home Office"/>
    <s v="United States"/>
    <s v="San Francisco"/>
    <s v="California"/>
    <n v="94110"/>
    <x v="1"/>
    <s v="OFF-PA-10001878"/>
    <x v="1"/>
    <s v="Paper"/>
    <s v="Xerox 1891"/>
    <n v="244.55"/>
    <n v="171.185"/>
    <n v="73.365000000000009"/>
    <n v="0.30000000000000004"/>
    <n v="4"/>
  </r>
  <r>
    <n v="4652"/>
    <s v="CA-2018-150987"/>
    <x v="798"/>
    <d v="2018-04-12T00:00:00"/>
    <x v="1"/>
    <s v="AH-10120"/>
    <s v="Adrian Hane"/>
    <s v="Home Office"/>
    <s v="United States"/>
    <s v="San Francisco"/>
    <s v="California"/>
    <n v="94110"/>
    <x v="1"/>
    <s v="OFF-PA-10002923"/>
    <x v="1"/>
    <s v="Paper"/>
    <s v="Xerox 1942"/>
    <n v="195.76"/>
    <n v="137.03199999999998"/>
    <n v="58.728000000000009"/>
    <n v="0.30000000000000004"/>
    <n v="4"/>
  </r>
  <r>
    <n v="4653"/>
    <s v="CA-2018-132647"/>
    <x v="922"/>
    <d v="2018-02-23T00:00:00"/>
    <x v="1"/>
    <s v="GH-14410"/>
    <s v="Gary Hansen"/>
    <s v="Home Office"/>
    <s v="United States"/>
    <s v="Perth Amboy"/>
    <s v="New Jersey"/>
    <n v="8861"/>
    <x v="3"/>
    <s v="OFF-PA-10001838"/>
    <x v="1"/>
    <s v="Paper"/>
    <s v="Adams Telephone Message Book W/Dividers/Space For Phone Numbers, 5 1/4&quot;X8 1/2&quot;, 300/Messages"/>
    <n v="11.76"/>
    <n v="8.2319999999999993"/>
    <n v="3.5280000000000005"/>
    <n v="0.30000000000000004"/>
    <n v="6"/>
  </r>
  <r>
    <n v="4654"/>
    <s v="CA-2018-132647"/>
    <x v="922"/>
    <d v="2018-02-23T00:00:00"/>
    <x v="1"/>
    <s v="GH-14410"/>
    <s v="Gary Hansen"/>
    <s v="Home Office"/>
    <s v="United States"/>
    <s v="Perth Amboy"/>
    <s v="New Jersey"/>
    <n v="8861"/>
    <x v="3"/>
    <s v="OFF-ST-10003123"/>
    <x v="1"/>
    <s v="Storage"/>
    <s v="Fellowes Bases and Tops For Staxonsteel/High-Stak Systems"/>
    <n v="166.45"/>
    <n v="116.51499999999999"/>
    <n v="49.935000000000002"/>
    <n v="0.30000000000000004"/>
    <n v="6"/>
  </r>
  <r>
    <n v="4655"/>
    <s v="CA-2018-159107"/>
    <x v="92"/>
    <d v="2018-06-26T00:00:00"/>
    <x v="0"/>
    <s v="KT-16480"/>
    <s v="Kean Thornton"/>
    <s v="Consumer"/>
    <s v="United States"/>
    <s v="San Francisco"/>
    <s v="California"/>
    <n v="94110"/>
    <x v="1"/>
    <s v="OFF-FA-10001332"/>
    <x v="1"/>
    <s v="Fasteners"/>
    <s v="Acco Banker's Clasps, 5 3/4&quot;-Long"/>
    <n v="2.88"/>
    <n v="2.016"/>
    <n v="0.86399999999999988"/>
    <n v="0.3"/>
    <n v="2"/>
  </r>
  <r>
    <n v="4656"/>
    <s v="CA-2015-160738"/>
    <x v="952"/>
    <d v="2015-05-10T00:00:00"/>
    <x v="1"/>
    <s v="KH-16330"/>
    <s v="Katharine Harms"/>
    <s v="Corporate"/>
    <s v="United States"/>
    <s v="Freeport"/>
    <s v="Illinois"/>
    <n v="61032"/>
    <x v="2"/>
    <s v="OFF-ST-10003442"/>
    <x v="1"/>
    <s v="Storage"/>
    <s v="Eldon Portable Mobile Manager"/>
    <n v="45.247999999999998"/>
    <n v="31.673599999999997"/>
    <n v="13.574400000000001"/>
    <n v="0.30000000000000004"/>
    <n v="5"/>
  </r>
  <r>
    <n v="4657"/>
    <s v="CA-2016-112130"/>
    <x v="910"/>
    <d v="2016-05-07T00:00:00"/>
    <x v="1"/>
    <s v="SV-20785"/>
    <s v="Stewart Visinsky"/>
    <s v="Consumer"/>
    <s v="United States"/>
    <s v="Philadelphia"/>
    <s v="Pennsylvania"/>
    <n v="19140"/>
    <x v="3"/>
    <s v="OFF-AR-10001468"/>
    <x v="1"/>
    <s v="Art"/>
    <s v="Sanford Prismacolor Professional Thick Lead Art Pencils, 36-Color Set"/>
    <n v="59.904000000000003"/>
    <n v="41.9328"/>
    <n v="17.971200000000003"/>
    <n v="0.30000000000000004"/>
    <n v="4"/>
  </r>
  <r>
    <n v="4658"/>
    <s v="CA-2016-112130"/>
    <x v="910"/>
    <d v="2016-05-07T00:00:00"/>
    <x v="1"/>
    <s v="SV-20785"/>
    <s v="Stewart Visinsky"/>
    <s v="Consumer"/>
    <s v="United States"/>
    <s v="Philadelphia"/>
    <s v="Pennsylvania"/>
    <n v="19140"/>
    <x v="3"/>
    <s v="OFF-AP-10003266"/>
    <x v="1"/>
    <s v="Appliances"/>
    <s v="Holmes Replacement Filter for HEPA Air Cleaner, Large Room"/>
    <n v="23.696000000000002"/>
    <n v="16.587199999999999"/>
    <n v="7.1088000000000022"/>
    <n v="0.3000000000000001"/>
    <n v="4"/>
  </r>
  <r>
    <n v="4659"/>
    <s v="CA-2016-112130"/>
    <x v="910"/>
    <d v="2016-05-07T00:00:00"/>
    <x v="1"/>
    <s v="SV-20785"/>
    <s v="Stewart Visinsky"/>
    <s v="Consumer"/>
    <s v="United States"/>
    <s v="Philadelphia"/>
    <s v="Pennsylvania"/>
    <n v="19140"/>
    <x v="3"/>
    <s v="OFF-PA-10002230"/>
    <x v="1"/>
    <s v="Paper"/>
    <s v="Xerox 1897"/>
    <n v="7.968"/>
    <n v="5.5775999999999994"/>
    <n v="2.3904000000000005"/>
    <n v="0.30000000000000004"/>
    <n v="4"/>
  </r>
  <r>
    <n v="4660"/>
    <s v="CA-2016-112130"/>
    <x v="910"/>
    <d v="2016-05-07T00:00:00"/>
    <x v="1"/>
    <s v="SV-20785"/>
    <s v="Stewart Visinsky"/>
    <s v="Consumer"/>
    <s v="United States"/>
    <s v="Philadelphia"/>
    <s v="Pennsylvania"/>
    <n v="19140"/>
    <x v="3"/>
    <s v="OFF-AP-10003622"/>
    <x v="1"/>
    <s v="Appliances"/>
    <s v="Bravo II Megaboss 12-Amp Hard Body Upright, Replacement Belts, 2 Belts per Pack"/>
    <n v="18.2"/>
    <n v="12.739999999999998"/>
    <n v="5.4600000000000009"/>
    <n v="0.30000000000000004"/>
    <n v="4"/>
  </r>
  <r>
    <n v="4661"/>
    <s v="CA-2016-112130"/>
    <x v="910"/>
    <d v="2016-05-07T00:00:00"/>
    <x v="1"/>
    <s v="SV-20785"/>
    <s v="Stewart Visinsky"/>
    <s v="Consumer"/>
    <s v="United States"/>
    <s v="Philadelphia"/>
    <s v="Pennsylvania"/>
    <n v="19140"/>
    <x v="3"/>
    <s v="TEC-AC-10001542"/>
    <x v="2"/>
    <s v="Accessories"/>
    <s v="SanDisk Cruzer 16 GB USB Flash Drive"/>
    <n v="27.552"/>
    <n v="19.286399999999997"/>
    <n v="8.2656000000000027"/>
    <n v="0.3000000000000001"/>
    <n v="4"/>
  </r>
  <r>
    <n v="4662"/>
    <s v="CA-2016-112130"/>
    <x v="910"/>
    <d v="2016-05-07T00:00:00"/>
    <x v="1"/>
    <s v="SV-20785"/>
    <s v="Stewart Visinsky"/>
    <s v="Consumer"/>
    <s v="United States"/>
    <s v="Philadelphia"/>
    <s v="Pennsylvania"/>
    <n v="19140"/>
    <x v="3"/>
    <s v="FUR-CH-10002965"/>
    <x v="0"/>
    <s v="Chairs"/>
    <s v="Global Leather Highback Executive Chair with Pneumatic Height Adjustment, Black"/>
    <n v="844.11599999999999"/>
    <n v="590.88119999999992"/>
    <n v="253.23480000000006"/>
    <n v="0.3000000000000001"/>
    <n v="4"/>
  </r>
  <r>
    <n v="4663"/>
    <s v="CA-2016-112130"/>
    <x v="910"/>
    <d v="2016-05-07T00:00:00"/>
    <x v="1"/>
    <s v="SV-20785"/>
    <s v="Stewart Visinsky"/>
    <s v="Consumer"/>
    <s v="United States"/>
    <s v="Philadelphia"/>
    <s v="Pennsylvania"/>
    <n v="19140"/>
    <x v="3"/>
    <s v="OFF-ST-10000563"/>
    <x v="1"/>
    <s v="Storage"/>
    <s v="Fellowes Bankers Box Stor/Drawer Steel Plus"/>
    <n v="76.751999999999995"/>
    <n v="53.726399999999991"/>
    <n v="23.025600000000004"/>
    <n v="0.3000000000000001"/>
    <n v="4"/>
  </r>
  <r>
    <n v="4664"/>
    <s v="CA-2017-111409"/>
    <x v="31"/>
    <d v="2017-09-22T00:00:00"/>
    <x v="1"/>
    <s v="PO-18850"/>
    <s v="Patrick O'Brill"/>
    <s v="Consumer"/>
    <s v="United States"/>
    <s v="Jacksonville"/>
    <s v="Florida"/>
    <n v="32216"/>
    <x v="0"/>
    <s v="OFF-LA-10002787"/>
    <x v="1"/>
    <s v="Labels"/>
    <s v="Avery 480"/>
    <n v="3"/>
    <n v="2.0999999999999996"/>
    <n v="0.90000000000000036"/>
    <n v="0.3000000000000001"/>
    <n v="4"/>
  </r>
  <r>
    <n v="4665"/>
    <s v="CA-2017-116232"/>
    <x v="897"/>
    <d v="2017-09-26T00:00:00"/>
    <x v="1"/>
    <s v="AC-10450"/>
    <s v="Amy Cox"/>
    <s v="Consumer"/>
    <s v="United States"/>
    <s v="Pembroke Pines"/>
    <s v="Florida"/>
    <n v="33024"/>
    <x v="0"/>
    <s v="OFF-BI-10004022"/>
    <x v="1"/>
    <s v="Binders"/>
    <s v="Acco Suede Grain Vinyl Round Ring Binder"/>
    <n v="7.5060000000000002"/>
    <n v="5.2542"/>
    <n v="2.2518000000000002"/>
    <n v="0.30000000000000004"/>
    <n v="4"/>
  </r>
  <r>
    <n v="4666"/>
    <s v="CA-2017-116232"/>
    <x v="897"/>
    <d v="2017-09-26T00:00:00"/>
    <x v="1"/>
    <s v="AC-10450"/>
    <s v="Amy Cox"/>
    <s v="Consumer"/>
    <s v="United States"/>
    <s v="Pembroke Pines"/>
    <s v="Florida"/>
    <n v="33024"/>
    <x v="0"/>
    <s v="OFF-LA-10001158"/>
    <x v="1"/>
    <s v="Labels"/>
    <s v="Avery Address/Shipping Labels for Typewriters, 4&quot; x 2&quot;"/>
    <n v="16.559999999999999"/>
    <n v="11.591999999999999"/>
    <n v="4.968"/>
    <n v="0.30000000000000004"/>
    <n v="4"/>
  </r>
  <r>
    <n v="4667"/>
    <s v="CA-2017-116547"/>
    <x v="994"/>
    <d v="2017-01-17T00:00:00"/>
    <x v="1"/>
    <s v="KB-16585"/>
    <s v="Ken Black"/>
    <s v="Corporate"/>
    <s v="United States"/>
    <s v="Seattle"/>
    <s v="Washington"/>
    <n v="98115"/>
    <x v="1"/>
    <s v="FUR-FU-10000076"/>
    <x v="0"/>
    <s v="Furnishings"/>
    <s v="24-Hour Round Wall Clock"/>
    <n v="79.92"/>
    <n v="55.943999999999996"/>
    <n v="23.976000000000006"/>
    <n v="0.30000000000000004"/>
    <n v="7"/>
  </r>
  <r>
    <n v="4668"/>
    <s v="CA-2017-116547"/>
    <x v="994"/>
    <d v="2017-01-17T00:00:00"/>
    <x v="1"/>
    <s v="KB-16585"/>
    <s v="Ken Black"/>
    <s v="Corporate"/>
    <s v="United States"/>
    <s v="Seattle"/>
    <s v="Washington"/>
    <n v="98115"/>
    <x v="1"/>
    <s v="TEC-AC-10002335"/>
    <x v="2"/>
    <s v="Accessories"/>
    <s v="Logitech Media Keyboard K200"/>
    <n v="69.98"/>
    <n v="48.985999999999997"/>
    <n v="20.994000000000007"/>
    <n v="0.3000000000000001"/>
    <n v="7"/>
  </r>
  <r>
    <n v="4669"/>
    <s v="US-2018-133200"/>
    <x v="636"/>
    <d v="2018-05-11T00:00:00"/>
    <x v="1"/>
    <s v="DB-13555"/>
    <s v="Dorothy Badders"/>
    <s v="Corporate"/>
    <s v="United States"/>
    <s v="Fort Worth"/>
    <s v="Texas"/>
    <n v="76106"/>
    <x v="2"/>
    <s v="OFF-BI-10002827"/>
    <x v="1"/>
    <s v="Binders"/>
    <s v="Avery Durable Poly Binders"/>
    <n v="11.06"/>
    <n v="7.742"/>
    <n v="3.3180000000000005"/>
    <n v="0.30000000000000004"/>
    <n v="5"/>
  </r>
  <r>
    <n v="4670"/>
    <s v="US-2018-133200"/>
    <x v="636"/>
    <d v="2018-05-11T00:00:00"/>
    <x v="1"/>
    <s v="DB-13555"/>
    <s v="Dorothy Badders"/>
    <s v="Corporate"/>
    <s v="United States"/>
    <s v="Fort Worth"/>
    <s v="Texas"/>
    <n v="76106"/>
    <x v="2"/>
    <s v="FUR-BO-10001601"/>
    <x v="0"/>
    <s v="Bookcases"/>
    <s v="Sauder Mission Library with Doors, Fruitwood Finish"/>
    <n v="623.46479999999997"/>
    <n v="436.42535999999996"/>
    <n v="187.03944000000001"/>
    <n v="0.30000000000000004"/>
    <n v="5"/>
  </r>
  <r>
    <n v="4671"/>
    <s v="US-2018-133200"/>
    <x v="636"/>
    <d v="2018-05-11T00:00:00"/>
    <x v="1"/>
    <s v="DB-13555"/>
    <s v="Dorothy Badders"/>
    <s v="Corporate"/>
    <s v="United States"/>
    <s v="Fort Worth"/>
    <s v="Texas"/>
    <n v="76106"/>
    <x v="2"/>
    <s v="OFF-ST-10001932"/>
    <x v="1"/>
    <s v="Storage"/>
    <s v="Fellowes Staxonsteel Drawer Files"/>
    <n v="772.68"/>
    <n v="540.87599999999998"/>
    <n v="231.80399999999997"/>
    <n v="0.3"/>
    <n v="5"/>
  </r>
  <r>
    <n v="4672"/>
    <s v="CA-2017-133550"/>
    <x v="995"/>
    <d v="2017-08-06T00:00:00"/>
    <x v="1"/>
    <s v="KL-16645"/>
    <s v="Ken Lonsdale"/>
    <s v="Consumer"/>
    <s v="United States"/>
    <s v="Detroit"/>
    <s v="Michigan"/>
    <n v="48205"/>
    <x v="2"/>
    <s v="OFF-AP-10001005"/>
    <x v="1"/>
    <s v="Appliances"/>
    <s v="Honeywell Quietcare HEPA Air Cleaner"/>
    <n v="283.14"/>
    <n v="198.19799999999998"/>
    <n v="84.942000000000007"/>
    <n v="0.30000000000000004"/>
    <n v="6"/>
  </r>
  <r>
    <n v="4673"/>
    <s v="CA-2017-133550"/>
    <x v="995"/>
    <d v="2017-08-06T00:00:00"/>
    <x v="1"/>
    <s v="KL-16645"/>
    <s v="Ken Lonsdale"/>
    <s v="Consumer"/>
    <s v="United States"/>
    <s v="Detroit"/>
    <s v="Michigan"/>
    <n v="48205"/>
    <x v="2"/>
    <s v="TEC-PH-10004042"/>
    <x v="2"/>
    <s v="Phones"/>
    <s v="ClearOne Communications CHAT 70 OCÂ Speaker Phone"/>
    <n v="635.96"/>
    <n v="445.17200000000003"/>
    <n v="190.78800000000001"/>
    <n v="0.3"/>
    <n v="6"/>
  </r>
  <r>
    <n v="4674"/>
    <s v="CA-2017-133550"/>
    <x v="995"/>
    <d v="2017-08-06T00:00:00"/>
    <x v="1"/>
    <s v="KL-16645"/>
    <s v="Ken Lonsdale"/>
    <s v="Consumer"/>
    <s v="United States"/>
    <s v="Detroit"/>
    <s v="Michigan"/>
    <n v="48205"/>
    <x v="2"/>
    <s v="TEC-PH-10001079"/>
    <x v="2"/>
    <s v="Phones"/>
    <s v="Polycom SoundPoint Pro SE-225 Corded phone"/>
    <n v="118.99"/>
    <n v="83.292999999999992"/>
    <n v="35.697000000000003"/>
    <n v="0.30000000000000004"/>
    <n v="6"/>
  </r>
  <r>
    <n v="4675"/>
    <s v="CA-2017-133550"/>
    <x v="995"/>
    <d v="2017-08-06T00:00:00"/>
    <x v="1"/>
    <s v="KL-16645"/>
    <s v="Ken Lonsdale"/>
    <s v="Consumer"/>
    <s v="United States"/>
    <s v="Detroit"/>
    <s v="Michigan"/>
    <n v="48205"/>
    <x v="2"/>
    <s v="FUR-FU-10002918"/>
    <x v="0"/>
    <s v="Furnishings"/>
    <s v="Eldon ClusterMat Chair Mat with Cordless Antistatic Protection"/>
    <n v="272.94"/>
    <n v="191.05799999999999"/>
    <n v="81.882000000000005"/>
    <n v="0.30000000000000004"/>
    <n v="6"/>
  </r>
  <r>
    <n v="4676"/>
    <s v="CA-2018-139416"/>
    <x v="996"/>
    <d v="2018-03-29T00:00:00"/>
    <x v="0"/>
    <s v="AG-10270"/>
    <s v="Alejandro Grove"/>
    <s v="Consumer"/>
    <s v="United States"/>
    <s v="Philadelphia"/>
    <s v="Pennsylvania"/>
    <n v="19120"/>
    <x v="3"/>
    <s v="FUR-FU-10003832"/>
    <x v="0"/>
    <s v="Furnishings"/>
    <s v="Eldon Expressions Punched Metal &amp; Wood Desk Accessories, Black &amp; Cherry"/>
    <n v="15.007999999999999"/>
    <n v="10.505599999999999"/>
    <n v="4.5023999999999997"/>
    <n v="0.3"/>
    <n v="2"/>
  </r>
  <r>
    <n v="4677"/>
    <s v="CA-2015-114510"/>
    <x v="619"/>
    <d v="2015-03-19T00:00:00"/>
    <x v="1"/>
    <s v="JF-15295"/>
    <s v="Jason Fortune-"/>
    <s v="Consumer"/>
    <s v="United States"/>
    <s v="Logan"/>
    <s v="Utah"/>
    <n v="84321"/>
    <x v="1"/>
    <s v="OFF-BI-10001617"/>
    <x v="1"/>
    <s v="Binders"/>
    <s v="GBC Wire Binding Combs"/>
    <n v="33.088000000000001"/>
    <n v="23.1616"/>
    <n v="9.926400000000001"/>
    <n v="0.30000000000000004"/>
    <n v="5"/>
  </r>
  <r>
    <n v="4678"/>
    <s v="CA-2015-114510"/>
    <x v="619"/>
    <d v="2015-03-19T00:00:00"/>
    <x v="1"/>
    <s v="JF-15295"/>
    <s v="Jason Fortune-"/>
    <s v="Consumer"/>
    <s v="United States"/>
    <s v="Logan"/>
    <s v="Utah"/>
    <n v="84321"/>
    <x v="1"/>
    <s v="OFF-ST-10000736"/>
    <x v="1"/>
    <s v="Storage"/>
    <s v="Carina Double Wide Media Storage Towers in Natural &amp; Black"/>
    <n v="80.98"/>
    <n v="56.686"/>
    <n v="24.294000000000004"/>
    <n v="0.30000000000000004"/>
    <n v="5"/>
  </r>
  <r>
    <n v="4679"/>
    <s v="CA-2015-114510"/>
    <x v="619"/>
    <d v="2015-03-19T00:00:00"/>
    <x v="1"/>
    <s v="JF-15295"/>
    <s v="Jason Fortune-"/>
    <s v="Consumer"/>
    <s v="United States"/>
    <s v="Logan"/>
    <s v="Utah"/>
    <n v="84321"/>
    <x v="1"/>
    <s v="TEC-AC-10004877"/>
    <x v="2"/>
    <s v="Accessories"/>
    <s v="ImationÂ 30456 USBÂ Flash DriveÂ 8GB"/>
    <n v="82.8"/>
    <n v="57.959999999999994"/>
    <n v="24.840000000000003"/>
    <n v="0.30000000000000004"/>
    <n v="5"/>
  </r>
  <r>
    <n v="4680"/>
    <s v="CA-2015-114510"/>
    <x v="619"/>
    <d v="2015-03-19T00:00:00"/>
    <x v="1"/>
    <s v="JF-15295"/>
    <s v="Jason Fortune-"/>
    <s v="Consumer"/>
    <s v="United States"/>
    <s v="Logan"/>
    <s v="Utah"/>
    <n v="84321"/>
    <x v="1"/>
    <s v="OFF-ST-10003221"/>
    <x v="1"/>
    <s v="Storage"/>
    <s v="Staple magnet"/>
    <n v="21.36"/>
    <n v="14.951999999999998"/>
    <n v="6.4080000000000013"/>
    <n v="0.30000000000000004"/>
    <n v="5"/>
  </r>
  <r>
    <n v="4681"/>
    <s v="CA-2015-114510"/>
    <x v="619"/>
    <d v="2015-03-19T00:00:00"/>
    <x v="1"/>
    <s v="JF-15295"/>
    <s v="Jason Fortune-"/>
    <s v="Consumer"/>
    <s v="United States"/>
    <s v="Logan"/>
    <s v="Utah"/>
    <n v="84321"/>
    <x v="1"/>
    <s v="OFF-BI-10003007"/>
    <x v="1"/>
    <s v="Binders"/>
    <s v="Premium Transparent Presentation Covers, No Pattern/Clear, 8 1/2&quot; x 11&quot;"/>
    <n v="62.048000000000002"/>
    <n v="43.433599999999998"/>
    <n v="18.614400000000003"/>
    <n v="0.30000000000000004"/>
    <n v="5"/>
  </r>
  <r>
    <n v="4682"/>
    <s v="CA-2017-169215"/>
    <x v="216"/>
    <d v="2017-07-18T00:00:00"/>
    <x v="0"/>
    <s v="RE-19450"/>
    <s v="Richard Eichhorn"/>
    <s v="Consumer"/>
    <s v="United States"/>
    <s v="Auburn"/>
    <s v="New York"/>
    <n v="13021"/>
    <x v="3"/>
    <s v="OFF-FA-10000936"/>
    <x v="1"/>
    <s v="Fasteners"/>
    <s v="Acco Hot Clips Clips to Go"/>
    <n v="29.61"/>
    <n v="20.726999999999997"/>
    <n v="8.8830000000000027"/>
    <n v="0.3000000000000001"/>
    <n v="4"/>
  </r>
  <r>
    <n v="4683"/>
    <s v="CA-2017-127698"/>
    <x v="49"/>
    <d v="2017-12-01T00:00:00"/>
    <x v="3"/>
    <s v="MV-18190"/>
    <s v="Mike Vittorini"/>
    <s v="Consumer"/>
    <s v="United States"/>
    <s v="Raleigh"/>
    <s v="North Carolina"/>
    <n v="27604"/>
    <x v="0"/>
    <s v="TEC-PH-10003811"/>
    <x v="2"/>
    <s v="Phones"/>
    <s v="Jabra Supreme Plus Driver EditionÂ Headset"/>
    <n v="863.928"/>
    <n v="604.74959999999999"/>
    <n v="259.17840000000001"/>
    <n v="0.3"/>
    <n v="0"/>
  </r>
  <r>
    <n v="4684"/>
    <s v="CA-2017-159912"/>
    <x v="48"/>
    <d v="2017-09-03T00:00:00"/>
    <x v="1"/>
    <s v="GB-14530"/>
    <s v="George Bell"/>
    <s v="Corporate"/>
    <s v="United States"/>
    <s v="Philadelphia"/>
    <s v="Pennsylvania"/>
    <n v="19120"/>
    <x v="3"/>
    <s v="FUR-TA-10004152"/>
    <x v="0"/>
    <s v="Tables"/>
    <s v="Barricks 18&quot; x 48&quot; Non-Folding Utility Table with Bottom Storage Shelf"/>
    <n v="241.92"/>
    <n v="169.34399999999999"/>
    <n v="72.575999999999993"/>
    <n v="0.3"/>
    <n v="5"/>
  </r>
  <r>
    <n v="4685"/>
    <s v="CA-2017-159912"/>
    <x v="48"/>
    <d v="2017-09-03T00:00:00"/>
    <x v="1"/>
    <s v="GB-14530"/>
    <s v="George Bell"/>
    <s v="Corporate"/>
    <s v="United States"/>
    <s v="Philadelphia"/>
    <s v="Pennsylvania"/>
    <n v="19120"/>
    <x v="3"/>
    <s v="FUR-BO-10002853"/>
    <x v="0"/>
    <s v="Bookcases"/>
    <s v="O'Sullivan 5-Shelf Heavy-Duty Bookcases"/>
    <n v="163.88"/>
    <n v="114.71599999999999"/>
    <n v="49.164000000000001"/>
    <n v="0.30000000000000004"/>
    <n v="5"/>
  </r>
  <r>
    <n v="4686"/>
    <s v="CA-2017-159912"/>
    <x v="48"/>
    <d v="2017-09-03T00:00:00"/>
    <x v="1"/>
    <s v="GB-14530"/>
    <s v="George Bell"/>
    <s v="Corporate"/>
    <s v="United States"/>
    <s v="Philadelphia"/>
    <s v="Pennsylvania"/>
    <n v="19120"/>
    <x v="3"/>
    <s v="OFF-BI-10002071"/>
    <x v="1"/>
    <s v="Binders"/>
    <s v="Fellowes Black Plastic Comb Bindings"/>
    <n v="3.4860000000000002"/>
    <n v="2.4401999999999999"/>
    <n v="1.0458000000000003"/>
    <n v="0.30000000000000004"/>
    <n v="5"/>
  </r>
  <r>
    <n v="4687"/>
    <s v="CA-2017-159912"/>
    <x v="48"/>
    <d v="2017-09-03T00:00:00"/>
    <x v="1"/>
    <s v="GB-14530"/>
    <s v="George Bell"/>
    <s v="Corporate"/>
    <s v="United States"/>
    <s v="Philadelphia"/>
    <s v="Pennsylvania"/>
    <n v="19120"/>
    <x v="3"/>
    <s v="OFF-FA-10000053"/>
    <x v="1"/>
    <s v="Fasteners"/>
    <s v="Revere Boxed Rubber Bands by Revere"/>
    <n v="10.584"/>
    <n v="7.4087999999999994"/>
    <n v="3.1752000000000002"/>
    <n v="0.30000000000000004"/>
    <n v="5"/>
  </r>
  <r>
    <n v="4688"/>
    <s v="CA-2017-101987"/>
    <x v="890"/>
    <d v="2017-06-30T00:00:00"/>
    <x v="1"/>
    <s v="HL-15040"/>
    <s v="Hunter Lopez"/>
    <s v="Consumer"/>
    <s v="United States"/>
    <s v="Richmond"/>
    <s v="Indiana"/>
    <n v="47374"/>
    <x v="2"/>
    <s v="TEC-PH-10001305"/>
    <x v="2"/>
    <s v="Phones"/>
    <s v="Panasonic KX TS208W Corded phone"/>
    <n v="440.91"/>
    <n v="308.637"/>
    <n v="132.27300000000002"/>
    <n v="0.30000000000000004"/>
    <n v="6"/>
  </r>
  <r>
    <n v="4689"/>
    <s v="US-2018-154851"/>
    <x v="983"/>
    <d v="2018-04-03T00:00:00"/>
    <x v="1"/>
    <s v="BP-11155"/>
    <s v="Becky Pak"/>
    <s v="Consumer"/>
    <s v="United States"/>
    <s v="Lancaster"/>
    <s v="Pennsylvania"/>
    <n v="17602"/>
    <x v="3"/>
    <s v="OFF-BI-10001525"/>
    <x v="1"/>
    <s v="Binders"/>
    <s v="Acco Pressboard Covers with Storage Hooks, 14 7/8&quot; x 11&quot;, Executive Red"/>
    <n v="5.7149999999999999"/>
    <n v="4.0004999999999997"/>
    <n v="1.7145000000000001"/>
    <n v="0.30000000000000004"/>
    <n v="4"/>
  </r>
  <r>
    <n v="4690"/>
    <s v="CA-2015-138681"/>
    <x v="414"/>
    <d v="2015-12-22T00:00:00"/>
    <x v="2"/>
    <s v="CT-11995"/>
    <s v="Carol Triggs"/>
    <s v="Consumer"/>
    <s v="United States"/>
    <s v="Tucson"/>
    <s v="Arizona"/>
    <n v="85705"/>
    <x v="1"/>
    <s v="FUR-FU-10001876"/>
    <x v="0"/>
    <s v="Furnishings"/>
    <s v="Computer Room Manger, 14&quot;"/>
    <n v="51.968000000000004"/>
    <n v="36.377600000000001"/>
    <n v="15.590400000000002"/>
    <n v="0.30000000000000004"/>
    <n v="2"/>
  </r>
  <r>
    <n v="4691"/>
    <s v="CA-2015-138681"/>
    <x v="414"/>
    <d v="2015-12-22T00:00:00"/>
    <x v="2"/>
    <s v="CT-11995"/>
    <s v="Carol Triggs"/>
    <s v="Consumer"/>
    <s v="United States"/>
    <s v="Tucson"/>
    <s v="Arizona"/>
    <n v="85705"/>
    <x v="1"/>
    <s v="TEC-AC-10003628"/>
    <x v="2"/>
    <s v="Accessories"/>
    <s v="Logitech 910-002974 M325 Wireless Mouse for Web Scrolling"/>
    <n v="71.975999999999999"/>
    <n v="50.383199999999995"/>
    <n v="21.592800000000004"/>
    <n v="0.30000000000000004"/>
    <n v="2"/>
  </r>
  <r>
    <n v="4692"/>
    <s v="CA-2015-138681"/>
    <x v="414"/>
    <d v="2015-12-22T00:00:00"/>
    <x v="2"/>
    <s v="CT-11995"/>
    <s v="Carol Triggs"/>
    <s v="Consumer"/>
    <s v="United States"/>
    <s v="Tucson"/>
    <s v="Arizona"/>
    <n v="85705"/>
    <x v="1"/>
    <s v="FUR-CH-10004860"/>
    <x v="0"/>
    <s v="Chairs"/>
    <s v="Global Low Back Tilter Chair"/>
    <n v="242.352"/>
    <n v="169.6464"/>
    <n v="72.705600000000004"/>
    <n v="0.3"/>
    <n v="2"/>
  </r>
  <r>
    <n v="4693"/>
    <s v="CA-2015-138681"/>
    <x v="414"/>
    <d v="2015-12-22T00:00:00"/>
    <x v="2"/>
    <s v="CT-11995"/>
    <s v="Carol Triggs"/>
    <s v="Consumer"/>
    <s v="United States"/>
    <s v="Tucson"/>
    <s v="Arizona"/>
    <n v="85705"/>
    <x v="1"/>
    <s v="OFF-PA-10000357"/>
    <x v="1"/>
    <s v="Paper"/>
    <s v="Xerox 1888"/>
    <n v="221.92"/>
    <n v="155.34399999999999"/>
    <n v="66.575999999999993"/>
    <n v="0.3"/>
    <n v="2"/>
  </r>
  <r>
    <n v="4694"/>
    <s v="CA-2015-138681"/>
    <x v="414"/>
    <d v="2015-12-22T00:00:00"/>
    <x v="2"/>
    <s v="CT-11995"/>
    <s v="Carol Triggs"/>
    <s v="Consumer"/>
    <s v="United States"/>
    <s v="Tucson"/>
    <s v="Arizona"/>
    <n v="85705"/>
    <x v="1"/>
    <s v="OFF-PA-10003270"/>
    <x v="1"/>
    <s v="Paper"/>
    <s v="Xerox 1954"/>
    <n v="8.4480000000000004"/>
    <n v="5.9135999999999997"/>
    <n v="2.5344000000000007"/>
    <n v="0.30000000000000004"/>
    <n v="2"/>
  </r>
  <r>
    <n v="4695"/>
    <s v="US-2016-138121"/>
    <x v="997"/>
    <d v="2016-12-17T00:00:00"/>
    <x v="3"/>
    <s v="JL-15835"/>
    <s v="John Lee"/>
    <s v="Consumer"/>
    <s v="United States"/>
    <s v="Detroit"/>
    <s v="Michigan"/>
    <n v="48205"/>
    <x v="2"/>
    <s v="OFF-BI-10000320"/>
    <x v="1"/>
    <s v="Binders"/>
    <s v="GBC Plastic Binding Combs"/>
    <n v="29.52"/>
    <n v="20.663999999999998"/>
    <n v="8.8560000000000016"/>
    <n v="0.30000000000000004"/>
    <n v="0"/>
  </r>
  <r>
    <n v="4696"/>
    <s v="US-2016-138121"/>
    <x v="997"/>
    <d v="2016-12-17T00:00:00"/>
    <x v="3"/>
    <s v="JL-15835"/>
    <s v="John Lee"/>
    <s v="Consumer"/>
    <s v="United States"/>
    <s v="Detroit"/>
    <s v="Michigan"/>
    <n v="48205"/>
    <x v="2"/>
    <s v="FUR-CH-10003846"/>
    <x v="0"/>
    <s v="Chairs"/>
    <s v="Hon Valutask Swivel Chairs"/>
    <n v="302.94"/>
    <n v="212.05799999999999"/>
    <n v="90.882000000000005"/>
    <n v="0.30000000000000004"/>
    <n v="0"/>
  </r>
  <r>
    <n v="4697"/>
    <s v="US-2016-138121"/>
    <x v="997"/>
    <d v="2016-12-17T00:00:00"/>
    <x v="3"/>
    <s v="JL-15835"/>
    <s v="John Lee"/>
    <s v="Consumer"/>
    <s v="United States"/>
    <s v="Detroit"/>
    <s v="Michigan"/>
    <n v="48205"/>
    <x v="2"/>
    <s v="FUR-CH-10004875"/>
    <x v="0"/>
    <s v="Chairs"/>
    <s v="Harbour Creations 67200 Series Stacking Chairs"/>
    <n v="142.36000000000001"/>
    <n v="99.652000000000001"/>
    <n v="42.708000000000013"/>
    <n v="0.30000000000000004"/>
    <n v="0"/>
  </r>
  <r>
    <n v="4698"/>
    <s v="US-2016-138121"/>
    <x v="997"/>
    <d v="2016-12-17T00:00:00"/>
    <x v="3"/>
    <s v="JL-15835"/>
    <s v="John Lee"/>
    <s v="Consumer"/>
    <s v="United States"/>
    <s v="Detroit"/>
    <s v="Michigan"/>
    <n v="48205"/>
    <x v="2"/>
    <s v="FUR-CH-10003817"/>
    <x v="0"/>
    <s v="Chairs"/>
    <s v="Global Value Steno Chair, Gray"/>
    <n v="546.66"/>
    <n v="382.66199999999998"/>
    <n v="163.99799999999999"/>
    <n v="0.3"/>
    <n v="0"/>
  </r>
  <r>
    <n v="4699"/>
    <s v="US-2016-138121"/>
    <x v="997"/>
    <d v="2016-12-17T00:00:00"/>
    <x v="3"/>
    <s v="JL-15835"/>
    <s v="John Lee"/>
    <s v="Consumer"/>
    <s v="United States"/>
    <s v="Detroit"/>
    <s v="Michigan"/>
    <n v="48205"/>
    <x v="2"/>
    <s v="FUR-FU-10002116"/>
    <x v="0"/>
    <s v="Furnishings"/>
    <s v="Tenex Carpeted, Granite-Look or Clear Contemporary Contour Shape Chair Mats"/>
    <n v="212.13"/>
    <n v="148.49099999999999"/>
    <n v="63.63900000000001"/>
    <n v="0.30000000000000004"/>
    <n v="0"/>
  </r>
  <r>
    <n v="4700"/>
    <s v="CA-2018-140298"/>
    <x v="943"/>
    <d v="2018-05-17T00:00:00"/>
    <x v="1"/>
    <s v="JK-16120"/>
    <s v="Julie Kriz"/>
    <s v="Home Office"/>
    <s v="United States"/>
    <s v="Austin"/>
    <s v="Texas"/>
    <n v="78745"/>
    <x v="2"/>
    <s v="OFF-AR-10003481"/>
    <x v="1"/>
    <s v="Art"/>
    <s v="Newell 348"/>
    <n v="5.2480000000000002"/>
    <n v="3.6736"/>
    <n v="1.5744000000000002"/>
    <n v="0.30000000000000004"/>
    <n v="6"/>
  </r>
  <r>
    <n v="4701"/>
    <s v="CA-2018-140298"/>
    <x v="943"/>
    <d v="2018-05-17T00:00:00"/>
    <x v="1"/>
    <s v="JK-16120"/>
    <s v="Julie Kriz"/>
    <s v="Home Office"/>
    <s v="United States"/>
    <s v="Austin"/>
    <s v="Texas"/>
    <n v="78745"/>
    <x v="2"/>
    <s v="OFF-ST-10004180"/>
    <x v="1"/>
    <s v="Storage"/>
    <s v="Safco Commercial Shelving"/>
    <n v="74.415999999999997"/>
    <n v="52.091199999999994"/>
    <n v="22.324800000000003"/>
    <n v="0.30000000000000004"/>
    <n v="6"/>
  </r>
  <r>
    <n v="4702"/>
    <s v="CA-2018-140298"/>
    <x v="943"/>
    <d v="2018-05-17T00:00:00"/>
    <x v="1"/>
    <s v="JK-16120"/>
    <s v="Julie Kriz"/>
    <s v="Home Office"/>
    <s v="United States"/>
    <s v="Austin"/>
    <s v="Texas"/>
    <n v="78745"/>
    <x v="2"/>
    <s v="OFF-PA-10003657"/>
    <x v="1"/>
    <s v="Paper"/>
    <s v="Xerox 1927"/>
    <n v="6.8479999999999999"/>
    <n v="4.7935999999999996"/>
    <n v="2.0544000000000002"/>
    <n v="0.30000000000000004"/>
    <n v="6"/>
  </r>
  <r>
    <n v="4703"/>
    <s v="CA-2018-140298"/>
    <x v="943"/>
    <d v="2018-05-17T00:00:00"/>
    <x v="1"/>
    <s v="JK-16120"/>
    <s v="Julie Kriz"/>
    <s v="Home Office"/>
    <s v="United States"/>
    <s v="Austin"/>
    <s v="Texas"/>
    <n v="78745"/>
    <x v="2"/>
    <s v="FUR-FU-10001967"/>
    <x v="0"/>
    <s v="Furnishings"/>
    <s v="Telescoping Adjustable Floor Lamp"/>
    <n v="7.9960000000000004"/>
    <n v="5.5972"/>
    <n v="2.3988000000000005"/>
    <n v="0.30000000000000004"/>
    <n v="6"/>
  </r>
  <r>
    <n v="4704"/>
    <s v="CA-2017-166240"/>
    <x v="890"/>
    <d v="2017-06-28T00:00:00"/>
    <x v="1"/>
    <s v="DH-13075"/>
    <s v="Dave Hallsten"/>
    <s v="Corporate"/>
    <s v="United States"/>
    <s v="Houston"/>
    <s v="Texas"/>
    <n v="77095"/>
    <x v="2"/>
    <s v="OFF-AP-10002082"/>
    <x v="1"/>
    <s v="Appliances"/>
    <s v="Holmes HEPA Air Purifier"/>
    <n v="8.7119999999999997"/>
    <n v="6.0983999999999998"/>
    <n v="2.6135999999999999"/>
    <n v="0.3"/>
    <n v="4"/>
  </r>
  <r>
    <n v="4705"/>
    <s v="CA-2017-158435"/>
    <x v="624"/>
    <d v="2017-05-18T00:00:00"/>
    <x v="2"/>
    <s v="AG-10900"/>
    <s v="Arthur Gainer"/>
    <s v="Consumer"/>
    <s v="United States"/>
    <s v="Waterbury"/>
    <s v="Connecticut"/>
    <n v="6708"/>
    <x v="3"/>
    <s v="OFF-SU-10000381"/>
    <x v="1"/>
    <s v="Supplies"/>
    <s v="Acme Forged Steel Scissors with Black Enamel Handles"/>
    <n v="65.17"/>
    <n v="45.619"/>
    <n v="19.551000000000002"/>
    <n v="0.30000000000000004"/>
    <n v="1"/>
  </r>
  <r>
    <n v="4706"/>
    <s v="CA-2017-158435"/>
    <x v="624"/>
    <d v="2017-05-18T00:00:00"/>
    <x v="2"/>
    <s v="AG-10900"/>
    <s v="Arthur Gainer"/>
    <s v="Consumer"/>
    <s v="United States"/>
    <s v="Waterbury"/>
    <s v="Connecticut"/>
    <n v="6708"/>
    <x v="3"/>
    <s v="OFF-LA-10002475"/>
    <x v="1"/>
    <s v="Labels"/>
    <s v="Avery 519"/>
    <n v="14.62"/>
    <n v="10.233999999999998"/>
    <n v="4.386000000000001"/>
    <n v="0.3000000000000001"/>
    <n v="1"/>
  </r>
  <r>
    <n v="4707"/>
    <s v="CA-2017-158435"/>
    <x v="624"/>
    <d v="2017-05-18T00:00:00"/>
    <x v="2"/>
    <s v="AG-10900"/>
    <s v="Arthur Gainer"/>
    <s v="Consumer"/>
    <s v="United States"/>
    <s v="Waterbury"/>
    <s v="Connecticut"/>
    <n v="6708"/>
    <x v="3"/>
    <s v="FUR-FU-10003975"/>
    <x v="0"/>
    <s v="Furnishings"/>
    <s v="Eldon Advantage Chair Mats for Low to Medium Pile Carpets"/>
    <n v="173.24"/>
    <n v="121.268"/>
    <n v="51.972000000000008"/>
    <n v="0.30000000000000004"/>
    <n v="1"/>
  </r>
  <r>
    <n v="4708"/>
    <s v="CA-2018-138149"/>
    <x v="222"/>
    <d v="2018-06-30T00:00:00"/>
    <x v="2"/>
    <s v="WB-21850"/>
    <s v="William Brown"/>
    <s v="Consumer"/>
    <s v="United States"/>
    <s v="Los Angeles"/>
    <s v="California"/>
    <n v="90049"/>
    <x v="1"/>
    <s v="OFF-BI-10003091"/>
    <x v="1"/>
    <s v="Binders"/>
    <s v="GBC DocuBind TL200 Manual Binding Machine"/>
    <n v="895.92"/>
    <n v="627.14399999999989"/>
    <n v="268.77600000000007"/>
    <n v="0.3000000000000001"/>
    <n v="1"/>
  </r>
  <r>
    <n v="4709"/>
    <s v="CA-2018-138149"/>
    <x v="222"/>
    <d v="2018-06-30T00:00:00"/>
    <x v="2"/>
    <s v="WB-21850"/>
    <s v="William Brown"/>
    <s v="Consumer"/>
    <s v="United States"/>
    <s v="Los Angeles"/>
    <s v="California"/>
    <n v="90049"/>
    <x v="1"/>
    <s v="OFF-ST-10002974"/>
    <x v="1"/>
    <s v="Storage"/>
    <s v="Trav-L-File Heavy-Duty Shuttle II, Black"/>
    <n v="130.71"/>
    <n v="91.497"/>
    <n v="39.213000000000008"/>
    <n v="0.30000000000000004"/>
    <n v="1"/>
  </r>
  <r>
    <n v="4710"/>
    <s v="CA-2018-138149"/>
    <x v="222"/>
    <d v="2018-06-30T00:00:00"/>
    <x v="2"/>
    <s v="WB-21850"/>
    <s v="William Brown"/>
    <s v="Consumer"/>
    <s v="United States"/>
    <s v="Los Angeles"/>
    <s v="California"/>
    <n v="90049"/>
    <x v="1"/>
    <s v="OFF-AR-10000255"/>
    <x v="1"/>
    <s v="Art"/>
    <s v="Newell 328"/>
    <n v="11.68"/>
    <n v="8.1760000000000002"/>
    <n v="3.5039999999999996"/>
    <n v="0.3"/>
    <n v="1"/>
  </r>
  <r>
    <n v="4711"/>
    <s v="CA-2018-138149"/>
    <x v="222"/>
    <d v="2018-06-30T00:00:00"/>
    <x v="2"/>
    <s v="WB-21850"/>
    <s v="William Brown"/>
    <s v="Consumer"/>
    <s v="United States"/>
    <s v="Los Angeles"/>
    <s v="California"/>
    <n v="90049"/>
    <x v="1"/>
    <s v="TEC-AC-10001284"/>
    <x v="2"/>
    <s v="Accessories"/>
    <s v="Enermax Briskie RF Wireless Keyboard and Mouse Combo"/>
    <n v="62.31"/>
    <n v="43.616999999999997"/>
    <n v="18.693000000000005"/>
    <n v="0.30000000000000004"/>
    <n v="1"/>
  </r>
  <r>
    <n v="4712"/>
    <s v="CA-2015-112403"/>
    <x v="691"/>
    <d v="2015-03-31T00:00:00"/>
    <x v="3"/>
    <s v="JO-15280"/>
    <s v="Jas O'Carroll"/>
    <s v="Consumer"/>
    <s v="United States"/>
    <s v="Philadelphia"/>
    <s v="Pennsylvania"/>
    <n v="19120"/>
    <x v="3"/>
    <s v="OFF-BI-10003529"/>
    <x v="1"/>
    <s v="Binders"/>
    <s v="Avery Round Ring Poly Binders"/>
    <n v="0.85199999999999998"/>
    <n v="0.59639999999999993"/>
    <n v="0.25560000000000005"/>
    <n v="0.30000000000000004"/>
    <n v="0"/>
  </r>
  <r>
    <n v="4713"/>
    <s v="CA-2015-108273"/>
    <x v="757"/>
    <d v="2015-12-21T00:00:00"/>
    <x v="1"/>
    <s v="EJ-13720"/>
    <s v="Ed Jacobs"/>
    <s v="Consumer"/>
    <s v="United States"/>
    <s v="Huntsville"/>
    <s v="Texas"/>
    <n v="77340"/>
    <x v="2"/>
    <s v="OFF-PA-10000029"/>
    <x v="1"/>
    <s v="Paper"/>
    <s v="Xerox 224"/>
    <n v="36.287999999999997"/>
    <n v="25.401599999999995"/>
    <n v="10.886400000000002"/>
    <n v="0.3000000000000001"/>
    <n v="5"/>
  </r>
  <r>
    <n v="4714"/>
    <s v="CA-2015-108273"/>
    <x v="757"/>
    <d v="2015-12-21T00:00:00"/>
    <x v="1"/>
    <s v="EJ-13720"/>
    <s v="Ed Jacobs"/>
    <s v="Consumer"/>
    <s v="United States"/>
    <s v="Huntsville"/>
    <s v="Texas"/>
    <n v="77340"/>
    <x v="2"/>
    <s v="FUR-FU-10002116"/>
    <x v="0"/>
    <s v="Furnishings"/>
    <s v="Tenex Carpeted, Granite-Look or Clear Contemporary Contour Shape Chair Mats"/>
    <n v="56.567999999999998"/>
    <n v="39.597599999999993"/>
    <n v="16.970400000000005"/>
    <n v="0.3000000000000001"/>
    <n v="5"/>
  </r>
  <r>
    <n v="4715"/>
    <s v="CA-2018-121643"/>
    <x v="796"/>
    <d v="2018-05-20T00:00:00"/>
    <x v="2"/>
    <s v="AB-10105"/>
    <s v="Adrian Barton"/>
    <s v="Consumer"/>
    <s v="United States"/>
    <s v="Portland"/>
    <s v="Oregon"/>
    <n v="97206"/>
    <x v="1"/>
    <s v="TEC-PH-10002200"/>
    <x v="2"/>
    <s v="Phones"/>
    <s v="Aastra 6757i CT Wireless VoIP phone"/>
    <n v="344.70400000000001"/>
    <n v="241.2928"/>
    <n v="103.41120000000001"/>
    <n v="0.3"/>
    <n v="2"/>
  </r>
  <r>
    <n v="4716"/>
    <s v="US-2016-122910"/>
    <x v="793"/>
    <d v="2016-05-16T00:00:00"/>
    <x v="1"/>
    <s v="LT-16765"/>
    <s v="Larry Tron"/>
    <s v="Consumer"/>
    <s v="United States"/>
    <s v="Louisville"/>
    <s v="Colorado"/>
    <n v="80027"/>
    <x v="1"/>
    <s v="TEC-PH-10000441"/>
    <x v="2"/>
    <s v="Phones"/>
    <s v="VTech DS6151"/>
    <n v="201.584"/>
    <n v="141.1088"/>
    <n v="60.475200000000001"/>
    <n v="0.3"/>
    <n v="4"/>
  </r>
  <r>
    <n v="4717"/>
    <s v="CA-2018-143126"/>
    <x v="734"/>
    <d v="2018-12-07T00:00:00"/>
    <x v="0"/>
    <s v="CM-12655"/>
    <s v="Corinna Mitchell"/>
    <s v="Home Office"/>
    <s v="United States"/>
    <s v="Seattle"/>
    <s v="Washington"/>
    <n v="98115"/>
    <x v="1"/>
    <s v="FUR-TA-10002958"/>
    <x v="0"/>
    <s v="Tables"/>
    <s v="Bevis Oval Conference Table, Walnut"/>
    <n v="521.96"/>
    <n v="365.37200000000001"/>
    <n v="156.58800000000002"/>
    <n v="0.30000000000000004"/>
    <n v="4"/>
  </r>
  <r>
    <n v="4718"/>
    <s v="CA-2016-129042"/>
    <x v="295"/>
    <d v="2016-12-17T00:00:00"/>
    <x v="1"/>
    <s v="EM-13960"/>
    <s v="Eric Murdock"/>
    <s v="Consumer"/>
    <s v="United States"/>
    <s v="Baltimore"/>
    <s v="Maryland"/>
    <n v="21215"/>
    <x v="3"/>
    <s v="OFF-AR-10001662"/>
    <x v="1"/>
    <s v="Art"/>
    <s v="Rogers Handheld Barrel Pencil Sharpener"/>
    <n v="8.2200000000000006"/>
    <n v="5.7540000000000004"/>
    <n v="2.4660000000000002"/>
    <n v="0.3"/>
    <n v="5"/>
  </r>
  <r>
    <n v="4719"/>
    <s v="CA-2016-109736"/>
    <x v="998"/>
    <d v="2016-10-11T00:00:00"/>
    <x v="2"/>
    <s v="DJ-13420"/>
    <s v="Denny Joy"/>
    <s v="Corporate"/>
    <s v="United States"/>
    <s v="San Francisco"/>
    <s v="California"/>
    <n v="94109"/>
    <x v="1"/>
    <s v="OFF-PA-10004101"/>
    <x v="1"/>
    <s v="Paper"/>
    <s v="Xerox 1894"/>
    <n v="45.36"/>
    <n v="31.751999999999999"/>
    <n v="13.608000000000001"/>
    <n v="0.3"/>
    <n v="1"/>
  </r>
  <r>
    <n v="4720"/>
    <s v="CA-2016-142601"/>
    <x v="24"/>
    <d v="2016-04-20T00:00:00"/>
    <x v="0"/>
    <s v="DE-13255"/>
    <s v="Deanra Eno"/>
    <s v="Home Office"/>
    <s v="United States"/>
    <s v="Los Angeles"/>
    <s v="California"/>
    <n v="90004"/>
    <x v="1"/>
    <s v="OFF-ST-10002756"/>
    <x v="1"/>
    <s v="Storage"/>
    <s v="Tennsco Stur-D-Stor Boltless Shelving, 5 Shelves, 24&quot; Deep, Sand"/>
    <n v="947.17"/>
    <n v="663.01899999999989"/>
    <n v="284.15100000000007"/>
    <n v="0.3000000000000001"/>
    <n v="2"/>
  </r>
  <r>
    <n v="4721"/>
    <s v="CA-2016-142601"/>
    <x v="24"/>
    <d v="2016-04-20T00:00:00"/>
    <x v="0"/>
    <s v="DE-13255"/>
    <s v="Deanra Eno"/>
    <s v="Home Office"/>
    <s v="United States"/>
    <s v="Los Angeles"/>
    <s v="California"/>
    <n v="90004"/>
    <x v="1"/>
    <s v="OFF-PA-10000483"/>
    <x v="1"/>
    <s v="Paper"/>
    <s v="Xerox 19"/>
    <n v="61.96"/>
    <n v="43.372"/>
    <n v="18.588000000000001"/>
    <n v="0.3"/>
    <n v="2"/>
  </r>
  <r>
    <n v="4722"/>
    <s v="CA-2015-106229"/>
    <x v="159"/>
    <d v="2015-06-11T00:00:00"/>
    <x v="0"/>
    <s v="NR-18550"/>
    <s v="Nick Radford"/>
    <s v="Consumer"/>
    <s v="United States"/>
    <s v="Aurora"/>
    <s v="Illinois"/>
    <n v="60505"/>
    <x v="2"/>
    <s v="FUR-TA-10002041"/>
    <x v="0"/>
    <s v="Tables"/>
    <s v="Bevis Round Conference Table Top, X-Base"/>
    <n v="268.935"/>
    <n v="188.25449999999998"/>
    <n v="80.680500000000023"/>
    <n v="0.3000000000000001"/>
    <n v="4"/>
  </r>
  <r>
    <n v="4723"/>
    <s v="US-2018-135230"/>
    <x v="853"/>
    <d v="2018-09-07T00:00:00"/>
    <x v="1"/>
    <s v="CK-12325"/>
    <s v="Christine Kargatis"/>
    <s v="Home Office"/>
    <s v="United States"/>
    <s v="Seattle"/>
    <s v="Washington"/>
    <n v="98103"/>
    <x v="1"/>
    <s v="OFF-AR-10001166"/>
    <x v="1"/>
    <s v="Art"/>
    <s v="Staples in misc. colors"/>
    <n v="7.58"/>
    <n v="5.306"/>
    <n v="2.274"/>
    <n v="0.3"/>
    <n v="6"/>
  </r>
  <r>
    <n v="4724"/>
    <s v="CA-2017-159653"/>
    <x v="730"/>
    <d v="2017-05-22T00:00:00"/>
    <x v="3"/>
    <s v="JF-15490"/>
    <s v="Jeremy Farry"/>
    <s v="Consumer"/>
    <s v="United States"/>
    <s v="Athens"/>
    <s v="Georgia"/>
    <n v="30605"/>
    <x v="0"/>
    <s v="OFF-LA-10004345"/>
    <x v="1"/>
    <s v="Labels"/>
    <s v="Avery 493"/>
    <n v="14.73"/>
    <n v="10.311"/>
    <n v="4.4190000000000005"/>
    <n v="0.30000000000000004"/>
    <n v="0"/>
  </r>
  <r>
    <n v="4725"/>
    <s v="CA-2017-131968"/>
    <x v="583"/>
    <d v="2017-11-15T00:00:00"/>
    <x v="1"/>
    <s v="LB-16795"/>
    <s v="Laurel Beltran"/>
    <s v="Home Office"/>
    <s v="United States"/>
    <s v="Apopka"/>
    <s v="Florida"/>
    <n v="32712"/>
    <x v="0"/>
    <s v="OFF-BI-10002852"/>
    <x v="1"/>
    <s v="Binders"/>
    <s v="Ibico Standard Transparent Covers"/>
    <n v="9.8879999999999999"/>
    <n v="6.9215999999999998"/>
    <n v="2.9664000000000001"/>
    <n v="0.30000000000000004"/>
    <n v="4"/>
  </r>
  <r>
    <n v="4726"/>
    <s v="CA-2017-131968"/>
    <x v="583"/>
    <d v="2017-11-15T00:00:00"/>
    <x v="1"/>
    <s v="LB-16795"/>
    <s v="Laurel Beltran"/>
    <s v="Home Office"/>
    <s v="United States"/>
    <s v="Apopka"/>
    <s v="Florida"/>
    <n v="32712"/>
    <x v="0"/>
    <s v="OFF-AP-10001058"/>
    <x v="1"/>
    <s v="Appliances"/>
    <s v="Sanyo 2.5 Cubic Foot Mid-Size Office Refrigerators"/>
    <n v="671.54399999999998"/>
    <n v="470.08079999999995"/>
    <n v="201.46320000000003"/>
    <n v="0.30000000000000004"/>
    <n v="4"/>
  </r>
  <r>
    <n v="4727"/>
    <s v="CA-2015-119151"/>
    <x v="641"/>
    <d v="2015-11-29T00:00:00"/>
    <x v="0"/>
    <s v="MP-18175"/>
    <s v="Mike Pelletier"/>
    <s v="Home Office"/>
    <s v="United States"/>
    <s v="New York City"/>
    <s v="New York"/>
    <n v="10009"/>
    <x v="3"/>
    <s v="OFF-ST-10003470"/>
    <x v="1"/>
    <s v="Storage"/>
    <s v="Tennsco Snap-Together Open Shelving Units, Starter Sets and Add-On Units"/>
    <n v="1117.92"/>
    <n v="782.54399999999998"/>
    <n v="335.37600000000009"/>
    <n v="0.30000000000000004"/>
    <n v="4"/>
  </r>
  <r>
    <n v="4728"/>
    <s v="CA-2015-119151"/>
    <x v="641"/>
    <d v="2015-11-29T00:00:00"/>
    <x v="0"/>
    <s v="MP-18175"/>
    <s v="Mike Pelletier"/>
    <s v="Home Office"/>
    <s v="United States"/>
    <s v="New York City"/>
    <s v="New York"/>
    <n v="10009"/>
    <x v="3"/>
    <s v="FUR-BO-10003159"/>
    <x v="0"/>
    <s v="Bookcases"/>
    <s v="Sauder Camden County Collection Libraries, Planked Cherry Finish"/>
    <n v="275.952"/>
    <n v="193.16639999999998"/>
    <n v="82.785600000000017"/>
    <n v="0.30000000000000004"/>
    <n v="4"/>
  </r>
  <r>
    <n v="4729"/>
    <s v="CA-2015-123323"/>
    <x v="845"/>
    <d v="2015-11-12T00:00:00"/>
    <x v="1"/>
    <s v="LH-16900"/>
    <s v="Lena Hernandez"/>
    <s v="Consumer"/>
    <s v="United States"/>
    <s v="San Francisco"/>
    <s v="California"/>
    <n v="94110"/>
    <x v="1"/>
    <s v="OFF-BI-10003684"/>
    <x v="1"/>
    <s v="Binders"/>
    <s v="Wilson Jones Legal Size Ring Binders"/>
    <n v="123.14400000000001"/>
    <n v="86.200800000000001"/>
    <n v="36.943200000000004"/>
    <n v="0.30000000000000004"/>
    <n v="5"/>
  </r>
  <r>
    <n v="4730"/>
    <s v="CA-2017-124681"/>
    <x v="427"/>
    <d v="2017-07-23T00:00:00"/>
    <x v="0"/>
    <s v="SV-20935"/>
    <s v="Susan Vittorini"/>
    <s v="Consumer"/>
    <s v="United States"/>
    <s v="Dallas"/>
    <s v="Texas"/>
    <n v="75217"/>
    <x v="2"/>
    <s v="TEC-AC-10000487"/>
    <x v="2"/>
    <s v="Accessories"/>
    <s v="SanDisk Cruzer 4 GB USB Flash Drive"/>
    <n v="15.576000000000001"/>
    <n v="10.9032"/>
    <n v="4.6728000000000005"/>
    <n v="0.30000000000000004"/>
    <n v="5"/>
  </r>
  <r>
    <n v="4731"/>
    <s v="US-2016-103996"/>
    <x v="368"/>
    <d v="2016-03-31T00:00:00"/>
    <x v="0"/>
    <s v="RB-19435"/>
    <s v="Richard Bierner"/>
    <s v="Consumer"/>
    <s v="United States"/>
    <s v="San Diego"/>
    <s v="California"/>
    <n v="92105"/>
    <x v="1"/>
    <s v="OFF-PA-10001736"/>
    <x v="1"/>
    <s v="Paper"/>
    <s v="Xerox 1880"/>
    <n v="212.64"/>
    <n v="148.84799999999998"/>
    <n v="63.792000000000002"/>
    <n v="0.30000000000000004"/>
    <n v="2"/>
  </r>
  <r>
    <n v="4732"/>
    <s v="US-2016-103996"/>
    <x v="368"/>
    <d v="2016-03-31T00:00:00"/>
    <x v="0"/>
    <s v="RB-19435"/>
    <s v="Richard Bierner"/>
    <s v="Consumer"/>
    <s v="United States"/>
    <s v="San Diego"/>
    <s v="California"/>
    <n v="92105"/>
    <x v="1"/>
    <s v="OFF-PA-10001609"/>
    <x v="1"/>
    <s v="Paper"/>
    <s v="Tops Wirebound Message Log Books"/>
    <n v="9.8699999999999992"/>
    <n v="6.9089999999999989"/>
    <n v="2.9610000000000003"/>
    <n v="0.30000000000000004"/>
    <n v="2"/>
  </r>
  <r>
    <n v="4733"/>
    <s v="US-2016-103996"/>
    <x v="368"/>
    <d v="2016-03-31T00:00:00"/>
    <x v="0"/>
    <s v="RB-19435"/>
    <s v="Richard Bierner"/>
    <s v="Consumer"/>
    <s v="United States"/>
    <s v="San Diego"/>
    <s v="California"/>
    <n v="92105"/>
    <x v="1"/>
    <s v="TEC-AC-10003116"/>
    <x v="2"/>
    <s v="Accessories"/>
    <s v="Memorex Froggy Flash Drive 8 GB"/>
    <n v="53.25"/>
    <n v="37.274999999999999"/>
    <n v="15.975000000000001"/>
    <n v="0.30000000000000004"/>
    <n v="2"/>
  </r>
  <r>
    <n v="4734"/>
    <s v="US-2016-103996"/>
    <x v="368"/>
    <d v="2016-03-31T00:00:00"/>
    <x v="0"/>
    <s v="RB-19435"/>
    <s v="Richard Bierner"/>
    <s v="Consumer"/>
    <s v="United States"/>
    <s v="San Diego"/>
    <s v="California"/>
    <n v="92105"/>
    <x v="1"/>
    <s v="FUR-FU-10004586"/>
    <x v="0"/>
    <s v="Furnishings"/>
    <s v="G.E. Longer-Life Indoor Recessed Floodlight Bulbs"/>
    <n v="19.920000000000002"/>
    <n v="13.944000000000001"/>
    <n v="5.9760000000000009"/>
    <n v="0.30000000000000004"/>
    <n v="2"/>
  </r>
  <r>
    <n v="4735"/>
    <s v="CA-2017-120530"/>
    <x v="281"/>
    <d v="2017-04-12T00:00:00"/>
    <x v="1"/>
    <s v="Dl-13600"/>
    <s v="Dorris liebe"/>
    <s v="Corporate"/>
    <s v="United States"/>
    <s v="New York City"/>
    <s v="New York"/>
    <n v="10035"/>
    <x v="3"/>
    <s v="FUR-CH-10000454"/>
    <x v="0"/>
    <s v="Chairs"/>
    <s v="Hon Deluxe Fabric Upholstered Stacking Chairs, Rounded Back"/>
    <n v="658.74599999999998"/>
    <n v="461.12219999999996"/>
    <n v="197.62380000000002"/>
    <n v="0.30000000000000004"/>
    <n v="5"/>
  </r>
  <r>
    <n v="4736"/>
    <s v="CA-2016-155054"/>
    <x v="385"/>
    <d v="2016-06-19T00:00:00"/>
    <x v="1"/>
    <s v="PS-19045"/>
    <s v="Penelope Sewall"/>
    <s v="Home Office"/>
    <s v="United States"/>
    <s v="Lewiston"/>
    <s v="Maine"/>
    <n v="4240"/>
    <x v="3"/>
    <s v="OFF-BI-10004970"/>
    <x v="1"/>
    <s v="Binders"/>
    <s v="ACCOHIDE 3-Ring Binder, Blue, 1&quot;"/>
    <n v="8.26"/>
    <n v="5.7819999999999991"/>
    <n v="2.4780000000000006"/>
    <n v="0.3000000000000001"/>
    <n v="6"/>
  </r>
  <r>
    <n v="4737"/>
    <s v="CA-2016-155054"/>
    <x v="385"/>
    <d v="2016-06-19T00:00:00"/>
    <x v="1"/>
    <s v="PS-19045"/>
    <s v="Penelope Sewall"/>
    <s v="Home Office"/>
    <s v="United States"/>
    <s v="Lewiston"/>
    <s v="Maine"/>
    <n v="4240"/>
    <x v="3"/>
    <s v="OFF-BI-10002824"/>
    <x v="1"/>
    <s v="Binders"/>
    <s v="Recycled Easel Ring Binders"/>
    <n v="29.84"/>
    <n v="20.887999999999998"/>
    <n v="8.9520000000000017"/>
    <n v="0.30000000000000004"/>
    <n v="6"/>
  </r>
  <r>
    <n v="4738"/>
    <s v="CA-2016-155054"/>
    <x v="385"/>
    <d v="2016-06-19T00:00:00"/>
    <x v="1"/>
    <s v="PS-19045"/>
    <s v="Penelope Sewall"/>
    <s v="Home Office"/>
    <s v="United States"/>
    <s v="Lewiston"/>
    <s v="Maine"/>
    <n v="4240"/>
    <x v="3"/>
    <s v="TEC-AC-10003657"/>
    <x v="2"/>
    <s v="Accessories"/>
    <s v="Lenovo 17-Key USB Numeric Keypad"/>
    <n v="67.98"/>
    <n v="47.585999999999999"/>
    <n v="20.394000000000005"/>
    <n v="0.30000000000000004"/>
    <n v="6"/>
  </r>
  <r>
    <n v="4739"/>
    <s v="CA-2016-105725"/>
    <x v="954"/>
    <d v="2016-02-24T00:00:00"/>
    <x v="1"/>
    <s v="GT-14755"/>
    <s v="Guy Thornton"/>
    <s v="Consumer"/>
    <s v="United States"/>
    <s v="Long Beach"/>
    <s v="California"/>
    <n v="90805"/>
    <x v="1"/>
    <s v="OFF-LA-10003510"/>
    <x v="1"/>
    <s v="Labels"/>
    <s v="Avery 4027 File Folder Labels for Dot Matrix Printers, 5000 Labels per Box, White"/>
    <n v="61.06"/>
    <n v="42.741999999999997"/>
    <n v="18.318000000000005"/>
    <n v="0.30000000000000004"/>
    <n v="6"/>
  </r>
  <r>
    <n v="4740"/>
    <s v="CA-2016-105725"/>
    <x v="954"/>
    <d v="2016-02-24T00:00:00"/>
    <x v="1"/>
    <s v="GT-14755"/>
    <s v="Guy Thornton"/>
    <s v="Consumer"/>
    <s v="United States"/>
    <s v="Long Beach"/>
    <s v="California"/>
    <n v="90805"/>
    <x v="1"/>
    <s v="FUR-TA-10001676"/>
    <x v="0"/>
    <s v="Tables"/>
    <s v="Hon 61000 Series Interactive Training Tables"/>
    <n v="35.543999999999997"/>
    <n v="24.880799999999997"/>
    <n v="10.6632"/>
    <n v="0.30000000000000004"/>
    <n v="6"/>
  </r>
  <r>
    <n v="4741"/>
    <s v="CA-2018-164364"/>
    <x v="105"/>
    <d v="2018-11-16T00:00:00"/>
    <x v="1"/>
    <s v="CS-12355"/>
    <s v="Christine Sundaresam"/>
    <s v="Consumer"/>
    <s v="United States"/>
    <s v="Seattle"/>
    <s v="Washington"/>
    <n v="98115"/>
    <x v="1"/>
    <s v="OFF-LA-10004853"/>
    <x v="1"/>
    <s v="Labels"/>
    <s v="Avery 483"/>
    <n v="9.9600000000000009"/>
    <n v="6.9720000000000004"/>
    <n v="2.9880000000000004"/>
    <n v="0.30000000000000004"/>
    <n v="4"/>
  </r>
  <r>
    <n v="4742"/>
    <s v="CA-2018-164364"/>
    <x v="105"/>
    <d v="2018-11-16T00:00:00"/>
    <x v="1"/>
    <s v="CS-12355"/>
    <s v="Christine Sundaresam"/>
    <s v="Consumer"/>
    <s v="United States"/>
    <s v="Seattle"/>
    <s v="Washington"/>
    <n v="98115"/>
    <x v="1"/>
    <s v="OFF-AR-10000315"/>
    <x v="1"/>
    <s v="Art"/>
    <s v="Dixon Ticonderoga Maple Cedar Pencil, #2"/>
    <n v="9.2100000000000009"/>
    <n v="6.4470000000000001"/>
    <n v="2.7630000000000008"/>
    <n v="0.30000000000000004"/>
    <n v="4"/>
  </r>
  <r>
    <n v="4743"/>
    <s v="CA-2018-164364"/>
    <x v="105"/>
    <d v="2018-11-16T00:00:00"/>
    <x v="1"/>
    <s v="CS-12355"/>
    <s v="Christine Sundaresam"/>
    <s v="Consumer"/>
    <s v="United States"/>
    <s v="Seattle"/>
    <s v="Washington"/>
    <n v="98115"/>
    <x v="1"/>
    <s v="OFF-SU-10000381"/>
    <x v="1"/>
    <s v="Supplies"/>
    <s v="Acme Forged Steel Scissors with Black Enamel Handles"/>
    <n v="27.93"/>
    <n v="19.550999999999998"/>
    <n v="8.3790000000000013"/>
    <n v="0.30000000000000004"/>
    <n v="4"/>
  </r>
  <r>
    <n v="4744"/>
    <s v="CA-2018-168123"/>
    <x v="916"/>
    <d v="2018-03-05T00:00:00"/>
    <x v="3"/>
    <s v="JD-16060"/>
    <s v="Julia Dunbar"/>
    <s v="Consumer"/>
    <s v="United States"/>
    <s v="Rochester"/>
    <s v="Minnesota"/>
    <n v="55901"/>
    <x v="2"/>
    <s v="OFF-FA-10002763"/>
    <x v="1"/>
    <s v="Fasteners"/>
    <s v="Advantus Map Pennant Flags and Round Head Tacks"/>
    <n v="7.9"/>
    <n v="5.53"/>
    <n v="2.37"/>
    <n v="0.3"/>
    <n v="0"/>
  </r>
  <r>
    <n v="4745"/>
    <s v="CA-2018-168123"/>
    <x v="916"/>
    <d v="2018-03-05T00:00:00"/>
    <x v="3"/>
    <s v="JD-16060"/>
    <s v="Julia Dunbar"/>
    <s v="Consumer"/>
    <s v="United States"/>
    <s v="Rochester"/>
    <s v="Minnesota"/>
    <n v="55901"/>
    <x v="2"/>
    <s v="OFF-ST-10000877"/>
    <x v="1"/>
    <s v="Storage"/>
    <s v="Recycled Steel Personal File for Standard File Folders"/>
    <n v="221.16"/>
    <n v="154.81199999999998"/>
    <n v="66.348000000000013"/>
    <n v="0.30000000000000004"/>
    <n v="0"/>
  </r>
  <r>
    <n v="4746"/>
    <s v="CA-2018-168123"/>
    <x v="916"/>
    <d v="2018-03-05T00:00:00"/>
    <x v="3"/>
    <s v="JD-16060"/>
    <s v="Julia Dunbar"/>
    <s v="Consumer"/>
    <s v="United States"/>
    <s v="Rochester"/>
    <s v="Minnesota"/>
    <n v="55901"/>
    <x v="2"/>
    <s v="OFF-BI-10001071"/>
    <x v="1"/>
    <s v="Binders"/>
    <s v="GBC ProClick Punch Binding System"/>
    <n v="127.96"/>
    <n v="89.571999999999989"/>
    <n v="38.388000000000005"/>
    <n v="0.30000000000000004"/>
    <n v="0"/>
  </r>
  <r>
    <n v="4747"/>
    <s v="CA-2018-168123"/>
    <x v="916"/>
    <d v="2018-03-05T00:00:00"/>
    <x v="3"/>
    <s v="JD-16060"/>
    <s v="Julia Dunbar"/>
    <s v="Consumer"/>
    <s v="United States"/>
    <s v="Rochester"/>
    <s v="Minnesota"/>
    <n v="55901"/>
    <x v="2"/>
    <s v="OFF-BI-10001097"/>
    <x v="1"/>
    <s v="Binders"/>
    <s v="Avery Hole Reinforcements"/>
    <n v="18.690000000000001"/>
    <n v="13.083"/>
    <n v="5.6070000000000011"/>
    <n v="0.30000000000000004"/>
    <n v="0"/>
  </r>
  <r>
    <n v="4748"/>
    <s v="CA-2017-120005"/>
    <x v="840"/>
    <d v="2017-03-03T00:00:00"/>
    <x v="3"/>
    <s v="TS-21160"/>
    <s v="Theresa Swint"/>
    <s v="Corporate"/>
    <s v="United States"/>
    <s v="San Francisco"/>
    <s v="California"/>
    <n v="94110"/>
    <x v="1"/>
    <s v="OFF-SU-10004782"/>
    <x v="1"/>
    <s v="Supplies"/>
    <s v="Elite 5&quot; Scissors"/>
    <n v="25.35"/>
    <n v="17.745000000000001"/>
    <n v="7.6050000000000004"/>
    <n v="0.3"/>
    <n v="0"/>
  </r>
  <r>
    <n v="4749"/>
    <s v="CA-2017-120005"/>
    <x v="840"/>
    <d v="2017-03-03T00:00:00"/>
    <x v="3"/>
    <s v="TS-21160"/>
    <s v="Theresa Swint"/>
    <s v="Corporate"/>
    <s v="United States"/>
    <s v="San Francisco"/>
    <s v="California"/>
    <n v="94110"/>
    <x v="1"/>
    <s v="FUR-FU-10000672"/>
    <x v="0"/>
    <s v="Furnishings"/>
    <s v="Executive Impressions 10&quot; Spectator Wall Clock"/>
    <n v="35.28"/>
    <n v="24.695999999999998"/>
    <n v="10.584000000000003"/>
    <n v="0.3000000000000001"/>
    <n v="0"/>
  </r>
  <r>
    <n v="4750"/>
    <s v="CA-2017-123526"/>
    <x v="435"/>
    <d v="2017-12-25T00:00:00"/>
    <x v="2"/>
    <s v="BV-11245"/>
    <s v="Benjamin Venier"/>
    <s v="Corporate"/>
    <s v="United States"/>
    <s v="Seattle"/>
    <s v="Washington"/>
    <n v="98103"/>
    <x v="1"/>
    <s v="OFF-PA-10002986"/>
    <x v="1"/>
    <s v="Paper"/>
    <s v="Xerox 1898"/>
    <n v="33.4"/>
    <n v="23.38"/>
    <n v="10.02"/>
    <n v="0.3"/>
    <n v="1"/>
  </r>
  <r>
    <n v="4751"/>
    <s v="CA-2017-127649"/>
    <x v="877"/>
    <d v="2017-10-09T00:00:00"/>
    <x v="2"/>
    <s v="DL-13495"/>
    <s v="Dionis Lloyd"/>
    <s v="Corporate"/>
    <s v="United States"/>
    <s v="Spokane"/>
    <s v="Washington"/>
    <n v="99207"/>
    <x v="1"/>
    <s v="TEC-MA-10001972"/>
    <x v="2"/>
    <s v="Machines"/>
    <s v="Okidata C331dn Printer"/>
    <n v="837.6"/>
    <n v="586.31999999999994"/>
    <n v="251.28000000000009"/>
    <n v="0.3000000000000001"/>
    <n v="2"/>
  </r>
  <r>
    <n v="4752"/>
    <s v="CA-2017-159989"/>
    <x v="10"/>
    <d v="2017-12-13T00:00:00"/>
    <x v="1"/>
    <s v="EB-13870"/>
    <s v="Emily Burns"/>
    <s v="Consumer"/>
    <s v="United States"/>
    <s v="Franklin"/>
    <s v="Tennessee"/>
    <n v="37064"/>
    <x v="0"/>
    <s v="TEC-PH-10000169"/>
    <x v="2"/>
    <s v="Phones"/>
    <s v="ARKON Windshield Dashboard Air Vent Car Mount Holder"/>
    <n v="40.68"/>
    <n v="28.475999999999999"/>
    <n v="12.204000000000001"/>
    <n v="0.30000000000000004"/>
    <n v="4"/>
  </r>
  <r>
    <n v="4753"/>
    <s v="CA-2018-103499"/>
    <x v="225"/>
    <d v="2018-11-24T00:00:00"/>
    <x v="1"/>
    <s v="ES-14020"/>
    <s v="Erica Smith"/>
    <s v="Consumer"/>
    <s v="United States"/>
    <s v="Jackson"/>
    <s v="Tennessee"/>
    <n v="38301"/>
    <x v="0"/>
    <s v="FUR-CH-10001482"/>
    <x v="0"/>
    <s v="Chairs"/>
    <s v="Office Star - Mesh Screen back chair with Vinyl seat"/>
    <n v="209.56800000000001"/>
    <n v="146.69759999999999"/>
    <n v="62.870400000000018"/>
    <n v="0.30000000000000004"/>
    <n v="4"/>
  </r>
  <r>
    <n v="4754"/>
    <s v="US-2016-167220"/>
    <x v="295"/>
    <d v="2016-12-16T00:00:00"/>
    <x v="1"/>
    <s v="JB-15925"/>
    <s v="Joni Blumstein"/>
    <s v="Consumer"/>
    <s v="United States"/>
    <s v="Austin"/>
    <s v="Texas"/>
    <n v="78745"/>
    <x v="2"/>
    <s v="TEC-AC-10002018"/>
    <x v="2"/>
    <s v="Accessories"/>
    <s v="AmazonBasics 3-Button USB Wired Mouse"/>
    <n v="22.367999999999999"/>
    <n v="15.657599999999999"/>
    <n v="6.7103999999999999"/>
    <n v="0.3"/>
    <n v="4"/>
  </r>
  <r>
    <n v="4755"/>
    <s v="CA-2018-126354"/>
    <x v="447"/>
    <d v="2018-02-08T00:00:00"/>
    <x v="1"/>
    <s v="SC-20380"/>
    <s v="Shahid Collister"/>
    <s v="Consumer"/>
    <s v="United States"/>
    <s v="Pembroke Pines"/>
    <s v="Florida"/>
    <n v="33024"/>
    <x v="0"/>
    <s v="OFF-BI-10000301"/>
    <x v="1"/>
    <s v="Binders"/>
    <s v="GBC Instant Report Kit"/>
    <n v="3.8820000000000001"/>
    <n v="2.7174"/>
    <n v="1.1646000000000001"/>
    <n v="0.3"/>
    <n v="5"/>
  </r>
  <r>
    <n v="4756"/>
    <s v="CA-2018-126354"/>
    <x v="447"/>
    <d v="2018-02-08T00:00:00"/>
    <x v="1"/>
    <s v="SC-20380"/>
    <s v="Shahid Collister"/>
    <s v="Consumer"/>
    <s v="United States"/>
    <s v="Pembroke Pines"/>
    <s v="Florida"/>
    <n v="33024"/>
    <x v="0"/>
    <s v="OFF-PA-10004381"/>
    <x v="1"/>
    <s v="Paper"/>
    <s v="14-7/8 x 11 Blue Bar Computer Printout Paper"/>
    <n v="115.29600000000001"/>
    <n v="80.7072"/>
    <n v="34.588800000000006"/>
    <n v="0.30000000000000004"/>
    <n v="5"/>
  </r>
  <r>
    <n v="4757"/>
    <s v="CA-2018-169817"/>
    <x v="296"/>
    <d v="2018-09-25T00:00:00"/>
    <x v="1"/>
    <s v="EB-13870"/>
    <s v="Emily Burns"/>
    <s v="Consumer"/>
    <s v="United States"/>
    <s v="Philadelphia"/>
    <s v="Pennsylvania"/>
    <n v="19143"/>
    <x v="3"/>
    <s v="OFF-BI-10004141"/>
    <x v="1"/>
    <s v="Binders"/>
    <s v="Insertable Tab Indexes For Data Binders"/>
    <n v="1.9079999999999999"/>
    <n v="1.3355999999999999"/>
    <n v="0.57240000000000002"/>
    <n v="0.30000000000000004"/>
    <n v="4"/>
  </r>
  <r>
    <n v="4758"/>
    <s v="US-2018-144582"/>
    <x v="504"/>
    <d v="2018-05-05T00:00:00"/>
    <x v="1"/>
    <s v="TC-21475"/>
    <s v="Tony Chapman"/>
    <s v="Home Office"/>
    <s v="United States"/>
    <s v="Danville"/>
    <s v="Illinois"/>
    <n v="61832"/>
    <x v="2"/>
    <s v="OFF-BI-10001575"/>
    <x v="1"/>
    <s v="Binders"/>
    <s v="GBC Linen Binding Covers"/>
    <n v="43.372"/>
    <n v="30.360399999999998"/>
    <n v="13.011600000000001"/>
    <n v="0.30000000000000004"/>
    <n v="5"/>
  </r>
  <r>
    <n v="4759"/>
    <s v="CA-2015-121573"/>
    <x v="935"/>
    <d v="2015-11-07T00:00:00"/>
    <x v="1"/>
    <s v="SG-20605"/>
    <s v="Speros Goranitis"/>
    <s v="Consumer"/>
    <s v="United States"/>
    <s v="New York City"/>
    <s v="New York"/>
    <n v="10009"/>
    <x v="3"/>
    <s v="TEC-PH-10000984"/>
    <x v="2"/>
    <s v="Phones"/>
    <s v="Panasonic KX-TG9471B"/>
    <n v="783.96"/>
    <n v="548.77199999999993"/>
    <n v="235.1880000000001"/>
    <n v="0.3000000000000001"/>
    <n v="4"/>
  </r>
  <r>
    <n v="4760"/>
    <s v="CA-2015-121573"/>
    <x v="935"/>
    <d v="2015-11-07T00:00:00"/>
    <x v="1"/>
    <s v="SG-20605"/>
    <s v="Speros Goranitis"/>
    <s v="Consumer"/>
    <s v="United States"/>
    <s v="New York City"/>
    <s v="New York"/>
    <n v="10009"/>
    <x v="3"/>
    <s v="OFF-BI-10000666"/>
    <x v="1"/>
    <s v="Binders"/>
    <s v="Surelock Post Binders"/>
    <n v="48.896000000000001"/>
    <n v="34.227199999999996"/>
    <n v="14.668800000000005"/>
    <n v="0.3000000000000001"/>
    <n v="4"/>
  </r>
  <r>
    <n v="4761"/>
    <s v="CA-2015-121573"/>
    <x v="935"/>
    <d v="2015-11-07T00:00:00"/>
    <x v="1"/>
    <s v="SG-20605"/>
    <s v="Speros Goranitis"/>
    <s v="Consumer"/>
    <s v="United States"/>
    <s v="New York City"/>
    <s v="New York"/>
    <n v="10009"/>
    <x v="3"/>
    <s v="OFF-BI-10003712"/>
    <x v="1"/>
    <s v="Binders"/>
    <s v="Acco Pressboard Covers with Storage Hooks, 14 7/8&quot; x 11&quot;, Light Blue"/>
    <n v="7.8559999999999999"/>
    <n v="5.4991999999999992"/>
    <n v="2.3568000000000007"/>
    <n v="0.3000000000000001"/>
    <n v="4"/>
  </r>
  <r>
    <n v="4762"/>
    <s v="CA-2017-117660"/>
    <x v="945"/>
    <d v="2018-01-04T00:00:00"/>
    <x v="1"/>
    <s v="BM-11785"/>
    <s v="Bryan Mills"/>
    <s v="Consumer"/>
    <s v="United States"/>
    <s v="Columbus"/>
    <s v="Ohio"/>
    <n v="43229"/>
    <x v="3"/>
    <s v="OFF-LA-10003720"/>
    <x v="1"/>
    <s v="Labels"/>
    <s v="Avery 487"/>
    <n v="5.9039999999999999"/>
    <n v="4.1327999999999996"/>
    <n v="1.7712000000000003"/>
    <n v="0.30000000000000004"/>
    <n v="5"/>
  </r>
  <r>
    <n v="4763"/>
    <s v="CA-2017-117660"/>
    <x v="945"/>
    <d v="2018-01-04T00:00:00"/>
    <x v="1"/>
    <s v="BM-11785"/>
    <s v="Bryan Mills"/>
    <s v="Consumer"/>
    <s v="United States"/>
    <s v="Columbus"/>
    <s v="Ohio"/>
    <n v="43229"/>
    <x v="3"/>
    <s v="OFF-SU-10001664"/>
    <x v="1"/>
    <s v="Supplies"/>
    <s v="Acme Office Executive Series Stainless Steel Trimmers"/>
    <n v="13.712"/>
    <n v="9.5983999999999998"/>
    <n v="4.1135999999999999"/>
    <n v="0.3"/>
    <n v="5"/>
  </r>
  <r>
    <n v="4764"/>
    <s v="CA-2015-112851"/>
    <x v="328"/>
    <d v="2015-09-21T00:00:00"/>
    <x v="1"/>
    <s v="NR-18550"/>
    <s v="Nick Radford"/>
    <s v="Consumer"/>
    <s v="United States"/>
    <s v="Chula Vista"/>
    <s v="California"/>
    <n v="91911"/>
    <x v="1"/>
    <s v="OFF-EN-10001453"/>
    <x v="1"/>
    <s v="Envelopes"/>
    <s v="Tyvek Interoffice Envelopes, 9 1/2&quot; x 12 1/2&quot;, 100/Box"/>
    <n v="182.94"/>
    <n v="128.05799999999999"/>
    <n v="54.882000000000005"/>
    <n v="0.30000000000000004"/>
    <n v="4"/>
  </r>
  <r>
    <n v="4765"/>
    <s v="CA-2018-123701"/>
    <x v="221"/>
    <d v="2018-11-27T00:00:00"/>
    <x v="2"/>
    <s v="PG-18820"/>
    <s v="Patrick Gardner"/>
    <s v="Consumer"/>
    <s v="United States"/>
    <s v="San Francisco"/>
    <s v="California"/>
    <n v="94110"/>
    <x v="1"/>
    <s v="OFF-AR-10001860"/>
    <x v="1"/>
    <s v="Art"/>
    <s v="BIC Liqua Brite Liner"/>
    <n v="27.76"/>
    <n v="19.431999999999999"/>
    <n v="8.328000000000003"/>
    <n v="0.3000000000000001"/>
    <n v="3"/>
  </r>
  <r>
    <n v="4766"/>
    <s v="CA-2016-118227"/>
    <x v="999"/>
    <d v="2016-04-28T00:00:00"/>
    <x v="1"/>
    <s v="DB-13270"/>
    <s v="Deborah Brumfield"/>
    <s v="Home Office"/>
    <s v="United States"/>
    <s v="New York City"/>
    <s v="New York"/>
    <n v="10009"/>
    <x v="3"/>
    <s v="OFF-AR-10001044"/>
    <x v="1"/>
    <s v="Art"/>
    <s v="BOSTON Ranger #55 Pencil Sharpener, Black"/>
    <n v="25.99"/>
    <n v="18.192999999999998"/>
    <n v="7.7970000000000006"/>
    <n v="0.30000000000000004"/>
    <n v="4"/>
  </r>
  <r>
    <n v="4767"/>
    <s v="CA-2016-123155"/>
    <x v="1000"/>
    <d v="2016-03-12T00:00:00"/>
    <x v="2"/>
    <s v="NS-18640"/>
    <s v="Noel Staavos"/>
    <s v="Corporate"/>
    <s v="United States"/>
    <s v="San Antonio"/>
    <s v="Texas"/>
    <n v="78207"/>
    <x v="2"/>
    <s v="TEC-AC-10002473"/>
    <x v="2"/>
    <s v="Accessories"/>
    <s v="Maxell 4.7GB DVD-R"/>
    <n v="113.52"/>
    <n v="79.463999999999999"/>
    <n v="34.055999999999997"/>
    <n v="0.3"/>
    <n v="3"/>
  </r>
  <r>
    <n v="4768"/>
    <s v="CA-2016-123155"/>
    <x v="1000"/>
    <d v="2016-03-12T00:00:00"/>
    <x v="2"/>
    <s v="NS-18640"/>
    <s v="Noel Staavos"/>
    <s v="Corporate"/>
    <s v="United States"/>
    <s v="San Antonio"/>
    <s v="Texas"/>
    <n v="78207"/>
    <x v="2"/>
    <s v="TEC-PH-10001809"/>
    <x v="2"/>
    <s v="Phones"/>
    <s v="Panasonic KX T7736-B Digital phone"/>
    <n v="359.88"/>
    <n v="251.91599999999997"/>
    <n v="107.96400000000003"/>
    <n v="0.3000000000000001"/>
    <n v="3"/>
  </r>
  <r>
    <n v="4769"/>
    <s v="CA-2018-158883"/>
    <x v="455"/>
    <d v="2018-06-03T00:00:00"/>
    <x v="3"/>
    <s v="CS-11860"/>
    <s v="Cari Schnelling"/>
    <s v="Consumer"/>
    <s v="United States"/>
    <s v="Jacksonville"/>
    <s v="North Carolina"/>
    <n v="28540"/>
    <x v="0"/>
    <s v="OFF-PA-10004733"/>
    <x v="1"/>
    <s v="Paper"/>
    <s v="Things To Do Today Spiral Book"/>
    <n v="25.344000000000001"/>
    <n v="17.7408"/>
    <n v="7.6032000000000011"/>
    <n v="0.30000000000000004"/>
    <n v="1"/>
  </r>
  <r>
    <n v="4770"/>
    <s v="US-2017-114888"/>
    <x v="251"/>
    <d v="2017-09-24T00:00:00"/>
    <x v="0"/>
    <s v="CC-12430"/>
    <s v="Chuck Clark"/>
    <s v="Home Office"/>
    <s v="United States"/>
    <s v="San Francisco"/>
    <s v="California"/>
    <n v="94109"/>
    <x v="1"/>
    <s v="OFF-BI-10003355"/>
    <x v="1"/>
    <s v="Binders"/>
    <s v="Cardinal Holdit Business Card Pockets"/>
    <n v="11.952"/>
    <n v="8.3663999999999987"/>
    <n v="3.5856000000000012"/>
    <n v="0.3000000000000001"/>
    <n v="5"/>
  </r>
  <r>
    <n v="4771"/>
    <s v="US-2017-114888"/>
    <x v="251"/>
    <d v="2017-09-24T00:00:00"/>
    <x v="0"/>
    <s v="CC-12430"/>
    <s v="Chuck Clark"/>
    <s v="Home Office"/>
    <s v="United States"/>
    <s v="San Francisco"/>
    <s v="California"/>
    <n v="94109"/>
    <x v="1"/>
    <s v="OFF-SU-10001212"/>
    <x v="1"/>
    <s v="Supplies"/>
    <s v="Kleencut Forged Office Shears by Acme United Corporation"/>
    <n v="6.24"/>
    <n v="4.3679999999999994"/>
    <n v="1.8720000000000008"/>
    <n v="0.3000000000000001"/>
    <n v="5"/>
  </r>
  <r>
    <n v="4772"/>
    <s v="US-2015-167262"/>
    <x v="656"/>
    <d v="2015-11-03T00:00:00"/>
    <x v="0"/>
    <s v="AC-10450"/>
    <s v="Amy Cox"/>
    <s v="Consumer"/>
    <s v="United States"/>
    <s v="Avondale"/>
    <s v="Arizona"/>
    <n v="85323"/>
    <x v="1"/>
    <s v="TEC-PH-10000486"/>
    <x v="2"/>
    <s v="Phones"/>
    <s v="Plantronics HL10 Handset Lifter"/>
    <n v="742.33600000000001"/>
    <n v="519.63519999999994"/>
    <n v="222.70080000000007"/>
    <n v="0.3000000000000001"/>
    <n v="3"/>
  </r>
  <r>
    <n v="4773"/>
    <s v="CA-2018-119746"/>
    <x v="51"/>
    <d v="2018-11-27T00:00:00"/>
    <x v="1"/>
    <s v="CM-12385"/>
    <s v="Christopher Martinez"/>
    <s v="Consumer"/>
    <s v="United States"/>
    <s v="Chicago"/>
    <s v="Illinois"/>
    <n v="60610"/>
    <x v="2"/>
    <s v="FUR-FU-10004909"/>
    <x v="0"/>
    <s v="Furnishings"/>
    <s v="Contemporary Wood/Metal Frame"/>
    <n v="6.4640000000000004"/>
    <n v="4.5247999999999999"/>
    <n v="1.9392000000000005"/>
    <n v="0.30000000000000004"/>
    <n v="4"/>
  </r>
  <r>
    <n v="4774"/>
    <s v="CA-2018-119746"/>
    <x v="51"/>
    <d v="2018-11-27T00:00:00"/>
    <x v="1"/>
    <s v="CM-12385"/>
    <s v="Christopher Martinez"/>
    <s v="Consumer"/>
    <s v="United States"/>
    <s v="Chicago"/>
    <s v="Illinois"/>
    <n v="60610"/>
    <x v="2"/>
    <s v="OFF-LA-10001613"/>
    <x v="1"/>
    <s v="Labels"/>
    <s v="Avery File Folder Labels"/>
    <n v="11.52"/>
    <n v="8.0640000000000001"/>
    <n v="3.4559999999999995"/>
    <n v="0.3"/>
    <n v="4"/>
  </r>
  <r>
    <n v="4775"/>
    <s v="CA-2018-119746"/>
    <x v="51"/>
    <d v="2018-11-27T00:00:00"/>
    <x v="1"/>
    <s v="CM-12385"/>
    <s v="Christopher Martinez"/>
    <s v="Consumer"/>
    <s v="United States"/>
    <s v="Chicago"/>
    <s v="Illinois"/>
    <n v="60610"/>
    <x v="2"/>
    <s v="TEC-PH-10004447"/>
    <x v="2"/>
    <s v="Phones"/>
    <s v="Toshiba IPT2010-SD IPÂ Telephone"/>
    <n v="222.38399999999999"/>
    <n v="155.66879999999998"/>
    <n v="66.71520000000001"/>
    <n v="0.30000000000000004"/>
    <n v="4"/>
  </r>
  <r>
    <n v="4776"/>
    <s v="CA-2018-108091"/>
    <x v="673"/>
    <d v="2018-11-21T00:00:00"/>
    <x v="1"/>
    <s v="EK-13795"/>
    <s v="Eileen Kiefer"/>
    <s v="Home Office"/>
    <s v="United States"/>
    <s v="Escondido"/>
    <s v="California"/>
    <n v="92025"/>
    <x v="1"/>
    <s v="OFF-AR-10000255"/>
    <x v="1"/>
    <s v="Art"/>
    <s v="Newell 328"/>
    <n v="23.36"/>
    <n v="16.352"/>
    <n v="7.0079999999999991"/>
    <n v="0.3"/>
    <n v="5"/>
  </r>
  <r>
    <n v="4777"/>
    <s v="CA-2017-101630"/>
    <x v="317"/>
    <d v="2017-02-23T00:00:00"/>
    <x v="0"/>
    <s v="CK-12760"/>
    <s v="Cyma Kinney"/>
    <s v="Corporate"/>
    <s v="United States"/>
    <s v="Long Beach"/>
    <s v="New York"/>
    <n v="11561"/>
    <x v="3"/>
    <s v="OFF-LA-10004425"/>
    <x v="1"/>
    <s v="Labels"/>
    <s v="Staple-on labels"/>
    <n v="8.67"/>
    <n v="6.069"/>
    <n v="2.601"/>
    <n v="0.3"/>
    <n v="4"/>
  </r>
  <r>
    <n v="4778"/>
    <s v="CA-2017-101630"/>
    <x v="317"/>
    <d v="2017-02-23T00:00:00"/>
    <x v="0"/>
    <s v="CK-12760"/>
    <s v="Cyma Kinney"/>
    <s v="Corporate"/>
    <s v="United States"/>
    <s v="Long Beach"/>
    <s v="New York"/>
    <n v="11561"/>
    <x v="3"/>
    <s v="OFF-SU-10001664"/>
    <x v="1"/>
    <s v="Supplies"/>
    <s v="Acme Office Executive Series Stainless Steel Trimmers"/>
    <n v="25.71"/>
    <n v="17.997"/>
    <n v="7.713000000000001"/>
    <n v="0.30000000000000004"/>
    <n v="4"/>
  </r>
  <r>
    <n v="4779"/>
    <s v="CA-2018-132346"/>
    <x v="659"/>
    <d v="2018-11-11T00:00:00"/>
    <x v="1"/>
    <s v="PK-19075"/>
    <s v="Pete Kriz"/>
    <s v="Consumer"/>
    <s v="United States"/>
    <s v="Newark"/>
    <s v="Delaware"/>
    <n v="19711"/>
    <x v="3"/>
    <s v="OFF-AP-10000696"/>
    <x v="1"/>
    <s v="Appliances"/>
    <s v="Holmes Odor Grabber"/>
    <n v="100.94"/>
    <n v="70.657999999999987"/>
    <n v="30.282000000000011"/>
    <n v="0.3000000000000001"/>
    <n v="4"/>
  </r>
  <r>
    <n v="4780"/>
    <s v="CA-2015-150301"/>
    <x v="1001"/>
    <d v="2015-07-10T00:00:00"/>
    <x v="2"/>
    <s v="MH-18025"/>
    <s v="Michelle Huthwaite"/>
    <s v="Consumer"/>
    <s v="United States"/>
    <s v="Buffalo"/>
    <s v="New York"/>
    <n v="14215"/>
    <x v="3"/>
    <s v="FUR-CH-10002647"/>
    <x v="0"/>
    <s v="Chairs"/>
    <s v="Situations Contoured Folding Chairs, 4/Set"/>
    <n v="63.881999999999998"/>
    <n v="44.717399999999998"/>
    <n v="19.1646"/>
    <n v="0.3"/>
    <n v="2"/>
  </r>
  <r>
    <n v="4781"/>
    <s v="CA-2015-159310"/>
    <x v="845"/>
    <d v="2015-11-12T00:00:00"/>
    <x v="1"/>
    <s v="SC-20725"/>
    <s v="Steven Cartwright"/>
    <s v="Consumer"/>
    <s v="United States"/>
    <s v="Houston"/>
    <s v="Texas"/>
    <n v="77070"/>
    <x v="2"/>
    <s v="FUR-CH-10002758"/>
    <x v="0"/>
    <s v="Chairs"/>
    <s v="Hon Deluxe Fabric Upholstered Stacking Chairs, Squared Back"/>
    <n v="683.14400000000001"/>
    <n v="478.20079999999996"/>
    <n v="204.94320000000005"/>
    <n v="0.30000000000000004"/>
    <n v="5"/>
  </r>
  <r>
    <n v="4782"/>
    <s v="CA-2015-159310"/>
    <x v="845"/>
    <d v="2015-11-12T00:00:00"/>
    <x v="1"/>
    <s v="SC-20725"/>
    <s v="Steven Cartwright"/>
    <s v="Consumer"/>
    <s v="United States"/>
    <s v="Houston"/>
    <s v="Texas"/>
    <n v="77070"/>
    <x v="2"/>
    <s v="OFF-BI-10000201"/>
    <x v="1"/>
    <s v="Binders"/>
    <s v="Avery Triangle Shaped Sheet Lifters, Black, 2/Pack"/>
    <n v="1.476"/>
    <n v="1.0331999999999999"/>
    <n v="0.44280000000000008"/>
    <n v="0.30000000000000004"/>
    <n v="5"/>
  </r>
  <r>
    <n v="4783"/>
    <s v="CA-2015-159310"/>
    <x v="845"/>
    <d v="2015-11-12T00:00:00"/>
    <x v="1"/>
    <s v="SC-20725"/>
    <s v="Steven Cartwright"/>
    <s v="Consumer"/>
    <s v="United States"/>
    <s v="Houston"/>
    <s v="Texas"/>
    <n v="77070"/>
    <x v="2"/>
    <s v="OFF-SU-10004115"/>
    <x v="1"/>
    <s v="Supplies"/>
    <s v="Acme Stainless Steel Office Snips"/>
    <n v="40.712000000000003"/>
    <n v="28.4984"/>
    <n v="12.213600000000003"/>
    <n v="0.30000000000000004"/>
    <n v="5"/>
  </r>
  <r>
    <n v="4784"/>
    <s v="US-2018-147984"/>
    <x v="480"/>
    <d v="2018-02-01T00:00:00"/>
    <x v="1"/>
    <s v="GB-14575"/>
    <s v="Giulietta Baptist"/>
    <s v="Consumer"/>
    <s v="United States"/>
    <s v="Wichita"/>
    <s v="Kansas"/>
    <n v="67212"/>
    <x v="2"/>
    <s v="OFF-PA-10000806"/>
    <x v="1"/>
    <s v="Paper"/>
    <s v="Xerox 1934"/>
    <n v="279.89999999999998"/>
    <n v="195.92999999999998"/>
    <n v="83.97"/>
    <n v="0.30000000000000004"/>
    <n v="4"/>
  </r>
  <r>
    <n v="4785"/>
    <s v="CA-2016-104346"/>
    <x v="555"/>
    <d v="2016-12-16T00:00:00"/>
    <x v="1"/>
    <s v="IM-15070"/>
    <s v="Irene Maddox"/>
    <s v="Consumer"/>
    <s v="United States"/>
    <s v="Colorado Springs"/>
    <s v="Colorado"/>
    <n v="80906"/>
    <x v="1"/>
    <s v="OFF-AR-10001473"/>
    <x v="1"/>
    <s v="Art"/>
    <s v="Newell 313"/>
    <n v="13.12"/>
    <n v="9.1839999999999993"/>
    <n v="3.9359999999999999"/>
    <n v="0.3"/>
    <n v="5"/>
  </r>
  <r>
    <n v="4786"/>
    <s v="CA-2016-104346"/>
    <x v="555"/>
    <d v="2016-12-16T00:00:00"/>
    <x v="1"/>
    <s v="IM-15070"/>
    <s v="Irene Maddox"/>
    <s v="Consumer"/>
    <s v="United States"/>
    <s v="Colorado Springs"/>
    <s v="Colorado"/>
    <n v="80906"/>
    <x v="1"/>
    <s v="FUR-BO-10003450"/>
    <x v="0"/>
    <s v="Bookcases"/>
    <s v="Bush Westfield Collection Bookcases, Dark Cherry Finish"/>
    <n v="69.575999999999993"/>
    <n v="48.703199999999995"/>
    <n v="20.872799999999998"/>
    <n v="0.3"/>
    <n v="5"/>
  </r>
  <r>
    <n v="4787"/>
    <s v="CA-2016-104346"/>
    <x v="555"/>
    <d v="2016-12-16T00:00:00"/>
    <x v="1"/>
    <s v="IM-15070"/>
    <s v="Irene Maddox"/>
    <s v="Consumer"/>
    <s v="United States"/>
    <s v="Colorado Springs"/>
    <s v="Colorado"/>
    <n v="80906"/>
    <x v="1"/>
    <s v="OFF-AR-10001545"/>
    <x v="1"/>
    <s v="Art"/>
    <s v="Newell 326"/>
    <n v="4.2240000000000002"/>
    <n v="2.9567999999999999"/>
    <n v="1.2672000000000003"/>
    <n v="0.30000000000000004"/>
    <n v="5"/>
  </r>
  <r>
    <n v="4788"/>
    <s v="CA-2016-104346"/>
    <x v="555"/>
    <d v="2016-12-16T00:00:00"/>
    <x v="1"/>
    <s v="IM-15070"/>
    <s v="Irene Maddox"/>
    <s v="Consumer"/>
    <s v="United States"/>
    <s v="Colorado Springs"/>
    <s v="Colorado"/>
    <n v="80906"/>
    <x v="1"/>
    <s v="TEC-AC-10004396"/>
    <x v="2"/>
    <s v="Accessories"/>
    <s v="Logitech Keyboard K120"/>
    <n v="58.08"/>
    <n v="40.655999999999999"/>
    <n v="17.423999999999999"/>
    <n v="0.3"/>
    <n v="5"/>
  </r>
  <r>
    <n v="4789"/>
    <s v="CA-2016-104346"/>
    <x v="555"/>
    <d v="2016-12-16T00:00:00"/>
    <x v="1"/>
    <s v="IM-15070"/>
    <s v="Irene Maddox"/>
    <s v="Consumer"/>
    <s v="United States"/>
    <s v="Colorado Springs"/>
    <s v="Colorado"/>
    <n v="80906"/>
    <x v="1"/>
    <s v="FUR-FU-10002456"/>
    <x v="0"/>
    <s v="Furnishings"/>
    <s v="Master Caster Door Stop, Large Neon Orange"/>
    <n v="52.415999999999997"/>
    <n v="36.691199999999995"/>
    <n v="15.724800000000002"/>
    <n v="0.30000000000000004"/>
    <n v="5"/>
  </r>
  <r>
    <n v="4790"/>
    <s v="CA-2016-104346"/>
    <x v="555"/>
    <d v="2016-12-16T00:00:00"/>
    <x v="1"/>
    <s v="IM-15070"/>
    <s v="Irene Maddox"/>
    <s v="Consumer"/>
    <s v="United States"/>
    <s v="Colorado Springs"/>
    <s v="Colorado"/>
    <n v="80906"/>
    <x v="1"/>
    <s v="FUR-FU-10001473"/>
    <x v="0"/>
    <s v="Furnishings"/>
    <s v="DAX Wood Document Frame"/>
    <n v="54.92"/>
    <n v="38.443999999999996"/>
    <n v="16.476000000000006"/>
    <n v="0.3000000000000001"/>
    <n v="5"/>
  </r>
  <r>
    <n v="4791"/>
    <s v="CA-2016-104346"/>
    <x v="555"/>
    <d v="2016-12-16T00:00:00"/>
    <x v="1"/>
    <s v="IM-15070"/>
    <s v="Irene Maddox"/>
    <s v="Consumer"/>
    <s v="United States"/>
    <s v="Colorado Springs"/>
    <s v="Colorado"/>
    <n v="80906"/>
    <x v="1"/>
    <s v="FUR-TA-10000849"/>
    <x v="0"/>
    <s v="Tables"/>
    <s v="Bevis Rectangular Conference Tables"/>
    <n v="364.95"/>
    <n v="255.46499999999997"/>
    <n v="109.48500000000001"/>
    <n v="0.30000000000000004"/>
    <n v="5"/>
  </r>
  <r>
    <n v="4792"/>
    <s v="CA-2016-104346"/>
    <x v="555"/>
    <d v="2016-12-16T00:00:00"/>
    <x v="1"/>
    <s v="IM-15070"/>
    <s v="Irene Maddox"/>
    <s v="Consumer"/>
    <s v="United States"/>
    <s v="Colorado Springs"/>
    <s v="Colorado"/>
    <n v="80906"/>
    <x v="1"/>
    <s v="OFF-PA-10001166"/>
    <x v="1"/>
    <s v="Paper"/>
    <s v="Xerox 1932"/>
    <n v="85.055999999999997"/>
    <n v="59.539199999999994"/>
    <n v="25.516800000000003"/>
    <n v="0.30000000000000004"/>
    <n v="5"/>
  </r>
  <r>
    <n v="4793"/>
    <s v="CA-2016-104346"/>
    <x v="555"/>
    <d v="2016-12-16T00:00:00"/>
    <x v="1"/>
    <s v="IM-15070"/>
    <s v="Irene Maddox"/>
    <s v="Consumer"/>
    <s v="United States"/>
    <s v="Colorado Springs"/>
    <s v="Colorado"/>
    <n v="80906"/>
    <x v="1"/>
    <s v="OFF-PA-10003256"/>
    <x v="1"/>
    <s v="Paper"/>
    <s v="Avery Personal Creations Heavyweight Cards"/>
    <n v="27.696000000000002"/>
    <n v="19.3872"/>
    <n v="8.3088000000000015"/>
    <n v="0.30000000000000004"/>
    <n v="5"/>
  </r>
  <r>
    <n v="4794"/>
    <s v="US-2016-141684"/>
    <x v="685"/>
    <d v="2016-07-04T00:00:00"/>
    <x v="1"/>
    <s v="MM-18055"/>
    <s v="Michelle Moray"/>
    <s v="Consumer"/>
    <s v="United States"/>
    <s v="New York City"/>
    <s v="New York"/>
    <n v="10011"/>
    <x v="3"/>
    <s v="OFF-PA-10002870"/>
    <x v="1"/>
    <s v="Paper"/>
    <s v="Ampad Phone Message Book, Recycled, 400 Message Capacity, 5 Â¾â€ x 11â€"/>
    <n v="24.96"/>
    <n v="17.471999999999998"/>
    <n v="7.4880000000000031"/>
    <n v="0.3000000000000001"/>
    <n v="5"/>
  </r>
  <r>
    <n v="4795"/>
    <s v="CA-2016-144722"/>
    <x v="199"/>
    <d v="2016-03-23T00:00:00"/>
    <x v="1"/>
    <s v="MF-18250"/>
    <s v="Monica Federle"/>
    <s v="Corporate"/>
    <s v="United States"/>
    <s v="Los Angeles"/>
    <s v="California"/>
    <n v="90036"/>
    <x v="1"/>
    <s v="FUR-FU-10001215"/>
    <x v="0"/>
    <s v="Furnishings"/>
    <s v="Howard Miller 11-1/2&quot; Diameter Brentwood Wall Clock"/>
    <n v="43.13"/>
    <n v="30.190999999999999"/>
    <n v="12.939000000000004"/>
    <n v="0.30000000000000004"/>
    <n v="7"/>
  </r>
  <r>
    <n v="4796"/>
    <s v="CA-2016-120516"/>
    <x v="863"/>
    <d v="2016-08-17T00:00:00"/>
    <x v="1"/>
    <s v="CK-12595"/>
    <s v="Clytie Kelty"/>
    <s v="Consumer"/>
    <s v="United States"/>
    <s v="Marietta"/>
    <s v="Georgia"/>
    <n v="30062"/>
    <x v="0"/>
    <s v="OFF-BI-10004187"/>
    <x v="1"/>
    <s v="Binders"/>
    <s v="3-ring staple pack"/>
    <n v="5.64"/>
    <n v="3.9479999999999995"/>
    <n v="1.6920000000000002"/>
    <n v="0.30000000000000004"/>
    <n v="4"/>
  </r>
  <r>
    <n v="4797"/>
    <s v="US-2017-148901"/>
    <x v="675"/>
    <d v="2017-05-19T00:00:00"/>
    <x v="1"/>
    <s v="MK-17905"/>
    <s v="Michael Kennedy"/>
    <s v="Corporate"/>
    <s v="United States"/>
    <s v="Jacksonville"/>
    <s v="Florida"/>
    <n v="32216"/>
    <x v="0"/>
    <s v="OFF-BI-10001718"/>
    <x v="1"/>
    <s v="Binders"/>
    <s v="GBC DocuBind P50 Personal Binding Machine"/>
    <n v="57.582000000000001"/>
    <n v="40.307400000000001"/>
    <n v="17.2746"/>
    <n v="0.3"/>
    <n v="5"/>
  </r>
  <r>
    <n v="4798"/>
    <s v="US-2017-148901"/>
    <x v="675"/>
    <d v="2017-05-19T00:00:00"/>
    <x v="1"/>
    <s v="MK-17905"/>
    <s v="Michael Kennedy"/>
    <s v="Corporate"/>
    <s v="United States"/>
    <s v="Jacksonville"/>
    <s v="Florida"/>
    <n v="32216"/>
    <x v="0"/>
    <s v="OFF-PA-10004983"/>
    <x v="1"/>
    <s v="Paper"/>
    <s v="Xerox 23"/>
    <n v="31.103999999999999"/>
    <n v="21.772799999999997"/>
    <n v="9.3312000000000026"/>
    <n v="0.3000000000000001"/>
    <n v="5"/>
  </r>
  <r>
    <n v="4799"/>
    <s v="US-2017-148901"/>
    <x v="675"/>
    <d v="2017-05-19T00:00:00"/>
    <x v="1"/>
    <s v="MK-17905"/>
    <s v="Michael Kennedy"/>
    <s v="Corporate"/>
    <s v="United States"/>
    <s v="Jacksonville"/>
    <s v="Florida"/>
    <n v="32216"/>
    <x v="0"/>
    <s v="FUR-FU-10002396"/>
    <x v="0"/>
    <s v="Furnishings"/>
    <s v="DAX Copper Panel Document Frame, 5 x 7 Size"/>
    <n v="30.192"/>
    <n v="21.134399999999999"/>
    <n v="9.0576000000000008"/>
    <n v="0.30000000000000004"/>
    <n v="5"/>
  </r>
  <r>
    <n v="4800"/>
    <s v="US-2017-148901"/>
    <x v="675"/>
    <d v="2017-05-19T00:00:00"/>
    <x v="1"/>
    <s v="MK-17905"/>
    <s v="Michael Kennedy"/>
    <s v="Corporate"/>
    <s v="United States"/>
    <s v="Jacksonville"/>
    <s v="Florida"/>
    <n v="32216"/>
    <x v="0"/>
    <s v="TEC-PH-10003988"/>
    <x v="2"/>
    <s v="Phones"/>
    <s v="LF Elite 3D Dazzle Designer Hard Case Cover, Lf Stylus Pen and Wiper For Apple Iphone 5c Mini Lite"/>
    <n v="43.6"/>
    <n v="30.52"/>
    <n v="13.080000000000002"/>
    <n v="0.30000000000000004"/>
    <n v="5"/>
  </r>
  <r>
    <n v="4801"/>
    <s v="US-2017-148901"/>
    <x v="675"/>
    <d v="2017-05-19T00:00:00"/>
    <x v="1"/>
    <s v="MK-17905"/>
    <s v="Michael Kennedy"/>
    <s v="Corporate"/>
    <s v="United States"/>
    <s v="Jacksonville"/>
    <s v="Florida"/>
    <n v="32216"/>
    <x v="0"/>
    <s v="OFF-AR-10002467"/>
    <x v="1"/>
    <s v="Art"/>
    <s v="Dixon Ticonderoga Pencils"/>
    <n v="4.7679999999999998"/>
    <n v="3.3375999999999997"/>
    <n v="1.4304000000000001"/>
    <n v="0.30000000000000004"/>
    <n v="5"/>
  </r>
  <r>
    <n v="4802"/>
    <s v="US-2017-148901"/>
    <x v="675"/>
    <d v="2017-05-19T00:00:00"/>
    <x v="1"/>
    <s v="MK-17905"/>
    <s v="Michael Kennedy"/>
    <s v="Corporate"/>
    <s v="United States"/>
    <s v="Jacksonville"/>
    <s v="Florida"/>
    <n v="32216"/>
    <x v="0"/>
    <s v="OFF-BI-10004002"/>
    <x v="1"/>
    <s v="Binders"/>
    <s v="Wilson Jones International Size A4 Ring Binders"/>
    <n v="10.38"/>
    <n v="7.266"/>
    <n v="3.1140000000000008"/>
    <n v="0.30000000000000004"/>
    <n v="5"/>
  </r>
  <r>
    <n v="4803"/>
    <s v="US-2017-148901"/>
    <x v="675"/>
    <d v="2017-05-19T00:00:00"/>
    <x v="1"/>
    <s v="MK-17905"/>
    <s v="Michael Kennedy"/>
    <s v="Corporate"/>
    <s v="United States"/>
    <s v="Jacksonville"/>
    <s v="Florida"/>
    <n v="32216"/>
    <x v="0"/>
    <s v="OFF-BI-10002309"/>
    <x v="1"/>
    <s v="Binders"/>
    <s v="Avery Heavy-Duty EZD  Binder With Locking Rings"/>
    <n v="13.391999999999999"/>
    <n v="9.3743999999999996"/>
    <n v="4.0175999999999998"/>
    <n v="0.3"/>
    <n v="5"/>
  </r>
  <r>
    <n v="4804"/>
    <s v="CA-2018-136364"/>
    <x v="1002"/>
    <d v="2018-07-17T00:00:00"/>
    <x v="0"/>
    <s v="MH-17455"/>
    <s v="Mark Hamilton"/>
    <s v="Consumer"/>
    <s v="United States"/>
    <s v="Philadelphia"/>
    <s v="Pennsylvania"/>
    <n v="19140"/>
    <x v="3"/>
    <s v="TEC-PH-10003885"/>
    <x v="2"/>
    <s v="Phones"/>
    <s v="Cisco SPA508G"/>
    <n v="39.594000000000001"/>
    <n v="27.715799999999998"/>
    <n v="11.878200000000003"/>
    <n v="0.30000000000000004"/>
    <n v="4"/>
  </r>
  <r>
    <n v="4805"/>
    <s v="CA-2018-136364"/>
    <x v="1002"/>
    <d v="2018-07-17T00:00:00"/>
    <x v="0"/>
    <s v="MH-17455"/>
    <s v="Mark Hamilton"/>
    <s v="Consumer"/>
    <s v="United States"/>
    <s v="Philadelphia"/>
    <s v="Pennsylvania"/>
    <n v="19140"/>
    <x v="3"/>
    <s v="FUR-FU-10002501"/>
    <x v="0"/>
    <s v="Furnishings"/>
    <s v="Nu-Dell Executive Frame"/>
    <n v="91.007999999999996"/>
    <n v="63.70559999999999"/>
    <n v="27.302400000000006"/>
    <n v="0.3000000000000001"/>
    <n v="4"/>
  </r>
  <r>
    <n v="4806"/>
    <s v="CA-2016-137708"/>
    <x v="6"/>
    <d v="2016-11-25T00:00:00"/>
    <x v="0"/>
    <s v="NG-18430"/>
    <s v="Nathan Gelder"/>
    <s v="Consumer"/>
    <s v="United States"/>
    <s v="Los Angeles"/>
    <s v="California"/>
    <n v="90008"/>
    <x v="1"/>
    <s v="OFF-PA-10000176"/>
    <x v="1"/>
    <s v="Paper"/>
    <s v="Xerox 1887"/>
    <n v="37.94"/>
    <n v="26.557999999999996"/>
    <n v="11.382000000000001"/>
    <n v="0.30000000000000004"/>
    <n v="3"/>
  </r>
  <r>
    <n v="4807"/>
    <s v="CA-2016-137708"/>
    <x v="6"/>
    <d v="2016-11-25T00:00:00"/>
    <x v="0"/>
    <s v="NG-18430"/>
    <s v="Nathan Gelder"/>
    <s v="Consumer"/>
    <s v="United States"/>
    <s v="Los Angeles"/>
    <s v="California"/>
    <n v="90008"/>
    <x v="1"/>
    <s v="OFF-PA-10000327"/>
    <x v="1"/>
    <s v="Paper"/>
    <s v="Xerox 1971"/>
    <n v="42.8"/>
    <n v="29.959999999999997"/>
    <n v="12.84"/>
    <n v="0.3"/>
    <n v="3"/>
  </r>
  <r>
    <n v="4808"/>
    <s v="CA-2016-137708"/>
    <x v="6"/>
    <d v="2016-11-25T00:00:00"/>
    <x v="0"/>
    <s v="NG-18430"/>
    <s v="Nathan Gelder"/>
    <s v="Consumer"/>
    <s v="United States"/>
    <s v="Los Angeles"/>
    <s v="California"/>
    <n v="90008"/>
    <x v="1"/>
    <s v="OFF-ST-10004634"/>
    <x v="1"/>
    <s v="Storage"/>
    <s v="Personal Folder Holder, Ebony"/>
    <n v="33.630000000000003"/>
    <n v="23.541"/>
    <n v="10.089000000000002"/>
    <n v="0.30000000000000004"/>
    <n v="3"/>
  </r>
  <r>
    <n v="4809"/>
    <s v="CA-2015-149055"/>
    <x v="533"/>
    <d v="2015-11-28T00:00:00"/>
    <x v="1"/>
    <s v="PB-19210"/>
    <s v="Phillip Breyer"/>
    <s v="Corporate"/>
    <s v="United States"/>
    <s v="Philadelphia"/>
    <s v="Pennsylvania"/>
    <n v="19134"/>
    <x v="3"/>
    <s v="OFF-EN-10003040"/>
    <x v="1"/>
    <s v="Envelopes"/>
    <s v="Quality Park Security Envelopes"/>
    <n v="62.808"/>
    <n v="43.965599999999995"/>
    <n v="18.842400000000005"/>
    <n v="0.3000000000000001"/>
    <n v="5"/>
  </r>
  <r>
    <n v="4810"/>
    <s v="CA-2016-151589"/>
    <x v="17"/>
    <d v="2016-12-30T00:00:00"/>
    <x v="2"/>
    <s v="RE-19450"/>
    <s v="Richard Eichhorn"/>
    <s v="Consumer"/>
    <s v="United States"/>
    <s v="Eau Claire"/>
    <s v="Wisconsin"/>
    <n v="54703"/>
    <x v="2"/>
    <s v="OFF-PA-10003228"/>
    <x v="1"/>
    <s v="Paper"/>
    <s v="Xerox 1917"/>
    <n v="195.64"/>
    <n v="136.94799999999998"/>
    <n v="58.692000000000007"/>
    <n v="0.30000000000000004"/>
    <n v="3"/>
  </r>
  <r>
    <n v="4811"/>
    <s v="CA-2016-151589"/>
    <x v="17"/>
    <d v="2016-12-30T00:00:00"/>
    <x v="2"/>
    <s v="RE-19450"/>
    <s v="Richard Eichhorn"/>
    <s v="Consumer"/>
    <s v="United States"/>
    <s v="Eau Claire"/>
    <s v="Wisconsin"/>
    <n v="54703"/>
    <x v="2"/>
    <s v="TEC-PH-10004345"/>
    <x v="2"/>
    <s v="Phones"/>
    <s v="Cisco SPA 502G IP Phone"/>
    <n v="239.9"/>
    <n v="167.93"/>
    <n v="71.97"/>
    <n v="0.3"/>
    <n v="3"/>
  </r>
  <r>
    <n v="4812"/>
    <s v="CA-2017-121370"/>
    <x v="696"/>
    <d v="2017-11-19T00:00:00"/>
    <x v="0"/>
    <s v="EB-14110"/>
    <s v="Eugene Barchas"/>
    <s v="Consumer"/>
    <s v="United States"/>
    <s v="Philadelphia"/>
    <s v="Pennsylvania"/>
    <n v="19134"/>
    <x v="3"/>
    <s v="FUR-CH-10000785"/>
    <x v="0"/>
    <s v="Chairs"/>
    <s v="Global Ergonomic Managers Chair"/>
    <n v="380.05799999999999"/>
    <n v="266.04059999999998"/>
    <n v="114.01740000000001"/>
    <n v="0.30000000000000004"/>
    <n v="5"/>
  </r>
  <r>
    <n v="4813"/>
    <s v="CA-2017-121370"/>
    <x v="696"/>
    <d v="2017-11-19T00:00:00"/>
    <x v="0"/>
    <s v="EB-14110"/>
    <s v="Eugene Barchas"/>
    <s v="Consumer"/>
    <s v="United States"/>
    <s v="Philadelphia"/>
    <s v="Pennsylvania"/>
    <n v="19134"/>
    <x v="3"/>
    <s v="TEC-CO-10004115"/>
    <x v="2"/>
    <s v="Copiers"/>
    <s v="Sharp AL-1530CS Digital Copier"/>
    <n v="1199.9760000000001"/>
    <n v="839.98320000000001"/>
    <n v="359.9928000000001"/>
    <n v="0.30000000000000004"/>
    <n v="5"/>
  </r>
  <r>
    <n v="4814"/>
    <s v="CA-2017-121370"/>
    <x v="696"/>
    <d v="2017-11-19T00:00:00"/>
    <x v="0"/>
    <s v="EB-14110"/>
    <s v="Eugene Barchas"/>
    <s v="Consumer"/>
    <s v="United States"/>
    <s v="Philadelphia"/>
    <s v="Pennsylvania"/>
    <n v="19134"/>
    <x v="3"/>
    <s v="FUR-FU-10002813"/>
    <x v="0"/>
    <s v="Furnishings"/>
    <s v="DAX Contemporary Wood Frame with Silver Metal Mat, Desktop, 11 x 14 Size"/>
    <n v="48.576000000000001"/>
    <n v="34.0032"/>
    <n v="14.572800000000001"/>
    <n v="0.3"/>
    <n v="5"/>
  </r>
  <r>
    <n v="4815"/>
    <s v="CA-2017-111696"/>
    <x v="541"/>
    <d v="2017-05-10T00:00:00"/>
    <x v="2"/>
    <s v="TB-21625"/>
    <s v="Trudy Brown"/>
    <s v="Consumer"/>
    <s v="United States"/>
    <s v="Los Angeles"/>
    <s v="California"/>
    <n v="90004"/>
    <x v="1"/>
    <s v="OFF-PA-10002751"/>
    <x v="1"/>
    <s v="Paper"/>
    <s v="Xerox 1920"/>
    <n v="17.940000000000001"/>
    <n v="12.558"/>
    <n v="5.3820000000000014"/>
    <n v="0.30000000000000004"/>
    <n v="2"/>
  </r>
  <r>
    <n v="4816"/>
    <s v="CA-2015-139598"/>
    <x v="58"/>
    <d v="2015-12-31T00:00:00"/>
    <x v="1"/>
    <s v="MG-17695"/>
    <s v="Maureen Gnade"/>
    <s v="Consumer"/>
    <s v="United States"/>
    <s v="Philadelphia"/>
    <s v="Pennsylvania"/>
    <n v="19134"/>
    <x v="3"/>
    <s v="OFF-PA-10004569"/>
    <x v="1"/>
    <s v="Paper"/>
    <s v="Wirebound Message Books, Two 4 1/4&quot; x 5&quot; Forms per Page"/>
    <n v="18.263999999999999"/>
    <n v="12.784799999999999"/>
    <n v="5.4792000000000005"/>
    <n v="0.30000000000000004"/>
    <n v="5"/>
  </r>
  <r>
    <n v="4817"/>
    <s v="CA-2015-139598"/>
    <x v="58"/>
    <d v="2015-12-31T00:00:00"/>
    <x v="1"/>
    <s v="MG-17695"/>
    <s v="Maureen Gnade"/>
    <s v="Consumer"/>
    <s v="United States"/>
    <s v="Philadelphia"/>
    <s v="Pennsylvania"/>
    <n v="19134"/>
    <x v="3"/>
    <s v="OFF-AP-10002998"/>
    <x v="1"/>
    <s v="Appliances"/>
    <s v="Holmes 99% HEPA Air Purifier"/>
    <n v="34.655999999999999"/>
    <n v="24.259199999999996"/>
    <n v="10.396800000000002"/>
    <n v="0.3000000000000001"/>
    <n v="5"/>
  </r>
  <r>
    <n v="4818"/>
    <s v="CA-2015-139598"/>
    <x v="58"/>
    <d v="2015-12-31T00:00:00"/>
    <x v="1"/>
    <s v="MG-17695"/>
    <s v="Maureen Gnade"/>
    <s v="Consumer"/>
    <s v="United States"/>
    <s v="Philadelphia"/>
    <s v="Pennsylvania"/>
    <n v="19134"/>
    <x v="3"/>
    <s v="OFF-AP-10003287"/>
    <x v="1"/>
    <s v="Appliances"/>
    <s v="Tripp Lite TLP810NET Broadband Surge for Modem/Fax"/>
    <n v="81.552000000000007"/>
    <n v="57.086399999999998"/>
    <n v="24.465600000000009"/>
    <n v="0.3000000000000001"/>
    <n v="5"/>
  </r>
  <r>
    <n v="4819"/>
    <s v="CA-2015-139598"/>
    <x v="58"/>
    <d v="2015-12-31T00:00:00"/>
    <x v="1"/>
    <s v="MG-17695"/>
    <s v="Maureen Gnade"/>
    <s v="Consumer"/>
    <s v="United States"/>
    <s v="Philadelphia"/>
    <s v="Pennsylvania"/>
    <n v="19134"/>
    <x v="3"/>
    <s v="OFF-ST-10001370"/>
    <x v="1"/>
    <s v="Storage"/>
    <s v="Sensible Storage WireTech Storage Systems"/>
    <n v="227.136"/>
    <n v="158.99519999999998"/>
    <n v="68.140800000000013"/>
    <n v="0.30000000000000004"/>
    <n v="5"/>
  </r>
  <r>
    <n v="4820"/>
    <s v="CA-2018-117436"/>
    <x v="110"/>
    <d v="2018-06-14T00:00:00"/>
    <x v="1"/>
    <s v="LW-17125"/>
    <s v="Liz Willingham"/>
    <s v="Consumer"/>
    <s v="United States"/>
    <s v="Norwich"/>
    <s v="Connecticut"/>
    <n v="6360"/>
    <x v="3"/>
    <s v="OFF-BI-10004040"/>
    <x v="1"/>
    <s v="Binders"/>
    <s v="Wilson Jones Impact Binders"/>
    <n v="10.36"/>
    <n v="7.2519999999999989"/>
    <n v="3.1080000000000005"/>
    <n v="0.30000000000000004"/>
    <n v="6"/>
  </r>
  <r>
    <n v="4821"/>
    <s v="CA-2016-140025"/>
    <x v="1003"/>
    <d v="2016-04-11T00:00:00"/>
    <x v="1"/>
    <s v="PF-19120"/>
    <s v="Peter Fuller"/>
    <s v="Consumer"/>
    <s v="United States"/>
    <s v="San Antonio"/>
    <s v="Texas"/>
    <n v="78207"/>
    <x v="2"/>
    <s v="OFF-AP-10002651"/>
    <x v="1"/>
    <s v="Appliances"/>
    <s v="Hoover Upright Vacuum With Dirt Cup"/>
    <n v="463.24799999999999"/>
    <n v="324.27359999999999"/>
    <n v="138.9744"/>
    <n v="0.3"/>
    <n v="4"/>
  </r>
  <r>
    <n v="4822"/>
    <s v="CA-2016-140025"/>
    <x v="1003"/>
    <d v="2016-04-11T00:00:00"/>
    <x v="1"/>
    <s v="PF-19120"/>
    <s v="Peter Fuller"/>
    <s v="Consumer"/>
    <s v="United States"/>
    <s v="San Antonio"/>
    <s v="Texas"/>
    <n v="78207"/>
    <x v="2"/>
    <s v="TEC-AC-10002402"/>
    <x v="2"/>
    <s v="Accessories"/>
    <s v="Razer Kraken PRO Over Ear PC and Music Headset"/>
    <n v="383.952"/>
    <n v="268.76639999999998"/>
    <n v="115.18560000000002"/>
    <n v="0.30000000000000004"/>
    <n v="4"/>
  </r>
  <r>
    <n v="4823"/>
    <s v="CA-2017-134222"/>
    <x v="212"/>
    <d v="2017-07-11T00:00:00"/>
    <x v="3"/>
    <s v="NZ-18565"/>
    <s v="Nick Zandusky"/>
    <s v="Home Office"/>
    <s v="United States"/>
    <s v="Yuma"/>
    <s v="Arizona"/>
    <n v="85364"/>
    <x v="1"/>
    <s v="OFF-BI-10001658"/>
    <x v="1"/>
    <s v="Binders"/>
    <s v="GBC Standard Therm-A-Bind Covers"/>
    <n v="44.856000000000002"/>
    <n v="31.3992"/>
    <n v="13.456800000000001"/>
    <n v="0.3"/>
    <n v="1"/>
  </r>
  <r>
    <n v="4824"/>
    <s v="CA-2017-140018"/>
    <x v="831"/>
    <d v="2017-11-26T00:00:00"/>
    <x v="1"/>
    <s v="CK-12205"/>
    <s v="Chloris Kastensmidt"/>
    <s v="Consumer"/>
    <s v="United States"/>
    <s v="Columbus"/>
    <s v="Ohio"/>
    <n v="43229"/>
    <x v="3"/>
    <s v="TEC-MA-10000752"/>
    <x v="2"/>
    <s v="Machines"/>
    <s v="Texas Instrument TI-15 Fraction Calculator"/>
    <n v="30.344999999999999"/>
    <n v="21.241499999999998"/>
    <n v="9.1035000000000004"/>
    <n v="0.30000000000000004"/>
    <n v="5"/>
  </r>
  <r>
    <n v="4825"/>
    <s v="CA-2017-140018"/>
    <x v="831"/>
    <d v="2017-11-26T00:00:00"/>
    <x v="1"/>
    <s v="CK-12205"/>
    <s v="Chloris Kastensmidt"/>
    <s v="Consumer"/>
    <s v="United States"/>
    <s v="Columbus"/>
    <s v="Ohio"/>
    <n v="43229"/>
    <x v="3"/>
    <s v="FUR-CH-10003817"/>
    <x v="0"/>
    <s v="Chairs"/>
    <s v="Global Value Steno Chair, Gray"/>
    <n v="127.554"/>
    <n v="89.28779999999999"/>
    <n v="38.266200000000012"/>
    <n v="0.3000000000000001"/>
    <n v="5"/>
  </r>
  <r>
    <n v="4826"/>
    <s v="CA-2017-140018"/>
    <x v="831"/>
    <d v="2017-11-26T00:00:00"/>
    <x v="1"/>
    <s v="CK-12205"/>
    <s v="Chloris Kastensmidt"/>
    <s v="Consumer"/>
    <s v="United States"/>
    <s v="Columbus"/>
    <s v="Ohio"/>
    <n v="43229"/>
    <x v="3"/>
    <s v="FUR-FU-10001876"/>
    <x v="0"/>
    <s v="Furnishings"/>
    <s v="Computer Room Manger, 14&quot;"/>
    <n v="77.951999999999998"/>
    <n v="54.566399999999994"/>
    <n v="23.385600000000004"/>
    <n v="0.30000000000000004"/>
    <n v="5"/>
  </r>
  <r>
    <n v="4827"/>
    <s v="US-2018-136707"/>
    <x v="105"/>
    <d v="2018-11-15T00:00:00"/>
    <x v="2"/>
    <s v="JE-15610"/>
    <s v="Jim Epp"/>
    <s v="Corporate"/>
    <s v="United States"/>
    <s v="Los Angeles"/>
    <s v="California"/>
    <n v="90036"/>
    <x v="1"/>
    <s v="OFF-BI-10003460"/>
    <x v="1"/>
    <s v="Binders"/>
    <s v="Acco 3-Hole Punch"/>
    <n v="14.016"/>
    <n v="9.8111999999999995"/>
    <n v="4.2048000000000005"/>
    <n v="0.30000000000000004"/>
    <n v="3"/>
  </r>
  <r>
    <n v="4828"/>
    <s v="CA-2015-152562"/>
    <x v="301"/>
    <d v="2015-11-08T00:00:00"/>
    <x v="1"/>
    <s v="JO-15145"/>
    <s v="Jack O'Briant"/>
    <s v="Corporate"/>
    <s v="United States"/>
    <s v="Richmond"/>
    <s v="Kentucky"/>
    <n v="40475"/>
    <x v="0"/>
    <s v="OFF-ST-10000464"/>
    <x v="1"/>
    <s v="Storage"/>
    <s v="Multi-Use Personal File Cart and Caster Set, Three Stacking Bins"/>
    <n v="69.52"/>
    <n v="48.663999999999994"/>
    <n v="20.856000000000002"/>
    <n v="0.30000000000000004"/>
    <n v="7"/>
  </r>
  <r>
    <n v="4829"/>
    <s v="CA-2015-152562"/>
    <x v="301"/>
    <d v="2015-11-08T00:00:00"/>
    <x v="1"/>
    <s v="JO-15145"/>
    <s v="Jack O'Briant"/>
    <s v="Corporate"/>
    <s v="United States"/>
    <s v="Richmond"/>
    <s v="Kentucky"/>
    <n v="40475"/>
    <x v="0"/>
    <s v="OFF-AR-10001919"/>
    <x v="1"/>
    <s v="Art"/>
    <s v="OIC #2 Pencils, Medium Soft"/>
    <n v="5.64"/>
    <n v="3.9479999999999995"/>
    <n v="1.6920000000000002"/>
    <n v="0.30000000000000004"/>
    <n v="7"/>
  </r>
  <r>
    <n v="4830"/>
    <s v="CA-2017-152408"/>
    <x v="666"/>
    <d v="2017-05-21T00:00:00"/>
    <x v="1"/>
    <s v="TT-21220"/>
    <s v="Thomas Thornton"/>
    <s v="Consumer"/>
    <s v="United States"/>
    <s v="New York City"/>
    <s v="New York"/>
    <n v="10035"/>
    <x v="3"/>
    <s v="OFF-BI-10002393"/>
    <x v="1"/>
    <s v="Binders"/>
    <s v="Binder Posts"/>
    <n v="13.776"/>
    <n v="9.6431999999999984"/>
    <n v="4.1328000000000014"/>
    <n v="0.3000000000000001"/>
    <n v="6"/>
  </r>
  <r>
    <n v="4831"/>
    <s v="CA-2015-120278"/>
    <x v="845"/>
    <d v="2015-11-12T00:00:00"/>
    <x v="1"/>
    <s v="MS-17365"/>
    <s v="Maribeth Schnelling"/>
    <s v="Consumer"/>
    <s v="United States"/>
    <s v="Wausau"/>
    <s v="Wisconsin"/>
    <n v="54401"/>
    <x v="2"/>
    <s v="OFF-AP-10001293"/>
    <x v="1"/>
    <s v="Appliances"/>
    <s v="Belkin 8 Outlet Surge Protector"/>
    <n v="245.88"/>
    <n v="172.11599999999999"/>
    <n v="73.76400000000001"/>
    <n v="0.30000000000000004"/>
    <n v="5"/>
  </r>
  <r>
    <n v="4832"/>
    <s v="CA-2015-120278"/>
    <x v="845"/>
    <d v="2015-11-12T00:00:00"/>
    <x v="1"/>
    <s v="MS-17365"/>
    <s v="Maribeth Schnelling"/>
    <s v="Consumer"/>
    <s v="United States"/>
    <s v="Wausau"/>
    <s v="Wisconsin"/>
    <n v="54401"/>
    <x v="2"/>
    <s v="OFF-ST-10004258"/>
    <x v="1"/>
    <s v="Storage"/>
    <s v="Portable Personal File Box"/>
    <n v="36.630000000000003"/>
    <n v="25.641000000000002"/>
    <n v="10.989000000000001"/>
    <n v="0.3"/>
    <n v="5"/>
  </r>
  <r>
    <n v="4833"/>
    <s v="CA-2015-120278"/>
    <x v="845"/>
    <d v="2015-11-12T00:00:00"/>
    <x v="1"/>
    <s v="MS-17365"/>
    <s v="Maribeth Schnelling"/>
    <s v="Consumer"/>
    <s v="United States"/>
    <s v="Wausau"/>
    <s v="Wisconsin"/>
    <n v="54401"/>
    <x v="2"/>
    <s v="OFF-ST-10002214"/>
    <x v="1"/>
    <s v="Storage"/>
    <s v="X-Rack File for Hanging Folders"/>
    <n v="22.58"/>
    <n v="15.805999999999997"/>
    <n v="6.7740000000000009"/>
    <n v="0.30000000000000004"/>
    <n v="5"/>
  </r>
  <r>
    <n v="4834"/>
    <s v="CA-2015-120278"/>
    <x v="845"/>
    <d v="2015-11-12T00:00:00"/>
    <x v="1"/>
    <s v="MS-17365"/>
    <s v="Maribeth Schnelling"/>
    <s v="Consumer"/>
    <s v="United States"/>
    <s v="Wausau"/>
    <s v="Wisconsin"/>
    <n v="54401"/>
    <x v="2"/>
    <s v="OFF-BI-10004970"/>
    <x v="1"/>
    <s v="Binders"/>
    <s v="ACCOHIDE 3-Ring Binder, Blue, 1&quot;"/>
    <n v="12.39"/>
    <n v="8.673"/>
    <n v="3.7170000000000005"/>
    <n v="0.30000000000000004"/>
    <n v="5"/>
  </r>
  <r>
    <n v="4835"/>
    <s v="CA-2018-167661"/>
    <x v="361"/>
    <d v="2018-10-10T00:00:00"/>
    <x v="1"/>
    <s v="MP-18175"/>
    <s v="Mike Pelletier"/>
    <s v="Home Office"/>
    <s v="United States"/>
    <s v="San Francisco"/>
    <s v="California"/>
    <n v="94110"/>
    <x v="1"/>
    <s v="OFF-BI-10002571"/>
    <x v="1"/>
    <s v="Binders"/>
    <s v="Avery Framed View Binder, EZD Ring (Locking), Navy, 1 1/2&quot;"/>
    <n v="39.92"/>
    <n v="27.943999999999999"/>
    <n v="11.976000000000003"/>
    <n v="0.30000000000000004"/>
    <n v="5"/>
  </r>
  <r>
    <n v="4836"/>
    <s v="CA-2018-167661"/>
    <x v="361"/>
    <d v="2018-10-10T00:00:00"/>
    <x v="1"/>
    <s v="MP-18175"/>
    <s v="Mike Pelletier"/>
    <s v="Home Office"/>
    <s v="United States"/>
    <s v="San Francisco"/>
    <s v="California"/>
    <n v="94110"/>
    <x v="1"/>
    <s v="OFF-PA-10002581"/>
    <x v="1"/>
    <s v="Paper"/>
    <s v="Xerox 1951"/>
    <n v="61.96"/>
    <n v="43.372"/>
    <n v="18.588000000000001"/>
    <n v="0.3"/>
    <n v="5"/>
  </r>
  <r>
    <n v="4837"/>
    <s v="CA-2018-167661"/>
    <x v="361"/>
    <d v="2018-10-10T00:00:00"/>
    <x v="1"/>
    <s v="MP-18175"/>
    <s v="Mike Pelletier"/>
    <s v="Home Office"/>
    <s v="United States"/>
    <s v="San Francisco"/>
    <s v="California"/>
    <n v="94110"/>
    <x v="1"/>
    <s v="OFF-BI-10001097"/>
    <x v="1"/>
    <s v="Binders"/>
    <s v="Avery Hole Reinforcements"/>
    <n v="19.936"/>
    <n v="13.9552"/>
    <n v="5.9808000000000003"/>
    <n v="0.30000000000000004"/>
    <n v="5"/>
  </r>
  <r>
    <n v="4838"/>
    <s v="CA-2018-106831"/>
    <x v="702"/>
    <d v="2018-06-03T00:00:00"/>
    <x v="2"/>
    <s v="FH-14350"/>
    <s v="Fred Harton"/>
    <s v="Consumer"/>
    <s v="United States"/>
    <s v="Dublin"/>
    <s v="Ohio"/>
    <n v="43017"/>
    <x v="3"/>
    <s v="OFF-BI-10003429"/>
    <x v="1"/>
    <s v="Binders"/>
    <s v="Cardinal HOLDit! Binder Insert Strips,Extra Strips"/>
    <n v="3.798"/>
    <n v="2.6585999999999999"/>
    <n v="1.1394000000000002"/>
    <n v="0.30000000000000004"/>
    <n v="2"/>
  </r>
  <r>
    <n v="4839"/>
    <s v="CA-2018-106831"/>
    <x v="702"/>
    <d v="2018-06-03T00:00:00"/>
    <x v="2"/>
    <s v="FH-14350"/>
    <s v="Fred Harton"/>
    <s v="Consumer"/>
    <s v="United States"/>
    <s v="Dublin"/>
    <s v="Ohio"/>
    <n v="43017"/>
    <x v="3"/>
    <s v="OFF-PA-10000682"/>
    <x v="1"/>
    <s v="Paper"/>
    <s v="Xerox 1924"/>
    <n v="27.744"/>
    <n v="19.4208"/>
    <n v="8.3231999999999999"/>
    <n v="0.3"/>
    <n v="2"/>
  </r>
  <r>
    <n v="4840"/>
    <s v="CA-2018-106831"/>
    <x v="702"/>
    <d v="2018-06-03T00:00:00"/>
    <x v="2"/>
    <s v="FH-14350"/>
    <s v="Fred Harton"/>
    <s v="Consumer"/>
    <s v="United States"/>
    <s v="Dublin"/>
    <s v="Ohio"/>
    <n v="43017"/>
    <x v="3"/>
    <s v="TEC-PH-10001700"/>
    <x v="2"/>
    <s v="Phones"/>
    <s v="Panasonic KX-TG6844B Expandable Digital Cordless Telephone"/>
    <n v="158.376"/>
    <n v="110.86319999999999"/>
    <n v="47.512800000000013"/>
    <n v="0.30000000000000004"/>
    <n v="2"/>
  </r>
  <r>
    <n v="4841"/>
    <s v="CA-2018-154123"/>
    <x v="225"/>
    <d v="2018-11-25T00:00:00"/>
    <x v="1"/>
    <s v="SC-20050"/>
    <s v="Sample Company A"/>
    <s v="Home Office"/>
    <s v="United States"/>
    <s v="Henderson"/>
    <s v="Kentucky"/>
    <n v="42420"/>
    <x v="0"/>
    <s v="FUR-FU-10000629"/>
    <x v="0"/>
    <s v="Furnishings"/>
    <s v="9-3/4 Diameter Round Wall Clock"/>
    <n v="27.58"/>
    <n v="19.305999999999997"/>
    <n v="8.2740000000000009"/>
    <n v="0.30000000000000004"/>
    <n v="5"/>
  </r>
  <r>
    <n v="4842"/>
    <s v="CA-2017-136049"/>
    <x v="443"/>
    <d v="2017-12-28T00:00:00"/>
    <x v="1"/>
    <s v="NM-18520"/>
    <s v="Neoma Murray"/>
    <s v="Consumer"/>
    <s v="United States"/>
    <s v="Bowling Green"/>
    <s v="Ohio"/>
    <n v="43402"/>
    <x v="3"/>
    <s v="OFF-BI-10001267"/>
    <x v="1"/>
    <s v="Binders"/>
    <s v="Universal Recycled Hanging Pressboard Report Binders, Letter Size"/>
    <n v="5.5529999999999999"/>
    <n v="3.8870999999999998"/>
    <n v="1.6659000000000002"/>
    <n v="0.30000000000000004"/>
    <n v="5"/>
  </r>
  <r>
    <n v="4843"/>
    <s v="CA-2018-118402"/>
    <x v="365"/>
    <d v="2018-10-04T00:00:00"/>
    <x v="1"/>
    <s v="JO-15280"/>
    <s v="Jas O'Carroll"/>
    <s v="Consumer"/>
    <s v="United States"/>
    <s v="Memphis"/>
    <s v="Tennessee"/>
    <n v="38109"/>
    <x v="0"/>
    <s v="OFF-ST-10001418"/>
    <x v="1"/>
    <s v="Storage"/>
    <s v="Carina Media Storage Towers in Natural &amp; Black"/>
    <n v="243.92"/>
    <n v="170.74399999999997"/>
    <n v="73.176000000000016"/>
    <n v="0.3000000000000001"/>
    <n v="5"/>
  </r>
  <r>
    <n v="4844"/>
    <s v="US-2017-139388"/>
    <x v="77"/>
    <d v="2017-11-09T00:00:00"/>
    <x v="2"/>
    <s v="CC-12475"/>
    <s v="Cindy Chapman"/>
    <s v="Consumer"/>
    <s v="United States"/>
    <s v="Lakewood"/>
    <s v="New Jersey"/>
    <n v="8701"/>
    <x v="3"/>
    <s v="OFF-FA-10004968"/>
    <x v="1"/>
    <s v="Fasteners"/>
    <s v="Rubber Band Ball"/>
    <n v="14.96"/>
    <n v="10.472"/>
    <n v="4.4880000000000013"/>
    <n v="0.30000000000000004"/>
    <n v="2"/>
  </r>
  <r>
    <n v="4845"/>
    <s v="US-2015-128685"/>
    <x v="527"/>
    <d v="2015-04-05T00:00:00"/>
    <x v="2"/>
    <s v="MZ-17515"/>
    <s v="Mary Zewe"/>
    <s v="Corporate"/>
    <s v="United States"/>
    <s v="Los Angeles"/>
    <s v="California"/>
    <n v="90008"/>
    <x v="1"/>
    <s v="OFF-BI-10004140"/>
    <x v="1"/>
    <s v="Binders"/>
    <s v="Avery Non-Stick Binders"/>
    <n v="7.1840000000000002"/>
    <n v="5.0287999999999995"/>
    <n v="2.1552000000000007"/>
    <n v="0.3000000000000001"/>
    <n v="1"/>
  </r>
  <r>
    <n v="4846"/>
    <s v="CA-2016-124044"/>
    <x v="862"/>
    <d v="2016-07-26T00:00:00"/>
    <x v="0"/>
    <s v="MS-17830"/>
    <s v="Melanie Seite"/>
    <s v="Consumer"/>
    <s v="United States"/>
    <s v="Rochester"/>
    <s v="New York"/>
    <n v="14609"/>
    <x v="3"/>
    <s v="OFF-BI-10003460"/>
    <x v="1"/>
    <s v="Binders"/>
    <s v="Acco 3-Hole Punch"/>
    <n v="10.512"/>
    <n v="7.3583999999999996"/>
    <n v="3.1536000000000008"/>
    <n v="0.30000000000000004"/>
    <n v="3"/>
  </r>
  <r>
    <n v="4847"/>
    <s v="CA-2015-164469"/>
    <x v="402"/>
    <d v="2015-06-27T00:00:00"/>
    <x v="0"/>
    <s v="GK-14620"/>
    <s v="Grace Kelly"/>
    <s v="Corporate"/>
    <s v="United States"/>
    <s v="Salem"/>
    <s v="Oregon"/>
    <n v="97301"/>
    <x v="1"/>
    <s v="TEC-PH-10002115"/>
    <x v="2"/>
    <s v="Phones"/>
    <s v="Plantronics 81402"/>
    <n v="263.95999999999998"/>
    <n v="184.77199999999996"/>
    <n v="79.188000000000017"/>
    <n v="0.3000000000000001"/>
    <n v="2"/>
  </r>
  <r>
    <n v="4848"/>
    <s v="CA-2015-164469"/>
    <x v="402"/>
    <d v="2015-06-27T00:00:00"/>
    <x v="0"/>
    <s v="GK-14620"/>
    <s v="Grace Kelly"/>
    <s v="Corporate"/>
    <s v="United States"/>
    <s v="Salem"/>
    <s v="Oregon"/>
    <n v="97301"/>
    <x v="1"/>
    <s v="OFF-AR-10003478"/>
    <x v="1"/>
    <s v="Art"/>
    <s v="Avery Hi-Liter EverBold Pen Style Fluorescent Highlighters, 4/Pack"/>
    <n v="71.632000000000005"/>
    <n v="50.142400000000002"/>
    <n v="21.489600000000003"/>
    <n v="0.30000000000000004"/>
    <n v="2"/>
  </r>
  <r>
    <n v="4849"/>
    <s v="CA-2015-164469"/>
    <x v="402"/>
    <d v="2015-06-27T00:00:00"/>
    <x v="0"/>
    <s v="GK-14620"/>
    <s v="Grace Kelly"/>
    <s v="Corporate"/>
    <s v="United States"/>
    <s v="Salem"/>
    <s v="Oregon"/>
    <n v="97301"/>
    <x v="1"/>
    <s v="OFF-AR-10000475"/>
    <x v="1"/>
    <s v="Art"/>
    <s v="Hunt BOSTON Vista Battery-Operated Pencil Sharpener, Black"/>
    <n v="9.3279999999999994"/>
    <n v="6.5295999999999994"/>
    <n v="2.7984"/>
    <n v="0.30000000000000004"/>
    <n v="2"/>
  </r>
  <r>
    <n v="4850"/>
    <s v="CA-2015-107818"/>
    <x v="78"/>
    <d v="2015-09-14T00:00:00"/>
    <x v="1"/>
    <s v="MC-17275"/>
    <s v="Marc Crier"/>
    <s v="Consumer"/>
    <s v="United States"/>
    <s v="Pasco"/>
    <s v="Washington"/>
    <n v="99301"/>
    <x v="1"/>
    <s v="OFF-AR-10003045"/>
    <x v="1"/>
    <s v="Art"/>
    <s v="Prang Colored Pencils"/>
    <n v="5.88"/>
    <n v="4.1159999999999997"/>
    <n v="1.7640000000000002"/>
    <n v="0.30000000000000004"/>
    <n v="6"/>
  </r>
  <r>
    <n v="4851"/>
    <s v="CA-2015-107818"/>
    <x v="78"/>
    <d v="2015-09-14T00:00:00"/>
    <x v="1"/>
    <s v="MC-17275"/>
    <s v="Marc Crier"/>
    <s v="Consumer"/>
    <s v="United States"/>
    <s v="Pasco"/>
    <s v="Washington"/>
    <n v="99301"/>
    <x v="1"/>
    <s v="FUR-CH-10000454"/>
    <x v="0"/>
    <s v="Chairs"/>
    <s v="Hon Deluxe Fabric Upholstered Stacking Chairs, Rounded Back"/>
    <n v="975.92"/>
    <n v="683.14399999999989"/>
    <n v="292.77600000000007"/>
    <n v="0.3000000000000001"/>
    <n v="6"/>
  </r>
  <r>
    <n v="4852"/>
    <s v="CA-2015-107818"/>
    <x v="78"/>
    <d v="2015-09-14T00:00:00"/>
    <x v="1"/>
    <s v="MC-17275"/>
    <s v="Marc Crier"/>
    <s v="Consumer"/>
    <s v="United States"/>
    <s v="Pasco"/>
    <s v="Washington"/>
    <n v="99301"/>
    <x v="1"/>
    <s v="OFF-AR-10000380"/>
    <x v="1"/>
    <s v="Art"/>
    <s v="Hunt PowerHouse Electric Pencil Sharpener, Blue"/>
    <n v="303.83999999999997"/>
    <n v="212.68799999999996"/>
    <n v="91.152000000000015"/>
    <n v="0.3000000000000001"/>
    <n v="6"/>
  </r>
  <r>
    <n v="4853"/>
    <s v="CA-2015-107818"/>
    <x v="78"/>
    <d v="2015-09-14T00:00:00"/>
    <x v="1"/>
    <s v="MC-17275"/>
    <s v="Marc Crier"/>
    <s v="Consumer"/>
    <s v="United States"/>
    <s v="Pasco"/>
    <s v="Washington"/>
    <n v="99301"/>
    <x v="1"/>
    <s v="OFF-ST-10000736"/>
    <x v="1"/>
    <s v="Storage"/>
    <s v="Carina Double Wide Media Storage Towers in Natural &amp; Black"/>
    <n v="485.88"/>
    <n v="340.11599999999999"/>
    <n v="145.76400000000001"/>
    <n v="0.30000000000000004"/>
    <n v="6"/>
  </r>
  <r>
    <n v="4854"/>
    <s v="CA-2015-113320"/>
    <x v="432"/>
    <d v="2015-12-15T00:00:00"/>
    <x v="0"/>
    <s v="LH-17155"/>
    <s v="Logan Haushalter"/>
    <s v="Consumer"/>
    <s v="United States"/>
    <s v="Oakland"/>
    <s v="California"/>
    <n v="94601"/>
    <x v="1"/>
    <s v="FUR-FU-10004270"/>
    <x v="0"/>
    <s v="Furnishings"/>
    <s v="Eldon Image Series Desk Accessories, Burgundy"/>
    <n v="12.54"/>
    <n v="8.7779999999999987"/>
    <n v="3.7620000000000005"/>
    <n v="0.30000000000000004"/>
    <n v="3"/>
  </r>
  <r>
    <n v="4855"/>
    <s v="CA-2015-113320"/>
    <x v="432"/>
    <d v="2015-12-15T00:00:00"/>
    <x v="0"/>
    <s v="LH-17155"/>
    <s v="Logan Haushalter"/>
    <s v="Consumer"/>
    <s v="United States"/>
    <s v="Oakland"/>
    <s v="California"/>
    <n v="94601"/>
    <x v="1"/>
    <s v="OFF-ST-10000617"/>
    <x v="1"/>
    <s v="Storage"/>
    <s v="Woodgrain Magazine Files by Perma"/>
    <n v="8.94"/>
    <n v="6.2579999999999991"/>
    <n v="2.6820000000000004"/>
    <n v="0.30000000000000004"/>
    <n v="3"/>
  </r>
  <r>
    <n v="4856"/>
    <s v="CA-2015-113320"/>
    <x v="432"/>
    <d v="2015-12-15T00:00:00"/>
    <x v="0"/>
    <s v="LH-17155"/>
    <s v="Logan Haushalter"/>
    <s v="Consumer"/>
    <s v="United States"/>
    <s v="Oakland"/>
    <s v="California"/>
    <n v="94601"/>
    <x v="1"/>
    <s v="FUR-FU-10001706"/>
    <x v="0"/>
    <s v="Furnishings"/>
    <s v="Longer-Life Soft White Bulbs"/>
    <n v="9.24"/>
    <n v="6.468"/>
    <n v="2.7720000000000002"/>
    <n v="0.30000000000000004"/>
    <n v="3"/>
  </r>
  <r>
    <n v="4857"/>
    <s v="CA-2016-137526"/>
    <x v="1004"/>
    <d v="2016-01-17T00:00:00"/>
    <x v="1"/>
    <s v="PB-19150"/>
    <s v="Philip Brown"/>
    <s v="Consumer"/>
    <s v="United States"/>
    <s v="Los Angeles"/>
    <s v="California"/>
    <n v="90004"/>
    <x v="1"/>
    <s v="OFF-BI-10003364"/>
    <x v="1"/>
    <s v="Binders"/>
    <s v="Binding Machine Supplies"/>
    <n v="70.007999999999996"/>
    <n v="49.005599999999994"/>
    <n v="21.002400000000002"/>
    <n v="0.30000000000000004"/>
    <n v="4"/>
  </r>
  <r>
    <n v="4858"/>
    <s v="CA-2016-137526"/>
    <x v="1004"/>
    <d v="2016-01-17T00:00:00"/>
    <x v="1"/>
    <s v="PB-19150"/>
    <s v="Philip Brown"/>
    <s v="Consumer"/>
    <s v="United States"/>
    <s v="Los Angeles"/>
    <s v="California"/>
    <n v="90004"/>
    <x v="1"/>
    <s v="FUR-FU-10001861"/>
    <x v="0"/>
    <s v="Furnishings"/>
    <s v="Floodlight Indoor Halogen Bulbs, 1 Bulb per Pack, 60 Watts"/>
    <n v="77.599999999999994"/>
    <n v="54.319999999999993"/>
    <n v="23.28"/>
    <n v="0.30000000000000004"/>
    <n v="4"/>
  </r>
  <r>
    <n v="4859"/>
    <s v="CA-2016-137526"/>
    <x v="1004"/>
    <d v="2016-01-17T00:00:00"/>
    <x v="1"/>
    <s v="PB-19150"/>
    <s v="Philip Brown"/>
    <s v="Consumer"/>
    <s v="United States"/>
    <s v="Los Angeles"/>
    <s v="California"/>
    <n v="90004"/>
    <x v="1"/>
    <s v="FUR-FU-10004845"/>
    <x v="0"/>
    <s v="Furnishings"/>
    <s v="Deflect-o EconoMat Nonstudded, No Bevel Mat"/>
    <n v="464.85"/>
    <n v="325.39499999999998"/>
    <n v="139.45500000000004"/>
    <n v="0.3000000000000001"/>
    <n v="4"/>
  </r>
  <r>
    <n v="4860"/>
    <s v="CA-2018-136063"/>
    <x v="934"/>
    <d v="2018-12-19T00:00:00"/>
    <x v="1"/>
    <s v="SS-20140"/>
    <s v="Saphhira Shifley"/>
    <s v="Corporate"/>
    <s v="United States"/>
    <s v="Oak Park"/>
    <s v="Illinois"/>
    <n v="60302"/>
    <x v="2"/>
    <s v="OFF-AR-10000823"/>
    <x v="1"/>
    <s v="Art"/>
    <s v="Newell 307"/>
    <n v="10.192"/>
    <n v="7.1343999999999994"/>
    <n v="3.0576000000000008"/>
    <n v="0.30000000000000004"/>
    <n v="4"/>
  </r>
  <r>
    <n v="4861"/>
    <s v="CA-2017-101546"/>
    <x v="122"/>
    <d v="2017-12-24T00:00:00"/>
    <x v="1"/>
    <s v="GK-14620"/>
    <s v="Grace Kelly"/>
    <s v="Corporate"/>
    <s v="United States"/>
    <s v="Morristown"/>
    <s v="New Jersey"/>
    <n v="7960"/>
    <x v="3"/>
    <s v="OFF-BI-10001359"/>
    <x v="1"/>
    <s v="Binders"/>
    <s v="GBC DocuBind TL300 Electric Binding System"/>
    <n v="1793.98"/>
    <n v="1255.7859999999998"/>
    <n v="538.19400000000019"/>
    <n v="0.3000000000000001"/>
    <n v="6"/>
  </r>
  <r>
    <n v="4862"/>
    <s v="CA-2015-138940"/>
    <x v="909"/>
    <d v="2015-04-16T00:00:00"/>
    <x v="0"/>
    <s v="GM-14455"/>
    <s v="Gary Mitchum"/>
    <s v="Home Office"/>
    <s v="United States"/>
    <s v="Austin"/>
    <s v="Texas"/>
    <n v="78745"/>
    <x v="2"/>
    <s v="TEC-PH-10001835"/>
    <x v="2"/>
    <s v="Phones"/>
    <s v="Jawbone JAMBOX Wireless Bluetooth Speaker"/>
    <n v="758.35199999999998"/>
    <n v="530.8463999999999"/>
    <n v="227.50560000000007"/>
    <n v="0.3000000000000001"/>
    <n v="5"/>
  </r>
  <r>
    <n v="4863"/>
    <s v="CA-2017-125164"/>
    <x v="338"/>
    <d v="2017-11-14T00:00:00"/>
    <x v="1"/>
    <s v="SH-19975"/>
    <s v="Sally Hughsby"/>
    <s v="Corporate"/>
    <s v="United States"/>
    <s v="New York City"/>
    <s v="New York"/>
    <n v="10011"/>
    <x v="3"/>
    <s v="OFF-BI-10001191"/>
    <x v="1"/>
    <s v="Binders"/>
    <s v="Canvas Sectional Post Binders"/>
    <n v="20.367999999999999"/>
    <n v="14.257599999999998"/>
    <n v="6.1104000000000003"/>
    <n v="0.30000000000000004"/>
    <n v="4"/>
  </r>
  <r>
    <n v="4864"/>
    <s v="CA-2017-125164"/>
    <x v="338"/>
    <d v="2017-11-14T00:00:00"/>
    <x v="1"/>
    <s v="SH-19975"/>
    <s v="Sally Hughsby"/>
    <s v="Corporate"/>
    <s v="United States"/>
    <s v="New York City"/>
    <s v="New York"/>
    <n v="10011"/>
    <x v="3"/>
    <s v="OFF-BI-10003982"/>
    <x v="1"/>
    <s v="Binders"/>
    <s v="Wilson Jones Century Plastic Molded Ring Binders"/>
    <n v="49.847999999999999"/>
    <n v="34.893599999999999"/>
    <n v="14.9544"/>
    <n v="0.3"/>
    <n v="4"/>
  </r>
  <r>
    <n v="4865"/>
    <s v="CA-2018-163531"/>
    <x v="335"/>
    <d v="2018-06-30T00:00:00"/>
    <x v="1"/>
    <s v="SC-20725"/>
    <s v="Steven Cartwright"/>
    <s v="Consumer"/>
    <s v="United States"/>
    <s v="New York City"/>
    <s v="New York"/>
    <n v="10024"/>
    <x v="3"/>
    <s v="TEC-PH-10001425"/>
    <x v="2"/>
    <s v="Phones"/>
    <s v="Mophie Juice Pack Helium for iPhone"/>
    <n v="239.97"/>
    <n v="167.97899999999998"/>
    <n v="71.991000000000014"/>
    <n v="0.30000000000000004"/>
    <n v="4"/>
  </r>
  <r>
    <n v="4866"/>
    <s v="CA-2018-122490"/>
    <x v="38"/>
    <d v="2018-11-18T00:00:00"/>
    <x v="1"/>
    <s v="TT-21070"/>
    <s v="Ted Trevino"/>
    <s v="Consumer"/>
    <s v="United States"/>
    <s v="Seattle"/>
    <s v="Washington"/>
    <n v="98103"/>
    <x v="1"/>
    <s v="FUR-CH-10001215"/>
    <x v="0"/>
    <s v="Chairs"/>
    <s v="Global Troy Executive Leather Low-Back Tilter"/>
    <n v="2404.7040000000002"/>
    <n v="1683.2927999999999"/>
    <n v="721.41120000000024"/>
    <n v="0.3000000000000001"/>
    <n v="5"/>
  </r>
  <r>
    <n v="4867"/>
    <s v="CA-2018-122490"/>
    <x v="38"/>
    <d v="2018-11-18T00:00:00"/>
    <x v="1"/>
    <s v="TT-21070"/>
    <s v="Ted Trevino"/>
    <s v="Consumer"/>
    <s v="United States"/>
    <s v="Seattle"/>
    <s v="Washington"/>
    <n v="98103"/>
    <x v="1"/>
    <s v="OFF-BI-10001718"/>
    <x v="1"/>
    <s v="Binders"/>
    <s v="GBC DocuBind P50 Personal Binding Machine"/>
    <n v="563.024"/>
    <n v="394.11679999999996"/>
    <n v="168.90720000000005"/>
    <n v="0.3000000000000001"/>
    <n v="5"/>
  </r>
  <r>
    <n v="4868"/>
    <s v="CA-2018-122490"/>
    <x v="38"/>
    <d v="2018-11-18T00:00:00"/>
    <x v="1"/>
    <s v="TT-21070"/>
    <s v="Ted Trevino"/>
    <s v="Consumer"/>
    <s v="United States"/>
    <s v="Seattle"/>
    <s v="Washington"/>
    <n v="98103"/>
    <x v="1"/>
    <s v="OFF-ST-10000991"/>
    <x v="1"/>
    <s v="Storage"/>
    <s v="Space Solutions HD Industrial Steel Shelving."/>
    <n v="344.91"/>
    <n v="241.43700000000001"/>
    <n v="103.47300000000001"/>
    <n v="0.3"/>
    <n v="5"/>
  </r>
  <r>
    <n v="4869"/>
    <s v="CA-2018-122490"/>
    <x v="38"/>
    <d v="2018-11-18T00:00:00"/>
    <x v="1"/>
    <s v="TT-21070"/>
    <s v="Ted Trevino"/>
    <s v="Consumer"/>
    <s v="United States"/>
    <s v="Seattle"/>
    <s v="Washington"/>
    <n v="98103"/>
    <x v="1"/>
    <s v="OFF-LA-10001613"/>
    <x v="1"/>
    <s v="Labels"/>
    <s v="Avery File Folder Labels"/>
    <n v="8.64"/>
    <n v="6.048"/>
    <n v="2.5920000000000005"/>
    <n v="0.30000000000000004"/>
    <n v="5"/>
  </r>
  <r>
    <n v="4870"/>
    <s v="CA-2018-131366"/>
    <x v="221"/>
    <d v="2018-11-29T00:00:00"/>
    <x v="1"/>
    <s v="SC-20440"/>
    <s v="Shaun Chance"/>
    <s v="Corporate"/>
    <s v="United States"/>
    <s v="Lancaster"/>
    <s v="Pennsylvania"/>
    <n v="17602"/>
    <x v="3"/>
    <s v="TEC-PH-10003437"/>
    <x v="2"/>
    <s v="Phones"/>
    <s v="Blue Parrot B250XT Professional Grade Wireless BluetoothÂ HeadsetÂ with"/>
    <n v="89.988"/>
    <n v="62.991599999999998"/>
    <n v="26.996400000000001"/>
    <n v="0.3"/>
    <n v="5"/>
  </r>
  <r>
    <n v="4871"/>
    <s v="CA-2018-131366"/>
    <x v="221"/>
    <d v="2018-11-29T00:00:00"/>
    <x v="1"/>
    <s v="SC-20440"/>
    <s v="Shaun Chance"/>
    <s v="Corporate"/>
    <s v="United States"/>
    <s v="Lancaster"/>
    <s v="Pennsylvania"/>
    <n v="17602"/>
    <x v="3"/>
    <s v="OFF-PA-10000675"/>
    <x v="1"/>
    <s v="Paper"/>
    <s v="Xerox 1919"/>
    <n v="229.54400000000001"/>
    <n v="160.6808"/>
    <n v="68.863200000000006"/>
    <n v="0.3"/>
    <n v="5"/>
  </r>
  <r>
    <n v="4872"/>
    <s v="CA-2018-164042"/>
    <x v="979"/>
    <d v="2018-05-27T00:00:00"/>
    <x v="1"/>
    <s v="KL-16645"/>
    <s v="Ken Lonsdale"/>
    <s v="Consumer"/>
    <s v="United States"/>
    <s v="Houston"/>
    <s v="Texas"/>
    <n v="77095"/>
    <x v="2"/>
    <s v="OFF-FA-10000840"/>
    <x v="1"/>
    <s v="Fasteners"/>
    <s v="OIC Thumb-Tacks"/>
    <n v="1.8240000000000001"/>
    <n v="1.2767999999999999"/>
    <n v="0.54720000000000013"/>
    <n v="0.30000000000000004"/>
    <n v="4"/>
  </r>
  <r>
    <n v="4873"/>
    <s v="CA-2018-164042"/>
    <x v="979"/>
    <d v="2018-05-27T00:00:00"/>
    <x v="1"/>
    <s v="KL-16645"/>
    <s v="Ken Lonsdale"/>
    <s v="Consumer"/>
    <s v="United States"/>
    <s v="Houston"/>
    <s v="Texas"/>
    <n v="77095"/>
    <x v="2"/>
    <s v="OFF-AP-10001947"/>
    <x v="1"/>
    <s v="Appliances"/>
    <s v="Acco 6 Outlet Guardian Premium Plus Surge Suppressor"/>
    <n v="18.32"/>
    <n v="12.824"/>
    <n v="5.4960000000000004"/>
    <n v="0.30000000000000004"/>
    <n v="4"/>
  </r>
  <r>
    <n v="4874"/>
    <s v="CA-2018-164042"/>
    <x v="979"/>
    <d v="2018-05-27T00:00:00"/>
    <x v="1"/>
    <s v="KL-16645"/>
    <s v="Ken Lonsdale"/>
    <s v="Consumer"/>
    <s v="United States"/>
    <s v="Houston"/>
    <s v="Texas"/>
    <n v="77095"/>
    <x v="2"/>
    <s v="OFF-ST-10002301"/>
    <x v="1"/>
    <s v="Storage"/>
    <s v="Tennsco Commercial Shelving"/>
    <n v="48.816000000000003"/>
    <n v="34.171199999999999"/>
    <n v="14.644800000000004"/>
    <n v="0.30000000000000004"/>
    <n v="4"/>
  </r>
  <r>
    <n v="4875"/>
    <s v="CA-2018-164042"/>
    <x v="979"/>
    <d v="2018-05-27T00:00:00"/>
    <x v="1"/>
    <s v="KL-16645"/>
    <s v="Ken Lonsdale"/>
    <s v="Consumer"/>
    <s v="United States"/>
    <s v="Houston"/>
    <s v="Texas"/>
    <n v="77095"/>
    <x v="2"/>
    <s v="OFF-BI-10001922"/>
    <x v="1"/>
    <s v="Binders"/>
    <s v="Storex Dura Pro Binders"/>
    <n v="1.1879999999999999"/>
    <n v="0.83159999999999989"/>
    <n v="0.35640000000000005"/>
    <n v="0.30000000000000004"/>
    <n v="4"/>
  </r>
  <r>
    <n v="4876"/>
    <s v="CA-2015-132864"/>
    <x v="266"/>
    <d v="2015-12-07T00:00:00"/>
    <x v="1"/>
    <s v="KN-16390"/>
    <s v="Katherine Nockton"/>
    <s v="Corporate"/>
    <s v="United States"/>
    <s v="Columbus"/>
    <s v="Ohio"/>
    <n v="43229"/>
    <x v="3"/>
    <s v="TEC-AC-10001267"/>
    <x v="2"/>
    <s v="Accessories"/>
    <s v="ImationÂ 32GB Pocket Pro USB 3.0Â Flash DriveÂ - 32 GB - Black - 1 P ..."/>
    <n v="119.8"/>
    <n v="83.86"/>
    <n v="35.94"/>
    <n v="0.3"/>
    <n v="5"/>
  </r>
  <r>
    <n v="4877"/>
    <s v="US-2015-155817"/>
    <x v="462"/>
    <d v="2015-10-09T00:00:00"/>
    <x v="1"/>
    <s v="SL-20155"/>
    <s v="Sara Luxemburg"/>
    <s v="Home Office"/>
    <s v="United States"/>
    <s v="Durham"/>
    <s v="North Carolina"/>
    <n v="27707"/>
    <x v="0"/>
    <s v="OFF-ST-10000532"/>
    <x v="1"/>
    <s v="Storage"/>
    <s v="Advantus Rolling Drawer Organizers"/>
    <n v="61.567999999999998"/>
    <n v="43.097599999999993"/>
    <n v="18.470400000000005"/>
    <n v="0.3000000000000001"/>
    <n v="6"/>
  </r>
  <r>
    <n v="4878"/>
    <s v="US-2015-155817"/>
    <x v="462"/>
    <d v="2015-10-09T00:00:00"/>
    <x v="1"/>
    <s v="SL-20155"/>
    <s v="Sara Luxemburg"/>
    <s v="Home Office"/>
    <s v="United States"/>
    <s v="Durham"/>
    <s v="North Carolina"/>
    <n v="27707"/>
    <x v="0"/>
    <s v="OFF-AR-10002335"/>
    <x v="1"/>
    <s v="Art"/>
    <s v="DIXON Oriole Pencils"/>
    <n v="6.1920000000000002"/>
    <n v="4.3343999999999996"/>
    <n v="1.8576000000000006"/>
    <n v="0.3000000000000001"/>
    <n v="6"/>
  </r>
  <r>
    <n v="4879"/>
    <s v="US-2017-131891"/>
    <x v="875"/>
    <d v="2017-07-31T00:00:00"/>
    <x v="2"/>
    <s v="PW-19240"/>
    <s v="Pierre Wener"/>
    <s v="Consumer"/>
    <s v="United States"/>
    <s v="Pensacola"/>
    <s v="Florida"/>
    <n v="32503"/>
    <x v="0"/>
    <s v="OFF-BI-10000201"/>
    <x v="1"/>
    <s v="Binders"/>
    <s v="Avery Triangle Shaped Sheet Lifters, Black, 2/Pack"/>
    <n v="2.214"/>
    <n v="1.5497999999999998"/>
    <n v="0.66420000000000012"/>
    <n v="0.30000000000000004"/>
    <n v="2"/>
  </r>
  <r>
    <n v="4880"/>
    <s v="CA-2018-143567"/>
    <x v="808"/>
    <d v="2018-11-05T00:00:00"/>
    <x v="0"/>
    <s v="TB-21175"/>
    <s v="Thomas Boland"/>
    <s v="Corporate"/>
    <s v="United States"/>
    <s v="Henderson"/>
    <s v="Kentucky"/>
    <n v="42420"/>
    <x v="0"/>
    <s v="OFF-EN-10004846"/>
    <x v="1"/>
    <s v="Envelopes"/>
    <s v="Letter or Legal Size Expandable Poly String Tie Envelopes"/>
    <n v="5.32"/>
    <n v="3.7239999999999998"/>
    <n v="1.5960000000000005"/>
    <n v="0.3000000000000001"/>
    <n v="3"/>
  </r>
  <r>
    <n v="4881"/>
    <s v="CA-2018-143567"/>
    <x v="808"/>
    <d v="2018-11-05T00:00:00"/>
    <x v="0"/>
    <s v="TB-21175"/>
    <s v="Thomas Boland"/>
    <s v="Corporate"/>
    <s v="United States"/>
    <s v="Henderson"/>
    <s v="Kentucky"/>
    <n v="42420"/>
    <x v="0"/>
    <s v="FUR-CH-10000454"/>
    <x v="0"/>
    <s v="Chairs"/>
    <s v="Hon Deluxe Fabric Upholstered Stacking Chairs, Rounded Back"/>
    <n v="975.92"/>
    <n v="683.14399999999989"/>
    <n v="292.77600000000007"/>
    <n v="0.3000000000000001"/>
    <n v="3"/>
  </r>
  <r>
    <n v="4882"/>
    <s v="CA-2018-143567"/>
    <x v="808"/>
    <d v="2018-11-05T00:00:00"/>
    <x v="0"/>
    <s v="TB-21175"/>
    <s v="Thomas Boland"/>
    <s v="Corporate"/>
    <s v="United States"/>
    <s v="Henderson"/>
    <s v="Kentucky"/>
    <n v="42420"/>
    <x v="0"/>
    <s v="TEC-AC-10004145"/>
    <x v="2"/>
    <s v="Accessories"/>
    <s v="Logitech diNovo Edge Keyboard"/>
    <n v="2249.91"/>
    <n v="1574.9369999999999"/>
    <n v="674.97299999999996"/>
    <n v="0.3"/>
    <n v="3"/>
  </r>
  <r>
    <n v="4883"/>
    <s v="CA-2018-143567"/>
    <x v="808"/>
    <d v="2018-11-05T00:00:00"/>
    <x v="0"/>
    <s v="TB-21175"/>
    <s v="Thomas Boland"/>
    <s v="Corporate"/>
    <s v="United States"/>
    <s v="Henderson"/>
    <s v="Kentucky"/>
    <n v="42420"/>
    <x v="0"/>
    <s v="OFF-ST-10001580"/>
    <x v="1"/>
    <s v="Storage"/>
    <s v="Super Decoflex Portable Personal File"/>
    <n v="59.92"/>
    <n v="41.943999999999996"/>
    <n v="17.976000000000006"/>
    <n v="0.3000000000000001"/>
    <n v="3"/>
  </r>
  <r>
    <n v="4884"/>
    <s v="CA-2018-104080"/>
    <x v="144"/>
    <d v="2018-03-15T00:00:00"/>
    <x v="1"/>
    <s v="AH-10210"/>
    <s v="Alan Hwang"/>
    <s v="Consumer"/>
    <s v="United States"/>
    <s v="Anaheim"/>
    <s v="California"/>
    <n v="92804"/>
    <x v="1"/>
    <s v="OFF-BI-10003876"/>
    <x v="1"/>
    <s v="Binders"/>
    <s v="Green Canvas Binder for 8-1/2&quot; x 14&quot; Sheets"/>
    <n v="171.2"/>
    <n v="119.83999999999999"/>
    <n v="51.36"/>
    <n v="0.3"/>
    <n v="7"/>
  </r>
  <r>
    <n v="4885"/>
    <s v="CA-2018-104080"/>
    <x v="144"/>
    <d v="2018-03-15T00:00:00"/>
    <x v="1"/>
    <s v="AH-10210"/>
    <s v="Alan Hwang"/>
    <s v="Consumer"/>
    <s v="United States"/>
    <s v="Anaheim"/>
    <s v="California"/>
    <n v="92804"/>
    <x v="1"/>
    <s v="OFF-AR-10001972"/>
    <x v="1"/>
    <s v="Art"/>
    <s v="Newell 323"/>
    <n v="3.36"/>
    <n v="2.3519999999999999"/>
    <n v="1.008"/>
    <n v="0.3"/>
    <n v="7"/>
  </r>
  <r>
    <n v="4886"/>
    <s v="CA-2015-151379"/>
    <x v="757"/>
    <d v="2015-12-20T00:00:00"/>
    <x v="1"/>
    <s v="SC-20695"/>
    <s v="Steve Chapman"/>
    <s v="Corporate"/>
    <s v="United States"/>
    <s v="Detroit"/>
    <s v="Michigan"/>
    <n v="48227"/>
    <x v="2"/>
    <s v="OFF-PA-10000595"/>
    <x v="1"/>
    <s v="Paper"/>
    <s v="Xerox 1929"/>
    <n v="114.2"/>
    <n v="79.94"/>
    <n v="34.260000000000005"/>
    <n v="0.30000000000000004"/>
    <n v="4"/>
  </r>
  <r>
    <n v="4887"/>
    <s v="CA-2017-163167"/>
    <x v="85"/>
    <d v="2017-12-01T00:00:00"/>
    <x v="0"/>
    <s v="RF-19345"/>
    <s v="Randy Ferguson"/>
    <s v="Corporate"/>
    <s v="United States"/>
    <s v="Marietta"/>
    <s v="Georgia"/>
    <n v="30062"/>
    <x v="0"/>
    <s v="FUR-CH-10004477"/>
    <x v="0"/>
    <s v="Chairs"/>
    <s v="Global Push Button Manager's Chair, Indigo"/>
    <n v="182.67"/>
    <n v="127.86899999999999"/>
    <n v="54.801000000000002"/>
    <n v="0.30000000000000004"/>
    <n v="3"/>
  </r>
  <r>
    <n v="4888"/>
    <s v="CA-2017-163167"/>
    <x v="85"/>
    <d v="2017-12-01T00:00:00"/>
    <x v="0"/>
    <s v="RF-19345"/>
    <s v="Randy Ferguson"/>
    <s v="Corporate"/>
    <s v="United States"/>
    <s v="Marietta"/>
    <s v="Georgia"/>
    <n v="30062"/>
    <x v="0"/>
    <s v="TEC-AC-10003441"/>
    <x v="2"/>
    <s v="Accessories"/>
    <s v="Kingston Digital DataTraveler 32GB USB 2.0"/>
    <n v="101.7"/>
    <n v="71.19"/>
    <n v="30.510000000000005"/>
    <n v="0.30000000000000004"/>
    <n v="3"/>
  </r>
  <r>
    <n v="4889"/>
    <s v="CA-2017-163167"/>
    <x v="85"/>
    <d v="2017-12-01T00:00:00"/>
    <x v="0"/>
    <s v="RF-19345"/>
    <s v="Randy Ferguson"/>
    <s v="Corporate"/>
    <s v="United States"/>
    <s v="Marietta"/>
    <s v="Georgia"/>
    <n v="30062"/>
    <x v="0"/>
    <s v="OFF-ST-10004459"/>
    <x v="1"/>
    <s v="Storage"/>
    <s v="Tennsco Single-Tier Lockers"/>
    <n v="1126.02"/>
    <n v="788.21399999999994"/>
    <n v="337.80600000000004"/>
    <n v="0.30000000000000004"/>
    <n v="3"/>
  </r>
  <r>
    <n v="4890"/>
    <s v="CA-2017-163167"/>
    <x v="85"/>
    <d v="2017-12-01T00:00:00"/>
    <x v="0"/>
    <s v="RF-19345"/>
    <s v="Randy Ferguson"/>
    <s v="Corporate"/>
    <s v="United States"/>
    <s v="Marietta"/>
    <s v="Georgia"/>
    <n v="30062"/>
    <x v="0"/>
    <s v="OFF-ST-10003805"/>
    <x v="1"/>
    <s v="Storage"/>
    <s v="24 Capacity Maxi Data Binder Racks, Pearl"/>
    <n v="1263.3"/>
    <n v="884.31"/>
    <n v="378.99"/>
    <n v="0.30000000000000004"/>
    <n v="3"/>
  </r>
  <r>
    <n v="4891"/>
    <s v="CA-2017-135776"/>
    <x v="443"/>
    <d v="2017-12-30T00:00:00"/>
    <x v="1"/>
    <s v="EH-13765"/>
    <s v="Edward Hooks"/>
    <s v="Corporate"/>
    <s v="United States"/>
    <s v="Seattle"/>
    <s v="Washington"/>
    <n v="98103"/>
    <x v="1"/>
    <s v="OFF-AR-10001246"/>
    <x v="1"/>
    <s v="Art"/>
    <s v="Newell 317"/>
    <n v="8.82"/>
    <n v="6.1739999999999995"/>
    <n v="2.6460000000000008"/>
    <n v="0.3000000000000001"/>
    <n v="7"/>
  </r>
  <r>
    <n v="4892"/>
    <s v="CA-2017-135776"/>
    <x v="443"/>
    <d v="2017-12-30T00:00:00"/>
    <x v="1"/>
    <s v="EH-13765"/>
    <s v="Edward Hooks"/>
    <s v="Corporate"/>
    <s v="United States"/>
    <s v="Seattle"/>
    <s v="Washington"/>
    <n v="98103"/>
    <x v="1"/>
    <s v="OFF-PA-10001295"/>
    <x v="1"/>
    <s v="Paper"/>
    <s v="Computer Printout Paper with Letter-Trim Perforations"/>
    <n v="37.94"/>
    <n v="26.557999999999996"/>
    <n v="11.382000000000001"/>
    <n v="0.30000000000000004"/>
    <n v="7"/>
  </r>
  <r>
    <n v="4893"/>
    <s v="CA-2017-135776"/>
    <x v="443"/>
    <d v="2017-12-30T00:00:00"/>
    <x v="1"/>
    <s v="EH-13765"/>
    <s v="Edward Hooks"/>
    <s v="Corporate"/>
    <s v="United States"/>
    <s v="Seattle"/>
    <s v="Washington"/>
    <n v="98103"/>
    <x v="1"/>
    <s v="OFF-AR-10001231"/>
    <x v="1"/>
    <s v="Art"/>
    <s v="Sanford EarthWrite Recycled Pencils, Medium Soft, #2"/>
    <n v="4.2"/>
    <n v="2.94"/>
    <n v="1.2600000000000002"/>
    <n v="0.30000000000000004"/>
    <n v="7"/>
  </r>
  <r>
    <n v="4894"/>
    <s v="CA-2017-135776"/>
    <x v="443"/>
    <d v="2017-12-30T00:00:00"/>
    <x v="1"/>
    <s v="EH-13765"/>
    <s v="Edward Hooks"/>
    <s v="Corporate"/>
    <s v="United States"/>
    <s v="Seattle"/>
    <s v="Washington"/>
    <n v="98103"/>
    <x v="1"/>
    <s v="OFF-ST-10002743"/>
    <x v="1"/>
    <s v="Storage"/>
    <s v="SAFCO Boltless Steel Shelving"/>
    <n v="227.28"/>
    <n v="159.096"/>
    <n v="68.183999999999997"/>
    <n v="0.3"/>
    <n v="7"/>
  </r>
  <r>
    <n v="4895"/>
    <s v="CA-2017-135776"/>
    <x v="443"/>
    <d v="2017-12-30T00:00:00"/>
    <x v="1"/>
    <s v="EH-13765"/>
    <s v="Edward Hooks"/>
    <s v="Corporate"/>
    <s v="United States"/>
    <s v="Seattle"/>
    <s v="Washington"/>
    <n v="98103"/>
    <x v="1"/>
    <s v="OFF-PA-10004327"/>
    <x v="1"/>
    <s v="Paper"/>
    <s v="Xerox 1911"/>
    <n v="47.9"/>
    <n v="33.529999999999994"/>
    <n v="14.370000000000005"/>
    <n v="0.3000000000000001"/>
    <n v="7"/>
  </r>
  <r>
    <n v="4896"/>
    <s v="CA-2017-135776"/>
    <x v="443"/>
    <d v="2017-12-30T00:00:00"/>
    <x v="1"/>
    <s v="EH-13765"/>
    <s v="Edward Hooks"/>
    <s v="Corporate"/>
    <s v="United States"/>
    <s v="Seattle"/>
    <s v="Washington"/>
    <n v="98103"/>
    <x v="1"/>
    <s v="OFF-EN-10004773"/>
    <x v="1"/>
    <s v="Envelopes"/>
    <s v="Staple envelope"/>
    <n v="61.96"/>
    <n v="43.372"/>
    <n v="18.588000000000001"/>
    <n v="0.3"/>
    <n v="7"/>
  </r>
  <r>
    <n v="4897"/>
    <s v="CA-2017-135776"/>
    <x v="443"/>
    <d v="2017-12-30T00:00:00"/>
    <x v="1"/>
    <s v="EH-13765"/>
    <s v="Edward Hooks"/>
    <s v="Corporate"/>
    <s v="United States"/>
    <s v="Seattle"/>
    <s v="Washington"/>
    <n v="98103"/>
    <x v="1"/>
    <s v="OFF-ST-10003470"/>
    <x v="1"/>
    <s v="Storage"/>
    <s v="Tennsco Snap-Together Open Shelving Units, Starter Sets and Add-On Units"/>
    <n v="1117.92"/>
    <n v="782.54399999999998"/>
    <n v="335.37600000000009"/>
    <n v="0.30000000000000004"/>
    <n v="7"/>
  </r>
  <r>
    <n v="4898"/>
    <s v="US-2015-122021"/>
    <x v="771"/>
    <d v="2015-10-17T00:00:00"/>
    <x v="2"/>
    <s v="AC-10660"/>
    <s v="Anna Chung"/>
    <s v="Consumer"/>
    <s v="United States"/>
    <s v="Parma"/>
    <s v="Ohio"/>
    <n v="44134"/>
    <x v="3"/>
    <s v="FUR-CH-10003761"/>
    <x v="0"/>
    <s v="Chairs"/>
    <s v="Global Italian Leather Office Chair"/>
    <n v="183.37200000000001"/>
    <n v="128.3604"/>
    <n v="55.011600000000016"/>
    <n v="0.30000000000000004"/>
    <n v="2"/>
  </r>
  <r>
    <n v="4899"/>
    <s v="US-2015-122021"/>
    <x v="771"/>
    <d v="2015-10-17T00:00:00"/>
    <x v="2"/>
    <s v="AC-10660"/>
    <s v="Anna Chung"/>
    <s v="Consumer"/>
    <s v="United States"/>
    <s v="Parma"/>
    <s v="Ohio"/>
    <n v="44134"/>
    <x v="3"/>
    <s v="OFF-PA-10002230"/>
    <x v="1"/>
    <s v="Paper"/>
    <s v="Xerox 1897"/>
    <n v="7.968"/>
    <n v="5.5775999999999994"/>
    <n v="2.3904000000000005"/>
    <n v="0.30000000000000004"/>
    <n v="2"/>
  </r>
  <r>
    <n v="4900"/>
    <s v="CA-2017-130484"/>
    <x v="250"/>
    <d v="2017-08-27T00:00:00"/>
    <x v="1"/>
    <s v="SG-20470"/>
    <s v="Sheri Gordon"/>
    <s v="Consumer"/>
    <s v="United States"/>
    <s v="Gresham"/>
    <s v="Oregon"/>
    <n v="97030"/>
    <x v="1"/>
    <s v="OFF-BI-10000088"/>
    <x v="1"/>
    <s v="Binders"/>
    <s v="GBC Imprintable Covers"/>
    <n v="26.352"/>
    <n v="18.446400000000001"/>
    <n v="7.9055999999999997"/>
    <n v="0.3"/>
    <n v="5"/>
  </r>
  <r>
    <n v="4901"/>
    <s v="CA-2018-120936"/>
    <x v="94"/>
    <d v="2018-12-21T00:00:00"/>
    <x v="1"/>
    <s v="CA-12310"/>
    <s v="Christine Abelman"/>
    <s v="Corporate"/>
    <s v="United States"/>
    <s v="Anaheim"/>
    <s v="California"/>
    <n v="92804"/>
    <x v="1"/>
    <s v="OFF-ST-10001526"/>
    <x v="1"/>
    <s v="Storage"/>
    <s v="Iceberg Mobile Mega Data/Printer Cart"/>
    <n v="481.32"/>
    <n v="336.92399999999998"/>
    <n v="144.39600000000002"/>
    <n v="0.30000000000000004"/>
    <n v="4"/>
  </r>
  <r>
    <n v="4902"/>
    <s v="CA-2018-120936"/>
    <x v="94"/>
    <d v="2018-12-21T00:00:00"/>
    <x v="1"/>
    <s v="CA-12310"/>
    <s v="Christine Abelman"/>
    <s v="Corporate"/>
    <s v="United States"/>
    <s v="Anaheim"/>
    <s v="California"/>
    <n v="92804"/>
    <x v="1"/>
    <s v="OFF-SU-10002557"/>
    <x v="1"/>
    <s v="Supplies"/>
    <s v="Fiskars Spring-Action Scissors"/>
    <n v="13.98"/>
    <n v="9.7859999999999996"/>
    <n v="4.1940000000000008"/>
    <n v="0.30000000000000004"/>
    <n v="4"/>
  </r>
  <r>
    <n v="4903"/>
    <s v="CA-2018-110884"/>
    <x v="469"/>
    <d v="2018-03-12T00:00:00"/>
    <x v="1"/>
    <s v="SH-20395"/>
    <s v="Shahid Hopkins"/>
    <s v="Consumer"/>
    <s v="United States"/>
    <s v="New York City"/>
    <s v="New York"/>
    <n v="10035"/>
    <x v="3"/>
    <s v="OFF-BI-10003669"/>
    <x v="1"/>
    <s v="Binders"/>
    <s v="3M Organizer Strips"/>
    <n v="25.92"/>
    <n v="18.143999999999998"/>
    <n v="7.7760000000000034"/>
    <n v="0.3000000000000001"/>
    <n v="5"/>
  </r>
  <r>
    <n v="4904"/>
    <s v="CA-2018-110884"/>
    <x v="469"/>
    <d v="2018-03-12T00:00:00"/>
    <x v="1"/>
    <s v="SH-20395"/>
    <s v="Shahid Hopkins"/>
    <s v="Consumer"/>
    <s v="United States"/>
    <s v="New York City"/>
    <s v="New York"/>
    <n v="10035"/>
    <x v="3"/>
    <s v="OFF-LA-10003510"/>
    <x v="1"/>
    <s v="Labels"/>
    <s v="Avery 4027 File Folder Labels for Dot Matrix Printers, 5000 Labels per Box, White"/>
    <n v="91.59"/>
    <n v="64.113"/>
    <n v="27.477000000000004"/>
    <n v="0.30000000000000004"/>
    <n v="5"/>
  </r>
  <r>
    <n v="4905"/>
    <s v="US-2015-161613"/>
    <x v="588"/>
    <d v="2015-12-03T00:00:00"/>
    <x v="0"/>
    <s v="MC-17605"/>
    <s v="Matt Connell"/>
    <s v="Corporate"/>
    <s v="United States"/>
    <s v="Houston"/>
    <s v="Texas"/>
    <n v="77070"/>
    <x v="2"/>
    <s v="FUR-CH-10003746"/>
    <x v="0"/>
    <s v="Chairs"/>
    <s v="Hon 4070 Series Pagoda Round Back Stacking Chairs"/>
    <n v="674.05799999999999"/>
    <n v="471.84059999999994"/>
    <n v="202.21740000000005"/>
    <n v="0.3000000000000001"/>
    <n v="2"/>
  </r>
  <r>
    <n v="4906"/>
    <s v="US-2015-146353"/>
    <x v="1005"/>
    <d v="2015-10-16T00:00:00"/>
    <x v="0"/>
    <s v="JE-15610"/>
    <s v="Jim Epp"/>
    <s v="Corporate"/>
    <s v="United States"/>
    <s v="Concord"/>
    <s v="New Hampshire"/>
    <n v="3301"/>
    <x v="3"/>
    <s v="OFF-BI-10003476"/>
    <x v="1"/>
    <s v="Binders"/>
    <s v="Avery Metallic Poly Binders"/>
    <n v="22.92"/>
    <n v="16.044"/>
    <n v="6.8760000000000012"/>
    <n v="0.30000000000000004"/>
    <n v="2"/>
  </r>
  <r>
    <n v="4907"/>
    <s v="US-2015-146353"/>
    <x v="1005"/>
    <d v="2015-10-16T00:00:00"/>
    <x v="0"/>
    <s v="JE-15610"/>
    <s v="Jim Epp"/>
    <s v="Corporate"/>
    <s v="United States"/>
    <s v="Concord"/>
    <s v="New Hampshire"/>
    <n v="3301"/>
    <x v="3"/>
    <s v="OFF-ST-10001469"/>
    <x v="1"/>
    <s v="Storage"/>
    <s v="Fellowes Bankers Box Recycled Super Stor/Drawer"/>
    <n v="269.89999999999998"/>
    <n v="188.92999999999998"/>
    <n v="80.97"/>
    <n v="0.30000000000000004"/>
    <n v="2"/>
  </r>
  <r>
    <n v="4908"/>
    <s v="CA-2015-133809"/>
    <x v="728"/>
    <d v="2015-11-23T00:00:00"/>
    <x v="0"/>
    <s v="MS-17530"/>
    <s v="MaryBeth Skach"/>
    <s v="Consumer"/>
    <s v="United States"/>
    <s v="Fairfield"/>
    <s v="Ohio"/>
    <n v="45014"/>
    <x v="3"/>
    <s v="OFF-BI-10001757"/>
    <x v="1"/>
    <s v="Binders"/>
    <s v="Pressboard Hanging Data Binders for Unburst Sheets"/>
    <n v="11.808"/>
    <n v="8.2655999999999992"/>
    <n v="3.5424000000000007"/>
    <n v="0.30000000000000004"/>
    <n v="5"/>
  </r>
  <r>
    <n v="4909"/>
    <s v="CA-2015-133809"/>
    <x v="728"/>
    <d v="2015-11-23T00:00:00"/>
    <x v="0"/>
    <s v="MS-17530"/>
    <s v="MaryBeth Skach"/>
    <s v="Consumer"/>
    <s v="United States"/>
    <s v="Fairfield"/>
    <s v="Ohio"/>
    <n v="45014"/>
    <x v="3"/>
    <s v="TEC-PH-10004875"/>
    <x v="2"/>
    <s v="Phones"/>
    <s v="PNY Rapid USB Car Charger - Black"/>
    <n v="9.5879999999999992"/>
    <n v="6.7115999999999989"/>
    <n v="2.8764000000000003"/>
    <n v="0.30000000000000004"/>
    <n v="5"/>
  </r>
  <r>
    <n v="4910"/>
    <s v="CA-2018-127306"/>
    <x v="424"/>
    <d v="2018-01-18T00:00:00"/>
    <x v="1"/>
    <s v="BH-11710"/>
    <s v="Brosina Hoffman"/>
    <s v="Consumer"/>
    <s v="United States"/>
    <s v="Johnson City"/>
    <s v="Tennessee"/>
    <n v="37604"/>
    <x v="0"/>
    <s v="OFF-EN-10001219"/>
    <x v="1"/>
    <s v="Envelopes"/>
    <s v="#10- 4 1/8&quot; x 9 1/2&quot; Security-Tint Envelopes"/>
    <n v="18.335999999999999"/>
    <n v="12.835199999999999"/>
    <n v="5.5007999999999999"/>
    <n v="0.30000000000000004"/>
    <n v="4"/>
  </r>
  <r>
    <n v="4911"/>
    <s v="CA-2018-127306"/>
    <x v="424"/>
    <d v="2018-01-18T00:00:00"/>
    <x v="1"/>
    <s v="BH-11710"/>
    <s v="Brosina Hoffman"/>
    <s v="Consumer"/>
    <s v="United States"/>
    <s v="Johnson City"/>
    <s v="Tennessee"/>
    <n v="37604"/>
    <x v="0"/>
    <s v="OFF-PA-10000019"/>
    <x v="1"/>
    <s v="Paper"/>
    <s v="Xerox 1931"/>
    <n v="36.287999999999997"/>
    <n v="25.401599999999995"/>
    <n v="10.886400000000002"/>
    <n v="0.3000000000000001"/>
    <n v="4"/>
  </r>
  <r>
    <n v="4912"/>
    <s v="CA-2018-127306"/>
    <x v="424"/>
    <d v="2018-01-18T00:00:00"/>
    <x v="1"/>
    <s v="BH-11710"/>
    <s v="Brosina Hoffman"/>
    <s v="Consumer"/>
    <s v="United States"/>
    <s v="Johnson City"/>
    <s v="Tennessee"/>
    <n v="37604"/>
    <x v="0"/>
    <s v="TEC-PH-10001924"/>
    <x v="2"/>
    <s v="Phones"/>
    <s v="iHome FM Clock Radio with Lightning Dock"/>
    <n v="111.98399999999999"/>
    <n v="78.388799999999989"/>
    <n v="33.595200000000006"/>
    <n v="0.30000000000000004"/>
    <n v="4"/>
  </r>
  <r>
    <n v="4913"/>
    <s v="CA-2018-127306"/>
    <x v="424"/>
    <d v="2018-01-18T00:00:00"/>
    <x v="1"/>
    <s v="BH-11710"/>
    <s v="Brosina Hoffman"/>
    <s v="Consumer"/>
    <s v="United States"/>
    <s v="Johnson City"/>
    <s v="Tennessee"/>
    <n v="37604"/>
    <x v="0"/>
    <s v="OFF-BI-10002003"/>
    <x v="1"/>
    <s v="Binders"/>
    <s v="Ibico Presentation Index for Binding Systems"/>
    <n v="5.97"/>
    <n v="4.1789999999999994"/>
    <n v="1.7910000000000004"/>
    <n v="0.3000000000000001"/>
    <n v="4"/>
  </r>
  <r>
    <n v="4914"/>
    <s v="CA-2018-127306"/>
    <x v="424"/>
    <d v="2018-01-18T00:00:00"/>
    <x v="1"/>
    <s v="BH-11710"/>
    <s v="Brosina Hoffman"/>
    <s v="Consumer"/>
    <s v="United States"/>
    <s v="Johnson City"/>
    <s v="Tennessee"/>
    <n v="37604"/>
    <x v="0"/>
    <s v="OFF-BI-10003727"/>
    <x v="1"/>
    <s v="Binders"/>
    <s v="Avery Durable Slant Ring Binders With Label Holder"/>
    <n v="2.508"/>
    <n v="1.7555999999999998"/>
    <n v="0.75240000000000018"/>
    <n v="0.30000000000000004"/>
    <n v="4"/>
  </r>
  <r>
    <n v="4915"/>
    <s v="CA-2016-161830"/>
    <x v="496"/>
    <d v="2016-09-26T00:00:00"/>
    <x v="0"/>
    <s v="ME-17725"/>
    <s v="Max Engle"/>
    <s v="Consumer"/>
    <s v="United States"/>
    <s v="Seattle"/>
    <s v="Washington"/>
    <n v="98105"/>
    <x v="1"/>
    <s v="OFF-AR-10004042"/>
    <x v="1"/>
    <s v="Art"/>
    <s v="BOSTON Model 1800 Electric Pencil Sharpeners, Putty/Woodgrain"/>
    <n v="35.96"/>
    <n v="25.172000000000001"/>
    <n v="10.788"/>
    <n v="0.3"/>
    <n v="2"/>
  </r>
  <r>
    <n v="4916"/>
    <s v="CA-2016-161830"/>
    <x v="496"/>
    <d v="2016-09-26T00:00:00"/>
    <x v="0"/>
    <s v="ME-17725"/>
    <s v="Max Engle"/>
    <s v="Consumer"/>
    <s v="United States"/>
    <s v="Seattle"/>
    <s v="Washington"/>
    <n v="98105"/>
    <x v="1"/>
    <s v="OFF-BI-10001097"/>
    <x v="1"/>
    <s v="Binders"/>
    <s v="Avery Hole Reinforcements"/>
    <n v="14.952"/>
    <n v="10.4664"/>
    <n v="4.4855999999999998"/>
    <n v="0.3"/>
    <n v="2"/>
  </r>
  <r>
    <n v="4917"/>
    <s v="CA-2018-163125"/>
    <x v="449"/>
    <d v="2018-10-11T00:00:00"/>
    <x v="0"/>
    <s v="MB-17305"/>
    <s v="Maria Bertelson"/>
    <s v="Consumer"/>
    <s v="United States"/>
    <s v="League City"/>
    <s v="Texas"/>
    <n v="77573"/>
    <x v="2"/>
    <s v="OFF-AR-10004344"/>
    <x v="1"/>
    <s v="Art"/>
    <s v="Bulldog Vacuum Base Pencil Sharpener"/>
    <n v="67.144000000000005"/>
    <n v="47.000799999999998"/>
    <n v="20.143200000000007"/>
    <n v="0.3000000000000001"/>
    <n v="2"/>
  </r>
  <r>
    <n v="4918"/>
    <s v="CA-2018-163125"/>
    <x v="449"/>
    <d v="2018-10-11T00:00:00"/>
    <x v="0"/>
    <s v="MB-17305"/>
    <s v="Maria Bertelson"/>
    <s v="Consumer"/>
    <s v="United States"/>
    <s v="League City"/>
    <s v="Texas"/>
    <n v="77573"/>
    <x v="2"/>
    <s v="FUR-CH-10001802"/>
    <x v="0"/>
    <s v="Chairs"/>
    <s v="Hon Every-Day Chair Series Swivel Task Chairs"/>
    <n v="254.05799999999999"/>
    <n v="177.84059999999999"/>
    <n v="76.217399999999998"/>
    <n v="0.3"/>
    <n v="2"/>
  </r>
  <r>
    <n v="4919"/>
    <s v="CA-2017-160304"/>
    <x v="1006"/>
    <d v="2017-01-07T00:00:00"/>
    <x v="1"/>
    <s v="BM-11575"/>
    <s v="Brendan Murry"/>
    <s v="Corporate"/>
    <s v="United States"/>
    <s v="Gaithersburg"/>
    <s v="Maryland"/>
    <n v="20877"/>
    <x v="3"/>
    <s v="FUR-BO-10004709"/>
    <x v="0"/>
    <s v="Bookcases"/>
    <s v="Bush Westfield Collection Bookcases, Medium Cherry Finish"/>
    <n v="173.94"/>
    <n v="121.758"/>
    <n v="52.182000000000002"/>
    <n v="0.3"/>
    <n v="5"/>
  </r>
  <r>
    <n v="4920"/>
    <s v="CA-2017-160304"/>
    <x v="1006"/>
    <d v="2017-01-07T00:00:00"/>
    <x v="1"/>
    <s v="BM-11575"/>
    <s v="Brendan Murry"/>
    <s v="Corporate"/>
    <s v="United States"/>
    <s v="Gaithersburg"/>
    <s v="Maryland"/>
    <n v="20877"/>
    <x v="3"/>
    <s v="TEC-PH-10000455"/>
    <x v="2"/>
    <s v="Phones"/>
    <s v="GE 30522EE2"/>
    <n v="231.98"/>
    <n v="162.386"/>
    <n v="69.593999999999994"/>
    <n v="0.3"/>
    <n v="5"/>
  </r>
  <r>
    <n v="4921"/>
    <s v="CA-2018-101728"/>
    <x v="971"/>
    <d v="2018-08-23T00:00:00"/>
    <x v="1"/>
    <s v="SC-20575"/>
    <s v="Sonia Cooley"/>
    <s v="Consumer"/>
    <s v="United States"/>
    <s v="Chicago"/>
    <s v="Illinois"/>
    <n v="60653"/>
    <x v="2"/>
    <s v="OFF-BI-10002393"/>
    <x v="1"/>
    <s v="Binders"/>
    <s v="Binder Posts"/>
    <n v="2.2959999999999998"/>
    <n v="1.6071999999999997"/>
    <n v="0.68880000000000008"/>
    <n v="0.30000000000000004"/>
    <n v="4"/>
  </r>
  <r>
    <n v="4922"/>
    <s v="CA-2018-114055"/>
    <x v="53"/>
    <d v="2018-12-29T00:00:00"/>
    <x v="0"/>
    <s v="MH-18115"/>
    <s v="Mick Hernandez"/>
    <s v="Home Office"/>
    <s v="United States"/>
    <s v="Huntsville"/>
    <s v="Alabama"/>
    <n v="35810"/>
    <x v="0"/>
    <s v="OFF-PA-10004381"/>
    <x v="1"/>
    <s v="Paper"/>
    <s v="14-7/8 x 11 Blue Bar Computer Printout Paper"/>
    <n v="96.08"/>
    <n v="67.256"/>
    <n v="28.823999999999998"/>
    <n v="0.3"/>
    <n v="4"/>
  </r>
  <r>
    <n v="4923"/>
    <s v="CA-2018-114055"/>
    <x v="53"/>
    <d v="2018-12-29T00:00:00"/>
    <x v="0"/>
    <s v="MH-18115"/>
    <s v="Mick Hernandez"/>
    <s v="Home Office"/>
    <s v="United States"/>
    <s v="Huntsville"/>
    <s v="Alabama"/>
    <n v="35810"/>
    <x v="0"/>
    <s v="OFF-FA-10003059"/>
    <x v="1"/>
    <s v="Fasteners"/>
    <s v="Assorted Color Push Pins"/>
    <n v="3.62"/>
    <n v="2.5339999999999998"/>
    <n v="1.0860000000000003"/>
    <n v="0.3000000000000001"/>
    <n v="4"/>
  </r>
  <r>
    <n v="4924"/>
    <s v="CA-2018-114055"/>
    <x v="53"/>
    <d v="2018-12-29T00:00:00"/>
    <x v="0"/>
    <s v="MH-18115"/>
    <s v="Mick Hernandez"/>
    <s v="Home Office"/>
    <s v="United States"/>
    <s v="Huntsville"/>
    <s v="Alabama"/>
    <n v="35810"/>
    <x v="0"/>
    <s v="OFF-PA-10000994"/>
    <x v="1"/>
    <s v="Paper"/>
    <s v="Xerox 1915"/>
    <n v="629.1"/>
    <n v="440.37"/>
    <n v="188.73000000000002"/>
    <n v="0.30000000000000004"/>
    <n v="4"/>
  </r>
  <r>
    <n v="4925"/>
    <s v="CA-2018-114055"/>
    <x v="53"/>
    <d v="2018-12-29T00:00:00"/>
    <x v="0"/>
    <s v="MH-18115"/>
    <s v="Mick Hernandez"/>
    <s v="Home Office"/>
    <s v="United States"/>
    <s v="Huntsville"/>
    <s v="Alabama"/>
    <n v="35810"/>
    <x v="0"/>
    <s v="TEC-PH-10002890"/>
    <x v="2"/>
    <s v="Phones"/>
    <s v="AT&amp;T 17929 Lendline Telephone"/>
    <n v="90.48"/>
    <n v="63.335999999999999"/>
    <n v="27.144000000000005"/>
    <n v="0.30000000000000004"/>
    <n v="4"/>
  </r>
  <r>
    <n v="4926"/>
    <s v="CA-2018-126438"/>
    <x v="18"/>
    <d v="2018-09-13T00:00:00"/>
    <x v="2"/>
    <s v="AR-10345"/>
    <s v="Alex Russell"/>
    <s v="Corporate"/>
    <s v="United States"/>
    <s v="Lawrence"/>
    <s v="Massachusetts"/>
    <n v="1841"/>
    <x v="3"/>
    <s v="OFF-AR-10003338"/>
    <x v="1"/>
    <s v="Art"/>
    <s v="Eberhard Faber 3 1/2&quot; Golf Pencils"/>
    <n v="14.88"/>
    <n v="10.416"/>
    <n v="4.4640000000000004"/>
    <n v="0.3"/>
    <n v="3"/>
  </r>
  <r>
    <n v="4927"/>
    <s v="CA-2018-117653"/>
    <x v="15"/>
    <d v="2018-10-23T00:00:00"/>
    <x v="1"/>
    <s v="MO-17500"/>
    <s v="Mary O'Rourke"/>
    <s v="Consumer"/>
    <s v="United States"/>
    <s v="Chicago"/>
    <s v="Illinois"/>
    <n v="60623"/>
    <x v="2"/>
    <s v="FUR-TA-10003008"/>
    <x v="0"/>
    <s v="Tables"/>
    <s v="Lesro Round Back Collection Coffee Table, End Table"/>
    <n v="91.275000000000006"/>
    <n v="63.892499999999998"/>
    <n v="27.382500000000007"/>
    <n v="0.30000000000000004"/>
    <n v="4"/>
  </r>
  <r>
    <n v="4928"/>
    <s v="CA-2018-143245"/>
    <x v="96"/>
    <d v="2018-12-06T00:00:00"/>
    <x v="1"/>
    <s v="AD-10180"/>
    <s v="Alan Dominguez"/>
    <s v="Home Office"/>
    <s v="United States"/>
    <s v="Fairfield"/>
    <s v="Connecticut"/>
    <n v="6824"/>
    <x v="3"/>
    <s v="OFF-PA-10001972"/>
    <x v="1"/>
    <s v="Paper"/>
    <s v="Xerox 214"/>
    <n v="19.440000000000001"/>
    <n v="13.608000000000001"/>
    <n v="5.8320000000000007"/>
    <n v="0.30000000000000004"/>
    <n v="5"/>
  </r>
  <r>
    <n v="4929"/>
    <s v="CA-2018-143245"/>
    <x v="96"/>
    <d v="2018-12-06T00:00:00"/>
    <x v="1"/>
    <s v="AD-10180"/>
    <s v="Alan Dominguez"/>
    <s v="Home Office"/>
    <s v="United States"/>
    <s v="Fairfield"/>
    <s v="Connecticut"/>
    <n v="6824"/>
    <x v="3"/>
    <s v="FUR-CH-10000155"/>
    <x v="0"/>
    <s v="Chairs"/>
    <s v="Global Comet Stacking Armless Chair"/>
    <n v="897.15"/>
    <n v="628.005"/>
    <n v="269.14499999999998"/>
    <n v="0.3"/>
    <n v="5"/>
  </r>
  <r>
    <n v="4930"/>
    <s v="US-2015-138828"/>
    <x v="814"/>
    <d v="2015-09-03T00:00:00"/>
    <x v="2"/>
    <s v="KD-16345"/>
    <s v="Katherine Ducich"/>
    <s v="Consumer"/>
    <s v="United States"/>
    <s v="New York City"/>
    <s v="New York"/>
    <n v="10009"/>
    <x v="3"/>
    <s v="OFF-AR-10000658"/>
    <x v="1"/>
    <s v="Art"/>
    <s v="Newell 324"/>
    <n v="57.75"/>
    <n v="40.424999999999997"/>
    <n v="17.325000000000003"/>
    <n v="0.30000000000000004"/>
    <n v="1"/>
  </r>
  <r>
    <n v="4931"/>
    <s v="US-2015-138828"/>
    <x v="814"/>
    <d v="2015-09-03T00:00:00"/>
    <x v="2"/>
    <s v="KD-16345"/>
    <s v="Katherine Ducich"/>
    <s v="Consumer"/>
    <s v="United States"/>
    <s v="New York City"/>
    <s v="New York"/>
    <n v="10009"/>
    <x v="3"/>
    <s v="OFF-PA-10000349"/>
    <x v="1"/>
    <s v="Paper"/>
    <s v="Easy-staple paper"/>
    <n v="14.94"/>
    <n v="10.457999999999998"/>
    <n v="4.4820000000000011"/>
    <n v="0.3000000000000001"/>
    <n v="1"/>
  </r>
  <r>
    <n v="4932"/>
    <s v="CA-2018-143651"/>
    <x v="613"/>
    <d v="2018-03-30T00:00:00"/>
    <x v="1"/>
    <s v="FM-14215"/>
    <s v="Filia McAdams"/>
    <s v="Corporate"/>
    <s v="United States"/>
    <s v="Seattle"/>
    <s v="Washington"/>
    <n v="98103"/>
    <x v="1"/>
    <s v="OFF-AR-10001446"/>
    <x v="1"/>
    <s v="Art"/>
    <s v="Newell 309"/>
    <n v="23.1"/>
    <n v="16.170000000000002"/>
    <n v="6.93"/>
    <n v="0.3"/>
    <n v="5"/>
  </r>
  <r>
    <n v="4933"/>
    <s v="CA-2016-106978"/>
    <x v="694"/>
    <d v="2016-10-04T00:00:00"/>
    <x v="1"/>
    <s v="ZC-21910"/>
    <s v="Zuschuss Carroll"/>
    <s v="Consumer"/>
    <s v="United States"/>
    <s v="Aurora"/>
    <s v="Colorado"/>
    <n v="80013"/>
    <x v="1"/>
    <s v="OFF-EN-10004483"/>
    <x v="1"/>
    <s v="Envelopes"/>
    <s v="#10 White Business Envelopes,4 1/8 x 9 1/2"/>
    <n v="12.536"/>
    <n v="8.7751999999999999"/>
    <n v="3.7607999999999997"/>
    <n v="0.3"/>
    <n v="6"/>
  </r>
  <r>
    <n v="4934"/>
    <s v="CA-2016-106978"/>
    <x v="694"/>
    <d v="2016-10-04T00:00:00"/>
    <x v="1"/>
    <s v="ZC-21910"/>
    <s v="Zuschuss Carroll"/>
    <s v="Consumer"/>
    <s v="United States"/>
    <s v="Aurora"/>
    <s v="Colorado"/>
    <n v="80013"/>
    <x v="1"/>
    <s v="OFF-BI-10002012"/>
    <x v="1"/>
    <s v="Binders"/>
    <s v="Wilson Jones Easy Flow II Sheet Lifters"/>
    <n v="1.08"/>
    <n v="0.75600000000000001"/>
    <n v="0.32400000000000007"/>
    <n v="0.30000000000000004"/>
    <n v="6"/>
  </r>
  <r>
    <n v="4935"/>
    <s v="CA-2016-106978"/>
    <x v="694"/>
    <d v="2016-10-04T00:00:00"/>
    <x v="1"/>
    <s v="ZC-21910"/>
    <s v="Zuschuss Carroll"/>
    <s v="Consumer"/>
    <s v="United States"/>
    <s v="Aurora"/>
    <s v="Colorado"/>
    <n v="80013"/>
    <x v="1"/>
    <s v="OFF-FA-10003021"/>
    <x v="1"/>
    <s v="Fasteners"/>
    <s v="Staples"/>
    <n v="4.5119999999999996"/>
    <n v="3.1583999999999994"/>
    <n v="1.3536000000000001"/>
    <n v="0.30000000000000004"/>
    <n v="6"/>
  </r>
  <r>
    <n v="4936"/>
    <s v="CA-2016-155124"/>
    <x v="1007"/>
    <d v="2016-03-21T00:00:00"/>
    <x v="1"/>
    <s v="KS-16300"/>
    <s v="Karen Seio"/>
    <s v="Corporate"/>
    <s v="United States"/>
    <s v="Lehi"/>
    <s v="Utah"/>
    <n v="84043"/>
    <x v="1"/>
    <s v="TEC-PH-10003356"/>
    <x v="2"/>
    <s v="Phones"/>
    <s v="SmartStand Mobile Device Holder, Assorted Colors"/>
    <n v="16.776"/>
    <n v="11.7432"/>
    <n v="5.0327999999999999"/>
    <n v="0.3"/>
    <n v="6"/>
  </r>
  <r>
    <n v="4937"/>
    <s v="CA-2018-150931"/>
    <x v="1008"/>
    <d v="2018-01-13T00:00:00"/>
    <x v="1"/>
    <s v="DP-13390"/>
    <s v="Dennis Pardue"/>
    <s v="Home Office"/>
    <s v="United States"/>
    <s v="Tuscaloosa"/>
    <s v="Alabama"/>
    <n v="35401"/>
    <x v="0"/>
    <s v="OFF-BI-10004728"/>
    <x v="1"/>
    <s v="Binders"/>
    <s v="Wilson Jones Turn Tabs Binder Tool for Ring Binders"/>
    <n v="33.74"/>
    <n v="23.617999999999999"/>
    <n v="10.122000000000003"/>
    <n v="0.3000000000000001"/>
    <n v="7"/>
  </r>
  <r>
    <n v="4938"/>
    <s v="CA-2015-157147"/>
    <x v="286"/>
    <d v="2015-01-18T00:00:00"/>
    <x v="1"/>
    <s v="BD-11605"/>
    <s v="Brian Dahlen"/>
    <s v="Consumer"/>
    <s v="United States"/>
    <s v="San Francisco"/>
    <s v="California"/>
    <n v="94109"/>
    <x v="1"/>
    <s v="OFF-ST-10000078"/>
    <x v="1"/>
    <s v="Storage"/>
    <s v="Tennsco 6- and 18-Compartment Lockers"/>
    <n v="1325.85"/>
    <n v="928.09499999999991"/>
    <n v="397.755"/>
    <n v="0.30000000000000004"/>
    <n v="5"/>
  </r>
  <r>
    <n v="4939"/>
    <s v="CA-2015-157147"/>
    <x v="286"/>
    <d v="2015-01-18T00:00:00"/>
    <x v="1"/>
    <s v="BD-11605"/>
    <s v="Brian Dahlen"/>
    <s v="Consumer"/>
    <s v="United States"/>
    <s v="San Francisco"/>
    <s v="California"/>
    <n v="94109"/>
    <x v="1"/>
    <s v="FUR-BO-10003034"/>
    <x v="0"/>
    <s v="Bookcases"/>
    <s v="O'Sullivan Elevations Bookcase, Cherry Finish"/>
    <n v="333.99900000000002"/>
    <n v="233.79929999999999"/>
    <n v="100.19970000000004"/>
    <n v="0.3000000000000001"/>
    <n v="5"/>
  </r>
  <r>
    <n v="4940"/>
    <s v="CA-2015-157147"/>
    <x v="286"/>
    <d v="2015-01-18T00:00:00"/>
    <x v="1"/>
    <s v="BD-11605"/>
    <s v="Brian Dahlen"/>
    <s v="Consumer"/>
    <s v="United States"/>
    <s v="San Francisco"/>
    <s v="California"/>
    <n v="94109"/>
    <x v="1"/>
    <s v="OFF-AR-10003514"/>
    <x v="1"/>
    <s v="Art"/>
    <s v="4009 Highlighters by Sanford"/>
    <n v="19.899999999999999"/>
    <n v="13.929999999999998"/>
    <n v="5.9700000000000006"/>
    <n v="0.30000000000000004"/>
    <n v="5"/>
  </r>
  <r>
    <n v="4941"/>
    <s v="CA-2016-156482"/>
    <x v="525"/>
    <d v="2016-02-13T00:00:00"/>
    <x v="1"/>
    <s v="IL-15100"/>
    <s v="Ivan Liston"/>
    <s v="Consumer"/>
    <s v="United States"/>
    <s v="Wilmington"/>
    <s v="Delaware"/>
    <n v="19805"/>
    <x v="3"/>
    <s v="FUR-CH-10001708"/>
    <x v="0"/>
    <s v="Chairs"/>
    <s v="Office Star - Contemporary Swivel Chair with Padded Adjustable Arms and Flex Back"/>
    <n v="1268.82"/>
    <n v="888.17399999999986"/>
    <n v="380.64600000000007"/>
    <n v="0.30000000000000004"/>
    <n v="7"/>
  </r>
  <r>
    <n v="4942"/>
    <s v="CA-2016-156482"/>
    <x v="525"/>
    <d v="2016-02-13T00:00:00"/>
    <x v="1"/>
    <s v="IL-15100"/>
    <s v="Ivan Liston"/>
    <s v="Consumer"/>
    <s v="United States"/>
    <s v="Wilmington"/>
    <s v="Delaware"/>
    <n v="19805"/>
    <x v="3"/>
    <s v="FUR-BO-10002598"/>
    <x v="0"/>
    <s v="Bookcases"/>
    <s v="Hon Metal Bookcases, Putty"/>
    <n v="283.92"/>
    <n v="198.744"/>
    <n v="85.176000000000016"/>
    <n v="0.30000000000000004"/>
    <n v="7"/>
  </r>
  <r>
    <n v="4943"/>
    <s v="CA-2016-156482"/>
    <x v="525"/>
    <d v="2016-02-13T00:00:00"/>
    <x v="1"/>
    <s v="IL-15100"/>
    <s v="Ivan Liston"/>
    <s v="Consumer"/>
    <s v="United States"/>
    <s v="Wilmington"/>
    <s v="Delaware"/>
    <n v="19805"/>
    <x v="3"/>
    <s v="OFF-AR-10001022"/>
    <x v="1"/>
    <s v="Art"/>
    <s v="SANFORD Liquid Accent Tank-Style Highlighters"/>
    <n v="5.68"/>
    <n v="3.9759999999999995"/>
    <n v="1.7040000000000002"/>
    <n v="0.30000000000000004"/>
    <n v="7"/>
  </r>
  <r>
    <n v="4944"/>
    <s v="CA-2018-106782"/>
    <x v="202"/>
    <d v="2018-12-27T00:00:00"/>
    <x v="1"/>
    <s v="LP-17095"/>
    <s v="Liz Preis"/>
    <s v="Consumer"/>
    <s v="United States"/>
    <s v="Lafayette"/>
    <s v="Indiana"/>
    <n v="47905"/>
    <x v="2"/>
    <s v="OFF-ST-10004459"/>
    <x v="1"/>
    <s v="Storage"/>
    <s v="Tennsco Single-Tier Lockers"/>
    <n v="375.34"/>
    <n v="262.73799999999994"/>
    <n v="112.60200000000003"/>
    <n v="0.3000000000000001"/>
    <n v="6"/>
  </r>
  <r>
    <n v="4945"/>
    <s v="CA-2017-151372"/>
    <x v="64"/>
    <d v="2017-09-06T00:00:00"/>
    <x v="2"/>
    <s v="JH-15985"/>
    <s v="Joseph Holt"/>
    <s v="Consumer"/>
    <s v="United States"/>
    <s v="Redondo Beach"/>
    <s v="California"/>
    <n v="90278"/>
    <x v="1"/>
    <s v="OFF-PA-10004381"/>
    <x v="1"/>
    <s v="Paper"/>
    <s v="14-7/8 x 11 Blue Bar Computer Printout Paper"/>
    <n v="96.08"/>
    <n v="67.256"/>
    <n v="28.823999999999998"/>
    <n v="0.3"/>
    <n v="1"/>
  </r>
  <r>
    <n v="4946"/>
    <s v="CA-2017-151372"/>
    <x v="64"/>
    <d v="2017-09-06T00:00:00"/>
    <x v="2"/>
    <s v="JH-15985"/>
    <s v="Joseph Holt"/>
    <s v="Consumer"/>
    <s v="United States"/>
    <s v="Redondo Beach"/>
    <s v="California"/>
    <n v="90278"/>
    <x v="1"/>
    <s v="OFF-BI-10000050"/>
    <x v="1"/>
    <s v="Binders"/>
    <s v="Angle-D Binders with Locking Rings, Label Holders"/>
    <n v="11.68"/>
    <n v="8.1760000000000002"/>
    <n v="3.5039999999999996"/>
    <n v="0.3"/>
    <n v="1"/>
  </r>
  <r>
    <n v="4947"/>
    <s v="CA-2017-151372"/>
    <x v="64"/>
    <d v="2017-09-06T00:00:00"/>
    <x v="2"/>
    <s v="JH-15985"/>
    <s v="Joseph Holt"/>
    <s v="Consumer"/>
    <s v="United States"/>
    <s v="Redondo Beach"/>
    <s v="California"/>
    <n v="90278"/>
    <x v="1"/>
    <s v="OFF-FA-10000304"/>
    <x v="1"/>
    <s v="Fasteners"/>
    <s v="Advantus Push Pins"/>
    <n v="4.3600000000000003"/>
    <n v="3.052"/>
    <n v="1.3080000000000003"/>
    <n v="0.30000000000000004"/>
    <n v="1"/>
  </r>
  <r>
    <n v="4948"/>
    <s v="CA-2015-102085"/>
    <x v="777"/>
    <d v="2015-10-09T00:00:00"/>
    <x v="1"/>
    <s v="JD-16015"/>
    <s v="Joy Daniels"/>
    <s v="Consumer"/>
    <s v="United States"/>
    <s v="Seattle"/>
    <s v="Washington"/>
    <n v="98115"/>
    <x v="1"/>
    <s v="OFF-LA-10002475"/>
    <x v="1"/>
    <s v="Labels"/>
    <s v="Avery 519"/>
    <n v="29.24"/>
    <n v="20.467999999999996"/>
    <n v="8.772000000000002"/>
    <n v="0.3000000000000001"/>
    <n v="5"/>
  </r>
  <r>
    <n v="4949"/>
    <s v="CA-2018-107125"/>
    <x v="344"/>
    <d v="2018-12-02T00:00:00"/>
    <x v="1"/>
    <s v="BD-11320"/>
    <s v="Bill Donatelli"/>
    <s v="Consumer"/>
    <s v="United States"/>
    <s v="Los Angeles"/>
    <s v="California"/>
    <n v="90045"/>
    <x v="1"/>
    <s v="OFF-BI-10001989"/>
    <x v="1"/>
    <s v="Binders"/>
    <s v="Premium Transparent Presentation Covers by GBC"/>
    <n v="117.488"/>
    <n v="82.241599999999991"/>
    <n v="35.246400000000008"/>
    <n v="0.3000000000000001"/>
    <n v="5"/>
  </r>
  <r>
    <n v="4950"/>
    <s v="CA-2018-107125"/>
    <x v="344"/>
    <d v="2018-12-02T00:00:00"/>
    <x v="1"/>
    <s v="BD-11320"/>
    <s v="Bill Donatelli"/>
    <s v="Consumer"/>
    <s v="United States"/>
    <s v="Los Angeles"/>
    <s v="California"/>
    <n v="90045"/>
    <x v="1"/>
    <s v="FUR-FU-10000732"/>
    <x v="0"/>
    <s v="Furnishings"/>
    <s v="Eldon 200 Class Desk Accessories"/>
    <n v="18.84"/>
    <n v="13.187999999999999"/>
    <n v="5.652000000000001"/>
    <n v="0.30000000000000004"/>
    <n v="5"/>
  </r>
  <r>
    <n v="4951"/>
    <s v="CA-2017-125815"/>
    <x v="99"/>
    <d v="2017-11-01T00:00:00"/>
    <x v="0"/>
    <s v="DL-13330"/>
    <s v="Denise Leinenbach"/>
    <s v="Consumer"/>
    <s v="United States"/>
    <s v="New York City"/>
    <s v="New York"/>
    <n v="10009"/>
    <x v="3"/>
    <s v="OFF-AR-10004441"/>
    <x v="1"/>
    <s v="Art"/>
    <s v="BIC Brite Liner Highlighters"/>
    <n v="12.42"/>
    <n v="8.6939999999999991"/>
    <n v="3.7260000000000009"/>
    <n v="0.30000000000000004"/>
    <n v="4"/>
  </r>
  <r>
    <n v="4952"/>
    <s v="CA-2016-144190"/>
    <x v="988"/>
    <d v="2016-06-13T00:00:00"/>
    <x v="1"/>
    <s v="NC-18415"/>
    <s v="Nathan Cano"/>
    <s v="Consumer"/>
    <s v="United States"/>
    <s v="Royal Oak"/>
    <s v="Michigan"/>
    <n v="48073"/>
    <x v="2"/>
    <s v="OFF-PA-10000304"/>
    <x v="1"/>
    <s v="Paper"/>
    <s v="Xerox 1995"/>
    <n v="12.96"/>
    <n v="9.0719999999999992"/>
    <n v="3.8880000000000017"/>
    <n v="0.3000000000000001"/>
    <n v="4"/>
  </r>
  <r>
    <n v="4953"/>
    <s v="CA-2018-117926"/>
    <x v="166"/>
    <d v="2018-12-12T00:00:00"/>
    <x v="0"/>
    <s v="AS-10225"/>
    <s v="Alan Schoenberger"/>
    <s v="Corporate"/>
    <s v="United States"/>
    <s v="San Francisco"/>
    <s v="California"/>
    <n v="94109"/>
    <x v="1"/>
    <s v="OFF-AP-10002670"/>
    <x v="1"/>
    <s v="Appliances"/>
    <s v="Belkin 8-Outlet Premiere SurgeMaster II Surge Protectors"/>
    <n v="69.48"/>
    <n v="48.636000000000003"/>
    <n v="20.844000000000001"/>
    <n v="0.3"/>
    <n v="4"/>
  </r>
  <r>
    <n v="4954"/>
    <s v="CA-2016-153906"/>
    <x v="199"/>
    <d v="2016-03-20T00:00:00"/>
    <x v="1"/>
    <s v="MS-17980"/>
    <s v="Michael Stewart"/>
    <s v="Corporate"/>
    <s v="United States"/>
    <s v="New York City"/>
    <s v="New York"/>
    <n v="10009"/>
    <x v="3"/>
    <s v="TEC-PH-10001527"/>
    <x v="2"/>
    <s v="Phones"/>
    <s v="Plantronics MX500i Earset"/>
    <n v="85.9"/>
    <n v="60.13"/>
    <n v="25.770000000000003"/>
    <n v="0.3"/>
    <n v="4"/>
  </r>
  <r>
    <n v="4955"/>
    <s v="CA-2015-160262"/>
    <x v="3"/>
    <d v="2015-06-13T00:00:00"/>
    <x v="0"/>
    <s v="TS-21205"/>
    <s v="Thomas Seio"/>
    <s v="Corporate"/>
    <s v="United States"/>
    <s v="North Las Vegas"/>
    <s v="Nevada"/>
    <n v="89031"/>
    <x v="1"/>
    <s v="OFF-AR-10002335"/>
    <x v="1"/>
    <s v="Art"/>
    <s v="DIXON Oriole Pencils"/>
    <n v="18.059999999999999"/>
    <n v="12.641999999999998"/>
    <n v="5.418000000000001"/>
    <n v="0.3000000000000001"/>
    <n v="4"/>
  </r>
  <r>
    <n v="4956"/>
    <s v="CA-2015-160262"/>
    <x v="3"/>
    <d v="2015-06-13T00:00:00"/>
    <x v="0"/>
    <s v="TS-21205"/>
    <s v="Thomas Seio"/>
    <s v="Corporate"/>
    <s v="United States"/>
    <s v="North Las Vegas"/>
    <s v="Nevada"/>
    <n v="89031"/>
    <x v="1"/>
    <s v="OFF-PA-10003641"/>
    <x v="1"/>
    <s v="Paper"/>
    <s v="Xerox 1909"/>
    <n v="79.14"/>
    <n v="55.397999999999996"/>
    <n v="23.742000000000004"/>
    <n v="0.30000000000000004"/>
    <n v="4"/>
  </r>
  <r>
    <n v="4957"/>
    <s v="CA-2015-160262"/>
    <x v="3"/>
    <d v="2015-06-13T00:00:00"/>
    <x v="0"/>
    <s v="TS-21205"/>
    <s v="Thomas Seio"/>
    <s v="Corporate"/>
    <s v="United States"/>
    <s v="North Las Vegas"/>
    <s v="Nevada"/>
    <n v="89031"/>
    <x v="1"/>
    <s v="FUR-FU-10002685"/>
    <x v="0"/>
    <s v="Furnishings"/>
    <s v="Executive Impressions 13-1/2&quot; Indoor/Outdoor Wall Clock"/>
    <n v="37.4"/>
    <n v="26.179999999999996"/>
    <n v="11.220000000000002"/>
    <n v="0.3000000000000001"/>
    <n v="4"/>
  </r>
  <r>
    <n v="4958"/>
    <s v="CA-2016-127607"/>
    <x v="305"/>
    <d v="2016-03-26T00:00:00"/>
    <x v="1"/>
    <s v="JK-15730"/>
    <s v="Joe Kamberova"/>
    <s v="Consumer"/>
    <s v="United States"/>
    <s v="Carrollton"/>
    <s v="Texas"/>
    <n v="75007"/>
    <x v="2"/>
    <s v="OFF-BI-10001308"/>
    <x v="1"/>
    <s v="Binders"/>
    <s v="GBC Standard Plastic Binding Systems' Combs"/>
    <n v="2.512"/>
    <n v="1.7584"/>
    <n v="0.75360000000000005"/>
    <n v="0.30000000000000004"/>
    <n v="6"/>
  </r>
  <r>
    <n v="4959"/>
    <s v="CA-2016-127607"/>
    <x v="305"/>
    <d v="2016-03-26T00:00:00"/>
    <x v="1"/>
    <s v="JK-15730"/>
    <s v="Joe Kamberova"/>
    <s v="Consumer"/>
    <s v="United States"/>
    <s v="Carrollton"/>
    <s v="Texas"/>
    <n v="75007"/>
    <x v="2"/>
    <s v="OFF-FA-10003485"/>
    <x v="1"/>
    <s v="Fasteners"/>
    <s v="Staples"/>
    <n v="18.864000000000001"/>
    <n v="13.204800000000001"/>
    <n v="5.6592000000000002"/>
    <n v="0.3"/>
    <n v="6"/>
  </r>
  <r>
    <n v="4960"/>
    <s v="CA-2017-166226"/>
    <x v="741"/>
    <d v="2017-11-22T00:00:00"/>
    <x v="1"/>
    <s v="TC-21535"/>
    <s v="Tracy Collins"/>
    <s v="Home Office"/>
    <s v="United States"/>
    <s v="Los Angeles"/>
    <s v="California"/>
    <n v="90008"/>
    <x v="1"/>
    <s v="TEC-PH-10003357"/>
    <x v="2"/>
    <s v="Phones"/>
    <s v="Grandstream GXP2100 Mainstream Business Phone"/>
    <n v="61.192"/>
    <n v="42.834399999999995"/>
    <n v="18.357600000000005"/>
    <n v="0.3000000000000001"/>
    <n v="4"/>
  </r>
  <r>
    <n v="4961"/>
    <s v="CA-2017-166226"/>
    <x v="741"/>
    <d v="2017-11-22T00:00:00"/>
    <x v="1"/>
    <s v="TC-21535"/>
    <s v="Tracy Collins"/>
    <s v="Home Office"/>
    <s v="United States"/>
    <s v="Los Angeles"/>
    <s v="California"/>
    <n v="90008"/>
    <x v="1"/>
    <s v="OFF-AP-10002867"/>
    <x v="1"/>
    <s v="Appliances"/>
    <s v="Fellowes Command Center 5-outlet power strip"/>
    <n v="67.84"/>
    <n v="47.488"/>
    <n v="20.352000000000004"/>
    <n v="0.30000000000000004"/>
    <n v="4"/>
  </r>
  <r>
    <n v="4962"/>
    <s v="CA-2015-156587"/>
    <x v="1009"/>
    <d v="2015-03-08T00:00:00"/>
    <x v="2"/>
    <s v="AB-10015"/>
    <s v="Aaron Bergman"/>
    <s v="Consumer"/>
    <s v="United States"/>
    <s v="Seattle"/>
    <s v="Washington"/>
    <n v="98103"/>
    <x v="1"/>
    <s v="FUR-CH-10004477"/>
    <x v="0"/>
    <s v="Chairs"/>
    <s v="Global Push Button Manager's Chair, Indigo"/>
    <n v="48.712000000000003"/>
    <n v="34.098399999999998"/>
    <n v="14.613600000000005"/>
    <n v="0.3000000000000001"/>
    <n v="1"/>
  </r>
  <r>
    <n v="4963"/>
    <s v="CA-2015-156587"/>
    <x v="1009"/>
    <d v="2015-03-08T00:00:00"/>
    <x v="2"/>
    <s v="AB-10015"/>
    <s v="Aaron Bergman"/>
    <s v="Consumer"/>
    <s v="United States"/>
    <s v="Seattle"/>
    <s v="Washington"/>
    <n v="98103"/>
    <x v="1"/>
    <s v="OFF-AR-10001427"/>
    <x v="1"/>
    <s v="Art"/>
    <s v="Newell 330"/>
    <n v="17.940000000000001"/>
    <n v="12.558"/>
    <n v="5.3820000000000014"/>
    <n v="0.30000000000000004"/>
    <n v="1"/>
  </r>
  <r>
    <n v="4964"/>
    <s v="CA-2015-156587"/>
    <x v="1009"/>
    <d v="2015-03-08T00:00:00"/>
    <x v="2"/>
    <s v="AB-10015"/>
    <s v="Aaron Bergman"/>
    <s v="Consumer"/>
    <s v="United States"/>
    <s v="Seattle"/>
    <s v="Washington"/>
    <n v="98103"/>
    <x v="1"/>
    <s v="OFF-ST-10002344"/>
    <x v="1"/>
    <s v="Storage"/>
    <s v="Carina 42&quot;Hx23 3/4&quot;W Media Storage Unit"/>
    <n v="242.94"/>
    <n v="170.05799999999999"/>
    <n v="72.882000000000005"/>
    <n v="0.30000000000000004"/>
    <n v="1"/>
  </r>
  <r>
    <n v="4965"/>
    <s v="CA-2017-141180"/>
    <x v="666"/>
    <d v="2017-05-19T00:00:00"/>
    <x v="0"/>
    <s v="DP-13000"/>
    <s v="Darren Powers"/>
    <s v="Consumer"/>
    <s v="United States"/>
    <s v="Fort Lauderdale"/>
    <s v="Florida"/>
    <n v="33311"/>
    <x v="0"/>
    <s v="OFF-BI-10000301"/>
    <x v="1"/>
    <s v="Binders"/>
    <s v="GBC Instant Report Kit"/>
    <n v="7.7640000000000002"/>
    <n v="5.4348000000000001"/>
    <n v="2.3292000000000002"/>
    <n v="0.3"/>
    <n v="4"/>
  </r>
  <r>
    <n v="4966"/>
    <s v="CA-2016-109708"/>
    <x v="442"/>
    <d v="2016-05-28T00:00:00"/>
    <x v="0"/>
    <s v="CY-12745"/>
    <s v="Craig Yedwab"/>
    <s v="Corporate"/>
    <s v="United States"/>
    <s v="Columbia"/>
    <s v="Tennessee"/>
    <n v="38401"/>
    <x v="0"/>
    <s v="TEC-PH-10001944"/>
    <x v="2"/>
    <s v="Phones"/>
    <s v="Wi-Ex zBoost YX540 Cellular Phone Signal Booster"/>
    <n v="467.04"/>
    <n v="326.928"/>
    <n v="140.11200000000002"/>
    <n v="0.30000000000000004"/>
    <n v="3"/>
  </r>
  <r>
    <n v="4967"/>
    <s v="CA-2016-122406"/>
    <x v="991"/>
    <d v="2016-08-05T00:00:00"/>
    <x v="0"/>
    <s v="BE-11455"/>
    <s v="Brad Eason"/>
    <s v="Home Office"/>
    <s v="United States"/>
    <s v="Providence"/>
    <s v="Rhode Island"/>
    <n v="2908"/>
    <x v="3"/>
    <s v="TEC-PH-10001527"/>
    <x v="2"/>
    <s v="Phones"/>
    <s v="Plantronics MX500i Earset"/>
    <n v="128.85"/>
    <n v="90.194999999999993"/>
    <n v="38.655000000000001"/>
    <n v="0.30000000000000004"/>
    <n v="3"/>
  </r>
  <r>
    <n v="4968"/>
    <s v="CA-2016-122406"/>
    <x v="991"/>
    <d v="2016-08-05T00:00:00"/>
    <x v="0"/>
    <s v="BE-11455"/>
    <s v="Brad Eason"/>
    <s v="Home Office"/>
    <s v="United States"/>
    <s v="Providence"/>
    <s v="Rhode Island"/>
    <n v="2908"/>
    <x v="3"/>
    <s v="OFF-PA-10001307"/>
    <x v="1"/>
    <s v="Paper"/>
    <s v="Important Message Pads, 50 4-1/4 x 5-1/2 Forms per Pad"/>
    <n v="8.4"/>
    <n v="5.88"/>
    <n v="2.5200000000000005"/>
    <n v="0.30000000000000004"/>
    <n v="3"/>
  </r>
  <r>
    <n v="4969"/>
    <s v="CA-2016-122406"/>
    <x v="991"/>
    <d v="2016-08-05T00:00:00"/>
    <x v="0"/>
    <s v="BE-11455"/>
    <s v="Brad Eason"/>
    <s v="Home Office"/>
    <s v="United States"/>
    <s v="Providence"/>
    <s v="Rhode Island"/>
    <n v="2908"/>
    <x v="3"/>
    <s v="TEC-AC-10004571"/>
    <x v="2"/>
    <s v="Accessories"/>
    <s v="Logitech G700s Rechargeable Gaming Mouse"/>
    <n v="199.98"/>
    <n v="139.98599999999999"/>
    <n v="59.994"/>
    <n v="0.3"/>
    <n v="3"/>
  </r>
  <r>
    <n v="4970"/>
    <s v="CA-2016-122406"/>
    <x v="991"/>
    <d v="2016-08-05T00:00:00"/>
    <x v="0"/>
    <s v="BE-11455"/>
    <s v="Brad Eason"/>
    <s v="Home Office"/>
    <s v="United States"/>
    <s v="Providence"/>
    <s v="Rhode Island"/>
    <n v="2908"/>
    <x v="3"/>
    <s v="FUR-CH-10001973"/>
    <x v="0"/>
    <s v="Chairs"/>
    <s v="Office Star Flex Back Scooter Chair with White Frame"/>
    <n v="110.98"/>
    <n v="77.685999999999993"/>
    <n v="33.294000000000011"/>
    <n v="0.3000000000000001"/>
    <n v="3"/>
  </r>
  <r>
    <n v="4971"/>
    <s v="US-2017-153815"/>
    <x v="61"/>
    <d v="2017-11-09T00:00:00"/>
    <x v="2"/>
    <s v="KL-16555"/>
    <s v="Kelly Lampkin"/>
    <s v="Corporate"/>
    <s v="United States"/>
    <s v="Jacksonville"/>
    <s v="Florida"/>
    <n v="32216"/>
    <x v="0"/>
    <s v="FUR-CH-10000513"/>
    <x v="0"/>
    <s v="Chairs"/>
    <s v="High-Back Leather Manager's Chair"/>
    <n v="207.98400000000001"/>
    <n v="145.58879999999999"/>
    <n v="62.395200000000017"/>
    <n v="0.30000000000000004"/>
    <n v="3"/>
  </r>
  <r>
    <n v="4972"/>
    <s v="US-2017-153815"/>
    <x v="61"/>
    <d v="2017-11-09T00:00:00"/>
    <x v="2"/>
    <s v="KL-16555"/>
    <s v="Kelly Lampkin"/>
    <s v="Corporate"/>
    <s v="United States"/>
    <s v="Jacksonville"/>
    <s v="Florida"/>
    <n v="32216"/>
    <x v="0"/>
    <s v="OFF-PA-10002421"/>
    <x v="1"/>
    <s v="Paper"/>
    <s v="Embossed Ink Jet Note Cards"/>
    <n v="36.112000000000002"/>
    <n v="25.278400000000001"/>
    <n v="10.833600000000001"/>
    <n v="0.3"/>
    <n v="3"/>
  </r>
  <r>
    <n v="4973"/>
    <s v="US-2017-153815"/>
    <x v="61"/>
    <d v="2017-11-09T00:00:00"/>
    <x v="2"/>
    <s v="KL-16555"/>
    <s v="Kelly Lampkin"/>
    <s v="Corporate"/>
    <s v="United States"/>
    <s v="Jacksonville"/>
    <s v="Florida"/>
    <n v="32216"/>
    <x v="0"/>
    <s v="FUR-FU-10004090"/>
    <x v="0"/>
    <s v="Furnishings"/>
    <s v="Executive Impressions 14&quot; Contract Wall Clock"/>
    <n v="35.567999999999998"/>
    <n v="24.897599999999997"/>
    <n v="10.670400000000001"/>
    <n v="0.30000000000000004"/>
    <n v="3"/>
  </r>
  <r>
    <n v="4974"/>
    <s v="US-2017-153815"/>
    <x v="61"/>
    <d v="2017-11-09T00:00:00"/>
    <x v="2"/>
    <s v="KL-16555"/>
    <s v="Kelly Lampkin"/>
    <s v="Corporate"/>
    <s v="United States"/>
    <s v="Jacksonville"/>
    <s v="Florida"/>
    <n v="32216"/>
    <x v="0"/>
    <s v="OFF-PA-10004071"/>
    <x v="1"/>
    <s v="Paper"/>
    <s v="Eaton Premium Continuous-Feed Paper, 25% Cotton, Letter Size, White, 1000 Shts/Box"/>
    <n v="88.768000000000001"/>
    <n v="62.137599999999999"/>
    <n v="26.630400000000002"/>
    <n v="0.3"/>
    <n v="3"/>
  </r>
  <r>
    <n v="4975"/>
    <s v="CA-2017-164896"/>
    <x v="77"/>
    <d v="2017-11-12T00:00:00"/>
    <x v="1"/>
    <s v="PS-19045"/>
    <s v="Penelope Sewall"/>
    <s v="Home Office"/>
    <s v="United States"/>
    <s v="Oceanside"/>
    <s v="California"/>
    <n v="92054"/>
    <x v="1"/>
    <s v="OFF-PA-10002246"/>
    <x v="1"/>
    <s v="Paper"/>
    <s v="Wirebound Four 2-3/4 x 5 Forms per Page, 400 Sets per Book"/>
    <n v="12.9"/>
    <n v="9.0299999999999994"/>
    <n v="3.870000000000001"/>
    <n v="0.30000000000000004"/>
    <n v="5"/>
  </r>
  <r>
    <n v="4976"/>
    <s v="CA-2016-142202"/>
    <x v="227"/>
    <d v="2016-09-23T00:00:00"/>
    <x v="0"/>
    <s v="JR-16210"/>
    <s v="Justin Ritter"/>
    <s v="Corporate"/>
    <s v="United States"/>
    <s v="Jacksonville"/>
    <s v="Florida"/>
    <n v="32216"/>
    <x v="0"/>
    <s v="TEC-AC-10003198"/>
    <x v="2"/>
    <s v="Accessories"/>
    <s v="Enermax Acrylux Wireless Keyboard"/>
    <n v="717.12"/>
    <n v="501.98399999999998"/>
    <n v="215.13600000000002"/>
    <n v="0.30000000000000004"/>
    <n v="5"/>
  </r>
  <r>
    <n v="4977"/>
    <s v="CA-2016-165050"/>
    <x v="214"/>
    <d v="2016-12-09T00:00:00"/>
    <x v="2"/>
    <s v="AH-10210"/>
    <s v="Alan Hwang"/>
    <s v="Consumer"/>
    <s v="United States"/>
    <s v="New York City"/>
    <s v="New York"/>
    <n v="10024"/>
    <x v="3"/>
    <s v="OFF-BI-10001031"/>
    <x v="1"/>
    <s v="Binders"/>
    <s v="Pressboard Data Binders by Wilson Jones"/>
    <n v="21.36"/>
    <n v="14.951999999999998"/>
    <n v="6.4080000000000013"/>
    <n v="0.30000000000000004"/>
    <n v="2"/>
  </r>
  <r>
    <n v="4978"/>
    <s v="CA-2016-165050"/>
    <x v="214"/>
    <d v="2016-12-09T00:00:00"/>
    <x v="2"/>
    <s v="AH-10210"/>
    <s v="Alan Hwang"/>
    <s v="Consumer"/>
    <s v="United States"/>
    <s v="New York City"/>
    <s v="New York"/>
    <n v="10024"/>
    <x v="3"/>
    <s v="OFF-BI-10003727"/>
    <x v="1"/>
    <s v="Binders"/>
    <s v="Avery Durable Slant Ring Binders With Label Holder"/>
    <n v="6.6879999999999997"/>
    <n v="4.6815999999999995"/>
    <n v="2.0064000000000002"/>
    <n v="0.30000000000000004"/>
    <n v="2"/>
  </r>
  <r>
    <n v="4979"/>
    <s v="CA-2016-165050"/>
    <x v="214"/>
    <d v="2016-12-09T00:00:00"/>
    <x v="2"/>
    <s v="AH-10210"/>
    <s v="Alan Hwang"/>
    <s v="Consumer"/>
    <s v="United States"/>
    <s v="New York City"/>
    <s v="New York"/>
    <n v="10024"/>
    <x v="3"/>
    <s v="TEC-PH-10001336"/>
    <x v="2"/>
    <s v="Phones"/>
    <s v="Digium D40 VoIP phone"/>
    <n v="773.94"/>
    <n v="541.75800000000004"/>
    <n v="232.18200000000002"/>
    <n v="0.3"/>
    <n v="2"/>
  </r>
  <r>
    <n v="4980"/>
    <s v="US-2017-131114"/>
    <x v="10"/>
    <d v="2017-12-13T00:00:00"/>
    <x v="0"/>
    <s v="RW-19630"/>
    <s v="Rob Williams"/>
    <s v="Corporate"/>
    <s v="United States"/>
    <s v="Chicago"/>
    <s v="Illinois"/>
    <n v="60610"/>
    <x v="2"/>
    <s v="OFF-SU-10001664"/>
    <x v="1"/>
    <s v="Supplies"/>
    <s v="Acme Office Executive Series Stainless Steel Trimmers"/>
    <n v="20.568000000000001"/>
    <n v="14.397600000000001"/>
    <n v="6.1704000000000008"/>
    <n v="0.30000000000000004"/>
    <n v="4"/>
  </r>
  <r>
    <n v="4981"/>
    <s v="US-2017-131114"/>
    <x v="10"/>
    <d v="2017-12-13T00:00:00"/>
    <x v="0"/>
    <s v="RW-19630"/>
    <s v="Rob Williams"/>
    <s v="Corporate"/>
    <s v="United States"/>
    <s v="Chicago"/>
    <s v="Illinois"/>
    <n v="60610"/>
    <x v="2"/>
    <s v="OFF-AP-10003971"/>
    <x v="1"/>
    <s v="Appliances"/>
    <s v="Belkin 6 Outlet Metallic Surge Strip"/>
    <n v="4.3559999999999999"/>
    <n v="3.0491999999999999"/>
    <n v="1.3068"/>
    <n v="0.3"/>
    <n v="4"/>
  </r>
  <r>
    <n v="4982"/>
    <s v="US-2017-131114"/>
    <x v="10"/>
    <d v="2017-12-13T00:00:00"/>
    <x v="0"/>
    <s v="RW-19630"/>
    <s v="Rob Williams"/>
    <s v="Corporate"/>
    <s v="United States"/>
    <s v="Chicago"/>
    <s v="Illinois"/>
    <n v="60610"/>
    <x v="2"/>
    <s v="TEC-AC-10000199"/>
    <x v="2"/>
    <s v="Accessories"/>
    <s v="Kingston Digital DataTraveler 8GB USB 2.0"/>
    <n v="19.04"/>
    <n v="13.327999999999999"/>
    <n v="5.7119999999999997"/>
    <n v="0.3"/>
    <n v="4"/>
  </r>
  <r>
    <n v="4983"/>
    <s v="CA-2015-160066"/>
    <x v="912"/>
    <d v="2015-11-22T00:00:00"/>
    <x v="1"/>
    <s v="AH-10075"/>
    <s v="Adam Hart"/>
    <s v="Corporate"/>
    <s v="United States"/>
    <s v="Huntington Beach"/>
    <s v="California"/>
    <n v="92646"/>
    <x v="1"/>
    <s v="OFF-LA-10001045"/>
    <x v="1"/>
    <s v="Labels"/>
    <s v="Permanent Self-Adhesive File Folder Labels for Typewriters by Universal"/>
    <n v="5.22"/>
    <n v="3.6539999999999995"/>
    <n v="1.5660000000000003"/>
    <n v="0.30000000000000004"/>
    <n v="6"/>
  </r>
  <r>
    <n v="4984"/>
    <s v="CA-2017-109925"/>
    <x v="61"/>
    <d v="2017-11-10T00:00:00"/>
    <x v="0"/>
    <s v="IM-15070"/>
    <s v="Irene Maddox"/>
    <s v="Consumer"/>
    <s v="United States"/>
    <s v="San Diego"/>
    <s v="California"/>
    <n v="92105"/>
    <x v="1"/>
    <s v="OFF-ST-10003442"/>
    <x v="1"/>
    <s v="Storage"/>
    <s v="Eldon Portable Mobile Manager"/>
    <n v="84.84"/>
    <n v="59.387999999999998"/>
    <n v="25.452000000000005"/>
    <n v="0.30000000000000004"/>
    <n v="4"/>
  </r>
  <r>
    <n v="4985"/>
    <s v="CA-2016-160696"/>
    <x v="684"/>
    <d v="2016-09-10T00:00:00"/>
    <x v="1"/>
    <s v="CK-12760"/>
    <s v="Cyma Kinney"/>
    <s v="Corporate"/>
    <s v="United States"/>
    <s v="Nashville"/>
    <s v="Tennessee"/>
    <n v="37211"/>
    <x v="0"/>
    <s v="OFF-FA-10003059"/>
    <x v="1"/>
    <s v="Fasteners"/>
    <s v="Assorted Color Push Pins"/>
    <n v="7.24"/>
    <n v="5.0679999999999996"/>
    <n v="2.1720000000000006"/>
    <n v="0.3000000000000001"/>
    <n v="4"/>
  </r>
  <r>
    <n v="4986"/>
    <s v="CA-2015-125171"/>
    <x v="1010"/>
    <d v="2015-09-03T00:00:00"/>
    <x v="3"/>
    <s v="AG-10390"/>
    <s v="Allen Goldenen"/>
    <s v="Consumer"/>
    <s v="United States"/>
    <s v="New York City"/>
    <s v="New York"/>
    <n v="10009"/>
    <x v="3"/>
    <s v="OFF-LA-10001175"/>
    <x v="1"/>
    <s v="Labels"/>
    <s v="Avery 514"/>
    <n v="14.4"/>
    <n v="10.08"/>
    <n v="4.32"/>
    <n v="0.3"/>
    <n v="0"/>
  </r>
  <r>
    <n v="4987"/>
    <s v="CA-2017-149279"/>
    <x v="423"/>
    <d v="2017-04-28T00:00:00"/>
    <x v="1"/>
    <s v="CL-12700"/>
    <s v="Craig Leslie"/>
    <s v="Home Office"/>
    <s v="United States"/>
    <s v="Colorado Springs"/>
    <s v="Colorado"/>
    <n v="80906"/>
    <x v="1"/>
    <s v="OFF-PA-10003441"/>
    <x v="1"/>
    <s v="Paper"/>
    <s v="Xerox 226"/>
    <n v="15.552"/>
    <n v="10.886399999999998"/>
    <n v="4.6656000000000013"/>
    <n v="0.3000000000000001"/>
    <n v="4"/>
  </r>
  <r>
    <n v="4988"/>
    <s v="CA-2017-149279"/>
    <x v="423"/>
    <d v="2017-04-28T00:00:00"/>
    <x v="1"/>
    <s v="CL-12700"/>
    <s v="Craig Leslie"/>
    <s v="Home Office"/>
    <s v="United States"/>
    <s v="Colorado Springs"/>
    <s v="Colorado"/>
    <n v="80906"/>
    <x v="1"/>
    <s v="FUR-CH-10004287"/>
    <x v="0"/>
    <s v="Chairs"/>
    <s v="SAFCO Arco Folding Chair"/>
    <n v="1325.76"/>
    <n v="928.03199999999993"/>
    <n v="397.72800000000007"/>
    <n v="0.30000000000000004"/>
    <n v="4"/>
  </r>
  <r>
    <n v="4989"/>
    <s v="CA-2017-149279"/>
    <x v="423"/>
    <d v="2017-04-28T00:00:00"/>
    <x v="1"/>
    <s v="CL-12700"/>
    <s v="Craig Leslie"/>
    <s v="Home Office"/>
    <s v="United States"/>
    <s v="Colorado Springs"/>
    <s v="Colorado"/>
    <n v="80906"/>
    <x v="1"/>
    <s v="OFF-BI-10004040"/>
    <x v="1"/>
    <s v="Binders"/>
    <s v="Wilson Jones Impact Binders"/>
    <n v="3.1080000000000001"/>
    <n v="2.1755999999999998"/>
    <n v="0.93240000000000034"/>
    <n v="0.3000000000000001"/>
    <n v="4"/>
  </r>
  <r>
    <n v="4990"/>
    <s v="CA-2018-107321"/>
    <x v="515"/>
    <d v="2018-09-04T00:00:00"/>
    <x v="1"/>
    <s v="AW-10930"/>
    <s v="Arthur Wiediger"/>
    <s v="Home Office"/>
    <s v="United States"/>
    <s v="San Francisco"/>
    <s v="California"/>
    <n v="94110"/>
    <x v="1"/>
    <s v="OFF-BI-10004022"/>
    <x v="1"/>
    <s v="Binders"/>
    <s v="Acco Suede Grain Vinyl Round Ring Binder"/>
    <n v="6.6719999999999997"/>
    <n v="4.6703999999999999"/>
    <n v="2.0015999999999998"/>
    <n v="0.3"/>
    <n v="4"/>
  </r>
  <r>
    <n v="4991"/>
    <s v="CA-2018-107321"/>
    <x v="515"/>
    <d v="2018-09-04T00:00:00"/>
    <x v="1"/>
    <s v="AW-10930"/>
    <s v="Arthur Wiediger"/>
    <s v="Home Office"/>
    <s v="United States"/>
    <s v="San Francisco"/>
    <s v="California"/>
    <n v="94110"/>
    <x v="1"/>
    <s v="TEC-PH-10002200"/>
    <x v="2"/>
    <s v="Phones"/>
    <s v="Aastra 6757i CT Wireless VoIP phone"/>
    <n v="689.40800000000002"/>
    <n v="482.5856"/>
    <n v="206.82240000000002"/>
    <n v="0.3"/>
    <n v="4"/>
  </r>
  <r>
    <n v="4992"/>
    <s v="US-2018-122714"/>
    <x v="226"/>
    <d v="2018-12-13T00:00:00"/>
    <x v="1"/>
    <s v="HG-14965"/>
    <s v="Henry Goldwyn"/>
    <s v="Corporate"/>
    <s v="United States"/>
    <s v="Chicago"/>
    <s v="Illinois"/>
    <n v="60653"/>
    <x v="2"/>
    <s v="OFF-BI-10001120"/>
    <x v="1"/>
    <s v="Binders"/>
    <s v="Ibico EPK-21 Electric Binding System"/>
    <n v="1889.99"/>
    <n v="1322.9929999999999"/>
    <n v="566.99700000000007"/>
    <n v="0.30000000000000004"/>
    <n v="6"/>
  </r>
  <r>
    <n v="4993"/>
    <s v="CA-2016-153038"/>
    <x v="217"/>
    <d v="2016-12-25T00:00:00"/>
    <x v="1"/>
    <s v="RB-19645"/>
    <s v="Robert Barroso"/>
    <s v="Corporate"/>
    <s v="United States"/>
    <s v="Memphis"/>
    <s v="Tennessee"/>
    <n v="38109"/>
    <x v="0"/>
    <s v="OFF-EN-10000461"/>
    <x v="1"/>
    <s v="Envelopes"/>
    <s v="#10- 4 1/8&quot; x 9 1/2&quot; Recycled Envelopes"/>
    <n v="55.936"/>
    <n v="39.155200000000001"/>
    <n v="16.780799999999999"/>
    <n v="0.3"/>
    <n v="7"/>
  </r>
  <r>
    <n v="4994"/>
    <s v="CA-2016-153038"/>
    <x v="217"/>
    <d v="2016-12-25T00:00:00"/>
    <x v="1"/>
    <s v="RB-19645"/>
    <s v="Robert Barroso"/>
    <s v="Corporate"/>
    <s v="United States"/>
    <s v="Memphis"/>
    <s v="Tennessee"/>
    <n v="38109"/>
    <x v="0"/>
    <s v="OFF-LA-10004008"/>
    <x v="1"/>
    <s v="Labels"/>
    <s v="Avery 507"/>
    <n v="18.431999999999999"/>
    <n v="12.902399999999998"/>
    <n v="5.5296000000000003"/>
    <n v="0.30000000000000004"/>
    <n v="7"/>
  </r>
  <r>
    <n v="4995"/>
    <s v="CA-2016-153038"/>
    <x v="217"/>
    <d v="2016-12-25T00:00:00"/>
    <x v="1"/>
    <s v="RB-19645"/>
    <s v="Robert Barroso"/>
    <s v="Corporate"/>
    <s v="United States"/>
    <s v="Memphis"/>
    <s v="Tennessee"/>
    <n v="38109"/>
    <x v="0"/>
    <s v="FUR-FU-10000221"/>
    <x v="0"/>
    <s v="Furnishings"/>
    <s v="Master Caster Door Stop, Brown"/>
    <n v="20.32"/>
    <n v="14.223999999999998"/>
    <n v="6.0960000000000019"/>
    <n v="0.3000000000000001"/>
    <n v="7"/>
  </r>
  <r>
    <n v="4996"/>
    <s v="CA-2015-132227"/>
    <x v="130"/>
    <d v="2015-11-10T00:00:00"/>
    <x v="1"/>
    <s v="SZ-20035"/>
    <s v="Sam Zeldin"/>
    <s v="Home Office"/>
    <s v="United States"/>
    <s v="New York City"/>
    <s v="New York"/>
    <n v="10011"/>
    <x v="3"/>
    <s v="OFF-BI-10000962"/>
    <x v="1"/>
    <s v="Binders"/>
    <s v="Acco Flexible ACCOHIDE Square Ring Data Binder, Dark Blue, 11 1/2&quot; X 14&quot; 7/8&quot;"/>
    <n v="52.064"/>
    <n v="36.444800000000001"/>
    <n v="15.619199999999999"/>
    <n v="0.3"/>
    <n v="6"/>
  </r>
  <r>
    <n v="4997"/>
    <s v="CA-2018-155824"/>
    <x v="434"/>
    <d v="2018-03-15T00:00:00"/>
    <x v="1"/>
    <s v="KS-16300"/>
    <s v="Karen Seio"/>
    <s v="Corporate"/>
    <s v="United States"/>
    <s v="Raleigh"/>
    <s v="North Carolina"/>
    <n v="27604"/>
    <x v="0"/>
    <s v="OFF-AP-10000390"/>
    <x v="1"/>
    <s v="Appliances"/>
    <s v="Euro Pro Shark Stick Mini Vacuum"/>
    <n v="48.783999999999999"/>
    <n v="34.148799999999994"/>
    <n v="14.635200000000005"/>
    <n v="0.3000000000000001"/>
    <n v="5"/>
  </r>
  <r>
    <n v="4998"/>
    <s v="CA-2018-155824"/>
    <x v="434"/>
    <d v="2018-03-15T00:00:00"/>
    <x v="1"/>
    <s v="KS-16300"/>
    <s v="Karen Seio"/>
    <s v="Corporate"/>
    <s v="United States"/>
    <s v="Raleigh"/>
    <s v="North Carolina"/>
    <n v="27604"/>
    <x v="0"/>
    <s v="OFF-BI-10000014"/>
    <x v="1"/>
    <s v="Binders"/>
    <s v="Heavy-Duty E-Z-D Binders"/>
    <n v="13.092000000000001"/>
    <n v="9.1644000000000005"/>
    <n v="3.9276"/>
    <n v="0.3"/>
    <n v="5"/>
  </r>
  <r>
    <n v="4999"/>
    <s v="CA-2017-129238"/>
    <x v="1011"/>
    <d v="2017-02-04T00:00:00"/>
    <x v="1"/>
    <s v="SC-20050"/>
    <s v="Sample Company A"/>
    <s v="Home Office"/>
    <s v="United States"/>
    <s v="Los Angeles"/>
    <s v="California"/>
    <n v="90045"/>
    <x v="1"/>
    <s v="TEC-PH-10004120"/>
    <x v="2"/>
    <s v="Phones"/>
    <s v="AT&amp;T 1080 Phone"/>
    <n v="109.592"/>
    <n v="76.714399999999998"/>
    <n v="32.877600000000001"/>
    <n v="0.3"/>
    <n v="4"/>
  </r>
  <r>
    <n v="5000"/>
    <s v="CA-2017-129238"/>
    <x v="1011"/>
    <d v="2017-02-04T00:00:00"/>
    <x v="1"/>
    <s v="SC-20050"/>
    <s v="Sample Company A"/>
    <s v="Home Office"/>
    <s v="United States"/>
    <s v="Los Angeles"/>
    <s v="California"/>
    <n v="90045"/>
    <x v="1"/>
    <s v="OFF-PA-10002764"/>
    <x v="1"/>
    <s v="Paper"/>
    <s v="Easy-staple paper"/>
    <n v="56.7"/>
    <n v="39.69"/>
    <n v="17.010000000000005"/>
    <n v="0.3000000000000001"/>
    <n v="4"/>
  </r>
  <r>
    <n v="5001"/>
    <s v="CA-2018-159688"/>
    <x v="917"/>
    <d v="2018-05-12T00:00:00"/>
    <x v="1"/>
    <s v="AB-10060"/>
    <s v="Adam Bellavance"/>
    <s v="Home Office"/>
    <s v="United States"/>
    <s v="Los Angeles"/>
    <s v="California"/>
    <n v="90004"/>
    <x v="1"/>
    <s v="TEC-AC-10000736"/>
    <x v="2"/>
    <s v="Accessories"/>
    <s v="Logitech G600 MMO Gaming Mouse"/>
    <n v="79.989999999999995"/>
    <n v="55.992999999999995"/>
    <n v="23.997"/>
    <n v="0.30000000000000004"/>
    <n v="5"/>
  </r>
  <r>
    <n v="5002"/>
    <s v="CA-2017-136126"/>
    <x v="1012"/>
    <d v="2017-05-24T00:00:00"/>
    <x v="3"/>
    <s v="EH-14125"/>
    <s v="Eugene Hildebrand"/>
    <s v="Home Office"/>
    <s v="United States"/>
    <s v="Newport News"/>
    <s v="Virginia"/>
    <n v="23602"/>
    <x v="0"/>
    <s v="OFF-SU-10000898"/>
    <x v="1"/>
    <s v="Supplies"/>
    <s v="Acme Hot Forged Carbon Steel Scissors with Nickel-Plated Handles, 3 7/8&quot; Cut, 8&quot;L"/>
    <n v="69.5"/>
    <n v="48.65"/>
    <n v="20.85"/>
    <n v="0.30000000000000004"/>
    <n v="0"/>
  </r>
  <r>
    <n v="5003"/>
    <s v="CA-2017-136126"/>
    <x v="1012"/>
    <d v="2017-05-24T00:00:00"/>
    <x v="3"/>
    <s v="EH-14125"/>
    <s v="Eugene Hildebrand"/>
    <s v="Home Office"/>
    <s v="United States"/>
    <s v="Newport News"/>
    <s v="Virginia"/>
    <n v="23602"/>
    <x v="0"/>
    <s v="OFF-PA-10004327"/>
    <x v="1"/>
    <s v="Paper"/>
    <s v="Xerox 1911"/>
    <n v="191.6"/>
    <n v="134.11999999999998"/>
    <n v="57.480000000000018"/>
    <n v="0.3000000000000001"/>
    <n v="0"/>
  </r>
  <r>
    <n v="5004"/>
    <s v="CA-2017-155033"/>
    <x v="877"/>
    <d v="2017-10-12T00:00:00"/>
    <x v="1"/>
    <s v="CC-12475"/>
    <s v="Cindy Chapman"/>
    <s v="Consumer"/>
    <s v="United States"/>
    <s v="Los Angeles"/>
    <s v="California"/>
    <n v="90032"/>
    <x v="1"/>
    <s v="OFF-PA-10000143"/>
    <x v="1"/>
    <s v="Paper"/>
    <s v="Astroparche Fine Business Paper"/>
    <n v="10.56"/>
    <n v="7.3919999999999995"/>
    <n v="3.168000000000001"/>
    <n v="0.3000000000000001"/>
    <n v="5"/>
  </r>
  <r>
    <n v="5005"/>
    <s v="CA-2015-156006"/>
    <x v="1013"/>
    <d v="2015-05-02T00:00:00"/>
    <x v="0"/>
    <s v="TM-21010"/>
    <s v="Tamara Manning"/>
    <s v="Consumer"/>
    <s v="United States"/>
    <s v="Jackson"/>
    <s v="Mississippi"/>
    <n v="39212"/>
    <x v="0"/>
    <s v="TEC-AC-10002550"/>
    <x v="2"/>
    <s v="Accessories"/>
    <s v="Maxell 4.7GB DVD-RW 3/Pack"/>
    <n v="47.79"/>
    <n v="33.452999999999996"/>
    <n v="14.337000000000003"/>
    <n v="0.3000000000000001"/>
    <n v="2"/>
  </r>
  <r>
    <n v="5006"/>
    <s v="CA-2016-158659"/>
    <x v="113"/>
    <d v="2016-11-14T00:00:00"/>
    <x v="0"/>
    <s v="SC-20695"/>
    <s v="Steve Chapman"/>
    <s v="Corporate"/>
    <s v="United States"/>
    <s v="Richmond"/>
    <s v="Indiana"/>
    <n v="47374"/>
    <x v="2"/>
    <s v="OFF-ST-10003306"/>
    <x v="1"/>
    <s v="Storage"/>
    <s v="Letter Size Cart"/>
    <n v="714.3"/>
    <n v="500.00999999999993"/>
    <n v="214.29000000000002"/>
    <n v="0.30000000000000004"/>
    <n v="4"/>
  </r>
  <r>
    <n v="5007"/>
    <s v="CA-2016-169796"/>
    <x v="529"/>
    <d v="2016-11-14T00:00:00"/>
    <x v="1"/>
    <s v="Dp-13240"/>
    <s v="Dean percer"/>
    <s v="Home Office"/>
    <s v="United States"/>
    <s v="New York City"/>
    <s v="New York"/>
    <n v="10035"/>
    <x v="3"/>
    <s v="TEC-MA-10000045"/>
    <x v="2"/>
    <s v="Machines"/>
    <s v="Zebra ZM400 Thermal Label Printer"/>
    <n v="2321.9"/>
    <n v="1625.33"/>
    <n v="696.57000000000016"/>
    <n v="0.30000000000000004"/>
    <n v="5"/>
  </r>
  <r>
    <n v="5008"/>
    <s v="CA-2016-169796"/>
    <x v="529"/>
    <d v="2016-11-14T00:00:00"/>
    <x v="1"/>
    <s v="Dp-13240"/>
    <s v="Dean percer"/>
    <s v="Home Office"/>
    <s v="United States"/>
    <s v="New York City"/>
    <s v="New York"/>
    <n v="10035"/>
    <x v="3"/>
    <s v="OFF-ST-10001505"/>
    <x v="1"/>
    <s v="Storage"/>
    <s v="Perma STOR-ALL Hanging File Box, 13 1/8&quot;W x 12 1/4&quot;D x 10 1/2&quot;H"/>
    <n v="17.940000000000001"/>
    <n v="12.558"/>
    <n v="5.3820000000000014"/>
    <n v="0.30000000000000004"/>
    <n v="5"/>
  </r>
  <r>
    <n v="5009"/>
    <s v="CA-2016-102876"/>
    <x v="67"/>
    <d v="2016-09-14T00:00:00"/>
    <x v="1"/>
    <s v="LR-17035"/>
    <s v="Lisa Ryan"/>
    <s v="Corporate"/>
    <s v="United States"/>
    <s v="Philadelphia"/>
    <s v="Pennsylvania"/>
    <n v="19134"/>
    <x v="3"/>
    <s v="OFF-BI-10004781"/>
    <x v="1"/>
    <s v="Binders"/>
    <s v="GBC Wire Binding Strips"/>
    <n v="9.5220000000000002"/>
    <n v="6.6654"/>
    <n v="2.8566000000000003"/>
    <n v="0.30000000000000004"/>
    <n v="7"/>
  </r>
  <r>
    <n v="5010"/>
    <s v="CA-2016-102876"/>
    <x v="67"/>
    <d v="2016-09-14T00:00:00"/>
    <x v="1"/>
    <s v="LR-17035"/>
    <s v="Lisa Ryan"/>
    <s v="Corporate"/>
    <s v="United States"/>
    <s v="Philadelphia"/>
    <s v="Pennsylvania"/>
    <n v="19134"/>
    <x v="3"/>
    <s v="TEC-PH-10002680"/>
    <x v="2"/>
    <s v="Phones"/>
    <s v="Samsung Galaxy Note 3"/>
    <n v="791.96400000000006"/>
    <n v="554.37480000000005"/>
    <n v="237.58920000000001"/>
    <n v="0.3"/>
    <n v="7"/>
  </r>
  <r>
    <n v="5011"/>
    <s v="CA-2016-102876"/>
    <x v="67"/>
    <d v="2016-09-14T00:00:00"/>
    <x v="1"/>
    <s v="LR-17035"/>
    <s v="Lisa Ryan"/>
    <s v="Corporate"/>
    <s v="United States"/>
    <s v="Philadelphia"/>
    <s v="Pennsylvania"/>
    <n v="19134"/>
    <x v="3"/>
    <s v="OFF-BI-10000848"/>
    <x v="1"/>
    <s v="Binders"/>
    <s v="Angle-D Ring Binders"/>
    <n v="4.923"/>
    <n v="3.4460999999999999"/>
    <n v="1.4769000000000001"/>
    <n v="0.30000000000000004"/>
    <n v="7"/>
  </r>
  <r>
    <n v="5012"/>
    <s v="US-2018-139647"/>
    <x v="943"/>
    <d v="2018-05-13T00:00:00"/>
    <x v="2"/>
    <s v="TS-21370"/>
    <s v="Todd Sumrall"/>
    <s v="Corporate"/>
    <s v="United States"/>
    <s v="Phoenix"/>
    <s v="Arizona"/>
    <n v="85023"/>
    <x v="1"/>
    <s v="FUR-BO-10004467"/>
    <x v="0"/>
    <s v="Bookcases"/>
    <s v="Bestar Classic Bookcase"/>
    <n v="209.97900000000001"/>
    <n v="146.9853"/>
    <n v="62.993700000000018"/>
    <n v="0.30000000000000004"/>
    <n v="2"/>
  </r>
  <r>
    <n v="5013"/>
    <s v="US-2018-160465"/>
    <x v="246"/>
    <d v="2018-07-26T00:00:00"/>
    <x v="1"/>
    <s v="SW-20350"/>
    <s v="Sean Wendt"/>
    <s v="Home Office"/>
    <s v="United States"/>
    <s v="Cleveland"/>
    <s v="Ohio"/>
    <n v="44105"/>
    <x v="3"/>
    <s v="OFF-BI-10001670"/>
    <x v="1"/>
    <s v="Binders"/>
    <s v="Vinyl Sectional Post Binders"/>
    <n v="33.93"/>
    <n v="23.750999999999998"/>
    <n v="10.179000000000002"/>
    <n v="0.30000000000000004"/>
    <n v="5"/>
  </r>
  <r>
    <n v="5014"/>
    <s v="US-2018-160465"/>
    <x v="246"/>
    <d v="2018-07-26T00:00:00"/>
    <x v="1"/>
    <s v="SW-20350"/>
    <s v="Sean Wendt"/>
    <s v="Home Office"/>
    <s v="United States"/>
    <s v="Cleveland"/>
    <s v="Ohio"/>
    <n v="44105"/>
    <x v="3"/>
    <s v="OFF-ST-10000136"/>
    <x v="1"/>
    <s v="Storage"/>
    <s v="Letter Size File"/>
    <n v="222.32"/>
    <n v="155.624"/>
    <n v="66.695999999999998"/>
    <n v="0.3"/>
    <n v="5"/>
  </r>
  <r>
    <n v="5015"/>
    <s v="US-2018-160465"/>
    <x v="246"/>
    <d v="2018-07-26T00:00:00"/>
    <x v="1"/>
    <s v="SW-20350"/>
    <s v="Sean Wendt"/>
    <s v="Home Office"/>
    <s v="United States"/>
    <s v="Cleveland"/>
    <s v="Ohio"/>
    <n v="44105"/>
    <x v="3"/>
    <s v="TEC-PH-10004522"/>
    <x v="2"/>
    <s v="Phones"/>
    <s v="Dexim XPower Skin Super-Thin Power Case for iPhone 5 - Black"/>
    <n v="210.56399999999999"/>
    <n v="147.39479999999998"/>
    <n v="63.169200000000018"/>
    <n v="0.3000000000000001"/>
    <n v="5"/>
  </r>
  <r>
    <n v="5016"/>
    <s v="CA-2015-153850"/>
    <x v="156"/>
    <d v="2015-11-29T00:00:00"/>
    <x v="1"/>
    <s v="TH-21100"/>
    <s v="Thea Hendricks"/>
    <s v="Consumer"/>
    <s v="United States"/>
    <s v="Toledo"/>
    <s v="Ohio"/>
    <n v="43615"/>
    <x v="3"/>
    <s v="FUR-FU-10002960"/>
    <x v="0"/>
    <s v="Furnishings"/>
    <s v="Eldon 200 Class Desk Accessories, Burgundy"/>
    <n v="35.167999999999999"/>
    <n v="24.617599999999999"/>
    <n v="10.5504"/>
    <n v="0.3"/>
    <n v="5"/>
  </r>
  <r>
    <n v="5017"/>
    <s v="CA-2015-153850"/>
    <x v="156"/>
    <d v="2015-11-29T00:00:00"/>
    <x v="1"/>
    <s v="TH-21100"/>
    <s v="Thea Hendricks"/>
    <s v="Consumer"/>
    <s v="United States"/>
    <s v="Toledo"/>
    <s v="Ohio"/>
    <n v="43615"/>
    <x v="3"/>
    <s v="TEC-PH-10002584"/>
    <x v="2"/>
    <s v="Phones"/>
    <s v="Samsung Galaxy S4"/>
    <n v="1502.376"/>
    <n v="1051.6632"/>
    <n v="450.71280000000002"/>
    <n v="0.3"/>
    <n v="5"/>
  </r>
  <r>
    <n v="5018"/>
    <s v="CA-2015-127558"/>
    <x v="647"/>
    <d v="2015-11-18T00:00:00"/>
    <x v="2"/>
    <s v="SS-20410"/>
    <s v="Shahid Shariari"/>
    <s v="Consumer"/>
    <s v="United States"/>
    <s v="Los Angeles"/>
    <s v="California"/>
    <n v="90008"/>
    <x v="1"/>
    <s v="FUR-FU-10002505"/>
    <x v="0"/>
    <s v="Furnishings"/>
    <s v="Eldon 100 Class Desk Accessories"/>
    <n v="10.11"/>
    <n v="7.0769999999999991"/>
    <n v="3.0330000000000004"/>
    <n v="0.30000000000000004"/>
    <n v="3"/>
  </r>
  <r>
    <n v="5019"/>
    <s v="CA-2015-127558"/>
    <x v="647"/>
    <d v="2015-11-18T00:00:00"/>
    <x v="2"/>
    <s v="SS-20410"/>
    <s v="Shahid Shariari"/>
    <s v="Consumer"/>
    <s v="United States"/>
    <s v="Los Angeles"/>
    <s v="California"/>
    <n v="90008"/>
    <x v="1"/>
    <s v="TEC-AC-10003832"/>
    <x v="2"/>
    <s v="Accessories"/>
    <s v="LogitechÂ P710e Mobile Speakerphone"/>
    <n v="772.47"/>
    <n v="540.72899999999993"/>
    <n v="231.7410000000001"/>
    <n v="0.3000000000000001"/>
    <n v="3"/>
  </r>
  <r>
    <n v="5020"/>
    <s v="CA-2015-127558"/>
    <x v="647"/>
    <d v="2015-11-18T00:00:00"/>
    <x v="2"/>
    <s v="SS-20410"/>
    <s v="Shahid Shariari"/>
    <s v="Consumer"/>
    <s v="United States"/>
    <s v="Los Angeles"/>
    <s v="California"/>
    <n v="90008"/>
    <x v="1"/>
    <s v="OFF-SU-10002537"/>
    <x v="1"/>
    <s v="Supplies"/>
    <s v="Acme Box Cutter Scissors"/>
    <n v="20.46"/>
    <n v="14.321999999999999"/>
    <n v="6.1380000000000017"/>
    <n v="0.30000000000000004"/>
    <n v="3"/>
  </r>
  <r>
    <n v="5021"/>
    <s v="CA-2018-136511"/>
    <x v="721"/>
    <d v="2018-03-25T00:00:00"/>
    <x v="0"/>
    <s v="MZ-17515"/>
    <s v="Mary Zewe"/>
    <s v="Corporate"/>
    <s v="United States"/>
    <s v="New York City"/>
    <s v="New York"/>
    <n v="10011"/>
    <x v="3"/>
    <s v="OFF-SU-10003505"/>
    <x v="1"/>
    <s v="Supplies"/>
    <s v="Premier Electric Letter Opener"/>
    <n v="347.58"/>
    <n v="243.30599999999998"/>
    <n v="104.274"/>
    <n v="0.3"/>
    <n v="2"/>
  </r>
  <r>
    <n v="5022"/>
    <s v="CA-2017-133795"/>
    <x v="122"/>
    <d v="2017-12-24T00:00:00"/>
    <x v="1"/>
    <s v="JE-15475"/>
    <s v="Jeremy Ellison"/>
    <s v="Consumer"/>
    <s v="United States"/>
    <s v="San Diego"/>
    <s v="California"/>
    <n v="92037"/>
    <x v="1"/>
    <s v="TEC-AC-10001465"/>
    <x v="2"/>
    <s v="Accessories"/>
    <s v="SanDisk Cruzer 64 GB USB Flash Drive"/>
    <n v="72.64"/>
    <n v="50.847999999999999"/>
    <n v="21.792000000000002"/>
    <n v="0.30000000000000004"/>
    <n v="6"/>
  </r>
  <r>
    <n v="5023"/>
    <s v="CA-2017-133795"/>
    <x v="122"/>
    <d v="2017-12-24T00:00:00"/>
    <x v="1"/>
    <s v="JE-15475"/>
    <s v="Jeremy Ellison"/>
    <s v="Consumer"/>
    <s v="United States"/>
    <s v="San Diego"/>
    <s v="California"/>
    <n v="92037"/>
    <x v="1"/>
    <s v="TEC-AC-10003832"/>
    <x v="2"/>
    <s v="Accessories"/>
    <s v="LogitechÂ P710e Mobile Speakerphone"/>
    <n v="772.47"/>
    <n v="540.72899999999993"/>
    <n v="231.7410000000001"/>
    <n v="0.3000000000000001"/>
    <n v="6"/>
  </r>
  <r>
    <n v="5024"/>
    <s v="CA-2017-133795"/>
    <x v="122"/>
    <d v="2017-12-24T00:00:00"/>
    <x v="1"/>
    <s v="JE-15475"/>
    <s v="Jeremy Ellison"/>
    <s v="Consumer"/>
    <s v="United States"/>
    <s v="San Diego"/>
    <s v="California"/>
    <n v="92037"/>
    <x v="1"/>
    <s v="FUR-FU-10003731"/>
    <x v="0"/>
    <s v="Furnishings"/>
    <s v="Eldon Expressions Wood and Plastic Desk Accessories, Oak"/>
    <n v="39.92"/>
    <n v="27.943999999999999"/>
    <n v="11.976000000000003"/>
    <n v="0.30000000000000004"/>
    <n v="6"/>
  </r>
  <r>
    <n v="5025"/>
    <s v="US-2018-130953"/>
    <x v="570"/>
    <d v="2018-08-03T00:00:00"/>
    <x v="1"/>
    <s v="RF-19735"/>
    <s v="Roland Fjeld"/>
    <s v="Consumer"/>
    <s v="United States"/>
    <s v="Oklahoma City"/>
    <s v="Oklahoma"/>
    <n v="73120"/>
    <x v="2"/>
    <s v="OFF-BI-10004828"/>
    <x v="1"/>
    <s v="Binders"/>
    <s v="GBC Poly Designer Binding Covers"/>
    <n v="33.479999999999997"/>
    <n v="23.435999999999996"/>
    <n v="10.044"/>
    <n v="0.30000000000000004"/>
    <n v="5"/>
  </r>
  <r>
    <n v="5026"/>
    <s v="US-2018-130953"/>
    <x v="570"/>
    <d v="2018-08-03T00:00:00"/>
    <x v="1"/>
    <s v="RF-19735"/>
    <s v="Roland Fjeld"/>
    <s v="Consumer"/>
    <s v="United States"/>
    <s v="Oklahoma City"/>
    <s v="Oklahoma"/>
    <n v="73120"/>
    <x v="2"/>
    <s v="TEC-PH-10003012"/>
    <x v="2"/>
    <s v="Phones"/>
    <s v="Nortel Meridian M3904 Professional Digital phone"/>
    <n v="461.97"/>
    <n v="323.37900000000002"/>
    <n v="138.59100000000001"/>
    <n v="0.3"/>
    <n v="5"/>
  </r>
  <r>
    <n v="5027"/>
    <s v="US-2018-130953"/>
    <x v="570"/>
    <d v="2018-08-03T00:00:00"/>
    <x v="1"/>
    <s v="RF-19735"/>
    <s v="Roland Fjeld"/>
    <s v="Consumer"/>
    <s v="United States"/>
    <s v="Oklahoma City"/>
    <s v="Oklahoma"/>
    <n v="73120"/>
    <x v="2"/>
    <s v="OFF-AP-10002311"/>
    <x v="1"/>
    <s v="Appliances"/>
    <s v="Holmes Replacement Filter for HEPA Air Cleaner, Very Large Room, HEPA Filter"/>
    <n v="137.62"/>
    <n v="96.334000000000003"/>
    <n v="41.286000000000001"/>
    <n v="0.3"/>
    <n v="5"/>
  </r>
  <r>
    <n v="5028"/>
    <s v="US-2018-130953"/>
    <x v="570"/>
    <d v="2018-08-03T00:00:00"/>
    <x v="1"/>
    <s v="RF-19735"/>
    <s v="Roland Fjeld"/>
    <s v="Consumer"/>
    <s v="United States"/>
    <s v="Oklahoma City"/>
    <s v="Oklahoma"/>
    <n v="73120"/>
    <x v="2"/>
    <s v="FUR-CH-10004626"/>
    <x v="0"/>
    <s v="Chairs"/>
    <s v="Office Star Flex Back Scooter Chair with Aluminum Finish Frame"/>
    <n v="302.67"/>
    <n v="211.869"/>
    <n v="90.801000000000016"/>
    <n v="0.30000000000000004"/>
    <n v="5"/>
  </r>
  <r>
    <n v="5029"/>
    <s v="CA-2015-151792"/>
    <x v="814"/>
    <d v="2015-09-07T00:00:00"/>
    <x v="0"/>
    <s v="CV-12295"/>
    <s v="Christina VanderZanden"/>
    <s v="Consumer"/>
    <s v="United States"/>
    <s v="Chicago"/>
    <s v="Illinois"/>
    <n v="60653"/>
    <x v="2"/>
    <s v="TEC-AC-10001606"/>
    <x v="2"/>
    <s v="Accessories"/>
    <s v="Logitech Wireless Performance Mouse MX for PC and Mac"/>
    <n v="239.976"/>
    <n v="167.98319999999998"/>
    <n v="71.992800000000017"/>
    <n v="0.30000000000000004"/>
    <n v="5"/>
  </r>
  <r>
    <n v="5030"/>
    <s v="CA-2018-139304"/>
    <x v="926"/>
    <d v="2018-02-02T00:00:00"/>
    <x v="1"/>
    <s v="VG-21790"/>
    <s v="Vivek Gonzalez"/>
    <s v="Consumer"/>
    <s v="United States"/>
    <s v="San Francisco"/>
    <s v="California"/>
    <n v="94109"/>
    <x v="1"/>
    <s v="OFF-AR-10001216"/>
    <x v="1"/>
    <s v="Art"/>
    <s v="Newell 339"/>
    <n v="8.34"/>
    <n v="5.8379999999999992"/>
    <n v="2.5020000000000007"/>
    <n v="0.3000000000000001"/>
    <n v="4"/>
  </r>
  <r>
    <n v="5031"/>
    <s v="CA-2018-139304"/>
    <x v="926"/>
    <d v="2018-02-02T00:00:00"/>
    <x v="1"/>
    <s v="VG-21790"/>
    <s v="Vivek Gonzalez"/>
    <s v="Consumer"/>
    <s v="United States"/>
    <s v="San Francisco"/>
    <s v="California"/>
    <n v="94109"/>
    <x v="1"/>
    <s v="OFF-SU-10001664"/>
    <x v="1"/>
    <s v="Supplies"/>
    <s v="Acme Office Executive Series Stainless Steel Trimmers"/>
    <n v="8.57"/>
    <n v="5.9989999999999997"/>
    <n v="2.5710000000000006"/>
    <n v="0.30000000000000004"/>
    <n v="4"/>
  </r>
  <r>
    <n v="5032"/>
    <s v="CA-2018-139304"/>
    <x v="926"/>
    <d v="2018-02-02T00:00:00"/>
    <x v="1"/>
    <s v="VG-21790"/>
    <s v="Vivek Gonzalez"/>
    <s v="Consumer"/>
    <s v="United States"/>
    <s v="San Francisco"/>
    <s v="California"/>
    <n v="94109"/>
    <x v="1"/>
    <s v="OFF-BI-10002498"/>
    <x v="1"/>
    <s v="Binders"/>
    <s v="Clear Mylar Reinforcing Strips"/>
    <n v="119.616"/>
    <n v="83.731200000000001"/>
    <n v="35.884799999999998"/>
    <n v="0.3"/>
    <n v="4"/>
  </r>
  <r>
    <n v="5033"/>
    <s v="CA-2017-155166"/>
    <x v="482"/>
    <d v="2018-01-02T00:00:00"/>
    <x v="1"/>
    <s v="BB-11545"/>
    <s v="Brenda Bowman"/>
    <s v="Corporate"/>
    <s v="United States"/>
    <s v="Vineland"/>
    <s v="New Jersey"/>
    <n v="8360"/>
    <x v="3"/>
    <s v="FUR-CH-10003968"/>
    <x v="0"/>
    <s v="Chairs"/>
    <s v="Novimex Turbo Task Chair"/>
    <n v="212.94"/>
    <n v="149.05799999999999"/>
    <n v="63.882000000000005"/>
    <n v="0.30000000000000004"/>
    <n v="7"/>
  </r>
  <r>
    <n v="5034"/>
    <s v="CA-2017-155166"/>
    <x v="482"/>
    <d v="2018-01-02T00:00:00"/>
    <x v="1"/>
    <s v="BB-11545"/>
    <s v="Brenda Bowman"/>
    <s v="Corporate"/>
    <s v="United States"/>
    <s v="Vineland"/>
    <s v="New Jersey"/>
    <n v="8360"/>
    <x v="3"/>
    <s v="OFF-AP-10002765"/>
    <x v="1"/>
    <s v="Appliances"/>
    <s v="Fellowes Advanced Computer Series Surge Protectors"/>
    <n v="26.49"/>
    <n v="18.542999999999999"/>
    <n v="7.9469999999999992"/>
    <n v="0.3"/>
    <n v="7"/>
  </r>
  <r>
    <n v="5035"/>
    <s v="CA-2016-103954"/>
    <x v="101"/>
    <d v="2016-08-13T00:00:00"/>
    <x v="0"/>
    <s v="HR-14770"/>
    <s v="Hallie Redmond"/>
    <s v="Home Office"/>
    <s v="United States"/>
    <s v="Milwaukee"/>
    <s v="Wisconsin"/>
    <n v="53209"/>
    <x v="2"/>
    <s v="FUR-BO-10004690"/>
    <x v="0"/>
    <s v="Bookcases"/>
    <s v="O'Sullivan Cherrywood Estates Traditional Barrister Bookcase"/>
    <n v="687.4"/>
    <n v="481.17999999999995"/>
    <n v="206.22000000000003"/>
    <n v="0.30000000000000004"/>
    <n v="4"/>
  </r>
  <r>
    <n v="5036"/>
    <s v="CA-2015-169803"/>
    <x v="322"/>
    <d v="2015-04-12T00:00:00"/>
    <x v="1"/>
    <s v="SC-20260"/>
    <s v="Scott Cohen"/>
    <s v="Corporate"/>
    <s v="United States"/>
    <s v="Seattle"/>
    <s v="Washington"/>
    <n v="98115"/>
    <x v="1"/>
    <s v="FUR-TA-10000688"/>
    <x v="0"/>
    <s v="Tables"/>
    <s v="Chromcraft Bull-Nose Wood Round Conference Table Top, Wood Base"/>
    <n v="653.54999999999995"/>
    <n v="457.48499999999996"/>
    <n v="196.065"/>
    <n v="0.30000000000000004"/>
    <n v="6"/>
  </r>
  <r>
    <n v="5037"/>
    <s v="CA-2015-169803"/>
    <x v="322"/>
    <d v="2015-04-12T00:00:00"/>
    <x v="1"/>
    <s v="SC-20260"/>
    <s v="Scott Cohen"/>
    <s v="Corporate"/>
    <s v="United States"/>
    <s v="Seattle"/>
    <s v="Washington"/>
    <n v="98115"/>
    <x v="1"/>
    <s v="TEC-AC-10003441"/>
    <x v="2"/>
    <s v="Accessories"/>
    <s v="Kingston Digital DataTraveler 32GB USB 2.0"/>
    <n v="33.9"/>
    <n v="23.729999999999997"/>
    <n v="10.170000000000002"/>
    <n v="0.30000000000000004"/>
    <n v="6"/>
  </r>
  <r>
    <n v="5038"/>
    <s v="CA-2018-141719"/>
    <x v="701"/>
    <d v="2018-11-21T00:00:00"/>
    <x v="0"/>
    <s v="EG-13900"/>
    <s v="Emily Grady"/>
    <s v="Consumer"/>
    <s v="United States"/>
    <s v="Naperville"/>
    <s v="Illinois"/>
    <n v="60540"/>
    <x v="2"/>
    <s v="TEC-AC-10003610"/>
    <x v="2"/>
    <s v="Accessories"/>
    <s v="LogitechÂ Illuminated - Keyboard"/>
    <n v="239.96"/>
    <n v="167.97200000000001"/>
    <n v="71.988"/>
    <n v="0.3"/>
    <n v="4"/>
  </r>
  <r>
    <n v="5039"/>
    <s v="CA-2016-136469"/>
    <x v="655"/>
    <d v="2016-07-12T00:00:00"/>
    <x v="2"/>
    <s v="TS-21370"/>
    <s v="Todd Sumrall"/>
    <s v="Corporate"/>
    <s v="United States"/>
    <s v="Wilmington"/>
    <s v="Delaware"/>
    <n v="19805"/>
    <x v="3"/>
    <s v="FUR-TA-10001520"/>
    <x v="0"/>
    <s v="Tables"/>
    <s v="Lesro Sheffield Collection Coffee Table, End Table, Center Table, Corner Table"/>
    <n v="199.83600000000001"/>
    <n v="139.8852"/>
    <n v="59.950800000000015"/>
    <n v="0.30000000000000004"/>
    <n v="1"/>
  </r>
  <r>
    <n v="5040"/>
    <s v="CA-2016-136469"/>
    <x v="655"/>
    <d v="2016-07-12T00:00:00"/>
    <x v="2"/>
    <s v="TS-21370"/>
    <s v="Todd Sumrall"/>
    <s v="Corporate"/>
    <s v="United States"/>
    <s v="Wilmington"/>
    <s v="Delaware"/>
    <n v="19805"/>
    <x v="3"/>
    <s v="TEC-PH-10001817"/>
    <x v="2"/>
    <s v="Phones"/>
    <s v="Wilson Electronics DB Pro Signal Booster"/>
    <n v="716"/>
    <n v="501.2"/>
    <n v="214.8"/>
    <n v="0.3"/>
    <n v="1"/>
  </r>
  <r>
    <n v="5041"/>
    <s v="CA-2016-136469"/>
    <x v="655"/>
    <d v="2016-07-12T00:00:00"/>
    <x v="2"/>
    <s v="TS-21370"/>
    <s v="Todd Sumrall"/>
    <s v="Corporate"/>
    <s v="United States"/>
    <s v="Wilmington"/>
    <s v="Delaware"/>
    <n v="19805"/>
    <x v="3"/>
    <s v="OFF-BI-10004492"/>
    <x v="1"/>
    <s v="Binders"/>
    <s v="Tuf-Vin Binders"/>
    <n v="221.06"/>
    <n v="154.74199999999999"/>
    <n v="66.318000000000012"/>
    <n v="0.30000000000000004"/>
    <n v="1"/>
  </r>
  <r>
    <n v="5042"/>
    <s v="CA-2017-158694"/>
    <x v="338"/>
    <d v="2017-11-13T00:00:00"/>
    <x v="0"/>
    <s v="AI-10855"/>
    <s v="Arianne Irving"/>
    <s v="Consumer"/>
    <s v="United States"/>
    <s v="Los Angeles"/>
    <s v="California"/>
    <n v="90036"/>
    <x v="1"/>
    <s v="OFF-PA-10002421"/>
    <x v="1"/>
    <s v="Paper"/>
    <s v="Embossed Ink Jet Note Cards"/>
    <n v="67.709999999999994"/>
    <n v="47.396999999999991"/>
    <n v="20.313000000000002"/>
    <n v="0.30000000000000004"/>
    <n v="3"/>
  </r>
  <r>
    <n v="5043"/>
    <s v="CA-2017-158694"/>
    <x v="338"/>
    <d v="2017-11-13T00:00:00"/>
    <x v="0"/>
    <s v="AI-10855"/>
    <s v="Arianne Irving"/>
    <s v="Consumer"/>
    <s v="United States"/>
    <s v="Los Angeles"/>
    <s v="California"/>
    <n v="90036"/>
    <x v="1"/>
    <s v="OFF-AP-10000055"/>
    <x v="1"/>
    <s v="Appliances"/>
    <s v="Belkin F9S820V06 8 Outlet Surge"/>
    <n v="129.91999999999999"/>
    <n v="90.943999999999988"/>
    <n v="38.975999999999999"/>
    <n v="0.30000000000000004"/>
    <n v="3"/>
  </r>
  <r>
    <n v="5044"/>
    <s v="CA-2017-158694"/>
    <x v="338"/>
    <d v="2017-11-13T00:00:00"/>
    <x v="0"/>
    <s v="AI-10855"/>
    <s v="Arianne Irving"/>
    <s v="Consumer"/>
    <s v="United States"/>
    <s v="Los Angeles"/>
    <s v="California"/>
    <n v="90036"/>
    <x v="1"/>
    <s v="FUR-FU-10000965"/>
    <x v="0"/>
    <s v="Furnishings"/>
    <s v="Howard Miller 11-1/2&quot; Diameter Ridgewood Wall Clock"/>
    <n v="467.46"/>
    <n v="327.22199999999998"/>
    <n v="140.238"/>
    <n v="0.3"/>
    <n v="3"/>
  </r>
  <r>
    <n v="5045"/>
    <s v="CA-2017-158694"/>
    <x v="338"/>
    <d v="2017-11-13T00:00:00"/>
    <x v="0"/>
    <s v="AI-10855"/>
    <s v="Arianne Irving"/>
    <s v="Consumer"/>
    <s v="United States"/>
    <s v="Los Angeles"/>
    <s v="California"/>
    <n v="90036"/>
    <x v="1"/>
    <s v="OFF-PA-10001363"/>
    <x v="1"/>
    <s v="Paper"/>
    <s v="Xerox 1933"/>
    <n v="61.4"/>
    <n v="42.98"/>
    <n v="18.420000000000002"/>
    <n v="0.30000000000000004"/>
    <n v="3"/>
  </r>
  <r>
    <n v="5046"/>
    <s v="CA-2017-158694"/>
    <x v="338"/>
    <d v="2017-11-13T00:00:00"/>
    <x v="0"/>
    <s v="AI-10855"/>
    <s v="Arianne Irving"/>
    <s v="Consumer"/>
    <s v="United States"/>
    <s v="Los Angeles"/>
    <s v="California"/>
    <n v="90036"/>
    <x v="1"/>
    <s v="OFF-ST-10001496"/>
    <x v="1"/>
    <s v="Storage"/>
    <s v="Standard Rollaway File with Lock"/>
    <n v="720.76"/>
    <n v="504.53199999999998"/>
    <n v="216.22800000000001"/>
    <n v="0.3"/>
    <n v="3"/>
  </r>
  <r>
    <n v="5047"/>
    <s v="CA-2017-158694"/>
    <x v="338"/>
    <d v="2017-11-13T00:00:00"/>
    <x v="0"/>
    <s v="AI-10855"/>
    <s v="Arianne Irving"/>
    <s v="Consumer"/>
    <s v="United States"/>
    <s v="Los Angeles"/>
    <s v="California"/>
    <n v="90036"/>
    <x v="1"/>
    <s v="OFF-BI-10004656"/>
    <x v="1"/>
    <s v="Binders"/>
    <s v="Peel &amp; Stick Add-On Corner Pockets"/>
    <n v="5.1840000000000002"/>
    <n v="3.6288"/>
    <n v="1.5552000000000001"/>
    <n v="0.30000000000000004"/>
    <n v="3"/>
  </r>
  <r>
    <n v="5048"/>
    <s v="CA-2017-158694"/>
    <x v="338"/>
    <d v="2017-11-13T00:00:00"/>
    <x v="0"/>
    <s v="AI-10855"/>
    <s v="Arianne Irving"/>
    <s v="Consumer"/>
    <s v="United States"/>
    <s v="Los Angeles"/>
    <s v="California"/>
    <n v="90036"/>
    <x v="1"/>
    <s v="OFF-AR-10001227"/>
    <x v="1"/>
    <s v="Art"/>
    <s v="Newell 338"/>
    <n v="14.7"/>
    <n v="10.29"/>
    <n v="4.41"/>
    <n v="0.30000000000000004"/>
    <n v="3"/>
  </r>
  <r>
    <n v="5049"/>
    <s v="US-2015-104759"/>
    <x v="691"/>
    <d v="2015-04-04T00:00:00"/>
    <x v="1"/>
    <s v="DD-13570"/>
    <s v="Dorothy Dickinson"/>
    <s v="Consumer"/>
    <s v="United States"/>
    <s v="Chicago"/>
    <s v="Illinois"/>
    <n v="60610"/>
    <x v="2"/>
    <s v="OFF-BI-10002071"/>
    <x v="1"/>
    <s v="Binders"/>
    <s v="Fellowes Black Plastic Comb Bindings"/>
    <n v="8.1340000000000003"/>
    <n v="5.6937999999999995"/>
    <n v="2.4402000000000008"/>
    <n v="0.3000000000000001"/>
    <n v="4"/>
  </r>
  <r>
    <n v="5050"/>
    <s v="US-2015-104759"/>
    <x v="691"/>
    <d v="2015-04-04T00:00:00"/>
    <x v="1"/>
    <s v="DD-13570"/>
    <s v="Dorothy Dickinson"/>
    <s v="Consumer"/>
    <s v="United States"/>
    <s v="Chicago"/>
    <s v="Illinois"/>
    <n v="60610"/>
    <x v="2"/>
    <s v="TEC-AC-10004901"/>
    <x v="2"/>
    <s v="Accessories"/>
    <s v="Kensington SlimBlade Notebook Wireless Mouse with Nano Receiver"/>
    <n v="79.983999999999995"/>
    <n v="55.988799999999991"/>
    <n v="23.995200000000004"/>
    <n v="0.30000000000000004"/>
    <n v="4"/>
  </r>
  <r>
    <n v="5051"/>
    <s v="CA-2016-150511"/>
    <x v="227"/>
    <d v="2016-09-24T00:00:00"/>
    <x v="1"/>
    <s v="AB-10060"/>
    <s v="Adam Bellavance"/>
    <s v="Home Office"/>
    <s v="United States"/>
    <s v="Des Moines"/>
    <s v="Washington"/>
    <n v="98198"/>
    <x v="1"/>
    <s v="OFF-PA-10001776"/>
    <x v="1"/>
    <s v="Paper"/>
    <s v="Wirebound Message Books, Four 2 3/4&quot; x 5&quot; Forms per Page, 600 Sets per Book"/>
    <n v="18.54"/>
    <n v="12.977999999999998"/>
    <n v="5.5620000000000012"/>
    <n v="0.3000000000000001"/>
    <n v="6"/>
  </r>
  <r>
    <n v="5052"/>
    <s v="CA-2016-134922"/>
    <x v="209"/>
    <d v="2016-11-11T00:00:00"/>
    <x v="1"/>
    <s v="KB-16240"/>
    <s v="Karen Bern"/>
    <s v="Corporate"/>
    <s v="United States"/>
    <s v="Philadelphia"/>
    <s v="Pennsylvania"/>
    <n v="19140"/>
    <x v="3"/>
    <s v="OFF-EN-10000483"/>
    <x v="1"/>
    <s v="Envelopes"/>
    <s v="White Envelopes, White Envelopes with Clear Poly Window"/>
    <n v="24.4"/>
    <n v="17.079999999999998"/>
    <n v="7.32"/>
    <n v="0.30000000000000004"/>
    <n v="4"/>
  </r>
  <r>
    <n v="5053"/>
    <s v="US-2018-120607"/>
    <x v="240"/>
    <d v="2018-05-19T00:00:00"/>
    <x v="3"/>
    <s v="JC-15775"/>
    <s v="John Castell"/>
    <s v="Consumer"/>
    <s v="United States"/>
    <s v="Atlanta"/>
    <s v="Georgia"/>
    <n v="30318"/>
    <x v="0"/>
    <s v="OFF-PA-10003129"/>
    <x v="1"/>
    <s v="Paper"/>
    <s v="Tops White Computer Printout Paper"/>
    <n v="195.64"/>
    <n v="136.94799999999998"/>
    <n v="58.692000000000007"/>
    <n v="0.30000000000000004"/>
    <n v="0"/>
  </r>
  <r>
    <n v="5054"/>
    <s v="CA-2016-141243"/>
    <x v="928"/>
    <d v="2016-01-08T00:00:00"/>
    <x v="0"/>
    <s v="AH-10465"/>
    <s v="Amy Hunt"/>
    <s v="Consumer"/>
    <s v="United States"/>
    <s v="Dallas"/>
    <s v="Texas"/>
    <n v="75217"/>
    <x v="2"/>
    <s v="TEC-AC-10003198"/>
    <x v="2"/>
    <s v="Accessories"/>
    <s v="Enermax Acrylux Wireless Keyboard"/>
    <n v="398.4"/>
    <n v="278.87999999999994"/>
    <n v="119.52000000000004"/>
    <n v="0.3000000000000001"/>
    <n v="5"/>
  </r>
  <r>
    <n v="5055"/>
    <s v="CA-2016-141243"/>
    <x v="928"/>
    <d v="2016-01-08T00:00:00"/>
    <x v="0"/>
    <s v="AH-10465"/>
    <s v="Amy Hunt"/>
    <s v="Consumer"/>
    <s v="United States"/>
    <s v="Dallas"/>
    <s v="Texas"/>
    <n v="75217"/>
    <x v="2"/>
    <s v="OFF-AR-10001246"/>
    <x v="1"/>
    <s v="Art"/>
    <s v="Newell 317"/>
    <n v="7.056"/>
    <n v="4.9391999999999996"/>
    <n v="2.1168000000000005"/>
    <n v="0.30000000000000004"/>
    <n v="5"/>
  </r>
  <r>
    <n v="5056"/>
    <s v="CA-2016-141243"/>
    <x v="928"/>
    <d v="2016-01-08T00:00:00"/>
    <x v="0"/>
    <s v="AH-10465"/>
    <s v="Amy Hunt"/>
    <s v="Consumer"/>
    <s v="United States"/>
    <s v="Dallas"/>
    <s v="Texas"/>
    <n v="75217"/>
    <x v="2"/>
    <s v="FUR-BO-10003272"/>
    <x v="0"/>
    <s v="Bookcases"/>
    <s v="O'Sullivan Living Dimensions 5-Shelf Bookcases"/>
    <n v="1352.3976"/>
    <n v="946.67831999999999"/>
    <n v="405.71928000000003"/>
    <n v="0.30000000000000004"/>
    <n v="5"/>
  </r>
  <r>
    <n v="5057"/>
    <s v="CA-2016-162166"/>
    <x v="1014"/>
    <d v="2016-09-11T00:00:00"/>
    <x v="2"/>
    <s v="NM-18520"/>
    <s v="Neoma Murray"/>
    <s v="Consumer"/>
    <s v="United States"/>
    <s v="Moreno Valley"/>
    <s v="California"/>
    <n v="92553"/>
    <x v="1"/>
    <s v="OFF-PA-10002606"/>
    <x v="1"/>
    <s v="Paper"/>
    <s v="Xerox 1928"/>
    <n v="26.4"/>
    <n v="18.479999999999997"/>
    <n v="7.9200000000000017"/>
    <n v="0.3000000000000001"/>
    <n v="3"/>
  </r>
  <r>
    <n v="5058"/>
    <s v="CA-2016-162166"/>
    <x v="1014"/>
    <d v="2016-09-11T00:00:00"/>
    <x v="2"/>
    <s v="NM-18520"/>
    <s v="Neoma Murray"/>
    <s v="Consumer"/>
    <s v="United States"/>
    <s v="Moreno Valley"/>
    <s v="California"/>
    <n v="92553"/>
    <x v="1"/>
    <s v="OFF-ST-10002486"/>
    <x v="1"/>
    <s v="Storage"/>
    <s v="Eldon Shelf Savers Cubes and Bins"/>
    <n v="41.88"/>
    <n v="29.315999999999999"/>
    <n v="12.564000000000004"/>
    <n v="0.30000000000000004"/>
    <n v="3"/>
  </r>
  <r>
    <n v="5059"/>
    <s v="CA-2017-120796"/>
    <x v="1015"/>
    <d v="2017-04-07T00:00:00"/>
    <x v="1"/>
    <s v="CS-11950"/>
    <s v="Carlos Soltero"/>
    <s v="Consumer"/>
    <s v="United States"/>
    <s v="Philadelphia"/>
    <s v="Pennsylvania"/>
    <n v="19140"/>
    <x v="3"/>
    <s v="OFF-BI-10004330"/>
    <x v="1"/>
    <s v="Binders"/>
    <s v="GBC Velobind Prepunched Cover Sets, Regency Series"/>
    <n v="99.846000000000004"/>
    <n v="69.892200000000003"/>
    <n v="29.953800000000001"/>
    <n v="0.3"/>
    <n v="4"/>
  </r>
  <r>
    <n v="5060"/>
    <s v="CA-2017-109722"/>
    <x v="5"/>
    <d v="2017-12-07T00:00:00"/>
    <x v="0"/>
    <s v="TP-21130"/>
    <s v="Theone Pippenger"/>
    <s v="Consumer"/>
    <s v="United States"/>
    <s v="Georgetown"/>
    <s v="Kentucky"/>
    <n v="40324"/>
    <x v="0"/>
    <s v="TEC-PH-10000560"/>
    <x v="2"/>
    <s v="Phones"/>
    <s v="Samsung Galaxy S III - 16GB - pebble blue (T-Mobile)"/>
    <n v="699.98"/>
    <n v="489.98599999999999"/>
    <n v="209.99400000000003"/>
    <n v="0.30000000000000004"/>
    <n v="2"/>
  </r>
  <r>
    <n v="5061"/>
    <s v="CA-2017-109722"/>
    <x v="5"/>
    <d v="2017-12-07T00:00:00"/>
    <x v="0"/>
    <s v="TP-21130"/>
    <s v="Theone Pippenger"/>
    <s v="Consumer"/>
    <s v="United States"/>
    <s v="Georgetown"/>
    <s v="Kentucky"/>
    <n v="40324"/>
    <x v="0"/>
    <s v="OFF-ST-10000060"/>
    <x v="1"/>
    <s v="Storage"/>
    <s v="Fellowes Bankers Box Staxonsteel Drawer File/Stacking System"/>
    <n v="584.82000000000005"/>
    <n v="409.37400000000002"/>
    <n v="175.44600000000003"/>
    <n v="0.30000000000000004"/>
    <n v="2"/>
  </r>
  <r>
    <n v="5062"/>
    <s v="CA-2016-136798"/>
    <x v="412"/>
    <d v="2016-05-12T00:00:00"/>
    <x v="1"/>
    <s v="DL-12925"/>
    <s v="Daniel Lacy"/>
    <s v="Consumer"/>
    <s v="United States"/>
    <s v="Minneapolis"/>
    <s v="Minnesota"/>
    <n v="55407"/>
    <x v="2"/>
    <s v="OFF-BI-10003684"/>
    <x v="1"/>
    <s v="Binders"/>
    <s v="Wilson Jones Legal Size Ring Binders"/>
    <n v="43.98"/>
    <n v="30.785999999999994"/>
    <n v="13.194000000000003"/>
    <n v="0.3000000000000001"/>
    <n v="4"/>
  </r>
  <r>
    <n v="5063"/>
    <s v="CA-2016-136798"/>
    <x v="412"/>
    <d v="2016-05-12T00:00:00"/>
    <x v="1"/>
    <s v="DL-12925"/>
    <s v="Daniel Lacy"/>
    <s v="Consumer"/>
    <s v="United States"/>
    <s v="Minneapolis"/>
    <s v="Minnesota"/>
    <n v="55407"/>
    <x v="2"/>
    <s v="TEC-PH-10000441"/>
    <x v="2"/>
    <s v="Phones"/>
    <s v="VTech DS6151"/>
    <n v="377.97"/>
    <n v="264.57900000000001"/>
    <n v="113.39100000000002"/>
    <n v="0.30000000000000004"/>
    <n v="4"/>
  </r>
  <r>
    <n v="5064"/>
    <s v="CA-2016-136798"/>
    <x v="412"/>
    <d v="2016-05-12T00:00:00"/>
    <x v="1"/>
    <s v="DL-12925"/>
    <s v="Daniel Lacy"/>
    <s v="Consumer"/>
    <s v="United States"/>
    <s v="Minneapolis"/>
    <s v="Minnesota"/>
    <n v="55407"/>
    <x v="2"/>
    <s v="FUR-FU-10000723"/>
    <x v="0"/>
    <s v="Furnishings"/>
    <s v="Deflect-o EconoMat Studded, No Bevel Mat for Low Pile Carpeting"/>
    <n v="123.96"/>
    <n v="86.771999999999991"/>
    <n v="37.188000000000002"/>
    <n v="0.30000000000000004"/>
    <n v="4"/>
  </r>
  <r>
    <n v="5065"/>
    <s v="CA-2018-122196"/>
    <x v="585"/>
    <d v="2018-09-24T00:00:00"/>
    <x v="2"/>
    <s v="CA-12265"/>
    <s v="Christina Anderson"/>
    <s v="Consumer"/>
    <s v="United States"/>
    <s v="Wilmington"/>
    <s v="Delaware"/>
    <n v="19805"/>
    <x v="3"/>
    <s v="TEC-PH-10004977"/>
    <x v="2"/>
    <s v="Phones"/>
    <s v="GE 30524EE4"/>
    <n v="391.98"/>
    <n v="274.38599999999997"/>
    <n v="117.59400000000005"/>
    <n v="0.3000000000000001"/>
    <n v="2"/>
  </r>
  <r>
    <n v="5066"/>
    <s v="CA-2018-142090"/>
    <x v="329"/>
    <d v="2018-12-07T00:00:00"/>
    <x v="1"/>
    <s v="SC-20380"/>
    <s v="Shahid Collister"/>
    <s v="Consumer"/>
    <s v="United States"/>
    <s v="Burlington"/>
    <s v="North Carolina"/>
    <n v="27217"/>
    <x v="0"/>
    <s v="TEC-AC-10002001"/>
    <x v="2"/>
    <s v="Accessories"/>
    <s v="Logitech Wireless Gaming Headset G930"/>
    <n v="383.976"/>
    <n v="268.78319999999997"/>
    <n v="115.19280000000003"/>
    <n v="0.3000000000000001"/>
    <n v="7"/>
  </r>
  <r>
    <n v="5067"/>
    <s v="CA-2018-142090"/>
    <x v="329"/>
    <d v="2018-12-07T00:00:00"/>
    <x v="1"/>
    <s v="SC-20380"/>
    <s v="Shahid Collister"/>
    <s v="Consumer"/>
    <s v="United States"/>
    <s v="Burlington"/>
    <s v="North Carolina"/>
    <n v="27217"/>
    <x v="0"/>
    <s v="FUR-TA-10001889"/>
    <x v="0"/>
    <s v="Tables"/>
    <s v="Bush Advantage Collection Racetrack Conference Table"/>
    <n v="1781.682"/>
    <n v="1247.1774"/>
    <n v="534.50459999999998"/>
    <n v="0.3"/>
    <n v="7"/>
  </r>
  <r>
    <n v="5068"/>
    <s v="CA-2018-160934"/>
    <x v="787"/>
    <d v="2018-01-19T00:00:00"/>
    <x v="1"/>
    <s v="TT-21460"/>
    <s v="Tonja Turnell"/>
    <s v="Home Office"/>
    <s v="United States"/>
    <s v="Los Angeles"/>
    <s v="California"/>
    <n v="90008"/>
    <x v="1"/>
    <s v="OFF-AR-10003504"/>
    <x v="1"/>
    <s v="Art"/>
    <s v="Newell 347"/>
    <n v="21.4"/>
    <n v="14.979999999999999"/>
    <n v="6.42"/>
    <n v="0.3"/>
    <n v="4"/>
  </r>
  <r>
    <n v="5069"/>
    <s v="CA-2015-124478"/>
    <x v="233"/>
    <d v="2015-08-12T00:00:00"/>
    <x v="1"/>
    <s v="MA-17560"/>
    <s v="Matt Abelman"/>
    <s v="Home Office"/>
    <s v="United States"/>
    <s v="Trenton"/>
    <s v="Michigan"/>
    <n v="48183"/>
    <x v="2"/>
    <s v="TEC-CO-10001571"/>
    <x v="2"/>
    <s v="Copiers"/>
    <s v="Sharp 1540cs Digital Laser Copier"/>
    <n v="549.99"/>
    <n v="384.99299999999999"/>
    <n v="164.99700000000001"/>
    <n v="0.30000000000000004"/>
    <n v="4"/>
  </r>
  <r>
    <n v="5070"/>
    <s v="CA-2015-124478"/>
    <x v="233"/>
    <d v="2015-08-12T00:00:00"/>
    <x v="1"/>
    <s v="MA-17560"/>
    <s v="Matt Abelman"/>
    <s v="Home Office"/>
    <s v="United States"/>
    <s v="Trenton"/>
    <s v="Michigan"/>
    <n v="48183"/>
    <x v="2"/>
    <s v="OFF-AP-10002495"/>
    <x v="1"/>
    <s v="Appliances"/>
    <s v="Acco Smartsocket Table Surge Protector, 6 Color-Coded Adapter Outlets"/>
    <n v="167.535"/>
    <n v="117.27449999999999"/>
    <n v="50.260500000000008"/>
    <n v="0.30000000000000004"/>
    <n v="4"/>
  </r>
  <r>
    <n v="5071"/>
    <s v="CA-2015-124478"/>
    <x v="233"/>
    <d v="2015-08-12T00:00:00"/>
    <x v="1"/>
    <s v="MA-17560"/>
    <s v="Matt Abelman"/>
    <s v="Home Office"/>
    <s v="United States"/>
    <s v="Trenton"/>
    <s v="Michigan"/>
    <n v="48183"/>
    <x v="2"/>
    <s v="OFF-EN-10002500"/>
    <x v="1"/>
    <s v="Envelopes"/>
    <s v="Globe Weis Peel &amp; Seel First Class Envelopes"/>
    <n v="38.340000000000003"/>
    <n v="26.838000000000001"/>
    <n v="11.502000000000002"/>
    <n v="0.30000000000000004"/>
    <n v="4"/>
  </r>
  <r>
    <n v="5072"/>
    <s v="CA-2015-124478"/>
    <x v="233"/>
    <d v="2015-08-12T00:00:00"/>
    <x v="1"/>
    <s v="MA-17560"/>
    <s v="Matt Abelman"/>
    <s v="Home Office"/>
    <s v="United States"/>
    <s v="Trenton"/>
    <s v="Michigan"/>
    <n v="48183"/>
    <x v="2"/>
    <s v="FUR-FU-10002088"/>
    <x v="0"/>
    <s v="Furnishings"/>
    <s v="Nu-Dell Float Frame 11 x 14 1/2"/>
    <n v="53.88"/>
    <n v="37.716000000000001"/>
    <n v="16.164000000000001"/>
    <n v="0.3"/>
    <n v="4"/>
  </r>
  <r>
    <n v="5073"/>
    <s v="CA-2015-124478"/>
    <x v="233"/>
    <d v="2015-08-12T00:00:00"/>
    <x v="1"/>
    <s v="MA-17560"/>
    <s v="Matt Abelman"/>
    <s v="Home Office"/>
    <s v="United States"/>
    <s v="Trenton"/>
    <s v="Michigan"/>
    <n v="48183"/>
    <x v="2"/>
    <s v="TEC-PH-10001128"/>
    <x v="2"/>
    <s v="Phones"/>
    <s v="Motorola Droid Maxx"/>
    <n v="299.98"/>
    <n v="209.98599999999999"/>
    <n v="89.994000000000028"/>
    <n v="0.3000000000000001"/>
    <n v="4"/>
  </r>
  <r>
    <n v="5074"/>
    <s v="CA-2016-145485"/>
    <x v="599"/>
    <d v="2016-11-05T00:00:00"/>
    <x v="3"/>
    <s v="JM-16195"/>
    <s v="Justin MacKendrick"/>
    <s v="Consumer"/>
    <s v="United States"/>
    <s v="San Francisco"/>
    <s v="California"/>
    <n v="94109"/>
    <x v="1"/>
    <s v="OFF-ST-10000649"/>
    <x v="1"/>
    <s v="Storage"/>
    <s v="Hanging Personal Folder File"/>
    <n v="62.8"/>
    <n v="43.959999999999994"/>
    <n v="18.840000000000003"/>
    <n v="0.30000000000000004"/>
    <n v="0"/>
  </r>
  <r>
    <n v="5075"/>
    <s v="CA-2018-151071"/>
    <x v="1016"/>
    <d v="2018-04-29T00:00:00"/>
    <x v="0"/>
    <s v="MB-18085"/>
    <s v="Mick Brown"/>
    <s v="Consumer"/>
    <s v="United States"/>
    <s v="Los Angeles"/>
    <s v="California"/>
    <n v="90049"/>
    <x v="1"/>
    <s v="OFF-BI-10002103"/>
    <x v="1"/>
    <s v="Binders"/>
    <s v="Cardinal Slant-D Ring Binder, Heavy Gauge Vinyl"/>
    <n v="13.904"/>
    <n v="9.7327999999999992"/>
    <n v="4.1712000000000007"/>
    <n v="0.30000000000000004"/>
    <n v="4"/>
  </r>
  <r>
    <n v="5076"/>
    <s v="CA-2015-134572"/>
    <x v="1017"/>
    <d v="2015-04-22T00:00:00"/>
    <x v="0"/>
    <s v="SV-20365"/>
    <s v="Seth Vernon"/>
    <s v="Consumer"/>
    <s v="United States"/>
    <s v="Houston"/>
    <s v="Texas"/>
    <n v="77070"/>
    <x v="2"/>
    <s v="FUR-TA-10001705"/>
    <x v="0"/>
    <s v="Tables"/>
    <s v="Bush Advantage Collection Round Conference Table"/>
    <n v="744.1"/>
    <n v="520.87"/>
    <n v="223.23000000000002"/>
    <n v="0.3"/>
    <n v="2"/>
  </r>
  <r>
    <n v="5077"/>
    <s v="CA-2015-134572"/>
    <x v="1017"/>
    <d v="2015-04-22T00:00:00"/>
    <x v="0"/>
    <s v="SV-20365"/>
    <s v="Seth Vernon"/>
    <s v="Consumer"/>
    <s v="United States"/>
    <s v="Houston"/>
    <s v="Texas"/>
    <n v="77070"/>
    <x v="2"/>
    <s v="OFF-ST-10004634"/>
    <x v="1"/>
    <s v="Storage"/>
    <s v="Personal Folder Holder, Ebony"/>
    <n v="44.84"/>
    <n v="31.388000000000002"/>
    <n v="13.452000000000002"/>
    <n v="0.3"/>
    <n v="2"/>
  </r>
  <r>
    <n v="5078"/>
    <s v="CA-2015-134572"/>
    <x v="1017"/>
    <d v="2015-04-22T00:00:00"/>
    <x v="0"/>
    <s v="SV-20365"/>
    <s v="Seth Vernon"/>
    <s v="Consumer"/>
    <s v="United States"/>
    <s v="Houston"/>
    <s v="Texas"/>
    <n v="77070"/>
    <x v="2"/>
    <s v="FUR-TA-10004442"/>
    <x v="0"/>
    <s v="Tables"/>
    <s v="Riverside Furniture Stanwyck Manor Table Series"/>
    <n v="401.59"/>
    <n v="281.11299999999994"/>
    <n v="120.47700000000003"/>
    <n v="0.3000000000000001"/>
    <n v="2"/>
  </r>
  <r>
    <n v="5079"/>
    <s v="CA-2018-143217"/>
    <x v="343"/>
    <d v="2018-11-17T00:00:00"/>
    <x v="1"/>
    <s v="CG-12040"/>
    <s v="Catherine Glotzbach"/>
    <s v="Home Office"/>
    <s v="United States"/>
    <s v="Milwaukee"/>
    <s v="Wisconsin"/>
    <n v="53209"/>
    <x v="2"/>
    <s v="OFF-BI-10002949"/>
    <x v="1"/>
    <s v="Binders"/>
    <s v="Prestige Round Ring Binders"/>
    <n v="18.239999999999998"/>
    <n v="12.767999999999999"/>
    <n v="5.4719999999999995"/>
    <n v="0.3"/>
    <n v="6"/>
  </r>
  <r>
    <n v="5080"/>
    <s v="US-2018-133312"/>
    <x v="920"/>
    <d v="2018-11-29T00:00:00"/>
    <x v="1"/>
    <s v="BD-11500"/>
    <s v="Bradley Drucker"/>
    <s v="Consumer"/>
    <s v="United States"/>
    <s v="San Francisco"/>
    <s v="California"/>
    <n v="94122"/>
    <x v="1"/>
    <s v="FUR-BO-10002213"/>
    <x v="0"/>
    <s v="Bookcases"/>
    <s v="Sauder Forest Hills Library, Woodland Oak Finish"/>
    <n v="359.49900000000002"/>
    <n v="251.64930000000001"/>
    <n v="107.84970000000001"/>
    <n v="0.3"/>
    <n v="4"/>
  </r>
  <r>
    <n v="5081"/>
    <s v="US-2018-133312"/>
    <x v="920"/>
    <d v="2018-11-29T00:00:00"/>
    <x v="1"/>
    <s v="BD-11500"/>
    <s v="Bradley Drucker"/>
    <s v="Consumer"/>
    <s v="United States"/>
    <s v="San Francisco"/>
    <s v="California"/>
    <n v="94122"/>
    <x v="1"/>
    <s v="OFF-ST-10001325"/>
    <x v="1"/>
    <s v="Storage"/>
    <s v="Sterilite Officeware Hinged File Box"/>
    <n v="10.48"/>
    <n v="7.3359999999999994"/>
    <n v="3.144000000000001"/>
    <n v="0.3000000000000001"/>
    <n v="4"/>
  </r>
  <r>
    <n v="5082"/>
    <s v="US-2016-137533"/>
    <x v="217"/>
    <d v="2016-12-18T00:00:00"/>
    <x v="3"/>
    <s v="JK-15640"/>
    <s v="Jim Kriz"/>
    <s v="Home Office"/>
    <s v="United States"/>
    <s v="Cleveland"/>
    <s v="Ohio"/>
    <n v="44105"/>
    <x v="3"/>
    <s v="OFF-PA-10003441"/>
    <x v="1"/>
    <s v="Paper"/>
    <s v="Xerox 226"/>
    <n v="20.736000000000001"/>
    <n v="14.5152"/>
    <n v="6.2208000000000006"/>
    <n v="0.30000000000000004"/>
    <n v="0"/>
  </r>
  <r>
    <n v="5083"/>
    <s v="CA-2017-155138"/>
    <x v="162"/>
    <d v="2017-09-12T00:00:00"/>
    <x v="1"/>
    <s v="JM-15580"/>
    <s v="Jill Matthias"/>
    <s v="Consumer"/>
    <s v="United States"/>
    <s v="Monroe"/>
    <s v="North Carolina"/>
    <n v="28110"/>
    <x v="0"/>
    <s v="TEC-AC-10004209"/>
    <x v="2"/>
    <s v="Accessories"/>
    <s v="Memorex Froggy Flash Drive 4 GB"/>
    <n v="35.167999999999999"/>
    <n v="24.617599999999999"/>
    <n v="10.5504"/>
    <n v="0.3"/>
    <n v="4"/>
  </r>
  <r>
    <n v="5084"/>
    <s v="CA-2017-155138"/>
    <x v="162"/>
    <d v="2017-09-12T00:00:00"/>
    <x v="1"/>
    <s v="JM-15580"/>
    <s v="Jill Matthias"/>
    <s v="Consumer"/>
    <s v="United States"/>
    <s v="Monroe"/>
    <s v="North Carolina"/>
    <n v="28110"/>
    <x v="0"/>
    <s v="OFF-PA-10000501"/>
    <x v="1"/>
    <s v="Paper"/>
    <s v="Petty Cash Envelope"/>
    <n v="64.703999999999994"/>
    <n v="45.292799999999993"/>
    <n v="19.411200000000001"/>
    <n v="0.30000000000000004"/>
    <n v="4"/>
  </r>
  <r>
    <n v="5085"/>
    <s v="CA-2017-108350"/>
    <x v="112"/>
    <d v="2017-06-09T00:00:00"/>
    <x v="0"/>
    <s v="SC-20230"/>
    <s v="Scot Coram"/>
    <s v="Corporate"/>
    <s v="United States"/>
    <s v="Lowell"/>
    <s v="Massachusetts"/>
    <n v="1852"/>
    <x v="3"/>
    <s v="OFF-PA-10003656"/>
    <x v="1"/>
    <s v="Paper"/>
    <s v="Xerox 1935"/>
    <n v="105.52"/>
    <n v="73.86399999999999"/>
    <n v="31.656000000000006"/>
    <n v="0.30000000000000004"/>
    <n v="3"/>
  </r>
  <r>
    <n v="5086"/>
    <s v="CA-2016-144302"/>
    <x v="974"/>
    <d v="2016-06-23T00:00:00"/>
    <x v="1"/>
    <s v="ME-17320"/>
    <s v="Maria Etezadi"/>
    <s v="Home Office"/>
    <s v="United States"/>
    <s v="Dallas"/>
    <s v="Texas"/>
    <n v="75081"/>
    <x v="2"/>
    <s v="OFF-BI-10001107"/>
    <x v="1"/>
    <s v="Binders"/>
    <s v="GBC White Gloss Covers, Plain Front"/>
    <n v="5.7919999999999998"/>
    <n v="4.0543999999999993"/>
    <n v="1.7376000000000005"/>
    <n v="0.3000000000000001"/>
    <n v="4"/>
  </r>
  <r>
    <n v="5087"/>
    <s v="CA-2016-109001"/>
    <x v="616"/>
    <d v="2016-03-09T00:00:00"/>
    <x v="1"/>
    <s v="KN-16390"/>
    <s v="Katherine Nockton"/>
    <s v="Corporate"/>
    <s v="United States"/>
    <s v="Philadelphia"/>
    <s v="Pennsylvania"/>
    <n v="19120"/>
    <x v="3"/>
    <s v="TEC-PH-10000562"/>
    <x v="2"/>
    <s v="Phones"/>
    <s v="Samsung Convoy 3"/>
    <n v="466.15800000000002"/>
    <n v="326.31059999999997"/>
    <n v="139.84740000000005"/>
    <n v="0.3000000000000001"/>
    <n v="4"/>
  </r>
  <r>
    <n v="5088"/>
    <s v="CA-2016-109001"/>
    <x v="616"/>
    <d v="2016-03-09T00:00:00"/>
    <x v="1"/>
    <s v="KN-16390"/>
    <s v="Katherine Nockton"/>
    <s v="Corporate"/>
    <s v="United States"/>
    <s v="Philadelphia"/>
    <s v="Pennsylvania"/>
    <n v="19120"/>
    <x v="3"/>
    <s v="TEC-AC-10001101"/>
    <x v="2"/>
    <s v="Accessories"/>
    <s v="Sony 16GB Class 10 Micro SDHC R40 Memory Card"/>
    <n v="10.311999999999999"/>
    <n v="7.218399999999999"/>
    <n v="3.0936000000000003"/>
    <n v="0.30000000000000004"/>
    <n v="4"/>
  </r>
  <r>
    <n v="5089"/>
    <s v="CA-2016-109001"/>
    <x v="616"/>
    <d v="2016-03-09T00:00:00"/>
    <x v="1"/>
    <s v="KN-16390"/>
    <s v="Katherine Nockton"/>
    <s v="Corporate"/>
    <s v="United States"/>
    <s v="Philadelphia"/>
    <s v="Pennsylvania"/>
    <n v="19120"/>
    <x v="3"/>
    <s v="OFF-BI-10003529"/>
    <x v="1"/>
    <s v="Binders"/>
    <s v="Avery Round Ring Poly Binders"/>
    <n v="2.556"/>
    <n v="1.7891999999999999"/>
    <n v="0.76680000000000015"/>
    <n v="0.30000000000000004"/>
    <n v="4"/>
  </r>
  <r>
    <n v="5090"/>
    <s v="CA-2018-132738"/>
    <x v="1018"/>
    <d v="2018-08-07T00:00:00"/>
    <x v="2"/>
    <s v="HM-14860"/>
    <s v="Harry Marie"/>
    <s v="Corporate"/>
    <s v="United States"/>
    <s v="Loveland"/>
    <s v="Colorado"/>
    <n v="80538"/>
    <x v="1"/>
    <s v="OFF-PA-10001752"/>
    <x v="1"/>
    <s v="Paper"/>
    <s v="Hammermill CopyPlus Copy Paper (20Lb. and 84 Bright)"/>
    <n v="7.968"/>
    <n v="5.5775999999999994"/>
    <n v="2.3904000000000005"/>
    <n v="0.30000000000000004"/>
    <n v="3"/>
  </r>
  <r>
    <n v="5091"/>
    <s v="CA-2018-132738"/>
    <x v="1018"/>
    <d v="2018-08-07T00:00:00"/>
    <x v="2"/>
    <s v="HM-14860"/>
    <s v="Harry Marie"/>
    <s v="Corporate"/>
    <s v="United States"/>
    <s v="Loveland"/>
    <s v="Colorado"/>
    <n v="80538"/>
    <x v="1"/>
    <s v="OFF-EN-10001141"/>
    <x v="1"/>
    <s v="Envelopes"/>
    <s v="Manila Recycled Extra-Heavyweight Clasp Envelopes, 6&quot; x 9&quot;"/>
    <n v="8.7840000000000007"/>
    <n v="6.1488000000000005"/>
    <n v="2.6352000000000002"/>
    <n v="0.3"/>
    <n v="3"/>
  </r>
  <r>
    <n v="5092"/>
    <s v="CA-2018-156720"/>
    <x v="247"/>
    <d v="2019-01-03T00:00:00"/>
    <x v="1"/>
    <s v="JM-15580"/>
    <s v="Jill Matthias"/>
    <s v="Consumer"/>
    <s v="United States"/>
    <s v="Loveland"/>
    <s v="Colorado"/>
    <n v="80538"/>
    <x v="1"/>
    <s v="OFF-FA-10003472"/>
    <x v="1"/>
    <s v="Fasteners"/>
    <s v="Bagged Rubber Bands"/>
    <n v="3.024"/>
    <n v="2.1168"/>
    <n v="0.90720000000000001"/>
    <n v="0.3"/>
    <n v="4"/>
  </r>
  <r>
    <n v="5093"/>
    <s v="CA-2016-119102"/>
    <x v="293"/>
    <d v="2016-05-27T00:00:00"/>
    <x v="1"/>
    <s v="KH-16690"/>
    <s v="Kristen Hastings"/>
    <s v="Corporate"/>
    <s v="United States"/>
    <s v="Woonsocket"/>
    <s v="Rhode Island"/>
    <n v="2895"/>
    <x v="3"/>
    <s v="OFF-ST-10004507"/>
    <x v="1"/>
    <s v="Storage"/>
    <s v="Advantus Rolling Storage Box"/>
    <n v="51.45"/>
    <n v="36.015000000000001"/>
    <n v="15.435000000000002"/>
    <n v="0.30000000000000004"/>
    <n v="4"/>
  </r>
  <r>
    <n v="5094"/>
    <s v="US-2015-140452"/>
    <x v="776"/>
    <d v="2015-12-10T00:00:00"/>
    <x v="1"/>
    <s v="BK-11260"/>
    <s v="Berenike Kampe"/>
    <s v="Consumer"/>
    <s v="United States"/>
    <s v="Chicago"/>
    <s v="Illinois"/>
    <n v="60610"/>
    <x v="2"/>
    <s v="OFF-AP-10004036"/>
    <x v="1"/>
    <s v="Appliances"/>
    <s v="Bionaire 99.97% HEPA Air Cleaner"/>
    <n v="14.016"/>
    <n v="9.8111999999999995"/>
    <n v="4.2048000000000005"/>
    <n v="0.30000000000000004"/>
    <n v="4"/>
  </r>
  <r>
    <n v="5095"/>
    <s v="US-2015-140452"/>
    <x v="776"/>
    <d v="2015-12-10T00:00:00"/>
    <x v="1"/>
    <s v="BK-11260"/>
    <s v="Berenike Kampe"/>
    <s v="Consumer"/>
    <s v="United States"/>
    <s v="Chicago"/>
    <s v="Illinois"/>
    <n v="60610"/>
    <x v="2"/>
    <s v="FUR-TA-10004086"/>
    <x v="0"/>
    <s v="Tables"/>
    <s v="KI Adjustable-Height Table"/>
    <n v="214.95"/>
    <n v="150.46499999999997"/>
    <n v="64.485000000000014"/>
    <n v="0.3000000000000001"/>
    <n v="4"/>
  </r>
  <r>
    <n v="5096"/>
    <s v="US-2015-140452"/>
    <x v="776"/>
    <d v="2015-12-10T00:00:00"/>
    <x v="1"/>
    <s v="BK-11260"/>
    <s v="Berenike Kampe"/>
    <s v="Consumer"/>
    <s v="United States"/>
    <s v="Chicago"/>
    <s v="Illinois"/>
    <n v="60610"/>
    <x v="2"/>
    <s v="TEC-PH-10000307"/>
    <x v="2"/>
    <s v="Phones"/>
    <s v="Shocksock Galaxy S4 Armband"/>
    <n v="35.04"/>
    <n v="24.527999999999999"/>
    <n v="10.512"/>
    <n v="0.30000000000000004"/>
    <n v="4"/>
  </r>
  <r>
    <n v="5097"/>
    <s v="US-2015-140452"/>
    <x v="776"/>
    <d v="2015-12-10T00:00:00"/>
    <x v="1"/>
    <s v="BK-11260"/>
    <s v="Berenike Kampe"/>
    <s v="Consumer"/>
    <s v="United States"/>
    <s v="Chicago"/>
    <s v="Illinois"/>
    <n v="60610"/>
    <x v="2"/>
    <s v="FUR-FU-10002088"/>
    <x v="0"/>
    <s v="Furnishings"/>
    <s v="Nu-Dell Float Frame 11 x 14 1/2"/>
    <n v="10.776"/>
    <n v="7.5431999999999997"/>
    <n v="3.2328000000000001"/>
    <n v="0.3"/>
    <n v="4"/>
  </r>
  <r>
    <n v="5098"/>
    <s v="US-2015-140452"/>
    <x v="776"/>
    <d v="2015-12-10T00:00:00"/>
    <x v="1"/>
    <s v="BK-11260"/>
    <s v="Berenike Kampe"/>
    <s v="Consumer"/>
    <s v="United States"/>
    <s v="Chicago"/>
    <s v="Illinois"/>
    <n v="60610"/>
    <x v="2"/>
    <s v="OFF-BI-10004965"/>
    <x v="1"/>
    <s v="Binders"/>
    <s v="Ibico Covers for Plastic or Wire Binding Elements"/>
    <n v="4.5999999999999996"/>
    <n v="3.2199999999999998"/>
    <n v="1.38"/>
    <n v="0.3"/>
    <n v="4"/>
  </r>
  <r>
    <n v="5099"/>
    <s v="US-2015-140452"/>
    <x v="776"/>
    <d v="2015-12-10T00:00:00"/>
    <x v="1"/>
    <s v="BK-11260"/>
    <s v="Berenike Kampe"/>
    <s v="Consumer"/>
    <s v="United States"/>
    <s v="Chicago"/>
    <s v="Illinois"/>
    <n v="60610"/>
    <x v="2"/>
    <s v="OFF-ST-10002485"/>
    <x v="1"/>
    <s v="Storage"/>
    <s v="Rogers Deluxe File Chest"/>
    <n v="35.167999999999999"/>
    <n v="24.617599999999999"/>
    <n v="10.5504"/>
    <n v="0.3"/>
    <n v="4"/>
  </r>
  <r>
    <n v="5100"/>
    <s v="CA-2016-141936"/>
    <x v="976"/>
    <d v="2016-08-12T00:00:00"/>
    <x v="1"/>
    <s v="PN-18775"/>
    <s v="Parhena Norris"/>
    <s v="Home Office"/>
    <s v="United States"/>
    <s v="Bakersfield"/>
    <s v="California"/>
    <n v="93309"/>
    <x v="1"/>
    <s v="OFF-BI-10002194"/>
    <x v="1"/>
    <s v="Binders"/>
    <s v="Cardinal Hold-It CD Pocket"/>
    <n v="19.152000000000001"/>
    <n v="13.4064"/>
    <n v="5.7456000000000014"/>
    <n v="0.30000000000000004"/>
    <n v="5"/>
  </r>
  <r>
    <n v="5101"/>
    <s v="CA-2015-158442"/>
    <x v="461"/>
    <d v="2015-03-17T00:00:00"/>
    <x v="3"/>
    <s v="AZ-10750"/>
    <s v="Annie Zypern"/>
    <s v="Consumer"/>
    <s v="United States"/>
    <s v="Dallas"/>
    <s v="Texas"/>
    <n v="75217"/>
    <x v="2"/>
    <s v="OFF-AR-10003732"/>
    <x v="1"/>
    <s v="Art"/>
    <s v="Newell 333"/>
    <n v="4.4480000000000004"/>
    <n v="3.1135999999999999"/>
    <n v="1.3344000000000005"/>
    <n v="0.3000000000000001"/>
    <n v="0"/>
  </r>
  <r>
    <n v="5102"/>
    <s v="CA-2015-158442"/>
    <x v="461"/>
    <d v="2015-03-17T00:00:00"/>
    <x v="3"/>
    <s v="AZ-10750"/>
    <s v="Annie Zypern"/>
    <s v="Consumer"/>
    <s v="United States"/>
    <s v="Dallas"/>
    <s v="Texas"/>
    <n v="75217"/>
    <x v="2"/>
    <s v="OFF-PA-10002195"/>
    <x v="1"/>
    <s v="Paper"/>
    <s v="Xerox 1966"/>
    <n v="5.1840000000000002"/>
    <n v="3.6288"/>
    <n v="1.5552000000000001"/>
    <n v="0.30000000000000004"/>
    <n v="0"/>
  </r>
  <r>
    <n v="5103"/>
    <s v="CA-2015-158442"/>
    <x v="461"/>
    <d v="2015-03-17T00:00:00"/>
    <x v="3"/>
    <s v="AZ-10750"/>
    <s v="Annie Zypern"/>
    <s v="Consumer"/>
    <s v="United States"/>
    <s v="Dallas"/>
    <s v="Texas"/>
    <n v="75217"/>
    <x v="2"/>
    <s v="OFF-PA-10002365"/>
    <x v="1"/>
    <s v="Paper"/>
    <s v="Xerox 1967"/>
    <n v="15.552"/>
    <n v="10.886399999999998"/>
    <n v="4.6656000000000013"/>
    <n v="0.3000000000000001"/>
    <n v="0"/>
  </r>
  <r>
    <n v="5104"/>
    <s v="CA-2016-167374"/>
    <x v="514"/>
    <d v="2016-03-30T00:00:00"/>
    <x v="0"/>
    <s v="GM-14500"/>
    <s v="Gene McClure"/>
    <s v="Consumer"/>
    <s v="United States"/>
    <s v="Philadelphia"/>
    <s v="Pennsylvania"/>
    <n v="19140"/>
    <x v="3"/>
    <s v="OFF-PA-10001950"/>
    <x v="1"/>
    <s v="Paper"/>
    <s v="Southworth 25% Cotton Antique Laid Paper &amp; Envelopes"/>
    <n v="40.031999999999996"/>
    <n v="28.022399999999994"/>
    <n v="12.009600000000002"/>
    <n v="0.3000000000000001"/>
    <n v="4"/>
  </r>
  <r>
    <n v="5105"/>
    <s v="CA-2016-167374"/>
    <x v="514"/>
    <d v="2016-03-30T00:00:00"/>
    <x v="0"/>
    <s v="GM-14500"/>
    <s v="Gene McClure"/>
    <s v="Consumer"/>
    <s v="United States"/>
    <s v="Philadelphia"/>
    <s v="Pennsylvania"/>
    <n v="19140"/>
    <x v="3"/>
    <s v="TEC-AC-10004633"/>
    <x v="2"/>
    <s v="Accessories"/>
    <s v="Verbatim 25 GB 6x Blu-ray Single Layer Recordable Disc, 3/Pack"/>
    <n v="16.776"/>
    <n v="11.7432"/>
    <n v="5.0327999999999999"/>
    <n v="0.3"/>
    <n v="4"/>
  </r>
  <r>
    <n v="5106"/>
    <s v="CA-2015-116568"/>
    <x v="637"/>
    <d v="2015-12-20T00:00:00"/>
    <x v="1"/>
    <s v="BM-11785"/>
    <s v="Bryan Mills"/>
    <s v="Consumer"/>
    <s v="United States"/>
    <s v="Deltona"/>
    <s v="Florida"/>
    <n v="32725"/>
    <x v="0"/>
    <s v="FUR-CH-10002439"/>
    <x v="0"/>
    <s v="Chairs"/>
    <s v="Iceberg Nesting Folding Chair, 19w x 6d x 43h"/>
    <n v="186.304"/>
    <n v="130.4128"/>
    <n v="55.891199999999998"/>
    <n v="0.3"/>
    <n v="6"/>
  </r>
  <r>
    <n v="5107"/>
    <s v="CA-2016-147102"/>
    <x v="444"/>
    <d v="2016-09-26T00:00:00"/>
    <x v="1"/>
    <s v="NH-18610"/>
    <s v="Nicole Hansen"/>
    <s v="Corporate"/>
    <s v="United States"/>
    <s v="Columbus"/>
    <s v="Georgia"/>
    <n v="31907"/>
    <x v="0"/>
    <s v="TEC-AC-10000682"/>
    <x v="2"/>
    <s v="Accessories"/>
    <s v="Kensington K72356US Mouse-in-a-Box USB Desktop Mouse"/>
    <n v="66.36"/>
    <n v="46.451999999999998"/>
    <n v="19.908000000000001"/>
    <n v="0.30000000000000004"/>
    <n v="7"/>
  </r>
  <r>
    <n v="5108"/>
    <s v="CA-2018-132213"/>
    <x v="1016"/>
    <d v="2018-04-26T00:00:00"/>
    <x v="2"/>
    <s v="PN-18775"/>
    <s v="Parhena Norris"/>
    <s v="Home Office"/>
    <s v="United States"/>
    <s v="Nashville"/>
    <s v="Tennessee"/>
    <n v="37211"/>
    <x v="0"/>
    <s v="OFF-AR-10004078"/>
    <x v="1"/>
    <s v="Art"/>
    <s v="Newell 312"/>
    <n v="42.048000000000002"/>
    <n v="29.433599999999998"/>
    <n v="12.614400000000003"/>
    <n v="0.30000000000000004"/>
    <n v="1"/>
  </r>
  <r>
    <n v="5109"/>
    <s v="CA-2018-132213"/>
    <x v="1016"/>
    <d v="2018-04-26T00:00:00"/>
    <x v="2"/>
    <s v="PN-18775"/>
    <s v="Parhena Norris"/>
    <s v="Home Office"/>
    <s v="United States"/>
    <s v="Nashville"/>
    <s v="Tennessee"/>
    <n v="37211"/>
    <x v="0"/>
    <s v="OFF-AR-10001958"/>
    <x v="1"/>
    <s v="Art"/>
    <s v="Stanley Bostitch Contemporary Electric Pencil Sharpeners"/>
    <n v="67.92"/>
    <n v="47.543999999999997"/>
    <n v="20.376000000000005"/>
    <n v="0.30000000000000004"/>
    <n v="1"/>
  </r>
  <r>
    <n v="5110"/>
    <s v="CA-2015-138450"/>
    <x v="638"/>
    <d v="2015-10-22T00:00:00"/>
    <x v="1"/>
    <s v="EH-13765"/>
    <s v="Edward Hooks"/>
    <s v="Corporate"/>
    <s v="United States"/>
    <s v="Philadelphia"/>
    <s v="Pennsylvania"/>
    <n v="19134"/>
    <x v="3"/>
    <s v="OFF-EN-10001335"/>
    <x v="1"/>
    <s v="Envelopes"/>
    <s v="White Business Envelopes with Contemporary Seam, Recycled White Business Envelopes"/>
    <n v="52.512"/>
    <n v="36.758399999999995"/>
    <n v="15.753600000000006"/>
    <n v="0.3000000000000001"/>
    <n v="4"/>
  </r>
  <r>
    <n v="5111"/>
    <s v="CA-2015-138450"/>
    <x v="638"/>
    <d v="2015-10-22T00:00:00"/>
    <x v="1"/>
    <s v="EH-13765"/>
    <s v="Edward Hooks"/>
    <s v="Corporate"/>
    <s v="United States"/>
    <s v="Philadelphia"/>
    <s v="Pennsylvania"/>
    <n v="19134"/>
    <x v="3"/>
    <s v="OFF-ST-10003479"/>
    <x v="1"/>
    <s v="Storage"/>
    <s v="Eldon Base for stackable storage shelf, platinum"/>
    <n v="186.91200000000001"/>
    <n v="130.83840000000001"/>
    <n v="56.073599999999999"/>
    <n v="0.3"/>
    <n v="4"/>
  </r>
  <r>
    <n v="5112"/>
    <s v="CA-2015-138450"/>
    <x v="638"/>
    <d v="2015-10-22T00:00:00"/>
    <x v="1"/>
    <s v="EH-13765"/>
    <s v="Edward Hooks"/>
    <s v="Corporate"/>
    <s v="United States"/>
    <s v="Philadelphia"/>
    <s v="Pennsylvania"/>
    <n v="19134"/>
    <x v="3"/>
    <s v="OFF-PA-10003016"/>
    <x v="1"/>
    <s v="Paper"/>
    <s v="Adams &quot;While You Were Out&quot; Message Pads"/>
    <n v="10.048"/>
    <n v="7.0335999999999999"/>
    <n v="3.0144000000000002"/>
    <n v="0.30000000000000004"/>
    <n v="4"/>
  </r>
  <r>
    <n v="5113"/>
    <s v="CA-2016-153073"/>
    <x v="50"/>
    <d v="2016-11-13T00:00:00"/>
    <x v="3"/>
    <s v="HA-14905"/>
    <s v="Helen Abelman"/>
    <s v="Consumer"/>
    <s v="United States"/>
    <s v="Chicago"/>
    <s v="Illinois"/>
    <n v="60610"/>
    <x v="2"/>
    <s v="FUR-FU-10001025"/>
    <x v="0"/>
    <s v="Furnishings"/>
    <s v="Eldon ImÃ ge Series Desk Accessories, Clear"/>
    <n v="17.495999999999999"/>
    <n v="12.247199999999998"/>
    <n v="5.248800000000001"/>
    <n v="0.3000000000000001"/>
    <n v="0"/>
  </r>
  <r>
    <n v="5114"/>
    <s v="CA-2017-147970"/>
    <x v="1011"/>
    <d v="2017-02-02T00:00:00"/>
    <x v="0"/>
    <s v="AB-10150"/>
    <s v="Aimee Bixby"/>
    <s v="Consumer"/>
    <s v="United States"/>
    <s v="Dallas"/>
    <s v="Texas"/>
    <n v="75220"/>
    <x v="2"/>
    <s v="OFF-PA-10003936"/>
    <x v="1"/>
    <s v="Paper"/>
    <s v="Xerox 1994"/>
    <n v="15.552"/>
    <n v="10.886399999999998"/>
    <n v="4.6656000000000013"/>
    <n v="0.3000000000000001"/>
    <n v="2"/>
  </r>
  <r>
    <n v="5115"/>
    <s v="CA-2017-150658"/>
    <x v="1019"/>
    <d v="2017-11-22T00:00:00"/>
    <x v="1"/>
    <s v="MS-17365"/>
    <s v="Maribeth Schnelling"/>
    <s v="Consumer"/>
    <s v="United States"/>
    <s v="Carlsbad"/>
    <s v="New Mexico"/>
    <n v="88220"/>
    <x v="1"/>
    <s v="OFF-BI-10004140"/>
    <x v="1"/>
    <s v="Binders"/>
    <s v="Avery Non-Stick Binders"/>
    <n v="10.776"/>
    <n v="7.5431999999999997"/>
    <n v="3.2328000000000001"/>
    <n v="0.3"/>
    <n v="5"/>
  </r>
  <r>
    <n v="5116"/>
    <s v="CA-2018-125640"/>
    <x v="800"/>
    <d v="2018-07-29T00:00:00"/>
    <x v="1"/>
    <s v="DD-13570"/>
    <s v="Dorothy Dickinson"/>
    <s v="Consumer"/>
    <s v="United States"/>
    <s v="Philadelphia"/>
    <s v="Pennsylvania"/>
    <n v="19134"/>
    <x v="3"/>
    <s v="OFF-LA-10004178"/>
    <x v="1"/>
    <s v="Labels"/>
    <s v="Avery 491"/>
    <n v="3.3039999999999998"/>
    <n v="2.3127999999999997"/>
    <n v="0.99120000000000008"/>
    <n v="0.30000000000000004"/>
    <n v="4"/>
  </r>
  <r>
    <n v="5117"/>
    <s v="CA-2018-154137"/>
    <x v="343"/>
    <d v="2018-11-17T00:00:00"/>
    <x v="1"/>
    <s v="MT-17815"/>
    <s v="Meg Tillman"/>
    <s v="Consumer"/>
    <s v="United States"/>
    <s v="New York City"/>
    <s v="New York"/>
    <n v="10009"/>
    <x v="3"/>
    <s v="OFF-ST-10003324"/>
    <x v="1"/>
    <s v="Storage"/>
    <s v="Belkin OmniView SE Rackmount Kit"/>
    <n v="35.479999999999997"/>
    <n v="24.835999999999995"/>
    <n v="10.644000000000002"/>
    <n v="0.3000000000000001"/>
    <n v="6"/>
  </r>
  <r>
    <n v="5118"/>
    <s v="CA-2016-127173"/>
    <x v="120"/>
    <d v="2016-10-03T00:00:00"/>
    <x v="1"/>
    <s v="GM-14500"/>
    <s v="Gene McClure"/>
    <s v="Consumer"/>
    <s v="United States"/>
    <s v="Oceanside"/>
    <s v="New York"/>
    <n v="11572"/>
    <x v="3"/>
    <s v="OFF-FA-10004854"/>
    <x v="1"/>
    <s v="Fasteners"/>
    <s v="Vinyl Coated Wire Paper Clips in Organizer Box, 800/Box"/>
    <n v="34.44"/>
    <n v="24.107999999999997"/>
    <n v="10.332000000000001"/>
    <n v="0.30000000000000004"/>
    <n v="7"/>
  </r>
  <r>
    <n v="5119"/>
    <s v="CA-2016-127173"/>
    <x v="120"/>
    <d v="2016-10-03T00:00:00"/>
    <x v="1"/>
    <s v="GM-14500"/>
    <s v="Gene McClure"/>
    <s v="Consumer"/>
    <s v="United States"/>
    <s v="Oceanside"/>
    <s v="New York"/>
    <n v="11572"/>
    <x v="3"/>
    <s v="TEC-MA-10002859"/>
    <x v="2"/>
    <s v="Machines"/>
    <s v="Ativa MDM8000 8-Sheet Micro-Cut Shredder"/>
    <n v="629.92999999999995"/>
    <n v="440.95099999999996"/>
    <n v="188.97899999999998"/>
    <n v="0.3"/>
    <n v="7"/>
  </r>
  <r>
    <n v="5120"/>
    <s v="CA-2016-127173"/>
    <x v="120"/>
    <d v="2016-10-03T00:00:00"/>
    <x v="1"/>
    <s v="GM-14500"/>
    <s v="Gene McClure"/>
    <s v="Consumer"/>
    <s v="United States"/>
    <s v="Oceanside"/>
    <s v="New York"/>
    <n v="11572"/>
    <x v="3"/>
    <s v="OFF-BI-10000088"/>
    <x v="1"/>
    <s v="Binders"/>
    <s v="GBC Imprintable Covers"/>
    <n v="79.055999999999997"/>
    <n v="55.339199999999998"/>
    <n v="23.716799999999999"/>
    <n v="0.3"/>
    <n v="7"/>
  </r>
  <r>
    <n v="5121"/>
    <s v="CA-2015-149538"/>
    <x v="527"/>
    <d v="2015-04-08T00:00:00"/>
    <x v="1"/>
    <s v="KB-16585"/>
    <s v="Ken Black"/>
    <s v="Corporate"/>
    <s v="United States"/>
    <s v="Lafayette"/>
    <s v="Louisiana"/>
    <n v="70506"/>
    <x v="0"/>
    <s v="OFF-ST-10004180"/>
    <x v="1"/>
    <s v="Storage"/>
    <s v="Safco Commercial Shelving"/>
    <n v="232.55"/>
    <n v="162.785"/>
    <n v="69.765000000000015"/>
    <n v="0.30000000000000004"/>
    <n v="4"/>
  </r>
  <r>
    <n v="5122"/>
    <s v="CA-2015-149538"/>
    <x v="527"/>
    <d v="2015-04-08T00:00:00"/>
    <x v="1"/>
    <s v="KB-16585"/>
    <s v="Ken Black"/>
    <s v="Corporate"/>
    <s v="United States"/>
    <s v="Lafayette"/>
    <s v="Louisiana"/>
    <n v="70506"/>
    <x v="0"/>
    <s v="TEC-AC-10002926"/>
    <x v="2"/>
    <s v="Accessories"/>
    <s v="Logitech Wireless Marathon Mouse M705"/>
    <n v="99.98"/>
    <n v="69.986000000000004"/>
    <n v="29.994"/>
    <n v="0.3"/>
    <n v="4"/>
  </r>
  <r>
    <n v="5123"/>
    <s v="CA-2015-149538"/>
    <x v="527"/>
    <d v="2015-04-08T00:00:00"/>
    <x v="1"/>
    <s v="KB-16585"/>
    <s v="Ken Black"/>
    <s v="Corporate"/>
    <s v="United States"/>
    <s v="Lafayette"/>
    <s v="Louisiana"/>
    <n v="70506"/>
    <x v="0"/>
    <s v="OFF-PA-10003797"/>
    <x v="1"/>
    <s v="Paper"/>
    <s v="Xerox 209"/>
    <n v="19.440000000000001"/>
    <n v="13.608000000000001"/>
    <n v="5.8320000000000007"/>
    <n v="0.30000000000000004"/>
    <n v="4"/>
  </r>
  <r>
    <n v="5124"/>
    <s v="CA-2015-149538"/>
    <x v="527"/>
    <d v="2015-04-08T00:00:00"/>
    <x v="1"/>
    <s v="KB-16585"/>
    <s v="Ken Black"/>
    <s v="Corporate"/>
    <s v="United States"/>
    <s v="Lafayette"/>
    <s v="Louisiana"/>
    <n v="70506"/>
    <x v="0"/>
    <s v="OFF-PA-10002195"/>
    <x v="1"/>
    <s v="Paper"/>
    <s v="Xerox 1966"/>
    <n v="12.96"/>
    <n v="9.0719999999999992"/>
    <n v="3.8880000000000017"/>
    <n v="0.3000000000000001"/>
    <n v="4"/>
  </r>
  <r>
    <n v="5125"/>
    <s v="CA-2015-160766"/>
    <x v="80"/>
    <d v="2015-09-14T00:00:00"/>
    <x v="3"/>
    <s v="DM-13015"/>
    <s v="Darrin Martin"/>
    <s v="Consumer"/>
    <s v="United States"/>
    <s v="New York City"/>
    <s v="New York"/>
    <n v="10009"/>
    <x v="3"/>
    <s v="FUR-TA-10001039"/>
    <x v="0"/>
    <s v="Tables"/>
    <s v="KI Adjustable-Height Table"/>
    <n v="464.29199999999997"/>
    <n v="325.00439999999998"/>
    <n v="139.2876"/>
    <n v="0.3"/>
    <n v="0"/>
  </r>
  <r>
    <n v="5126"/>
    <s v="CA-2015-160766"/>
    <x v="80"/>
    <d v="2015-09-14T00:00:00"/>
    <x v="3"/>
    <s v="DM-13015"/>
    <s v="Darrin Martin"/>
    <s v="Consumer"/>
    <s v="United States"/>
    <s v="New York City"/>
    <s v="New York"/>
    <n v="10009"/>
    <x v="3"/>
    <s v="OFF-EN-10001099"/>
    <x v="1"/>
    <s v="Envelopes"/>
    <s v="Staple envelope"/>
    <n v="68.459999999999994"/>
    <n v="47.92199999999999"/>
    <n v="20.538000000000004"/>
    <n v="0.3000000000000001"/>
    <n v="0"/>
  </r>
  <r>
    <n v="5127"/>
    <s v="CA-2015-160766"/>
    <x v="80"/>
    <d v="2015-09-14T00:00:00"/>
    <x v="3"/>
    <s v="DM-13015"/>
    <s v="Darrin Martin"/>
    <s v="Consumer"/>
    <s v="United States"/>
    <s v="New York City"/>
    <s v="New York"/>
    <n v="10009"/>
    <x v="3"/>
    <s v="TEC-MA-10003979"/>
    <x v="2"/>
    <s v="Machines"/>
    <s v="Ativa V4110MDD Micro-Cut Shredder"/>
    <n v="2799.96"/>
    <n v="1959.972"/>
    <n v="839.98800000000006"/>
    <n v="0.3"/>
    <n v="0"/>
  </r>
  <r>
    <n v="5128"/>
    <s v="CA-2015-160766"/>
    <x v="80"/>
    <d v="2015-09-14T00:00:00"/>
    <x v="3"/>
    <s v="DM-13015"/>
    <s v="Darrin Martin"/>
    <s v="Consumer"/>
    <s v="United States"/>
    <s v="New York City"/>
    <s v="New York"/>
    <n v="10009"/>
    <x v="3"/>
    <s v="OFF-AP-10002945"/>
    <x v="1"/>
    <s v="Appliances"/>
    <s v="Honeywell Enviracaire Portable HEPA Air Cleaner for 17' x 22' Room"/>
    <n v="601.29999999999995"/>
    <n v="420.90999999999997"/>
    <n v="180.39"/>
    <n v="0.3"/>
    <n v="0"/>
  </r>
  <r>
    <n v="5129"/>
    <s v="CA-2015-160766"/>
    <x v="80"/>
    <d v="2015-09-14T00:00:00"/>
    <x v="3"/>
    <s v="DM-13015"/>
    <s v="Darrin Martin"/>
    <s v="Consumer"/>
    <s v="United States"/>
    <s v="New York City"/>
    <s v="New York"/>
    <n v="10009"/>
    <x v="3"/>
    <s v="TEC-PH-10001536"/>
    <x v="2"/>
    <s v="Phones"/>
    <s v="Spigen Samsung Galaxy S5 Case Wallet"/>
    <n v="16.989999999999998"/>
    <n v="11.892999999999999"/>
    <n v="5.0969999999999995"/>
    <n v="0.3"/>
    <n v="0"/>
  </r>
  <r>
    <n v="5130"/>
    <s v="CA-2015-160766"/>
    <x v="80"/>
    <d v="2015-09-14T00:00:00"/>
    <x v="3"/>
    <s v="DM-13015"/>
    <s v="Darrin Martin"/>
    <s v="Consumer"/>
    <s v="United States"/>
    <s v="New York City"/>
    <s v="New York"/>
    <n v="10009"/>
    <x v="3"/>
    <s v="TEC-PH-10000526"/>
    <x v="2"/>
    <s v="Phones"/>
    <s v="Vtech CS6719"/>
    <n v="287.97000000000003"/>
    <n v="201.57900000000001"/>
    <n v="86.39100000000002"/>
    <n v="0.30000000000000004"/>
    <n v="0"/>
  </r>
  <r>
    <n v="5131"/>
    <s v="CA-2015-160766"/>
    <x v="80"/>
    <d v="2015-09-14T00:00:00"/>
    <x v="3"/>
    <s v="DM-13015"/>
    <s v="Darrin Martin"/>
    <s v="Consumer"/>
    <s v="United States"/>
    <s v="New York City"/>
    <s v="New York"/>
    <n v="10009"/>
    <x v="3"/>
    <s v="OFF-PA-10000213"/>
    <x v="1"/>
    <s v="Paper"/>
    <s v="Xerox 198"/>
    <n v="44.82"/>
    <n v="31.373999999999999"/>
    <n v="13.446000000000002"/>
    <n v="0.30000000000000004"/>
    <n v="0"/>
  </r>
  <r>
    <n v="5132"/>
    <s v="CA-2018-146626"/>
    <x v="614"/>
    <d v="2019-01-05T00:00:00"/>
    <x v="1"/>
    <s v="BP-11185"/>
    <s v="Ben Peterman"/>
    <s v="Corporate"/>
    <s v="United States"/>
    <s v="Anaheim"/>
    <s v="California"/>
    <n v="92804"/>
    <x v="1"/>
    <s v="FUR-FU-10002501"/>
    <x v="0"/>
    <s v="Furnishings"/>
    <s v="Nu-Dell Executive Frame"/>
    <n v="101.12"/>
    <n v="70.783999999999992"/>
    <n v="30.336000000000013"/>
    <n v="0.3000000000000001"/>
    <n v="7"/>
  </r>
  <r>
    <n v="5133"/>
    <s v="CA-2016-123330"/>
    <x v="1020"/>
    <d v="2016-06-27T00:00:00"/>
    <x v="1"/>
    <s v="EP-13915"/>
    <s v="Emily Phan"/>
    <s v="Consumer"/>
    <s v="United States"/>
    <s v="Deltona"/>
    <s v="Florida"/>
    <n v="32725"/>
    <x v="0"/>
    <s v="TEC-PH-10001819"/>
    <x v="2"/>
    <s v="Phones"/>
    <s v="Innergie mMini Combo Duo USB Travel Charging Kit"/>
    <n v="107.976"/>
    <n v="75.583199999999991"/>
    <n v="32.392800000000008"/>
    <n v="0.3000000000000001"/>
    <n v="6"/>
  </r>
  <r>
    <n v="5134"/>
    <s v="CA-2018-155607"/>
    <x v="200"/>
    <d v="2018-11-30T00:00:00"/>
    <x v="1"/>
    <s v="FG-14260"/>
    <s v="Frank Gastineau"/>
    <s v="Home Office"/>
    <s v="United States"/>
    <s v="New York City"/>
    <s v="New York"/>
    <n v="10009"/>
    <x v="3"/>
    <s v="OFF-AP-10001962"/>
    <x v="1"/>
    <s v="Appliances"/>
    <s v="Black &amp; Decker Filter for Double Action Dustbuster Cordless Vac BLDV7210"/>
    <n v="58.73"/>
    <n v="41.110999999999997"/>
    <n v="17.619"/>
    <n v="0.3"/>
    <n v="4"/>
  </r>
  <r>
    <n v="5135"/>
    <s v="CA-2018-155607"/>
    <x v="200"/>
    <d v="2018-11-30T00:00:00"/>
    <x v="1"/>
    <s v="FG-14260"/>
    <s v="Frank Gastineau"/>
    <s v="Home Office"/>
    <s v="United States"/>
    <s v="New York City"/>
    <s v="New York"/>
    <n v="10009"/>
    <x v="3"/>
    <s v="OFF-BI-10003364"/>
    <x v="1"/>
    <s v="Binders"/>
    <s v="Binding Machine Supplies"/>
    <n v="93.343999999999994"/>
    <n v="65.340799999999987"/>
    <n v="28.003200000000007"/>
    <n v="0.3000000000000001"/>
    <n v="4"/>
  </r>
  <r>
    <n v="5136"/>
    <s v="CA-2017-151323"/>
    <x v="248"/>
    <d v="2017-10-28T00:00:00"/>
    <x v="1"/>
    <s v="AB-10255"/>
    <s v="Alejandro Ballentine"/>
    <s v="Home Office"/>
    <s v="United States"/>
    <s v="Seattle"/>
    <s v="Washington"/>
    <n v="98103"/>
    <x v="1"/>
    <s v="OFF-FA-10002983"/>
    <x v="1"/>
    <s v="Fasteners"/>
    <s v="Advantus SlideClip Paper Clips"/>
    <n v="17.05"/>
    <n v="11.935"/>
    <n v="5.1150000000000002"/>
    <n v="0.3"/>
    <n v="5"/>
  </r>
  <r>
    <n v="5137"/>
    <s v="CA-2016-146696"/>
    <x v="639"/>
    <d v="2016-12-19T00:00:00"/>
    <x v="1"/>
    <s v="RD-19480"/>
    <s v="Rick Duston"/>
    <s v="Consumer"/>
    <s v="United States"/>
    <s v="San Diego"/>
    <s v="California"/>
    <n v="92105"/>
    <x v="1"/>
    <s v="OFF-BI-10002432"/>
    <x v="1"/>
    <s v="Binders"/>
    <s v="Wilson Jones Standard D-Ring Binders"/>
    <n v="8.0960000000000001"/>
    <n v="5.6671999999999993"/>
    <n v="2.4288000000000007"/>
    <n v="0.3000000000000001"/>
    <n v="5"/>
  </r>
  <r>
    <n v="5138"/>
    <s v="CA-2017-128972"/>
    <x v="373"/>
    <d v="2017-11-17T00:00:00"/>
    <x v="1"/>
    <s v="TS-21430"/>
    <s v="Tom Stivers"/>
    <s v="Corporate"/>
    <s v="United States"/>
    <s v="Oklahoma City"/>
    <s v="Oklahoma"/>
    <n v="73120"/>
    <x v="2"/>
    <s v="FUR-FU-10003096"/>
    <x v="0"/>
    <s v="Furnishings"/>
    <s v="Master Giant Foot Doorstop, Safety Yellow"/>
    <n v="30.36"/>
    <n v="21.251999999999999"/>
    <n v="9.1080000000000005"/>
    <n v="0.30000000000000004"/>
    <n v="4"/>
  </r>
  <r>
    <n v="5139"/>
    <s v="CA-2018-128335"/>
    <x v="365"/>
    <d v="2018-10-05T00:00:00"/>
    <x v="1"/>
    <s v="JA-15970"/>
    <s v="Joseph Airdo"/>
    <s v="Consumer"/>
    <s v="United States"/>
    <s v="Mount Vernon"/>
    <s v="New York"/>
    <n v="10550"/>
    <x v="3"/>
    <s v="OFF-EN-10001539"/>
    <x v="1"/>
    <s v="Envelopes"/>
    <s v="Staple envelope"/>
    <n v="23.34"/>
    <n v="16.337999999999997"/>
    <n v="7.0020000000000024"/>
    <n v="0.3000000000000001"/>
    <n v="6"/>
  </r>
  <r>
    <n v="5140"/>
    <s v="CA-2018-128335"/>
    <x v="365"/>
    <d v="2018-10-05T00:00:00"/>
    <x v="1"/>
    <s v="JA-15970"/>
    <s v="Joseph Airdo"/>
    <s v="Consumer"/>
    <s v="United States"/>
    <s v="Mount Vernon"/>
    <s v="New York"/>
    <n v="10550"/>
    <x v="3"/>
    <s v="OFF-PA-10004996"/>
    <x v="1"/>
    <s v="Paper"/>
    <s v="Speediset Carbonless Redi-Letter 7&quot; x 8 1/2&quot;"/>
    <n v="51.55"/>
    <n v="36.084999999999994"/>
    <n v="15.465000000000003"/>
    <n v="0.3000000000000001"/>
    <n v="6"/>
  </r>
  <r>
    <n v="5141"/>
    <s v="CA-2016-154886"/>
    <x v="627"/>
    <d v="2016-11-12T00:00:00"/>
    <x v="1"/>
    <s v="SW-20455"/>
    <s v="Shaun Weien"/>
    <s v="Consumer"/>
    <s v="United States"/>
    <s v="San Francisco"/>
    <s v="California"/>
    <n v="94109"/>
    <x v="1"/>
    <s v="TEC-AC-10001956"/>
    <x v="2"/>
    <s v="Accessories"/>
    <s v="Microsoft Arc Touch Mouse"/>
    <n v="119.9"/>
    <n v="83.929999999999993"/>
    <n v="35.970000000000013"/>
    <n v="0.3000000000000001"/>
    <n v="4"/>
  </r>
  <r>
    <n v="5142"/>
    <s v="CA-2017-111213"/>
    <x v="178"/>
    <d v="2017-04-05T00:00:00"/>
    <x v="1"/>
    <s v="FP-14320"/>
    <s v="Frank Preis"/>
    <s v="Consumer"/>
    <s v="United States"/>
    <s v="New York City"/>
    <s v="New York"/>
    <n v="10009"/>
    <x v="3"/>
    <s v="FUR-CH-10000454"/>
    <x v="0"/>
    <s v="Chairs"/>
    <s v="Hon Deluxe Fabric Upholstered Stacking Chairs, Rounded Back"/>
    <n v="1317.492"/>
    <n v="922.24439999999993"/>
    <n v="395.24760000000003"/>
    <n v="0.30000000000000004"/>
    <n v="4"/>
  </r>
  <r>
    <n v="5143"/>
    <s v="CA-2017-111213"/>
    <x v="178"/>
    <d v="2017-04-05T00:00:00"/>
    <x v="1"/>
    <s v="FP-14320"/>
    <s v="Frank Preis"/>
    <s v="Consumer"/>
    <s v="United States"/>
    <s v="New York City"/>
    <s v="New York"/>
    <n v="10009"/>
    <x v="3"/>
    <s v="OFF-SU-10000946"/>
    <x v="1"/>
    <s v="Supplies"/>
    <s v="Staple remover"/>
    <n v="63.84"/>
    <n v="44.688000000000002"/>
    <n v="19.152000000000001"/>
    <n v="0.3"/>
    <n v="4"/>
  </r>
  <r>
    <n v="5144"/>
    <s v="CA-2017-111213"/>
    <x v="178"/>
    <d v="2017-04-05T00:00:00"/>
    <x v="1"/>
    <s v="FP-14320"/>
    <s v="Frank Preis"/>
    <s v="Consumer"/>
    <s v="United States"/>
    <s v="New York City"/>
    <s v="New York"/>
    <n v="10009"/>
    <x v="3"/>
    <s v="OFF-BI-10004140"/>
    <x v="1"/>
    <s v="Binders"/>
    <s v="Avery Non-Stick Binders"/>
    <n v="3.5920000000000001"/>
    <n v="2.5143999999999997"/>
    <n v="1.0776000000000003"/>
    <n v="0.3000000000000001"/>
    <n v="4"/>
  </r>
  <r>
    <n v="5145"/>
    <s v="CA-2018-161333"/>
    <x v="62"/>
    <d v="2018-02-07T00:00:00"/>
    <x v="1"/>
    <s v="JL-15835"/>
    <s v="John Lee"/>
    <s v="Consumer"/>
    <s v="United States"/>
    <s v="Los Angeles"/>
    <s v="California"/>
    <n v="90045"/>
    <x v="1"/>
    <s v="FUR-FU-10003039"/>
    <x v="0"/>
    <s v="Furnishings"/>
    <s v="Howard Miller 11-1/2&quot; Diameter Grantwood Wall Clock"/>
    <n v="86.26"/>
    <n v="60.381999999999998"/>
    <n v="25.878000000000007"/>
    <n v="0.30000000000000004"/>
    <n v="5"/>
  </r>
  <r>
    <n v="5146"/>
    <s v="CA-2018-161333"/>
    <x v="62"/>
    <d v="2018-02-07T00:00:00"/>
    <x v="1"/>
    <s v="JL-15835"/>
    <s v="John Lee"/>
    <s v="Consumer"/>
    <s v="United States"/>
    <s v="Los Angeles"/>
    <s v="California"/>
    <n v="90045"/>
    <x v="1"/>
    <s v="OFF-ST-10000464"/>
    <x v="1"/>
    <s v="Storage"/>
    <s v="Multi-Use Personal File Cart and Caster Set, Three Stacking Bins"/>
    <n v="139.04"/>
    <n v="97.327999999999989"/>
    <n v="41.712000000000003"/>
    <n v="0.30000000000000004"/>
    <n v="5"/>
  </r>
  <r>
    <n v="5147"/>
    <s v="CA-2018-161333"/>
    <x v="62"/>
    <d v="2018-02-07T00:00:00"/>
    <x v="1"/>
    <s v="JL-15835"/>
    <s v="John Lee"/>
    <s v="Consumer"/>
    <s v="United States"/>
    <s v="Los Angeles"/>
    <s v="California"/>
    <n v="90045"/>
    <x v="1"/>
    <s v="OFF-AP-10000252"/>
    <x v="1"/>
    <s v="Appliances"/>
    <s v="Harmony HEPA Quiet Air Purifiers"/>
    <n v="46.8"/>
    <n v="32.76"/>
    <n v="14.04"/>
    <n v="0.3"/>
    <n v="5"/>
  </r>
  <r>
    <n v="5148"/>
    <s v="CA-2018-128734"/>
    <x v="165"/>
    <d v="2018-12-31T00:00:00"/>
    <x v="1"/>
    <s v="JL-15175"/>
    <s v="James Lanier"/>
    <s v="Home Office"/>
    <s v="United States"/>
    <s v="Chandler"/>
    <s v="Arizona"/>
    <n v="85224"/>
    <x v="1"/>
    <s v="FUR-FU-10001731"/>
    <x v="0"/>
    <s v="Furnishings"/>
    <s v="Acrylic Self-Standing Desk Frames"/>
    <n v="8.5440000000000005"/>
    <n v="5.9808000000000003"/>
    <n v="2.5632000000000001"/>
    <n v="0.3"/>
    <n v="7"/>
  </r>
  <r>
    <n v="5149"/>
    <s v="CA-2018-128734"/>
    <x v="165"/>
    <d v="2018-12-31T00:00:00"/>
    <x v="1"/>
    <s v="JL-15175"/>
    <s v="James Lanier"/>
    <s v="Home Office"/>
    <s v="United States"/>
    <s v="Chandler"/>
    <s v="Arizona"/>
    <n v="85224"/>
    <x v="1"/>
    <s v="FUR-CH-10001394"/>
    <x v="0"/>
    <s v="Chairs"/>
    <s v="Global Leather Executive Chair"/>
    <n v="842.37599999999998"/>
    <n v="589.66319999999996"/>
    <n v="252.71280000000002"/>
    <n v="0.30000000000000004"/>
    <n v="7"/>
  </r>
  <r>
    <n v="5150"/>
    <s v="CA-2015-141796"/>
    <x v="261"/>
    <d v="2015-06-21T00:00:00"/>
    <x v="3"/>
    <s v="JG-15160"/>
    <s v="James Galang"/>
    <s v="Consumer"/>
    <s v="United States"/>
    <s v="Long Beach"/>
    <s v="New York"/>
    <n v="11561"/>
    <x v="3"/>
    <s v="TEC-PH-10001578"/>
    <x v="2"/>
    <s v="Phones"/>
    <s v="Polycom SoundStation2 EX ConferenceÂ phone"/>
    <n v="1214.8499999999999"/>
    <n v="850.39499999999987"/>
    <n v="364.45500000000004"/>
    <n v="0.30000000000000004"/>
    <n v="0"/>
  </r>
  <r>
    <n v="5151"/>
    <s v="CA-2018-125101"/>
    <x v="904"/>
    <d v="2018-03-10T00:00:00"/>
    <x v="0"/>
    <s v="SH-19975"/>
    <s v="Sally Hughsby"/>
    <s v="Corporate"/>
    <s v="United States"/>
    <s v="San Francisco"/>
    <s v="California"/>
    <n v="94109"/>
    <x v="1"/>
    <s v="OFF-ST-10000675"/>
    <x v="1"/>
    <s v="Storage"/>
    <s v="File Shuttle II and Handi-File, Black"/>
    <n v="67.78"/>
    <n v="47.445999999999998"/>
    <n v="20.334000000000003"/>
    <n v="0.30000000000000004"/>
    <n v="4"/>
  </r>
  <r>
    <n v="5152"/>
    <s v="CA-2018-169929"/>
    <x v="145"/>
    <d v="2018-09-28T00:00:00"/>
    <x v="2"/>
    <s v="LS-17200"/>
    <s v="Luke Schmidt"/>
    <s v="Corporate"/>
    <s v="United States"/>
    <s v="Helena"/>
    <s v="Montana"/>
    <n v="59601"/>
    <x v="1"/>
    <s v="OFF-ST-10002352"/>
    <x v="1"/>
    <s v="Storage"/>
    <s v="Iris Project Case"/>
    <n v="39.9"/>
    <n v="27.929999999999996"/>
    <n v="11.970000000000002"/>
    <n v="0.30000000000000004"/>
    <n v="3"/>
  </r>
  <r>
    <n v="5153"/>
    <s v="US-2015-121566"/>
    <x v="479"/>
    <d v="2015-07-06T00:00:00"/>
    <x v="1"/>
    <s v="CS-11860"/>
    <s v="Cari Schnelling"/>
    <s v="Consumer"/>
    <s v="United States"/>
    <s v="New York City"/>
    <s v="New York"/>
    <n v="10011"/>
    <x v="3"/>
    <s v="OFF-BI-10004528"/>
    <x v="1"/>
    <s v="Binders"/>
    <s v="Cardinal Poly Pocket Divider Pockets for Ring Binders"/>
    <n v="2.6880000000000002"/>
    <n v="1.8815999999999999"/>
    <n v="0.80640000000000023"/>
    <n v="0.30000000000000004"/>
    <n v="6"/>
  </r>
  <r>
    <n v="5154"/>
    <s v="US-2015-121566"/>
    <x v="479"/>
    <d v="2015-07-06T00:00:00"/>
    <x v="1"/>
    <s v="CS-11860"/>
    <s v="Cari Schnelling"/>
    <s v="Consumer"/>
    <s v="United States"/>
    <s v="New York City"/>
    <s v="New York"/>
    <n v="10011"/>
    <x v="3"/>
    <s v="OFF-AR-10001026"/>
    <x v="1"/>
    <s v="Art"/>
    <s v="Sanford Uni-Blazer View Highlighters, Chisel Tip, Yellow"/>
    <n v="6.6"/>
    <n v="4.6199999999999992"/>
    <n v="1.9800000000000004"/>
    <n v="0.3000000000000001"/>
    <n v="6"/>
  </r>
  <r>
    <n v="5155"/>
    <s v="US-2016-124219"/>
    <x v="976"/>
    <d v="2016-08-08T00:00:00"/>
    <x v="2"/>
    <s v="KW-16570"/>
    <s v="Kelly Williams"/>
    <s v="Consumer"/>
    <s v="United States"/>
    <s v="Kirkwood"/>
    <s v="Missouri"/>
    <n v="63122"/>
    <x v="2"/>
    <s v="OFF-BI-10002215"/>
    <x v="1"/>
    <s v="Binders"/>
    <s v="Wilson Jones Hanging View Binder, White, 1&quot;"/>
    <n v="28.4"/>
    <n v="19.88"/>
    <n v="8.52"/>
    <n v="0.3"/>
    <n v="1"/>
  </r>
  <r>
    <n v="5156"/>
    <s v="US-2016-124219"/>
    <x v="976"/>
    <d v="2016-08-08T00:00:00"/>
    <x v="2"/>
    <s v="KW-16570"/>
    <s v="Kelly Williams"/>
    <s v="Consumer"/>
    <s v="United States"/>
    <s v="Kirkwood"/>
    <s v="Missouri"/>
    <n v="63122"/>
    <x v="2"/>
    <s v="FUR-FU-10000305"/>
    <x v="0"/>
    <s v="Furnishings"/>
    <s v="Tenex V2T-RE Standard Weight Series Chair Mat, 45&quot; x 53&quot;, Lip 25&quot; x 12&quot;"/>
    <n v="212.94"/>
    <n v="149.05799999999999"/>
    <n v="63.882000000000005"/>
    <n v="0.30000000000000004"/>
    <n v="1"/>
  </r>
  <r>
    <n v="5157"/>
    <s v="CA-2018-163006"/>
    <x v="160"/>
    <d v="2018-07-04T00:00:00"/>
    <x v="0"/>
    <s v="GH-14410"/>
    <s v="Gary Hansen"/>
    <s v="Home Office"/>
    <s v="United States"/>
    <s v="Chicago"/>
    <s v="Illinois"/>
    <n v="60653"/>
    <x v="2"/>
    <s v="TEC-PH-10002584"/>
    <x v="2"/>
    <s v="Phones"/>
    <s v="Samsung Galaxy S4"/>
    <n v="1001.5839999999999"/>
    <n v="701.10879999999997"/>
    <n v="300.47519999999997"/>
    <n v="0.3"/>
    <n v="4"/>
  </r>
  <r>
    <n v="5158"/>
    <s v="CA-2018-163006"/>
    <x v="160"/>
    <d v="2018-07-04T00:00:00"/>
    <x v="0"/>
    <s v="GH-14410"/>
    <s v="Gary Hansen"/>
    <s v="Home Office"/>
    <s v="United States"/>
    <s v="Chicago"/>
    <s v="Illinois"/>
    <n v="60653"/>
    <x v="2"/>
    <s v="FUR-CH-10000229"/>
    <x v="0"/>
    <s v="Chairs"/>
    <s v="Global Enterprise Series Seating High-Back Swivel/Tilt Chairs"/>
    <n v="569.05799999999999"/>
    <n v="398.34059999999999"/>
    <n v="170.7174"/>
    <n v="0.3"/>
    <n v="4"/>
  </r>
  <r>
    <n v="5159"/>
    <s v="CA-2018-163006"/>
    <x v="160"/>
    <d v="2018-07-04T00:00:00"/>
    <x v="0"/>
    <s v="GH-14410"/>
    <s v="Gary Hansen"/>
    <s v="Home Office"/>
    <s v="United States"/>
    <s v="Chicago"/>
    <s v="Illinois"/>
    <n v="60653"/>
    <x v="2"/>
    <s v="FUR-FU-10003799"/>
    <x v="0"/>
    <s v="Furnishings"/>
    <s v="Seth Thomas 13 1/2&quot; Wall Clock"/>
    <n v="14.224"/>
    <n v="9.9567999999999994"/>
    <n v="4.2672000000000008"/>
    <n v="0.30000000000000004"/>
    <n v="4"/>
  </r>
  <r>
    <n v="5160"/>
    <s v="CA-2016-156146"/>
    <x v="662"/>
    <d v="2016-10-30T00:00:00"/>
    <x v="0"/>
    <s v="AG-10495"/>
    <s v="Andrew Gjertsen"/>
    <s v="Corporate"/>
    <s v="United States"/>
    <s v="Peoria"/>
    <s v="Arizona"/>
    <n v="85345"/>
    <x v="1"/>
    <s v="TEC-PH-10001700"/>
    <x v="2"/>
    <s v="Phones"/>
    <s v="Panasonic KX-TG6844B Expandable Digital Cordless Telephone"/>
    <n v="105.584"/>
    <n v="73.908799999999999"/>
    <n v="31.675200000000004"/>
    <n v="0.30000000000000004"/>
    <n v="4"/>
  </r>
  <r>
    <n v="5161"/>
    <s v="CA-2016-156146"/>
    <x v="662"/>
    <d v="2016-10-30T00:00:00"/>
    <x v="0"/>
    <s v="AG-10495"/>
    <s v="Andrew Gjertsen"/>
    <s v="Corporate"/>
    <s v="United States"/>
    <s v="Peoria"/>
    <s v="Arizona"/>
    <n v="85345"/>
    <x v="1"/>
    <s v="TEC-PH-10001527"/>
    <x v="2"/>
    <s v="Phones"/>
    <s v="Plantronics MX500i Earset"/>
    <n v="68.72"/>
    <n v="48.103999999999999"/>
    <n v="20.616"/>
    <n v="0.3"/>
    <n v="4"/>
  </r>
  <r>
    <n v="5162"/>
    <s v="CA-2015-111192"/>
    <x v="1021"/>
    <d v="2015-08-05T00:00:00"/>
    <x v="1"/>
    <s v="TS-21430"/>
    <s v="Tom Stivers"/>
    <s v="Corporate"/>
    <s v="United States"/>
    <s v="Seattle"/>
    <s v="Washington"/>
    <n v="98103"/>
    <x v="1"/>
    <s v="FUR-BO-10002916"/>
    <x v="0"/>
    <s v="Bookcases"/>
    <s v="Rush Hierlooms Collection 1&quot; Thick Stackable Bookcases"/>
    <n v="1367.84"/>
    <n v="957.48799999999983"/>
    <n v="410.35200000000009"/>
    <n v="0.3000000000000001"/>
    <n v="6"/>
  </r>
  <r>
    <n v="5163"/>
    <s v="CA-2017-115378"/>
    <x v="741"/>
    <d v="2017-11-23T00:00:00"/>
    <x v="0"/>
    <s v="AJ-10945"/>
    <s v="Ashley Jarboe"/>
    <s v="Consumer"/>
    <s v="United States"/>
    <s v="Taylor"/>
    <s v="Michigan"/>
    <n v="48180"/>
    <x v="2"/>
    <s v="FUR-CH-10000863"/>
    <x v="0"/>
    <s v="Chairs"/>
    <s v="Novimex Swivel Fabric Task Chair"/>
    <n v="301.95999999999998"/>
    <n v="211.37199999999999"/>
    <n v="90.587999999999994"/>
    <n v="0.3"/>
    <n v="5"/>
  </r>
  <r>
    <n v="5164"/>
    <s v="CA-2016-161627"/>
    <x v="380"/>
    <d v="2016-07-11T00:00:00"/>
    <x v="1"/>
    <s v="SJ-20215"/>
    <s v="Sarah Jordon"/>
    <s v="Consumer"/>
    <s v="United States"/>
    <s v="Pasadena"/>
    <s v="California"/>
    <n v="91104"/>
    <x v="1"/>
    <s v="FUR-CH-10003968"/>
    <x v="0"/>
    <s v="Chairs"/>
    <s v="Novimex Turbo Task Chair"/>
    <n v="170.352"/>
    <n v="119.24639999999999"/>
    <n v="51.10560000000001"/>
    <n v="0.30000000000000004"/>
    <n v="5"/>
  </r>
  <r>
    <n v="5165"/>
    <s v="CA-2015-121006"/>
    <x v="849"/>
    <d v="2015-11-16T00:00:00"/>
    <x v="1"/>
    <s v="SC-20020"/>
    <s v="Sam Craven"/>
    <s v="Consumer"/>
    <s v="United States"/>
    <s v="Midland"/>
    <s v="Michigan"/>
    <n v="48640"/>
    <x v="2"/>
    <s v="OFF-AR-10001149"/>
    <x v="1"/>
    <s v="Art"/>
    <s v="Avery Hi-Liter Comfort Grip Fluorescent Highlighter, Yellow Ink"/>
    <n v="3.9"/>
    <n v="2.73"/>
    <n v="1.17"/>
    <n v="0.3"/>
    <n v="6"/>
  </r>
  <r>
    <n v="5166"/>
    <s v="CA-2015-121006"/>
    <x v="849"/>
    <d v="2015-11-16T00:00:00"/>
    <x v="1"/>
    <s v="SC-20020"/>
    <s v="Sam Craven"/>
    <s v="Consumer"/>
    <s v="United States"/>
    <s v="Midland"/>
    <s v="Michigan"/>
    <n v="48640"/>
    <x v="2"/>
    <s v="OFF-PA-10000130"/>
    <x v="1"/>
    <s v="Paper"/>
    <s v="Xerox 199"/>
    <n v="12.84"/>
    <n v="8.9879999999999995"/>
    <n v="3.8520000000000003"/>
    <n v="0.30000000000000004"/>
    <n v="6"/>
  </r>
  <r>
    <n v="5167"/>
    <s v="CA-2015-121006"/>
    <x v="849"/>
    <d v="2015-11-16T00:00:00"/>
    <x v="1"/>
    <s v="SC-20020"/>
    <s v="Sam Craven"/>
    <s v="Consumer"/>
    <s v="United States"/>
    <s v="Midland"/>
    <s v="Michigan"/>
    <n v="48640"/>
    <x v="2"/>
    <s v="OFF-PA-10002479"/>
    <x v="1"/>
    <s v="Paper"/>
    <s v="Xerox 4200 Series MultiUse Premium Copy Paper (20Lb. and 84 Bright)"/>
    <n v="15.84"/>
    <n v="11.087999999999999"/>
    <n v="4.7520000000000007"/>
    <n v="0.30000000000000004"/>
    <n v="6"/>
  </r>
  <r>
    <n v="5168"/>
    <s v="CA-2015-121006"/>
    <x v="849"/>
    <d v="2015-11-16T00:00:00"/>
    <x v="1"/>
    <s v="SC-20020"/>
    <s v="Sam Craven"/>
    <s v="Consumer"/>
    <s v="United States"/>
    <s v="Midland"/>
    <s v="Michigan"/>
    <n v="48640"/>
    <x v="2"/>
    <s v="FUR-CH-10004997"/>
    <x v="0"/>
    <s v="Chairs"/>
    <s v="Hon Every-Day Series Multi-Task Chairs"/>
    <n v="563.94000000000005"/>
    <n v="394.75800000000004"/>
    <n v="169.18200000000002"/>
    <n v="0.3"/>
    <n v="6"/>
  </r>
  <r>
    <n v="5169"/>
    <s v="CA-2015-121006"/>
    <x v="849"/>
    <d v="2015-11-16T00:00:00"/>
    <x v="1"/>
    <s v="SC-20020"/>
    <s v="Sam Craven"/>
    <s v="Consumer"/>
    <s v="United States"/>
    <s v="Midland"/>
    <s v="Michigan"/>
    <n v="48640"/>
    <x v="2"/>
    <s v="OFF-ST-10004950"/>
    <x v="1"/>
    <s v="Storage"/>
    <s v="Acco Perma 3000 Stacking Storage Drawers"/>
    <n v="62.94"/>
    <n v="44.057999999999993"/>
    <n v="18.882000000000005"/>
    <n v="0.3000000000000001"/>
    <n v="6"/>
  </r>
  <r>
    <n v="5170"/>
    <s v="CA-2015-121006"/>
    <x v="849"/>
    <d v="2015-11-16T00:00:00"/>
    <x v="1"/>
    <s v="SC-20020"/>
    <s v="Sam Craven"/>
    <s v="Consumer"/>
    <s v="United States"/>
    <s v="Midland"/>
    <s v="Michigan"/>
    <n v="48640"/>
    <x v="2"/>
    <s v="OFF-ST-10001490"/>
    <x v="1"/>
    <s v="Storage"/>
    <s v="Hot File 7-Pocket, Floor Stand"/>
    <n v="535.41"/>
    <n v="374.78699999999998"/>
    <n v="160.62299999999999"/>
    <n v="0.3"/>
    <n v="6"/>
  </r>
  <r>
    <n v="5171"/>
    <s v="CA-2017-122903"/>
    <x v="1022"/>
    <d v="2017-05-29T00:00:00"/>
    <x v="0"/>
    <s v="LA-16780"/>
    <s v="Laura Armstrong"/>
    <s v="Corporate"/>
    <s v="United States"/>
    <s v="Detroit"/>
    <s v="Michigan"/>
    <n v="48205"/>
    <x v="2"/>
    <s v="FUR-CH-10002024"/>
    <x v="0"/>
    <s v="Chairs"/>
    <s v="HON 5400 Series Task Chairs for Big and Tall"/>
    <n v="3504.9"/>
    <n v="2453.4299999999998"/>
    <n v="1051.4700000000003"/>
    <n v="0.30000000000000004"/>
    <n v="2"/>
  </r>
  <r>
    <n v="5172"/>
    <s v="CA-2017-122903"/>
    <x v="1022"/>
    <d v="2017-05-29T00:00:00"/>
    <x v="0"/>
    <s v="LA-16780"/>
    <s v="Laura Armstrong"/>
    <s v="Corporate"/>
    <s v="United States"/>
    <s v="Detroit"/>
    <s v="Michigan"/>
    <n v="48205"/>
    <x v="2"/>
    <s v="OFF-PA-10001790"/>
    <x v="1"/>
    <s v="Paper"/>
    <s v="Xerox 1910"/>
    <n v="144.12"/>
    <n v="100.884"/>
    <n v="43.236000000000004"/>
    <n v="0.30000000000000004"/>
    <n v="2"/>
  </r>
  <r>
    <n v="5173"/>
    <s v="CA-2017-122903"/>
    <x v="1022"/>
    <d v="2017-05-29T00:00:00"/>
    <x v="0"/>
    <s v="LA-16780"/>
    <s v="Laura Armstrong"/>
    <s v="Corporate"/>
    <s v="United States"/>
    <s v="Detroit"/>
    <s v="Michigan"/>
    <n v="48205"/>
    <x v="2"/>
    <s v="OFF-PA-10000994"/>
    <x v="1"/>
    <s v="Paper"/>
    <s v="Xerox 1915"/>
    <n v="314.55"/>
    <n v="220.185"/>
    <n v="94.365000000000009"/>
    <n v="0.30000000000000004"/>
    <n v="2"/>
  </r>
  <r>
    <n v="5174"/>
    <s v="CA-2016-107741"/>
    <x v="936"/>
    <d v="2016-03-10T00:00:00"/>
    <x v="2"/>
    <s v="FC-14335"/>
    <s v="Fred Chung"/>
    <s v="Corporate"/>
    <s v="United States"/>
    <s v="Pueblo"/>
    <s v="Colorado"/>
    <n v="81001"/>
    <x v="1"/>
    <s v="OFF-AR-10002399"/>
    <x v="1"/>
    <s v="Art"/>
    <s v="Dixon Prang Watercolor Pencils, 10-Color Set with Brush"/>
    <n v="3.4079999999999999"/>
    <n v="2.3855999999999997"/>
    <n v="1.0224000000000002"/>
    <n v="0.30000000000000004"/>
    <n v="2"/>
  </r>
  <r>
    <n v="5175"/>
    <s v="CA-2018-106432"/>
    <x v="15"/>
    <d v="2018-10-24T00:00:00"/>
    <x v="1"/>
    <s v="CA-12265"/>
    <s v="Christina Anderson"/>
    <s v="Consumer"/>
    <s v="United States"/>
    <s v="Waco"/>
    <s v="Texas"/>
    <n v="76706"/>
    <x v="2"/>
    <s v="OFF-BI-10002799"/>
    <x v="1"/>
    <s v="Binders"/>
    <s v="SlimView Poly Binder, 3/8&quot;"/>
    <n v="2.0720000000000001"/>
    <n v="1.4503999999999999"/>
    <n v="0.62160000000000015"/>
    <n v="0.30000000000000004"/>
    <n v="5"/>
  </r>
  <r>
    <n v="5176"/>
    <s v="CA-2018-106432"/>
    <x v="15"/>
    <d v="2018-10-24T00:00:00"/>
    <x v="1"/>
    <s v="CA-12265"/>
    <s v="Christina Anderson"/>
    <s v="Consumer"/>
    <s v="United States"/>
    <s v="Waco"/>
    <s v="Texas"/>
    <n v="76706"/>
    <x v="2"/>
    <s v="FUR-BO-10004360"/>
    <x v="0"/>
    <s v="Bookcases"/>
    <s v="Rush Hierlooms Collection Rich Wood Bookcases"/>
    <n v="328.39920000000001"/>
    <n v="229.87943999999999"/>
    <n v="98.519760000000019"/>
    <n v="0.30000000000000004"/>
    <n v="5"/>
  </r>
  <r>
    <n v="5177"/>
    <s v="CA-2017-148908"/>
    <x v="732"/>
    <d v="2017-11-08T00:00:00"/>
    <x v="2"/>
    <s v="JH-15985"/>
    <s v="Joseph Holt"/>
    <s v="Consumer"/>
    <s v="United States"/>
    <s v="San Francisco"/>
    <s v="California"/>
    <n v="94109"/>
    <x v="1"/>
    <s v="OFF-BI-10002082"/>
    <x v="1"/>
    <s v="Binders"/>
    <s v="GBC Twin Loop Wire Binding Elements"/>
    <n v="53.247999999999998"/>
    <n v="37.273599999999995"/>
    <n v="15.974400000000003"/>
    <n v="0.30000000000000004"/>
    <n v="3"/>
  </r>
  <r>
    <n v="5178"/>
    <s v="CA-2017-123015"/>
    <x v="482"/>
    <d v="2017-12-30T00:00:00"/>
    <x v="1"/>
    <s v="AJ-10795"/>
    <s v="Anthony Johnson"/>
    <s v="Corporate"/>
    <s v="United States"/>
    <s v="New York City"/>
    <s v="New York"/>
    <n v="10024"/>
    <x v="3"/>
    <s v="OFF-BI-10004967"/>
    <x v="1"/>
    <s v="Binders"/>
    <s v="Round Ring Binders"/>
    <n v="4.992"/>
    <n v="3.4943999999999997"/>
    <n v="1.4976000000000003"/>
    <n v="0.30000000000000004"/>
    <n v="4"/>
  </r>
  <r>
    <n v="5179"/>
    <s v="US-2016-120502"/>
    <x v="657"/>
    <d v="2016-04-19T00:00:00"/>
    <x v="1"/>
    <s v="BT-11395"/>
    <s v="Bill Tyler"/>
    <s v="Corporate"/>
    <s v="United States"/>
    <s v="Los Angeles"/>
    <s v="California"/>
    <n v="90036"/>
    <x v="1"/>
    <s v="FUR-FU-10004973"/>
    <x v="0"/>
    <s v="Furnishings"/>
    <s v="Flat Face Poster Frame"/>
    <n v="37.68"/>
    <n v="26.375999999999998"/>
    <n v="11.304000000000002"/>
    <n v="0.30000000000000004"/>
    <n v="6"/>
  </r>
  <r>
    <n v="5180"/>
    <s v="US-2016-120502"/>
    <x v="657"/>
    <d v="2016-04-19T00:00:00"/>
    <x v="1"/>
    <s v="BT-11395"/>
    <s v="Bill Tyler"/>
    <s v="Corporate"/>
    <s v="United States"/>
    <s v="Los Angeles"/>
    <s v="California"/>
    <n v="90036"/>
    <x v="1"/>
    <s v="TEC-PH-10003645"/>
    <x v="2"/>
    <s v="Phones"/>
    <s v="Aastra 57i VoIP phone"/>
    <n v="258.57600000000002"/>
    <n v="181.00319999999999"/>
    <n v="77.572800000000029"/>
    <n v="0.3000000000000001"/>
    <n v="6"/>
  </r>
  <r>
    <n v="5181"/>
    <s v="US-2016-120502"/>
    <x v="657"/>
    <d v="2016-04-19T00:00:00"/>
    <x v="1"/>
    <s v="BT-11395"/>
    <s v="Bill Tyler"/>
    <s v="Corporate"/>
    <s v="United States"/>
    <s v="Los Angeles"/>
    <s v="California"/>
    <n v="90036"/>
    <x v="1"/>
    <s v="OFF-AP-10004980"/>
    <x v="1"/>
    <s v="Appliances"/>
    <s v="3M Replacement Filter for Office Air Cleaner for 20' x 33' Room"/>
    <n v="75.84"/>
    <n v="53.088000000000001"/>
    <n v="22.752000000000002"/>
    <n v="0.30000000000000004"/>
    <n v="6"/>
  </r>
  <r>
    <n v="5182"/>
    <s v="CA-2018-108749"/>
    <x v="510"/>
    <d v="2018-09-15T00:00:00"/>
    <x v="2"/>
    <s v="DJ-13510"/>
    <s v="Don Jones"/>
    <s v="Corporate"/>
    <s v="United States"/>
    <s v="Woonsocket"/>
    <s v="Rhode Island"/>
    <n v="2895"/>
    <x v="3"/>
    <s v="OFF-PA-10003797"/>
    <x v="1"/>
    <s v="Paper"/>
    <s v="Xerox 209"/>
    <n v="45.36"/>
    <n v="31.751999999999999"/>
    <n v="13.608000000000001"/>
    <n v="0.3"/>
    <n v="3"/>
  </r>
  <r>
    <n v="5183"/>
    <s v="CA-2018-108749"/>
    <x v="510"/>
    <d v="2018-09-15T00:00:00"/>
    <x v="2"/>
    <s v="DJ-13510"/>
    <s v="Don Jones"/>
    <s v="Corporate"/>
    <s v="United States"/>
    <s v="Woonsocket"/>
    <s v="Rhode Island"/>
    <n v="2895"/>
    <x v="3"/>
    <s v="OFF-BI-10003707"/>
    <x v="1"/>
    <s v="Binders"/>
    <s v="Aluminum Screw Posts"/>
    <n v="45.78"/>
    <n v="32.045999999999999"/>
    <n v="13.734000000000002"/>
    <n v="0.30000000000000004"/>
    <n v="3"/>
  </r>
  <r>
    <n v="5184"/>
    <s v="CA-2018-163335"/>
    <x v="241"/>
    <d v="2018-09-27T00:00:00"/>
    <x v="2"/>
    <s v="AG-10675"/>
    <s v="Anna Gayman"/>
    <s v="Consumer"/>
    <s v="United States"/>
    <s v="Columbus"/>
    <s v="Georgia"/>
    <n v="31907"/>
    <x v="0"/>
    <s v="OFF-ST-10000885"/>
    <x v="1"/>
    <s v="Storage"/>
    <s v="Fellowes Desktop Hanging File Manager"/>
    <n v="40.29"/>
    <n v="28.202999999999996"/>
    <n v="12.087000000000003"/>
    <n v="0.3000000000000001"/>
    <n v="3"/>
  </r>
  <r>
    <n v="5185"/>
    <s v="CA-2018-163335"/>
    <x v="241"/>
    <d v="2018-09-27T00:00:00"/>
    <x v="2"/>
    <s v="AG-10675"/>
    <s v="Anna Gayman"/>
    <s v="Consumer"/>
    <s v="United States"/>
    <s v="Columbus"/>
    <s v="Georgia"/>
    <n v="31907"/>
    <x v="0"/>
    <s v="OFF-BI-10002827"/>
    <x v="1"/>
    <s v="Binders"/>
    <s v="Avery Durable Poly Binders"/>
    <n v="38.71"/>
    <n v="27.096999999999998"/>
    <n v="11.613000000000003"/>
    <n v="0.3000000000000001"/>
    <n v="3"/>
  </r>
  <r>
    <n v="5186"/>
    <s v="CA-2016-134719"/>
    <x v="998"/>
    <d v="2016-10-15T00:00:00"/>
    <x v="1"/>
    <s v="JD-15790"/>
    <s v="John Dryer"/>
    <s v="Consumer"/>
    <s v="United States"/>
    <s v="Jacksonville"/>
    <s v="Florida"/>
    <n v="32216"/>
    <x v="0"/>
    <s v="OFF-ST-10004459"/>
    <x v="1"/>
    <s v="Storage"/>
    <s v="Tennsco Single-Tier Lockers"/>
    <n v="1801.6320000000001"/>
    <n v="1261.1424"/>
    <n v="540.48960000000011"/>
    <n v="0.30000000000000004"/>
    <n v="5"/>
  </r>
  <r>
    <n v="5187"/>
    <s v="US-2016-154389"/>
    <x v="154"/>
    <d v="2016-12-03T00:00:00"/>
    <x v="1"/>
    <s v="EH-14125"/>
    <s v="Eugene Hildebrand"/>
    <s v="Home Office"/>
    <s v="United States"/>
    <s v="Philadelphia"/>
    <s v="Pennsylvania"/>
    <n v="19140"/>
    <x v="3"/>
    <s v="TEC-PH-10002789"/>
    <x v="2"/>
    <s v="Phones"/>
    <s v="LG Exalt"/>
    <n v="748.75199999999995"/>
    <n v="524.12639999999999"/>
    <n v="224.62559999999996"/>
    <n v="0.3"/>
    <n v="6"/>
  </r>
  <r>
    <n v="5188"/>
    <s v="CA-2016-115567"/>
    <x v="1023"/>
    <d v="2016-09-18T00:00:00"/>
    <x v="1"/>
    <s v="ZC-21910"/>
    <s v="Zuschuss Carroll"/>
    <s v="Consumer"/>
    <s v="United States"/>
    <s v="Columbus"/>
    <s v="Indiana"/>
    <n v="47201"/>
    <x v="2"/>
    <s v="TEC-AC-10001314"/>
    <x v="2"/>
    <s v="Accessories"/>
    <s v="Case Logic 2.4GHz Wireless Keyboard"/>
    <n v="199.96"/>
    <n v="139.97200000000001"/>
    <n v="59.988"/>
    <n v="0.3"/>
    <n v="5"/>
  </r>
  <r>
    <n v="5189"/>
    <s v="CA-2016-115567"/>
    <x v="1023"/>
    <d v="2016-09-18T00:00:00"/>
    <x v="1"/>
    <s v="ZC-21910"/>
    <s v="Zuschuss Carroll"/>
    <s v="Consumer"/>
    <s v="United States"/>
    <s v="Columbus"/>
    <s v="Indiana"/>
    <n v="47201"/>
    <x v="2"/>
    <s v="FUR-CH-10000015"/>
    <x v="0"/>
    <s v="Chairs"/>
    <s v="Hon Multipurpose Stacking Arm Chairs"/>
    <n v="1516.2"/>
    <n v="1061.3399999999999"/>
    <n v="454.86000000000013"/>
    <n v="0.3000000000000001"/>
    <n v="5"/>
  </r>
  <r>
    <n v="5190"/>
    <s v="US-2018-136679"/>
    <x v="237"/>
    <d v="2018-11-18T00:00:00"/>
    <x v="1"/>
    <s v="XP-21865"/>
    <s v="Xylona Preis"/>
    <s v="Consumer"/>
    <s v="United States"/>
    <s v="Pasadena"/>
    <s v="Texas"/>
    <n v="77506"/>
    <x v="2"/>
    <s v="TEC-AC-10004855"/>
    <x v="2"/>
    <s v="Accessories"/>
    <s v="V7 USB Numeric Keypad"/>
    <n v="167.952"/>
    <n v="117.56639999999999"/>
    <n v="50.385600000000011"/>
    <n v="0.30000000000000004"/>
    <n v="4"/>
  </r>
  <r>
    <n v="5191"/>
    <s v="US-2018-136679"/>
    <x v="237"/>
    <d v="2018-11-18T00:00:00"/>
    <x v="1"/>
    <s v="XP-21865"/>
    <s v="Xylona Preis"/>
    <s v="Consumer"/>
    <s v="United States"/>
    <s v="Pasadena"/>
    <s v="Texas"/>
    <n v="77506"/>
    <x v="2"/>
    <s v="OFF-AR-10003582"/>
    <x v="1"/>
    <s v="Art"/>
    <s v="Boston Electric Pencil Sharpener, Model 1818, Charcoal Black"/>
    <n v="45.04"/>
    <n v="31.527999999999999"/>
    <n v="13.512"/>
    <n v="0.3"/>
    <n v="4"/>
  </r>
  <r>
    <n v="5192"/>
    <s v="US-2018-141943"/>
    <x v="1024"/>
    <d v="2018-05-09T00:00:00"/>
    <x v="1"/>
    <s v="DK-12985"/>
    <s v="Darren Koutras"/>
    <s v="Consumer"/>
    <s v="United States"/>
    <s v="San Francisco"/>
    <s v="California"/>
    <n v="94122"/>
    <x v="1"/>
    <s v="OFF-EN-10003448"/>
    <x v="1"/>
    <s v="Envelopes"/>
    <s v="Peel &amp; Seel Recycled Catalog Envelopes, Brown"/>
    <n v="23.16"/>
    <n v="16.212"/>
    <n v="6.9480000000000004"/>
    <n v="0.3"/>
    <n v="4"/>
  </r>
  <r>
    <n v="5193"/>
    <s v="CA-2015-101560"/>
    <x v="683"/>
    <d v="2015-12-01T00:00:00"/>
    <x v="0"/>
    <s v="CS-12250"/>
    <s v="Chris Selesnick"/>
    <s v="Corporate"/>
    <s v="United States"/>
    <s v="Columbia"/>
    <s v="South Carolina"/>
    <n v="29203"/>
    <x v="0"/>
    <s v="FUR-FU-10003773"/>
    <x v="0"/>
    <s v="Furnishings"/>
    <s v="Eldon Cleatmat Plus Chair Mats for High Pile Carpets"/>
    <n v="397.6"/>
    <n v="278.32"/>
    <n v="119.28000000000003"/>
    <n v="0.30000000000000004"/>
    <n v="3"/>
  </r>
  <r>
    <n v="5194"/>
    <s v="CA-2015-101560"/>
    <x v="683"/>
    <d v="2015-12-01T00:00:00"/>
    <x v="0"/>
    <s v="CS-12250"/>
    <s v="Chris Selesnick"/>
    <s v="Corporate"/>
    <s v="United States"/>
    <s v="Columbia"/>
    <s v="South Carolina"/>
    <n v="29203"/>
    <x v="0"/>
    <s v="OFF-PA-10001363"/>
    <x v="1"/>
    <s v="Paper"/>
    <s v="Xerox 1933"/>
    <n v="85.96"/>
    <n v="60.17199999999999"/>
    <n v="25.788000000000004"/>
    <n v="0.30000000000000004"/>
    <n v="3"/>
  </r>
  <r>
    <n v="5195"/>
    <s v="CA-2015-101560"/>
    <x v="683"/>
    <d v="2015-12-01T00:00:00"/>
    <x v="0"/>
    <s v="CS-12250"/>
    <s v="Chris Selesnick"/>
    <s v="Corporate"/>
    <s v="United States"/>
    <s v="Columbia"/>
    <s v="South Carolina"/>
    <n v="29203"/>
    <x v="0"/>
    <s v="OFF-AR-10004757"/>
    <x v="1"/>
    <s v="Art"/>
    <s v="Crayola Colored Pencils"/>
    <n v="13.12"/>
    <n v="9.1839999999999993"/>
    <n v="3.9359999999999999"/>
    <n v="0.3"/>
    <n v="3"/>
  </r>
  <r>
    <n v="5196"/>
    <s v="CA-2015-101560"/>
    <x v="683"/>
    <d v="2015-12-01T00:00:00"/>
    <x v="0"/>
    <s v="CS-12250"/>
    <s v="Chris Selesnick"/>
    <s v="Corporate"/>
    <s v="United States"/>
    <s v="Columbia"/>
    <s v="South Carolina"/>
    <n v="29203"/>
    <x v="0"/>
    <s v="OFF-BI-10000309"/>
    <x v="1"/>
    <s v="Binders"/>
    <s v="GBC Twin Loop Wire Binding Elements, 9/16&quot; Spine, Black"/>
    <n v="45.66"/>
    <n v="31.961999999999996"/>
    <n v="13.698"/>
    <n v="0.30000000000000004"/>
    <n v="3"/>
  </r>
  <r>
    <n v="5197"/>
    <s v="CA-2015-159709"/>
    <x v="1025"/>
    <d v="2015-05-15T00:00:00"/>
    <x v="1"/>
    <s v="AI-10855"/>
    <s v="Arianne Irving"/>
    <s v="Consumer"/>
    <s v="United States"/>
    <s v="Kent"/>
    <s v="Washington"/>
    <n v="98031"/>
    <x v="1"/>
    <s v="OFF-EN-10001434"/>
    <x v="1"/>
    <s v="Envelopes"/>
    <s v="Strathmore #10 Envelopes, Ultimate White"/>
    <n v="158.13"/>
    <n v="110.69099999999999"/>
    <n v="47.439000000000007"/>
    <n v="0.30000000000000004"/>
    <n v="5"/>
  </r>
  <r>
    <n v="5198"/>
    <s v="CA-2015-159709"/>
    <x v="1025"/>
    <d v="2015-05-15T00:00:00"/>
    <x v="1"/>
    <s v="AI-10855"/>
    <s v="Arianne Irving"/>
    <s v="Consumer"/>
    <s v="United States"/>
    <s v="Kent"/>
    <s v="Washington"/>
    <n v="98031"/>
    <x v="1"/>
    <s v="TEC-PH-10003988"/>
    <x v="2"/>
    <s v="Phones"/>
    <s v="LF Elite 3D Dazzle Designer Hard Case Cover, Lf Stylus Pen and Wiper For Apple Iphone 5c Mini Lite"/>
    <n v="43.6"/>
    <n v="30.52"/>
    <n v="13.080000000000002"/>
    <n v="0.30000000000000004"/>
    <n v="5"/>
  </r>
  <r>
    <n v="5199"/>
    <s v="CA-2017-103982"/>
    <x v="840"/>
    <d v="2017-03-08T00:00:00"/>
    <x v="1"/>
    <s v="AA-10315"/>
    <s v="Alex Avila"/>
    <s v="Consumer"/>
    <s v="United States"/>
    <s v="Round Rock"/>
    <s v="Texas"/>
    <n v="78664"/>
    <x v="2"/>
    <s v="OFF-SU-10000151"/>
    <x v="1"/>
    <s v="Supplies"/>
    <s v="High Speed Automatic Electric Letter Opener"/>
    <n v="3930.0720000000001"/>
    <n v="2751.0504000000001"/>
    <n v="1179.0216"/>
    <n v="0.3"/>
    <n v="5"/>
  </r>
  <r>
    <n v="5200"/>
    <s v="CA-2017-103982"/>
    <x v="840"/>
    <d v="2017-03-08T00:00:00"/>
    <x v="1"/>
    <s v="AA-10315"/>
    <s v="Alex Avila"/>
    <s v="Consumer"/>
    <s v="United States"/>
    <s v="Round Rock"/>
    <s v="Texas"/>
    <n v="78664"/>
    <x v="2"/>
    <s v="OFF-FA-10001332"/>
    <x v="1"/>
    <s v="Fasteners"/>
    <s v="Acco Banker's Clasps, 5 3/4&quot;-Long"/>
    <n v="2.3039999999999998"/>
    <n v="1.6127999999999998"/>
    <n v="0.69120000000000004"/>
    <n v="0.30000000000000004"/>
    <n v="5"/>
  </r>
  <r>
    <n v="5201"/>
    <s v="CA-2017-103982"/>
    <x v="840"/>
    <d v="2017-03-08T00:00:00"/>
    <x v="1"/>
    <s v="AA-10315"/>
    <s v="Alex Avila"/>
    <s v="Consumer"/>
    <s v="United States"/>
    <s v="Round Rock"/>
    <s v="Texas"/>
    <n v="78664"/>
    <x v="2"/>
    <s v="TEC-PH-10000895"/>
    <x v="2"/>
    <s v="Phones"/>
    <s v="Polycom VVX 310 VoIP phone"/>
    <n v="431.976"/>
    <n v="302.38319999999999"/>
    <n v="129.59280000000001"/>
    <n v="0.30000000000000004"/>
    <n v="5"/>
  </r>
  <r>
    <n v="5202"/>
    <s v="CA-2017-103982"/>
    <x v="840"/>
    <d v="2017-03-08T00:00:00"/>
    <x v="1"/>
    <s v="AA-10315"/>
    <s v="Alex Avila"/>
    <s v="Consumer"/>
    <s v="United States"/>
    <s v="Round Rock"/>
    <s v="Texas"/>
    <n v="78664"/>
    <x v="2"/>
    <s v="TEC-AC-10002857"/>
    <x v="2"/>
    <s v="Accessories"/>
    <s v="Verbatim 25 GB 6x Blu-ray Single Layer Recordable Disc, 1/Pack"/>
    <n v="41.72"/>
    <n v="29.203999999999997"/>
    <n v="12.516000000000002"/>
    <n v="0.30000000000000004"/>
    <n v="5"/>
  </r>
  <r>
    <n v="5203"/>
    <s v="CA-2016-142454"/>
    <x v="762"/>
    <d v="2016-08-19T00:00:00"/>
    <x v="1"/>
    <s v="RE-19450"/>
    <s v="Richard Eichhorn"/>
    <s v="Consumer"/>
    <s v="United States"/>
    <s v="Oakland"/>
    <s v="California"/>
    <n v="94601"/>
    <x v="1"/>
    <s v="FUR-FU-10004018"/>
    <x v="0"/>
    <s v="Furnishings"/>
    <s v="Tensor Computer Mounted Lamp"/>
    <n v="104.23"/>
    <n v="72.960999999999999"/>
    <n v="31.269000000000005"/>
    <n v="0.30000000000000004"/>
    <n v="4"/>
  </r>
  <r>
    <n v="5204"/>
    <s v="CA-2016-142454"/>
    <x v="762"/>
    <d v="2016-08-19T00:00:00"/>
    <x v="1"/>
    <s v="RE-19450"/>
    <s v="Richard Eichhorn"/>
    <s v="Consumer"/>
    <s v="United States"/>
    <s v="Oakland"/>
    <s v="California"/>
    <n v="94601"/>
    <x v="1"/>
    <s v="OFF-ST-10003638"/>
    <x v="1"/>
    <s v="Storage"/>
    <s v="Mobile Personal File Cube"/>
    <n v="70.260000000000005"/>
    <n v="49.182000000000002"/>
    <n v="21.078000000000003"/>
    <n v="0.30000000000000004"/>
    <n v="4"/>
  </r>
  <r>
    <n v="5205"/>
    <s v="CA-2016-102016"/>
    <x v="811"/>
    <d v="2016-09-18T00:00:00"/>
    <x v="1"/>
    <s v="TM-21010"/>
    <s v="Tamara Manning"/>
    <s v="Consumer"/>
    <s v="United States"/>
    <s v="Auburn"/>
    <s v="New York"/>
    <n v="13021"/>
    <x v="3"/>
    <s v="OFF-AR-10004685"/>
    <x v="1"/>
    <s v="Art"/>
    <s v="Binney &amp; Smith Crayola Metallic Colored Pencils, 8-Color Set"/>
    <n v="9.26"/>
    <n v="6.4819999999999993"/>
    <n v="2.7780000000000005"/>
    <n v="0.30000000000000004"/>
    <n v="6"/>
  </r>
  <r>
    <n v="5206"/>
    <s v="CA-2016-102016"/>
    <x v="811"/>
    <d v="2016-09-18T00:00:00"/>
    <x v="1"/>
    <s v="TM-21010"/>
    <s v="Tamara Manning"/>
    <s v="Consumer"/>
    <s v="United States"/>
    <s v="Auburn"/>
    <s v="New York"/>
    <n v="13021"/>
    <x v="3"/>
    <s v="OFF-ST-10001713"/>
    <x v="1"/>
    <s v="Storage"/>
    <s v="Gould Plastics 9-Pocket Panel Bin, 18-3/8w x 5-1/4d x 20-1/2h, Black"/>
    <n v="105.98"/>
    <n v="74.185999999999993"/>
    <n v="31.794000000000011"/>
    <n v="0.3000000000000001"/>
    <n v="6"/>
  </r>
  <r>
    <n v="5207"/>
    <s v="CA-2016-102016"/>
    <x v="811"/>
    <d v="2016-09-18T00:00:00"/>
    <x v="1"/>
    <s v="TM-21010"/>
    <s v="Tamara Manning"/>
    <s v="Consumer"/>
    <s v="United States"/>
    <s v="Auburn"/>
    <s v="New York"/>
    <n v="13021"/>
    <x v="3"/>
    <s v="OFF-FA-10000490"/>
    <x v="1"/>
    <s v="Fasteners"/>
    <s v="OIC Binder Clips, Mini, 1/4&quot; Capacity, Black"/>
    <n v="1.24"/>
    <n v="0.86799999999999999"/>
    <n v="0.372"/>
    <n v="0.3"/>
    <n v="6"/>
  </r>
  <r>
    <n v="5208"/>
    <s v="CA-2016-102016"/>
    <x v="811"/>
    <d v="2016-09-18T00:00:00"/>
    <x v="1"/>
    <s v="TM-21010"/>
    <s v="Tamara Manning"/>
    <s v="Consumer"/>
    <s v="United States"/>
    <s v="Auburn"/>
    <s v="New York"/>
    <n v="13021"/>
    <x v="3"/>
    <s v="OFF-LA-10002043"/>
    <x v="1"/>
    <s v="Labels"/>
    <s v="Avery 489"/>
    <n v="20.7"/>
    <n v="14.489999999999998"/>
    <n v="6.2100000000000009"/>
    <n v="0.30000000000000004"/>
    <n v="6"/>
  </r>
  <r>
    <n v="5209"/>
    <s v="CA-2016-102016"/>
    <x v="811"/>
    <d v="2016-09-18T00:00:00"/>
    <x v="1"/>
    <s v="TM-21010"/>
    <s v="Tamara Manning"/>
    <s v="Consumer"/>
    <s v="United States"/>
    <s v="Auburn"/>
    <s v="New York"/>
    <n v="13021"/>
    <x v="3"/>
    <s v="OFF-PA-10002464"/>
    <x v="1"/>
    <s v="Paper"/>
    <s v="HP Office Recycled Paper (20Lb. and 87 Bright)"/>
    <n v="28.9"/>
    <n v="20.229999999999997"/>
    <n v="8.6700000000000017"/>
    <n v="0.3000000000000001"/>
    <n v="6"/>
  </r>
  <r>
    <n v="5210"/>
    <s v="CA-2016-102016"/>
    <x v="811"/>
    <d v="2016-09-18T00:00:00"/>
    <x v="1"/>
    <s v="TM-21010"/>
    <s v="Tamara Manning"/>
    <s v="Consumer"/>
    <s v="United States"/>
    <s v="Auburn"/>
    <s v="New York"/>
    <n v="13021"/>
    <x v="3"/>
    <s v="OFF-EN-10002504"/>
    <x v="1"/>
    <s v="Envelopes"/>
    <s v="Tyvek  Top-Opening Peel &amp; Seel Envelopes, Plain White"/>
    <n v="27.18"/>
    <n v="19.026"/>
    <n v="8.1539999999999999"/>
    <n v="0.3"/>
    <n v="6"/>
  </r>
  <r>
    <n v="5211"/>
    <s v="CA-2016-156755"/>
    <x v="1026"/>
    <d v="2016-01-18T00:00:00"/>
    <x v="1"/>
    <s v="YS-21880"/>
    <s v="Yana Sorensen"/>
    <s v="Corporate"/>
    <s v="United States"/>
    <s v="Newark"/>
    <s v="Delaware"/>
    <n v="19711"/>
    <x v="3"/>
    <s v="OFF-ST-10002615"/>
    <x v="1"/>
    <s v="Storage"/>
    <s v="Dual Level, Single-Width Filing Carts"/>
    <n v="465.18"/>
    <n v="325.62599999999998"/>
    <n v="139.55400000000003"/>
    <n v="0.30000000000000004"/>
    <n v="6"/>
  </r>
  <r>
    <n v="5212"/>
    <s v="CA-2016-130876"/>
    <x v="793"/>
    <d v="2016-05-16T00:00:00"/>
    <x v="0"/>
    <s v="AZ-10750"/>
    <s v="Annie Zypern"/>
    <s v="Consumer"/>
    <s v="United States"/>
    <s v="New York City"/>
    <s v="New York"/>
    <n v="10024"/>
    <x v="3"/>
    <s v="OFF-ST-10004258"/>
    <x v="1"/>
    <s v="Storage"/>
    <s v="Portable Personal File Box"/>
    <n v="36.630000000000003"/>
    <n v="25.641000000000002"/>
    <n v="10.989000000000001"/>
    <n v="0.3"/>
    <n v="4"/>
  </r>
  <r>
    <n v="5213"/>
    <s v="CA-2017-145898"/>
    <x v="182"/>
    <d v="2017-09-26T00:00:00"/>
    <x v="3"/>
    <s v="CM-12445"/>
    <s v="Chuck Magee"/>
    <s v="Consumer"/>
    <s v="United States"/>
    <s v="Redlands"/>
    <s v="California"/>
    <n v="92374"/>
    <x v="1"/>
    <s v="OFF-ST-10004507"/>
    <x v="1"/>
    <s v="Storage"/>
    <s v="Advantus Rolling Storage Box"/>
    <n v="51.45"/>
    <n v="36.015000000000001"/>
    <n v="15.435000000000002"/>
    <n v="0.30000000000000004"/>
    <n v="0"/>
  </r>
  <r>
    <n v="5214"/>
    <s v="CA-2017-145898"/>
    <x v="182"/>
    <d v="2017-09-26T00:00:00"/>
    <x v="3"/>
    <s v="CM-12445"/>
    <s v="Chuck Magee"/>
    <s v="Consumer"/>
    <s v="United States"/>
    <s v="Redlands"/>
    <s v="California"/>
    <n v="92374"/>
    <x v="1"/>
    <s v="OFF-LA-10000262"/>
    <x v="1"/>
    <s v="Labels"/>
    <s v="Avery 494"/>
    <n v="7.83"/>
    <n v="5.4809999999999999"/>
    <n v="2.3490000000000002"/>
    <n v="0.30000000000000004"/>
    <n v="0"/>
  </r>
  <r>
    <n v="5215"/>
    <s v="CA-2017-145898"/>
    <x v="182"/>
    <d v="2017-09-26T00:00:00"/>
    <x v="3"/>
    <s v="CM-12445"/>
    <s v="Chuck Magee"/>
    <s v="Consumer"/>
    <s v="United States"/>
    <s v="Redlands"/>
    <s v="California"/>
    <n v="92374"/>
    <x v="1"/>
    <s v="OFF-AR-10002445"/>
    <x v="1"/>
    <s v="Art"/>
    <s v="SANFORD Major Accent Highlighters"/>
    <n v="35.4"/>
    <n v="24.779999999999998"/>
    <n v="10.620000000000001"/>
    <n v="0.30000000000000004"/>
    <n v="0"/>
  </r>
  <r>
    <n v="5216"/>
    <s v="CA-2017-145898"/>
    <x v="182"/>
    <d v="2017-09-26T00:00:00"/>
    <x v="3"/>
    <s v="CM-12445"/>
    <s v="Chuck Magee"/>
    <s v="Consumer"/>
    <s v="United States"/>
    <s v="Redlands"/>
    <s v="California"/>
    <n v="92374"/>
    <x v="1"/>
    <s v="OFF-PA-10001667"/>
    <x v="1"/>
    <s v="Paper"/>
    <s v="Great White Multi-Use Recycled Paper (20Lb. and 84 Bright)"/>
    <n v="29.9"/>
    <n v="20.929999999999996"/>
    <n v="8.9700000000000024"/>
    <n v="0.3000000000000001"/>
    <n v="0"/>
  </r>
  <r>
    <n v="5217"/>
    <s v="US-2018-159562"/>
    <x v="428"/>
    <d v="2018-09-15T00:00:00"/>
    <x v="1"/>
    <s v="JB-16000"/>
    <s v="Joy Bell-"/>
    <s v="Consumer"/>
    <s v="United States"/>
    <s v="Roseville"/>
    <s v="Michigan"/>
    <n v="48066"/>
    <x v="2"/>
    <s v="OFF-EN-10000461"/>
    <x v="1"/>
    <s v="Envelopes"/>
    <s v="#10- 4 1/8&quot; x 9 1/2&quot; Recycled Envelopes"/>
    <n v="17.48"/>
    <n v="12.235999999999999"/>
    <n v="5.2440000000000015"/>
    <n v="0.3000000000000001"/>
    <n v="6"/>
  </r>
  <r>
    <n v="5218"/>
    <s v="CA-2018-134635"/>
    <x v="4"/>
    <d v="2018-04-17T00:00:00"/>
    <x v="0"/>
    <s v="NS-18640"/>
    <s v="Noel Staavos"/>
    <s v="Corporate"/>
    <s v="United States"/>
    <s v="Los Angeles"/>
    <s v="California"/>
    <n v="90049"/>
    <x v="1"/>
    <s v="OFF-PA-10002254"/>
    <x v="1"/>
    <s v="Paper"/>
    <s v="Xerox 1883"/>
    <n v="79.14"/>
    <n v="55.397999999999996"/>
    <n v="23.742000000000004"/>
    <n v="0.30000000000000004"/>
    <n v="2"/>
  </r>
  <r>
    <n v="5219"/>
    <s v="CA-2018-167080"/>
    <x v="193"/>
    <d v="2018-06-14T00:00:00"/>
    <x v="1"/>
    <s v="LC-16930"/>
    <s v="Linda Cazamias"/>
    <s v="Corporate"/>
    <s v="United States"/>
    <s v="New York City"/>
    <s v="New York"/>
    <n v="10011"/>
    <x v="3"/>
    <s v="OFF-AR-10001868"/>
    <x v="1"/>
    <s v="Art"/>
    <s v="Prang Dustless Chalk Sticks"/>
    <n v="8.4"/>
    <n v="5.88"/>
    <n v="2.5200000000000005"/>
    <n v="0.30000000000000004"/>
    <n v="4"/>
  </r>
  <r>
    <n v="5220"/>
    <s v="CA-2018-145653"/>
    <x v="853"/>
    <d v="2018-09-01T00:00:00"/>
    <x v="3"/>
    <s v="CA-12775"/>
    <s v="Cynthia Arntzen"/>
    <s v="Consumer"/>
    <s v="United States"/>
    <s v="Detroit"/>
    <s v="Michigan"/>
    <n v="48205"/>
    <x v="2"/>
    <s v="FUR-CH-10004875"/>
    <x v="0"/>
    <s v="Chairs"/>
    <s v="Harbour Creations 67200 Series Stacking Chairs"/>
    <n v="498.26"/>
    <n v="348.78199999999998"/>
    <n v="149.47800000000001"/>
    <n v="0.30000000000000004"/>
    <n v="0"/>
  </r>
  <r>
    <n v="5221"/>
    <s v="CA-2015-140487"/>
    <x v="1027"/>
    <d v="2015-06-20T00:00:00"/>
    <x v="1"/>
    <s v="SR-20425"/>
    <s v="Sharelle Roach"/>
    <s v="Home Office"/>
    <s v="United States"/>
    <s v="Detroit"/>
    <s v="Michigan"/>
    <n v="48234"/>
    <x v="2"/>
    <s v="FUR-BO-10000711"/>
    <x v="0"/>
    <s v="Bookcases"/>
    <s v="Hon Metal Bookcases, Gray"/>
    <n v="212.94"/>
    <n v="149.05799999999999"/>
    <n v="63.882000000000005"/>
    <n v="0.30000000000000004"/>
    <n v="6"/>
  </r>
  <r>
    <n v="5222"/>
    <s v="CA-2018-117401"/>
    <x v="796"/>
    <d v="2018-05-22T00:00:00"/>
    <x v="0"/>
    <s v="PP-18955"/>
    <s v="Paul Prost"/>
    <s v="Home Office"/>
    <s v="United States"/>
    <s v="Springfield"/>
    <s v="Missouri"/>
    <n v="65807"/>
    <x v="2"/>
    <s v="OFF-AP-10000938"/>
    <x v="1"/>
    <s v="Appliances"/>
    <s v="Avanti 1.7 Cu. Ft. Refrigerator"/>
    <n v="706.86"/>
    <n v="494.80199999999996"/>
    <n v="212.05800000000005"/>
    <n v="0.30000000000000004"/>
    <n v="4"/>
  </r>
  <r>
    <n v="5223"/>
    <s v="CA-2018-117401"/>
    <x v="796"/>
    <d v="2018-05-22T00:00:00"/>
    <x v="0"/>
    <s v="PP-18955"/>
    <s v="Paul Prost"/>
    <s v="Home Office"/>
    <s v="United States"/>
    <s v="Springfield"/>
    <s v="Missouri"/>
    <n v="65807"/>
    <x v="2"/>
    <s v="TEC-PH-10003555"/>
    <x v="2"/>
    <s v="Phones"/>
    <s v="Motorola HK250 Universal Bluetooth Headset"/>
    <n v="114.95"/>
    <n v="80.465000000000003"/>
    <n v="34.484999999999999"/>
    <n v="0.3"/>
    <n v="4"/>
  </r>
  <r>
    <n v="5224"/>
    <s v="CA-2018-117401"/>
    <x v="796"/>
    <d v="2018-05-22T00:00:00"/>
    <x v="0"/>
    <s v="PP-18955"/>
    <s v="Paul Prost"/>
    <s v="Home Office"/>
    <s v="United States"/>
    <s v="Springfield"/>
    <s v="Missouri"/>
    <n v="65807"/>
    <x v="2"/>
    <s v="OFF-BI-10001267"/>
    <x v="1"/>
    <s v="Binders"/>
    <s v="Universal Recycled Hanging Pressboard Report Binders, Letter Size"/>
    <n v="43.19"/>
    <n v="30.232999999999997"/>
    <n v="12.957000000000001"/>
    <n v="0.30000000000000004"/>
    <n v="4"/>
  </r>
  <r>
    <n v="5225"/>
    <s v="US-2018-109582"/>
    <x v="510"/>
    <d v="2018-09-17T00:00:00"/>
    <x v="0"/>
    <s v="JM-15865"/>
    <s v="John Murray"/>
    <s v="Consumer"/>
    <s v="United States"/>
    <s v="Los Angeles"/>
    <s v="California"/>
    <n v="90036"/>
    <x v="1"/>
    <s v="OFF-PA-10004071"/>
    <x v="1"/>
    <s v="Paper"/>
    <s v="Eaton Premium Continuous-Feed Paper, 25% Cotton, Letter Size, White, 1000 Shts/Box"/>
    <n v="166.44"/>
    <n v="116.508"/>
    <n v="49.932000000000002"/>
    <n v="0.30000000000000004"/>
    <n v="5"/>
  </r>
  <r>
    <n v="5226"/>
    <s v="CA-2017-119865"/>
    <x v="1028"/>
    <d v="2017-06-26T00:00:00"/>
    <x v="1"/>
    <s v="AS-10090"/>
    <s v="Adam Shillingsburg"/>
    <s v="Consumer"/>
    <s v="United States"/>
    <s v="New York City"/>
    <s v="New York"/>
    <n v="10011"/>
    <x v="3"/>
    <s v="OFF-BI-10001553"/>
    <x v="1"/>
    <s v="Binders"/>
    <s v="SpineVue Locking Slant-D Ring Binders by Cardinal"/>
    <n v="36.56"/>
    <n v="25.591999999999999"/>
    <n v="10.968000000000004"/>
    <n v="0.3000000000000001"/>
    <n v="5"/>
  </r>
  <r>
    <n v="5227"/>
    <s v="CA-2017-119865"/>
    <x v="1028"/>
    <d v="2017-06-26T00:00:00"/>
    <x v="1"/>
    <s v="AS-10090"/>
    <s v="Adam Shillingsburg"/>
    <s v="Consumer"/>
    <s v="United States"/>
    <s v="New York City"/>
    <s v="New York"/>
    <n v="10011"/>
    <x v="3"/>
    <s v="OFF-BI-10003007"/>
    <x v="1"/>
    <s v="Binders"/>
    <s v="Premium Transparent Presentation Covers, No Pattern/Clear, 8 1/2&quot; x 11&quot;"/>
    <n v="186.14400000000001"/>
    <n v="130.30080000000001"/>
    <n v="55.843199999999996"/>
    <n v="0.3"/>
    <n v="5"/>
  </r>
  <r>
    <n v="5228"/>
    <s v="CA-2017-119865"/>
    <x v="1028"/>
    <d v="2017-06-26T00:00:00"/>
    <x v="1"/>
    <s v="AS-10090"/>
    <s v="Adam Shillingsburg"/>
    <s v="Consumer"/>
    <s v="United States"/>
    <s v="New York City"/>
    <s v="New York"/>
    <n v="10011"/>
    <x v="3"/>
    <s v="FUR-BO-10003272"/>
    <x v="0"/>
    <s v="Bookcases"/>
    <s v="O'Sullivan Living Dimensions 5-Shelf Bookcases"/>
    <n v="353.56799999999998"/>
    <n v="247.49759999999998"/>
    <n v="106.07040000000001"/>
    <n v="0.30000000000000004"/>
    <n v="5"/>
  </r>
  <r>
    <n v="5229"/>
    <s v="US-2015-147648"/>
    <x v="35"/>
    <d v="2015-12-01T00:00:00"/>
    <x v="1"/>
    <s v="LS-16975"/>
    <s v="Lindsay Shagiari"/>
    <s v="Home Office"/>
    <s v="United States"/>
    <s v="San Francisco"/>
    <s v="California"/>
    <n v="94109"/>
    <x v="1"/>
    <s v="OFF-PA-10001033"/>
    <x v="1"/>
    <s v="Paper"/>
    <s v="Xerox 1893"/>
    <n v="81.98"/>
    <n v="57.385999999999996"/>
    <n v="24.594000000000008"/>
    <n v="0.3000000000000001"/>
    <n v="5"/>
  </r>
  <r>
    <n v="5230"/>
    <s v="CA-2018-124436"/>
    <x v="498"/>
    <d v="2018-03-22T00:00:00"/>
    <x v="0"/>
    <s v="SA-20830"/>
    <s v="Sue Ann Reed"/>
    <s v="Consumer"/>
    <s v="United States"/>
    <s v="Fresno"/>
    <s v="California"/>
    <n v="93727"/>
    <x v="1"/>
    <s v="OFF-BI-10001553"/>
    <x v="1"/>
    <s v="Binders"/>
    <s v="SpineVue Locking Slant-D Ring Binders by Cardinal"/>
    <n v="14.624000000000001"/>
    <n v="10.236800000000001"/>
    <n v="4.3872"/>
    <n v="0.3"/>
    <n v="3"/>
  </r>
  <r>
    <n v="5231"/>
    <s v="CA-2018-124436"/>
    <x v="498"/>
    <d v="2018-03-22T00:00:00"/>
    <x v="0"/>
    <s v="SA-20830"/>
    <s v="Sue Ann Reed"/>
    <s v="Consumer"/>
    <s v="United States"/>
    <s v="Fresno"/>
    <s v="California"/>
    <n v="93727"/>
    <x v="1"/>
    <s v="FUR-TA-10001095"/>
    <x v="0"/>
    <s v="Tables"/>
    <s v="Chromcraft Round Conference Tables"/>
    <n v="697.16"/>
    <n v="488.01199999999994"/>
    <n v="209.14800000000002"/>
    <n v="0.30000000000000004"/>
    <n v="3"/>
  </r>
  <r>
    <n v="5232"/>
    <s v="CA-2018-124436"/>
    <x v="498"/>
    <d v="2018-03-22T00:00:00"/>
    <x v="0"/>
    <s v="SA-20830"/>
    <s v="Sue Ann Reed"/>
    <s v="Consumer"/>
    <s v="United States"/>
    <s v="Fresno"/>
    <s v="California"/>
    <n v="93727"/>
    <x v="1"/>
    <s v="FUR-FU-10001185"/>
    <x v="0"/>
    <s v="Furnishings"/>
    <s v="Advantus Employee of the Month Certificate Frame, 11 x 13-1/2"/>
    <n v="30.93"/>
    <n v="21.651"/>
    <n v="9.2789999999999999"/>
    <n v="0.3"/>
    <n v="3"/>
  </r>
  <r>
    <n v="5233"/>
    <s v="CA-2018-124436"/>
    <x v="498"/>
    <d v="2018-03-22T00:00:00"/>
    <x v="0"/>
    <s v="SA-20830"/>
    <s v="Sue Ann Reed"/>
    <s v="Consumer"/>
    <s v="United States"/>
    <s v="Fresno"/>
    <s v="California"/>
    <n v="93727"/>
    <x v="1"/>
    <s v="OFF-BI-10000343"/>
    <x v="1"/>
    <s v="Binders"/>
    <s v="Pressboard Covers with Storage Hooks, 9 1/2&quot; x 11&quot;, Light Blue"/>
    <n v="27.495999999999999"/>
    <n v="19.247199999999999"/>
    <n v="8.2487999999999992"/>
    <n v="0.3"/>
    <n v="3"/>
  </r>
  <r>
    <n v="5234"/>
    <s v="CA-2015-115084"/>
    <x v="638"/>
    <d v="2015-10-22T00:00:00"/>
    <x v="1"/>
    <s v="LS-17200"/>
    <s v="Luke Schmidt"/>
    <s v="Corporate"/>
    <s v="United States"/>
    <s v="Texarkana"/>
    <s v="Arkansas"/>
    <n v="71854"/>
    <x v="0"/>
    <s v="FUR-CH-10004626"/>
    <x v="0"/>
    <s v="Chairs"/>
    <s v="Office Star Flex Back Scooter Chair with Aluminum Finish Frame"/>
    <n v="605.34"/>
    <n v="423.738"/>
    <n v="181.60200000000003"/>
    <n v="0.30000000000000004"/>
    <n v="4"/>
  </r>
  <r>
    <n v="5235"/>
    <s v="CA-2018-131037"/>
    <x v="1029"/>
    <d v="2018-08-23T00:00:00"/>
    <x v="2"/>
    <s v="TM-21490"/>
    <s v="Tony Molinari"/>
    <s v="Consumer"/>
    <s v="United States"/>
    <s v="San Francisco"/>
    <s v="California"/>
    <n v="94110"/>
    <x v="1"/>
    <s v="FUR-TA-10001768"/>
    <x v="0"/>
    <s v="Tables"/>
    <s v="Hon Racetrack Conference Tables"/>
    <n v="210.00800000000001"/>
    <n v="147.00559999999999"/>
    <n v="63.002400000000023"/>
    <n v="0.3000000000000001"/>
    <n v="1"/>
  </r>
  <r>
    <n v="5236"/>
    <s v="CA-2017-111143"/>
    <x v="258"/>
    <d v="2017-11-22T00:00:00"/>
    <x v="2"/>
    <s v="TT-21265"/>
    <s v="Tim Taslimi"/>
    <s v="Corporate"/>
    <s v="United States"/>
    <s v="Indianapolis"/>
    <s v="Indiana"/>
    <n v="46203"/>
    <x v="2"/>
    <s v="OFF-AP-10001947"/>
    <x v="1"/>
    <s v="Appliances"/>
    <s v="Acco 6 Outlet Guardian Premium Plus Surge Suppressor"/>
    <n v="54.96"/>
    <n v="38.472000000000001"/>
    <n v="16.488"/>
    <n v="0.3"/>
    <n v="3"/>
  </r>
  <r>
    <n v="5237"/>
    <s v="CA-2015-166744"/>
    <x v="59"/>
    <d v="2015-09-24T00:00:00"/>
    <x v="1"/>
    <s v="DN-13690"/>
    <s v="Duane Noonan"/>
    <s v="Consumer"/>
    <s v="United States"/>
    <s v="Columbia"/>
    <s v="Maryland"/>
    <n v="21044"/>
    <x v="3"/>
    <s v="FUR-FU-10004952"/>
    <x v="0"/>
    <s v="Furnishings"/>
    <s v="C-Line Cubicle Keepers Polyproplyene Holder w/Velcro Back, 8-1/2x11, 25/Bx"/>
    <n v="164.22"/>
    <n v="114.95399999999999"/>
    <n v="49.266000000000005"/>
    <n v="0.30000000000000004"/>
    <n v="4"/>
  </r>
  <r>
    <n v="5238"/>
    <s v="CA-2015-166744"/>
    <x v="59"/>
    <d v="2015-09-24T00:00:00"/>
    <x v="1"/>
    <s v="DN-13690"/>
    <s v="Duane Noonan"/>
    <s v="Consumer"/>
    <s v="United States"/>
    <s v="Columbia"/>
    <s v="Maryland"/>
    <n v="21044"/>
    <x v="3"/>
    <s v="FUR-BO-10001337"/>
    <x v="0"/>
    <s v="Bookcases"/>
    <s v="O'Sullivan Living Dimensions 2-Shelf Bookcases"/>
    <n v="362.94"/>
    <n v="254.05799999999999"/>
    <n v="108.88200000000001"/>
    <n v="0.3"/>
    <n v="4"/>
  </r>
  <r>
    <n v="5239"/>
    <s v="CA-2015-166744"/>
    <x v="59"/>
    <d v="2015-09-24T00:00:00"/>
    <x v="1"/>
    <s v="DN-13690"/>
    <s v="Duane Noonan"/>
    <s v="Consumer"/>
    <s v="United States"/>
    <s v="Columbia"/>
    <s v="Maryland"/>
    <n v="21044"/>
    <x v="3"/>
    <s v="TEC-AC-10003628"/>
    <x v="2"/>
    <s v="Accessories"/>
    <s v="Logitech 910-002974 M325 Wireless Mouse for Web Scrolling"/>
    <n v="59.98"/>
    <n v="41.985999999999997"/>
    <n v="17.994"/>
    <n v="0.3"/>
    <n v="4"/>
  </r>
  <r>
    <n v="5240"/>
    <s v="CA-2017-116561"/>
    <x v="108"/>
    <d v="2017-09-17T00:00:00"/>
    <x v="1"/>
    <s v="EB-14110"/>
    <s v="Eugene Barchas"/>
    <s v="Consumer"/>
    <s v="United States"/>
    <s v="San Jose"/>
    <s v="California"/>
    <n v="95123"/>
    <x v="1"/>
    <s v="OFF-ST-10004186"/>
    <x v="1"/>
    <s v="Storage"/>
    <s v="Stur-D-Stor Shelving, Vertical 5-Shelf: 72&quot;H x 36&quot;W x 18 1/2&quot;D"/>
    <n v="332.94"/>
    <n v="233.05799999999999"/>
    <n v="99.882000000000005"/>
    <n v="0.30000000000000004"/>
    <n v="6"/>
  </r>
  <r>
    <n v="5241"/>
    <s v="CA-2017-116561"/>
    <x v="108"/>
    <d v="2017-09-17T00:00:00"/>
    <x v="1"/>
    <s v="EB-14110"/>
    <s v="Eugene Barchas"/>
    <s v="Consumer"/>
    <s v="United States"/>
    <s v="San Jose"/>
    <s v="California"/>
    <n v="95123"/>
    <x v="1"/>
    <s v="OFF-BI-10001658"/>
    <x v="1"/>
    <s v="Binders"/>
    <s v="GBC Standard Therm-A-Bind Covers"/>
    <n v="39.872"/>
    <n v="27.910399999999999"/>
    <n v="11.961600000000001"/>
    <n v="0.30000000000000004"/>
    <n v="6"/>
  </r>
  <r>
    <n v="5242"/>
    <s v="CA-2017-110730"/>
    <x v="713"/>
    <d v="2017-09-26T00:00:00"/>
    <x v="0"/>
    <s v="CM-11815"/>
    <s v="Candace McMahon"/>
    <s v="Corporate"/>
    <s v="United States"/>
    <s v="Seattle"/>
    <s v="Washington"/>
    <n v="98115"/>
    <x v="1"/>
    <s v="OFF-SU-10004737"/>
    <x v="1"/>
    <s v="Supplies"/>
    <s v="Acme Design Stainless Steel Bent Scissors"/>
    <n v="13.68"/>
    <n v="9.5759999999999987"/>
    <n v="4.104000000000001"/>
    <n v="0.3000000000000001"/>
    <n v="3"/>
  </r>
  <r>
    <n v="5243"/>
    <s v="CA-2018-146367"/>
    <x v="1018"/>
    <d v="2018-08-08T00:00:00"/>
    <x v="1"/>
    <s v="HM-14860"/>
    <s v="Harry Marie"/>
    <s v="Corporate"/>
    <s v="United States"/>
    <s v="Carrollton"/>
    <s v="Texas"/>
    <n v="75007"/>
    <x v="2"/>
    <s v="OFF-BI-10002827"/>
    <x v="1"/>
    <s v="Binders"/>
    <s v="Avery Durable Poly Binders"/>
    <n v="3.3180000000000001"/>
    <n v="2.3226"/>
    <n v="0.99540000000000006"/>
    <n v="0.3"/>
    <n v="4"/>
  </r>
  <r>
    <n v="5244"/>
    <s v="CA-2017-149454"/>
    <x v="197"/>
    <d v="2017-07-26T00:00:00"/>
    <x v="2"/>
    <s v="KM-16375"/>
    <s v="Katherine Murray"/>
    <s v="Home Office"/>
    <s v="United States"/>
    <s v="Arlington"/>
    <s v="Virginia"/>
    <n v="22204"/>
    <x v="0"/>
    <s v="OFF-BI-10003694"/>
    <x v="1"/>
    <s v="Binders"/>
    <s v="Avery 3 1/2&quot; Diskette Storage Pages, 10/Pack"/>
    <n v="10.44"/>
    <n v="7.3079999999999989"/>
    <n v="3.1320000000000006"/>
    <n v="0.30000000000000004"/>
    <n v="1"/>
  </r>
  <r>
    <n v="5245"/>
    <s v="CA-2017-156265"/>
    <x v="1030"/>
    <d v="2017-08-04T00:00:00"/>
    <x v="0"/>
    <s v="BF-11020"/>
    <s v="Barry FranzÃ¶sisch"/>
    <s v="Corporate"/>
    <s v="United States"/>
    <s v="Los Angeles"/>
    <s v="California"/>
    <n v="90032"/>
    <x v="1"/>
    <s v="FUR-TA-10001691"/>
    <x v="0"/>
    <s v="Tables"/>
    <s v="Barricks Non-Folding Utility Table with Steel Legs, Laminate Tops"/>
    <n v="136.464"/>
    <n v="95.524799999999999"/>
    <n v="40.9392"/>
    <n v="0.3"/>
    <n v="2"/>
  </r>
  <r>
    <n v="5246"/>
    <s v="CA-2017-156265"/>
    <x v="1030"/>
    <d v="2017-08-04T00:00:00"/>
    <x v="0"/>
    <s v="BF-11020"/>
    <s v="Barry FranzÃ¶sisch"/>
    <s v="Corporate"/>
    <s v="United States"/>
    <s v="Los Angeles"/>
    <s v="California"/>
    <n v="90032"/>
    <x v="1"/>
    <s v="TEC-PH-10001918"/>
    <x v="2"/>
    <s v="Phones"/>
    <s v="Nortel Business Series Terminal T7208 Digital phone"/>
    <n v="333.57600000000002"/>
    <n v="233.50319999999999"/>
    <n v="100.07280000000003"/>
    <n v="0.30000000000000004"/>
    <n v="2"/>
  </r>
  <r>
    <n v="5247"/>
    <s v="CA-2017-156265"/>
    <x v="1030"/>
    <d v="2017-08-04T00:00:00"/>
    <x v="0"/>
    <s v="BF-11020"/>
    <s v="Barry FranzÃ¶sisch"/>
    <s v="Corporate"/>
    <s v="United States"/>
    <s v="Los Angeles"/>
    <s v="California"/>
    <n v="90032"/>
    <x v="1"/>
    <s v="OFF-BI-10000285"/>
    <x v="1"/>
    <s v="Binders"/>
    <s v="XtraLife ClearVue Slant-D Ring Binders by Cardinal"/>
    <n v="12.544"/>
    <n v="8.7807999999999993"/>
    <n v="3.7632000000000012"/>
    <n v="0.3000000000000001"/>
    <n v="2"/>
  </r>
  <r>
    <n v="5248"/>
    <s v="US-2016-168914"/>
    <x v="1031"/>
    <d v="2016-05-27T00:00:00"/>
    <x v="1"/>
    <s v="JE-15745"/>
    <s v="Joel Eaton"/>
    <s v="Consumer"/>
    <s v="United States"/>
    <s v="Frankfort"/>
    <s v="Illinois"/>
    <n v="60423"/>
    <x v="2"/>
    <s v="OFF-AP-10000358"/>
    <x v="1"/>
    <s v="Appliances"/>
    <s v="Fellowes Basic Home/Office Series Surge Protectors"/>
    <n v="20.768000000000001"/>
    <n v="14.537599999999999"/>
    <n v="6.2304000000000013"/>
    <n v="0.30000000000000004"/>
    <n v="6"/>
  </r>
  <r>
    <n v="5249"/>
    <s v="US-2018-110989"/>
    <x v="132"/>
    <d v="2018-11-05T00:00:00"/>
    <x v="0"/>
    <s v="EJ-14155"/>
    <s v="Eva Jacobs"/>
    <s v="Consumer"/>
    <s v="United States"/>
    <s v="Seattle"/>
    <s v="Washington"/>
    <n v="98105"/>
    <x v="1"/>
    <s v="TEC-AC-10002345"/>
    <x v="2"/>
    <s v="Accessories"/>
    <s v="HP Standard 104 key PS/2 Keyboard"/>
    <n v="43.5"/>
    <n v="30.45"/>
    <n v="13.05"/>
    <n v="0.3"/>
    <n v="2"/>
  </r>
  <r>
    <n v="5250"/>
    <s v="CA-2016-106215"/>
    <x v="392"/>
    <d v="2016-04-21T00:00:00"/>
    <x v="1"/>
    <s v="BN-11470"/>
    <s v="Brad Norvell"/>
    <s v="Corporate"/>
    <s v="United States"/>
    <s v="Philadelphia"/>
    <s v="Pennsylvania"/>
    <n v="19143"/>
    <x v="3"/>
    <s v="OFF-FA-10001229"/>
    <x v="1"/>
    <s v="Fasteners"/>
    <s v="Staples"/>
    <n v="12.576000000000001"/>
    <n v="8.8032000000000004"/>
    <n v="3.7728000000000002"/>
    <n v="0.3"/>
    <n v="5"/>
  </r>
  <r>
    <n v="5251"/>
    <s v="US-2017-169369"/>
    <x v="939"/>
    <d v="2017-12-18T00:00:00"/>
    <x v="1"/>
    <s v="EC-14050"/>
    <s v="Erin Creighton"/>
    <s v="Consumer"/>
    <s v="United States"/>
    <s v="Columbus"/>
    <s v="Georgia"/>
    <n v="31907"/>
    <x v="0"/>
    <s v="TEC-AC-10001314"/>
    <x v="2"/>
    <s v="Accessories"/>
    <s v="Case Logic 2.4GHz Wireless Keyboard"/>
    <n v="249.95"/>
    <n v="174.96499999999997"/>
    <n v="74.985000000000014"/>
    <n v="0.30000000000000004"/>
    <n v="6"/>
  </r>
  <r>
    <n v="5252"/>
    <s v="US-2017-169369"/>
    <x v="939"/>
    <d v="2017-12-18T00:00:00"/>
    <x v="1"/>
    <s v="EC-14050"/>
    <s v="Erin Creighton"/>
    <s v="Consumer"/>
    <s v="United States"/>
    <s v="Columbus"/>
    <s v="Georgia"/>
    <n v="31907"/>
    <x v="0"/>
    <s v="OFF-PA-10004438"/>
    <x v="1"/>
    <s v="Paper"/>
    <s v="Xerox 1907"/>
    <n v="49.12"/>
    <n v="34.383999999999993"/>
    <n v="14.736000000000004"/>
    <n v="0.3000000000000001"/>
    <n v="6"/>
  </r>
  <r>
    <n v="5253"/>
    <s v="CA-2016-132318"/>
    <x v="628"/>
    <d v="2016-11-02T00:00:00"/>
    <x v="2"/>
    <s v="TT-21220"/>
    <s v="Thomas Thornton"/>
    <s v="Consumer"/>
    <s v="United States"/>
    <s v="Virginia Beach"/>
    <s v="Virginia"/>
    <n v="23464"/>
    <x v="0"/>
    <s v="OFF-AP-10000026"/>
    <x v="1"/>
    <s v="Appliances"/>
    <s v="Tripp Lite Isotel 6 Outlet Surge Protector with Fax/Modem Protection"/>
    <n v="182.91"/>
    <n v="128.03699999999998"/>
    <n v="54.873000000000019"/>
    <n v="0.3000000000000001"/>
    <n v="3"/>
  </r>
  <r>
    <n v="5254"/>
    <s v="US-2015-131982"/>
    <x v="1009"/>
    <d v="2015-03-11T00:00:00"/>
    <x v="0"/>
    <s v="NP-18685"/>
    <s v="Nora Pelletier"/>
    <s v="Home Office"/>
    <s v="United States"/>
    <s v="Des Moines"/>
    <s v="Washington"/>
    <n v="98198"/>
    <x v="1"/>
    <s v="OFF-BI-10004224"/>
    <x v="1"/>
    <s v="Binders"/>
    <s v="Catalog Binders with Expanding Posts"/>
    <n v="107.648"/>
    <n v="75.353599999999986"/>
    <n v="32.29440000000001"/>
    <n v="0.3000000000000001"/>
    <n v="4"/>
  </r>
  <r>
    <n v="5255"/>
    <s v="CA-2016-125185"/>
    <x v="616"/>
    <d v="2016-03-07T00:00:00"/>
    <x v="0"/>
    <s v="AH-10195"/>
    <s v="Alan Haines"/>
    <s v="Corporate"/>
    <s v="United States"/>
    <s v="Bethlehem"/>
    <s v="Pennsylvania"/>
    <n v="18018"/>
    <x v="3"/>
    <s v="FUR-CH-10002647"/>
    <x v="0"/>
    <s v="Chairs"/>
    <s v="Situations Contoured Folding Chairs, 4/Set"/>
    <n v="99.372"/>
    <n v="69.560400000000001"/>
    <n v="29.811599999999999"/>
    <n v="0.3"/>
    <n v="2"/>
  </r>
  <r>
    <n v="5256"/>
    <s v="CA-2016-125185"/>
    <x v="616"/>
    <d v="2016-03-07T00:00:00"/>
    <x v="0"/>
    <s v="AH-10195"/>
    <s v="Alan Haines"/>
    <s v="Corporate"/>
    <s v="United States"/>
    <s v="Bethlehem"/>
    <s v="Pennsylvania"/>
    <n v="18018"/>
    <x v="3"/>
    <s v="FUR-FU-10003247"/>
    <x v="0"/>
    <s v="Furnishings"/>
    <s v="36X48 HARDFLOOR CHAIRMAT"/>
    <n v="33.567999999999998"/>
    <n v="23.497599999999998"/>
    <n v="10.070399999999999"/>
    <n v="0.3"/>
    <n v="2"/>
  </r>
  <r>
    <n v="5257"/>
    <s v="CA-2017-130078"/>
    <x v="590"/>
    <d v="2017-08-14T00:00:00"/>
    <x v="1"/>
    <s v="CC-12145"/>
    <s v="Charles Crestani"/>
    <s v="Consumer"/>
    <s v="United States"/>
    <s v="Oklahoma City"/>
    <s v="Oklahoma"/>
    <n v="73120"/>
    <x v="2"/>
    <s v="OFF-PA-10003270"/>
    <x v="1"/>
    <s v="Paper"/>
    <s v="Xerox 1954"/>
    <n v="10.56"/>
    <n v="7.3919999999999995"/>
    <n v="3.168000000000001"/>
    <n v="0.3000000000000001"/>
    <n v="6"/>
  </r>
  <r>
    <n v="5258"/>
    <s v="US-2018-114034"/>
    <x v="1032"/>
    <d v="2018-01-08T00:00:00"/>
    <x v="1"/>
    <s v="DL-13315"/>
    <s v="Delfina Latchford"/>
    <s v="Consumer"/>
    <s v="United States"/>
    <s v="Rancho Cucamonga"/>
    <s v="California"/>
    <n v="91730"/>
    <x v="1"/>
    <s v="OFF-PA-10004735"/>
    <x v="1"/>
    <s v="Paper"/>
    <s v="Xerox 1905"/>
    <n v="38.880000000000003"/>
    <n v="27.216000000000001"/>
    <n v="11.664000000000001"/>
    <n v="0.30000000000000004"/>
    <n v="5"/>
  </r>
  <r>
    <n v="5259"/>
    <s v="US-2018-115595"/>
    <x v="449"/>
    <d v="2018-10-11T00:00:00"/>
    <x v="2"/>
    <s v="XP-21865"/>
    <s v="Xylona Preis"/>
    <s v="Consumer"/>
    <s v="United States"/>
    <s v="Los Angeles"/>
    <s v="California"/>
    <n v="90032"/>
    <x v="1"/>
    <s v="OFF-PA-10001745"/>
    <x v="1"/>
    <s v="Paper"/>
    <s v="Wirebound Message Books, 2 7/8&quot; x 5&quot;, 3 Forms per Page"/>
    <n v="35.200000000000003"/>
    <n v="24.64"/>
    <n v="10.560000000000002"/>
    <n v="0.30000000000000004"/>
    <n v="2"/>
  </r>
  <r>
    <n v="5260"/>
    <s v="CA-2018-158722"/>
    <x v="179"/>
    <d v="2018-10-26T00:00:00"/>
    <x v="1"/>
    <s v="MA-17560"/>
    <s v="Matt Abelman"/>
    <s v="Home Office"/>
    <s v="United States"/>
    <s v="Philadelphia"/>
    <s v="Pennsylvania"/>
    <n v="19120"/>
    <x v="3"/>
    <s v="OFF-PA-10000176"/>
    <x v="1"/>
    <s v="Paper"/>
    <s v="Xerox 1887"/>
    <n v="45.527999999999999"/>
    <n v="31.869599999999998"/>
    <n v="13.6584"/>
    <n v="0.3"/>
    <n v="6"/>
  </r>
  <r>
    <n v="5261"/>
    <s v="CA-2015-105165"/>
    <x v="557"/>
    <d v="2015-09-10T00:00:00"/>
    <x v="2"/>
    <s v="SZ-20035"/>
    <s v="Sam Zeldin"/>
    <s v="Home Office"/>
    <s v="United States"/>
    <s v="Houston"/>
    <s v="Texas"/>
    <n v="77036"/>
    <x v="2"/>
    <s v="TEC-PH-10000675"/>
    <x v="2"/>
    <s v="Phones"/>
    <s v="Panasonic KX TS3282B Corded phone"/>
    <n v="196.77600000000001"/>
    <n v="137.7432"/>
    <n v="59.032800000000009"/>
    <n v="0.30000000000000004"/>
    <n v="3"/>
  </r>
  <r>
    <n v="5262"/>
    <s v="CA-2015-105165"/>
    <x v="557"/>
    <d v="2015-09-10T00:00:00"/>
    <x v="2"/>
    <s v="SZ-20035"/>
    <s v="Sam Zeldin"/>
    <s v="Home Office"/>
    <s v="United States"/>
    <s v="Houston"/>
    <s v="Texas"/>
    <n v="77036"/>
    <x v="2"/>
    <s v="OFF-BI-10000050"/>
    <x v="1"/>
    <s v="Binders"/>
    <s v="Angle-D Binders with Locking Rings, Label Holders"/>
    <n v="2.92"/>
    <n v="2.044"/>
    <n v="0.87599999999999989"/>
    <n v="0.3"/>
    <n v="3"/>
  </r>
  <r>
    <n v="5263"/>
    <s v="CA-2015-105165"/>
    <x v="557"/>
    <d v="2015-09-10T00:00:00"/>
    <x v="2"/>
    <s v="SZ-20035"/>
    <s v="Sam Zeldin"/>
    <s v="Home Office"/>
    <s v="United States"/>
    <s v="Houston"/>
    <s v="Texas"/>
    <n v="77036"/>
    <x v="2"/>
    <s v="FUR-TA-10004154"/>
    <x v="0"/>
    <s v="Tables"/>
    <s v="Riverside Furniture Oval Coffee Table, Oval End Table, End Table with Drawer"/>
    <n v="200.79499999999999"/>
    <n v="140.55649999999997"/>
    <n v="60.238500000000016"/>
    <n v="0.3000000000000001"/>
    <n v="3"/>
  </r>
  <r>
    <n v="5264"/>
    <s v="CA-2015-105165"/>
    <x v="557"/>
    <d v="2015-09-10T00:00:00"/>
    <x v="2"/>
    <s v="SZ-20035"/>
    <s v="Sam Zeldin"/>
    <s v="Home Office"/>
    <s v="United States"/>
    <s v="Houston"/>
    <s v="Texas"/>
    <n v="77036"/>
    <x v="2"/>
    <s v="TEC-AC-10002718"/>
    <x v="2"/>
    <s v="Accessories"/>
    <s v="Belkin Standard 104 key USB Keyboard"/>
    <n v="46.688000000000002"/>
    <n v="32.681600000000003"/>
    <n v="14.006399999999999"/>
    <n v="0.3"/>
    <n v="3"/>
  </r>
  <r>
    <n v="5265"/>
    <s v="CA-2015-105165"/>
    <x v="557"/>
    <d v="2015-09-10T00:00:00"/>
    <x v="2"/>
    <s v="SZ-20035"/>
    <s v="Sam Zeldin"/>
    <s v="Home Office"/>
    <s v="United States"/>
    <s v="Houston"/>
    <s v="Texas"/>
    <n v="77036"/>
    <x v="2"/>
    <s v="OFF-AR-10003179"/>
    <x v="1"/>
    <s v="Art"/>
    <s v="Dixon Ticonderoga Core-Lock Colored Pencils"/>
    <n v="21.864000000000001"/>
    <n v="15.3048"/>
    <n v="6.5592000000000006"/>
    <n v="0.3"/>
    <n v="3"/>
  </r>
  <r>
    <n v="5266"/>
    <s v="CA-2018-147452"/>
    <x v="1033"/>
    <d v="2018-10-03T00:00:00"/>
    <x v="2"/>
    <s v="CS-11845"/>
    <s v="Cari Sayre"/>
    <s v="Corporate"/>
    <s v="United States"/>
    <s v="Seattle"/>
    <s v="Washington"/>
    <n v="98103"/>
    <x v="1"/>
    <s v="OFF-PA-10001838"/>
    <x v="1"/>
    <s v="Paper"/>
    <s v="Adams Telephone Message Book W/Dividers/Space For Phone Numbers, 5 1/4&quot;X8 1/2&quot;, 300/Messages"/>
    <n v="11.76"/>
    <n v="8.2319999999999993"/>
    <n v="3.5280000000000005"/>
    <n v="0.30000000000000004"/>
    <n v="3"/>
  </r>
  <r>
    <n v="5267"/>
    <s v="CA-2018-147452"/>
    <x v="1033"/>
    <d v="2018-10-03T00:00:00"/>
    <x v="2"/>
    <s v="CS-11845"/>
    <s v="Cari Sayre"/>
    <s v="Corporate"/>
    <s v="United States"/>
    <s v="Seattle"/>
    <s v="Washington"/>
    <n v="98103"/>
    <x v="1"/>
    <s v="OFF-PA-10004039"/>
    <x v="1"/>
    <s v="Paper"/>
    <s v="Xerox 1882"/>
    <n v="167.94"/>
    <n v="117.55799999999999"/>
    <n v="50.382000000000005"/>
    <n v="0.30000000000000004"/>
    <n v="3"/>
  </r>
  <r>
    <n v="5268"/>
    <s v="CA-2018-147452"/>
    <x v="1033"/>
    <d v="2018-10-03T00:00:00"/>
    <x v="2"/>
    <s v="CS-11845"/>
    <s v="Cari Sayre"/>
    <s v="Corporate"/>
    <s v="United States"/>
    <s v="Seattle"/>
    <s v="Washington"/>
    <n v="98103"/>
    <x v="1"/>
    <s v="OFF-AP-10001626"/>
    <x v="1"/>
    <s v="Appliances"/>
    <s v="Commercial WindTunnel Clean Air Upright Vacuum, Replacement Belts, Filtration Bags"/>
    <n v="3.89"/>
    <n v="2.7229999999999999"/>
    <n v="1.1670000000000003"/>
    <n v="0.30000000000000004"/>
    <n v="3"/>
  </r>
  <r>
    <n v="5269"/>
    <s v="US-2018-114657"/>
    <x v="673"/>
    <d v="2018-11-21T00:00:00"/>
    <x v="1"/>
    <s v="MH-18115"/>
    <s v="Mick Hernandez"/>
    <s v="Home Office"/>
    <s v="United States"/>
    <s v="Yonkers"/>
    <s v="New York"/>
    <n v="10701"/>
    <x v="3"/>
    <s v="TEC-MA-10003173"/>
    <x v="2"/>
    <s v="Machines"/>
    <s v="Hewlett-Packard 300S Scientific Calculator"/>
    <n v="52.44"/>
    <n v="36.707999999999998"/>
    <n v="15.731999999999999"/>
    <n v="0.3"/>
    <n v="5"/>
  </r>
  <r>
    <n v="5270"/>
    <s v="CA-2018-144484"/>
    <x v="220"/>
    <d v="2018-09-11T00:00:00"/>
    <x v="3"/>
    <s v="CB-12025"/>
    <s v="Cassandra Brandow"/>
    <s v="Consumer"/>
    <s v="United States"/>
    <s v="San Francisco"/>
    <s v="California"/>
    <n v="94110"/>
    <x v="1"/>
    <s v="FUR-FU-10000260"/>
    <x v="0"/>
    <s v="Furnishings"/>
    <s v="6&quot; Cubicle Wall Clock, Black"/>
    <n v="32.36"/>
    <n v="22.651999999999997"/>
    <n v="9.708000000000002"/>
    <n v="0.30000000000000004"/>
    <n v="0"/>
  </r>
  <r>
    <n v="5271"/>
    <s v="CA-2018-144484"/>
    <x v="220"/>
    <d v="2018-09-11T00:00:00"/>
    <x v="3"/>
    <s v="CB-12025"/>
    <s v="Cassandra Brandow"/>
    <s v="Consumer"/>
    <s v="United States"/>
    <s v="San Francisco"/>
    <s v="California"/>
    <n v="94110"/>
    <x v="1"/>
    <s v="OFF-AP-10004487"/>
    <x v="1"/>
    <s v="Appliances"/>
    <s v="Kensington 4 Outlet MasterPiece Compact Power Control Center"/>
    <n v="406.6"/>
    <n v="284.62"/>
    <n v="121.98000000000002"/>
    <n v="0.30000000000000004"/>
    <n v="0"/>
  </r>
  <r>
    <n v="5272"/>
    <s v="CA-2018-125913"/>
    <x v="1034"/>
    <d v="2018-01-16T00:00:00"/>
    <x v="3"/>
    <s v="JO-15145"/>
    <s v="Jack O'Briant"/>
    <s v="Corporate"/>
    <s v="United States"/>
    <s v="Los Angeles"/>
    <s v="California"/>
    <n v="90008"/>
    <x v="1"/>
    <s v="FUR-FU-10001487"/>
    <x v="0"/>
    <s v="Furnishings"/>
    <s v="Eldon Expressions Wood and Plastic Desk Accessories, Cherry Wood"/>
    <n v="27.92"/>
    <n v="19.544"/>
    <n v="8.3760000000000012"/>
    <n v="0.30000000000000004"/>
    <n v="0"/>
  </r>
  <r>
    <n v="5273"/>
    <s v="CA-2018-125913"/>
    <x v="1034"/>
    <d v="2018-01-16T00:00:00"/>
    <x v="3"/>
    <s v="JO-15145"/>
    <s v="Jack O'Briant"/>
    <s v="Corporate"/>
    <s v="United States"/>
    <s v="Los Angeles"/>
    <s v="California"/>
    <n v="90008"/>
    <x v="1"/>
    <s v="FUR-TA-10001520"/>
    <x v="0"/>
    <s v="Tables"/>
    <s v="Lesro Sheffield Collection Coffee Table, End Table, Center Table, Corner Table"/>
    <n v="399.67200000000003"/>
    <n v="279.7704"/>
    <n v="119.90160000000003"/>
    <n v="0.30000000000000004"/>
    <n v="0"/>
  </r>
  <r>
    <n v="5274"/>
    <s v="US-2017-158309"/>
    <x v="491"/>
    <d v="2017-11-29T00:00:00"/>
    <x v="2"/>
    <s v="PA-19060"/>
    <s v="Pete Armstrong"/>
    <s v="Home Office"/>
    <s v="United States"/>
    <s v="Miami"/>
    <s v="Florida"/>
    <n v="33142"/>
    <x v="0"/>
    <s v="OFF-BI-10000145"/>
    <x v="1"/>
    <s v="Binders"/>
    <s v="Zipper Ring Binder Pockets"/>
    <n v="3.7440000000000002"/>
    <n v="2.6208"/>
    <n v="1.1232000000000002"/>
    <n v="0.30000000000000004"/>
    <n v="3"/>
  </r>
  <r>
    <n v="5275"/>
    <s v="CA-2016-162887"/>
    <x v="209"/>
    <d v="2016-11-09T00:00:00"/>
    <x v="0"/>
    <s v="SV-20785"/>
    <s v="Stewart Visinsky"/>
    <s v="Consumer"/>
    <s v="United States"/>
    <s v="Burlington"/>
    <s v="Vermont"/>
    <m/>
    <x v="3"/>
    <s v="FUR-CH-10000595"/>
    <x v="0"/>
    <s v="Chairs"/>
    <s v="Safco Contoured Stacking Chairs"/>
    <n v="715.2"/>
    <n v="500.64"/>
    <n v="214.56000000000006"/>
    <n v="0.30000000000000004"/>
    <n v="2"/>
  </r>
  <r>
    <n v="5276"/>
    <s v="CA-2018-147333"/>
    <x v="817"/>
    <d v="2018-12-20T00:00:00"/>
    <x v="1"/>
    <s v="KL-16555"/>
    <s v="Kelly Lampkin"/>
    <s v="Corporate"/>
    <s v="United States"/>
    <s v="Fayetteville"/>
    <s v="Arkansas"/>
    <n v="72701"/>
    <x v="0"/>
    <s v="TEC-AC-10004469"/>
    <x v="2"/>
    <s v="Accessories"/>
    <s v="Microsoft Sculpt Comfort Mouse"/>
    <n v="159.80000000000001"/>
    <n v="111.86"/>
    <n v="47.940000000000012"/>
    <n v="0.30000000000000004"/>
    <n v="6"/>
  </r>
  <r>
    <n v="5277"/>
    <s v="CA-2018-147333"/>
    <x v="817"/>
    <d v="2018-12-20T00:00:00"/>
    <x v="1"/>
    <s v="KL-16555"/>
    <s v="Kelly Lampkin"/>
    <s v="Corporate"/>
    <s v="United States"/>
    <s v="Fayetteville"/>
    <s v="Arkansas"/>
    <n v="72701"/>
    <x v="0"/>
    <s v="TEC-AC-10003038"/>
    <x v="2"/>
    <s v="Accessories"/>
    <s v="Kingston Digital DataTraveler 16GB USB 2.0"/>
    <n v="44.75"/>
    <n v="31.324999999999999"/>
    <n v="13.425000000000001"/>
    <n v="0.3"/>
    <n v="6"/>
  </r>
  <r>
    <n v="5278"/>
    <s v="CA-2015-113859"/>
    <x v="103"/>
    <d v="2015-09-17T00:00:00"/>
    <x v="1"/>
    <s v="BC-11125"/>
    <s v="Becky Castell"/>
    <s v="Home Office"/>
    <s v="United States"/>
    <s v="Odessa"/>
    <s v="Texas"/>
    <n v="79762"/>
    <x v="2"/>
    <s v="FUR-CH-10004698"/>
    <x v="0"/>
    <s v="Chairs"/>
    <s v="Padded Folding Chairs, Black, 4/Carton"/>
    <n v="340.11599999999999"/>
    <n v="238.08119999999997"/>
    <n v="102.03480000000002"/>
    <n v="0.30000000000000004"/>
    <n v="4"/>
  </r>
  <r>
    <n v="5279"/>
    <s v="CA-2015-159681"/>
    <x v="1035"/>
    <d v="2015-12-13T00:00:00"/>
    <x v="1"/>
    <s v="PO-18850"/>
    <s v="Patrick O'Brill"/>
    <s v="Consumer"/>
    <s v="United States"/>
    <s v="Virginia Beach"/>
    <s v="Virginia"/>
    <n v="23464"/>
    <x v="0"/>
    <s v="OFF-PA-10003641"/>
    <x v="1"/>
    <s v="Paper"/>
    <s v="Xerox 1909"/>
    <n v="105.52"/>
    <n v="73.86399999999999"/>
    <n v="31.656000000000006"/>
    <n v="0.30000000000000004"/>
    <n v="6"/>
  </r>
  <r>
    <n v="5280"/>
    <s v="US-2018-104094"/>
    <x v="210"/>
    <d v="2018-09-11T00:00:00"/>
    <x v="1"/>
    <s v="AG-10675"/>
    <s v="Anna Gayman"/>
    <s v="Consumer"/>
    <s v="United States"/>
    <s v="Milwaukee"/>
    <s v="Wisconsin"/>
    <n v="53209"/>
    <x v="2"/>
    <s v="TEC-AC-10002134"/>
    <x v="2"/>
    <s v="Accessories"/>
    <s v="Rosewill 107 Normal Keys USB Wired Standard Keyboard"/>
    <n v="13.48"/>
    <n v="9.4359999999999999"/>
    <n v="4.0440000000000005"/>
    <n v="0.30000000000000004"/>
    <n v="4"/>
  </r>
  <r>
    <n v="5281"/>
    <s v="CA-2018-152709"/>
    <x v="566"/>
    <d v="2018-10-12T00:00:00"/>
    <x v="1"/>
    <s v="DB-13210"/>
    <s v="Dean Braden"/>
    <s v="Consumer"/>
    <s v="United States"/>
    <s v="Detroit"/>
    <s v="Michigan"/>
    <n v="48234"/>
    <x v="2"/>
    <s v="OFF-ST-10001837"/>
    <x v="1"/>
    <s v="Storage"/>
    <s v="SAFCO Mobile Desk Side File, Wire Frame"/>
    <n v="85.52"/>
    <n v="59.86399999999999"/>
    <n v="25.656000000000006"/>
    <n v="0.3000000000000001"/>
    <n v="5"/>
  </r>
  <r>
    <n v="5282"/>
    <s v="CA-2016-105158"/>
    <x v="577"/>
    <d v="2016-09-10T00:00:00"/>
    <x v="1"/>
    <s v="SP-20860"/>
    <s v="Sung Pak"/>
    <s v="Corporate"/>
    <s v="United States"/>
    <s v="Rochester"/>
    <s v="Minnesota"/>
    <n v="55901"/>
    <x v="2"/>
    <s v="FUR-FU-10001706"/>
    <x v="0"/>
    <s v="Furnishings"/>
    <s v="Longer-Life Soft White Bulbs"/>
    <n v="6.16"/>
    <n v="4.3119999999999994"/>
    <n v="1.8480000000000008"/>
    <n v="0.3000000000000001"/>
    <n v="5"/>
  </r>
  <r>
    <n v="5283"/>
    <s v="CA-2016-105158"/>
    <x v="577"/>
    <d v="2016-09-10T00:00:00"/>
    <x v="1"/>
    <s v="SP-20860"/>
    <s v="Sung Pak"/>
    <s v="Corporate"/>
    <s v="United States"/>
    <s v="Rochester"/>
    <s v="Minnesota"/>
    <n v="55901"/>
    <x v="2"/>
    <s v="OFF-PA-10001970"/>
    <x v="1"/>
    <s v="Paper"/>
    <s v="Xerox 1881"/>
    <n v="36.840000000000003"/>
    <n v="25.788"/>
    <n v="11.052000000000003"/>
    <n v="0.30000000000000004"/>
    <n v="5"/>
  </r>
  <r>
    <n v="5284"/>
    <s v="CA-2015-133424"/>
    <x v="809"/>
    <d v="2015-04-04T00:00:00"/>
    <x v="1"/>
    <s v="Dl-13600"/>
    <s v="Dorris liebe"/>
    <s v="Corporate"/>
    <s v="United States"/>
    <s v="Seattle"/>
    <s v="Washington"/>
    <n v="98105"/>
    <x v="1"/>
    <s v="OFF-ST-10002957"/>
    <x v="1"/>
    <s v="Storage"/>
    <s v="Sterilite Show Offs Storage Containers"/>
    <n v="15.84"/>
    <n v="11.087999999999999"/>
    <n v="4.7520000000000007"/>
    <n v="0.30000000000000004"/>
    <n v="5"/>
  </r>
  <r>
    <n v="5285"/>
    <s v="CA-2015-133424"/>
    <x v="809"/>
    <d v="2015-04-04T00:00:00"/>
    <x v="1"/>
    <s v="Dl-13600"/>
    <s v="Dorris liebe"/>
    <s v="Corporate"/>
    <s v="United States"/>
    <s v="Seattle"/>
    <s v="Washington"/>
    <n v="98105"/>
    <x v="1"/>
    <s v="OFF-LA-10002312"/>
    <x v="1"/>
    <s v="Labels"/>
    <s v="Avery 490"/>
    <n v="44.4"/>
    <n v="31.08"/>
    <n v="13.32"/>
    <n v="0.3"/>
    <n v="5"/>
  </r>
  <r>
    <n v="5286"/>
    <s v="CA-2018-105991"/>
    <x v="1024"/>
    <d v="2018-05-06T00:00:00"/>
    <x v="2"/>
    <s v="LH-17020"/>
    <s v="Lisa Hazard"/>
    <s v="Consumer"/>
    <s v="United States"/>
    <s v="Louisville"/>
    <s v="Colorado"/>
    <n v="80027"/>
    <x v="1"/>
    <s v="OFF-EN-10002600"/>
    <x v="1"/>
    <s v="Envelopes"/>
    <s v="Redi-Strip #10 Envelopes, 4 1/8 x 9 1/2"/>
    <n v="21.24"/>
    <n v="14.867999999999999"/>
    <n v="6.3719999999999999"/>
    <n v="0.30000000000000004"/>
    <n v="1"/>
  </r>
  <r>
    <n v="5287"/>
    <s v="CA-2018-105991"/>
    <x v="1024"/>
    <d v="2018-05-06T00:00:00"/>
    <x v="2"/>
    <s v="LH-17020"/>
    <s v="Lisa Hazard"/>
    <s v="Consumer"/>
    <s v="United States"/>
    <s v="Louisville"/>
    <s v="Colorado"/>
    <n v="80027"/>
    <x v="1"/>
    <s v="OFF-BI-10003274"/>
    <x v="1"/>
    <s v="Binders"/>
    <s v="Avery Durable Slant Ring Binders, No Labels"/>
    <n v="9.5519999999999996"/>
    <n v="6.686399999999999"/>
    <n v="2.8656000000000006"/>
    <n v="0.3000000000000001"/>
    <n v="1"/>
  </r>
  <r>
    <n v="5288"/>
    <s v="CA-2018-105991"/>
    <x v="1024"/>
    <d v="2018-05-06T00:00:00"/>
    <x v="2"/>
    <s v="LH-17020"/>
    <s v="Lisa Hazard"/>
    <s v="Consumer"/>
    <s v="United States"/>
    <s v="Louisville"/>
    <s v="Colorado"/>
    <n v="80027"/>
    <x v="1"/>
    <s v="FUR-BO-10004467"/>
    <x v="0"/>
    <s v="Bookcases"/>
    <s v="Bestar Classic Bookcase"/>
    <n v="89.991"/>
    <n v="62.993699999999997"/>
    <n v="26.997300000000003"/>
    <n v="0.30000000000000004"/>
    <n v="1"/>
  </r>
  <r>
    <n v="5289"/>
    <s v="US-2018-136784"/>
    <x v="504"/>
    <d v="2018-05-05T00:00:00"/>
    <x v="1"/>
    <s v="AD-10180"/>
    <s v="Alan Dominguez"/>
    <s v="Home Office"/>
    <s v="United States"/>
    <s v="San Francisco"/>
    <s v="California"/>
    <n v="94122"/>
    <x v="1"/>
    <s v="OFF-PA-10000675"/>
    <x v="1"/>
    <s v="Paper"/>
    <s v="Xerox 1919"/>
    <n v="163.96"/>
    <n v="114.77199999999999"/>
    <n v="49.188000000000017"/>
    <n v="0.3000000000000001"/>
    <n v="5"/>
  </r>
  <r>
    <n v="5290"/>
    <s v="CA-2015-146283"/>
    <x v="78"/>
    <d v="2015-09-15T00:00:00"/>
    <x v="1"/>
    <s v="KT-16465"/>
    <s v="Kean Takahito"/>
    <s v="Consumer"/>
    <s v="United States"/>
    <s v="Houston"/>
    <s v="Texas"/>
    <n v="77036"/>
    <x v="2"/>
    <s v="OFF-PA-10002259"/>
    <x v="1"/>
    <s v="Paper"/>
    <s v="Geographics Note Cards, Blank, White, 8 1/2&quot; x 11&quot;"/>
    <n v="17.904"/>
    <n v="12.5328"/>
    <n v="5.3712"/>
    <n v="0.3"/>
    <n v="7"/>
  </r>
  <r>
    <n v="5291"/>
    <s v="CA-2015-146283"/>
    <x v="78"/>
    <d v="2015-09-15T00:00:00"/>
    <x v="1"/>
    <s v="KT-16465"/>
    <s v="Kean Takahito"/>
    <s v="Consumer"/>
    <s v="United States"/>
    <s v="Houston"/>
    <s v="Texas"/>
    <n v="77036"/>
    <x v="2"/>
    <s v="FUR-CH-10004287"/>
    <x v="0"/>
    <s v="Chairs"/>
    <s v="SAFCO Arco Folding Chair"/>
    <n v="966.7"/>
    <n v="676.68999999999994"/>
    <n v="290.0100000000001"/>
    <n v="0.3000000000000001"/>
    <n v="7"/>
  </r>
  <r>
    <n v="5292"/>
    <s v="CA-2015-146283"/>
    <x v="78"/>
    <d v="2015-09-15T00:00:00"/>
    <x v="1"/>
    <s v="KT-16465"/>
    <s v="Kean Takahito"/>
    <s v="Consumer"/>
    <s v="United States"/>
    <s v="Houston"/>
    <s v="Texas"/>
    <n v="77036"/>
    <x v="2"/>
    <s v="OFF-PA-10000482"/>
    <x v="1"/>
    <s v="Paper"/>
    <s v="Snap-A-Way Black Print Carbonless Ruled Speed Letter, Triplicate"/>
    <n v="182.11199999999999"/>
    <n v="127.47839999999999"/>
    <n v="54.633600000000001"/>
    <n v="0.3"/>
    <n v="7"/>
  </r>
  <r>
    <n v="5293"/>
    <s v="CA-2018-151218"/>
    <x v="308"/>
    <d v="2018-06-23T00:00:00"/>
    <x v="2"/>
    <s v="PJ-19015"/>
    <s v="Pauline Johnson"/>
    <s v="Consumer"/>
    <s v="United States"/>
    <s v="Miami"/>
    <s v="Florida"/>
    <n v="33180"/>
    <x v="0"/>
    <s v="OFF-ST-10004835"/>
    <x v="1"/>
    <s v="Storage"/>
    <s v="Plastic Stacking Crates &amp; Casters"/>
    <n v="4.4640000000000004"/>
    <n v="3.1248"/>
    <n v="1.3392000000000004"/>
    <n v="0.30000000000000004"/>
    <n v="3"/>
  </r>
  <r>
    <n v="5294"/>
    <s v="CA-2016-111073"/>
    <x v="207"/>
    <d v="2016-12-30T00:00:00"/>
    <x v="1"/>
    <s v="MC-18100"/>
    <s v="Mick Crebagga"/>
    <s v="Consumer"/>
    <s v="United States"/>
    <s v="Medina"/>
    <s v="Ohio"/>
    <n v="44256"/>
    <x v="3"/>
    <s v="FUR-TA-10004086"/>
    <x v="0"/>
    <s v="Tables"/>
    <s v="KI Adjustable-Height Table"/>
    <n v="51.588000000000001"/>
    <n v="36.111599999999996"/>
    <n v="15.476400000000005"/>
    <n v="0.3000000000000001"/>
    <n v="4"/>
  </r>
  <r>
    <n v="5295"/>
    <s v="CA-2018-144883"/>
    <x v="733"/>
    <d v="2018-08-19T00:00:00"/>
    <x v="1"/>
    <s v="BO-11350"/>
    <s v="Bill Overfelt"/>
    <s v="Corporate"/>
    <s v="United States"/>
    <s v="Roseville"/>
    <s v="Minnesota"/>
    <n v="55113"/>
    <x v="2"/>
    <s v="OFF-LA-10000305"/>
    <x v="1"/>
    <s v="Labels"/>
    <s v="Avery 495"/>
    <n v="50.4"/>
    <n v="35.279999999999994"/>
    <n v="15.120000000000005"/>
    <n v="0.3000000000000001"/>
    <n v="4"/>
  </r>
  <r>
    <n v="5296"/>
    <s v="CA-2018-142174"/>
    <x v="168"/>
    <d v="2018-03-09T00:00:00"/>
    <x v="1"/>
    <s v="DP-13000"/>
    <s v="Darren Powers"/>
    <s v="Consumer"/>
    <s v="United States"/>
    <s v="Houston"/>
    <s v="Texas"/>
    <n v="77041"/>
    <x v="2"/>
    <s v="OFF-PA-10000806"/>
    <x v="1"/>
    <s v="Paper"/>
    <s v="Xerox 1934"/>
    <n v="89.567999999999998"/>
    <n v="62.697599999999994"/>
    <n v="26.870400000000004"/>
    <n v="0.30000000000000004"/>
    <n v="5"/>
  </r>
  <r>
    <n v="5297"/>
    <s v="CA-2018-108791"/>
    <x v="944"/>
    <d v="2018-07-31T00:00:00"/>
    <x v="1"/>
    <s v="TM-21490"/>
    <s v="Tony Molinari"/>
    <s v="Consumer"/>
    <s v="United States"/>
    <s v="Yonkers"/>
    <s v="New York"/>
    <n v="10701"/>
    <x v="3"/>
    <s v="FUR-FU-10004018"/>
    <x v="0"/>
    <s v="Furnishings"/>
    <s v="Tensor Computer Mounted Lamp"/>
    <n v="14.89"/>
    <n v="10.423"/>
    <n v="4.4670000000000005"/>
    <n v="0.30000000000000004"/>
    <n v="4"/>
  </r>
  <r>
    <n v="5298"/>
    <s v="CA-2018-108791"/>
    <x v="944"/>
    <d v="2018-07-31T00:00:00"/>
    <x v="1"/>
    <s v="TM-21490"/>
    <s v="Tony Molinari"/>
    <s v="Consumer"/>
    <s v="United States"/>
    <s v="Yonkers"/>
    <s v="New York"/>
    <n v="10701"/>
    <x v="3"/>
    <s v="TEC-PH-10002660"/>
    <x v="2"/>
    <s v="Phones"/>
    <s v="Nortel Networks T7316 E Nt8 B27"/>
    <n v="543.91999999999996"/>
    <n v="380.74399999999997"/>
    <n v="163.17599999999999"/>
    <n v="0.3"/>
    <n v="4"/>
  </r>
  <r>
    <n v="5299"/>
    <s v="CA-2017-106656"/>
    <x v="713"/>
    <d v="2017-09-26T00:00:00"/>
    <x v="2"/>
    <s v="DV-13045"/>
    <s v="Darrin Van Huff"/>
    <s v="Corporate"/>
    <s v="United States"/>
    <s v="San Diego"/>
    <s v="California"/>
    <n v="92037"/>
    <x v="1"/>
    <s v="OFF-EN-10001509"/>
    <x v="1"/>
    <s v="Envelopes"/>
    <s v="Poly String Tie Envelopes"/>
    <n v="4.08"/>
    <n v="2.8559999999999999"/>
    <n v="1.2240000000000002"/>
    <n v="0.30000000000000004"/>
    <n v="3"/>
  </r>
  <r>
    <n v="5300"/>
    <s v="CA-2017-106656"/>
    <x v="713"/>
    <d v="2017-09-26T00:00:00"/>
    <x v="2"/>
    <s v="DV-13045"/>
    <s v="Darrin Van Huff"/>
    <s v="Corporate"/>
    <s v="United States"/>
    <s v="San Diego"/>
    <s v="California"/>
    <n v="92037"/>
    <x v="1"/>
    <s v="OFF-LA-10003148"/>
    <x v="1"/>
    <s v="Labels"/>
    <s v="Avery 51"/>
    <n v="18.899999999999999"/>
    <n v="13.229999999999999"/>
    <n v="5.67"/>
    <n v="0.30000000000000004"/>
    <n v="3"/>
  </r>
  <r>
    <n v="5301"/>
    <s v="CA-2017-113831"/>
    <x v="198"/>
    <d v="2017-06-03T00:00:00"/>
    <x v="1"/>
    <s v="AH-10690"/>
    <s v="Anna HÃ¤berlin"/>
    <s v="Corporate"/>
    <s v="United States"/>
    <s v="Springfield"/>
    <s v="Virginia"/>
    <n v="22153"/>
    <x v="0"/>
    <s v="FUR-TA-10002645"/>
    <x v="0"/>
    <s v="Tables"/>
    <s v="Hon Rectangular Conference Tables"/>
    <n v="2275.5"/>
    <n v="1592.85"/>
    <n v="682.65000000000009"/>
    <n v="0.30000000000000004"/>
    <n v="4"/>
  </r>
  <r>
    <n v="5302"/>
    <s v="CA-2017-113831"/>
    <x v="198"/>
    <d v="2017-06-03T00:00:00"/>
    <x v="1"/>
    <s v="AH-10690"/>
    <s v="Anna HÃ¤berlin"/>
    <s v="Corporate"/>
    <s v="United States"/>
    <s v="Springfield"/>
    <s v="Virginia"/>
    <n v="22153"/>
    <x v="0"/>
    <s v="TEC-AC-10003033"/>
    <x v="2"/>
    <s v="Accessories"/>
    <s v="Plantronics CS510 - Over-the-Head monaural Wireless Headset System"/>
    <n v="1979.7"/>
    <n v="1385.79"/>
    <n v="593.91000000000008"/>
    <n v="0.30000000000000004"/>
    <n v="4"/>
  </r>
  <r>
    <n v="5303"/>
    <s v="CA-2017-113831"/>
    <x v="198"/>
    <d v="2017-06-03T00:00:00"/>
    <x v="1"/>
    <s v="AH-10690"/>
    <s v="Anna HÃ¤berlin"/>
    <s v="Corporate"/>
    <s v="United States"/>
    <s v="Springfield"/>
    <s v="Virginia"/>
    <n v="22153"/>
    <x v="0"/>
    <s v="OFF-LA-10001297"/>
    <x v="1"/>
    <s v="Labels"/>
    <s v="Avery 473"/>
    <n v="62.1"/>
    <n v="43.47"/>
    <n v="18.630000000000003"/>
    <n v="0.30000000000000004"/>
    <n v="4"/>
  </r>
  <r>
    <n v="5304"/>
    <s v="US-2015-139500"/>
    <x v="912"/>
    <d v="2015-11-20T00:00:00"/>
    <x v="1"/>
    <s v="AB-10165"/>
    <s v="Alan Barnes"/>
    <s v="Consumer"/>
    <s v="United States"/>
    <s v="Decatur"/>
    <s v="Illinois"/>
    <n v="62521"/>
    <x v="2"/>
    <s v="FUR-CH-10002017"/>
    <x v="0"/>
    <s v="Chairs"/>
    <s v="SAFCO Optional Arm Kit for Workspace Cribbage Stacking Chair"/>
    <n v="37.295999999999999"/>
    <n v="26.107199999999999"/>
    <n v="11.188800000000001"/>
    <n v="0.30000000000000004"/>
    <n v="4"/>
  </r>
  <r>
    <n v="5305"/>
    <s v="US-2015-166310"/>
    <x v="158"/>
    <d v="2015-09-23T00:00:00"/>
    <x v="2"/>
    <s v="JS-15940"/>
    <s v="Joni Sundaresam"/>
    <s v="Home Office"/>
    <s v="United States"/>
    <s v="Garland"/>
    <s v="Texas"/>
    <n v="75043"/>
    <x v="2"/>
    <s v="FUR-FU-10001546"/>
    <x v="0"/>
    <s v="Furnishings"/>
    <s v="Dana Swing-Arm Lamps"/>
    <n v="8.5440000000000005"/>
    <n v="5.9808000000000003"/>
    <n v="2.5632000000000001"/>
    <n v="0.3"/>
    <n v="2"/>
  </r>
  <r>
    <n v="5306"/>
    <s v="US-2017-168410"/>
    <x v="823"/>
    <d v="2017-02-26T00:00:00"/>
    <x v="1"/>
    <s v="BV-11245"/>
    <s v="Benjamin Venier"/>
    <s v="Corporate"/>
    <s v="United States"/>
    <s v="Oceanside"/>
    <s v="New York"/>
    <n v="11572"/>
    <x v="3"/>
    <s v="FUR-FU-10000629"/>
    <x v="0"/>
    <s v="Furnishings"/>
    <s v="9-3/4 Diameter Round Wall Clock"/>
    <n v="68.95"/>
    <n v="48.265000000000001"/>
    <n v="20.685000000000002"/>
    <n v="0.30000000000000004"/>
    <n v="5"/>
  </r>
  <r>
    <n v="5307"/>
    <s v="US-2017-168410"/>
    <x v="823"/>
    <d v="2017-02-26T00:00:00"/>
    <x v="1"/>
    <s v="BV-11245"/>
    <s v="Benjamin Venier"/>
    <s v="Corporate"/>
    <s v="United States"/>
    <s v="Oceanside"/>
    <s v="New York"/>
    <n v="11572"/>
    <x v="3"/>
    <s v="OFF-ST-10000036"/>
    <x v="1"/>
    <s v="Storage"/>
    <s v="Recycled Data-Pak for Archival Bound Computer Printouts, 12-1/2 x 12-1/2 x 16"/>
    <n v="296.37"/>
    <n v="207.459"/>
    <n v="88.911000000000001"/>
    <n v="0.3"/>
    <n v="5"/>
  </r>
  <r>
    <n v="5308"/>
    <s v="US-2017-168410"/>
    <x v="823"/>
    <d v="2017-02-26T00:00:00"/>
    <x v="1"/>
    <s v="BV-11245"/>
    <s v="Benjamin Venier"/>
    <s v="Corporate"/>
    <s v="United States"/>
    <s v="Oceanside"/>
    <s v="New York"/>
    <n v="11572"/>
    <x v="3"/>
    <s v="TEC-PH-10002583"/>
    <x v="2"/>
    <s v="Phones"/>
    <s v="iOttie HLCRIO102 Car Mount"/>
    <n v="39.979999999999997"/>
    <n v="27.985999999999997"/>
    <n v="11.994"/>
    <n v="0.30000000000000004"/>
    <n v="5"/>
  </r>
  <r>
    <n v="5309"/>
    <s v="CA-2018-131254"/>
    <x v="123"/>
    <d v="2018-11-21T00:00:00"/>
    <x v="2"/>
    <s v="NC-18415"/>
    <s v="Nathan Cano"/>
    <s v="Consumer"/>
    <s v="United States"/>
    <s v="Houston"/>
    <s v="Texas"/>
    <n v="77095"/>
    <x v="2"/>
    <s v="FUR-CH-10003774"/>
    <x v="0"/>
    <s v="Chairs"/>
    <s v="Global Wood Trimmed Manager's Task Chair, Khaki"/>
    <n v="191.05799999999999"/>
    <n v="133.7406"/>
    <n v="57.317399999999992"/>
    <n v="0.3"/>
    <n v="2"/>
  </r>
  <r>
    <n v="5310"/>
    <s v="CA-2018-131254"/>
    <x v="123"/>
    <d v="2018-11-21T00:00:00"/>
    <x v="2"/>
    <s v="NC-18415"/>
    <s v="Nathan Cano"/>
    <s v="Consumer"/>
    <s v="United States"/>
    <s v="Houston"/>
    <s v="Texas"/>
    <n v="77095"/>
    <x v="2"/>
    <s v="OFF-AR-10003876"/>
    <x v="1"/>
    <s v="Art"/>
    <s v="Avery Hi-Liter GlideStik Fluorescent Highlighter, Yellow Ink"/>
    <n v="13.04"/>
    <n v="9.1279999999999983"/>
    <n v="3.9120000000000008"/>
    <n v="0.3000000000000001"/>
    <n v="2"/>
  </r>
  <r>
    <n v="5311"/>
    <s v="CA-2018-131254"/>
    <x v="123"/>
    <d v="2018-11-21T00:00:00"/>
    <x v="2"/>
    <s v="NC-18415"/>
    <s v="Nathan Cano"/>
    <s v="Consumer"/>
    <s v="United States"/>
    <s v="Houston"/>
    <s v="Texas"/>
    <n v="77095"/>
    <x v="2"/>
    <s v="OFF-BI-10003527"/>
    <x v="1"/>
    <s v="Binders"/>
    <s v="Fellowes PB500 Electric Punch Plastic Comb Binding Machine with Manual Bind"/>
    <n v="1525.1880000000001"/>
    <n v="1067.6315999999999"/>
    <n v="457.55640000000017"/>
    <n v="0.3000000000000001"/>
    <n v="2"/>
  </r>
  <r>
    <n v="5312"/>
    <s v="CA-2017-123414"/>
    <x v="1036"/>
    <d v="2017-08-27T00:00:00"/>
    <x v="1"/>
    <s v="SU-20665"/>
    <s v="Stephanie Ulpright"/>
    <s v="Home Office"/>
    <s v="United States"/>
    <s v="Greenville"/>
    <s v="North Carolina"/>
    <n v="27834"/>
    <x v="0"/>
    <s v="OFF-LA-10004559"/>
    <x v="1"/>
    <s v="Labels"/>
    <s v="Avery 49"/>
    <n v="9.2159999999999993"/>
    <n v="6.4511999999999992"/>
    <n v="2.7648000000000001"/>
    <n v="0.30000000000000004"/>
    <n v="6"/>
  </r>
  <r>
    <n v="5313"/>
    <s v="CA-2017-123414"/>
    <x v="1036"/>
    <d v="2017-08-27T00:00:00"/>
    <x v="1"/>
    <s v="SU-20665"/>
    <s v="Stephanie Ulpright"/>
    <s v="Home Office"/>
    <s v="United States"/>
    <s v="Greenville"/>
    <s v="North Carolina"/>
    <n v="27834"/>
    <x v="0"/>
    <s v="OFF-SU-10002573"/>
    <x v="1"/>
    <s v="Supplies"/>
    <s v="Acme 10&quot; Easy Grip Assistive Scissors"/>
    <n v="28.047999999999998"/>
    <n v="19.633599999999998"/>
    <n v="8.4144000000000005"/>
    <n v="0.30000000000000004"/>
    <n v="6"/>
  </r>
  <r>
    <n v="5314"/>
    <s v="CA-2018-137876"/>
    <x v="504"/>
    <d v="2018-05-05T00:00:00"/>
    <x v="1"/>
    <s v="DJ-13510"/>
    <s v="Don Jones"/>
    <s v="Corporate"/>
    <s v="United States"/>
    <s v="San Francisco"/>
    <s v="California"/>
    <n v="94110"/>
    <x v="1"/>
    <s v="FUR-FU-10000222"/>
    <x v="0"/>
    <s v="Furnishings"/>
    <s v="Seth Thomas 16&quot; Steel Case Clock"/>
    <n v="64.959999999999994"/>
    <n v="45.471999999999994"/>
    <n v="19.488"/>
    <n v="0.30000000000000004"/>
    <n v="5"/>
  </r>
  <r>
    <n v="5315"/>
    <s v="CA-2018-137876"/>
    <x v="504"/>
    <d v="2018-05-05T00:00:00"/>
    <x v="1"/>
    <s v="DJ-13510"/>
    <s v="Don Jones"/>
    <s v="Corporate"/>
    <s v="United States"/>
    <s v="San Francisco"/>
    <s v="California"/>
    <n v="94110"/>
    <x v="1"/>
    <s v="OFF-EN-10001219"/>
    <x v="1"/>
    <s v="Envelopes"/>
    <s v="#10- 4 1/8&quot; x 9 1/2&quot; Security-Tint Envelopes"/>
    <n v="30.56"/>
    <n v="21.391999999999999"/>
    <n v="9.1679999999999993"/>
    <n v="0.3"/>
    <n v="5"/>
  </r>
  <r>
    <n v="5316"/>
    <s v="CA-2017-154060"/>
    <x v="440"/>
    <d v="2017-05-08T00:00:00"/>
    <x v="1"/>
    <s v="DL-12865"/>
    <s v="Dan Lawera"/>
    <s v="Consumer"/>
    <s v="United States"/>
    <s v="Greensboro"/>
    <s v="North Carolina"/>
    <n v="27405"/>
    <x v="0"/>
    <s v="FUR-CH-10002304"/>
    <x v="0"/>
    <s v="Chairs"/>
    <s v="Global Stack Chair without Arms, Black"/>
    <n v="187.05600000000001"/>
    <n v="130.9392"/>
    <n v="56.116800000000012"/>
    <n v="0.30000000000000004"/>
    <n v="6"/>
  </r>
  <r>
    <n v="5317"/>
    <s v="US-2018-162558"/>
    <x v="280"/>
    <d v="2018-10-05T00:00:00"/>
    <x v="2"/>
    <s v="Dp-13240"/>
    <s v="Dean percer"/>
    <s v="Home Office"/>
    <s v="United States"/>
    <s v="Knoxville"/>
    <s v="Tennessee"/>
    <n v="37918"/>
    <x v="0"/>
    <s v="FUR-FU-10002364"/>
    <x v="0"/>
    <s v="Furnishings"/>
    <s v="Eldon Expressions Wood Desk Accessories, Oak"/>
    <n v="11.808"/>
    <n v="8.2655999999999992"/>
    <n v="3.5424000000000007"/>
    <n v="0.30000000000000004"/>
    <n v="3"/>
  </r>
  <r>
    <n v="5318"/>
    <s v="US-2018-162558"/>
    <x v="280"/>
    <d v="2018-10-05T00:00:00"/>
    <x v="2"/>
    <s v="Dp-13240"/>
    <s v="Dean percer"/>
    <s v="Home Office"/>
    <s v="United States"/>
    <s v="Knoxville"/>
    <s v="Tennessee"/>
    <n v="37918"/>
    <x v="0"/>
    <s v="FUR-FU-10004864"/>
    <x v="0"/>
    <s v="Furnishings"/>
    <s v="Eldon 500 Class Desk Accessories"/>
    <n v="9.6560000000000006"/>
    <n v="6.7591999999999999"/>
    <n v="2.8968000000000007"/>
    <n v="0.30000000000000004"/>
    <n v="3"/>
  </r>
  <r>
    <n v="5319"/>
    <s v="US-2018-162558"/>
    <x v="280"/>
    <d v="2018-10-05T00:00:00"/>
    <x v="2"/>
    <s v="Dp-13240"/>
    <s v="Dean percer"/>
    <s v="Home Office"/>
    <s v="United States"/>
    <s v="Knoxville"/>
    <s v="Tennessee"/>
    <n v="37918"/>
    <x v="0"/>
    <s v="OFF-PA-10003172"/>
    <x v="1"/>
    <s v="Paper"/>
    <s v="Xerox 1996"/>
    <n v="20.736000000000001"/>
    <n v="14.5152"/>
    <n v="6.2208000000000006"/>
    <n v="0.30000000000000004"/>
    <n v="3"/>
  </r>
  <r>
    <n v="5320"/>
    <s v="US-2018-162558"/>
    <x v="280"/>
    <d v="2018-10-05T00:00:00"/>
    <x v="2"/>
    <s v="Dp-13240"/>
    <s v="Dean percer"/>
    <s v="Home Office"/>
    <s v="United States"/>
    <s v="Knoxville"/>
    <s v="Tennessee"/>
    <n v="37918"/>
    <x v="0"/>
    <s v="OFF-BI-10000977"/>
    <x v="1"/>
    <s v="Binders"/>
    <s v="Ibico Plastic Spiral Binding Combs"/>
    <n v="27.36"/>
    <n v="19.151999999999997"/>
    <n v="8.208000000000002"/>
    <n v="0.3000000000000001"/>
    <n v="3"/>
  </r>
  <r>
    <n v="5321"/>
    <s v="US-2018-162558"/>
    <x v="280"/>
    <d v="2018-10-05T00:00:00"/>
    <x v="2"/>
    <s v="Dp-13240"/>
    <s v="Dean percer"/>
    <s v="Home Office"/>
    <s v="United States"/>
    <s v="Knoxville"/>
    <s v="Tennessee"/>
    <n v="37918"/>
    <x v="0"/>
    <s v="FUR-TA-10000198"/>
    <x v="0"/>
    <s v="Tables"/>
    <s v="Chromcraft Bull-Nose Wood Oval Conference Tables &amp; Bases"/>
    <n v="2314.116"/>
    <n v="1619.8811999999998"/>
    <n v="694.23480000000018"/>
    <n v="0.3000000000000001"/>
    <n v="3"/>
  </r>
  <r>
    <n v="5322"/>
    <s v="US-2018-162558"/>
    <x v="280"/>
    <d v="2018-10-05T00:00:00"/>
    <x v="2"/>
    <s v="Dp-13240"/>
    <s v="Dean percer"/>
    <s v="Home Office"/>
    <s v="United States"/>
    <s v="Knoxville"/>
    <s v="Tennessee"/>
    <n v="37918"/>
    <x v="0"/>
    <s v="OFF-BI-10003984"/>
    <x v="1"/>
    <s v="Binders"/>
    <s v="Lock-Up Easel 'Spel-Binder'"/>
    <n v="34.235999999999997"/>
    <n v="23.965199999999996"/>
    <n v="10.270800000000001"/>
    <n v="0.30000000000000004"/>
    <n v="3"/>
  </r>
  <r>
    <n v="5323"/>
    <s v="US-2018-162558"/>
    <x v="280"/>
    <d v="2018-10-05T00:00:00"/>
    <x v="2"/>
    <s v="Dp-13240"/>
    <s v="Dean percer"/>
    <s v="Home Office"/>
    <s v="United States"/>
    <s v="Knoxville"/>
    <s v="Tennessee"/>
    <n v="37918"/>
    <x v="0"/>
    <s v="FUR-FU-10003691"/>
    <x v="0"/>
    <s v="Furnishings"/>
    <s v="Eldon Image Series Desk Accessories, Ebony"/>
    <n v="19.760000000000002"/>
    <n v="13.832000000000001"/>
    <n v="5.9280000000000008"/>
    <n v="0.30000000000000004"/>
    <n v="3"/>
  </r>
  <r>
    <n v="5324"/>
    <s v="CA-2018-134439"/>
    <x v="65"/>
    <d v="2018-09-23T00:00:00"/>
    <x v="0"/>
    <s v="TM-21010"/>
    <s v="Tamara Manning"/>
    <s v="Consumer"/>
    <s v="United States"/>
    <s v="Grand Island"/>
    <s v="Nebraska"/>
    <n v="68801"/>
    <x v="2"/>
    <s v="OFF-PA-10004082"/>
    <x v="1"/>
    <s v="Paper"/>
    <s v="Adams Telephone Message Book w/Frequently-Called Numbers Space, 400 Messages per Book"/>
    <n v="15.96"/>
    <n v="11.172000000000001"/>
    <n v="4.7880000000000003"/>
    <n v="0.3"/>
    <n v="5"/>
  </r>
  <r>
    <n v="5325"/>
    <s v="CA-2016-119508"/>
    <x v="784"/>
    <d v="2016-12-09T00:00:00"/>
    <x v="1"/>
    <s v="TZ-21580"/>
    <s v="Tracy Zic"/>
    <s v="Consumer"/>
    <s v="United States"/>
    <s v="Lakewood"/>
    <s v="California"/>
    <n v="90712"/>
    <x v="1"/>
    <s v="OFF-AR-10003723"/>
    <x v="1"/>
    <s v="Art"/>
    <s v="Avery Hi-Liter Fluorescent Desk Style Markers"/>
    <n v="16.899999999999999"/>
    <n v="11.829999999999998"/>
    <n v="5.07"/>
    <n v="0.30000000000000004"/>
    <n v="5"/>
  </r>
  <r>
    <n v="5326"/>
    <s v="CA-2016-119508"/>
    <x v="784"/>
    <d v="2016-12-09T00:00:00"/>
    <x v="1"/>
    <s v="TZ-21580"/>
    <s v="Tracy Zic"/>
    <s v="Consumer"/>
    <s v="United States"/>
    <s v="Lakewood"/>
    <s v="California"/>
    <n v="90712"/>
    <x v="1"/>
    <s v="FUR-FU-10004270"/>
    <x v="0"/>
    <s v="Furnishings"/>
    <s v="Eldon Image Series Desk Accessories, Burgundy"/>
    <n v="25.08"/>
    <n v="17.555999999999997"/>
    <n v="7.5240000000000009"/>
    <n v="0.30000000000000004"/>
    <n v="5"/>
  </r>
  <r>
    <n v="5327"/>
    <s v="CA-2016-152681"/>
    <x v="184"/>
    <d v="2016-01-22T00:00:00"/>
    <x v="1"/>
    <s v="SC-20260"/>
    <s v="Scott Cohen"/>
    <s v="Corporate"/>
    <s v="United States"/>
    <s v="Lawrence"/>
    <s v="Massachusetts"/>
    <n v="1841"/>
    <x v="3"/>
    <s v="OFF-AR-10003183"/>
    <x v="1"/>
    <s v="Art"/>
    <s v="Avery Fluorescent Highlighter Four-Color Set"/>
    <n v="6.68"/>
    <n v="4.6759999999999993"/>
    <n v="2.0040000000000004"/>
    <n v="0.3000000000000001"/>
    <n v="5"/>
  </r>
  <r>
    <n v="5328"/>
    <s v="CA-2015-130813"/>
    <x v="1037"/>
    <d v="2015-01-08T00:00:00"/>
    <x v="0"/>
    <s v="LS-17230"/>
    <s v="Lycoris Saunders"/>
    <s v="Consumer"/>
    <s v="United States"/>
    <s v="Los Angeles"/>
    <s v="California"/>
    <n v="90049"/>
    <x v="1"/>
    <s v="OFF-PA-10002005"/>
    <x v="1"/>
    <s v="Paper"/>
    <s v="Xerox 225"/>
    <n v="19.440000000000001"/>
    <n v="13.608000000000001"/>
    <n v="5.8320000000000007"/>
    <n v="0.30000000000000004"/>
    <n v="2"/>
  </r>
  <r>
    <n v="5329"/>
    <s v="CA-2016-120320"/>
    <x v="616"/>
    <d v="2016-03-09T00:00:00"/>
    <x v="1"/>
    <s v="MV-18190"/>
    <s v="Mike Vittorini"/>
    <s v="Consumer"/>
    <s v="United States"/>
    <s v="Houston"/>
    <s v="Texas"/>
    <n v="77036"/>
    <x v="2"/>
    <s v="TEC-PH-10000149"/>
    <x v="2"/>
    <s v="Phones"/>
    <s v="Cisco SPA525G2 IP Phone - Wireless"/>
    <n v="31.92"/>
    <n v="22.344000000000001"/>
    <n v="9.5760000000000005"/>
    <n v="0.3"/>
    <n v="4"/>
  </r>
  <r>
    <n v="5330"/>
    <s v="CA-2017-111941"/>
    <x v="591"/>
    <d v="2017-12-28T00:00:00"/>
    <x v="0"/>
    <s v="BD-11620"/>
    <s v="Brian DeCherney"/>
    <s v="Consumer"/>
    <s v="United States"/>
    <s v="New York City"/>
    <s v="New York"/>
    <n v="10035"/>
    <x v="3"/>
    <s v="OFF-BI-10001524"/>
    <x v="1"/>
    <s v="Binders"/>
    <s v="GBC Premium Transparent Covers with Diagonal Lined Pattern"/>
    <n v="33.567999999999998"/>
    <n v="23.497599999999998"/>
    <n v="10.070399999999999"/>
    <n v="0.3"/>
    <n v="3"/>
  </r>
  <r>
    <n v="5331"/>
    <s v="CA-2017-123120"/>
    <x v="913"/>
    <d v="2017-09-08T00:00:00"/>
    <x v="1"/>
    <s v="CV-12295"/>
    <s v="Christina VanderZanden"/>
    <s v="Consumer"/>
    <s v="United States"/>
    <s v="New York City"/>
    <s v="New York"/>
    <n v="10011"/>
    <x v="3"/>
    <s v="FUR-FU-10004748"/>
    <x v="0"/>
    <s v="Furnishings"/>
    <s v="Howard Miller 16&quot; Diameter Gallery Wall Clock"/>
    <n v="63.94"/>
    <n v="44.757999999999996"/>
    <n v="19.182000000000002"/>
    <n v="0.30000000000000004"/>
    <n v="4"/>
  </r>
  <r>
    <n v="5332"/>
    <s v="CA-2017-123120"/>
    <x v="913"/>
    <d v="2017-09-08T00:00:00"/>
    <x v="1"/>
    <s v="CV-12295"/>
    <s v="Christina VanderZanden"/>
    <s v="Consumer"/>
    <s v="United States"/>
    <s v="New York City"/>
    <s v="New York"/>
    <n v="10011"/>
    <x v="3"/>
    <s v="OFF-BI-10001460"/>
    <x v="1"/>
    <s v="Binders"/>
    <s v="Plastic Binding Combs"/>
    <n v="60.6"/>
    <n v="42.42"/>
    <n v="18.18"/>
    <n v="0.3"/>
    <n v="4"/>
  </r>
  <r>
    <n v="5333"/>
    <s v="CA-2017-123120"/>
    <x v="913"/>
    <d v="2017-09-08T00:00:00"/>
    <x v="1"/>
    <s v="CV-12295"/>
    <s v="Christina VanderZanden"/>
    <s v="Consumer"/>
    <s v="United States"/>
    <s v="New York City"/>
    <s v="New York"/>
    <n v="10011"/>
    <x v="3"/>
    <s v="OFF-SU-10002503"/>
    <x v="1"/>
    <s v="Supplies"/>
    <s v="Acme Preferred Stainless Steel Scissors"/>
    <n v="22.72"/>
    <n v="15.903999999999998"/>
    <n v="6.8160000000000007"/>
    <n v="0.30000000000000004"/>
    <n v="4"/>
  </r>
  <r>
    <n v="5334"/>
    <s v="CA-2015-103331"/>
    <x v="86"/>
    <d v="2015-09-01T00:00:00"/>
    <x v="1"/>
    <s v="KB-16315"/>
    <s v="Karl Braun"/>
    <s v="Consumer"/>
    <s v="United States"/>
    <s v="Newark"/>
    <s v="Delaware"/>
    <n v="19711"/>
    <x v="3"/>
    <s v="FUR-FU-10001731"/>
    <x v="0"/>
    <s v="Furnishings"/>
    <s v="Acrylic Self-Standing Desk Frames"/>
    <n v="10.68"/>
    <n v="7.4759999999999991"/>
    <n v="3.2040000000000006"/>
    <n v="0.30000000000000004"/>
    <n v="6"/>
  </r>
  <r>
    <n v="5335"/>
    <s v="CA-2015-103331"/>
    <x v="86"/>
    <d v="2015-09-01T00:00:00"/>
    <x v="1"/>
    <s v="KB-16315"/>
    <s v="Karl Braun"/>
    <s v="Consumer"/>
    <s v="United States"/>
    <s v="Newark"/>
    <s v="Delaware"/>
    <n v="19711"/>
    <x v="3"/>
    <s v="OFF-PA-10002160"/>
    <x v="1"/>
    <s v="Paper"/>
    <s v="Xerox 1978"/>
    <n v="17.34"/>
    <n v="12.138"/>
    <n v="5.202"/>
    <n v="0.3"/>
    <n v="6"/>
  </r>
  <r>
    <n v="5336"/>
    <s v="CA-2015-103331"/>
    <x v="86"/>
    <d v="2015-09-01T00:00:00"/>
    <x v="1"/>
    <s v="KB-16315"/>
    <s v="Karl Braun"/>
    <s v="Consumer"/>
    <s v="United States"/>
    <s v="Newark"/>
    <s v="Delaware"/>
    <n v="19711"/>
    <x v="3"/>
    <s v="OFF-PA-10002659"/>
    <x v="1"/>
    <s v="Paper"/>
    <s v="Avoid Verbal Orders Carbonless Minifold Book"/>
    <n v="3.38"/>
    <n v="2.3659999999999997"/>
    <n v="1.0140000000000002"/>
    <n v="0.3000000000000001"/>
    <n v="6"/>
  </r>
  <r>
    <n v="5337"/>
    <s v="CA-2016-169278"/>
    <x v="1031"/>
    <d v="2016-05-25T00:00:00"/>
    <x v="1"/>
    <s v="ME-18010"/>
    <s v="Michelle Ellison"/>
    <s v="Corporate"/>
    <s v="United States"/>
    <s v="Seattle"/>
    <s v="Washington"/>
    <n v="98105"/>
    <x v="1"/>
    <s v="OFF-BI-10001636"/>
    <x v="1"/>
    <s v="Binders"/>
    <s v="Ibico Plastic and Wire Spiral Binding Combs"/>
    <n v="26.975999999999999"/>
    <n v="18.883199999999999"/>
    <n v="8.0928000000000004"/>
    <n v="0.30000000000000004"/>
    <n v="4"/>
  </r>
  <r>
    <n v="5338"/>
    <s v="CA-2018-111577"/>
    <x v="524"/>
    <d v="2018-10-21T00:00:00"/>
    <x v="1"/>
    <s v="AJ-10780"/>
    <s v="Anthony Jacobs"/>
    <s v="Corporate"/>
    <s v="United States"/>
    <s v="Scottsdale"/>
    <s v="Arizona"/>
    <n v="85254"/>
    <x v="1"/>
    <s v="OFF-PA-10000062"/>
    <x v="1"/>
    <s v="Paper"/>
    <s v="Green Bar Computer Printout Paper"/>
    <n v="307.77600000000001"/>
    <n v="215.44319999999999"/>
    <n v="92.33280000000002"/>
    <n v="0.30000000000000004"/>
    <n v="5"/>
  </r>
  <r>
    <n v="5339"/>
    <s v="CA-2016-146486"/>
    <x v="529"/>
    <d v="2016-11-14T00:00:00"/>
    <x v="0"/>
    <s v="DV-13465"/>
    <s v="Dianna Vittorini"/>
    <s v="Consumer"/>
    <s v="United States"/>
    <s v="Oceanside"/>
    <s v="New York"/>
    <n v="11572"/>
    <x v="3"/>
    <s v="OFF-ST-10002554"/>
    <x v="1"/>
    <s v="Storage"/>
    <s v="Tennsco Industrial Shelving"/>
    <n v="244.55"/>
    <n v="171.185"/>
    <n v="73.365000000000009"/>
    <n v="0.30000000000000004"/>
    <n v="5"/>
  </r>
  <r>
    <n v="5340"/>
    <s v="CA-2016-146486"/>
    <x v="529"/>
    <d v="2016-11-14T00:00:00"/>
    <x v="0"/>
    <s v="DV-13465"/>
    <s v="Dianna Vittorini"/>
    <s v="Consumer"/>
    <s v="United States"/>
    <s v="Oceanside"/>
    <s v="New York"/>
    <n v="11572"/>
    <x v="3"/>
    <s v="OFF-EN-10001509"/>
    <x v="1"/>
    <s v="Envelopes"/>
    <s v="Poly String Tie Envelopes"/>
    <n v="12.24"/>
    <n v="8.5679999999999996"/>
    <n v="3.6720000000000006"/>
    <n v="0.30000000000000004"/>
    <n v="5"/>
  </r>
  <r>
    <n v="5341"/>
    <s v="CA-2016-146486"/>
    <x v="529"/>
    <d v="2016-11-14T00:00:00"/>
    <x v="0"/>
    <s v="DV-13465"/>
    <s v="Dianna Vittorini"/>
    <s v="Consumer"/>
    <s v="United States"/>
    <s v="Oceanside"/>
    <s v="New York"/>
    <n v="11572"/>
    <x v="3"/>
    <s v="TEC-AC-10002018"/>
    <x v="2"/>
    <s v="Accessories"/>
    <s v="AmazonBasics 3-Button USB Wired Mouse"/>
    <n v="13.98"/>
    <n v="9.7859999999999996"/>
    <n v="4.1940000000000008"/>
    <n v="0.30000000000000004"/>
    <n v="5"/>
  </r>
  <r>
    <n v="5342"/>
    <s v="CA-2016-146486"/>
    <x v="529"/>
    <d v="2016-11-14T00:00:00"/>
    <x v="0"/>
    <s v="DV-13465"/>
    <s v="Dianna Vittorini"/>
    <s v="Consumer"/>
    <s v="United States"/>
    <s v="Oceanside"/>
    <s v="New York"/>
    <n v="11572"/>
    <x v="3"/>
    <s v="TEC-AC-10002637"/>
    <x v="2"/>
    <s v="Accessories"/>
    <s v="LogitechÂ VX Revolution Cordless Laser Mouse for Notebooks (Black)"/>
    <n v="899.95"/>
    <n v="629.96500000000003"/>
    <n v="269.98500000000001"/>
    <n v="0.3"/>
    <n v="5"/>
  </r>
  <r>
    <n v="5343"/>
    <s v="US-2015-168501"/>
    <x v="871"/>
    <d v="2015-11-27T00:00:00"/>
    <x v="1"/>
    <s v="JK-15325"/>
    <s v="Jason Klamczynski"/>
    <s v="Corporate"/>
    <s v="United States"/>
    <s v="Dallas"/>
    <s v="Texas"/>
    <n v="75220"/>
    <x v="2"/>
    <s v="OFF-EN-10001509"/>
    <x v="1"/>
    <s v="Envelopes"/>
    <s v="Poly String Tie Envelopes"/>
    <n v="1.6319999999999999"/>
    <n v="1.1423999999999999"/>
    <n v="0.48960000000000004"/>
    <n v="0.30000000000000004"/>
    <n v="6"/>
  </r>
  <r>
    <n v="5344"/>
    <s v="US-2015-168501"/>
    <x v="871"/>
    <d v="2015-11-27T00:00:00"/>
    <x v="1"/>
    <s v="JK-15325"/>
    <s v="Jason Klamczynski"/>
    <s v="Corporate"/>
    <s v="United States"/>
    <s v="Dallas"/>
    <s v="Texas"/>
    <n v="75220"/>
    <x v="2"/>
    <s v="TEC-PH-10004922"/>
    <x v="2"/>
    <s v="Phones"/>
    <s v="RCA Visys Integrated PBX 8-Line Router"/>
    <n v="267.95999999999998"/>
    <n v="187.57199999999997"/>
    <n v="80.388000000000005"/>
    <n v="0.30000000000000004"/>
    <n v="6"/>
  </r>
  <r>
    <n v="5345"/>
    <s v="CA-2016-112053"/>
    <x v="2"/>
    <d v="2016-10-13T00:00:00"/>
    <x v="0"/>
    <s v="SH-20395"/>
    <s v="Shahid Hopkins"/>
    <s v="Consumer"/>
    <s v="United States"/>
    <s v="Rochester"/>
    <s v="New York"/>
    <n v="14609"/>
    <x v="3"/>
    <s v="TEC-AC-10002550"/>
    <x v="2"/>
    <s v="Accessories"/>
    <s v="Memorex 25GB 6X Branded Blu-Ray Recordable Disc, 30/Pack"/>
    <n v="31.95"/>
    <n v="22.364999999999998"/>
    <n v="9.5850000000000009"/>
    <n v="0.30000000000000004"/>
    <n v="2"/>
  </r>
  <r>
    <n v="5346"/>
    <s v="CA-2018-108539"/>
    <x v="708"/>
    <d v="2018-03-23T00:00:00"/>
    <x v="0"/>
    <s v="SC-20725"/>
    <s v="Steven Cartwright"/>
    <s v="Consumer"/>
    <s v="United States"/>
    <s v="Los Angeles"/>
    <s v="California"/>
    <n v="90045"/>
    <x v="1"/>
    <s v="OFF-ST-10003208"/>
    <x v="1"/>
    <s v="Storage"/>
    <s v="Adjustable Depth Letter/Legal Cart"/>
    <n v="725.84"/>
    <n v="508.08799999999997"/>
    <n v="217.75200000000007"/>
    <n v="0.3000000000000001"/>
    <n v="2"/>
  </r>
  <r>
    <n v="5347"/>
    <s v="CA-2018-108539"/>
    <x v="708"/>
    <d v="2018-03-23T00:00:00"/>
    <x v="0"/>
    <s v="SC-20725"/>
    <s v="Steven Cartwright"/>
    <s v="Consumer"/>
    <s v="United States"/>
    <s v="Los Angeles"/>
    <s v="California"/>
    <n v="90045"/>
    <x v="1"/>
    <s v="OFF-BI-10003981"/>
    <x v="1"/>
    <s v="Binders"/>
    <s v="Avery Durable Plastic 1&quot; Binders"/>
    <n v="10.896000000000001"/>
    <n v="7.6272000000000002"/>
    <n v="3.2688000000000006"/>
    <n v="0.30000000000000004"/>
    <n v="2"/>
  </r>
  <r>
    <n v="5348"/>
    <s v="CA-2018-108539"/>
    <x v="708"/>
    <d v="2018-03-23T00:00:00"/>
    <x v="0"/>
    <s v="SC-20725"/>
    <s v="Steven Cartwright"/>
    <s v="Consumer"/>
    <s v="United States"/>
    <s v="Los Angeles"/>
    <s v="California"/>
    <n v="90045"/>
    <x v="1"/>
    <s v="OFF-BI-10001031"/>
    <x v="1"/>
    <s v="Binders"/>
    <s v="Pressboard Data Binders by Wilson Jones"/>
    <n v="8.5440000000000005"/>
    <n v="5.9808000000000003"/>
    <n v="2.5632000000000001"/>
    <n v="0.3"/>
    <n v="2"/>
  </r>
  <r>
    <n v="5349"/>
    <s v="CA-2016-149811"/>
    <x v="1038"/>
    <d v="2016-01-10T00:00:00"/>
    <x v="1"/>
    <s v="CS-12250"/>
    <s v="Chris Selesnick"/>
    <s v="Corporate"/>
    <s v="United States"/>
    <s v="Woodbury"/>
    <s v="Minnesota"/>
    <n v="55125"/>
    <x v="2"/>
    <s v="OFF-BI-10003676"/>
    <x v="1"/>
    <s v="Binders"/>
    <s v="GBC Standard Recycled Report Covers, Clear Plastic Sheets"/>
    <n v="32.340000000000003"/>
    <n v="22.638000000000002"/>
    <n v="9.7020000000000017"/>
    <n v="0.30000000000000004"/>
    <n v="6"/>
  </r>
  <r>
    <n v="5350"/>
    <s v="CA-2016-149811"/>
    <x v="1038"/>
    <d v="2016-01-10T00:00:00"/>
    <x v="1"/>
    <s v="CS-12250"/>
    <s v="Chris Selesnick"/>
    <s v="Corporate"/>
    <s v="United States"/>
    <s v="Woodbury"/>
    <s v="Minnesota"/>
    <n v="55125"/>
    <x v="2"/>
    <s v="OFF-PA-10004082"/>
    <x v="1"/>
    <s v="Paper"/>
    <s v="Adams Telephone Message Book w/Frequently-Called Numbers Space, 400 Messages per Book"/>
    <n v="39.9"/>
    <n v="27.929999999999996"/>
    <n v="11.970000000000002"/>
    <n v="0.30000000000000004"/>
    <n v="6"/>
  </r>
  <r>
    <n v="5351"/>
    <s v="US-2018-103814"/>
    <x v="34"/>
    <d v="2018-12-16T00:00:00"/>
    <x v="1"/>
    <s v="LH-16900"/>
    <s v="Lena Hernandez"/>
    <s v="Consumer"/>
    <s v="United States"/>
    <s v="Park Ridge"/>
    <s v="Illinois"/>
    <n v="60068"/>
    <x v="2"/>
    <s v="OFF-PA-10001019"/>
    <x v="1"/>
    <s v="Paper"/>
    <s v="Xerox 1884"/>
    <n v="143.85599999999999"/>
    <n v="100.69919999999999"/>
    <n v="43.156800000000004"/>
    <n v="0.30000000000000004"/>
    <n v="7"/>
  </r>
  <r>
    <n v="5352"/>
    <s v="CA-2017-123932"/>
    <x v="47"/>
    <d v="2017-09-12T00:00:00"/>
    <x v="1"/>
    <s v="YC-21895"/>
    <s v="Yoseph Carroll"/>
    <s v="Corporate"/>
    <s v="United States"/>
    <s v="Dallas"/>
    <s v="Texas"/>
    <n v="75217"/>
    <x v="2"/>
    <s v="OFF-PA-10004665"/>
    <x v="1"/>
    <s v="Paper"/>
    <s v="Advantus Motivational Note Cards"/>
    <n v="41.92"/>
    <n v="29.343999999999998"/>
    <n v="12.576000000000004"/>
    <n v="0.3000000000000001"/>
    <n v="6"/>
  </r>
  <r>
    <n v="5353"/>
    <s v="CA-2017-123932"/>
    <x v="47"/>
    <d v="2017-09-12T00:00:00"/>
    <x v="1"/>
    <s v="YC-21895"/>
    <s v="Yoseph Carroll"/>
    <s v="Corporate"/>
    <s v="United States"/>
    <s v="Dallas"/>
    <s v="Texas"/>
    <n v="75217"/>
    <x v="2"/>
    <s v="TEC-PH-10002447"/>
    <x v="2"/>
    <s v="Phones"/>
    <s v="AT&amp;T CL83451 4-Handset Telephone"/>
    <n v="329.584"/>
    <n v="230.7088"/>
    <n v="98.875200000000007"/>
    <n v="0.30000000000000004"/>
    <n v="6"/>
  </r>
  <r>
    <n v="5354"/>
    <s v="US-2017-101616"/>
    <x v="323"/>
    <d v="2017-09-06T00:00:00"/>
    <x v="2"/>
    <s v="CY-12745"/>
    <s v="Craig Yedwab"/>
    <s v="Corporate"/>
    <s v="United States"/>
    <s v="Monroe"/>
    <s v="Louisiana"/>
    <n v="71203"/>
    <x v="0"/>
    <s v="OFF-BI-10000014"/>
    <x v="1"/>
    <s v="Binders"/>
    <s v="Heavy-Duty E-Z-D Binders"/>
    <n v="87.28"/>
    <n v="61.095999999999997"/>
    <n v="26.184000000000005"/>
    <n v="0.30000000000000004"/>
    <n v="3"/>
  </r>
  <r>
    <n v="5355"/>
    <s v="CA-2015-113768"/>
    <x v="8"/>
    <d v="2015-05-19T00:00:00"/>
    <x v="1"/>
    <s v="AH-10030"/>
    <s v="Aaron Hawkins"/>
    <s v="Corporate"/>
    <s v="United States"/>
    <s v="Los Angeles"/>
    <s v="California"/>
    <n v="90004"/>
    <x v="1"/>
    <s v="FUR-CH-10002439"/>
    <x v="0"/>
    <s v="Chairs"/>
    <s v="Iceberg Nesting Folding Chair, 19w x 6d x 43h"/>
    <n v="279.45600000000002"/>
    <n v="195.61920000000001"/>
    <n v="83.836800000000011"/>
    <n v="0.30000000000000004"/>
    <n v="6"/>
  </r>
  <r>
    <n v="5356"/>
    <s v="CA-2015-113768"/>
    <x v="8"/>
    <d v="2015-05-19T00:00:00"/>
    <x v="1"/>
    <s v="AH-10030"/>
    <s v="Aaron Hawkins"/>
    <s v="Corporate"/>
    <s v="United States"/>
    <s v="Los Angeles"/>
    <s v="California"/>
    <n v="90004"/>
    <x v="1"/>
    <s v="OFF-PA-10003063"/>
    <x v="1"/>
    <s v="Paper"/>
    <s v="EcoTones Memo Sheets"/>
    <n v="8"/>
    <n v="5.6"/>
    <n v="2.4000000000000004"/>
    <n v="0.30000000000000004"/>
    <n v="6"/>
  </r>
  <r>
    <n v="5357"/>
    <s v="CA-2017-138037"/>
    <x v="321"/>
    <d v="2017-10-03T00:00:00"/>
    <x v="1"/>
    <s v="AR-10540"/>
    <s v="Andy Reiter"/>
    <s v="Consumer"/>
    <s v="United States"/>
    <s v="San Francisco"/>
    <s v="California"/>
    <n v="94109"/>
    <x v="1"/>
    <s v="OFF-BI-10002982"/>
    <x v="1"/>
    <s v="Binders"/>
    <s v="Avery Self-Adhesive Photo Pockets for Polaroid Photos"/>
    <n v="27.24"/>
    <n v="19.067999999999998"/>
    <n v="8.1720000000000006"/>
    <n v="0.30000000000000004"/>
    <n v="4"/>
  </r>
  <r>
    <n v="5358"/>
    <s v="CA-2015-150490"/>
    <x v="79"/>
    <d v="2015-08-11T00:00:00"/>
    <x v="1"/>
    <s v="SS-20590"/>
    <s v="Sonia Sunley"/>
    <s v="Consumer"/>
    <s v="United States"/>
    <s v="San Francisco"/>
    <s v="California"/>
    <n v="94122"/>
    <x v="1"/>
    <s v="TEC-AC-10004510"/>
    <x v="2"/>
    <s v="Accessories"/>
    <s v="Logitech Desktop MK120 Mouse and keyboard Combo"/>
    <n v="16.36"/>
    <n v="11.451999999999998"/>
    <n v="4.9080000000000013"/>
    <n v="0.3000000000000001"/>
    <n v="6"/>
  </r>
  <r>
    <n v="5359"/>
    <s v="CA-2015-150490"/>
    <x v="79"/>
    <d v="2015-08-11T00:00:00"/>
    <x v="1"/>
    <s v="SS-20590"/>
    <s v="Sonia Sunley"/>
    <s v="Consumer"/>
    <s v="United States"/>
    <s v="San Francisco"/>
    <s v="California"/>
    <n v="94122"/>
    <x v="1"/>
    <s v="OFF-ST-10000321"/>
    <x v="1"/>
    <s v="Storage"/>
    <s v="Akro Stacking Bins"/>
    <n v="15.78"/>
    <n v="11.045999999999999"/>
    <n v="4.734"/>
    <n v="0.3"/>
    <n v="6"/>
  </r>
  <r>
    <n v="5360"/>
    <s v="CA-2015-150490"/>
    <x v="79"/>
    <d v="2015-08-11T00:00:00"/>
    <x v="1"/>
    <s v="SS-20590"/>
    <s v="Sonia Sunley"/>
    <s v="Consumer"/>
    <s v="United States"/>
    <s v="San Francisco"/>
    <s v="California"/>
    <n v="94122"/>
    <x v="1"/>
    <s v="OFF-AR-10004602"/>
    <x v="1"/>
    <s v="Art"/>
    <s v="Boston KS Multi-Size Manual Pencil Sharpener"/>
    <n v="45.98"/>
    <n v="32.185999999999993"/>
    <n v="13.794000000000004"/>
    <n v="0.3000000000000001"/>
    <n v="6"/>
  </r>
  <r>
    <n v="5361"/>
    <s v="US-2018-126060"/>
    <x v="349"/>
    <d v="2018-04-18T00:00:00"/>
    <x v="1"/>
    <s v="DW-13585"/>
    <s v="Dorothy Wardle"/>
    <s v="Corporate"/>
    <s v="United States"/>
    <s v="Fayetteville"/>
    <s v="North Carolina"/>
    <n v="28314"/>
    <x v="0"/>
    <s v="FUR-BO-10003433"/>
    <x v="0"/>
    <s v="Bookcases"/>
    <s v="Sauder Cornerstone Collection Library"/>
    <n v="198.27199999999999"/>
    <n v="138.79039999999998"/>
    <n v="59.481600000000014"/>
    <n v="0.3000000000000001"/>
    <n v="4"/>
  </r>
  <r>
    <n v="5362"/>
    <s v="CA-2018-100951"/>
    <x v="255"/>
    <d v="2018-06-10T00:00:00"/>
    <x v="2"/>
    <s v="NC-18625"/>
    <s v="Noah Childs"/>
    <s v="Corporate"/>
    <s v="United States"/>
    <s v="Dallas"/>
    <s v="Texas"/>
    <n v="75217"/>
    <x v="2"/>
    <s v="OFF-ST-10001496"/>
    <x v="1"/>
    <s v="Storage"/>
    <s v="Standard Rollaway File with Lock"/>
    <n v="720.76"/>
    <n v="504.53199999999998"/>
    <n v="216.22800000000001"/>
    <n v="0.3"/>
    <n v="1"/>
  </r>
  <r>
    <n v="5363"/>
    <s v="CA-2017-122017"/>
    <x v="723"/>
    <d v="2018-01-02T00:00:00"/>
    <x v="1"/>
    <s v="CD-11920"/>
    <s v="Carlos Daly"/>
    <s v="Consumer"/>
    <s v="United States"/>
    <s v="Wichita"/>
    <s v="Kansas"/>
    <n v="67212"/>
    <x v="2"/>
    <s v="FUR-FU-10000672"/>
    <x v="0"/>
    <s v="Furnishings"/>
    <s v="Executive Impressions 10&quot; Spectator Wall Clock"/>
    <n v="70.56"/>
    <n v="49.391999999999996"/>
    <n v="21.168000000000006"/>
    <n v="0.3000000000000001"/>
    <n v="4"/>
  </r>
  <r>
    <n v="5364"/>
    <s v="CA-2017-122017"/>
    <x v="723"/>
    <d v="2018-01-02T00:00:00"/>
    <x v="1"/>
    <s v="CD-11920"/>
    <s v="Carlos Daly"/>
    <s v="Consumer"/>
    <s v="United States"/>
    <s v="Wichita"/>
    <s v="Kansas"/>
    <n v="67212"/>
    <x v="2"/>
    <s v="OFF-AP-10001293"/>
    <x v="1"/>
    <s v="Appliances"/>
    <s v="Belkin 8 Outlet Surge Protector"/>
    <n v="81.96"/>
    <n v="57.371999999999993"/>
    <n v="24.588000000000001"/>
    <n v="0.30000000000000004"/>
    <n v="4"/>
  </r>
  <r>
    <n v="5365"/>
    <s v="CA-2015-123477"/>
    <x v="1039"/>
    <d v="2015-01-21T00:00:00"/>
    <x v="0"/>
    <s v="DW-13195"/>
    <s v="David Wiener"/>
    <s v="Corporate"/>
    <s v="United States"/>
    <s v="Springfield"/>
    <s v="Oregon"/>
    <n v="97477"/>
    <x v="1"/>
    <s v="OFF-AP-10000692"/>
    <x v="1"/>
    <s v="Appliances"/>
    <s v="Fellowes Mighty 8 Compact Surge Protector"/>
    <n v="64.864000000000004"/>
    <n v="45.404800000000002"/>
    <n v="19.459200000000003"/>
    <n v="0.30000000000000004"/>
    <n v="3"/>
  </r>
  <r>
    <n v="5366"/>
    <s v="CA-2017-107790"/>
    <x v="73"/>
    <d v="2017-11-24T00:00:00"/>
    <x v="1"/>
    <s v="EH-13990"/>
    <s v="Erica Hackney"/>
    <s v="Consumer"/>
    <s v="United States"/>
    <s v="Houston"/>
    <s v="Texas"/>
    <n v="77041"/>
    <x v="2"/>
    <s v="TEC-PH-10004539"/>
    <x v="2"/>
    <s v="Phones"/>
    <s v="Wireless Extenders zBoost YX545 SOHO Signal Booster"/>
    <n v="151.19200000000001"/>
    <n v="105.8344"/>
    <n v="45.357600000000005"/>
    <n v="0.30000000000000004"/>
    <n v="4"/>
  </r>
  <r>
    <n v="5367"/>
    <s v="CA-2018-158071"/>
    <x v="193"/>
    <d v="2018-06-15T00:00:00"/>
    <x v="1"/>
    <s v="BD-11320"/>
    <s v="Bill Donatelli"/>
    <s v="Consumer"/>
    <s v="United States"/>
    <s v="Seattle"/>
    <s v="Washington"/>
    <n v="98103"/>
    <x v="1"/>
    <s v="TEC-PH-10002923"/>
    <x v="2"/>
    <s v="Phones"/>
    <s v="Logitech B530 USBÂ HeadsetÂ -Â headsetÂ - Full size, Binaural"/>
    <n v="88.775999999999996"/>
    <n v="62.143199999999993"/>
    <n v="26.632800000000003"/>
    <n v="0.30000000000000004"/>
    <n v="5"/>
  </r>
  <r>
    <n v="5368"/>
    <s v="CA-2018-158071"/>
    <x v="193"/>
    <d v="2018-06-15T00:00:00"/>
    <x v="1"/>
    <s v="BD-11320"/>
    <s v="Bill Donatelli"/>
    <s v="Consumer"/>
    <s v="United States"/>
    <s v="Seattle"/>
    <s v="Washington"/>
    <n v="98103"/>
    <x v="1"/>
    <s v="OFF-LA-10004689"/>
    <x v="1"/>
    <s v="Labels"/>
    <s v="Avery 512"/>
    <n v="11.56"/>
    <n v="8.0920000000000005"/>
    <n v="3.468"/>
    <n v="0.3"/>
    <n v="5"/>
  </r>
  <r>
    <n v="5369"/>
    <s v="CA-2018-158071"/>
    <x v="193"/>
    <d v="2018-06-15T00:00:00"/>
    <x v="1"/>
    <s v="BD-11320"/>
    <s v="Bill Donatelli"/>
    <s v="Consumer"/>
    <s v="United States"/>
    <s v="Seattle"/>
    <s v="Washington"/>
    <n v="98103"/>
    <x v="1"/>
    <s v="OFF-ST-10001228"/>
    <x v="1"/>
    <s v="Storage"/>
    <s v="Personal File Boxes with Fold-Down Carry Handle"/>
    <n v="15.58"/>
    <n v="10.905999999999999"/>
    <n v="4.6740000000000013"/>
    <n v="0.3000000000000001"/>
    <n v="5"/>
  </r>
  <r>
    <n v="5370"/>
    <s v="CA-2018-147403"/>
    <x v="18"/>
    <d v="2018-09-13T00:00:00"/>
    <x v="2"/>
    <s v="KH-16630"/>
    <s v="Ken Heidel"/>
    <s v="Corporate"/>
    <s v="United States"/>
    <s v="Akron"/>
    <s v="Ohio"/>
    <n v="44312"/>
    <x v="3"/>
    <s v="OFF-PA-10003302"/>
    <x v="1"/>
    <s v="Paper"/>
    <s v="Xerox 1906"/>
    <n v="85.055999999999997"/>
    <n v="59.539199999999994"/>
    <n v="25.516800000000003"/>
    <n v="0.30000000000000004"/>
    <n v="3"/>
  </r>
  <r>
    <n v="5371"/>
    <s v="US-2018-136721"/>
    <x v="798"/>
    <d v="2018-04-12T00:00:00"/>
    <x v="1"/>
    <s v="NH-18610"/>
    <s v="Nicole Hansen"/>
    <s v="Corporate"/>
    <s v="United States"/>
    <s v="Oak Park"/>
    <s v="Michigan"/>
    <n v="48237"/>
    <x v="2"/>
    <s v="FUR-FU-10004665"/>
    <x v="0"/>
    <s v="Furnishings"/>
    <s v="3M Polarizing Task Lamp with Clamp Arm, Light Gray"/>
    <n v="273.95999999999998"/>
    <n v="191.77199999999996"/>
    <n v="82.188000000000017"/>
    <n v="0.3000000000000001"/>
    <n v="4"/>
  </r>
  <r>
    <n v="5372"/>
    <s v="US-2018-136721"/>
    <x v="798"/>
    <d v="2018-04-12T00:00:00"/>
    <x v="1"/>
    <s v="NH-18610"/>
    <s v="Nicole Hansen"/>
    <s v="Corporate"/>
    <s v="United States"/>
    <s v="Oak Park"/>
    <s v="Michigan"/>
    <n v="48237"/>
    <x v="2"/>
    <s v="FUR-FU-10004188"/>
    <x v="0"/>
    <s v="Furnishings"/>
    <s v="Luxo Professional Combination Clamp-On Lamps"/>
    <n v="306.89999999999998"/>
    <n v="214.82999999999998"/>
    <n v="92.07"/>
    <n v="0.3"/>
    <n v="4"/>
  </r>
  <r>
    <n v="5373"/>
    <s v="CA-2016-118738"/>
    <x v="1040"/>
    <d v="2016-10-30T00:00:00"/>
    <x v="1"/>
    <s v="AG-10495"/>
    <s v="Andrew Gjertsen"/>
    <s v="Corporate"/>
    <s v="United States"/>
    <s v="Houston"/>
    <s v="Texas"/>
    <n v="77041"/>
    <x v="2"/>
    <s v="OFF-PA-10003177"/>
    <x v="1"/>
    <s v="Paper"/>
    <s v="Xerox 1999"/>
    <n v="15.552"/>
    <n v="10.886399999999998"/>
    <n v="4.6656000000000013"/>
    <n v="0.3000000000000001"/>
    <n v="6"/>
  </r>
  <r>
    <n v="5374"/>
    <s v="CA-2016-118738"/>
    <x v="1040"/>
    <d v="2016-10-30T00:00:00"/>
    <x v="1"/>
    <s v="AG-10495"/>
    <s v="Andrew Gjertsen"/>
    <s v="Corporate"/>
    <s v="United States"/>
    <s v="Houston"/>
    <s v="Texas"/>
    <n v="77041"/>
    <x v="2"/>
    <s v="FUR-TA-10002607"/>
    <x v="0"/>
    <s v="Tables"/>
    <s v="KI Conference Tables"/>
    <n v="347.36099999999999"/>
    <n v="243.15269999999998"/>
    <n v="104.20830000000001"/>
    <n v="0.30000000000000004"/>
    <n v="6"/>
  </r>
  <r>
    <n v="5375"/>
    <s v="CA-2016-118738"/>
    <x v="1040"/>
    <d v="2016-10-30T00:00:00"/>
    <x v="1"/>
    <s v="AG-10495"/>
    <s v="Andrew Gjertsen"/>
    <s v="Corporate"/>
    <s v="United States"/>
    <s v="Houston"/>
    <s v="Texas"/>
    <n v="77041"/>
    <x v="2"/>
    <s v="OFF-PA-10001166"/>
    <x v="1"/>
    <s v="Paper"/>
    <s v="Xerox 2"/>
    <n v="10.368"/>
    <n v="7.2576000000000001"/>
    <n v="3.1104000000000003"/>
    <n v="0.30000000000000004"/>
    <n v="6"/>
  </r>
  <r>
    <n v="5376"/>
    <s v="CA-2018-134152"/>
    <x v="837"/>
    <d v="2018-05-31T00:00:00"/>
    <x v="1"/>
    <s v="RP-19855"/>
    <s v="Roy Phan"/>
    <s v="Corporate"/>
    <s v="United States"/>
    <s v="Seattle"/>
    <s v="Washington"/>
    <n v="98103"/>
    <x v="1"/>
    <s v="TEC-AC-10004510"/>
    <x v="2"/>
    <s v="Accessories"/>
    <s v="Logitech Desktop MK120 Mouse and keyboard Combo"/>
    <n v="98.16"/>
    <n v="68.711999999999989"/>
    <n v="29.448000000000008"/>
    <n v="0.3000000000000001"/>
    <n v="4"/>
  </r>
  <r>
    <n v="5377"/>
    <s v="CA-2018-134152"/>
    <x v="837"/>
    <d v="2018-05-31T00:00:00"/>
    <x v="1"/>
    <s v="RP-19855"/>
    <s v="Roy Phan"/>
    <s v="Corporate"/>
    <s v="United States"/>
    <s v="Seattle"/>
    <s v="Washington"/>
    <n v="98103"/>
    <x v="1"/>
    <s v="OFF-AR-10004062"/>
    <x v="1"/>
    <s v="Art"/>
    <s v="Staples in misc. colors"/>
    <n v="31.44"/>
    <n v="22.007999999999999"/>
    <n v="9.4320000000000022"/>
    <n v="0.30000000000000004"/>
    <n v="4"/>
  </r>
  <r>
    <n v="5378"/>
    <s v="CA-2015-125542"/>
    <x v="29"/>
    <d v="2015-12-07T00:00:00"/>
    <x v="2"/>
    <s v="NB-18655"/>
    <s v="Nona Balk"/>
    <s v="Corporate"/>
    <s v="United States"/>
    <s v="Philadelphia"/>
    <s v="Pennsylvania"/>
    <n v="19134"/>
    <x v="3"/>
    <s v="OFF-EN-10000056"/>
    <x v="1"/>
    <s v="Envelopes"/>
    <s v="Cameo Buff Policy Envelopes"/>
    <n v="348.488"/>
    <n v="243.94159999999999"/>
    <n v="104.54640000000001"/>
    <n v="0.3"/>
    <n v="2"/>
  </r>
  <r>
    <n v="5379"/>
    <s v="CA-2015-125542"/>
    <x v="29"/>
    <d v="2015-12-07T00:00:00"/>
    <x v="2"/>
    <s v="NB-18655"/>
    <s v="Nona Balk"/>
    <s v="Corporate"/>
    <s v="United States"/>
    <s v="Philadelphia"/>
    <s v="Pennsylvania"/>
    <n v="19134"/>
    <x v="3"/>
    <s v="OFF-ST-10001469"/>
    <x v="1"/>
    <s v="Storage"/>
    <s v="Fellowes Bankers Box Recycled Super Stor/Drawer"/>
    <n v="172.73599999999999"/>
    <n v="120.91519999999998"/>
    <n v="51.820800000000006"/>
    <n v="0.30000000000000004"/>
    <n v="2"/>
  </r>
  <r>
    <n v="5380"/>
    <s v="CA-2017-136021"/>
    <x v="1041"/>
    <d v="2017-08-18T00:00:00"/>
    <x v="1"/>
    <s v="JM-15580"/>
    <s v="Jill Matthias"/>
    <s v="Consumer"/>
    <s v="United States"/>
    <s v="Los Angeles"/>
    <s v="California"/>
    <n v="90045"/>
    <x v="1"/>
    <s v="OFF-PA-10000551"/>
    <x v="1"/>
    <s v="Paper"/>
    <s v="Array Memo Cubes"/>
    <n v="15.54"/>
    <n v="10.877999999999998"/>
    <n v="4.6620000000000008"/>
    <n v="0.30000000000000004"/>
    <n v="4"/>
  </r>
  <r>
    <n v="5381"/>
    <s v="CA-2017-136021"/>
    <x v="1041"/>
    <d v="2017-08-18T00:00:00"/>
    <x v="1"/>
    <s v="JM-15580"/>
    <s v="Jill Matthias"/>
    <s v="Consumer"/>
    <s v="United States"/>
    <s v="Los Angeles"/>
    <s v="California"/>
    <n v="90045"/>
    <x v="1"/>
    <s v="TEC-MA-10000423"/>
    <x v="2"/>
    <s v="Machines"/>
    <s v="Texas Instruments TI-34 Scientific Calculator"/>
    <n v="105.55200000000001"/>
    <n v="73.886399999999995"/>
    <n v="31.665600000000012"/>
    <n v="0.3000000000000001"/>
    <n v="4"/>
  </r>
  <r>
    <n v="5382"/>
    <s v="CA-2017-149195"/>
    <x v="64"/>
    <d v="2017-09-07T00:00:00"/>
    <x v="0"/>
    <s v="DM-13525"/>
    <s v="Don Miller"/>
    <s v="Corporate"/>
    <s v="United States"/>
    <s v="Houston"/>
    <s v="Texas"/>
    <n v="77070"/>
    <x v="2"/>
    <s v="OFF-PA-10001870"/>
    <x v="1"/>
    <s v="Paper"/>
    <s v="Xerox 202"/>
    <n v="25.92"/>
    <n v="18.143999999999998"/>
    <n v="7.7760000000000034"/>
    <n v="0.3000000000000001"/>
    <n v="2"/>
  </r>
  <r>
    <n v="5383"/>
    <s v="CA-2017-149195"/>
    <x v="64"/>
    <d v="2017-09-07T00:00:00"/>
    <x v="0"/>
    <s v="DM-13525"/>
    <s v="Don Miller"/>
    <s v="Corporate"/>
    <s v="United States"/>
    <s v="Houston"/>
    <s v="Texas"/>
    <n v="77070"/>
    <x v="2"/>
    <s v="OFF-FA-10001843"/>
    <x v="1"/>
    <s v="Fasteners"/>
    <s v="Staples"/>
    <n v="15.808"/>
    <n v="11.0656"/>
    <n v="4.7423999999999999"/>
    <n v="0.3"/>
    <n v="2"/>
  </r>
  <r>
    <n v="5384"/>
    <s v="CA-2017-149195"/>
    <x v="64"/>
    <d v="2017-09-07T00:00:00"/>
    <x v="0"/>
    <s v="DM-13525"/>
    <s v="Don Miller"/>
    <s v="Corporate"/>
    <s v="United States"/>
    <s v="Houston"/>
    <s v="Texas"/>
    <n v="77070"/>
    <x v="2"/>
    <s v="OFF-PA-10002036"/>
    <x v="1"/>
    <s v="Paper"/>
    <s v="Xerox 1930"/>
    <n v="10.368"/>
    <n v="7.2576000000000001"/>
    <n v="3.1104000000000003"/>
    <n v="0.30000000000000004"/>
    <n v="2"/>
  </r>
  <r>
    <n v="5385"/>
    <s v="CA-2018-161410"/>
    <x v="335"/>
    <d v="2018-07-03T00:00:00"/>
    <x v="1"/>
    <s v="CC-12220"/>
    <s v="Chris Cortes"/>
    <s v="Consumer"/>
    <s v="United States"/>
    <s v="Philadelphia"/>
    <s v="Pennsylvania"/>
    <n v="19143"/>
    <x v="3"/>
    <s v="TEC-PH-10001760"/>
    <x v="2"/>
    <s v="Phones"/>
    <s v="Bose SoundLink Bluetooth Speaker"/>
    <n v="358.2"/>
    <n v="250.73999999999998"/>
    <n v="107.46000000000001"/>
    <n v="0.30000000000000004"/>
    <n v="7"/>
  </r>
  <r>
    <n v="5386"/>
    <s v="CA-2018-161410"/>
    <x v="335"/>
    <d v="2018-07-03T00:00:00"/>
    <x v="1"/>
    <s v="CC-12220"/>
    <s v="Chris Cortes"/>
    <s v="Consumer"/>
    <s v="United States"/>
    <s v="Philadelphia"/>
    <s v="Pennsylvania"/>
    <n v="19143"/>
    <x v="3"/>
    <s v="TEC-PH-10000673"/>
    <x v="2"/>
    <s v="Phones"/>
    <s v="Plantronics Voyager Pro HD - Bluetooth Headset"/>
    <n v="545.91600000000005"/>
    <n v="382.14120000000003"/>
    <n v="163.77480000000003"/>
    <n v="0.30000000000000004"/>
    <n v="7"/>
  </r>
  <r>
    <n v="5387"/>
    <s v="CA-2018-152786"/>
    <x v="846"/>
    <d v="2018-03-17T00:00:00"/>
    <x v="1"/>
    <s v="GA-14725"/>
    <s v="Guy Armstrong"/>
    <s v="Consumer"/>
    <s v="United States"/>
    <s v="Rogers"/>
    <s v="Arkansas"/>
    <n v="72756"/>
    <x v="0"/>
    <s v="OFF-BI-10000829"/>
    <x v="1"/>
    <s v="Binders"/>
    <s v="Avery Non-Stick Binders"/>
    <n v="40.409999999999997"/>
    <n v="28.286999999999995"/>
    <n v="12.123000000000001"/>
    <n v="0.30000000000000004"/>
    <n v="5"/>
  </r>
  <r>
    <n v="5388"/>
    <s v="CA-2018-164707"/>
    <x v="1042"/>
    <d v="2018-02-21T00:00:00"/>
    <x v="0"/>
    <s v="CV-12805"/>
    <s v="Cynthia Voltz"/>
    <s v="Corporate"/>
    <s v="United States"/>
    <s v="Los Angeles"/>
    <s v="California"/>
    <n v="90045"/>
    <x v="1"/>
    <s v="TEC-PH-10001924"/>
    <x v="2"/>
    <s v="Phones"/>
    <s v="iHome FM Clock Radio with Lightning Dock"/>
    <n v="167.976"/>
    <n v="117.58319999999999"/>
    <n v="50.392800000000008"/>
    <n v="0.30000000000000004"/>
    <n v="3"/>
  </r>
  <r>
    <n v="5389"/>
    <s v="CA-2018-164707"/>
    <x v="1042"/>
    <d v="2018-02-21T00:00:00"/>
    <x v="0"/>
    <s v="CV-12805"/>
    <s v="Cynthia Voltz"/>
    <s v="Corporate"/>
    <s v="United States"/>
    <s v="Los Angeles"/>
    <s v="California"/>
    <n v="90045"/>
    <x v="1"/>
    <s v="TEC-AC-10004864"/>
    <x v="2"/>
    <s v="Accessories"/>
    <s v="Memorex Micro Travel Drive 32 GB"/>
    <n v="109.53"/>
    <n v="76.670999999999992"/>
    <n v="32.859000000000009"/>
    <n v="0.3000000000000001"/>
    <n v="3"/>
  </r>
  <r>
    <n v="5390"/>
    <s v="CA-2018-164707"/>
    <x v="1042"/>
    <d v="2018-02-21T00:00:00"/>
    <x v="0"/>
    <s v="CV-12805"/>
    <s v="Cynthia Voltz"/>
    <s v="Corporate"/>
    <s v="United States"/>
    <s v="Los Angeles"/>
    <s v="California"/>
    <n v="90045"/>
    <x v="1"/>
    <s v="OFF-LA-10004345"/>
    <x v="1"/>
    <s v="Labels"/>
    <s v="Avery 493"/>
    <n v="9.82"/>
    <n v="6.8739999999999997"/>
    <n v="2.9460000000000006"/>
    <n v="0.30000000000000004"/>
    <n v="3"/>
  </r>
  <r>
    <n v="5391"/>
    <s v="CA-2018-163874"/>
    <x v="468"/>
    <d v="2018-11-12T00:00:00"/>
    <x v="0"/>
    <s v="NC-18535"/>
    <s v="Nick Crebassa"/>
    <s v="Corporate"/>
    <s v="United States"/>
    <s v="Seattle"/>
    <s v="Washington"/>
    <n v="98105"/>
    <x v="1"/>
    <s v="OFF-BI-10000088"/>
    <x v="1"/>
    <s v="Binders"/>
    <s v="GBC Imprintable Covers"/>
    <n v="26.352"/>
    <n v="18.446400000000001"/>
    <n v="7.9055999999999997"/>
    <n v="0.3"/>
    <n v="2"/>
  </r>
  <r>
    <n v="5392"/>
    <s v="US-2015-123183"/>
    <x v="84"/>
    <d v="2015-11-25T00:00:00"/>
    <x v="1"/>
    <s v="GR-14560"/>
    <s v="Georgia Rosenberg"/>
    <s v="Corporate"/>
    <s v="United States"/>
    <s v="Wilmington"/>
    <s v="Delaware"/>
    <n v="19805"/>
    <x v="3"/>
    <s v="OFF-LA-10002787"/>
    <x v="1"/>
    <s v="Labels"/>
    <s v="Avery 480"/>
    <n v="22.5"/>
    <n v="15.749999999999998"/>
    <n v="6.7500000000000018"/>
    <n v="0.3000000000000001"/>
    <n v="6"/>
  </r>
  <r>
    <n v="5393"/>
    <s v="US-2015-123183"/>
    <x v="84"/>
    <d v="2015-11-25T00:00:00"/>
    <x v="1"/>
    <s v="GR-14560"/>
    <s v="Georgia Rosenberg"/>
    <s v="Corporate"/>
    <s v="United States"/>
    <s v="Wilmington"/>
    <s v="Delaware"/>
    <n v="19805"/>
    <x v="3"/>
    <s v="OFF-LA-10001569"/>
    <x v="1"/>
    <s v="Labels"/>
    <s v="Avery 499"/>
    <n v="9.9600000000000009"/>
    <n v="6.9720000000000004"/>
    <n v="2.9880000000000004"/>
    <n v="0.30000000000000004"/>
    <n v="6"/>
  </r>
  <r>
    <n v="5394"/>
    <s v="US-2015-123183"/>
    <x v="84"/>
    <d v="2015-11-25T00:00:00"/>
    <x v="1"/>
    <s v="GR-14560"/>
    <s v="Georgia Rosenberg"/>
    <s v="Corporate"/>
    <s v="United States"/>
    <s v="Wilmington"/>
    <s v="Delaware"/>
    <n v="19805"/>
    <x v="3"/>
    <s v="OFF-BI-10002429"/>
    <x v="1"/>
    <s v="Binders"/>
    <s v="Premier Elliptical Ring Binder, Black"/>
    <n v="213.08"/>
    <n v="149.15600000000001"/>
    <n v="63.924000000000007"/>
    <n v="0.3"/>
    <n v="6"/>
  </r>
  <r>
    <n v="5395"/>
    <s v="US-2015-123183"/>
    <x v="84"/>
    <d v="2015-11-25T00:00:00"/>
    <x v="1"/>
    <s v="GR-14560"/>
    <s v="Georgia Rosenberg"/>
    <s v="Corporate"/>
    <s v="United States"/>
    <s v="Wilmington"/>
    <s v="Delaware"/>
    <n v="19805"/>
    <x v="3"/>
    <s v="FUR-BO-10000362"/>
    <x v="0"/>
    <s v="Bookcases"/>
    <s v="Sauder Inglewood Library Bookcases"/>
    <n v="1025.8800000000001"/>
    <n v="718.11599999999999"/>
    <n v="307.76400000000012"/>
    <n v="0.3000000000000001"/>
    <n v="6"/>
  </r>
  <r>
    <n v="5396"/>
    <s v="CA-2015-104829"/>
    <x v="728"/>
    <d v="2015-11-21T00:00:00"/>
    <x v="0"/>
    <s v="JG-15805"/>
    <s v="John Grady"/>
    <s v="Corporate"/>
    <s v="United States"/>
    <s v="Provo"/>
    <s v="Utah"/>
    <n v="84604"/>
    <x v="1"/>
    <s v="OFF-PA-10003016"/>
    <x v="1"/>
    <s v="Paper"/>
    <s v="Adams &quot;While You Were Out&quot; Message Pads"/>
    <n v="21.98"/>
    <n v="15.385999999999999"/>
    <n v="6.5940000000000012"/>
    <n v="0.30000000000000004"/>
    <n v="3"/>
  </r>
  <r>
    <n v="5397"/>
    <s v="US-2017-147340"/>
    <x v="446"/>
    <d v="2017-09-24T00:00:00"/>
    <x v="3"/>
    <s v="EB-13750"/>
    <s v="Edward Becker"/>
    <s v="Corporate"/>
    <s v="United States"/>
    <s v="San Francisco"/>
    <s v="California"/>
    <n v="94110"/>
    <x v="1"/>
    <s v="FUR-FU-10002501"/>
    <x v="0"/>
    <s v="Furnishings"/>
    <s v="Nu-Dell Executive Frame"/>
    <n v="63.2"/>
    <n v="44.24"/>
    <n v="18.96"/>
    <n v="0.3"/>
    <n v="0"/>
  </r>
  <r>
    <n v="5398"/>
    <s v="CA-2017-145492"/>
    <x v="73"/>
    <d v="2017-11-27T00:00:00"/>
    <x v="1"/>
    <s v="MC-17605"/>
    <s v="Matt Connell"/>
    <s v="Corporate"/>
    <s v="United States"/>
    <s v="Los Angeles"/>
    <s v="California"/>
    <n v="90004"/>
    <x v="1"/>
    <s v="OFF-AP-10003622"/>
    <x v="1"/>
    <s v="Appliances"/>
    <s v="Bravo II Megaboss 12-Amp Hard Body Upright, Replacement Belts, 2 Belts per Pack"/>
    <n v="39"/>
    <n v="27.299999999999997"/>
    <n v="11.700000000000003"/>
    <n v="0.3000000000000001"/>
    <n v="7"/>
  </r>
  <r>
    <n v="5399"/>
    <s v="CA-2017-163202"/>
    <x v="720"/>
    <d v="2017-10-02T00:00:00"/>
    <x v="1"/>
    <s v="BM-11650"/>
    <s v="Brian Moss"/>
    <s v="Corporate"/>
    <s v="United States"/>
    <s v="Lancaster"/>
    <s v="Ohio"/>
    <n v="43130"/>
    <x v="3"/>
    <s v="OFF-BI-10002764"/>
    <x v="1"/>
    <s v="Binders"/>
    <s v="Recycled Pressboard Report Cover with Reinforced Top Hinge"/>
    <n v="2.907"/>
    <n v="2.0348999999999999"/>
    <n v="0.8721000000000001"/>
    <n v="0.30000000000000004"/>
    <n v="5"/>
  </r>
  <r>
    <n v="5400"/>
    <s v="CA-2017-117681"/>
    <x v="526"/>
    <d v="2017-04-14T00:00:00"/>
    <x v="1"/>
    <s v="HF-14995"/>
    <s v="Herbert Flentye"/>
    <s v="Consumer"/>
    <s v="United States"/>
    <s v="Los Angeles"/>
    <s v="California"/>
    <n v="90004"/>
    <x v="1"/>
    <s v="FUR-BO-10001798"/>
    <x v="0"/>
    <s v="Bookcases"/>
    <s v="Bush Somerset Collection Bookcase"/>
    <n v="556.66499999999996"/>
    <n v="389.66549999999995"/>
    <n v="166.99950000000001"/>
    <n v="0.30000000000000004"/>
    <n v="5"/>
  </r>
  <r>
    <n v="5401"/>
    <s v="CA-2018-132262"/>
    <x v="296"/>
    <d v="2018-09-23T00:00:00"/>
    <x v="2"/>
    <s v="ML-18265"/>
    <s v="Muhammed Lee"/>
    <s v="Consumer"/>
    <s v="United States"/>
    <s v="Seattle"/>
    <s v="Washington"/>
    <n v="98103"/>
    <x v="1"/>
    <s v="TEC-AC-10000158"/>
    <x v="2"/>
    <s v="Accessories"/>
    <s v="Sony 64GB Class 10 Micro SDHC R40 Memory Card"/>
    <n v="71.98"/>
    <n v="50.386000000000003"/>
    <n v="21.594000000000001"/>
    <n v="0.3"/>
    <n v="2"/>
  </r>
  <r>
    <n v="5402"/>
    <s v="CA-2018-132262"/>
    <x v="296"/>
    <d v="2018-09-23T00:00:00"/>
    <x v="2"/>
    <s v="ML-18265"/>
    <s v="Muhammed Lee"/>
    <s v="Consumer"/>
    <s v="United States"/>
    <s v="Seattle"/>
    <s v="Washington"/>
    <n v="98103"/>
    <x v="1"/>
    <s v="TEC-AC-10000303"/>
    <x v="2"/>
    <s v="Accessories"/>
    <s v="Logitech M510 Wireless Mouse"/>
    <n v="79.98"/>
    <n v="55.985999999999997"/>
    <n v="23.994000000000007"/>
    <n v="0.30000000000000004"/>
    <n v="2"/>
  </r>
  <r>
    <n v="5403"/>
    <s v="CA-2018-123043"/>
    <x v="1043"/>
    <d v="2018-08-29T00:00:00"/>
    <x v="1"/>
    <s v="AH-10195"/>
    <s v="Alan Haines"/>
    <s v="Corporate"/>
    <s v="United States"/>
    <s v="New York City"/>
    <s v="New York"/>
    <n v="10024"/>
    <x v="3"/>
    <s v="OFF-BI-10003910"/>
    <x v="1"/>
    <s v="Binders"/>
    <s v="DXL Angle-View Binders with Locking Rings by Samsill"/>
    <n v="24.672000000000001"/>
    <n v="17.270399999999999"/>
    <n v="7.401600000000002"/>
    <n v="0.30000000000000004"/>
    <n v="5"/>
  </r>
  <r>
    <n v="5404"/>
    <s v="CA-2018-123043"/>
    <x v="1043"/>
    <d v="2018-08-29T00:00:00"/>
    <x v="1"/>
    <s v="AH-10195"/>
    <s v="Alan Haines"/>
    <s v="Corporate"/>
    <s v="United States"/>
    <s v="New York City"/>
    <s v="New York"/>
    <n v="10024"/>
    <x v="3"/>
    <s v="OFF-BI-10000138"/>
    <x v="1"/>
    <s v="Binders"/>
    <s v="Acco Translucent Poly Ring Binders"/>
    <n v="3.7440000000000002"/>
    <n v="2.6208"/>
    <n v="1.1232000000000002"/>
    <n v="0.30000000000000004"/>
    <n v="5"/>
  </r>
  <r>
    <n v="5405"/>
    <s v="US-2017-143280"/>
    <x v="712"/>
    <d v="2017-02-26T00:00:00"/>
    <x v="1"/>
    <s v="TZ-21580"/>
    <s v="Tracy Zic"/>
    <s v="Consumer"/>
    <s v="United States"/>
    <s v="Los Angeles"/>
    <s v="California"/>
    <n v="90045"/>
    <x v="1"/>
    <s v="TEC-PH-10002398"/>
    <x v="2"/>
    <s v="Phones"/>
    <s v="AT&amp;T 1070 Corded Phone"/>
    <n v="445.96"/>
    <n v="312.17199999999997"/>
    <n v="133.78800000000001"/>
    <n v="0.30000000000000004"/>
    <n v="4"/>
  </r>
  <r>
    <n v="5406"/>
    <s v="US-2017-143280"/>
    <x v="712"/>
    <d v="2017-02-26T00:00:00"/>
    <x v="1"/>
    <s v="TZ-21580"/>
    <s v="Tracy Zic"/>
    <s v="Consumer"/>
    <s v="United States"/>
    <s v="Los Angeles"/>
    <s v="California"/>
    <n v="90045"/>
    <x v="1"/>
    <s v="TEC-AC-10003399"/>
    <x v="2"/>
    <s v="Accessories"/>
    <s v="Memorex Mini Travel Drive 64 GB USB 2.0 Flash Drive"/>
    <n v="36.24"/>
    <n v="25.367999999999999"/>
    <n v="10.872000000000003"/>
    <n v="0.3000000000000001"/>
    <n v="4"/>
  </r>
  <r>
    <n v="5407"/>
    <s v="US-2017-143280"/>
    <x v="712"/>
    <d v="2017-02-26T00:00:00"/>
    <x v="1"/>
    <s v="TZ-21580"/>
    <s v="Tracy Zic"/>
    <s v="Consumer"/>
    <s v="United States"/>
    <s v="Los Angeles"/>
    <s v="California"/>
    <n v="90045"/>
    <x v="1"/>
    <s v="OFF-FA-10000992"/>
    <x v="1"/>
    <s v="Fasteners"/>
    <s v="Acco Clips to Go Binder Clips, 24 Clips in Two Sizes"/>
    <n v="10.65"/>
    <n v="7.4550000000000001"/>
    <n v="3.1950000000000003"/>
    <n v="0.30000000000000004"/>
    <n v="4"/>
  </r>
  <r>
    <n v="5408"/>
    <s v="CA-2018-108854"/>
    <x v="166"/>
    <d v="2018-12-14T00:00:00"/>
    <x v="1"/>
    <s v="DM-13345"/>
    <s v="Denise Monton"/>
    <s v="Corporate"/>
    <s v="United States"/>
    <s v="San Francisco"/>
    <s v="California"/>
    <n v="94109"/>
    <x v="1"/>
    <s v="OFF-PA-10003022"/>
    <x v="1"/>
    <s v="Paper"/>
    <s v="Standard Line â€œWhile You Were Outâ€ Hardbound Telephone Message Book"/>
    <n v="87.92"/>
    <n v="61.543999999999997"/>
    <n v="26.376000000000005"/>
    <n v="0.30000000000000004"/>
    <n v="6"/>
  </r>
  <r>
    <n v="5409"/>
    <s v="CA-2018-108854"/>
    <x v="166"/>
    <d v="2018-12-14T00:00:00"/>
    <x v="1"/>
    <s v="DM-13345"/>
    <s v="Denise Monton"/>
    <s v="Corporate"/>
    <s v="United States"/>
    <s v="San Francisco"/>
    <s v="California"/>
    <n v="94109"/>
    <x v="1"/>
    <s v="OFF-BI-10002854"/>
    <x v="1"/>
    <s v="Binders"/>
    <s v="Performers Binder/Pad Holder, Black"/>
    <n v="22.423999999999999"/>
    <n v="15.696799999999998"/>
    <n v="6.7272000000000016"/>
    <n v="0.3000000000000001"/>
    <n v="6"/>
  </r>
  <r>
    <n v="5410"/>
    <s v="CA-2018-108854"/>
    <x v="166"/>
    <d v="2018-12-14T00:00:00"/>
    <x v="1"/>
    <s v="DM-13345"/>
    <s v="Denise Monton"/>
    <s v="Corporate"/>
    <s v="United States"/>
    <s v="San Francisco"/>
    <s v="California"/>
    <n v="94109"/>
    <x v="1"/>
    <s v="OFF-BI-10001670"/>
    <x v="1"/>
    <s v="Binders"/>
    <s v="Vinyl Sectional Post Binders"/>
    <n v="90.48"/>
    <n v="63.335999999999999"/>
    <n v="27.144000000000005"/>
    <n v="0.30000000000000004"/>
    <n v="6"/>
  </r>
  <r>
    <n v="5411"/>
    <s v="CA-2018-108854"/>
    <x v="166"/>
    <d v="2018-12-14T00:00:00"/>
    <x v="1"/>
    <s v="DM-13345"/>
    <s v="Denise Monton"/>
    <s v="Corporate"/>
    <s v="United States"/>
    <s v="San Francisco"/>
    <s v="California"/>
    <n v="94109"/>
    <x v="1"/>
    <s v="OFF-ST-10001837"/>
    <x v="1"/>
    <s v="Storage"/>
    <s v="SAFCO Mobile Desk Side File, Wire Frame"/>
    <n v="42.76"/>
    <n v="29.931999999999995"/>
    <n v="12.828000000000003"/>
    <n v="0.3000000000000001"/>
    <n v="6"/>
  </r>
  <r>
    <n v="5412"/>
    <s v="CA-2018-166856"/>
    <x v="65"/>
    <d v="2018-09-22T00:00:00"/>
    <x v="1"/>
    <s v="TS-21505"/>
    <s v="Tony Sayre"/>
    <s v="Consumer"/>
    <s v="United States"/>
    <s v="Clovis"/>
    <s v="New Mexico"/>
    <n v="88101"/>
    <x v="1"/>
    <s v="OFF-BI-10002012"/>
    <x v="1"/>
    <s v="Binders"/>
    <s v="Wilson Jones Easy Flow II Sheet Lifters"/>
    <n v="10.08"/>
    <n v="7.0559999999999992"/>
    <n v="3.0240000000000009"/>
    <n v="0.3000000000000001"/>
    <n v="4"/>
  </r>
  <r>
    <n v="5413"/>
    <s v="CA-2018-166856"/>
    <x v="65"/>
    <d v="2018-09-22T00:00:00"/>
    <x v="1"/>
    <s v="TS-21505"/>
    <s v="Tony Sayre"/>
    <s v="Consumer"/>
    <s v="United States"/>
    <s v="Clovis"/>
    <s v="New Mexico"/>
    <n v="88101"/>
    <x v="1"/>
    <s v="TEC-AC-10004992"/>
    <x v="2"/>
    <s v="Accessories"/>
    <s v="Kingston Digital DataTraveler 64GB USB 2.0"/>
    <n v="101.34"/>
    <n v="70.938000000000002"/>
    <n v="30.402000000000001"/>
    <n v="0.3"/>
    <n v="4"/>
  </r>
  <r>
    <n v="5414"/>
    <s v="CA-2017-153157"/>
    <x v="108"/>
    <d v="2017-09-14T00:00:00"/>
    <x v="2"/>
    <s v="TB-21625"/>
    <s v="Trudy Brown"/>
    <s v="Consumer"/>
    <s v="United States"/>
    <s v="Wichita"/>
    <s v="Kansas"/>
    <n v="67212"/>
    <x v="2"/>
    <s v="TEC-PH-10003171"/>
    <x v="2"/>
    <s v="Phones"/>
    <s v="Plantronics Encore H101 Dual EarpiecesÂ Headset"/>
    <n v="224.75"/>
    <n v="157.32499999999999"/>
    <n v="67.425000000000011"/>
    <n v="0.30000000000000004"/>
    <n v="3"/>
  </r>
  <r>
    <n v="5415"/>
    <s v="US-2018-125647"/>
    <x v="397"/>
    <d v="2018-09-28T00:00:00"/>
    <x v="1"/>
    <s v="LC-16870"/>
    <s v="Lena Cacioppo"/>
    <s v="Consumer"/>
    <s v="United States"/>
    <s v="Chicago"/>
    <s v="Illinois"/>
    <n v="60653"/>
    <x v="2"/>
    <s v="OFF-AP-10000390"/>
    <x v="1"/>
    <s v="Appliances"/>
    <s v="Euro Pro Shark Stick Mini Vacuum"/>
    <n v="73.176000000000002"/>
    <n v="51.223199999999999"/>
    <n v="21.952800000000003"/>
    <n v="0.30000000000000004"/>
    <n v="5"/>
  </r>
  <r>
    <n v="5416"/>
    <s v="US-2018-125647"/>
    <x v="397"/>
    <d v="2018-09-28T00:00:00"/>
    <x v="1"/>
    <s v="LC-16870"/>
    <s v="Lena Cacioppo"/>
    <s v="Consumer"/>
    <s v="United States"/>
    <s v="Chicago"/>
    <s v="Illinois"/>
    <n v="60653"/>
    <x v="2"/>
    <s v="OFF-PA-10004888"/>
    <x v="1"/>
    <s v="Paper"/>
    <s v="Xerox 217"/>
    <n v="20.736000000000001"/>
    <n v="14.5152"/>
    <n v="6.2208000000000006"/>
    <n v="0.30000000000000004"/>
    <n v="5"/>
  </r>
  <r>
    <n v="5417"/>
    <s v="US-2018-125647"/>
    <x v="397"/>
    <d v="2018-09-28T00:00:00"/>
    <x v="1"/>
    <s v="LC-16870"/>
    <s v="Lena Cacioppo"/>
    <s v="Consumer"/>
    <s v="United States"/>
    <s v="Chicago"/>
    <s v="Illinois"/>
    <n v="60653"/>
    <x v="2"/>
    <s v="TEC-PH-10004188"/>
    <x v="2"/>
    <s v="Phones"/>
    <s v="OtterBox Commuter Series Case - Samsung Galaxy S4"/>
    <n v="39.984000000000002"/>
    <n v="27.988799999999998"/>
    <n v="11.995200000000004"/>
    <n v="0.3000000000000001"/>
    <n v="5"/>
  </r>
  <r>
    <n v="5418"/>
    <s v="CA-2015-132542"/>
    <x v="191"/>
    <d v="2015-10-08T00:00:00"/>
    <x v="0"/>
    <s v="AM-10360"/>
    <s v="Alice McCarthy"/>
    <s v="Corporate"/>
    <s v="United States"/>
    <s v="Omaha"/>
    <s v="Nebraska"/>
    <n v="68104"/>
    <x v="2"/>
    <s v="OFF-BI-10004099"/>
    <x v="1"/>
    <s v="Binders"/>
    <s v="GBC VeloBinder Strips"/>
    <n v="15.36"/>
    <n v="10.751999999999999"/>
    <n v="4.6080000000000005"/>
    <n v="0.30000000000000004"/>
    <n v="2"/>
  </r>
  <r>
    <n v="5419"/>
    <s v="CA-2016-110877"/>
    <x v="924"/>
    <d v="2016-10-26T00:00:00"/>
    <x v="2"/>
    <s v="JE-15715"/>
    <s v="Joe Elijah"/>
    <s v="Consumer"/>
    <s v="United States"/>
    <s v="Houston"/>
    <s v="Texas"/>
    <n v="77041"/>
    <x v="2"/>
    <s v="OFF-PA-10004621"/>
    <x v="1"/>
    <s v="Paper"/>
    <s v="Xerox 212"/>
    <n v="36.287999999999997"/>
    <n v="25.401599999999995"/>
    <n v="10.886400000000002"/>
    <n v="0.3000000000000001"/>
    <n v="3"/>
  </r>
  <r>
    <n v="5420"/>
    <s v="CA-2016-110877"/>
    <x v="924"/>
    <d v="2016-10-26T00:00:00"/>
    <x v="2"/>
    <s v="JE-15715"/>
    <s v="Joe Elijah"/>
    <s v="Consumer"/>
    <s v="United States"/>
    <s v="Houston"/>
    <s v="Texas"/>
    <n v="77041"/>
    <x v="2"/>
    <s v="TEC-PH-10002103"/>
    <x v="2"/>
    <s v="Phones"/>
    <s v="Jabra SPEAK 410"/>
    <n v="150.38399999999999"/>
    <n v="105.26879999999998"/>
    <n v="45.115200000000002"/>
    <n v="0.30000000000000004"/>
    <n v="3"/>
  </r>
  <r>
    <n v="5421"/>
    <s v="US-2017-151827"/>
    <x v="1044"/>
    <d v="2017-04-02T00:00:00"/>
    <x v="0"/>
    <s v="CS-11950"/>
    <s v="Carlos Soltero"/>
    <s v="Consumer"/>
    <s v="United States"/>
    <s v="Philadelphia"/>
    <s v="Pennsylvania"/>
    <n v="19134"/>
    <x v="3"/>
    <s v="TEC-PH-10002789"/>
    <x v="2"/>
    <s v="Phones"/>
    <s v="LG Exalt"/>
    <n v="280.78199999999998"/>
    <n v="196.54739999999998"/>
    <n v="84.2346"/>
    <n v="0.30000000000000004"/>
    <n v="2"/>
  </r>
  <r>
    <n v="5422"/>
    <s v="US-2017-151827"/>
    <x v="1044"/>
    <d v="2017-04-02T00:00:00"/>
    <x v="0"/>
    <s v="CS-11950"/>
    <s v="Carlos Soltero"/>
    <s v="Consumer"/>
    <s v="United States"/>
    <s v="Philadelphia"/>
    <s v="Pennsylvania"/>
    <n v="19134"/>
    <x v="3"/>
    <s v="TEC-AC-10003289"/>
    <x v="2"/>
    <s v="Accessories"/>
    <s v="Anker Ultra-Slim Mini Bluetooth 3.0 Wireless Keyboard"/>
    <n v="31.984000000000002"/>
    <n v="22.3888"/>
    <n v="9.5952000000000019"/>
    <n v="0.30000000000000004"/>
    <n v="2"/>
  </r>
  <r>
    <n v="5423"/>
    <s v="US-2017-163258"/>
    <x v="723"/>
    <d v="2018-01-02T00:00:00"/>
    <x v="1"/>
    <s v="PF-19225"/>
    <s v="Phillip Flathmann"/>
    <s v="Consumer"/>
    <s v="United States"/>
    <s v="Los Angeles"/>
    <s v="California"/>
    <n v="90045"/>
    <x v="1"/>
    <s v="OFF-BI-10000138"/>
    <x v="1"/>
    <s v="Binders"/>
    <s v="Acco Translucent Poly Ring Binders"/>
    <n v="11.231999999999999"/>
    <n v="7.8623999999999992"/>
    <n v="3.3696000000000002"/>
    <n v="0.30000000000000004"/>
    <n v="4"/>
  </r>
  <r>
    <n v="5424"/>
    <s v="CA-2018-103009"/>
    <x v="132"/>
    <d v="2018-11-05T00:00:00"/>
    <x v="0"/>
    <s v="PJ-18835"/>
    <s v="Patrick Jones"/>
    <s v="Corporate"/>
    <s v="United States"/>
    <s v="Richmond"/>
    <s v="Kentucky"/>
    <n v="40475"/>
    <x v="0"/>
    <s v="OFF-PA-10001215"/>
    <x v="1"/>
    <s v="Paper"/>
    <s v="Xerox 1963"/>
    <n v="26.4"/>
    <n v="18.479999999999997"/>
    <n v="7.9200000000000017"/>
    <n v="0.3000000000000001"/>
    <n v="2"/>
  </r>
  <r>
    <n v="5425"/>
    <s v="US-2018-120649"/>
    <x v="176"/>
    <d v="2018-01-26T00:00:00"/>
    <x v="1"/>
    <s v="JF-15490"/>
    <s v="Jeremy Farry"/>
    <s v="Consumer"/>
    <s v="United States"/>
    <s v="Waterbury"/>
    <s v="Connecticut"/>
    <n v="6708"/>
    <x v="3"/>
    <s v="OFF-AR-10001545"/>
    <x v="1"/>
    <s v="Art"/>
    <s v="Newell 326"/>
    <n v="3.52"/>
    <n v="2.464"/>
    <n v="1.056"/>
    <n v="0.3"/>
    <n v="6"/>
  </r>
  <r>
    <n v="5426"/>
    <s v="CA-2017-153598"/>
    <x v="275"/>
    <d v="2017-12-06T00:00:00"/>
    <x v="2"/>
    <s v="NM-18520"/>
    <s v="Neoma Murray"/>
    <s v="Consumer"/>
    <s v="United States"/>
    <s v="Los Angeles"/>
    <s v="California"/>
    <n v="90045"/>
    <x v="1"/>
    <s v="TEC-AC-10003870"/>
    <x v="2"/>
    <s v="Accessories"/>
    <s v="LogitechÂ Z-906 Speaker sys - home theater - 5.1-CH"/>
    <n v="1649.95"/>
    <n v="1154.9649999999999"/>
    <n v="494.98500000000013"/>
    <n v="0.30000000000000004"/>
    <n v="3"/>
  </r>
  <r>
    <n v="5427"/>
    <s v="CA-2017-153598"/>
    <x v="275"/>
    <d v="2017-12-06T00:00:00"/>
    <x v="2"/>
    <s v="NM-18520"/>
    <s v="Neoma Murray"/>
    <s v="Consumer"/>
    <s v="United States"/>
    <s v="Los Angeles"/>
    <s v="California"/>
    <n v="90045"/>
    <x v="1"/>
    <s v="FUR-FU-10001085"/>
    <x v="0"/>
    <s v="Furnishings"/>
    <s v="3M Polarizing Light Filter Sleeves"/>
    <n v="111.9"/>
    <n v="78.33"/>
    <n v="33.570000000000007"/>
    <n v="0.30000000000000004"/>
    <n v="3"/>
  </r>
  <r>
    <n v="5428"/>
    <s v="US-2017-108497"/>
    <x v="403"/>
    <d v="2017-06-14T00:00:00"/>
    <x v="3"/>
    <s v="MH-17290"/>
    <s v="Marc Harrigan"/>
    <s v="Home Office"/>
    <s v="United States"/>
    <s v="Los Angeles"/>
    <s v="California"/>
    <n v="90036"/>
    <x v="1"/>
    <s v="FUR-BO-10004218"/>
    <x v="0"/>
    <s v="Bookcases"/>
    <s v="Bush Heritage Pine Collection 5-Shelf Bookcase, Albany Pine Finish, *Special Order"/>
    <n v="599.16499999999996"/>
    <n v="419.41549999999995"/>
    <n v="179.74950000000001"/>
    <n v="0.30000000000000004"/>
    <n v="0"/>
  </r>
  <r>
    <n v="5429"/>
    <s v="CA-2017-113096"/>
    <x v="476"/>
    <d v="2017-09-04T00:00:00"/>
    <x v="2"/>
    <s v="SZ-20035"/>
    <s v="Sam Zeldin"/>
    <s v="Home Office"/>
    <s v="United States"/>
    <s v="San Francisco"/>
    <s v="California"/>
    <n v="94122"/>
    <x v="1"/>
    <s v="OFF-ST-10003455"/>
    <x v="1"/>
    <s v="Storage"/>
    <s v="Tenex File Box, Personal Filing Tote with Lid, Black"/>
    <n v="46.53"/>
    <n v="32.570999999999998"/>
    <n v="13.959000000000003"/>
    <n v="0.30000000000000004"/>
    <n v="2"/>
  </r>
  <r>
    <n v="5430"/>
    <s v="CA-2015-136861"/>
    <x v="742"/>
    <d v="2015-09-07T00:00:00"/>
    <x v="2"/>
    <s v="PR-18880"/>
    <s v="Patrick Ryan"/>
    <s v="Consumer"/>
    <s v="United States"/>
    <s v="Saint Petersburg"/>
    <s v="Florida"/>
    <n v="33710"/>
    <x v="0"/>
    <s v="FUR-FU-10001967"/>
    <x v="0"/>
    <s v="Furnishings"/>
    <s v="Telescoping Adjustable Floor Lamp"/>
    <n v="31.984000000000002"/>
    <n v="22.3888"/>
    <n v="9.5952000000000019"/>
    <n v="0.30000000000000004"/>
    <n v="2"/>
  </r>
  <r>
    <n v="5431"/>
    <s v="CA-2018-117422"/>
    <x v="208"/>
    <d v="2018-10-25T00:00:00"/>
    <x v="1"/>
    <s v="FC-14245"/>
    <s v="Frank Carlisle"/>
    <s v="Home Office"/>
    <s v="United States"/>
    <s v="Lakewood"/>
    <s v="Ohio"/>
    <n v="44107"/>
    <x v="3"/>
    <s v="OFF-AP-10000938"/>
    <x v="1"/>
    <s v="Appliances"/>
    <s v="Avanti 1.7 Cu. Ft. Refrigerator"/>
    <n v="161.56800000000001"/>
    <n v="113.0976"/>
    <n v="48.470400000000012"/>
    <n v="0.30000000000000004"/>
    <n v="4"/>
  </r>
  <r>
    <n v="5432"/>
    <s v="CA-2018-117422"/>
    <x v="208"/>
    <d v="2018-10-25T00:00:00"/>
    <x v="1"/>
    <s v="FC-14245"/>
    <s v="Frank Carlisle"/>
    <s v="Home Office"/>
    <s v="United States"/>
    <s v="Lakewood"/>
    <s v="Ohio"/>
    <n v="44107"/>
    <x v="3"/>
    <s v="OFF-PA-10002195"/>
    <x v="1"/>
    <s v="Paper"/>
    <s v="RSVP Cards &amp; Envelopes, Blank White, 8-1/2&quot; X 11&quot;, 24 Cards/25 Envelopes/Set"/>
    <n v="4.0640000000000001"/>
    <n v="2.8447999999999998"/>
    <n v="1.2192000000000003"/>
    <n v="0.30000000000000004"/>
    <n v="4"/>
  </r>
  <r>
    <n v="5433"/>
    <s v="CA-2018-117422"/>
    <x v="208"/>
    <d v="2018-10-25T00:00:00"/>
    <x v="1"/>
    <s v="FC-14245"/>
    <s v="Frank Carlisle"/>
    <s v="Home Office"/>
    <s v="United States"/>
    <s v="Lakewood"/>
    <s v="Ohio"/>
    <n v="44107"/>
    <x v="3"/>
    <s v="OFF-BI-10002799"/>
    <x v="1"/>
    <s v="Binders"/>
    <s v="SlimView Poly Binder, 3/8&quot;"/>
    <n v="6.2160000000000002"/>
    <n v="4.3511999999999995"/>
    <n v="1.8648000000000007"/>
    <n v="0.3000000000000001"/>
    <n v="4"/>
  </r>
  <r>
    <n v="5434"/>
    <s v="CA-2018-129707"/>
    <x v="1016"/>
    <d v="2018-04-29T00:00:00"/>
    <x v="1"/>
    <s v="LH-16750"/>
    <s v="Larry Hughes"/>
    <s v="Consumer"/>
    <s v="United States"/>
    <s v="Chandler"/>
    <s v="Arizona"/>
    <n v="85224"/>
    <x v="1"/>
    <s v="OFF-AR-10000246"/>
    <x v="1"/>
    <s v="Art"/>
    <s v="Newell 318"/>
    <n v="8.8960000000000008"/>
    <n v="6.2271999999999998"/>
    <n v="2.6688000000000009"/>
    <n v="0.3000000000000001"/>
    <n v="4"/>
  </r>
  <r>
    <n v="5435"/>
    <s v="CA-2016-160171"/>
    <x v="324"/>
    <d v="2016-10-24T00:00:00"/>
    <x v="1"/>
    <s v="RM-19675"/>
    <s v="Robert Marley"/>
    <s v="Home Office"/>
    <s v="United States"/>
    <s v="Los Angeles"/>
    <s v="California"/>
    <n v="90008"/>
    <x v="1"/>
    <s v="OFF-AP-10000275"/>
    <x v="1"/>
    <s v="Appliances"/>
    <s v="Sanyo Counter Height Refrigerator with Crisper, 3.6 Cubic Foot, Stainless Steel/Black"/>
    <n v="1640.7"/>
    <n v="1148.49"/>
    <n v="492.21000000000004"/>
    <n v="0.3"/>
    <n v="5"/>
  </r>
  <r>
    <n v="5436"/>
    <s v="CA-2016-160171"/>
    <x v="324"/>
    <d v="2016-10-24T00:00:00"/>
    <x v="1"/>
    <s v="RM-19675"/>
    <s v="Robert Marley"/>
    <s v="Home Office"/>
    <s v="United States"/>
    <s v="Los Angeles"/>
    <s v="California"/>
    <n v="90008"/>
    <x v="1"/>
    <s v="TEC-AC-10000892"/>
    <x v="2"/>
    <s v="Accessories"/>
    <s v="NETGEAR N750 Dual Band Wi-Fi Gigabit Router"/>
    <n v="270"/>
    <n v="189"/>
    <n v="81"/>
    <n v="0.3"/>
    <n v="5"/>
  </r>
  <r>
    <n v="5437"/>
    <s v="CA-2015-103317"/>
    <x v="260"/>
    <d v="2015-07-08T00:00:00"/>
    <x v="2"/>
    <s v="DM-13525"/>
    <s v="Don Miller"/>
    <s v="Corporate"/>
    <s v="United States"/>
    <s v="Palm Coast"/>
    <s v="Florida"/>
    <n v="32137"/>
    <x v="0"/>
    <s v="FUR-FU-10001591"/>
    <x v="0"/>
    <s v="Furnishings"/>
    <s v="Advantus Panel Wall Certificate Holder - 8.5x11"/>
    <n v="19.52"/>
    <n v="13.664"/>
    <n v="5.8559999999999999"/>
    <n v="0.3"/>
    <n v="3"/>
  </r>
  <r>
    <n v="5438"/>
    <s v="CA-2015-103317"/>
    <x v="260"/>
    <d v="2015-07-08T00:00:00"/>
    <x v="2"/>
    <s v="DM-13525"/>
    <s v="Don Miller"/>
    <s v="Corporate"/>
    <s v="United States"/>
    <s v="Palm Coast"/>
    <s v="Florida"/>
    <n v="32137"/>
    <x v="0"/>
    <s v="OFF-BI-10001787"/>
    <x v="1"/>
    <s v="Binders"/>
    <s v="Wilson Jones Four-Pocket Poly Binders"/>
    <n v="9.81"/>
    <n v="6.867"/>
    <n v="2.9430000000000005"/>
    <n v="0.30000000000000004"/>
    <n v="3"/>
  </r>
  <r>
    <n v="5439"/>
    <s v="CA-2015-103317"/>
    <x v="260"/>
    <d v="2015-07-08T00:00:00"/>
    <x v="2"/>
    <s v="DM-13525"/>
    <s v="Don Miller"/>
    <s v="Corporate"/>
    <s v="United States"/>
    <s v="Palm Coast"/>
    <s v="Florida"/>
    <n v="32137"/>
    <x v="0"/>
    <s v="FUR-FU-10003192"/>
    <x v="0"/>
    <s v="Furnishings"/>
    <s v="Luxo Adjustable Task Clamp Lamp"/>
    <n v="213.21600000000001"/>
    <n v="149.25119999999998"/>
    <n v="63.964800000000025"/>
    <n v="0.3000000000000001"/>
    <n v="3"/>
  </r>
  <r>
    <n v="5440"/>
    <s v="CA-2017-167115"/>
    <x v="958"/>
    <d v="2017-04-09T00:00:00"/>
    <x v="1"/>
    <s v="EH-14185"/>
    <s v="Evan Henry"/>
    <s v="Consumer"/>
    <s v="United States"/>
    <s v="New York City"/>
    <s v="New York"/>
    <n v="10035"/>
    <x v="3"/>
    <s v="OFF-BI-10004600"/>
    <x v="1"/>
    <s v="Binders"/>
    <s v="Ibico Ibimaster 300 Manual Binding System"/>
    <n v="588.78399999999999"/>
    <n v="412.14879999999999"/>
    <n v="176.6352"/>
    <n v="0.3"/>
    <n v="5"/>
  </r>
  <r>
    <n v="5441"/>
    <s v="US-2018-153633"/>
    <x v="38"/>
    <d v="2018-11-18T00:00:00"/>
    <x v="0"/>
    <s v="TC-21295"/>
    <s v="Toby Carlisle"/>
    <s v="Consumer"/>
    <s v="United States"/>
    <s v="Jupiter"/>
    <s v="Florida"/>
    <n v="33458"/>
    <x v="0"/>
    <s v="OFF-AR-10002335"/>
    <x v="1"/>
    <s v="Art"/>
    <s v="DIXON Oriole Pencils"/>
    <n v="2.0640000000000001"/>
    <n v="1.4447999999999999"/>
    <n v="0.61920000000000019"/>
    <n v="0.3000000000000001"/>
    <n v="5"/>
  </r>
  <r>
    <n v="5442"/>
    <s v="CA-2018-155929"/>
    <x v="428"/>
    <d v="2018-09-13T00:00:00"/>
    <x v="1"/>
    <s v="AI-10855"/>
    <s v="Arianne Irving"/>
    <s v="Consumer"/>
    <s v="United States"/>
    <s v="Glendale"/>
    <s v="Arizona"/>
    <n v="85301"/>
    <x v="1"/>
    <s v="OFF-PA-10000859"/>
    <x v="1"/>
    <s v="Paper"/>
    <s v="Unpadded Memo Slips"/>
    <n v="6.3680000000000003"/>
    <n v="4.4576000000000002"/>
    <n v="1.9104000000000001"/>
    <n v="0.3"/>
    <n v="4"/>
  </r>
  <r>
    <n v="5443"/>
    <s v="CA-2016-148712"/>
    <x v="786"/>
    <d v="2016-04-23T00:00:00"/>
    <x v="1"/>
    <s v="JM-15535"/>
    <s v="Jessica Myrick"/>
    <s v="Consumer"/>
    <s v="United States"/>
    <s v="New York City"/>
    <s v="New York"/>
    <n v="10035"/>
    <x v="3"/>
    <s v="TEC-AC-10003198"/>
    <x v="2"/>
    <s v="Accessories"/>
    <s v="Enermax Acrylux Wireless Keyboard"/>
    <n v="99.6"/>
    <n v="69.719999999999985"/>
    <n v="29.88000000000001"/>
    <n v="0.3000000000000001"/>
    <n v="6"/>
  </r>
  <r>
    <n v="5444"/>
    <s v="CA-2016-148712"/>
    <x v="786"/>
    <d v="2016-04-23T00:00:00"/>
    <x v="1"/>
    <s v="JM-15535"/>
    <s v="Jessica Myrick"/>
    <s v="Consumer"/>
    <s v="United States"/>
    <s v="New York City"/>
    <s v="New York"/>
    <n v="10035"/>
    <x v="3"/>
    <s v="OFF-BI-10001900"/>
    <x v="1"/>
    <s v="Binders"/>
    <s v="DXL Angle-View Binders with Locking Rings, Black"/>
    <n v="62.295999999999999"/>
    <n v="43.607199999999999"/>
    <n v="18.688800000000001"/>
    <n v="0.3"/>
    <n v="6"/>
  </r>
  <r>
    <n v="5445"/>
    <s v="CA-2016-148712"/>
    <x v="786"/>
    <d v="2016-04-23T00:00:00"/>
    <x v="1"/>
    <s v="JM-15535"/>
    <s v="Jessica Myrick"/>
    <s v="Consumer"/>
    <s v="United States"/>
    <s v="New York City"/>
    <s v="New York"/>
    <n v="10035"/>
    <x v="3"/>
    <s v="OFF-AR-10000614"/>
    <x v="1"/>
    <s v="Art"/>
    <s v="Barrel Sharpener"/>
    <n v="10.71"/>
    <n v="7.4969999999999999"/>
    <n v="3.213000000000001"/>
    <n v="0.30000000000000004"/>
    <n v="6"/>
  </r>
  <r>
    <n v="5446"/>
    <s v="CA-2017-128307"/>
    <x v="197"/>
    <d v="2017-07-29T00:00:00"/>
    <x v="1"/>
    <s v="BE-11335"/>
    <s v="Bill Eplett"/>
    <s v="Home Office"/>
    <s v="United States"/>
    <s v="Houston"/>
    <s v="Texas"/>
    <n v="77041"/>
    <x v="2"/>
    <s v="OFF-EN-10003040"/>
    <x v="1"/>
    <s v="Envelopes"/>
    <s v="Quality Park Security Envelopes"/>
    <n v="20.936"/>
    <n v="14.655199999999999"/>
    <n v="6.280800000000001"/>
    <n v="0.30000000000000004"/>
    <n v="4"/>
  </r>
  <r>
    <n v="5447"/>
    <s v="US-2017-127425"/>
    <x v="370"/>
    <d v="2017-08-31T00:00:00"/>
    <x v="1"/>
    <s v="DR-12880"/>
    <s v="Dan Reichenbach"/>
    <s v="Corporate"/>
    <s v="United States"/>
    <s v="New York City"/>
    <s v="New York"/>
    <n v="10035"/>
    <x v="3"/>
    <s v="TEC-PH-10003442"/>
    <x v="2"/>
    <s v="Phones"/>
    <s v="Samsung Replacement EH64AVFWE Premium Headset"/>
    <n v="33"/>
    <n v="23.099999999999998"/>
    <n v="9.9000000000000021"/>
    <n v="0.30000000000000004"/>
    <n v="5"/>
  </r>
  <r>
    <n v="5448"/>
    <s v="US-2017-127425"/>
    <x v="370"/>
    <d v="2017-08-31T00:00:00"/>
    <x v="1"/>
    <s v="DR-12880"/>
    <s v="Dan Reichenbach"/>
    <s v="Corporate"/>
    <s v="United States"/>
    <s v="New York City"/>
    <s v="New York"/>
    <n v="10035"/>
    <x v="3"/>
    <s v="TEC-AC-10002800"/>
    <x v="2"/>
    <s v="Accessories"/>
    <s v="Plantronics Audio 478 Stereo USB Headset"/>
    <n v="249.95"/>
    <n v="174.96499999999997"/>
    <n v="74.985000000000014"/>
    <n v="0.30000000000000004"/>
    <n v="5"/>
  </r>
  <r>
    <n v="5449"/>
    <s v="US-2015-119081"/>
    <x v="171"/>
    <d v="2015-09-19T00:00:00"/>
    <x v="1"/>
    <s v="TA-21385"/>
    <s v="Tom Ashbrook"/>
    <s v="Home Office"/>
    <s v="United States"/>
    <s v="Olathe"/>
    <s v="Kansas"/>
    <n v="66062"/>
    <x v="2"/>
    <s v="OFF-SU-10000157"/>
    <x v="1"/>
    <s v="Supplies"/>
    <s v="Compact Automatic Electric Letter Opener"/>
    <n v="357.93"/>
    <n v="250.55099999999999"/>
    <n v="107.37900000000002"/>
    <n v="0.30000000000000004"/>
    <n v="7"/>
  </r>
  <r>
    <n v="5450"/>
    <s v="US-2015-119081"/>
    <x v="171"/>
    <d v="2015-09-19T00:00:00"/>
    <x v="1"/>
    <s v="TA-21385"/>
    <s v="Tom Ashbrook"/>
    <s v="Home Office"/>
    <s v="United States"/>
    <s v="Olathe"/>
    <s v="Kansas"/>
    <n v="66062"/>
    <x v="2"/>
    <s v="TEC-AC-10001542"/>
    <x v="2"/>
    <s v="Accessories"/>
    <s v="SanDisk Cruzer 16 GB USB Flash Drive"/>
    <n v="57.4"/>
    <n v="40.18"/>
    <n v="17.22"/>
    <n v="0.3"/>
    <n v="7"/>
  </r>
  <r>
    <n v="5451"/>
    <s v="US-2015-119081"/>
    <x v="171"/>
    <d v="2015-09-19T00:00:00"/>
    <x v="1"/>
    <s v="TA-21385"/>
    <s v="Tom Ashbrook"/>
    <s v="Home Office"/>
    <s v="United States"/>
    <s v="Olathe"/>
    <s v="Kansas"/>
    <n v="66062"/>
    <x v="2"/>
    <s v="OFF-BI-10004519"/>
    <x v="1"/>
    <s v="Binders"/>
    <s v="GBC DocuBind P100 Manual Binding Machine"/>
    <n v="331.96"/>
    <n v="232.37199999999996"/>
    <n v="99.588000000000022"/>
    <n v="0.3000000000000001"/>
    <n v="7"/>
  </r>
  <r>
    <n v="5452"/>
    <s v="US-2015-119081"/>
    <x v="171"/>
    <d v="2015-09-19T00:00:00"/>
    <x v="1"/>
    <s v="TA-21385"/>
    <s v="Tom Ashbrook"/>
    <s v="Home Office"/>
    <s v="United States"/>
    <s v="Olathe"/>
    <s v="Kansas"/>
    <n v="66062"/>
    <x v="2"/>
    <s v="FUR-FU-10003464"/>
    <x v="0"/>
    <s v="Furnishings"/>
    <s v="Seth Thomas 8 1/2&quot; Cubicle Clock"/>
    <n v="40.56"/>
    <n v="28.391999999999999"/>
    <n v="12.168000000000003"/>
    <n v="0.30000000000000004"/>
    <n v="7"/>
  </r>
  <r>
    <n v="5453"/>
    <s v="CA-2017-140613"/>
    <x v="405"/>
    <d v="2017-07-29T00:00:00"/>
    <x v="1"/>
    <s v="KN-16705"/>
    <s v="Kristina Nunn"/>
    <s v="Home Office"/>
    <s v="United States"/>
    <s v="Sparks"/>
    <s v="Nevada"/>
    <n v="89431"/>
    <x v="1"/>
    <s v="OFF-SU-10004261"/>
    <x v="1"/>
    <s v="Supplies"/>
    <s v="Fiskars 8&quot; Scissors, 2/Pack"/>
    <n v="86.2"/>
    <n v="60.339999999999996"/>
    <n v="25.860000000000007"/>
    <n v="0.30000000000000004"/>
    <n v="7"/>
  </r>
  <r>
    <n v="5454"/>
    <s v="US-2018-108700"/>
    <x v="240"/>
    <d v="2018-05-23T00:00:00"/>
    <x v="1"/>
    <s v="PJ-18835"/>
    <s v="Patrick Jones"/>
    <s v="Corporate"/>
    <s v="United States"/>
    <s v="Rockford"/>
    <s v="Illinois"/>
    <n v="61107"/>
    <x v="2"/>
    <s v="OFF-PA-10004733"/>
    <x v="1"/>
    <s v="Paper"/>
    <s v="Things To Do Today Spiral Book"/>
    <n v="38.015999999999998"/>
    <n v="26.611199999999997"/>
    <n v="11.404800000000002"/>
    <n v="0.30000000000000004"/>
    <n v="4"/>
  </r>
  <r>
    <n v="5455"/>
    <s v="CA-2018-160962"/>
    <x v="1045"/>
    <d v="2018-05-02T00:00:00"/>
    <x v="1"/>
    <s v="MC-17605"/>
    <s v="Matt Connell"/>
    <s v="Corporate"/>
    <s v="United States"/>
    <s v="Philadelphia"/>
    <s v="Pennsylvania"/>
    <n v="19143"/>
    <x v="3"/>
    <s v="OFF-ST-10001325"/>
    <x v="1"/>
    <s v="Storage"/>
    <s v="Sterilite Officeware Hinged File Box"/>
    <n v="8.3840000000000003"/>
    <n v="5.8688000000000002"/>
    <n v="2.5152000000000001"/>
    <n v="0.3"/>
    <n v="4"/>
  </r>
  <r>
    <n v="5456"/>
    <s v="CA-2018-160962"/>
    <x v="1045"/>
    <d v="2018-05-02T00:00:00"/>
    <x v="1"/>
    <s v="MC-17605"/>
    <s v="Matt Connell"/>
    <s v="Corporate"/>
    <s v="United States"/>
    <s v="Philadelphia"/>
    <s v="Pennsylvania"/>
    <n v="19143"/>
    <x v="3"/>
    <s v="OFF-AR-10003056"/>
    <x v="1"/>
    <s v="Art"/>
    <s v="Newell 341"/>
    <n v="6.8479999999999999"/>
    <n v="4.7935999999999996"/>
    <n v="2.0544000000000002"/>
    <n v="0.30000000000000004"/>
    <n v="4"/>
  </r>
  <r>
    <n v="5457"/>
    <s v="CA-2018-130631"/>
    <x v="614"/>
    <d v="2019-01-02T00:00:00"/>
    <x v="1"/>
    <s v="BS-11755"/>
    <s v="Bruce Stewart"/>
    <s v="Consumer"/>
    <s v="United States"/>
    <s v="Edmonds"/>
    <s v="Washington"/>
    <n v="98026"/>
    <x v="1"/>
    <s v="OFF-FA-10000089"/>
    <x v="1"/>
    <s v="Fasteners"/>
    <s v="Acco Glide Clips"/>
    <n v="19.600000000000001"/>
    <n v="13.72"/>
    <n v="5.8800000000000008"/>
    <n v="0.30000000000000004"/>
    <n v="4"/>
  </r>
  <r>
    <n v="5458"/>
    <s v="CA-2018-130631"/>
    <x v="614"/>
    <d v="2019-01-02T00:00:00"/>
    <x v="1"/>
    <s v="BS-11755"/>
    <s v="Bruce Stewart"/>
    <s v="Consumer"/>
    <s v="United States"/>
    <s v="Edmonds"/>
    <s v="Washington"/>
    <n v="98026"/>
    <x v="1"/>
    <s v="FUR-FU-10004093"/>
    <x v="0"/>
    <s v="Furnishings"/>
    <s v="Hand-Finished Solid Wood Document Frame"/>
    <n v="68.459999999999994"/>
    <n v="47.92199999999999"/>
    <n v="20.538000000000004"/>
    <n v="0.3000000000000001"/>
    <n v="4"/>
  </r>
  <r>
    <n v="5459"/>
    <s v="CA-2018-116680"/>
    <x v="507"/>
    <d v="2018-09-06T00:00:00"/>
    <x v="0"/>
    <s v="PK-19075"/>
    <s v="Pete Kriz"/>
    <s v="Consumer"/>
    <s v="United States"/>
    <s v="San Francisco"/>
    <s v="California"/>
    <n v="94122"/>
    <x v="1"/>
    <s v="OFF-BI-10004022"/>
    <x v="1"/>
    <s v="Binders"/>
    <s v="Acco Suede Grain Vinyl Round Ring Binder"/>
    <n v="13.343999999999999"/>
    <n v="9.3407999999999998"/>
    <n v="4.0031999999999996"/>
    <n v="0.3"/>
    <n v="2"/>
  </r>
  <r>
    <n v="5460"/>
    <s v="CA-2018-116680"/>
    <x v="507"/>
    <d v="2018-09-06T00:00:00"/>
    <x v="0"/>
    <s v="PK-19075"/>
    <s v="Pete Kriz"/>
    <s v="Consumer"/>
    <s v="United States"/>
    <s v="San Francisco"/>
    <s v="California"/>
    <n v="94122"/>
    <x v="1"/>
    <s v="FUR-TA-10001771"/>
    <x v="0"/>
    <s v="Tables"/>
    <s v="Bush Cubix Conference Tables, Fully Assembled"/>
    <n v="1478.2719999999999"/>
    <n v="1034.7903999999999"/>
    <n v="443.48160000000007"/>
    <n v="0.30000000000000004"/>
    <n v="2"/>
  </r>
  <r>
    <n v="5461"/>
    <s v="US-2015-107405"/>
    <x v="90"/>
    <d v="2015-03-25T00:00:00"/>
    <x v="1"/>
    <s v="TS-21205"/>
    <s v="Thomas Seio"/>
    <s v="Corporate"/>
    <s v="United States"/>
    <s v="Asheville"/>
    <s v="North Carolina"/>
    <n v="28806"/>
    <x v="0"/>
    <s v="OFF-ST-10002301"/>
    <x v="1"/>
    <s v="Storage"/>
    <s v="Tennsco Commercial Shelving"/>
    <n v="16.271999999999998"/>
    <n v="11.390399999999998"/>
    <n v="4.8816000000000006"/>
    <n v="0.30000000000000004"/>
    <n v="4"/>
  </r>
  <r>
    <n v="5462"/>
    <s v="CA-2018-101574"/>
    <x v="394"/>
    <d v="2018-10-04T00:00:00"/>
    <x v="1"/>
    <s v="BD-11725"/>
    <s v="Bruce Degenhardt"/>
    <s v="Consumer"/>
    <s v="United States"/>
    <s v="Los Angeles"/>
    <s v="California"/>
    <n v="90032"/>
    <x v="1"/>
    <s v="FUR-FU-10001706"/>
    <x v="0"/>
    <s v="Furnishings"/>
    <s v="Longer-Life Soft White Bulbs"/>
    <n v="9.24"/>
    <n v="6.468"/>
    <n v="2.7720000000000002"/>
    <n v="0.30000000000000004"/>
    <n v="6"/>
  </r>
  <r>
    <n v="5463"/>
    <s v="CA-2015-146591"/>
    <x v="1046"/>
    <d v="2015-01-20T00:00:00"/>
    <x v="2"/>
    <s v="TS-21340"/>
    <s v="Toby Swindell"/>
    <s v="Consumer"/>
    <s v="United States"/>
    <s v="Scottsdale"/>
    <s v="Arizona"/>
    <n v="85254"/>
    <x v="1"/>
    <s v="OFF-BI-10003676"/>
    <x v="1"/>
    <s v="Binders"/>
    <s v="GBC Standard Recycled Report Covers, Clear Plastic Sheets"/>
    <n v="32.340000000000003"/>
    <n v="22.638000000000002"/>
    <n v="9.7020000000000017"/>
    <n v="0.30000000000000004"/>
    <n v="1"/>
  </r>
  <r>
    <n v="5464"/>
    <s v="CA-2015-146591"/>
    <x v="1046"/>
    <d v="2015-01-20T00:00:00"/>
    <x v="2"/>
    <s v="TS-21340"/>
    <s v="Toby Swindell"/>
    <s v="Consumer"/>
    <s v="United States"/>
    <s v="Scottsdale"/>
    <s v="Arizona"/>
    <n v="85254"/>
    <x v="1"/>
    <s v="OFF-PA-10000659"/>
    <x v="1"/>
    <s v="Paper"/>
    <s v="TOPS Carbonless Receipt Book, Four 2-3/4 x 7-1/4 Money Receipts per Page"/>
    <n v="56.064"/>
    <n v="39.244799999999998"/>
    <n v="16.819200000000002"/>
    <n v="0.30000000000000004"/>
    <n v="1"/>
  </r>
  <r>
    <n v="5465"/>
    <s v="CA-2015-146591"/>
    <x v="1046"/>
    <d v="2015-01-20T00:00:00"/>
    <x v="2"/>
    <s v="TS-21340"/>
    <s v="Toby Swindell"/>
    <s v="Consumer"/>
    <s v="United States"/>
    <s v="Scottsdale"/>
    <s v="Arizona"/>
    <n v="85254"/>
    <x v="1"/>
    <s v="OFF-EN-10002504"/>
    <x v="1"/>
    <s v="Envelopes"/>
    <s v="Tyvek  Top-Opening Peel &amp; Seel Envelopes, Plain White"/>
    <n v="108.72"/>
    <n v="76.103999999999999"/>
    <n v="32.616"/>
    <n v="0.3"/>
    <n v="1"/>
  </r>
  <r>
    <n v="5466"/>
    <s v="CA-2015-146591"/>
    <x v="1046"/>
    <d v="2015-01-20T00:00:00"/>
    <x v="2"/>
    <s v="TS-21340"/>
    <s v="Toby Swindell"/>
    <s v="Consumer"/>
    <s v="United States"/>
    <s v="Scottsdale"/>
    <s v="Arizona"/>
    <n v="85254"/>
    <x v="1"/>
    <s v="FUR-BO-10001972"/>
    <x v="0"/>
    <s v="Bookcases"/>
    <s v="O'Sullivan 4-Shelf Bookcase in Odessa Pine"/>
    <n v="181.47"/>
    <n v="127.029"/>
    <n v="54.441000000000003"/>
    <n v="0.3"/>
    <n v="1"/>
  </r>
  <r>
    <n v="5467"/>
    <s v="CA-2015-107706"/>
    <x v="1047"/>
    <d v="2015-02-19T00:00:00"/>
    <x v="0"/>
    <s v="ST-20530"/>
    <s v="Shui Tom"/>
    <s v="Consumer"/>
    <s v="United States"/>
    <s v="Houston"/>
    <s v="Texas"/>
    <n v="77095"/>
    <x v="2"/>
    <s v="OFF-PA-10000466"/>
    <x v="1"/>
    <s v="Paper"/>
    <s v="Memo Book, 100 Message Capacity, 5 3/8â€ x 11â€"/>
    <n v="16.175999999999998"/>
    <n v="11.323199999999998"/>
    <n v="4.8528000000000002"/>
    <n v="0.30000000000000004"/>
    <n v="5"/>
  </r>
  <r>
    <n v="5468"/>
    <s v="CA-2017-122448"/>
    <x v="632"/>
    <d v="2017-06-14T00:00:00"/>
    <x v="1"/>
    <s v="DB-13210"/>
    <s v="Dean Braden"/>
    <s v="Consumer"/>
    <s v="United States"/>
    <s v="San Francisco"/>
    <s v="California"/>
    <n v="94109"/>
    <x v="1"/>
    <s v="FUR-CH-10002774"/>
    <x v="0"/>
    <s v="Chairs"/>
    <s v="Global Deluxe Stacking Chair, Gray"/>
    <n v="122.352"/>
    <n v="85.6464"/>
    <n v="36.705600000000004"/>
    <n v="0.30000000000000004"/>
    <n v="5"/>
  </r>
  <r>
    <n v="5469"/>
    <s v="CA-2015-132451"/>
    <x v="467"/>
    <d v="2015-09-27T00:00:00"/>
    <x v="2"/>
    <s v="KF-16285"/>
    <s v="Karen Ferguson"/>
    <s v="Home Office"/>
    <s v="United States"/>
    <s v="San Diego"/>
    <s v="California"/>
    <n v="92105"/>
    <x v="1"/>
    <s v="FUR-CH-10000454"/>
    <x v="0"/>
    <s v="Chairs"/>
    <s v="Hon Deluxe Fabric Upholstered Stacking Chairs, Rounded Back"/>
    <n v="585.55200000000002"/>
    <n v="409.88639999999998"/>
    <n v="175.66560000000004"/>
    <n v="0.30000000000000004"/>
    <n v="1"/>
  </r>
  <r>
    <n v="5470"/>
    <s v="CA-2015-132451"/>
    <x v="467"/>
    <d v="2015-09-27T00:00:00"/>
    <x v="2"/>
    <s v="KF-16285"/>
    <s v="Karen Ferguson"/>
    <s v="Home Office"/>
    <s v="United States"/>
    <s v="San Diego"/>
    <s v="California"/>
    <n v="92105"/>
    <x v="1"/>
    <s v="OFF-PA-10004888"/>
    <x v="1"/>
    <s v="Paper"/>
    <s v="Xerox 217"/>
    <n v="19.440000000000001"/>
    <n v="13.608000000000001"/>
    <n v="5.8320000000000007"/>
    <n v="0.30000000000000004"/>
    <n v="1"/>
  </r>
  <r>
    <n v="5471"/>
    <s v="CA-2017-158547"/>
    <x v="198"/>
    <d v="2017-06-04T00:00:00"/>
    <x v="1"/>
    <s v="JM-16195"/>
    <s v="Justin MacKendrick"/>
    <s v="Consumer"/>
    <s v="United States"/>
    <s v="Hamilton"/>
    <s v="Ohio"/>
    <n v="45011"/>
    <x v="3"/>
    <s v="OFF-AP-10003842"/>
    <x v="1"/>
    <s v="Appliances"/>
    <s v="Euro-Pro Shark Turbo Vacuum"/>
    <n v="123.92"/>
    <n v="86.744"/>
    <n v="37.176000000000002"/>
    <n v="0.3"/>
    <n v="5"/>
  </r>
  <r>
    <n v="5472"/>
    <s v="CA-2018-116946"/>
    <x v="484"/>
    <d v="2018-12-23T00:00:00"/>
    <x v="1"/>
    <s v="TS-21505"/>
    <s v="Tony Sayre"/>
    <s v="Consumer"/>
    <s v="United States"/>
    <s v="Parker"/>
    <s v="Colorado"/>
    <n v="80134"/>
    <x v="1"/>
    <s v="FUR-FU-10000320"/>
    <x v="0"/>
    <s v="Furnishings"/>
    <s v="OIC Stacking Trays"/>
    <n v="13.36"/>
    <n v="9.3519999999999985"/>
    <n v="4.0080000000000009"/>
    <n v="0.3000000000000001"/>
    <n v="4"/>
  </r>
  <r>
    <n v="5473"/>
    <s v="CA-2018-116946"/>
    <x v="484"/>
    <d v="2018-12-23T00:00:00"/>
    <x v="1"/>
    <s v="TS-21505"/>
    <s v="Tony Sayre"/>
    <s v="Consumer"/>
    <s v="United States"/>
    <s v="Parker"/>
    <s v="Colorado"/>
    <n v="80134"/>
    <x v="1"/>
    <s v="OFF-ST-10002554"/>
    <x v="1"/>
    <s v="Storage"/>
    <s v="Tennsco Industrial Shelving"/>
    <n v="78.256"/>
    <n v="54.779199999999996"/>
    <n v="23.476800000000004"/>
    <n v="0.30000000000000004"/>
    <n v="4"/>
  </r>
  <r>
    <n v="5474"/>
    <s v="CA-2018-116946"/>
    <x v="484"/>
    <d v="2018-12-23T00:00:00"/>
    <x v="1"/>
    <s v="TS-21505"/>
    <s v="Tony Sayre"/>
    <s v="Consumer"/>
    <s v="United States"/>
    <s v="Parker"/>
    <s v="Colorado"/>
    <n v="80134"/>
    <x v="1"/>
    <s v="FUR-BO-10000468"/>
    <x v="0"/>
    <s v="Bookcases"/>
    <s v="O'Sullivan 2-Shelf Heavy-Duty Bookcases"/>
    <n v="102.018"/>
    <n v="71.412599999999998"/>
    <n v="30.605400000000003"/>
    <n v="0.30000000000000004"/>
    <n v="4"/>
  </r>
  <r>
    <n v="5475"/>
    <s v="CA-2018-121741"/>
    <x v="377"/>
    <d v="2018-12-26T00:00:00"/>
    <x v="3"/>
    <s v="YC-21895"/>
    <s v="Yoseph Carroll"/>
    <s v="Corporate"/>
    <s v="United States"/>
    <s v="Fremont"/>
    <s v="Nebraska"/>
    <n v="68025"/>
    <x v="2"/>
    <s v="OFF-ST-10004459"/>
    <x v="1"/>
    <s v="Storage"/>
    <s v="Tennsco Single-Tier Lockers"/>
    <n v="750.68"/>
    <n v="525.47599999999989"/>
    <n v="225.20400000000006"/>
    <n v="0.3000000000000001"/>
    <n v="0"/>
  </r>
  <r>
    <n v="5476"/>
    <s v="CA-2018-169691"/>
    <x v="140"/>
    <d v="2018-06-18T00:00:00"/>
    <x v="2"/>
    <s v="Dp-13240"/>
    <s v="Dean percer"/>
    <s v="Home Office"/>
    <s v="United States"/>
    <s v="Maple Grove"/>
    <s v="Minnesota"/>
    <n v="55369"/>
    <x v="2"/>
    <s v="OFF-LA-10002312"/>
    <x v="1"/>
    <s v="Labels"/>
    <s v="Avery 490"/>
    <n v="44.4"/>
    <n v="31.08"/>
    <n v="13.32"/>
    <n v="0.3"/>
    <n v="3"/>
  </r>
  <r>
    <n v="5477"/>
    <s v="CA-2018-169691"/>
    <x v="140"/>
    <d v="2018-06-18T00:00:00"/>
    <x v="2"/>
    <s v="Dp-13240"/>
    <s v="Dean percer"/>
    <s v="Home Office"/>
    <s v="United States"/>
    <s v="Maple Grove"/>
    <s v="Minnesota"/>
    <n v="55369"/>
    <x v="2"/>
    <s v="OFF-ST-10001291"/>
    <x v="1"/>
    <s v="Storage"/>
    <s v="Tenex Personal Self-Stacking Standard File Box, Black/Gray"/>
    <n v="84.55"/>
    <n v="59.184999999999995"/>
    <n v="25.365000000000002"/>
    <n v="0.30000000000000004"/>
    <n v="3"/>
  </r>
  <r>
    <n v="5478"/>
    <s v="CA-2018-169691"/>
    <x v="140"/>
    <d v="2018-06-18T00:00:00"/>
    <x v="2"/>
    <s v="Dp-13240"/>
    <s v="Dean percer"/>
    <s v="Home Office"/>
    <s v="United States"/>
    <s v="Maple Grove"/>
    <s v="Minnesota"/>
    <n v="55369"/>
    <x v="2"/>
    <s v="OFF-PA-10003022"/>
    <x v="1"/>
    <s v="Paper"/>
    <s v="Xerox 1992"/>
    <n v="17.940000000000001"/>
    <n v="12.558"/>
    <n v="5.3820000000000014"/>
    <n v="0.30000000000000004"/>
    <n v="3"/>
  </r>
  <r>
    <n v="5479"/>
    <s v="CA-2017-121356"/>
    <x v="73"/>
    <d v="2017-11-24T00:00:00"/>
    <x v="1"/>
    <s v="SJ-20500"/>
    <s v="Shirley Jackson"/>
    <s v="Consumer"/>
    <s v="United States"/>
    <s v="Newark"/>
    <s v="Delaware"/>
    <n v="19711"/>
    <x v="3"/>
    <s v="OFF-BI-10002133"/>
    <x v="1"/>
    <s v="Binders"/>
    <s v="Wilson Jones Elliptical Ring 3 1/2&quot; Capacity Binders, 800 sheets"/>
    <n v="128.4"/>
    <n v="89.88"/>
    <n v="38.52000000000001"/>
    <n v="0.30000000000000004"/>
    <n v="4"/>
  </r>
  <r>
    <n v="5480"/>
    <s v="CA-2015-101770"/>
    <x v="691"/>
    <d v="2015-04-04T00:00:00"/>
    <x v="1"/>
    <s v="KB-16240"/>
    <s v="Karen Bern"/>
    <s v="Corporate"/>
    <s v="United States"/>
    <s v="Miami"/>
    <s v="Florida"/>
    <n v="33180"/>
    <x v="0"/>
    <s v="OFF-BI-10001097"/>
    <x v="1"/>
    <s v="Binders"/>
    <s v="Avery Hole Reinforcements"/>
    <n v="1.869"/>
    <n v="1.3083"/>
    <n v="0.56069999999999998"/>
    <n v="0.3"/>
    <n v="4"/>
  </r>
  <r>
    <n v="5481"/>
    <s v="CA-2018-105487"/>
    <x v="1048"/>
    <d v="2018-10-14T00:00:00"/>
    <x v="1"/>
    <s v="CS-12250"/>
    <s v="Chris Selesnick"/>
    <s v="Corporate"/>
    <s v="United States"/>
    <s v="San Diego"/>
    <s v="California"/>
    <n v="92105"/>
    <x v="1"/>
    <s v="TEC-PH-10001336"/>
    <x v="2"/>
    <s v="Phones"/>
    <s v="Digium D40 VoIP phone"/>
    <n v="103.19199999999999"/>
    <n v="72.234399999999994"/>
    <n v="30.957599999999999"/>
    <n v="0.3"/>
    <n v="6"/>
  </r>
  <r>
    <n v="5482"/>
    <s v="CA-2018-105487"/>
    <x v="1048"/>
    <d v="2018-10-14T00:00:00"/>
    <x v="1"/>
    <s v="CS-12250"/>
    <s v="Chris Selesnick"/>
    <s v="Corporate"/>
    <s v="United States"/>
    <s v="San Diego"/>
    <s v="California"/>
    <n v="92105"/>
    <x v="1"/>
    <s v="TEC-AC-10002305"/>
    <x v="2"/>
    <s v="Accessories"/>
    <s v="KeyTronicÂ E03601U1 -Â KeyboardÂ - Beige"/>
    <n v="36"/>
    <n v="25.2"/>
    <n v="10.8"/>
    <n v="0.30000000000000004"/>
    <n v="6"/>
  </r>
  <r>
    <n v="5483"/>
    <s v="CA-2018-105487"/>
    <x v="1048"/>
    <d v="2018-10-14T00:00:00"/>
    <x v="1"/>
    <s v="CS-12250"/>
    <s v="Chris Selesnick"/>
    <s v="Corporate"/>
    <s v="United States"/>
    <s v="San Diego"/>
    <s v="California"/>
    <n v="92105"/>
    <x v="1"/>
    <s v="TEC-AC-10003610"/>
    <x v="2"/>
    <s v="Accessories"/>
    <s v="LogitechÂ Illuminated - Keyboard"/>
    <n v="239.96"/>
    <n v="167.97200000000001"/>
    <n v="71.988"/>
    <n v="0.3"/>
    <n v="6"/>
  </r>
  <r>
    <n v="5484"/>
    <s v="CA-2018-105487"/>
    <x v="1048"/>
    <d v="2018-10-14T00:00:00"/>
    <x v="1"/>
    <s v="CS-12250"/>
    <s v="Chris Selesnick"/>
    <s v="Corporate"/>
    <s v="United States"/>
    <s v="San Diego"/>
    <s v="California"/>
    <n v="92105"/>
    <x v="1"/>
    <s v="OFF-ST-10002301"/>
    <x v="1"/>
    <s v="Storage"/>
    <s v="Tennsco Commercial Shelving"/>
    <n v="40.68"/>
    <n v="28.475999999999999"/>
    <n v="12.204000000000001"/>
    <n v="0.30000000000000004"/>
    <n v="6"/>
  </r>
  <r>
    <n v="5485"/>
    <s v="CA-2018-148999"/>
    <x v="289"/>
    <d v="2018-02-04T00:00:00"/>
    <x v="1"/>
    <s v="EB-13870"/>
    <s v="Emily Burns"/>
    <s v="Consumer"/>
    <s v="United States"/>
    <s v="Miami"/>
    <s v="Florida"/>
    <n v="33142"/>
    <x v="0"/>
    <s v="FUR-CH-10002044"/>
    <x v="0"/>
    <s v="Chairs"/>
    <s v="Office Star - Contemporary Task Swivel chair with 2-way adjustable arms, Plum"/>
    <n v="419.13600000000002"/>
    <n v="293.39519999999999"/>
    <n v="125.74080000000004"/>
    <n v="0.30000000000000004"/>
    <n v="5"/>
  </r>
  <r>
    <n v="5486"/>
    <s v="CA-2015-107573"/>
    <x v="432"/>
    <d v="2015-12-17T00:00:00"/>
    <x v="1"/>
    <s v="PB-19150"/>
    <s v="Philip Brown"/>
    <s v="Consumer"/>
    <s v="United States"/>
    <s v="Miami"/>
    <s v="Florida"/>
    <n v="33178"/>
    <x v="0"/>
    <s v="OFF-EN-10001099"/>
    <x v="1"/>
    <s v="Envelopes"/>
    <s v="Staple envelope"/>
    <n v="23.472000000000001"/>
    <n v="16.430399999999999"/>
    <n v="7.0416000000000025"/>
    <n v="0.3000000000000001"/>
    <n v="5"/>
  </r>
  <r>
    <n v="5487"/>
    <s v="CA-2016-156608"/>
    <x v="1040"/>
    <d v="2016-10-29T00:00:00"/>
    <x v="1"/>
    <s v="MT-18070"/>
    <s v="Michelle Tran"/>
    <s v="Home Office"/>
    <s v="United States"/>
    <s v="San Antonio"/>
    <s v="Texas"/>
    <n v="78207"/>
    <x v="2"/>
    <s v="OFF-BI-10004140"/>
    <x v="1"/>
    <s v="Binders"/>
    <s v="Avery Non-Stick Binders"/>
    <n v="3.5920000000000001"/>
    <n v="2.5143999999999997"/>
    <n v="1.0776000000000003"/>
    <n v="0.3000000000000001"/>
    <n v="5"/>
  </r>
  <r>
    <n v="5488"/>
    <s v="CA-2018-134495"/>
    <x v="719"/>
    <d v="2018-04-04T00:00:00"/>
    <x v="0"/>
    <s v="BF-11020"/>
    <s v="Barry FranzÃ¶sisch"/>
    <s v="Corporate"/>
    <s v="United States"/>
    <s v="Jacksonville"/>
    <s v="Florida"/>
    <n v="32216"/>
    <x v="0"/>
    <s v="TEC-PH-10004897"/>
    <x v="2"/>
    <s v="Phones"/>
    <s v="Mediabridge Sport Armband iPhone 5s"/>
    <n v="23.975999999999999"/>
    <n v="16.783199999999997"/>
    <n v="7.1928000000000019"/>
    <n v="0.3000000000000001"/>
    <n v="3"/>
  </r>
  <r>
    <n v="5489"/>
    <s v="CA-2018-134495"/>
    <x v="719"/>
    <d v="2018-04-04T00:00:00"/>
    <x v="0"/>
    <s v="BF-11020"/>
    <s v="Barry FranzÃ¶sisch"/>
    <s v="Corporate"/>
    <s v="United States"/>
    <s v="Jacksonville"/>
    <s v="Florida"/>
    <n v="32216"/>
    <x v="0"/>
    <s v="OFF-LA-10000262"/>
    <x v="1"/>
    <s v="Labels"/>
    <s v="Avery 494"/>
    <n v="6.2640000000000002"/>
    <n v="4.3848000000000003"/>
    <n v="1.8792"/>
    <n v="0.3"/>
    <n v="3"/>
  </r>
  <r>
    <n v="5490"/>
    <s v="CA-2018-134495"/>
    <x v="719"/>
    <d v="2018-04-04T00:00:00"/>
    <x v="0"/>
    <s v="BF-11020"/>
    <s v="Barry FranzÃ¶sisch"/>
    <s v="Corporate"/>
    <s v="United States"/>
    <s v="Jacksonville"/>
    <s v="Florida"/>
    <n v="32216"/>
    <x v="0"/>
    <s v="OFF-AP-10002222"/>
    <x v="1"/>
    <s v="Appliances"/>
    <s v="Staple holder"/>
    <n v="20.808"/>
    <n v="14.565599999999998"/>
    <n v="6.2424000000000017"/>
    <n v="0.3000000000000001"/>
    <n v="3"/>
  </r>
  <r>
    <n v="5491"/>
    <s v="CA-2018-134495"/>
    <x v="719"/>
    <d v="2018-04-04T00:00:00"/>
    <x v="0"/>
    <s v="BF-11020"/>
    <s v="Barry FranzÃ¶sisch"/>
    <s v="Corporate"/>
    <s v="United States"/>
    <s v="Jacksonville"/>
    <s v="Florida"/>
    <n v="32216"/>
    <x v="0"/>
    <s v="FUR-CH-10003774"/>
    <x v="0"/>
    <s v="Chairs"/>
    <s v="Global Wood Trimmed Manager's Task Chair, Khaki"/>
    <n v="218.352"/>
    <n v="152.84639999999999"/>
    <n v="65.505600000000015"/>
    <n v="0.30000000000000004"/>
    <n v="3"/>
  </r>
  <r>
    <n v="5492"/>
    <s v="CA-2018-164098"/>
    <x v="795"/>
    <d v="2018-01-27T00:00:00"/>
    <x v="2"/>
    <s v="CG-12520"/>
    <s v="Claire Gute"/>
    <s v="Consumer"/>
    <s v="United States"/>
    <s v="Houston"/>
    <s v="Texas"/>
    <n v="77070"/>
    <x v="2"/>
    <s v="OFF-ST-10000615"/>
    <x v="1"/>
    <s v="Storage"/>
    <s v="SimpliFile Personal File, Black Granite, 15w x 6-15/16d x 11-1/4h"/>
    <n v="18.16"/>
    <n v="12.712"/>
    <n v="5.4480000000000004"/>
    <n v="0.30000000000000004"/>
    <n v="1"/>
  </r>
  <r>
    <n v="5493"/>
    <s v="CA-2015-105249"/>
    <x v="683"/>
    <d v="2015-11-28T00:00:00"/>
    <x v="3"/>
    <s v="DH-13675"/>
    <s v="Duane Huffman"/>
    <s v="Home Office"/>
    <s v="United States"/>
    <s v="San Francisco"/>
    <s v="California"/>
    <n v="94122"/>
    <x v="1"/>
    <s v="OFF-SU-10001225"/>
    <x v="1"/>
    <s v="Supplies"/>
    <s v="Staple remover"/>
    <n v="7.36"/>
    <n v="5.1520000000000001"/>
    <n v="2.2080000000000002"/>
    <n v="0.3"/>
    <n v="0"/>
  </r>
  <r>
    <n v="5494"/>
    <s v="CA-2015-105249"/>
    <x v="683"/>
    <d v="2015-11-28T00:00:00"/>
    <x v="3"/>
    <s v="DH-13675"/>
    <s v="Duane Huffman"/>
    <s v="Home Office"/>
    <s v="United States"/>
    <s v="San Francisco"/>
    <s v="California"/>
    <n v="94122"/>
    <x v="1"/>
    <s v="OFF-LA-10002043"/>
    <x v="1"/>
    <s v="Labels"/>
    <s v="Avery 489"/>
    <n v="41.4"/>
    <n v="28.979999999999997"/>
    <n v="12.420000000000002"/>
    <n v="0.30000000000000004"/>
    <n v="0"/>
  </r>
  <r>
    <n v="5495"/>
    <s v="CA-2015-105249"/>
    <x v="683"/>
    <d v="2015-11-28T00:00:00"/>
    <x v="3"/>
    <s v="DH-13675"/>
    <s v="Duane Huffman"/>
    <s v="Home Office"/>
    <s v="United States"/>
    <s v="San Francisco"/>
    <s v="California"/>
    <n v="94122"/>
    <x v="1"/>
    <s v="FUR-BO-10000330"/>
    <x v="0"/>
    <s v="Bookcases"/>
    <s v="Sauder Camden County Barrister Bookcase, Planked Cherry Finish"/>
    <n v="411.33199999999999"/>
    <n v="287.93239999999997"/>
    <n v="123.39960000000002"/>
    <n v="0.30000000000000004"/>
    <n v="0"/>
  </r>
  <r>
    <n v="5496"/>
    <s v="CA-2016-113523"/>
    <x v="406"/>
    <d v="2016-09-08T00:00:00"/>
    <x v="1"/>
    <s v="SC-20440"/>
    <s v="Shaun Chance"/>
    <s v="Corporate"/>
    <s v="United States"/>
    <s v="Philadelphia"/>
    <s v="Pennsylvania"/>
    <n v="19140"/>
    <x v="3"/>
    <s v="OFF-BI-10001249"/>
    <x v="1"/>
    <s v="Binders"/>
    <s v="Avery Heavy-Duty EZD View Binder with Locking Rings"/>
    <n v="7.6559999999999997"/>
    <n v="5.3591999999999995"/>
    <n v="2.2968000000000002"/>
    <n v="0.30000000000000004"/>
    <n v="4"/>
  </r>
  <r>
    <n v="5497"/>
    <s v="CA-2018-117821"/>
    <x v="492"/>
    <d v="2018-06-16T00:00:00"/>
    <x v="1"/>
    <s v="HG-15025"/>
    <s v="Hunter Glantz"/>
    <s v="Consumer"/>
    <s v="United States"/>
    <s v="Marion"/>
    <s v="Ohio"/>
    <n v="43302"/>
    <x v="3"/>
    <s v="TEC-AC-10004469"/>
    <x v="2"/>
    <s v="Accessories"/>
    <s v="Microsoft Sculpt Comfort Mouse"/>
    <n v="63.92"/>
    <n v="44.744"/>
    <n v="19.176000000000002"/>
    <n v="0.30000000000000004"/>
    <n v="4"/>
  </r>
  <r>
    <n v="5498"/>
    <s v="CA-2018-164378"/>
    <x v="663"/>
    <d v="2018-07-18T00:00:00"/>
    <x v="0"/>
    <s v="MM-18055"/>
    <s v="Michelle Moray"/>
    <s v="Consumer"/>
    <s v="United States"/>
    <s v="New York City"/>
    <s v="New York"/>
    <n v="10024"/>
    <x v="3"/>
    <s v="OFF-AR-10001177"/>
    <x v="1"/>
    <s v="Art"/>
    <s v="Newell 349"/>
    <n v="6.56"/>
    <n v="4.5919999999999996"/>
    <n v="1.968"/>
    <n v="0.3"/>
    <n v="3"/>
  </r>
  <r>
    <n v="5499"/>
    <s v="CA-2018-164378"/>
    <x v="663"/>
    <d v="2018-07-18T00:00:00"/>
    <x v="0"/>
    <s v="MM-18055"/>
    <s v="Michelle Moray"/>
    <s v="Consumer"/>
    <s v="United States"/>
    <s v="New York City"/>
    <s v="New York"/>
    <n v="10024"/>
    <x v="3"/>
    <s v="OFF-LA-10000634"/>
    <x v="1"/>
    <s v="Labels"/>
    <s v="Avery 509"/>
    <n v="7.83"/>
    <n v="5.4809999999999999"/>
    <n v="2.3490000000000002"/>
    <n v="0.30000000000000004"/>
    <n v="3"/>
  </r>
  <r>
    <n v="5500"/>
    <s v="CA-2018-164378"/>
    <x v="663"/>
    <d v="2018-07-18T00:00:00"/>
    <x v="0"/>
    <s v="MM-18055"/>
    <s v="Michelle Moray"/>
    <s v="Consumer"/>
    <s v="United States"/>
    <s v="New York City"/>
    <s v="New York"/>
    <n v="10024"/>
    <x v="3"/>
    <s v="TEC-AC-10004708"/>
    <x v="2"/>
    <s v="Accessories"/>
    <s v="Sony 32GB Class 10 Micro SDHC R40 Memory Card"/>
    <n v="41.9"/>
    <n v="29.33"/>
    <n v="12.57"/>
    <n v="0.30000000000000004"/>
    <n v="3"/>
  </r>
  <r>
    <n v="5501"/>
    <s v="CA-2018-164378"/>
    <x v="663"/>
    <d v="2018-07-18T00:00:00"/>
    <x v="0"/>
    <s v="MM-18055"/>
    <s v="Michelle Moray"/>
    <s v="Consumer"/>
    <s v="United States"/>
    <s v="New York City"/>
    <s v="New York"/>
    <n v="10024"/>
    <x v="3"/>
    <s v="FUR-CH-10002084"/>
    <x v="0"/>
    <s v="Chairs"/>
    <s v="Hon Mobius Operator's Chair"/>
    <n v="664.14599999999996"/>
    <n v="464.90219999999994"/>
    <n v="199.24380000000002"/>
    <n v="0.30000000000000004"/>
    <n v="3"/>
  </r>
  <r>
    <n v="5502"/>
    <s v="CA-2018-164378"/>
    <x v="663"/>
    <d v="2018-07-18T00:00:00"/>
    <x v="0"/>
    <s v="MM-18055"/>
    <s v="Michelle Moray"/>
    <s v="Consumer"/>
    <s v="United States"/>
    <s v="New York City"/>
    <s v="New York"/>
    <n v="10024"/>
    <x v="3"/>
    <s v="OFF-PA-10004519"/>
    <x v="1"/>
    <s v="Paper"/>
    <s v="Spiral Phone Message Books with Labels by Adams"/>
    <n v="8.9600000000000009"/>
    <n v="6.2720000000000002"/>
    <n v="2.6880000000000006"/>
    <n v="0.30000000000000004"/>
    <n v="3"/>
  </r>
  <r>
    <n v="5503"/>
    <s v="CA-2018-127782"/>
    <x v="808"/>
    <d v="2018-11-06T00:00:00"/>
    <x v="1"/>
    <s v="TH-21115"/>
    <s v="Thea Hudgings"/>
    <s v="Corporate"/>
    <s v="United States"/>
    <s v="Philadelphia"/>
    <s v="Pennsylvania"/>
    <n v="19140"/>
    <x v="3"/>
    <s v="FUR-FU-10001847"/>
    <x v="0"/>
    <s v="Furnishings"/>
    <s v="Eldon Image Series Black Desk Accessories"/>
    <n v="3.3119999999999998"/>
    <n v="2.3183999999999996"/>
    <n v="0.99360000000000026"/>
    <n v="0.3000000000000001"/>
    <n v="4"/>
  </r>
  <r>
    <n v="5504"/>
    <s v="CA-2018-127782"/>
    <x v="808"/>
    <d v="2018-11-06T00:00:00"/>
    <x v="1"/>
    <s v="TH-21115"/>
    <s v="Thea Hudgings"/>
    <s v="Corporate"/>
    <s v="United States"/>
    <s v="Philadelphia"/>
    <s v="Pennsylvania"/>
    <n v="19140"/>
    <x v="3"/>
    <s v="OFF-AP-10001962"/>
    <x v="1"/>
    <s v="Appliances"/>
    <s v="Black &amp; Decker Filter for Double Action Dustbuster Cordless Vac BLDV7210"/>
    <n v="20.135999999999999"/>
    <n v="14.095199999999998"/>
    <n v="6.0408000000000008"/>
    <n v="0.30000000000000004"/>
    <n v="4"/>
  </r>
  <r>
    <n v="5505"/>
    <s v="CA-2018-127782"/>
    <x v="808"/>
    <d v="2018-11-06T00:00:00"/>
    <x v="1"/>
    <s v="TH-21115"/>
    <s v="Thea Hudgings"/>
    <s v="Corporate"/>
    <s v="United States"/>
    <s v="Philadelphia"/>
    <s v="Pennsylvania"/>
    <n v="19140"/>
    <x v="3"/>
    <s v="OFF-EN-10003845"/>
    <x v="1"/>
    <s v="Envelopes"/>
    <s v="Colored Envelopes"/>
    <n v="8.8559999999999999"/>
    <n v="6.1991999999999994"/>
    <n v="2.6568000000000005"/>
    <n v="0.30000000000000004"/>
    <n v="4"/>
  </r>
  <r>
    <n v="5506"/>
    <s v="CA-2018-127782"/>
    <x v="808"/>
    <d v="2018-11-06T00:00:00"/>
    <x v="1"/>
    <s v="TH-21115"/>
    <s v="Thea Hudgings"/>
    <s v="Corporate"/>
    <s v="United States"/>
    <s v="Philadelphia"/>
    <s v="Pennsylvania"/>
    <n v="19140"/>
    <x v="3"/>
    <s v="TEC-PH-10001817"/>
    <x v="2"/>
    <s v="Phones"/>
    <s v="Wilson Electronics DB Pro Signal Booster"/>
    <n v="859.2"/>
    <n v="601.43999999999994"/>
    <n v="257.7600000000001"/>
    <n v="0.3000000000000001"/>
    <n v="4"/>
  </r>
  <r>
    <n v="5507"/>
    <s v="US-2017-162026"/>
    <x v="750"/>
    <d v="2017-10-08T00:00:00"/>
    <x v="3"/>
    <s v="JE-15745"/>
    <s v="Joel Eaton"/>
    <s v="Consumer"/>
    <s v="United States"/>
    <s v="Los Angeles"/>
    <s v="California"/>
    <n v="90036"/>
    <x v="1"/>
    <s v="OFF-PA-10000167"/>
    <x v="1"/>
    <s v="Paper"/>
    <s v="Xerox 1925"/>
    <n v="61.96"/>
    <n v="43.372"/>
    <n v="18.588000000000001"/>
    <n v="0.3"/>
    <n v="0"/>
  </r>
  <r>
    <n v="5508"/>
    <s v="CA-2017-150000"/>
    <x v="143"/>
    <d v="2017-04-14T00:00:00"/>
    <x v="1"/>
    <s v="PG-18820"/>
    <s v="Patrick Gardner"/>
    <s v="Consumer"/>
    <s v="United States"/>
    <s v="Smyrna"/>
    <s v="Georgia"/>
    <n v="30080"/>
    <x v="0"/>
    <s v="OFF-EN-10002973"/>
    <x v="1"/>
    <s v="Envelopes"/>
    <s v="Ampad #10 Peel &amp; Seel Holiday Envelopes"/>
    <n v="17.920000000000002"/>
    <n v="12.544"/>
    <n v="5.3760000000000012"/>
    <n v="0.30000000000000004"/>
    <n v="6"/>
  </r>
  <r>
    <n v="5509"/>
    <s v="CA-2016-168529"/>
    <x v="1049"/>
    <d v="2016-10-12T00:00:00"/>
    <x v="1"/>
    <s v="MB-17305"/>
    <s v="Maria Bertelson"/>
    <s v="Consumer"/>
    <s v="United States"/>
    <s v="San Francisco"/>
    <s v="California"/>
    <n v="94122"/>
    <x v="1"/>
    <s v="FUR-FU-10001588"/>
    <x v="0"/>
    <s v="Furnishings"/>
    <s v="Deflect-o SuperTray Unbreakable Stackable Tray, Letter, Black"/>
    <n v="145.9"/>
    <n v="102.13"/>
    <n v="43.77000000000001"/>
    <n v="0.30000000000000004"/>
    <n v="4"/>
  </r>
  <r>
    <n v="5510"/>
    <s v="US-2018-152569"/>
    <x v="356"/>
    <d v="2018-05-20T00:00:00"/>
    <x v="1"/>
    <s v="JD-16015"/>
    <s v="Joy Daniels"/>
    <s v="Consumer"/>
    <s v="United States"/>
    <s v="Chicago"/>
    <s v="Illinois"/>
    <n v="60653"/>
    <x v="2"/>
    <s v="OFF-PA-10001736"/>
    <x v="1"/>
    <s v="Paper"/>
    <s v="Xerox 1880"/>
    <n v="56.704000000000001"/>
    <n v="39.692799999999998"/>
    <n v="17.011200000000002"/>
    <n v="0.30000000000000004"/>
    <n v="5"/>
  </r>
  <r>
    <n v="5511"/>
    <s v="US-2018-152569"/>
    <x v="356"/>
    <d v="2018-05-20T00:00:00"/>
    <x v="1"/>
    <s v="JD-16015"/>
    <s v="Joy Daniels"/>
    <s v="Consumer"/>
    <s v="United States"/>
    <s v="Chicago"/>
    <s v="Illinois"/>
    <n v="60653"/>
    <x v="2"/>
    <s v="TEC-PH-10002185"/>
    <x v="2"/>
    <s v="Phones"/>
    <s v="QVS USB Car Charger 2-Port 2.1Amp for iPod/iPhone/iPad/iPad 2/iPad 3"/>
    <n v="11.12"/>
    <n v="7.7839999999999989"/>
    <n v="3.3360000000000003"/>
    <n v="0.30000000000000004"/>
    <n v="5"/>
  </r>
  <r>
    <n v="5512"/>
    <s v="US-2015-137680"/>
    <x v="1050"/>
    <d v="2015-03-02T00:00:00"/>
    <x v="1"/>
    <s v="JH-15430"/>
    <s v="Jennifer Halladay"/>
    <s v="Consumer"/>
    <s v="United States"/>
    <s v="Medford"/>
    <s v="Oregon"/>
    <n v="97504"/>
    <x v="1"/>
    <s v="OFF-PA-10000174"/>
    <x v="1"/>
    <s v="Paper"/>
    <s v="Message Book, Wirebound, Four 5 1/2&quot; X 4&quot; Forms/Pg., 200 Dupl. Sets/Book"/>
    <n v="32.896000000000001"/>
    <n v="23.027200000000001"/>
    <n v="9.8688000000000002"/>
    <n v="0.3"/>
    <n v="6"/>
  </r>
  <r>
    <n v="5513"/>
    <s v="US-2015-137680"/>
    <x v="1050"/>
    <d v="2015-03-02T00:00:00"/>
    <x v="1"/>
    <s v="JH-15430"/>
    <s v="Jennifer Halladay"/>
    <s v="Consumer"/>
    <s v="United States"/>
    <s v="Medford"/>
    <s v="Oregon"/>
    <n v="97504"/>
    <x v="1"/>
    <s v="OFF-PA-10000069"/>
    <x v="1"/>
    <s v="Paper"/>
    <s v="TOPS 4 x 6 Fluorescent Color Memo Sheets, 500 Sheets per Pack"/>
    <n v="22.776"/>
    <n v="15.943199999999999"/>
    <n v="6.8328000000000007"/>
    <n v="0.30000000000000004"/>
    <n v="6"/>
  </r>
  <r>
    <n v="5514"/>
    <s v="CA-2016-103177"/>
    <x v="1051"/>
    <d v="2016-06-01T00:00:00"/>
    <x v="2"/>
    <s v="EN-13780"/>
    <s v="Edward Nazzal"/>
    <s v="Consumer"/>
    <s v="United States"/>
    <s v="New York City"/>
    <s v="New York"/>
    <n v="10009"/>
    <x v="3"/>
    <s v="TEC-PH-10001795"/>
    <x v="2"/>
    <s v="Phones"/>
    <s v="RCA H5401RE1 DECT 6.0 4-Line Cordless Handset With Caller ID/Call Waiting"/>
    <n v="239.97"/>
    <n v="167.97899999999998"/>
    <n v="71.991000000000014"/>
    <n v="0.30000000000000004"/>
    <n v="2"/>
  </r>
  <r>
    <n v="5515"/>
    <s v="CA-2016-103177"/>
    <x v="1051"/>
    <d v="2016-06-01T00:00:00"/>
    <x v="2"/>
    <s v="EN-13780"/>
    <s v="Edward Nazzal"/>
    <s v="Consumer"/>
    <s v="United States"/>
    <s v="New York City"/>
    <s v="New York"/>
    <n v="10009"/>
    <x v="3"/>
    <s v="OFF-AP-10004540"/>
    <x v="1"/>
    <s v="Appliances"/>
    <s v="Eureka The Boss Lite 10-Amp Upright Vacuum, Blue"/>
    <n v="160.32"/>
    <n v="112.22399999999999"/>
    <n v="48.096000000000004"/>
    <n v="0.30000000000000004"/>
    <n v="2"/>
  </r>
  <r>
    <n v="5516"/>
    <s v="CA-2016-103177"/>
    <x v="1051"/>
    <d v="2016-06-01T00:00:00"/>
    <x v="2"/>
    <s v="EN-13780"/>
    <s v="Edward Nazzal"/>
    <s v="Consumer"/>
    <s v="United States"/>
    <s v="New York City"/>
    <s v="New York"/>
    <n v="10009"/>
    <x v="3"/>
    <s v="TEC-PH-10001527"/>
    <x v="2"/>
    <s v="Phones"/>
    <s v="Plantronics MX500i Earset"/>
    <n v="128.85"/>
    <n v="90.194999999999993"/>
    <n v="38.655000000000001"/>
    <n v="0.30000000000000004"/>
    <n v="2"/>
  </r>
  <r>
    <n v="5517"/>
    <s v="US-2017-138408"/>
    <x v="741"/>
    <d v="2017-11-21T00:00:00"/>
    <x v="0"/>
    <s v="KC-16255"/>
    <s v="Karen Carlisle"/>
    <s v="Corporate"/>
    <s v="United States"/>
    <s v="Huntsville"/>
    <s v="Alabama"/>
    <n v="35810"/>
    <x v="0"/>
    <s v="TEC-AC-10003870"/>
    <x v="2"/>
    <s v="Accessories"/>
    <s v="LogitechÂ Z-906 Speaker sys - home theater - 5.1-CH"/>
    <n v="1319.96"/>
    <n v="923.97199999999998"/>
    <n v="395.98800000000006"/>
    <n v="0.30000000000000004"/>
    <n v="3"/>
  </r>
  <r>
    <n v="5518"/>
    <s v="CA-2018-117667"/>
    <x v="769"/>
    <d v="2018-12-09T00:00:00"/>
    <x v="1"/>
    <s v="MS-17980"/>
    <s v="Michael Stewart"/>
    <s v="Corporate"/>
    <s v="United States"/>
    <s v="Philadelphia"/>
    <s v="Pennsylvania"/>
    <n v="19134"/>
    <x v="3"/>
    <s v="FUR-CH-10004540"/>
    <x v="0"/>
    <s v="Chairs"/>
    <s v="Global Chrome Stack Chair"/>
    <n v="239.96"/>
    <n v="167.97200000000001"/>
    <n v="71.988"/>
    <n v="0.3"/>
    <n v="5"/>
  </r>
  <r>
    <n v="5519"/>
    <s v="CA-2018-117667"/>
    <x v="769"/>
    <d v="2018-12-09T00:00:00"/>
    <x v="1"/>
    <s v="MS-17980"/>
    <s v="Michael Stewart"/>
    <s v="Corporate"/>
    <s v="United States"/>
    <s v="Philadelphia"/>
    <s v="Pennsylvania"/>
    <n v="19134"/>
    <x v="3"/>
    <s v="FUR-FU-10004093"/>
    <x v="0"/>
    <s v="Furnishings"/>
    <s v="Hand-Finished Solid Wood Document Frame"/>
    <n v="54.768000000000001"/>
    <n v="38.337599999999995"/>
    <n v="16.430400000000006"/>
    <n v="0.3000000000000001"/>
    <n v="5"/>
  </r>
  <r>
    <n v="5520"/>
    <s v="CA-2018-117667"/>
    <x v="769"/>
    <d v="2018-12-09T00:00:00"/>
    <x v="1"/>
    <s v="MS-17980"/>
    <s v="Michael Stewart"/>
    <s v="Corporate"/>
    <s v="United States"/>
    <s v="Philadelphia"/>
    <s v="Pennsylvania"/>
    <n v="19134"/>
    <x v="3"/>
    <s v="OFF-AR-10000716"/>
    <x v="1"/>
    <s v="Art"/>
    <s v="DIXON Ticonderoga Erasable Checking Pencils"/>
    <n v="13.391999999999999"/>
    <n v="9.3743999999999996"/>
    <n v="4.0175999999999998"/>
    <n v="0.3"/>
    <n v="5"/>
  </r>
  <r>
    <n v="5521"/>
    <s v="CA-2018-117667"/>
    <x v="769"/>
    <d v="2018-12-09T00:00:00"/>
    <x v="1"/>
    <s v="MS-17980"/>
    <s v="Michael Stewart"/>
    <s v="Corporate"/>
    <s v="United States"/>
    <s v="Philadelphia"/>
    <s v="Pennsylvania"/>
    <n v="19134"/>
    <x v="3"/>
    <s v="OFF-PA-10002709"/>
    <x v="1"/>
    <s v="Paper"/>
    <s v="Xerox 1956"/>
    <n v="23.92"/>
    <n v="16.744"/>
    <n v="7.1760000000000019"/>
    <n v="0.30000000000000004"/>
    <n v="5"/>
  </r>
  <r>
    <n v="5522"/>
    <s v="CA-2018-117667"/>
    <x v="769"/>
    <d v="2018-12-09T00:00:00"/>
    <x v="1"/>
    <s v="MS-17980"/>
    <s v="Michael Stewart"/>
    <s v="Corporate"/>
    <s v="United States"/>
    <s v="Philadelphia"/>
    <s v="Pennsylvania"/>
    <n v="19134"/>
    <x v="3"/>
    <s v="TEC-AC-10000580"/>
    <x v="2"/>
    <s v="Accessories"/>
    <s v="Logitech G13 Programmable Gameboard with LCD Display"/>
    <n v="255.96799999999999"/>
    <n v="179.17759999999998"/>
    <n v="76.790400000000005"/>
    <n v="0.30000000000000004"/>
    <n v="5"/>
  </r>
  <r>
    <n v="5523"/>
    <s v="CA-2017-110982"/>
    <x v="410"/>
    <d v="2017-06-07T00:00:00"/>
    <x v="2"/>
    <s v="CK-12205"/>
    <s v="Chloris Kastensmidt"/>
    <s v="Consumer"/>
    <s v="United States"/>
    <s v="Santa Clara"/>
    <s v="California"/>
    <n v="95051"/>
    <x v="1"/>
    <s v="OFF-BI-10000829"/>
    <x v="1"/>
    <s v="Binders"/>
    <s v="Avery Non-Stick Binders"/>
    <n v="21.552"/>
    <n v="15.086399999999999"/>
    <n v="6.4656000000000002"/>
    <n v="0.3"/>
    <n v="2"/>
  </r>
  <r>
    <n v="5524"/>
    <s v="CA-2017-110982"/>
    <x v="410"/>
    <d v="2017-06-07T00:00:00"/>
    <x v="2"/>
    <s v="CK-12205"/>
    <s v="Chloris Kastensmidt"/>
    <s v="Consumer"/>
    <s v="United States"/>
    <s v="Santa Clara"/>
    <s v="California"/>
    <n v="95051"/>
    <x v="1"/>
    <s v="OFF-AP-10004859"/>
    <x v="1"/>
    <s v="Appliances"/>
    <s v="Acco 6 Outlet Guardian Premium Surge Suppressor"/>
    <n v="58.24"/>
    <n v="40.768000000000001"/>
    <n v="17.472000000000001"/>
    <n v="0.3"/>
    <n v="2"/>
  </r>
  <r>
    <n v="5525"/>
    <s v="CA-2017-147123"/>
    <x v="107"/>
    <d v="2017-12-12T00:00:00"/>
    <x v="2"/>
    <s v="SJ-20125"/>
    <s v="Sanjit Jacobs"/>
    <s v="Home Office"/>
    <s v="United States"/>
    <s v="Long Beach"/>
    <s v="California"/>
    <n v="90805"/>
    <x v="1"/>
    <s v="OFF-PA-10000575"/>
    <x v="1"/>
    <s v="Paper"/>
    <s v="Wirebound Message Books, Four 2 3/4 x 5 White Forms per Page"/>
    <n v="80.28"/>
    <n v="56.195999999999998"/>
    <n v="24.084000000000003"/>
    <n v="0.30000000000000004"/>
    <n v="2"/>
  </r>
  <r>
    <n v="5526"/>
    <s v="CA-2018-154501"/>
    <x v="504"/>
    <d v="2018-05-05T00:00:00"/>
    <x v="1"/>
    <s v="EA-14035"/>
    <s v="Erin Ashbrook"/>
    <s v="Corporate"/>
    <s v="United States"/>
    <s v="Los Angeles"/>
    <s v="California"/>
    <n v="90008"/>
    <x v="1"/>
    <s v="OFF-AR-10002804"/>
    <x v="1"/>
    <s v="Art"/>
    <s v="Faber Castell Col-Erase Pencils"/>
    <n v="9.7799999999999994"/>
    <n v="6.8459999999999992"/>
    <n v="2.9340000000000002"/>
    <n v="0.30000000000000004"/>
    <n v="5"/>
  </r>
  <r>
    <n v="5527"/>
    <s v="CA-2018-166933"/>
    <x v="558"/>
    <d v="2018-04-28T00:00:00"/>
    <x v="1"/>
    <s v="MG-17890"/>
    <s v="Michael Granlund"/>
    <s v="Home Office"/>
    <s v="United States"/>
    <s v="Santa Barbara"/>
    <s v="California"/>
    <n v="93101"/>
    <x v="1"/>
    <s v="OFF-FA-10002676"/>
    <x v="1"/>
    <s v="Fasteners"/>
    <s v="Colored Push Pins"/>
    <n v="1.81"/>
    <n v="1.2669999999999999"/>
    <n v="0.54300000000000015"/>
    <n v="0.3000000000000001"/>
    <n v="4"/>
  </r>
  <r>
    <n v="5528"/>
    <s v="CA-2016-142055"/>
    <x v="412"/>
    <d v="2016-05-10T00:00:00"/>
    <x v="2"/>
    <s v="AB-10255"/>
    <s v="Alejandro Ballentine"/>
    <s v="Home Office"/>
    <s v="United States"/>
    <s v="New York City"/>
    <s v="New York"/>
    <n v="10009"/>
    <x v="3"/>
    <s v="OFF-PA-10003465"/>
    <x v="1"/>
    <s v="Paper"/>
    <s v="Xerox 1912"/>
    <n v="37.94"/>
    <n v="26.557999999999996"/>
    <n v="11.382000000000001"/>
    <n v="0.30000000000000004"/>
    <n v="2"/>
  </r>
  <r>
    <n v="5529"/>
    <s v="CA-2016-137106"/>
    <x v="1052"/>
    <d v="2016-04-04T00:00:00"/>
    <x v="1"/>
    <s v="SC-20260"/>
    <s v="Scott Cohen"/>
    <s v="Corporate"/>
    <s v="United States"/>
    <s v="Jacksonville"/>
    <s v="Florida"/>
    <n v="32216"/>
    <x v="0"/>
    <s v="TEC-PH-10000011"/>
    <x v="2"/>
    <s v="Phones"/>
    <s v="PureGear Roll-On Screen Protector"/>
    <n v="79.959999999999994"/>
    <n v="55.971999999999994"/>
    <n v="23.988"/>
    <n v="0.30000000000000004"/>
    <n v="4"/>
  </r>
  <r>
    <n v="5530"/>
    <s v="CA-2018-136609"/>
    <x v="634"/>
    <d v="2018-08-11T00:00:00"/>
    <x v="1"/>
    <s v="TB-21355"/>
    <s v="Todd Boyes"/>
    <s v="Corporate"/>
    <s v="United States"/>
    <s v="Cedar Hill"/>
    <s v="Texas"/>
    <n v="75104"/>
    <x v="2"/>
    <s v="OFF-PA-10004381"/>
    <x v="1"/>
    <s v="Paper"/>
    <s v="14-7/8 x 11 Blue Bar Computer Printout Paper"/>
    <n v="115.29600000000001"/>
    <n v="80.7072"/>
    <n v="34.588800000000006"/>
    <n v="0.30000000000000004"/>
    <n v="5"/>
  </r>
  <r>
    <n v="5531"/>
    <s v="CA-2018-160885"/>
    <x v="574"/>
    <d v="2018-12-06T00:00:00"/>
    <x v="1"/>
    <s v="JK-16090"/>
    <s v="Juliana Krohn"/>
    <s v="Consumer"/>
    <s v="United States"/>
    <s v="Omaha"/>
    <s v="Nebraska"/>
    <n v="68104"/>
    <x v="2"/>
    <s v="TEC-PH-10001795"/>
    <x v="2"/>
    <s v="Phones"/>
    <s v="ClearOne CHATAttach 160 -Â speaker phone"/>
    <n v="2479.96"/>
    <n v="1735.972"/>
    <n v="743.98800000000006"/>
    <n v="0.30000000000000004"/>
    <n v="4"/>
  </r>
  <r>
    <n v="5532"/>
    <s v="US-2017-167472"/>
    <x v="112"/>
    <d v="2017-06-07T00:00:00"/>
    <x v="2"/>
    <s v="CK-12595"/>
    <s v="Clytie Kelty"/>
    <s v="Consumer"/>
    <s v="United States"/>
    <s v="Little Rock"/>
    <s v="Arkansas"/>
    <n v="72209"/>
    <x v="0"/>
    <s v="TEC-AC-10001109"/>
    <x v="2"/>
    <s v="Accessories"/>
    <s v="Logitech Trackman Marble Mouse"/>
    <n v="179.94"/>
    <n v="125.95799999999998"/>
    <n v="53.982000000000014"/>
    <n v="0.3000000000000001"/>
    <n v="1"/>
  </r>
  <r>
    <n v="5533"/>
    <s v="US-2017-167472"/>
    <x v="112"/>
    <d v="2017-06-07T00:00:00"/>
    <x v="2"/>
    <s v="CK-12595"/>
    <s v="Clytie Kelty"/>
    <s v="Consumer"/>
    <s v="United States"/>
    <s v="Little Rock"/>
    <s v="Arkansas"/>
    <n v="72209"/>
    <x v="0"/>
    <s v="TEC-AC-10003038"/>
    <x v="2"/>
    <s v="Accessories"/>
    <s v="Kingston Digital DataTraveler 16GB USB 2.0"/>
    <n v="26.85"/>
    <n v="18.794999999999998"/>
    <n v="8.0550000000000033"/>
    <n v="0.3000000000000001"/>
    <n v="1"/>
  </r>
  <r>
    <n v="5534"/>
    <s v="US-2017-167472"/>
    <x v="112"/>
    <d v="2017-06-07T00:00:00"/>
    <x v="2"/>
    <s v="CK-12595"/>
    <s v="Clytie Kelty"/>
    <s v="Consumer"/>
    <s v="United States"/>
    <s v="Little Rock"/>
    <s v="Arkansas"/>
    <n v="72209"/>
    <x v="0"/>
    <s v="TEC-AC-10003174"/>
    <x v="2"/>
    <s v="Accessories"/>
    <s v="Plantronics S12 Corded Telephone Headset System"/>
    <n v="323.37"/>
    <n v="226.35899999999998"/>
    <n v="97.011000000000024"/>
    <n v="0.30000000000000004"/>
    <n v="1"/>
  </r>
  <r>
    <n v="5535"/>
    <s v="US-2017-167472"/>
    <x v="112"/>
    <d v="2017-06-07T00:00:00"/>
    <x v="2"/>
    <s v="CK-12595"/>
    <s v="Clytie Kelty"/>
    <s v="Consumer"/>
    <s v="United States"/>
    <s v="Little Rock"/>
    <s v="Arkansas"/>
    <n v="72209"/>
    <x v="0"/>
    <s v="OFF-PA-10000157"/>
    <x v="1"/>
    <s v="Paper"/>
    <s v="Xerox 191"/>
    <n v="59.94"/>
    <n v="41.957999999999998"/>
    <n v="17.981999999999999"/>
    <n v="0.3"/>
    <n v="1"/>
  </r>
  <r>
    <n v="5536"/>
    <s v="US-2017-167472"/>
    <x v="112"/>
    <d v="2017-06-07T00:00:00"/>
    <x v="2"/>
    <s v="CK-12595"/>
    <s v="Clytie Kelty"/>
    <s v="Consumer"/>
    <s v="United States"/>
    <s v="Little Rock"/>
    <s v="Arkansas"/>
    <n v="72209"/>
    <x v="0"/>
    <s v="OFF-BI-10001721"/>
    <x v="1"/>
    <s v="Binders"/>
    <s v="Trimflex Flexible Post Binders"/>
    <n v="64.14"/>
    <n v="44.897999999999996"/>
    <n v="19.242000000000004"/>
    <n v="0.30000000000000004"/>
    <n v="1"/>
  </r>
  <r>
    <n v="5537"/>
    <s v="US-2017-167472"/>
    <x v="112"/>
    <d v="2017-06-07T00:00:00"/>
    <x v="2"/>
    <s v="CK-12595"/>
    <s v="Clytie Kelty"/>
    <s v="Consumer"/>
    <s v="United States"/>
    <s v="Little Rock"/>
    <s v="Arkansas"/>
    <n v="72209"/>
    <x v="0"/>
    <s v="OFF-BI-10000591"/>
    <x v="1"/>
    <s v="Binders"/>
    <s v="Avery Binder Labels"/>
    <n v="11.67"/>
    <n v="8.1689999999999987"/>
    <n v="3.5010000000000012"/>
    <n v="0.3000000000000001"/>
    <n v="1"/>
  </r>
  <r>
    <n v="5538"/>
    <s v="US-2017-167472"/>
    <x v="112"/>
    <d v="2017-06-07T00:00:00"/>
    <x v="2"/>
    <s v="CK-12595"/>
    <s v="Clytie Kelty"/>
    <s v="Consumer"/>
    <s v="United States"/>
    <s v="Little Rock"/>
    <s v="Arkansas"/>
    <n v="72209"/>
    <x v="0"/>
    <s v="OFF-PA-10001534"/>
    <x v="1"/>
    <s v="Paper"/>
    <s v="Xerox 230"/>
    <n v="12.96"/>
    <n v="9.0719999999999992"/>
    <n v="3.8880000000000017"/>
    <n v="0.3000000000000001"/>
    <n v="1"/>
  </r>
  <r>
    <n v="5539"/>
    <s v="CA-2016-120551"/>
    <x v="657"/>
    <d v="2016-04-20T00:00:00"/>
    <x v="1"/>
    <s v="SS-20590"/>
    <s v="Sonia Sunley"/>
    <s v="Consumer"/>
    <s v="United States"/>
    <s v="Norfolk"/>
    <s v="Nebraska"/>
    <n v="68701"/>
    <x v="2"/>
    <s v="OFF-BI-10002071"/>
    <x v="1"/>
    <s v="Binders"/>
    <s v="Fellowes Black Plastic Comb Bindings"/>
    <n v="17.43"/>
    <n v="12.200999999999999"/>
    <n v="5.229000000000001"/>
    <n v="0.30000000000000004"/>
    <n v="7"/>
  </r>
  <r>
    <n v="5540"/>
    <s v="US-2018-150595"/>
    <x v="1053"/>
    <d v="2018-05-26T00:00:00"/>
    <x v="1"/>
    <s v="LE-16810"/>
    <s v="Laurel Elliston"/>
    <s v="Consumer"/>
    <s v="United States"/>
    <s v="Chicago"/>
    <s v="Illinois"/>
    <n v="60653"/>
    <x v="2"/>
    <s v="FUR-CH-10000513"/>
    <x v="0"/>
    <s v="Chairs"/>
    <s v="High-Back Leather Manager's Chair"/>
    <n v="181.98599999999999"/>
    <n v="127.39019999999998"/>
    <n v="54.595800000000011"/>
    <n v="0.3000000000000001"/>
    <n v="4"/>
  </r>
  <r>
    <n v="5541"/>
    <s v="US-2018-150595"/>
    <x v="1053"/>
    <d v="2018-05-26T00:00:00"/>
    <x v="1"/>
    <s v="LE-16810"/>
    <s v="Laurel Elliston"/>
    <s v="Consumer"/>
    <s v="United States"/>
    <s v="Chicago"/>
    <s v="Illinois"/>
    <n v="60653"/>
    <x v="2"/>
    <s v="OFF-BI-10003274"/>
    <x v="1"/>
    <s v="Binders"/>
    <s v="Avery Durable Slant Ring Binders, No Labels"/>
    <n v="1.5920000000000001"/>
    <n v="1.1144000000000001"/>
    <n v="0.47760000000000002"/>
    <n v="0.3"/>
    <n v="4"/>
  </r>
  <r>
    <n v="5542"/>
    <s v="US-2018-150595"/>
    <x v="1053"/>
    <d v="2018-05-26T00:00:00"/>
    <x v="1"/>
    <s v="LE-16810"/>
    <s v="Laurel Elliston"/>
    <s v="Consumer"/>
    <s v="United States"/>
    <s v="Chicago"/>
    <s v="Illinois"/>
    <n v="60653"/>
    <x v="2"/>
    <s v="OFF-SU-10000381"/>
    <x v="1"/>
    <s v="Supplies"/>
    <s v="Acme Forged Steel Scissors with Black Enamel Handles"/>
    <n v="22.344000000000001"/>
    <n v="15.6408"/>
    <n v="6.7032000000000007"/>
    <n v="0.3"/>
    <n v="4"/>
  </r>
  <r>
    <n v="5543"/>
    <s v="CA-2017-134936"/>
    <x v="1054"/>
    <d v="2017-12-25T00:00:00"/>
    <x v="1"/>
    <s v="ES-14080"/>
    <s v="Erin Smith"/>
    <s v="Corporate"/>
    <s v="United States"/>
    <s v="Tucson"/>
    <s v="Arizona"/>
    <n v="85705"/>
    <x v="1"/>
    <s v="FUR-TA-10001086"/>
    <x v="0"/>
    <s v="Tables"/>
    <s v="SAFCO PlanMaster Boards, 60w x 37-1/2d, White Melamine"/>
    <n v="455.97"/>
    <n v="319.17899999999997"/>
    <n v="136.79100000000005"/>
    <n v="0.3000000000000001"/>
    <n v="6"/>
  </r>
  <r>
    <n v="5544"/>
    <s v="CA-2017-134936"/>
    <x v="1054"/>
    <d v="2017-12-25T00:00:00"/>
    <x v="1"/>
    <s v="ES-14080"/>
    <s v="Erin Smith"/>
    <s v="Corporate"/>
    <s v="United States"/>
    <s v="Tucson"/>
    <s v="Arizona"/>
    <n v="85705"/>
    <x v="1"/>
    <s v="OFF-BI-10000174"/>
    <x v="1"/>
    <s v="Binders"/>
    <s v="Wilson Jones Clip &amp; Carry Folder Binder Tool for Ring Binders, Clear"/>
    <n v="10.44"/>
    <n v="7.3079999999999989"/>
    <n v="3.1320000000000006"/>
    <n v="0.30000000000000004"/>
    <n v="6"/>
  </r>
  <r>
    <n v="5545"/>
    <s v="CA-2017-134936"/>
    <x v="1054"/>
    <d v="2017-12-25T00:00:00"/>
    <x v="1"/>
    <s v="ES-14080"/>
    <s v="Erin Smith"/>
    <s v="Corporate"/>
    <s v="United States"/>
    <s v="Tucson"/>
    <s v="Arizona"/>
    <n v="85705"/>
    <x v="1"/>
    <s v="OFF-BI-10002103"/>
    <x v="1"/>
    <s v="Binders"/>
    <s v="Cardinal Slant-D Ring Binder, Heavy Gauge Vinyl"/>
    <n v="5.2140000000000004"/>
    <n v="3.6497999999999999"/>
    <n v="1.5642000000000005"/>
    <n v="0.30000000000000004"/>
    <n v="6"/>
  </r>
  <r>
    <n v="5546"/>
    <s v="CA-2018-102967"/>
    <x v="585"/>
    <d v="2018-09-26T00:00:00"/>
    <x v="1"/>
    <s v="MG-17890"/>
    <s v="Michael Granlund"/>
    <s v="Home Office"/>
    <s v="United States"/>
    <s v="Concord"/>
    <s v="New Hampshire"/>
    <n v="3301"/>
    <x v="3"/>
    <s v="OFF-ST-10001590"/>
    <x v="1"/>
    <s v="Storage"/>
    <s v="Tenex Personal Project File with Scoop Front Design, Black"/>
    <n v="67.400000000000006"/>
    <n v="47.18"/>
    <n v="20.220000000000006"/>
    <n v="0.30000000000000004"/>
    <n v="4"/>
  </r>
  <r>
    <n v="5547"/>
    <s v="CA-2018-151008"/>
    <x v="210"/>
    <d v="2018-09-08T00:00:00"/>
    <x v="2"/>
    <s v="JM-16195"/>
    <s v="Justin MacKendrick"/>
    <s v="Consumer"/>
    <s v="United States"/>
    <s v="Draper"/>
    <s v="Utah"/>
    <n v="84020"/>
    <x v="1"/>
    <s v="FUR-FU-10002396"/>
    <x v="0"/>
    <s v="Furnishings"/>
    <s v="DAX Copper Panel Document Frame, 5 x 7 Size"/>
    <n v="25.16"/>
    <n v="17.611999999999998"/>
    <n v="7.5480000000000018"/>
    <n v="0.30000000000000004"/>
    <n v="1"/>
  </r>
  <r>
    <n v="5548"/>
    <s v="CA-2018-151008"/>
    <x v="210"/>
    <d v="2018-09-08T00:00:00"/>
    <x v="2"/>
    <s v="JM-16195"/>
    <s v="Justin MacKendrick"/>
    <s v="Consumer"/>
    <s v="United States"/>
    <s v="Draper"/>
    <s v="Utah"/>
    <n v="84020"/>
    <x v="1"/>
    <s v="TEC-PH-10002807"/>
    <x v="2"/>
    <s v="Phones"/>
    <s v="Motorla HX550 Universal Bluetooth Headset"/>
    <n v="126.56"/>
    <n v="88.591999999999999"/>
    <n v="37.968000000000004"/>
    <n v="0.30000000000000004"/>
    <n v="1"/>
  </r>
  <r>
    <n v="5549"/>
    <s v="CA-2015-159800"/>
    <x v="683"/>
    <d v="2015-12-01T00:00:00"/>
    <x v="2"/>
    <s v="SG-20470"/>
    <s v="Sheri Gordon"/>
    <s v="Consumer"/>
    <s v="United States"/>
    <s v="San Francisco"/>
    <s v="California"/>
    <n v="94109"/>
    <x v="1"/>
    <s v="OFF-AP-10004859"/>
    <x v="1"/>
    <s v="Appliances"/>
    <s v="Acco 6 Outlet Guardian Premium Surge Suppressor"/>
    <n v="43.68"/>
    <n v="30.575999999999997"/>
    <n v="13.104000000000003"/>
    <n v="0.30000000000000004"/>
    <n v="3"/>
  </r>
  <r>
    <n v="5550"/>
    <s v="CA-2015-159800"/>
    <x v="683"/>
    <d v="2015-12-01T00:00:00"/>
    <x v="2"/>
    <s v="SG-20470"/>
    <s v="Sheri Gordon"/>
    <s v="Consumer"/>
    <s v="United States"/>
    <s v="San Francisco"/>
    <s v="California"/>
    <n v="94109"/>
    <x v="1"/>
    <s v="TEC-AC-10003447"/>
    <x v="2"/>
    <s v="Accessories"/>
    <s v="Micropad Numeric Keypads"/>
    <n v="139.93"/>
    <n v="97.950999999999993"/>
    <n v="41.979000000000013"/>
    <n v="0.3000000000000001"/>
    <n v="3"/>
  </r>
  <r>
    <n v="5551"/>
    <s v="US-2015-159618"/>
    <x v="607"/>
    <d v="2015-11-16T00:00:00"/>
    <x v="1"/>
    <s v="DB-12970"/>
    <s v="Darren Budd"/>
    <s v="Corporate"/>
    <s v="United States"/>
    <s v="Houston"/>
    <s v="Texas"/>
    <n v="77036"/>
    <x v="2"/>
    <s v="OFF-AR-10003183"/>
    <x v="1"/>
    <s v="Art"/>
    <s v="Avery Fluorescent Highlighter Four-Color Set"/>
    <n v="2.6720000000000002"/>
    <n v="1.8704000000000001"/>
    <n v="0.80160000000000009"/>
    <n v="0.3"/>
    <n v="4"/>
  </r>
  <r>
    <n v="5552"/>
    <s v="US-2015-159618"/>
    <x v="607"/>
    <d v="2015-11-16T00:00:00"/>
    <x v="1"/>
    <s v="DB-12970"/>
    <s v="Darren Budd"/>
    <s v="Corporate"/>
    <s v="United States"/>
    <s v="Houston"/>
    <s v="Texas"/>
    <n v="77036"/>
    <x v="2"/>
    <s v="OFF-SU-10000432"/>
    <x v="1"/>
    <s v="Supplies"/>
    <s v="Acco Side-Punched Conventional Columnar Pads"/>
    <n v="16.655999999999999"/>
    <n v="11.659199999999998"/>
    <n v="4.9968000000000004"/>
    <n v="0.30000000000000004"/>
    <n v="4"/>
  </r>
  <r>
    <n v="5553"/>
    <s v="US-2015-159618"/>
    <x v="607"/>
    <d v="2015-11-16T00:00:00"/>
    <x v="1"/>
    <s v="DB-12970"/>
    <s v="Darren Budd"/>
    <s v="Corporate"/>
    <s v="United States"/>
    <s v="Houston"/>
    <s v="Texas"/>
    <n v="77036"/>
    <x v="2"/>
    <s v="TEC-AC-10003832"/>
    <x v="2"/>
    <s v="Accessories"/>
    <s v="ImationÂ 16GB Mini TravelDrive USB 2.0Â Flash Drive"/>
    <n v="79.512"/>
    <n v="55.6584"/>
    <n v="23.8536"/>
    <n v="0.3"/>
    <n v="4"/>
  </r>
  <r>
    <n v="5554"/>
    <s v="US-2015-159618"/>
    <x v="607"/>
    <d v="2015-11-16T00:00:00"/>
    <x v="1"/>
    <s v="DB-12970"/>
    <s v="Darren Budd"/>
    <s v="Corporate"/>
    <s v="United States"/>
    <s v="Houston"/>
    <s v="Texas"/>
    <n v="77036"/>
    <x v="2"/>
    <s v="OFF-PA-10004100"/>
    <x v="1"/>
    <s v="Paper"/>
    <s v="Xerox 216"/>
    <n v="36.287999999999997"/>
    <n v="25.401599999999995"/>
    <n v="10.886400000000002"/>
    <n v="0.3000000000000001"/>
    <n v="4"/>
  </r>
  <r>
    <n v="5555"/>
    <s v="US-2015-159618"/>
    <x v="607"/>
    <d v="2015-11-16T00:00:00"/>
    <x v="1"/>
    <s v="DB-12970"/>
    <s v="Darren Budd"/>
    <s v="Corporate"/>
    <s v="United States"/>
    <s v="Houston"/>
    <s v="Texas"/>
    <n v="77036"/>
    <x v="2"/>
    <s v="FUR-BO-10004467"/>
    <x v="0"/>
    <s v="Bookcases"/>
    <s v="Bestar Classic Bookcase"/>
    <n v="67.993200000000002"/>
    <n v="47.595239999999997"/>
    <n v="20.397960000000005"/>
    <n v="0.30000000000000004"/>
    <n v="4"/>
  </r>
  <r>
    <n v="5556"/>
    <s v="CA-2018-116113"/>
    <x v="280"/>
    <d v="2018-10-06T00:00:00"/>
    <x v="0"/>
    <s v="JW-15220"/>
    <s v="Jane Waco"/>
    <s v="Corporate"/>
    <s v="United States"/>
    <s v="Montgomery"/>
    <s v="Alabama"/>
    <n v="36116"/>
    <x v="0"/>
    <s v="FUR-FU-10002963"/>
    <x v="0"/>
    <s v="Furnishings"/>
    <s v="Master Caster Door Stop, Gray"/>
    <n v="10.16"/>
    <n v="7.1119999999999992"/>
    <n v="3.0480000000000009"/>
    <n v="0.3000000000000001"/>
    <n v="4"/>
  </r>
  <r>
    <n v="5557"/>
    <s v="CA-2016-125066"/>
    <x v="639"/>
    <d v="2016-12-18T00:00:00"/>
    <x v="1"/>
    <s v="KD-16495"/>
    <s v="Keith Dawkins"/>
    <s v="Corporate"/>
    <s v="United States"/>
    <s v="Jackson"/>
    <s v="Mississippi"/>
    <n v="39212"/>
    <x v="0"/>
    <s v="FUR-FU-10003829"/>
    <x v="0"/>
    <s v="Furnishings"/>
    <s v="Stackable Trays"/>
    <n v="6.16"/>
    <n v="4.3119999999999994"/>
    <n v="1.8480000000000008"/>
    <n v="0.3000000000000001"/>
    <n v="4"/>
  </r>
  <r>
    <n v="5558"/>
    <s v="CA-2016-125066"/>
    <x v="639"/>
    <d v="2016-12-18T00:00:00"/>
    <x v="1"/>
    <s v="KD-16495"/>
    <s v="Keith Dawkins"/>
    <s v="Corporate"/>
    <s v="United States"/>
    <s v="Jackson"/>
    <s v="Mississippi"/>
    <n v="39212"/>
    <x v="0"/>
    <s v="OFF-AR-10003582"/>
    <x v="1"/>
    <s v="Art"/>
    <s v="Boston Electric Pencil Sharpener, Model 1818, Charcoal Black"/>
    <n v="56.3"/>
    <n v="39.409999999999997"/>
    <n v="16.89"/>
    <n v="0.30000000000000004"/>
    <n v="4"/>
  </r>
  <r>
    <n v="5559"/>
    <s v="US-2016-114741"/>
    <x v="401"/>
    <d v="2016-12-10T00:00:00"/>
    <x v="1"/>
    <s v="IL-15100"/>
    <s v="Ivan Liston"/>
    <s v="Consumer"/>
    <s v="United States"/>
    <s v="North Las Vegas"/>
    <s v="Nevada"/>
    <n v="89031"/>
    <x v="1"/>
    <s v="OFF-PA-10000048"/>
    <x v="1"/>
    <s v="Paper"/>
    <s v="Xerox 20"/>
    <n v="6.48"/>
    <n v="4.5359999999999996"/>
    <n v="1.9440000000000008"/>
    <n v="0.3000000000000001"/>
    <n v="4"/>
  </r>
  <r>
    <n v="5560"/>
    <s v="US-2016-114741"/>
    <x v="401"/>
    <d v="2016-12-10T00:00:00"/>
    <x v="1"/>
    <s v="IL-15100"/>
    <s v="Ivan Liston"/>
    <s v="Consumer"/>
    <s v="United States"/>
    <s v="North Las Vegas"/>
    <s v="Nevada"/>
    <n v="89031"/>
    <x v="1"/>
    <s v="OFF-ST-10000078"/>
    <x v="1"/>
    <s v="Storage"/>
    <s v="Tennsco 6- and 18-Compartment Lockers"/>
    <n v="1325.85"/>
    <n v="928.09499999999991"/>
    <n v="397.755"/>
    <n v="0.30000000000000004"/>
    <n v="4"/>
  </r>
  <r>
    <n v="5561"/>
    <s v="US-2016-114741"/>
    <x v="401"/>
    <d v="2016-12-10T00:00:00"/>
    <x v="1"/>
    <s v="IL-15100"/>
    <s v="Ivan Liston"/>
    <s v="Consumer"/>
    <s v="United States"/>
    <s v="North Las Vegas"/>
    <s v="Nevada"/>
    <n v="89031"/>
    <x v="1"/>
    <s v="OFF-LA-10004853"/>
    <x v="1"/>
    <s v="Labels"/>
    <s v="Avery 483"/>
    <n v="14.94"/>
    <n v="10.457999999999998"/>
    <n v="4.4820000000000011"/>
    <n v="0.3000000000000001"/>
    <n v="4"/>
  </r>
  <r>
    <n v="5562"/>
    <s v="CA-2018-133263"/>
    <x v="185"/>
    <d v="2018-04-02T00:00:00"/>
    <x v="0"/>
    <s v="JE-15610"/>
    <s v="Jim Epp"/>
    <s v="Corporate"/>
    <s v="United States"/>
    <s v="Atlanta"/>
    <s v="Georgia"/>
    <n v="30318"/>
    <x v="0"/>
    <s v="OFF-BI-10001153"/>
    <x v="1"/>
    <s v="Binders"/>
    <s v="Ibico Recycled Grain-Textured Covers"/>
    <n v="34.54"/>
    <n v="24.177999999999997"/>
    <n v="10.362000000000002"/>
    <n v="0.30000000000000004"/>
    <n v="2"/>
  </r>
  <r>
    <n v="5563"/>
    <s v="CA-2018-133263"/>
    <x v="185"/>
    <d v="2018-04-02T00:00:00"/>
    <x v="0"/>
    <s v="JE-15610"/>
    <s v="Jim Epp"/>
    <s v="Corporate"/>
    <s v="United States"/>
    <s v="Atlanta"/>
    <s v="Georgia"/>
    <n v="30318"/>
    <x v="0"/>
    <s v="TEC-CO-10001449"/>
    <x v="2"/>
    <s v="Copiers"/>
    <s v="Hewlett Packard LaserJet 3310 Copier"/>
    <n v="2999.95"/>
    <n v="2099.9649999999997"/>
    <n v="899.98500000000013"/>
    <n v="0.30000000000000004"/>
    <n v="2"/>
  </r>
  <r>
    <n v="5564"/>
    <s v="CA-2018-133263"/>
    <x v="185"/>
    <d v="2018-04-02T00:00:00"/>
    <x v="0"/>
    <s v="JE-15610"/>
    <s v="Jim Epp"/>
    <s v="Corporate"/>
    <s v="United States"/>
    <s v="Atlanta"/>
    <s v="Georgia"/>
    <n v="30318"/>
    <x v="0"/>
    <s v="OFF-BI-10000474"/>
    <x v="1"/>
    <s v="Binders"/>
    <s v="Avery Recycled Flexi-View Covers for Binding Systems"/>
    <n v="64.12"/>
    <n v="44.884"/>
    <n v="19.236000000000004"/>
    <n v="0.30000000000000004"/>
    <n v="2"/>
  </r>
  <r>
    <n v="5565"/>
    <s v="CA-2018-157966"/>
    <x v="677"/>
    <d v="2018-03-13T00:00:00"/>
    <x v="3"/>
    <s v="SU-20665"/>
    <s v="Stephanie Ulpright"/>
    <s v="Home Office"/>
    <s v="United States"/>
    <s v="Chicago"/>
    <s v="Illinois"/>
    <n v="60610"/>
    <x v="2"/>
    <s v="OFF-AR-10000799"/>
    <x v="1"/>
    <s v="Art"/>
    <s v="Col-Erase Pencils with Erasers"/>
    <n v="19.456"/>
    <n v="13.619199999999999"/>
    <n v="5.8368000000000002"/>
    <n v="0.30000000000000004"/>
    <n v="0"/>
  </r>
  <r>
    <n v="5566"/>
    <s v="CA-2018-157966"/>
    <x v="677"/>
    <d v="2018-03-13T00:00:00"/>
    <x v="3"/>
    <s v="SU-20665"/>
    <s v="Stephanie Ulpright"/>
    <s v="Home Office"/>
    <s v="United States"/>
    <s v="Chicago"/>
    <s v="Illinois"/>
    <n v="60610"/>
    <x v="2"/>
    <s v="TEC-MA-10002109"/>
    <x v="2"/>
    <s v="Machines"/>
    <s v="HP Officejet Pro 8600 e-All-In-One Printer, Copier, Scanner, Fax"/>
    <n v="209.98599999999999"/>
    <n v="146.99019999999999"/>
    <n v="62.995800000000003"/>
    <n v="0.30000000000000004"/>
    <n v="0"/>
  </r>
  <r>
    <n v="5567"/>
    <s v="CA-2018-157966"/>
    <x v="677"/>
    <d v="2018-03-13T00:00:00"/>
    <x v="3"/>
    <s v="SU-20665"/>
    <s v="Stephanie Ulpright"/>
    <s v="Home Office"/>
    <s v="United States"/>
    <s v="Chicago"/>
    <s v="Illinois"/>
    <n v="60610"/>
    <x v="2"/>
    <s v="OFF-AR-10003338"/>
    <x v="1"/>
    <s v="Art"/>
    <s v="Eberhard Faber 3 1/2&quot; Golf Pencils"/>
    <n v="29.76"/>
    <n v="20.832000000000001"/>
    <n v="8.9280000000000008"/>
    <n v="0.3"/>
    <n v="0"/>
  </r>
  <r>
    <n v="5568"/>
    <s v="CA-2018-157966"/>
    <x v="677"/>
    <d v="2018-03-13T00:00:00"/>
    <x v="3"/>
    <s v="SU-20665"/>
    <s v="Stephanie Ulpright"/>
    <s v="Home Office"/>
    <s v="United States"/>
    <s v="Chicago"/>
    <s v="Illinois"/>
    <n v="60610"/>
    <x v="2"/>
    <s v="FUR-CH-10003606"/>
    <x v="0"/>
    <s v="Chairs"/>
    <s v="SAFCO Folding Chair Trolley"/>
    <n v="89.768000000000001"/>
    <n v="62.837599999999995"/>
    <n v="26.930400000000006"/>
    <n v="0.30000000000000004"/>
    <n v="0"/>
  </r>
  <r>
    <n v="5569"/>
    <s v="CA-2018-157966"/>
    <x v="677"/>
    <d v="2018-03-13T00:00:00"/>
    <x v="3"/>
    <s v="SU-20665"/>
    <s v="Stephanie Ulpright"/>
    <s v="Home Office"/>
    <s v="United States"/>
    <s v="Chicago"/>
    <s v="Illinois"/>
    <n v="60610"/>
    <x v="2"/>
    <s v="TEC-CO-10001449"/>
    <x v="2"/>
    <s v="Copiers"/>
    <s v="Hewlett Packard LaserJet 3310 Copier"/>
    <n v="959.98400000000004"/>
    <n v="671.98879999999997"/>
    <n v="287.99520000000007"/>
    <n v="0.30000000000000004"/>
    <n v="0"/>
  </r>
  <r>
    <n v="5570"/>
    <s v="CA-2018-157966"/>
    <x v="677"/>
    <d v="2018-03-13T00:00:00"/>
    <x v="3"/>
    <s v="SU-20665"/>
    <s v="Stephanie Ulpright"/>
    <s v="Home Office"/>
    <s v="United States"/>
    <s v="Chicago"/>
    <s v="Illinois"/>
    <n v="60610"/>
    <x v="2"/>
    <s v="OFF-PA-10001934"/>
    <x v="1"/>
    <s v="Paper"/>
    <s v="Xerox 1993"/>
    <n v="15.552"/>
    <n v="10.886399999999998"/>
    <n v="4.6656000000000013"/>
    <n v="0.3000000000000001"/>
    <n v="0"/>
  </r>
  <r>
    <n v="5571"/>
    <s v="CA-2018-157966"/>
    <x v="677"/>
    <d v="2018-03-13T00:00:00"/>
    <x v="3"/>
    <s v="SU-20665"/>
    <s v="Stephanie Ulpright"/>
    <s v="Home Office"/>
    <s v="United States"/>
    <s v="Chicago"/>
    <s v="Illinois"/>
    <n v="60610"/>
    <x v="2"/>
    <s v="TEC-PH-10001527"/>
    <x v="2"/>
    <s v="Phones"/>
    <s v="Plantronics MX500i Earset"/>
    <n v="34.36"/>
    <n v="24.052"/>
    <n v="10.308"/>
    <n v="0.3"/>
    <n v="0"/>
  </r>
  <r>
    <n v="5572"/>
    <s v="CA-2015-151162"/>
    <x v="29"/>
    <d v="2015-12-09T00:00:00"/>
    <x v="1"/>
    <s v="EA-14035"/>
    <s v="Erin Ashbrook"/>
    <s v="Corporate"/>
    <s v="United States"/>
    <s v="Columbus"/>
    <s v="Ohio"/>
    <n v="43229"/>
    <x v="3"/>
    <s v="OFF-PA-10001033"/>
    <x v="1"/>
    <s v="Paper"/>
    <s v="Xerox 1893"/>
    <n v="98.376000000000005"/>
    <n v="68.863199999999992"/>
    <n v="29.512800000000013"/>
    <n v="0.3000000000000001"/>
    <n v="4"/>
  </r>
  <r>
    <n v="5573"/>
    <s v="CA-2015-151162"/>
    <x v="29"/>
    <d v="2015-12-09T00:00:00"/>
    <x v="1"/>
    <s v="EA-14035"/>
    <s v="Erin Ashbrook"/>
    <s v="Corporate"/>
    <s v="United States"/>
    <s v="Columbus"/>
    <s v="Ohio"/>
    <n v="43229"/>
    <x v="3"/>
    <s v="OFF-BI-10003719"/>
    <x v="1"/>
    <s v="Binders"/>
    <s v="Large Capacity Hanging Post Binders"/>
    <n v="29.94"/>
    <n v="20.957999999999998"/>
    <n v="8.9820000000000029"/>
    <n v="0.3000000000000001"/>
    <n v="4"/>
  </r>
  <r>
    <n v="5574"/>
    <s v="CA-2015-151162"/>
    <x v="29"/>
    <d v="2015-12-09T00:00:00"/>
    <x v="1"/>
    <s v="EA-14035"/>
    <s v="Erin Ashbrook"/>
    <s v="Corporate"/>
    <s v="United States"/>
    <s v="Columbus"/>
    <s v="Ohio"/>
    <n v="43229"/>
    <x v="3"/>
    <s v="OFF-PA-10003036"/>
    <x v="1"/>
    <s v="Paper"/>
    <s v="Black Print Carbonless 8 1/2&quot; x 8 1/4&quot; Rapid Memo Book"/>
    <n v="17.472000000000001"/>
    <n v="12.230399999999999"/>
    <n v="5.2416000000000018"/>
    <n v="0.3000000000000001"/>
    <n v="4"/>
  </r>
  <r>
    <n v="5575"/>
    <s v="CA-2015-151162"/>
    <x v="29"/>
    <d v="2015-12-09T00:00:00"/>
    <x v="1"/>
    <s v="EA-14035"/>
    <s v="Erin Ashbrook"/>
    <s v="Corporate"/>
    <s v="United States"/>
    <s v="Columbus"/>
    <s v="Ohio"/>
    <n v="43229"/>
    <x v="3"/>
    <s v="TEC-PH-10001870"/>
    <x v="2"/>
    <s v="Phones"/>
    <s v="Lunatik TT5L-002 Taktik Strike Impact Protection System for iPhone 5"/>
    <n v="36.738"/>
    <n v="25.7166"/>
    <n v="11.0214"/>
    <n v="0.3"/>
    <n v="4"/>
  </r>
  <r>
    <n v="5576"/>
    <s v="CA-2015-151162"/>
    <x v="29"/>
    <d v="2015-12-09T00:00:00"/>
    <x v="1"/>
    <s v="EA-14035"/>
    <s v="Erin Ashbrook"/>
    <s v="Corporate"/>
    <s v="United States"/>
    <s v="Columbus"/>
    <s v="Ohio"/>
    <n v="43229"/>
    <x v="3"/>
    <s v="TEC-PH-10001809"/>
    <x v="2"/>
    <s v="Phones"/>
    <s v="Panasonic KX T7736-B Digital phone"/>
    <n v="179.94"/>
    <n v="125.95799999999998"/>
    <n v="53.982000000000014"/>
    <n v="0.3000000000000001"/>
    <n v="4"/>
  </r>
  <r>
    <n v="5577"/>
    <s v="CA-2017-136686"/>
    <x v="939"/>
    <d v="2017-12-16T00:00:00"/>
    <x v="1"/>
    <s v="RF-19840"/>
    <s v="Roy FranzÃ¶sisch"/>
    <s v="Consumer"/>
    <s v="United States"/>
    <s v="Pasadena"/>
    <s v="California"/>
    <n v="91104"/>
    <x v="1"/>
    <s v="FUR-FU-10004864"/>
    <x v="0"/>
    <s v="Furnishings"/>
    <s v="Howard Miller 14-1/2&quot; Diameter Chrome Round Wall Clock"/>
    <n v="383.64"/>
    <n v="268.548"/>
    <n v="115.09199999999998"/>
    <n v="0.3"/>
    <n v="4"/>
  </r>
  <r>
    <n v="5578"/>
    <s v="CA-2017-136686"/>
    <x v="939"/>
    <d v="2017-12-16T00:00:00"/>
    <x v="1"/>
    <s v="RF-19840"/>
    <s v="Roy FranzÃ¶sisch"/>
    <s v="Consumer"/>
    <s v="United States"/>
    <s v="Pasadena"/>
    <s v="California"/>
    <n v="91104"/>
    <x v="1"/>
    <s v="OFF-AP-10002350"/>
    <x v="1"/>
    <s v="Appliances"/>
    <s v="Belkin F9H710-06 7 Outlet SurgeMaster Surge Protector"/>
    <n v="56.52"/>
    <n v="39.564"/>
    <n v="16.956000000000003"/>
    <n v="0.30000000000000004"/>
    <n v="4"/>
  </r>
  <r>
    <n v="5579"/>
    <s v="CA-2018-137498"/>
    <x v="428"/>
    <d v="2018-09-14T00:00:00"/>
    <x v="0"/>
    <s v="LC-17050"/>
    <s v="Liz Carlisle"/>
    <s v="Consumer"/>
    <s v="United States"/>
    <s v="Los Angeles"/>
    <s v="California"/>
    <n v="90004"/>
    <x v="1"/>
    <s v="OFF-AR-10003829"/>
    <x v="1"/>
    <s v="Art"/>
    <s v="Newell 35"/>
    <n v="6.56"/>
    <n v="4.5919999999999996"/>
    <n v="1.968"/>
    <n v="0.3"/>
    <n v="5"/>
  </r>
  <r>
    <n v="5580"/>
    <s v="CA-2018-137498"/>
    <x v="428"/>
    <d v="2018-09-14T00:00:00"/>
    <x v="0"/>
    <s v="LC-17050"/>
    <s v="Liz Carlisle"/>
    <s v="Consumer"/>
    <s v="United States"/>
    <s v="Los Angeles"/>
    <s v="California"/>
    <n v="90004"/>
    <x v="1"/>
    <s v="FUR-CH-10003833"/>
    <x v="0"/>
    <s v="Chairs"/>
    <s v="Novimex Fabric Task Chair"/>
    <n v="243.92"/>
    <n v="170.74399999999997"/>
    <n v="73.176000000000016"/>
    <n v="0.3000000000000001"/>
    <n v="5"/>
  </r>
  <r>
    <n v="5581"/>
    <s v="CA-2018-137498"/>
    <x v="428"/>
    <d v="2018-09-14T00:00:00"/>
    <x v="0"/>
    <s v="LC-17050"/>
    <s v="Liz Carlisle"/>
    <s v="Consumer"/>
    <s v="United States"/>
    <s v="Los Angeles"/>
    <s v="California"/>
    <n v="90004"/>
    <x v="1"/>
    <s v="OFF-PA-10000143"/>
    <x v="1"/>
    <s v="Paper"/>
    <s v="Astroparche Fine Business Paper"/>
    <n v="47.52"/>
    <n v="33.264000000000003"/>
    <n v="14.256"/>
    <n v="0.3"/>
    <n v="5"/>
  </r>
  <r>
    <n v="5582"/>
    <s v="CA-2018-163818"/>
    <x v="1055"/>
    <d v="2018-10-08T00:00:00"/>
    <x v="1"/>
    <s v="PS-18970"/>
    <s v="Paul Stevenson"/>
    <s v="Home Office"/>
    <s v="United States"/>
    <s v="Clinton"/>
    <s v="Maryland"/>
    <n v="20735"/>
    <x v="3"/>
    <s v="FUR-FU-10000076"/>
    <x v="0"/>
    <s v="Furnishings"/>
    <s v="24-Hour Round Wall Clock"/>
    <n v="19.98"/>
    <n v="13.985999999999999"/>
    <n v="5.9940000000000015"/>
    <n v="0.30000000000000004"/>
    <n v="4"/>
  </r>
  <r>
    <n v="5583"/>
    <s v="CA-2017-161158"/>
    <x v="195"/>
    <d v="2017-05-13T00:00:00"/>
    <x v="1"/>
    <s v="PS-18970"/>
    <s v="Paul Stevenson"/>
    <s v="Home Office"/>
    <s v="United States"/>
    <s v="New York City"/>
    <s v="New York"/>
    <n v="10024"/>
    <x v="3"/>
    <s v="OFF-AR-10000462"/>
    <x v="1"/>
    <s v="Art"/>
    <s v="Sanford Pocket Accent Highlighters"/>
    <n v="8"/>
    <n v="5.6"/>
    <n v="2.4000000000000004"/>
    <n v="0.30000000000000004"/>
    <n v="4"/>
  </r>
  <r>
    <n v="5584"/>
    <s v="CA-2015-116673"/>
    <x v="534"/>
    <d v="2015-12-19T00:00:00"/>
    <x v="0"/>
    <s v="JO-15280"/>
    <s v="Jas O'Carroll"/>
    <s v="Consumer"/>
    <s v="United States"/>
    <s v="San Diego"/>
    <s v="California"/>
    <n v="92037"/>
    <x v="1"/>
    <s v="FUR-FU-10003829"/>
    <x v="0"/>
    <s v="Furnishings"/>
    <s v="Stackable Trays"/>
    <n v="6.16"/>
    <n v="4.3119999999999994"/>
    <n v="1.8480000000000008"/>
    <n v="0.3000000000000001"/>
    <n v="4"/>
  </r>
  <r>
    <n v="5585"/>
    <s v="CA-2018-105333"/>
    <x v="329"/>
    <d v="2018-12-04T00:00:00"/>
    <x v="1"/>
    <s v="VP-21730"/>
    <s v="Victor Preis"/>
    <s v="Home Office"/>
    <s v="United States"/>
    <s v="New York City"/>
    <s v="New York"/>
    <n v="10011"/>
    <x v="3"/>
    <s v="OFF-ST-10002182"/>
    <x v="1"/>
    <s v="Storage"/>
    <s v="Iris 3-Drawer Stacking Bin, Black"/>
    <n v="83.56"/>
    <n v="58.491999999999997"/>
    <n v="25.068000000000005"/>
    <n v="0.30000000000000004"/>
    <n v="4"/>
  </r>
  <r>
    <n v="5586"/>
    <s v="CA-2018-105333"/>
    <x v="329"/>
    <d v="2018-12-04T00:00:00"/>
    <x v="1"/>
    <s v="VP-21730"/>
    <s v="Victor Preis"/>
    <s v="Home Office"/>
    <s v="United States"/>
    <s v="New York City"/>
    <s v="New York"/>
    <n v="10011"/>
    <x v="3"/>
    <s v="TEC-PH-10001468"/>
    <x v="2"/>
    <s v="Phones"/>
    <s v="Panasonic BusinessÂ TelephonesÂ KX-T7736"/>
    <n v="546.05999999999995"/>
    <n v="382.24199999999996"/>
    <n v="163.81799999999998"/>
    <n v="0.3"/>
    <n v="4"/>
  </r>
  <r>
    <n v="5587"/>
    <s v="CA-2018-105333"/>
    <x v="329"/>
    <d v="2018-12-04T00:00:00"/>
    <x v="1"/>
    <s v="VP-21730"/>
    <s v="Victor Preis"/>
    <s v="Home Office"/>
    <s v="United States"/>
    <s v="New York City"/>
    <s v="New York"/>
    <n v="10011"/>
    <x v="3"/>
    <s v="OFF-ST-10001809"/>
    <x v="1"/>
    <s v="Storage"/>
    <s v="Fellowes Officeware Wire Shelving"/>
    <n v="269.49"/>
    <n v="188.643"/>
    <n v="80.847000000000008"/>
    <n v="0.30000000000000004"/>
    <n v="4"/>
  </r>
  <r>
    <n v="5588"/>
    <s v="CA-2016-149993"/>
    <x v="531"/>
    <d v="2016-03-20T00:00:00"/>
    <x v="2"/>
    <s v="GA-14725"/>
    <s v="Guy Armstrong"/>
    <s v="Consumer"/>
    <s v="United States"/>
    <s v="Lancaster"/>
    <s v="California"/>
    <n v="93534"/>
    <x v="1"/>
    <s v="OFF-FA-10001561"/>
    <x v="1"/>
    <s v="Fasteners"/>
    <s v="Stockwell Push Pins"/>
    <n v="10.9"/>
    <n v="7.63"/>
    <n v="3.2700000000000005"/>
    <n v="0.30000000000000004"/>
    <n v="1"/>
  </r>
  <r>
    <n v="5589"/>
    <s v="CA-2015-168158"/>
    <x v="866"/>
    <d v="2015-07-24T00:00:00"/>
    <x v="1"/>
    <s v="EM-14140"/>
    <s v="Eugene Moren"/>
    <s v="Home Office"/>
    <s v="United States"/>
    <s v="Great Falls"/>
    <s v="Montana"/>
    <n v="59405"/>
    <x v="1"/>
    <s v="OFF-BI-10001759"/>
    <x v="1"/>
    <s v="Binders"/>
    <s v="Acco Pressboard Covers with Storage Hooks, 14 7/8&quot; x 11&quot;, Dark Blue"/>
    <n v="6.0960000000000001"/>
    <n v="4.2671999999999999"/>
    <n v="1.8288000000000002"/>
    <n v="0.30000000000000004"/>
    <n v="5"/>
  </r>
  <r>
    <n v="5590"/>
    <s v="CA-2017-115224"/>
    <x v="16"/>
    <d v="2017-12-11T00:00:00"/>
    <x v="0"/>
    <s v="DB-13615"/>
    <s v="Doug Bickford"/>
    <s v="Consumer"/>
    <s v="United States"/>
    <s v="San Francisco"/>
    <s v="California"/>
    <n v="94110"/>
    <x v="1"/>
    <s v="OFF-ST-10000615"/>
    <x v="1"/>
    <s v="Storage"/>
    <s v="SimpliFile Personal File, Black Granite, 15w x 6-15/16d x 11-1/4h"/>
    <n v="34.049999999999997"/>
    <n v="23.834999999999997"/>
    <n v="10.215"/>
    <n v="0.30000000000000004"/>
    <n v="3"/>
  </r>
  <r>
    <n v="5591"/>
    <s v="CA-2017-115224"/>
    <x v="16"/>
    <d v="2017-12-11T00:00:00"/>
    <x v="0"/>
    <s v="DB-13615"/>
    <s v="Doug Bickford"/>
    <s v="Consumer"/>
    <s v="United States"/>
    <s v="San Francisco"/>
    <s v="California"/>
    <n v="94110"/>
    <x v="1"/>
    <s v="OFF-ST-10003816"/>
    <x v="1"/>
    <s v="Storage"/>
    <s v="Fellowes High-Stak Drawer Files"/>
    <n v="352.38"/>
    <n v="246.66599999999997"/>
    <n v="105.71400000000003"/>
    <n v="0.3000000000000001"/>
    <n v="3"/>
  </r>
  <r>
    <n v="5592"/>
    <s v="CA-2015-164742"/>
    <x v="303"/>
    <d v="2015-10-18T00:00:00"/>
    <x v="0"/>
    <s v="ML-17395"/>
    <s v="Marina Lichtenstein"/>
    <s v="Corporate"/>
    <s v="United States"/>
    <s v="Lakewood"/>
    <s v="New Jersey"/>
    <n v="8701"/>
    <x v="3"/>
    <s v="FUR-CH-10002880"/>
    <x v="0"/>
    <s v="Chairs"/>
    <s v="Global High-Back Leather Tilter, Burgundy"/>
    <n v="245.98"/>
    <n v="172.18599999999998"/>
    <n v="73.794000000000011"/>
    <n v="0.30000000000000004"/>
    <n v="5"/>
  </r>
  <r>
    <n v="5593"/>
    <s v="CA-2015-164742"/>
    <x v="303"/>
    <d v="2015-10-18T00:00:00"/>
    <x v="0"/>
    <s v="ML-17395"/>
    <s v="Marina Lichtenstein"/>
    <s v="Corporate"/>
    <s v="United States"/>
    <s v="Lakewood"/>
    <s v="New Jersey"/>
    <n v="8701"/>
    <x v="3"/>
    <s v="OFF-BI-10004738"/>
    <x v="1"/>
    <s v="Binders"/>
    <s v="Flexible Leather- Look Classic Collection Ring Binder"/>
    <n v="18.940000000000001"/>
    <n v="13.258000000000001"/>
    <n v="5.6820000000000004"/>
    <n v="0.3"/>
    <n v="5"/>
  </r>
  <r>
    <n v="5594"/>
    <s v="US-2018-108014"/>
    <x v="123"/>
    <d v="2018-11-25T00:00:00"/>
    <x v="1"/>
    <s v="JH-15430"/>
    <s v="Jennifer Halladay"/>
    <s v="Consumer"/>
    <s v="United States"/>
    <s v="Cleveland"/>
    <s v="Ohio"/>
    <n v="44105"/>
    <x v="3"/>
    <s v="OFF-BI-10003984"/>
    <x v="1"/>
    <s v="Binders"/>
    <s v="Lock-Up Easel 'Spel-Binder'"/>
    <n v="59.912999999999997"/>
    <n v="41.939099999999996"/>
    <n v="17.9739"/>
    <n v="0.30000000000000004"/>
    <n v="6"/>
  </r>
  <r>
    <n v="5595"/>
    <s v="CA-2018-160325"/>
    <x v="241"/>
    <d v="2018-09-24T00:00:00"/>
    <x v="3"/>
    <s v="BP-11095"/>
    <s v="Bart Pistole"/>
    <s v="Corporate"/>
    <s v="United States"/>
    <s v="Lawrence"/>
    <s v="Massachusetts"/>
    <n v="1841"/>
    <x v="3"/>
    <s v="TEC-PH-10000984"/>
    <x v="2"/>
    <s v="Phones"/>
    <s v="Panasonic KX-TG9471B"/>
    <n v="391.98"/>
    <n v="274.38599999999997"/>
    <n v="117.59400000000005"/>
    <n v="0.3000000000000001"/>
    <n v="0"/>
  </r>
  <r>
    <n v="5596"/>
    <s v="CA-2018-160325"/>
    <x v="241"/>
    <d v="2018-09-24T00:00:00"/>
    <x v="3"/>
    <s v="BP-11095"/>
    <s v="Bart Pistole"/>
    <s v="Corporate"/>
    <s v="United States"/>
    <s v="Lawrence"/>
    <s v="Massachusetts"/>
    <n v="1841"/>
    <x v="3"/>
    <s v="TEC-PH-10001944"/>
    <x v="2"/>
    <s v="Phones"/>
    <s v="Wi-Ex zBoost YX540 Cellular Phone Signal Booster"/>
    <n v="437.85"/>
    <n v="306.495"/>
    <n v="131.35500000000002"/>
    <n v="0.30000000000000004"/>
    <n v="0"/>
  </r>
  <r>
    <n v="5597"/>
    <s v="CA-2016-159779"/>
    <x v="12"/>
    <d v="2016-09-29T00:00:00"/>
    <x v="1"/>
    <s v="SB-20185"/>
    <s v="Sarah Brown"/>
    <s v="Consumer"/>
    <s v="United States"/>
    <s v="Concord"/>
    <s v="New Hampshire"/>
    <n v="3301"/>
    <x v="3"/>
    <s v="OFF-BI-10002735"/>
    <x v="1"/>
    <s v="Binders"/>
    <s v="GBC Prestige Therm-A-Bind Covers"/>
    <n v="68.62"/>
    <n v="48.033999999999999"/>
    <n v="20.586000000000006"/>
    <n v="0.30000000000000004"/>
    <n v="4"/>
  </r>
  <r>
    <n v="5598"/>
    <s v="CA-2018-151176"/>
    <x v="778"/>
    <d v="2018-02-20T00:00:00"/>
    <x v="1"/>
    <s v="SV-20785"/>
    <s v="Stewart Visinsky"/>
    <s v="Consumer"/>
    <s v="United States"/>
    <s v="Baltimore"/>
    <s v="Maryland"/>
    <n v="21215"/>
    <x v="3"/>
    <s v="OFF-SU-10001165"/>
    <x v="1"/>
    <s v="Supplies"/>
    <s v="Acme Elite Stainless Steel Scissors"/>
    <n v="25.02"/>
    <n v="17.513999999999999"/>
    <n v="7.5060000000000002"/>
    <n v="0.3"/>
    <n v="7"/>
  </r>
  <r>
    <n v="5599"/>
    <s v="CA-2018-151176"/>
    <x v="778"/>
    <d v="2018-02-20T00:00:00"/>
    <x v="1"/>
    <s v="SV-20785"/>
    <s v="Stewart Visinsky"/>
    <s v="Consumer"/>
    <s v="United States"/>
    <s v="Baltimore"/>
    <s v="Maryland"/>
    <n v="21215"/>
    <x v="3"/>
    <s v="OFF-AR-10000614"/>
    <x v="1"/>
    <s v="Art"/>
    <s v="Barrel Sharpener"/>
    <n v="10.71"/>
    <n v="7.4969999999999999"/>
    <n v="3.213000000000001"/>
    <n v="0.30000000000000004"/>
    <n v="7"/>
  </r>
  <r>
    <n v="5600"/>
    <s v="CA-2015-108903"/>
    <x v="462"/>
    <d v="2015-10-03T00:00:00"/>
    <x v="3"/>
    <s v="DO-13435"/>
    <s v="Denny Ordway"/>
    <s v="Consumer"/>
    <s v="United States"/>
    <s v="Columbus"/>
    <s v="Ohio"/>
    <n v="43229"/>
    <x v="3"/>
    <s v="OFF-AR-10004010"/>
    <x v="1"/>
    <s v="Art"/>
    <s v="Hunt Boston Vacuum Mount KS Pencil Sharpener"/>
    <n v="55.984000000000002"/>
    <n v="39.188800000000001"/>
    <n v="16.795200000000001"/>
    <n v="0.3"/>
    <n v="0"/>
  </r>
  <r>
    <n v="5601"/>
    <s v="CA-2015-108903"/>
    <x v="462"/>
    <d v="2015-10-03T00:00:00"/>
    <x v="3"/>
    <s v="DO-13435"/>
    <s v="Denny Ordway"/>
    <s v="Consumer"/>
    <s v="United States"/>
    <s v="Columbus"/>
    <s v="Ohio"/>
    <n v="43229"/>
    <x v="3"/>
    <s v="OFF-EN-10004030"/>
    <x v="1"/>
    <s v="Envelopes"/>
    <s v="Convenience Packs of Business Envelopes"/>
    <n v="14.48"/>
    <n v="10.135999999999999"/>
    <n v="4.3440000000000012"/>
    <n v="0.3000000000000001"/>
    <n v="0"/>
  </r>
  <r>
    <n v="5602"/>
    <s v="CA-2015-108903"/>
    <x v="462"/>
    <d v="2015-10-03T00:00:00"/>
    <x v="3"/>
    <s v="DO-13435"/>
    <s v="Denny Ordway"/>
    <s v="Consumer"/>
    <s v="United States"/>
    <s v="Columbus"/>
    <s v="Ohio"/>
    <n v="43229"/>
    <x v="3"/>
    <s v="TEC-AC-10003023"/>
    <x v="2"/>
    <s v="Accessories"/>
    <s v="Logitech G105 Gaming Keyboard"/>
    <n v="142.488"/>
    <n v="99.741599999999991"/>
    <n v="42.746400000000008"/>
    <n v="0.30000000000000004"/>
    <n v="0"/>
  </r>
  <r>
    <n v="5603"/>
    <s v="CA-2017-117919"/>
    <x v="278"/>
    <d v="2017-08-29T00:00:00"/>
    <x v="0"/>
    <s v="TB-21355"/>
    <s v="Todd Boyes"/>
    <s v="Corporate"/>
    <s v="United States"/>
    <s v="Houston"/>
    <s v="Texas"/>
    <n v="77041"/>
    <x v="2"/>
    <s v="OFF-ST-10003572"/>
    <x v="1"/>
    <s v="Storage"/>
    <s v="Portfile Personal File Boxes"/>
    <n v="14.16"/>
    <n v="9.911999999999999"/>
    <n v="4.2480000000000011"/>
    <n v="0.3000000000000001"/>
    <n v="2"/>
  </r>
  <r>
    <n v="5604"/>
    <s v="CA-2017-117919"/>
    <x v="278"/>
    <d v="2017-08-29T00:00:00"/>
    <x v="0"/>
    <s v="TB-21355"/>
    <s v="Todd Boyes"/>
    <s v="Corporate"/>
    <s v="United States"/>
    <s v="Houston"/>
    <s v="Texas"/>
    <n v="77041"/>
    <x v="2"/>
    <s v="OFF-PA-10004353"/>
    <x v="1"/>
    <s v="Paper"/>
    <s v="Southworth 25% Cotton Premium Laser Paper and Envelopes"/>
    <n v="79.92"/>
    <n v="55.943999999999996"/>
    <n v="23.976000000000006"/>
    <n v="0.30000000000000004"/>
    <n v="2"/>
  </r>
  <r>
    <n v="5605"/>
    <s v="CA-2016-142475"/>
    <x v="155"/>
    <d v="2016-12-07T00:00:00"/>
    <x v="1"/>
    <s v="BS-11380"/>
    <s v="Bill Stewart"/>
    <s v="Corporate"/>
    <s v="United States"/>
    <s v="New York City"/>
    <s v="New York"/>
    <n v="10011"/>
    <x v="3"/>
    <s v="OFF-BI-10003718"/>
    <x v="1"/>
    <s v="Binders"/>
    <s v="GBC Therma-A-Bind 250T Electric Binding System"/>
    <n v="590.35199999999998"/>
    <n v="413.24639999999994"/>
    <n v="177.10560000000004"/>
    <n v="0.3000000000000001"/>
    <n v="4"/>
  </r>
  <r>
    <n v="5606"/>
    <s v="CA-2017-134516"/>
    <x v="873"/>
    <d v="2017-09-25T00:00:00"/>
    <x v="1"/>
    <s v="FM-14215"/>
    <s v="Filia McAdams"/>
    <s v="Corporate"/>
    <s v="United States"/>
    <s v="Greensboro"/>
    <s v="North Carolina"/>
    <n v="27405"/>
    <x v="0"/>
    <s v="FUR-FU-10001546"/>
    <x v="0"/>
    <s v="Furnishings"/>
    <s v="Dana Swing-Arm Lamps"/>
    <n v="17.088000000000001"/>
    <n v="11.961600000000001"/>
    <n v="5.1264000000000003"/>
    <n v="0.3"/>
    <n v="5"/>
  </r>
  <r>
    <n v="5607"/>
    <s v="CA-2017-134516"/>
    <x v="873"/>
    <d v="2017-09-25T00:00:00"/>
    <x v="1"/>
    <s v="FM-14215"/>
    <s v="Filia McAdams"/>
    <s v="Corporate"/>
    <s v="United States"/>
    <s v="Greensboro"/>
    <s v="North Carolina"/>
    <n v="27405"/>
    <x v="0"/>
    <s v="FUR-CH-10002880"/>
    <x v="0"/>
    <s v="Chairs"/>
    <s v="Global High-Back Leather Tilter, Burgundy"/>
    <n v="98.391999999999996"/>
    <n v="68.874399999999994"/>
    <n v="29.517600000000002"/>
    <n v="0.30000000000000004"/>
    <n v="5"/>
  </r>
  <r>
    <n v="5608"/>
    <s v="CA-2018-105193"/>
    <x v="613"/>
    <d v="2018-03-31T00:00:00"/>
    <x v="1"/>
    <s v="JL-15835"/>
    <s v="John Lee"/>
    <s v="Consumer"/>
    <s v="United States"/>
    <s v="New York City"/>
    <s v="New York"/>
    <n v="10024"/>
    <x v="3"/>
    <s v="OFF-AR-10001547"/>
    <x v="1"/>
    <s v="Art"/>
    <s v="Newell 311"/>
    <n v="11.05"/>
    <n v="7.7350000000000003"/>
    <n v="3.3150000000000004"/>
    <n v="0.3"/>
    <n v="6"/>
  </r>
  <r>
    <n v="5609"/>
    <s v="CA-2016-168634"/>
    <x v="401"/>
    <d v="2016-12-11T00:00:00"/>
    <x v="1"/>
    <s v="AF-10870"/>
    <s v="Art Ferguson"/>
    <s v="Consumer"/>
    <s v="United States"/>
    <s v="San Francisco"/>
    <s v="California"/>
    <n v="94109"/>
    <x v="1"/>
    <s v="OFF-AP-10001626"/>
    <x v="1"/>
    <s v="Appliances"/>
    <s v="Commercial WindTunnel Clean Air Upright Vacuum, Replacement Belts, Filtration Bags"/>
    <n v="7.78"/>
    <n v="5.4459999999999997"/>
    <n v="2.3340000000000005"/>
    <n v="0.30000000000000004"/>
    <n v="5"/>
  </r>
  <r>
    <n v="5610"/>
    <s v="CA-2018-117198"/>
    <x v="515"/>
    <d v="2018-09-05T00:00:00"/>
    <x v="1"/>
    <s v="BG-11035"/>
    <s v="Barry Gonzalez"/>
    <s v="Consumer"/>
    <s v="United States"/>
    <s v="Monroe"/>
    <s v="Louisiana"/>
    <n v="71203"/>
    <x v="0"/>
    <s v="TEC-AC-10003033"/>
    <x v="2"/>
    <s v="Accessories"/>
    <s v="Plantronics CS510 - Over-the-Head monaural Wireless Headset System"/>
    <n v="659.9"/>
    <n v="461.92999999999995"/>
    <n v="197.97000000000003"/>
    <n v="0.30000000000000004"/>
    <n v="5"/>
  </r>
  <r>
    <n v="5611"/>
    <s v="CA-2016-145828"/>
    <x v="348"/>
    <d v="2016-10-07T00:00:00"/>
    <x v="2"/>
    <s v="MB-17305"/>
    <s v="Maria Bertelson"/>
    <s v="Consumer"/>
    <s v="United States"/>
    <s v="Cincinnati"/>
    <s v="Ohio"/>
    <n v="45231"/>
    <x v="3"/>
    <s v="TEC-AC-10002323"/>
    <x v="2"/>
    <s v="Accessories"/>
    <s v="SanDisk Ultra 32 GB MicroSDHC Class 10 Memory Card"/>
    <n v="53.04"/>
    <n v="37.128"/>
    <n v="15.911999999999999"/>
    <n v="0.3"/>
    <n v="2"/>
  </r>
  <r>
    <n v="5612"/>
    <s v="CA-2018-121027"/>
    <x v="238"/>
    <d v="2018-08-22T00:00:00"/>
    <x v="1"/>
    <s v="HW-14935"/>
    <s v="Helen Wasserman"/>
    <s v="Corporate"/>
    <s v="United States"/>
    <s v="Seattle"/>
    <s v="Washington"/>
    <n v="98105"/>
    <x v="1"/>
    <s v="TEC-AC-10002049"/>
    <x v="2"/>
    <s v="Accessories"/>
    <s v="Plantronics Savi W720 Multi-Device Wireless Headset System"/>
    <n v="843.9"/>
    <n v="590.7299999999999"/>
    <n v="253.17000000000007"/>
    <n v="0.3000000000000001"/>
    <n v="4"/>
  </r>
  <r>
    <n v="5613"/>
    <s v="CA-2018-121027"/>
    <x v="238"/>
    <d v="2018-08-22T00:00:00"/>
    <x v="1"/>
    <s v="HW-14935"/>
    <s v="Helen Wasserman"/>
    <s v="Corporate"/>
    <s v="United States"/>
    <s v="Seattle"/>
    <s v="Washington"/>
    <n v="98105"/>
    <x v="1"/>
    <s v="TEC-AC-10002253"/>
    <x v="2"/>
    <s v="Accessories"/>
    <s v="Imation Bio 8GB USBÂ Flash Drive ImationÂ Corp"/>
    <n v="1496.16"/>
    <n v="1047.3119999999999"/>
    <n v="448.84800000000018"/>
    <n v="0.3000000000000001"/>
    <n v="4"/>
  </r>
  <r>
    <n v="5614"/>
    <s v="CA-2017-147431"/>
    <x v="1056"/>
    <d v="2017-02-07T00:00:00"/>
    <x v="1"/>
    <s v="AB-10105"/>
    <s v="Adrian Barton"/>
    <s v="Consumer"/>
    <s v="United States"/>
    <s v="New York City"/>
    <s v="New York"/>
    <n v="10011"/>
    <x v="3"/>
    <s v="OFF-ST-10003994"/>
    <x v="1"/>
    <s v="Storage"/>
    <s v="Belkin 19&quot; Center-Weighted Shelf, Gray"/>
    <n v="117.96"/>
    <n v="82.571999999999989"/>
    <n v="35.388000000000005"/>
    <n v="0.30000000000000004"/>
    <n v="5"/>
  </r>
  <r>
    <n v="5615"/>
    <s v="CA-2017-158001"/>
    <x v="828"/>
    <d v="2017-08-27T00:00:00"/>
    <x v="1"/>
    <s v="JP-15460"/>
    <s v="Jennifer Patt"/>
    <s v="Corporate"/>
    <s v="United States"/>
    <s v="New York City"/>
    <s v="New York"/>
    <n v="10035"/>
    <x v="3"/>
    <s v="OFF-AR-10002399"/>
    <x v="1"/>
    <s v="Art"/>
    <s v="Dixon Prang Watercolor Pencils, 10-Color Set with Brush"/>
    <n v="21.3"/>
    <n v="14.91"/>
    <n v="6.3900000000000006"/>
    <n v="0.30000000000000004"/>
    <n v="4"/>
  </r>
  <r>
    <n v="5616"/>
    <s v="CA-2017-158001"/>
    <x v="828"/>
    <d v="2017-08-27T00:00:00"/>
    <x v="1"/>
    <s v="JP-15460"/>
    <s v="Jennifer Patt"/>
    <s v="Corporate"/>
    <s v="United States"/>
    <s v="New York City"/>
    <s v="New York"/>
    <n v="10035"/>
    <x v="3"/>
    <s v="OFF-AP-10002118"/>
    <x v="1"/>
    <s v="Appliances"/>
    <s v="1.7 Cubic Foot Compact &quot;Cube&quot; Office Refrigerators"/>
    <n v="1040.8"/>
    <n v="728.56"/>
    <n v="312.24"/>
    <n v="0.30000000000000004"/>
    <n v="4"/>
  </r>
  <r>
    <n v="5617"/>
    <s v="CA-2017-158001"/>
    <x v="828"/>
    <d v="2017-08-27T00:00:00"/>
    <x v="1"/>
    <s v="JP-15460"/>
    <s v="Jennifer Patt"/>
    <s v="Corporate"/>
    <s v="United States"/>
    <s v="New York City"/>
    <s v="New York"/>
    <n v="10035"/>
    <x v="3"/>
    <s v="OFF-AR-10001954"/>
    <x v="1"/>
    <s v="Art"/>
    <s v="Newell 331"/>
    <n v="29.34"/>
    <n v="20.538"/>
    <n v="8.8019999999999996"/>
    <n v="0.3"/>
    <n v="4"/>
  </r>
  <r>
    <n v="5618"/>
    <s v="CA-2018-125745"/>
    <x v="160"/>
    <d v="2018-07-04T00:00:00"/>
    <x v="1"/>
    <s v="DV-13045"/>
    <s v="Darrin Van Huff"/>
    <s v="Corporate"/>
    <s v="United States"/>
    <s v="Memphis"/>
    <s v="Tennessee"/>
    <n v="38109"/>
    <x v="0"/>
    <s v="FUR-FU-10001591"/>
    <x v="0"/>
    <s v="Furnishings"/>
    <s v="Advantus Panel Wall Certificate Holder - 8.5x11"/>
    <n v="19.52"/>
    <n v="13.664"/>
    <n v="5.8559999999999999"/>
    <n v="0.3"/>
    <n v="4"/>
  </r>
  <r>
    <n v="5619"/>
    <s v="CA-2016-101154"/>
    <x v="227"/>
    <d v="2016-09-21T00:00:00"/>
    <x v="2"/>
    <s v="CM-12190"/>
    <s v="Charlotte Melton"/>
    <s v="Consumer"/>
    <s v="United States"/>
    <s v="San Diego"/>
    <s v="California"/>
    <n v="92105"/>
    <x v="1"/>
    <s v="OFF-ST-10004186"/>
    <x v="1"/>
    <s v="Storage"/>
    <s v="Stur-D-Stor Shelving, Vertical 5-Shelf: 72&quot;H x 36&quot;W x 18 1/2&quot;D"/>
    <n v="443.92"/>
    <n v="310.74399999999997"/>
    <n v="133.17600000000004"/>
    <n v="0.3000000000000001"/>
    <n v="3"/>
  </r>
  <r>
    <n v="5620"/>
    <s v="US-2017-124163"/>
    <x v="477"/>
    <d v="2017-09-30T00:00:00"/>
    <x v="1"/>
    <s v="SC-20695"/>
    <s v="Steve Chapman"/>
    <s v="Corporate"/>
    <s v="United States"/>
    <s v="La Crosse"/>
    <s v="Wisconsin"/>
    <n v="54601"/>
    <x v="2"/>
    <s v="TEC-AC-10001908"/>
    <x v="2"/>
    <s v="Accessories"/>
    <s v="Logitech Wireless Headset h800"/>
    <n v="499.95"/>
    <n v="349.96499999999997"/>
    <n v="149.98500000000001"/>
    <n v="0.30000000000000004"/>
    <n v="5"/>
  </r>
  <r>
    <n v="5621"/>
    <s v="US-2017-124163"/>
    <x v="477"/>
    <d v="2017-09-30T00:00:00"/>
    <x v="1"/>
    <s v="SC-20695"/>
    <s v="Steve Chapman"/>
    <s v="Corporate"/>
    <s v="United States"/>
    <s v="La Crosse"/>
    <s v="Wisconsin"/>
    <n v="54601"/>
    <x v="2"/>
    <s v="OFF-AR-10000817"/>
    <x v="1"/>
    <s v="Art"/>
    <s v="Manco Dry-Lighter Erasable Highlighter"/>
    <n v="3.04"/>
    <n v="2.1279999999999997"/>
    <n v="0.91200000000000037"/>
    <n v="0.3000000000000001"/>
    <n v="5"/>
  </r>
  <r>
    <n v="5622"/>
    <s v="US-2017-124163"/>
    <x v="477"/>
    <d v="2017-09-30T00:00:00"/>
    <x v="1"/>
    <s v="SC-20695"/>
    <s v="Steve Chapman"/>
    <s v="Corporate"/>
    <s v="United States"/>
    <s v="La Crosse"/>
    <s v="Wisconsin"/>
    <n v="54601"/>
    <x v="2"/>
    <s v="FUR-CH-10004218"/>
    <x v="0"/>
    <s v="Chairs"/>
    <s v="Global Fabric Manager's Chair, Dark Gray"/>
    <n v="201.96"/>
    <n v="141.37199999999999"/>
    <n v="60.588000000000022"/>
    <n v="0.3000000000000001"/>
    <n v="5"/>
  </r>
  <r>
    <n v="5623"/>
    <s v="US-2017-124163"/>
    <x v="477"/>
    <d v="2017-09-30T00:00:00"/>
    <x v="1"/>
    <s v="SC-20695"/>
    <s v="Steve Chapman"/>
    <s v="Corporate"/>
    <s v="United States"/>
    <s v="La Crosse"/>
    <s v="Wisconsin"/>
    <n v="54601"/>
    <x v="2"/>
    <s v="FUR-FU-10000755"/>
    <x v="0"/>
    <s v="Furnishings"/>
    <s v="Eldon Expressions Mahogany Wood Desk Collection"/>
    <n v="68.64"/>
    <n v="48.047999999999995"/>
    <n v="20.592000000000006"/>
    <n v="0.3000000000000001"/>
    <n v="5"/>
  </r>
  <r>
    <n v="5624"/>
    <s v="CA-2017-121748"/>
    <x v="1057"/>
    <d v="2017-10-28T00:00:00"/>
    <x v="0"/>
    <s v="VW-21775"/>
    <s v="Victoria Wilson"/>
    <s v="Corporate"/>
    <s v="United States"/>
    <s v="Los Angeles"/>
    <s v="California"/>
    <n v="90032"/>
    <x v="1"/>
    <s v="TEC-AC-10003063"/>
    <x v="2"/>
    <s v="Accessories"/>
    <s v="Micro Innovations USB RF Wireless Keyboard with Mouse"/>
    <n v="100"/>
    <n v="70"/>
    <n v="30"/>
    <n v="0.3"/>
    <n v="4"/>
  </r>
  <r>
    <n v="5625"/>
    <s v="CA-2017-121748"/>
    <x v="1057"/>
    <d v="2017-10-28T00:00:00"/>
    <x v="0"/>
    <s v="VW-21775"/>
    <s v="Victoria Wilson"/>
    <s v="Corporate"/>
    <s v="United States"/>
    <s v="Los Angeles"/>
    <s v="California"/>
    <n v="90032"/>
    <x v="1"/>
    <s v="TEC-AC-10002637"/>
    <x v="2"/>
    <s v="Accessories"/>
    <s v="LogitechÂ VX Revolution Cordless Laser Mouse for Notebooks (Black)"/>
    <n v="359.98"/>
    <n v="251.98599999999999"/>
    <n v="107.99400000000003"/>
    <n v="0.30000000000000004"/>
    <n v="4"/>
  </r>
  <r>
    <n v="5626"/>
    <s v="CA-2015-126683"/>
    <x v="411"/>
    <d v="2015-10-01T00:00:00"/>
    <x v="0"/>
    <s v="PP-18955"/>
    <s v="Paul Prost"/>
    <s v="Home Office"/>
    <s v="United States"/>
    <s v="Seattle"/>
    <s v="Washington"/>
    <n v="98115"/>
    <x v="1"/>
    <s v="FUR-FU-10001706"/>
    <x v="0"/>
    <s v="Furnishings"/>
    <s v="Longer-Life Soft White Bulbs"/>
    <n v="6.16"/>
    <n v="4.3119999999999994"/>
    <n v="1.8480000000000008"/>
    <n v="0.3000000000000001"/>
    <n v="2"/>
  </r>
  <r>
    <n v="5627"/>
    <s v="CA-2015-126683"/>
    <x v="411"/>
    <d v="2015-10-01T00:00:00"/>
    <x v="0"/>
    <s v="PP-18955"/>
    <s v="Paul Prost"/>
    <s v="Home Office"/>
    <s v="United States"/>
    <s v="Seattle"/>
    <s v="Washington"/>
    <n v="98115"/>
    <x v="1"/>
    <s v="FUR-TA-10002958"/>
    <x v="0"/>
    <s v="Tables"/>
    <s v="Bevis Oval Conference Table, Walnut"/>
    <n v="2348.8200000000002"/>
    <n v="1644.174"/>
    <n v="704.64600000000019"/>
    <n v="0.30000000000000004"/>
    <n v="2"/>
  </r>
  <r>
    <n v="5628"/>
    <s v="CA-2018-148810"/>
    <x v="335"/>
    <d v="2018-07-01T00:00:00"/>
    <x v="1"/>
    <s v="DR-12880"/>
    <s v="Dan Reichenbach"/>
    <s v="Corporate"/>
    <s v="United States"/>
    <s v="Miami"/>
    <s v="Florida"/>
    <n v="33180"/>
    <x v="0"/>
    <s v="OFF-LA-10004689"/>
    <x v="1"/>
    <s v="Labels"/>
    <s v="Avery 512"/>
    <n v="13.872"/>
    <n v="9.7103999999999999"/>
    <n v="4.1616"/>
    <n v="0.3"/>
    <n v="5"/>
  </r>
  <r>
    <n v="5629"/>
    <s v="CA-2018-148810"/>
    <x v="335"/>
    <d v="2018-07-01T00:00:00"/>
    <x v="1"/>
    <s v="DR-12880"/>
    <s v="Dan Reichenbach"/>
    <s v="Corporate"/>
    <s v="United States"/>
    <s v="Miami"/>
    <s v="Florida"/>
    <n v="33180"/>
    <x v="0"/>
    <s v="FUR-CH-10001545"/>
    <x v="0"/>
    <s v="Chairs"/>
    <s v="Hon Comfortask Task/Swivel Chairs"/>
    <n v="273.55200000000002"/>
    <n v="191.4864"/>
    <n v="82.065600000000018"/>
    <n v="0.30000000000000004"/>
    <n v="5"/>
  </r>
  <r>
    <n v="5630"/>
    <s v="US-2017-146066"/>
    <x v="1036"/>
    <d v="2017-08-23T00:00:00"/>
    <x v="0"/>
    <s v="RB-19465"/>
    <s v="Rick Bensley"/>
    <s v="Home Office"/>
    <s v="United States"/>
    <s v="Philadelphia"/>
    <s v="Pennsylvania"/>
    <n v="19143"/>
    <x v="3"/>
    <s v="FUR-TA-10002530"/>
    <x v="0"/>
    <s v="Tables"/>
    <s v="Iceberg OfficeWorks 42&quot; Round Tables"/>
    <n v="815.29200000000003"/>
    <n v="570.70439999999996"/>
    <n v="244.58760000000007"/>
    <n v="0.30000000000000004"/>
    <n v="2"/>
  </r>
  <r>
    <n v="5631"/>
    <s v="CA-2015-127614"/>
    <x v="1058"/>
    <d v="2015-02-15T00:00:00"/>
    <x v="1"/>
    <s v="NF-18385"/>
    <s v="Natalie Fritzler"/>
    <s v="Consumer"/>
    <s v="United States"/>
    <s v="Chesapeake"/>
    <s v="Virginia"/>
    <n v="23320"/>
    <x v="0"/>
    <s v="TEC-AC-10001432"/>
    <x v="2"/>
    <s v="Accessories"/>
    <s v="Enermax Aurora Lite Keyboard"/>
    <n v="234.45"/>
    <n v="164.11499999999998"/>
    <n v="70.335000000000008"/>
    <n v="0.30000000000000004"/>
    <n v="4"/>
  </r>
  <r>
    <n v="5632"/>
    <s v="CA-2015-127614"/>
    <x v="1058"/>
    <d v="2015-02-15T00:00:00"/>
    <x v="1"/>
    <s v="NF-18385"/>
    <s v="Natalie Fritzler"/>
    <s v="Consumer"/>
    <s v="United States"/>
    <s v="Chesapeake"/>
    <s v="Virginia"/>
    <n v="23320"/>
    <x v="0"/>
    <s v="FUR-TA-10003715"/>
    <x v="0"/>
    <s v="Tables"/>
    <s v="Hon 2111 Invitation Series Corner Table"/>
    <n v="1256.22"/>
    <n v="879.35399999999993"/>
    <n v="376.8660000000001"/>
    <n v="0.3000000000000001"/>
    <n v="4"/>
  </r>
  <r>
    <n v="5633"/>
    <s v="CA-2015-127614"/>
    <x v="1058"/>
    <d v="2015-02-15T00:00:00"/>
    <x v="1"/>
    <s v="NF-18385"/>
    <s v="Natalie Fritzler"/>
    <s v="Consumer"/>
    <s v="United States"/>
    <s v="Chesapeake"/>
    <s v="Virginia"/>
    <n v="23320"/>
    <x v="0"/>
    <s v="OFF-BI-10003291"/>
    <x v="1"/>
    <s v="Binders"/>
    <s v="Wilson Jones Leather-Like Binders with DublLock Round Rings"/>
    <n v="17.46"/>
    <n v="12.222"/>
    <n v="5.2380000000000013"/>
    <n v="0.30000000000000004"/>
    <n v="4"/>
  </r>
  <r>
    <n v="5634"/>
    <s v="CA-2017-101742"/>
    <x v="713"/>
    <d v="2017-09-28T00:00:00"/>
    <x v="0"/>
    <s v="CR-12580"/>
    <s v="Clay Rozendal"/>
    <s v="Home Office"/>
    <s v="United States"/>
    <s v="New York City"/>
    <s v="New York"/>
    <n v="10009"/>
    <x v="3"/>
    <s v="OFF-BI-10004187"/>
    <x v="1"/>
    <s v="Binders"/>
    <s v="3-ring staple pack"/>
    <n v="10.528"/>
    <n v="7.3696000000000002"/>
    <n v="3.1584000000000003"/>
    <n v="0.30000000000000004"/>
    <n v="5"/>
  </r>
  <r>
    <n v="5635"/>
    <s v="CA-2016-134943"/>
    <x v="901"/>
    <d v="2016-12-06T00:00:00"/>
    <x v="2"/>
    <s v="SU-20665"/>
    <s v="Stephanie Ulpright"/>
    <s v="Home Office"/>
    <s v="United States"/>
    <s v="Ann Arbor"/>
    <s v="Michigan"/>
    <n v="48104"/>
    <x v="2"/>
    <s v="OFF-BI-10000666"/>
    <x v="1"/>
    <s v="Binders"/>
    <s v="Surelock Post Binders"/>
    <n v="152.80000000000001"/>
    <n v="106.96000000000001"/>
    <n v="45.84"/>
    <n v="0.3"/>
    <n v="1"/>
  </r>
  <r>
    <n v="5636"/>
    <s v="CA-2018-123022"/>
    <x v="213"/>
    <d v="2018-09-08T00:00:00"/>
    <x v="1"/>
    <s v="SC-20050"/>
    <s v="Sample Company A"/>
    <s v="Home Office"/>
    <s v="United States"/>
    <s v="La Mesa"/>
    <s v="California"/>
    <n v="91941"/>
    <x v="1"/>
    <s v="OFF-BI-10002225"/>
    <x v="1"/>
    <s v="Binders"/>
    <s v="Square Ring Data Binders, Rigid 75 Pt. Covers, 11&quot; x 14-7/8&quot;"/>
    <n v="82.56"/>
    <n v="57.791999999999994"/>
    <n v="24.768000000000008"/>
    <n v="0.3000000000000001"/>
    <n v="5"/>
  </r>
  <r>
    <n v="5637"/>
    <s v="CA-2018-123022"/>
    <x v="213"/>
    <d v="2018-09-08T00:00:00"/>
    <x v="1"/>
    <s v="SC-20050"/>
    <s v="Sample Company A"/>
    <s v="Home Office"/>
    <s v="United States"/>
    <s v="La Mesa"/>
    <s v="California"/>
    <n v="91941"/>
    <x v="1"/>
    <s v="TEC-AC-10000474"/>
    <x v="2"/>
    <s v="Accessories"/>
    <s v="Kensington Expert Mouse Optical USB Trackball for PC or Mac"/>
    <n v="284.97000000000003"/>
    <n v="199.47900000000001"/>
    <n v="85.491000000000014"/>
    <n v="0.30000000000000004"/>
    <n v="5"/>
  </r>
  <r>
    <n v="5638"/>
    <s v="CA-2018-113208"/>
    <x v="606"/>
    <d v="2018-04-02T00:00:00"/>
    <x v="1"/>
    <s v="ML-18040"/>
    <s v="Michelle Lonsdale"/>
    <s v="Corporate"/>
    <s v="United States"/>
    <s v="Dearborn"/>
    <s v="Michigan"/>
    <n v="48126"/>
    <x v="2"/>
    <s v="FUR-FU-10004245"/>
    <x v="0"/>
    <s v="Furnishings"/>
    <s v="Career Cubicle Clock, 8 1/4&quot;, Black"/>
    <n v="60.84"/>
    <n v="42.588000000000001"/>
    <n v="18.252000000000002"/>
    <n v="0.30000000000000004"/>
    <n v="7"/>
  </r>
  <r>
    <n v="5639"/>
    <s v="CA-2015-154893"/>
    <x v="1059"/>
    <d v="2015-12-27T00:00:00"/>
    <x v="1"/>
    <s v="GM-14440"/>
    <s v="Gary McGarr"/>
    <s v="Consumer"/>
    <s v="United States"/>
    <s v="San Diego"/>
    <s v="California"/>
    <n v="92024"/>
    <x v="1"/>
    <s v="FUR-CH-10004287"/>
    <x v="0"/>
    <s v="Chairs"/>
    <s v="SAFCO Arco Folding Chair"/>
    <n v="1325.76"/>
    <n v="928.03199999999993"/>
    <n v="397.72800000000007"/>
    <n v="0.30000000000000004"/>
    <n v="6"/>
  </r>
  <r>
    <n v="5640"/>
    <s v="CA-2015-154893"/>
    <x v="1059"/>
    <d v="2015-12-27T00:00:00"/>
    <x v="1"/>
    <s v="GM-14440"/>
    <s v="Gary McGarr"/>
    <s v="Consumer"/>
    <s v="United States"/>
    <s v="San Diego"/>
    <s v="California"/>
    <n v="92024"/>
    <x v="1"/>
    <s v="FUR-CH-10000595"/>
    <x v="0"/>
    <s v="Chairs"/>
    <s v="Safco Contoured Stacking Chairs"/>
    <n v="572.16"/>
    <n v="400.51199999999994"/>
    <n v="171.64800000000002"/>
    <n v="0.30000000000000004"/>
    <n v="6"/>
  </r>
  <r>
    <n v="5641"/>
    <s v="CA-2015-147900"/>
    <x v="865"/>
    <d v="2015-09-28T00:00:00"/>
    <x v="1"/>
    <s v="JK-15640"/>
    <s v="Jim Kriz"/>
    <s v="Home Office"/>
    <s v="United States"/>
    <s v="Lakewood"/>
    <s v="Ohio"/>
    <n v="44107"/>
    <x v="3"/>
    <s v="OFF-PA-10003063"/>
    <x v="1"/>
    <s v="Paper"/>
    <s v="EcoTones Memo Sheets"/>
    <n v="28.8"/>
    <n v="20.16"/>
    <n v="8.64"/>
    <n v="0.3"/>
    <n v="5"/>
  </r>
  <r>
    <n v="5642"/>
    <s v="CA-2018-106355"/>
    <x v="459"/>
    <d v="2018-04-05T00:00:00"/>
    <x v="2"/>
    <s v="AT-10435"/>
    <s v="Alyssa Tate"/>
    <s v="Home Office"/>
    <s v="United States"/>
    <s v="Meriden"/>
    <s v="Connecticut"/>
    <n v="6450"/>
    <x v="3"/>
    <s v="OFF-AR-10000246"/>
    <x v="1"/>
    <s v="Art"/>
    <s v="Newell 318"/>
    <n v="11.12"/>
    <n v="7.7839999999999989"/>
    <n v="3.3360000000000003"/>
    <n v="0.30000000000000004"/>
    <n v="3"/>
  </r>
  <r>
    <n v="5643"/>
    <s v="CA-2017-127985"/>
    <x v="178"/>
    <d v="2017-04-05T00:00:00"/>
    <x v="0"/>
    <s v="DB-12910"/>
    <s v="Daniel Byrd"/>
    <s v="Home Office"/>
    <s v="United States"/>
    <s v="Columbus"/>
    <s v="Georgia"/>
    <n v="31907"/>
    <x v="0"/>
    <s v="FUR-FU-10003274"/>
    <x v="0"/>
    <s v="Furnishings"/>
    <s v="Regeneration Desk Collection"/>
    <n v="7.04"/>
    <n v="4.9279999999999999"/>
    <n v="2.1120000000000001"/>
    <n v="0.3"/>
    <n v="4"/>
  </r>
  <r>
    <n v="5644"/>
    <s v="CA-2016-166604"/>
    <x v="1060"/>
    <d v="2016-05-20T00:00:00"/>
    <x v="0"/>
    <s v="AH-10690"/>
    <s v="Anna HÃ¤berlin"/>
    <s v="Corporate"/>
    <s v="United States"/>
    <s v="Roswell"/>
    <s v="Georgia"/>
    <n v="30076"/>
    <x v="0"/>
    <s v="OFF-EN-10004147"/>
    <x v="1"/>
    <s v="Envelopes"/>
    <s v="Wausau Papers Astrobrights Colored Envelopes"/>
    <n v="17.940000000000001"/>
    <n v="12.558"/>
    <n v="5.3820000000000014"/>
    <n v="0.30000000000000004"/>
    <n v="5"/>
  </r>
  <r>
    <n v="5645"/>
    <s v="CA-2018-120719"/>
    <x v="721"/>
    <d v="2018-03-26T00:00:00"/>
    <x v="2"/>
    <s v="SJ-20125"/>
    <s v="Sanjit Jacobs"/>
    <s v="Home Office"/>
    <s v="United States"/>
    <s v="Seattle"/>
    <s v="Washington"/>
    <n v="98105"/>
    <x v="1"/>
    <s v="OFF-BI-10002103"/>
    <x v="1"/>
    <s v="Binders"/>
    <s v="Cardinal Slant-D Ring Binder, Heavy Gauge Vinyl"/>
    <n v="34.76"/>
    <n v="24.331999999999997"/>
    <n v="10.428000000000001"/>
    <n v="0.30000000000000004"/>
    <n v="3"/>
  </r>
  <r>
    <n v="5646"/>
    <s v="CA-2018-127117"/>
    <x v="349"/>
    <d v="2018-04-19T00:00:00"/>
    <x v="1"/>
    <s v="HM-14860"/>
    <s v="Harry Marie"/>
    <s v="Corporate"/>
    <s v="United States"/>
    <s v="Morristown"/>
    <s v="New Jersey"/>
    <n v="7960"/>
    <x v="3"/>
    <s v="FUR-FU-10004018"/>
    <x v="0"/>
    <s v="Furnishings"/>
    <s v="Tensor Computer Mounted Lamp"/>
    <n v="74.45"/>
    <n v="52.115000000000002"/>
    <n v="22.335000000000001"/>
    <n v="0.3"/>
    <n v="5"/>
  </r>
  <r>
    <n v="5647"/>
    <s v="CA-2016-104241"/>
    <x v="1038"/>
    <d v="2016-01-09T00:00:00"/>
    <x v="1"/>
    <s v="AG-10495"/>
    <s v="Andrew Gjertsen"/>
    <s v="Corporate"/>
    <s v="United States"/>
    <s v="Alexandria"/>
    <s v="Virginia"/>
    <n v="22304"/>
    <x v="0"/>
    <s v="FUR-FU-10001473"/>
    <x v="0"/>
    <s v="Furnishings"/>
    <s v="DAX Wood Document Frame"/>
    <n v="192.22"/>
    <n v="134.554"/>
    <n v="57.665999999999997"/>
    <n v="0.3"/>
    <n v="5"/>
  </r>
  <r>
    <n v="5648"/>
    <s v="CA-2018-168179"/>
    <x v="808"/>
    <d v="2018-11-07T00:00:00"/>
    <x v="1"/>
    <s v="JB-16000"/>
    <s v="Joy Bell-"/>
    <s v="Consumer"/>
    <s v="United States"/>
    <s v="Salt Lake City"/>
    <s v="Utah"/>
    <n v="84106"/>
    <x v="1"/>
    <s v="OFF-PA-10001800"/>
    <x v="1"/>
    <s v="Paper"/>
    <s v="Xerox 220"/>
    <n v="19.440000000000001"/>
    <n v="13.608000000000001"/>
    <n v="5.8320000000000007"/>
    <n v="0.30000000000000004"/>
    <n v="5"/>
  </r>
  <r>
    <n v="5649"/>
    <s v="CA-2018-142342"/>
    <x v="729"/>
    <d v="2018-07-19T00:00:00"/>
    <x v="0"/>
    <s v="AJ-10795"/>
    <s v="Anthony Johnson"/>
    <s v="Corporate"/>
    <s v="United States"/>
    <s v="Apple Valley"/>
    <s v="California"/>
    <n v="92307"/>
    <x v="1"/>
    <s v="OFF-PA-10004609"/>
    <x v="1"/>
    <s v="Paper"/>
    <s v="Xerox 221"/>
    <n v="32.4"/>
    <n v="22.679999999999996"/>
    <n v="9.7200000000000024"/>
    <n v="0.3000000000000001"/>
    <n v="2"/>
  </r>
  <r>
    <n v="5650"/>
    <s v="CA-2018-142342"/>
    <x v="729"/>
    <d v="2018-07-19T00:00:00"/>
    <x v="0"/>
    <s v="AJ-10795"/>
    <s v="Anthony Johnson"/>
    <s v="Corporate"/>
    <s v="United States"/>
    <s v="Apple Valley"/>
    <s v="California"/>
    <n v="92307"/>
    <x v="1"/>
    <s v="OFF-EN-10002592"/>
    <x v="1"/>
    <s v="Envelopes"/>
    <s v="Peel &amp; Seel Recycled Catalog Envelopes, Brown"/>
    <n v="57.9"/>
    <n v="40.529999999999994"/>
    <n v="17.370000000000005"/>
    <n v="0.3000000000000001"/>
    <n v="2"/>
  </r>
  <r>
    <n v="5651"/>
    <s v="CA-2018-142342"/>
    <x v="729"/>
    <d v="2018-07-19T00:00:00"/>
    <x v="0"/>
    <s v="AJ-10795"/>
    <s v="Anthony Johnson"/>
    <s v="Corporate"/>
    <s v="United States"/>
    <s v="Apple Valley"/>
    <s v="California"/>
    <n v="92307"/>
    <x v="1"/>
    <s v="OFF-ST-10002957"/>
    <x v="1"/>
    <s v="Storage"/>
    <s v="Sterilite Show Offs Storage Containers"/>
    <n v="10.56"/>
    <n v="7.3919999999999995"/>
    <n v="3.168000000000001"/>
    <n v="0.3000000000000001"/>
    <n v="2"/>
  </r>
  <r>
    <n v="5652"/>
    <s v="CA-2018-142342"/>
    <x v="729"/>
    <d v="2018-07-19T00:00:00"/>
    <x v="0"/>
    <s v="AJ-10795"/>
    <s v="Anthony Johnson"/>
    <s v="Corporate"/>
    <s v="United States"/>
    <s v="Apple Valley"/>
    <s v="California"/>
    <n v="92307"/>
    <x v="1"/>
    <s v="FUR-BO-10002613"/>
    <x v="0"/>
    <s v="Bookcases"/>
    <s v="Atlantic Metals Mobile 4-Shelf Bookcases, Custom Colors"/>
    <n v="1194.165"/>
    <n v="835.91549999999995"/>
    <n v="358.24950000000001"/>
    <n v="0.30000000000000004"/>
    <n v="2"/>
  </r>
  <r>
    <n v="5653"/>
    <s v="CA-2018-109099"/>
    <x v="833"/>
    <d v="2018-10-11T00:00:00"/>
    <x v="1"/>
    <s v="MM-18280"/>
    <s v="Muhammed MacIntyre"/>
    <s v="Corporate"/>
    <s v="United States"/>
    <s v="New York City"/>
    <s v="New York"/>
    <n v="10009"/>
    <x v="3"/>
    <s v="OFF-PA-10001033"/>
    <x v="1"/>
    <s v="Paper"/>
    <s v="Xerox 1893"/>
    <n v="40.99"/>
    <n v="28.692999999999998"/>
    <n v="12.297000000000004"/>
    <n v="0.3000000000000001"/>
    <n v="5"/>
  </r>
  <r>
    <n v="5654"/>
    <s v="US-2015-134187"/>
    <x v="130"/>
    <d v="2015-11-11T00:00:00"/>
    <x v="1"/>
    <s v="TH-21235"/>
    <s v="Tiffany House"/>
    <s v="Corporate"/>
    <s v="United States"/>
    <s v="Long Beach"/>
    <s v="California"/>
    <n v="90805"/>
    <x v="1"/>
    <s v="OFF-AR-10000940"/>
    <x v="1"/>
    <s v="Art"/>
    <s v="Newell 343"/>
    <n v="2.94"/>
    <n v="2.0579999999999998"/>
    <n v="0.88200000000000012"/>
    <n v="0.30000000000000004"/>
    <n v="7"/>
  </r>
  <r>
    <n v="5655"/>
    <s v="CA-2017-145261"/>
    <x v="122"/>
    <d v="2017-12-21T00:00:00"/>
    <x v="2"/>
    <s v="AH-10120"/>
    <s v="Adrian Hane"/>
    <s v="Home Office"/>
    <s v="United States"/>
    <s v="Salem"/>
    <s v="Oregon"/>
    <n v="97301"/>
    <x v="1"/>
    <s v="OFF-BI-10001670"/>
    <x v="1"/>
    <s v="Binders"/>
    <s v="Vinyl Sectional Post Binders"/>
    <n v="45.24"/>
    <n v="31.667999999999999"/>
    <n v="13.572000000000003"/>
    <n v="0.30000000000000004"/>
    <n v="3"/>
  </r>
  <r>
    <n v="5656"/>
    <s v="CA-2017-145261"/>
    <x v="122"/>
    <d v="2017-12-21T00:00:00"/>
    <x v="2"/>
    <s v="AH-10120"/>
    <s v="Adrian Hane"/>
    <s v="Home Office"/>
    <s v="United States"/>
    <s v="Salem"/>
    <s v="Oregon"/>
    <n v="97301"/>
    <x v="1"/>
    <s v="OFF-AR-10004078"/>
    <x v="1"/>
    <s v="Art"/>
    <s v="Newell 312"/>
    <n v="18.687999999999999"/>
    <n v="13.081599999999998"/>
    <n v="5.6064000000000007"/>
    <n v="0.30000000000000004"/>
    <n v="3"/>
  </r>
  <r>
    <n v="5657"/>
    <s v="CA-2017-145261"/>
    <x v="122"/>
    <d v="2017-12-21T00:00:00"/>
    <x v="2"/>
    <s v="AH-10120"/>
    <s v="Adrian Hane"/>
    <s v="Home Office"/>
    <s v="United States"/>
    <s v="Salem"/>
    <s v="Oregon"/>
    <n v="97301"/>
    <x v="1"/>
    <s v="OFF-PA-10003036"/>
    <x v="1"/>
    <s v="Paper"/>
    <s v="Black Print Carbonless 8 1/2&quot; x 8 1/4&quot; Rapid Memo Book"/>
    <n v="11.648"/>
    <n v="8.1535999999999991"/>
    <n v="3.4944000000000006"/>
    <n v="0.30000000000000004"/>
    <n v="3"/>
  </r>
  <r>
    <n v="5658"/>
    <s v="CA-2017-145261"/>
    <x v="122"/>
    <d v="2017-12-21T00:00:00"/>
    <x v="2"/>
    <s v="AH-10120"/>
    <s v="Adrian Hane"/>
    <s v="Home Office"/>
    <s v="United States"/>
    <s v="Salem"/>
    <s v="Oregon"/>
    <n v="97301"/>
    <x v="1"/>
    <s v="TEC-AC-10000991"/>
    <x v="2"/>
    <s v="Accessories"/>
    <s v="Sony Micro Vault Click 8 GB USB 2.0 Flash Drive"/>
    <n v="112.776"/>
    <n v="78.94319999999999"/>
    <n v="33.832800000000006"/>
    <n v="0.30000000000000004"/>
    <n v="3"/>
  </r>
  <r>
    <n v="5659"/>
    <s v="CA-2017-145261"/>
    <x v="122"/>
    <d v="2017-12-21T00:00:00"/>
    <x v="2"/>
    <s v="AH-10120"/>
    <s v="Adrian Hane"/>
    <s v="Home Office"/>
    <s v="United States"/>
    <s v="Salem"/>
    <s v="Oregon"/>
    <n v="97301"/>
    <x v="1"/>
    <s v="FUR-TA-10002530"/>
    <x v="0"/>
    <s v="Tables"/>
    <s v="Iceberg OfficeWorks 42&quot; Round Tables"/>
    <n v="377.45"/>
    <n v="264.21499999999997"/>
    <n v="113.23500000000001"/>
    <n v="0.30000000000000004"/>
    <n v="3"/>
  </r>
  <r>
    <n v="5660"/>
    <s v="CA-2017-145261"/>
    <x v="122"/>
    <d v="2017-12-21T00:00:00"/>
    <x v="2"/>
    <s v="AH-10120"/>
    <s v="Adrian Hane"/>
    <s v="Home Office"/>
    <s v="United States"/>
    <s v="Salem"/>
    <s v="Oregon"/>
    <n v="97301"/>
    <x v="1"/>
    <s v="OFF-LA-10000407"/>
    <x v="1"/>
    <s v="Labels"/>
    <s v="Avery White Multi-Purpose Labels"/>
    <n v="15.936"/>
    <n v="11.155199999999999"/>
    <n v="4.780800000000001"/>
    <n v="0.30000000000000004"/>
    <n v="3"/>
  </r>
  <r>
    <n v="5661"/>
    <s v="CA-2017-145261"/>
    <x v="122"/>
    <d v="2017-12-21T00:00:00"/>
    <x v="2"/>
    <s v="AH-10120"/>
    <s v="Adrian Hane"/>
    <s v="Home Office"/>
    <s v="United States"/>
    <s v="Salem"/>
    <s v="Oregon"/>
    <n v="97301"/>
    <x v="1"/>
    <s v="TEC-PH-10004833"/>
    <x v="2"/>
    <s v="Phones"/>
    <s v="Macally Suction Cup Mount"/>
    <n v="28.68"/>
    <n v="20.075999999999997"/>
    <n v="8.6040000000000028"/>
    <n v="0.3000000000000001"/>
    <n v="3"/>
  </r>
  <r>
    <n v="5662"/>
    <s v="CA-2017-108875"/>
    <x v="446"/>
    <d v="2017-10-01T00:00:00"/>
    <x v="1"/>
    <s v="CL-12700"/>
    <s v="Craig Leslie"/>
    <s v="Home Office"/>
    <s v="United States"/>
    <s v="Aurora"/>
    <s v="Colorado"/>
    <n v="80013"/>
    <x v="1"/>
    <s v="FUR-FU-10002671"/>
    <x v="0"/>
    <s v="Furnishings"/>
    <s v="Electrix 20W Halogen Replacement Bulb for Zoom-In Desk Lamp"/>
    <n v="21.44"/>
    <n v="15.007999999999999"/>
    <n v="6.4320000000000022"/>
    <n v="0.3000000000000001"/>
    <n v="7"/>
  </r>
  <r>
    <n v="5663"/>
    <s v="CA-2017-108875"/>
    <x v="446"/>
    <d v="2017-10-01T00:00:00"/>
    <x v="1"/>
    <s v="CL-12700"/>
    <s v="Craig Leslie"/>
    <s v="Home Office"/>
    <s v="United States"/>
    <s v="Aurora"/>
    <s v="Colorado"/>
    <n v="80013"/>
    <x v="1"/>
    <s v="OFF-ST-10001370"/>
    <x v="1"/>
    <s v="Storage"/>
    <s v="Sensible Storage WireTech Storage Systems"/>
    <n v="511.05599999999998"/>
    <n v="357.73919999999998"/>
    <n v="153.3168"/>
    <n v="0.3"/>
    <n v="7"/>
  </r>
  <r>
    <n v="5664"/>
    <s v="CA-2017-141957"/>
    <x v="658"/>
    <d v="2017-07-21T00:00:00"/>
    <x v="3"/>
    <s v="JG-15310"/>
    <s v="Jason Gross"/>
    <s v="Corporate"/>
    <s v="United States"/>
    <s v="Newark"/>
    <s v="Ohio"/>
    <n v="43055"/>
    <x v="3"/>
    <s v="OFF-AR-10000914"/>
    <x v="1"/>
    <s v="Art"/>
    <s v="Boston 16765 Mini Stand Up Battery Pencil Sharpener"/>
    <n v="18.655999999999999"/>
    <n v="13.059199999999999"/>
    <n v="5.5968"/>
    <n v="0.30000000000000004"/>
    <n v="0"/>
  </r>
  <r>
    <n v="5665"/>
    <s v="CA-2017-141957"/>
    <x v="658"/>
    <d v="2017-07-21T00:00:00"/>
    <x v="3"/>
    <s v="JG-15310"/>
    <s v="Jason Gross"/>
    <s v="Corporate"/>
    <s v="United States"/>
    <s v="Newark"/>
    <s v="Ohio"/>
    <n v="43055"/>
    <x v="3"/>
    <s v="OFF-BI-10001116"/>
    <x v="1"/>
    <s v="Binders"/>
    <s v="Wilson Jones 1&quot; Hanging DublLock Ring Binders"/>
    <n v="11.087999999999999"/>
    <n v="7.7615999999999987"/>
    <n v="3.3264000000000005"/>
    <n v="0.30000000000000004"/>
    <n v="0"/>
  </r>
  <r>
    <n v="5666"/>
    <s v="CA-2017-141957"/>
    <x v="658"/>
    <d v="2017-07-21T00:00:00"/>
    <x v="3"/>
    <s v="JG-15310"/>
    <s v="Jason Gross"/>
    <s v="Corporate"/>
    <s v="United States"/>
    <s v="Newark"/>
    <s v="Ohio"/>
    <n v="43055"/>
    <x v="3"/>
    <s v="OFF-ST-10002276"/>
    <x v="1"/>
    <s v="Storage"/>
    <s v="Safco Steel Mobile File Cart"/>
    <n v="66.688000000000002"/>
    <n v="46.681599999999996"/>
    <n v="20.006400000000006"/>
    <n v="0.3000000000000001"/>
    <n v="0"/>
  </r>
  <r>
    <n v="5667"/>
    <s v="CA-2017-141957"/>
    <x v="658"/>
    <d v="2017-07-21T00:00:00"/>
    <x v="3"/>
    <s v="JG-15310"/>
    <s v="Jason Gross"/>
    <s v="Corporate"/>
    <s v="United States"/>
    <s v="Newark"/>
    <s v="Ohio"/>
    <n v="43055"/>
    <x v="3"/>
    <s v="OFF-ST-10004340"/>
    <x v="1"/>
    <s v="Storage"/>
    <s v="Fellowes Mobile File Cart, Black"/>
    <n v="99.488"/>
    <n v="69.641599999999997"/>
    <n v="29.846400000000003"/>
    <n v="0.30000000000000004"/>
    <n v="0"/>
  </r>
  <r>
    <n v="5668"/>
    <s v="CA-2017-142405"/>
    <x v="725"/>
    <d v="2017-06-15T00:00:00"/>
    <x v="1"/>
    <s v="SE-20110"/>
    <s v="Sanjit Engle"/>
    <s v="Consumer"/>
    <s v="United States"/>
    <s v="Seattle"/>
    <s v="Washington"/>
    <n v="98103"/>
    <x v="1"/>
    <s v="OFF-LA-10004093"/>
    <x v="1"/>
    <s v="Labels"/>
    <s v="Avery 486"/>
    <n v="14.62"/>
    <n v="10.233999999999998"/>
    <n v="4.386000000000001"/>
    <n v="0.3000000000000001"/>
    <n v="4"/>
  </r>
  <r>
    <n v="5669"/>
    <s v="CA-2017-142405"/>
    <x v="725"/>
    <d v="2017-06-15T00:00:00"/>
    <x v="1"/>
    <s v="SE-20110"/>
    <s v="Sanjit Engle"/>
    <s v="Consumer"/>
    <s v="United States"/>
    <s v="Seattle"/>
    <s v="Washington"/>
    <n v="98103"/>
    <x v="1"/>
    <s v="OFF-BI-10004728"/>
    <x v="1"/>
    <s v="Binders"/>
    <s v="Wilson Jones Turn Tabs Binder Tool for Ring Binders"/>
    <n v="53.984000000000002"/>
    <n v="37.788800000000002"/>
    <n v="16.1952"/>
    <n v="0.3"/>
    <n v="4"/>
  </r>
  <r>
    <n v="5670"/>
    <s v="CA-2017-142405"/>
    <x v="725"/>
    <d v="2017-06-15T00:00:00"/>
    <x v="1"/>
    <s v="SE-20110"/>
    <s v="Sanjit Engle"/>
    <s v="Consumer"/>
    <s v="United States"/>
    <s v="Seattle"/>
    <s v="Washington"/>
    <n v="98103"/>
    <x v="1"/>
    <s v="TEC-AC-10003095"/>
    <x v="2"/>
    <s v="Accessories"/>
    <s v="Logitech G35 7.1-Channel Surround Sound Headset"/>
    <n v="389.97"/>
    <n v="272.97899999999998"/>
    <n v="116.99100000000004"/>
    <n v="0.3000000000000001"/>
    <n v="4"/>
  </r>
  <r>
    <n v="5671"/>
    <s v="CA-2016-141012"/>
    <x v="988"/>
    <d v="2016-06-11T00:00:00"/>
    <x v="0"/>
    <s v="TG-21640"/>
    <s v="Trudy Glocke"/>
    <s v="Consumer"/>
    <s v="United States"/>
    <s v="Pocatello"/>
    <s v="Idaho"/>
    <n v="83201"/>
    <x v="1"/>
    <s v="FUR-FU-10003192"/>
    <x v="0"/>
    <s v="Furnishings"/>
    <s v="Luxo Adjustable Task Clamp Lamp"/>
    <n v="355.36"/>
    <n v="248.75199999999998"/>
    <n v="106.60800000000003"/>
    <n v="0.3000000000000001"/>
    <n v="2"/>
  </r>
  <r>
    <n v="5672"/>
    <s v="CA-2016-141012"/>
    <x v="988"/>
    <d v="2016-06-11T00:00:00"/>
    <x v="0"/>
    <s v="TG-21640"/>
    <s v="Trudy Glocke"/>
    <s v="Consumer"/>
    <s v="United States"/>
    <s v="Pocatello"/>
    <s v="Idaho"/>
    <n v="83201"/>
    <x v="1"/>
    <s v="TEC-PH-10004522"/>
    <x v="2"/>
    <s v="Phones"/>
    <s v="Dexim XPower Skin Super-Thin Power Case for iPhone 5 - Black"/>
    <n v="140.376"/>
    <n v="98.263199999999998"/>
    <n v="42.112800000000007"/>
    <n v="0.30000000000000004"/>
    <n v="2"/>
  </r>
  <r>
    <n v="5673"/>
    <s v="CA-2018-127922"/>
    <x v="855"/>
    <d v="2018-11-03T00:00:00"/>
    <x v="1"/>
    <s v="SH-19975"/>
    <s v="Sally Hughsby"/>
    <s v="Corporate"/>
    <s v="United States"/>
    <s v="Dallas"/>
    <s v="Texas"/>
    <n v="75081"/>
    <x v="2"/>
    <s v="OFF-EN-10003068"/>
    <x v="1"/>
    <s v="Envelopes"/>
    <s v="#6 3/4 Gummed Flap White Envelopes"/>
    <n v="15.84"/>
    <n v="11.087999999999999"/>
    <n v="4.7520000000000007"/>
    <n v="0.30000000000000004"/>
    <n v="7"/>
  </r>
  <r>
    <n v="5674"/>
    <s v="CA-2018-127922"/>
    <x v="855"/>
    <d v="2018-11-03T00:00:00"/>
    <x v="1"/>
    <s v="SH-19975"/>
    <s v="Sally Hughsby"/>
    <s v="Corporate"/>
    <s v="United States"/>
    <s v="Dallas"/>
    <s v="Texas"/>
    <n v="75081"/>
    <x v="2"/>
    <s v="OFF-PA-10001204"/>
    <x v="1"/>
    <s v="Paper"/>
    <s v="Xerox 1972"/>
    <n v="8.4480000000000004"/>
    <n v="5.9135999999999997"/>
    <n v="2.5344000000000007"/>
    <n v="0.30000000000000004"/>
    <n v="7"/>
  </r>
  <r>
    <n v="5675"/>
    <s v="CA-2017-146318"/>
    <x v="115"/>
    <d v="2017-01-27T00:00:00"/>
    <x v="1"/>
    <s v="MC-17275"/>
    <s v="Marc Crier"/>
    <s v="Consumer"/>
    <s v="United States"/>
    <s v="Seattle"/>
    <s v="Washington"/>
    <n v="98105"/>
    <x v="1"/>
    <s v="OFF-PA-10003953"/>
    <x v="1"/>
    <s v="Paper"/>
    <s v="Xerox 218"/>
    <n v="12.96"/>
    <n v="9.0719999999999992"/>
    <n v="3.8880000000000017"/>
    <n v="0.3000000000000001"/>
    <n v="5"/>
  </r>
  <r>
    <n v="5676"/>
    <s v="CA-2015-135993"/>
    <x v="1061"/>
    <d v="2015-06-02T00:00:00"/>
    <x v="1"/>
    <s v="PJ-18835"/>
    <s v="Patrick Jones"/>
    <s v="Corporate"/>
    <s v="United States"/>
    <s v="Seattle"/>
    <s v="Washington"/>
    <n v="98115"/>
    <x v="1"/>
    <s v="TEC-PH-10001552"/>
    <x v="2"/>
    <s v="Phones"/>
    <s v="I Need's 3d Hello Kitty Hybrid Silicone Case Cover for HTC One X 4g with 3d Hello Kitty Stylus Pen Green/pink"/>
    <n v="57.408000000000001"/>
    <n v="40.185600000000001"/>
    <n v="17.2224"/>
    <n v="0.3"/>
    <n v="5"/>
  </r>
  <r>
    <n v="5677"/>
    <s v="CA-2015-135993"/>
    <x v="1061"/>
    <d v="2015-06-02T00:00:00"/>
    <x v="1"/>
    <s v="PJ-18835"/>
    <s v="Patrick Jones"/>
    <s v="Corporate"/>
    <s v="United States"/>
    <s v="Seattle"/>
    <s v="Washington"/>
    <n v="98115"/>
    <x v="1"/>
    <s v="TEC-AC-10004877"/>
    <x v="2"/>
    <s v="Accessories"/>
    <s v="ImationÂ 30456 USBÂ Flash DriveÂ 8GB"/>
    <n v="27.6"/>
    <n v="19.32"/>
    <n v="8.2800000000000011"/>
    <n v="0.30000000000000004"/>
    <n v="5"/>
  </r>
  <r>
    <n v="5678"/>
    <s v="CA-2015-126802"/>
    <x v="282"/>
    <d v="2016-01-05T00:00:00"/>
    <x v="1"/>
    <s v="ZC-21910"/>
    <s v="Zuschuss Carroll"/>
    <s v="Consumer"/>
    <s v="United States"/>
    <s v="Chicago"/>
    <s v="Illinois"/>
    <n v="60610"/>
    <x v="2"/>
    <s v="FUR-FU-10000193"/>
    <x v="0"/>
    <s v="Furnishings"/>
    <s v="Tenex Chairmats For Use with Hard Floors"/>
    <n v="38.975999999999999"/>
    <n v="27.283199999999997"/>
    <n v="11.692800000000002"/>
    <n v="0.30000000000000004"/>
    <n v="7"/>
  </r>
  <r>
    <n v="5679"/>
    <s v="CA-2017-143924"/>
    <x v="1062"/>
    <d v="2017-08-03T00:00:00"/>
    <x v="1"/>
    <s v="SC-20680"/>
    <s v="Steve Carroll"/>
    <s v="Home Office"/>
    <s v="United States"/>
    <s v="Holland"/>
    <s v="Michigan"/>
    <n v="49423"/>
    <x v="2"/>
    <s v="OFF-FA-10000735"/>
    <x v="1"/>
    <s v="Fasteners"/>
    <s v="Staples"/>
    <n v="20.440000000000001"/>
    <n v="14.308"/>
    <n v="6.1320000000000014"/>
    <n v="0.30000000000000004"/>
    <n v="6"/>
  </r>
  <r>
    <n v="5680"/>
    <s v="CA-2017-143924"/>
    <x v="1062"/>
    <d v="2017-08-03T00:00:00"/>
    <x v="1"/>
    <s v="SC-20680"/>
    <s v="Steve Carroll"/>
    <s v="Home Office"/>
    <s v="United States"/>
    <s v="Holland"/>
    <s v="Michigan"/>
    <n v="49423"/>
    <x v="2"/>
    <s v="OFF-PA-10002120"/>
    <x v="1"/>
    <s v="Paper"/>
    <s v="Xerox 1889"/>
    <n v="109.92"/>
    <n v="76.944000000000003"/>
    <n v="32.975999999999999"/>
    <n v="0.3"/>
    <n v="6"/>
  </r>
  <r>
    <n v="5681"/>
    <s v="CA-2017-141551"/>
    <x v="446"/>
    <d v="2017-09-30T00:00:00"/>
    <x v="1"/>
    <s v="BP-11230"/>
    <s v="Benjamin Patterson"/>
    <s v="Consumer"/>
    <s v="United States"/>
    <s v="Broken Arrow"/>
    <s v="Oklahoma"/>
    <n v="74012"/>
    <x v="2"/>
    <s v="OFF-BI-10001249"/>
    <x v="1"/>
    <s v="Binders"/>
    <s v="Avery Heavy-Duty EZD View Binder with Locking Rings"/>
    <n v="6.38"/>
    <n v="4.4659999999999993"/>
    <n v="1.9140000000000006"/>
    <n v="0.3000000000000001"/>
    <n v="6"/>
  </r>
  <r>
    <n v="5682"/>
    <s v="CA-2017-141551"/>
    <x v="446"/>
    <d v="2017-09-30T00:00:00"/>
    <x v="1"/>
    <s v="BP-11230"/>
    <s v="Benjamin Patterson"/>
    <s v="Consumer"/>
    <s v="United States"/>
    <s v="Broken Arrow"/>
    <s v="Oklahoma"/>
    <n v="74012"/>
    <x v="2"/>
    <s v="OFF-PA-10001569"/>
    <x v="1"/>
    <s v="Paper"/>
    <s v="Xerox 232"/>
    <n v="6.48"/>
    <n v="4.5359999999999996"/>
    <n v="1.9440000000000008"/>
    <n v="0.3000000000000001"/>
    <n v="6"/>
  </r>
  <r>
    <n v="5683"/>
    <s v="CA-2015-164315"/>
    <x v="1063"/>
    <d v="2015-04-08T00:00:00"/>
    <x v="1"/>
    <s v="RD-19585"/>
    <s v="Rob Dowd"/>
    <s v="Consumer"/>
    <s v="United States"/>
    <s v="Athens"/>
    <s v="Georgia"/>
    <n v="30605"/>
    <x v="0"/>
    <s v="OFF-PA-10004248"/>
    <x v="1"/>
    <s v="Paper"/>
    <s v="Xerox 1990"/>
    <n v="15.84"/>
    <n v="11.087999999999999"/>
    <n v="4.7520000000000007"/>
    <n v="0.30000000000000004"/>
    <n v="6"/>
  </r>
  <r>
    <n v="5684"/>
    <s v="CA-2015-164315"/>
    <x v="1063"/>
    <d v="2015-04-08T00:00:00"/>
    <x v="1"/>
    <s v="RD-19585"/>
    <s v="Rob Dowd"/>
    <s v="Consumer"/>
    <s v="United States"/>
    <s v="Athens"/>
    <s v="Georgia"/>
    <n v="30605"/>
    <x v="0"/>
    <s v="TEC-PH-10001128"/>
    <x v="2"/>
    <s v="Phones"/>
    <s v="Motorola Droid Maxx"/>
    <n v="1049.93"/>
    <n v="734.95100000000002"/>
    <n v="314.97900000000004"/>
    <n v="0.30000000000000004"/>
    <n v="6"/>
  </r>
  <r>
    <n v="5685"/>
    <s v="CA-2015-164315"/>
    <x v="1063"/>
    <d v="2015-04-08T00:00:00"/>
    <x v="1"/>
    <s v="RD-19585"/>
    <s v="Rob Dowd"/>
    <s v="Consumer"/>
    <s v="United States"/>
    <s v="Athens"/>
    <s v="Georgia"/>
    <n v="30605"/>
    <x v="0"/>
    <s v="OFF-AP-10003842"/>
    <x v="1"/>
    <s v="Appliances"/>
    <s v="Euro-Pro Shark Turbo Vacuum"/>
    <n v="154.9"/>
    <n v="108.42999999999999"/>
    <n v="46.470000000000013"/>
    <n v="0.3000000000000001"/>
    <n v="6"/>
  </r>
  <r>
    <n v="5686"/>
    <s v="CA-2016-131072"/>
    <x v="599"/>
    <d v="2016-11-05T00:00:00"/>
    <x v="3"/>
    <s v="KL-16645"/>
    <s v="Ken Lonsdale"/>
    <s v="Consumer"/>
    <s v="United States"/>
    <s v="Seattle"/>
    <s v="Washington"/>
    <n v="98105"/>
    <x v="1"/>
    <s v="OFF-BI-10002794"/>
    <x v="1"/>
    <s v="Binders"/>
    <s v="Avery Trapezoid Ring Binder, 3&quot; Capacity, Black, 1040 sheets"/>
    <n v="98.352000000000004"/>
    <n v="68.846400000000003"/>
    <n v="29.505600000000001"/>
    <n v="0.3"/>
    <n v="0"/>
  </r>
  <r>
    <n v="5687"/>
    <s v="CA-2015-131541"/>
    <x v="1064"/>
    <d v="2015-07-28T00:00:00"/>
    <x v="3"/>
    <s v="CK-12205"/>
    <s v="Chloris Kastensmidt"/>
    <s v="Consumer"/>
    <s v="United States"/>
    <s v="Apopka"/>
    <s v="Florida"/>
    <n v="32712"/>
    <x v="0"/>
    <s v="OFF-FA-10000621"/>
    <x v="1"/>
    <s v="Fasteners"/>
    <s v="OIC Colored Binder Clips, Assorted Sizes"/>
    <n v="14.32"/>
    <n v="10.023999999999999"/>
    <n v="4.2960000000000012"/>
    <n v="0.3000000000000001"/>
    <n v="0"/>
  </r>
  <r>
    <n v="5688"/>
    <s v="CA-2015-131541"/>
    <x v="1064"/>
    <d v="2015-07-28T00:00:00"/>
    <x v="3"/>
    <s v="CK-12205"/>
    <s v="Chloris Kastensmidt"/>
    <s v="Consumer"/>
    <s v="United States"/>
    <s v="Apopka"/>
    <s v="Florida"/>
    <n v="32712"/>
    <x v="0"/>
    <s v="FUR-FU-10003623"/>
    <x v="0"/>
    <s v="Furnishings"/>
    <s v="DataProducts Ampli Magnifier Task Lamp, Black,"/>
    <n v="129.88800000000001"/>
    <n v="90.921599999999998"/>
    <n v="38.966400000000007"/>
    <n v="0.30000000000000004"/>
    <n v="0"/>
  </r>
  <r>
    <n v="5689"/>
    <s v="CA-2015-131541"/>
    <x v="1064"/>
    <d v="2015-07-28T00:00:00"/>
    <x v="3"/>
    <s v="CK-12205"/>
    <s v="Chloris Kastensmidt"/>
    <s v="Consumer"/>
    <s v="United States"/>
    <s v="Apopka"/>
    <s v="Florida"/>
    <n v="32712"/>
    <x v="0"/>
    <s v="OFF-EN-10000781"/>
    <x v="1"/>
    <s v="Envelopes"/>
    <s v="#10- 4 1/8&quot; x 9 1/2&quot; Recycled Envelopes"/>
    <n v="48.944000000000003"/>
    <n v="34.260799999999996"/>
    <n v="14.683200000000006"/>
    <n v="0.3000000000000001"/>
    <n v="0"/>
  </r>
  <r>
    <n v="5690"/>
    <s v="CA-2016-119550"/>
    <x v="207"/>
    <d v="2016-12-31T00:00:00"/>
    <x v="1"/>
    <s v="RB-19705"/>
    <s v="Roger Barcio"/>
    <s v="Home Office"/>
    <s v="United States"/>
    <s v="Houston"/>
    <s v="Texas"/>
    <n v="77070"/>
    <x v="2"/>
    <s v="FUR-CH-10002044"/>
    <x v="0"/>
    <s v="Chairs"/>
    <s v="Office Star - Contemporary Task Swivel chair with 2-way adjustable arms, Plum"/>
    <n v="275.05799999999999"/>
    <n v="192.54059999999998"/>
    <n v="82.517400000000009"/>
    <n v="0.30000000000000004"/>
    <n v="5"/>
  </r>
  <r>
    <n v="5691"/>
    <s v="US-2016-138093"/>
    <x v="895"/>
    <d v="2016-12-16T00:00:00"/>
    <x v="1"/>
    <s v="KM-16225"/>
    <s v="Kalyca Meade"/>
    <s v="Corporate"/>
    <s v="United States"/>
    <s v="Baltimore"/>
    <s v="Maryland"/>
    <n v="21215"/>
    <x v="3"/>
    <s v="OFF-AR-10000817"/>
    <x v="1"/>
    <s v="Art"/>
    <s v="Manco Dry-Lighter Erasable Highlighter"/>
    <n v="27.36"/>
    <n v="19.151999999999997"/>
    <n v="8.208000000000002"/>
    <n v="0.3000000000000001"/>
    <n v="6"/>
  </r>
  <r>
    <n v="5692"/>
    <s v="US-2016-138093"/>
    <x v="895"/>
    <d v="2016-12-16T00:00:00"/>
    <x v="1"/>
    <s v="KM-16225"/>
    <s v="Kalyca Meade"/>
    <s v="Corporate"/>
    <s v="United States"/>
    <s v="Baltimore"/>
    <s v="Maryland"/>
    <n v="21215"/>
    <x v="3"/>
    <s v="OFF-PA-10001509"/>
    <x v="1"/>
    <s v="Paper"/>
    <s v="Recycled Desk Saver Line &quot;While You Were Out&quot; Book, 5 1/2&quot; X 4&quot;"/>
    <n v="44.75"/>
    <n v="31.324999999999999"/>
    <n v="13.425000000000001"/>
    <n v="0.3"/>
    <n v="6"/>
  </r>
  <r>
    <n v="5693"/>
    <s v="US-2016-138093"/>
    <x v="895"/>
    <d v="2016-12-16T00:00:00"/>
    <x v="1"/>
    <s v="KM-16225"/>
    <s v="Kalyca Meade"/>
    <s v="Corporate"/>
    <s v="United States"/>
    <s v="Baltimore"/>
    <s v="Maryland"/>
    <n v="21215"/>
    <x v="3"/>
    <s v="TEC-PH-10004667"/>
    <x v="2"/>
    <s v="Phones"/>
    <s v="Cisco 8x8 Inc. 6753i IP Business Phone System"/>
    <n v="134.99"/>
    <n v="94.492999999999995"/>
    <n v="40.497000000000014"/>
    <n v="0.3000000000000001"/>
    <n v="6"/>
  </r>
  <r>
    <n v="5694"/>
    <s v="US-2016-138093"/>
    <x v="895"/>
    <d v="2016-12-16T00:00:00"/>
    <x v="1"/>
    <s v="KM-16225"/>
    <s v="Kalyca Meade"/>
    <s v="Corporate"/>
    <s v="United States"/>
    <s v="Baltimore"/>
    <s v="Maryland"/>
    <n v="21215"/>
    <x v="3"/>
    <s v="OFF-PA-10000143"/>
    <x v="1"/>
    <s v="Paper"/>
    <s v="Astroparche Fine Business Paper"/>
    <n v="26.4"/>
    <n v="18.479999999999997"/>
    <n v="7.9200000000000017"/>
    <n v="0.3000000000000001"/>
    <n v="6"/>
  </r>
  <r>
    <n v="5695"/>
    <s v="US-2016-138093"/>
    <x v="895"/>
    <d v="2016-12-16T00:00:00"/>
    <x v="1"/>
    <s v="KM-16225"/>
    <s v="Kalyca Meade"/>
    <s v="Corporate"/>
    <s v="United States"/>
    <s v="Baltimore"/>
    <s v="Maryland"/>
    <n v="21215"/>
    <x v="3"/>
    <s v="FUR-CH-10000785"/>
    <x v="0"/>
    <s v="Chairs"/>
    <s v="Global Ergonomic Managers Chair"/>
    <n v="542.94000000000005"/>
    <n v="380.05799999999999"/>
    <n v="162.88200000000006"/>
    <n v="0.3000000000000001"/>
    <n v="6"/>
  </r>
  <r>
    <n v="5696"/>
    <s v="CA-2017-126165"/>
    <x v="465"/>
    <d v="2017-05-07T00:00:00"/>
    <x v="0"/>
    <s v="AH-10465"/>
    <s v="Amy Hunt"/>
    <s v="Consumer"/>
    <s v="United States"/>
    <s v="San Francisco"/>
    <s v="California"/>
    <n v="94109"/>
    <x v="1"/>
    <s v="FUR-TA-10001676"/>
    <x v="0"/>
    <s v="Tables"/>
    <s v="Hon 61000 Series Interactive Training Tables"/>
    <n v="71.087999999999994"/>
    <n v="49.761599999999994"/>
    <n v="21.3264"/>
    <n v="0.30000000000000004"/>
    <n v="2"/>
  </r>
  <r>
    <n v="5697"/>
    <s v="CA-2018-126123"/>
    <x v="336"/>
    <d v="2018-10-18T00:00:00"/>
    <x v="1"/>
    <s v="AG-10765"/>
    <s v="Anthony Garverick"/>
    <s v="Home Office"/>
    <s v="United States"/>
    <s v="Chicago"/>
    <s v="Illinois"/>
    <n v="60623"/>
    <x v="2"/>
    <s v="OFF-BI-10000309"/>
    <x v="1"/>
    <s v="Binders"/>
    <s v="GBC Twin Loop Wire Binding Elements, 9/16&quot; Spine, Black"/>
    <n v="27.396000000000001"/>
    <n v="19.177199999999999"/>
    <n v="8.2188000000000017"/>
    <n v="0.30000000000000004"/>
    <n v="4"/>
  </r>
  <r>
    <n v="5698"/>
    <s v="CA-2018-126123"/>
    <x v="336"/>
    <d v="2018-10-18T00:00:00"/>
    <x v="1"/>
    <s v="AG-10765"/>
    <s v="Anthony Garverick"/>
    <s v="Home Office"/>
    <s v="United States"/>
    <s v="Chicago"/>
    <s v="Illinois"/>
    <n v="60623"/>
    <x v="2"/>
    <s v="OFF-BI-10004224"/>
    <x v="1"/>
    <s v="Binders"/>
    <s v="Catalog Binders with Expanding Posts"/>
    <n v="13.456"/>
    <n v="9.4191999999999982"/>
    <n v="4.0368000000000013"/>
    <n v="0.3000000000000001"/>
    <n v="4"/>
  </r>
  <r>
    <n v="5699"/>
    <s v="CA-2017-143441"/>
    <x v="732"/>
    <d v="2017-11-05T00:00:00"/>
    <x v="3"/>
    <s v="EB-14170"/>
    <s v="Evan Bailliet"/>
    <s v="Consumer"/>
    <s v="United States"/>
    <s v="Laredo"/>
    <s v="Texas"/>
    <n v="78041"/>
    <x v="2"/>
    <s v="OFF-LA-10002312"/>
    <x v="1"/>
    <s v="Labels"/>
    <s v="Avery 490"/>
    <n v="11.84"/>
    <n v="8.2880000000000003"/>
    <n v="3.5519999999999996"/>
    <n v="0.3"/>
    <n v="0"/>
  </r>
  <r>
    <n v="5700"/>
    <s v="CA-2018-148320"/>
    <x v="132"/>
    <d v="2018-11-08T00:00:00"/>
    <x v="1"/>
    <s v="PG-18895"/>
    <s v="Paul Gonzalez"/>
    <s v="Consumer"/>
    <s v="United States"/>
    <s v="San Francisco"/>
    <s v="California"/>
    <n v="94109"/>
    <x v="1"/>
    <s v="OFF-PA-10003022"/>
    <x v="1"/>
    <s v="Paper"/>
    <s v="Xerox 1992"/>
    <n v="35.880000000000003"/>
    <n v="25.116"/>
    <n v="10.764000000000003"/>
    <n v="0.30000000000000004"/>
    <n v="5"/>
  </r>
  <r>
    <n v="5701"/>
    <s v="CA-2017-125661"/>
    <x v="390"/>
    <d v="2017-11-26T00:00:00"/>
    <x v="2"/>
    <s v="CA-12055"/>
    <s v="Cathy Armstrong"/>
    <s v="Home Office"/>
    <s v="United States"/>
    <s v="Cleveland"/>
    <s v="Ohio"/>
    <n v="44105"/>
    <x v="3"/>
    <s v="OFF-EN-10001532"/>
    <x v="1"/>
    <s v="Envelopes"/>
    <s v="Brown Kraft Recycled Envelopes"/>
    <n v="40.752000000000002"/>
    <n v="28.526399999999999"/>
    <n v="12.225600000000004"/>
    <n v="0.30000000000000004"/>
    <n v="2"/>
  </r>
  <r>
    <n v="5702"/>
    <s v="CA-2017-125661"/>
    <x v="390"/>
    <d v="2017-11-26T00:00:00"/>
    <x v="2"/>
    <s v="CA-12055"/>
    <s v="Cathy Armstrong"/>
    <s v="Home Office"/>
    <s v="United States"/>
    <s v="Cleveland"/>
    <s v="Ohio"/>
    <n v="44105"/>
    <x v="3"/>
    <s v="TEC-AC-10004855"/>
    <x v="2"/>
    <s v="Accessories"/>
    <s v="V7 USB Numeric Keypad"/>
    <n v="139.96"/>
    <n v="97.971999999999994"/>
    <n v="41.988000000000014"/>
    <n v="0.3000000000000001"/>
    <n v="2"/>
  </r>
  <r>
    <n v="5703"/>
    <s v="US-2015-123519"/>
    <x v="637"/>
    <d v="2015-12-21T00:00:00"/>
    <x v="1"/>
    <s v="SS-20875"/>
    <s v="Sung Shariari"/>
    <s v="Consumer"/>
    <s v="United States"/>
    <s v="Marion"/>
    <s v="Ohio"/>
    <n v="43302"/>
    <x v="3"/>
    <s v="OFF-AR-10003829"/>
    <x v="1"/>
    <s v="Art"/>
    <s v="Newell 35"/>
    <n v="2.6240000000000001"/>
    <n v="1.8368"/>
    <n v="0.78720000000000012"/>
    <n v="0.30000000000000004"/>
    <n v="7"/>
  </r>
  <r>
    <n v="5704"/>
    <s v="US-2015-123519"/>
    <x v="637"/>
    <d v="2015-12-21T00:00:00"/>
    <x v="1"/>
    <s v="SS-20875"/>
    <s v="Sung Shariari"/>
    <s v="Consumer"/>
    <s v="United States"/>
    <s v="Marion"/>
    <s v="Ohio"/>
    <n v="43302"/>
    <x v="3"/>
    <s v="FUR-TA-10002645"/>
    <x v="0"/>
    <s v="Tables"/>
    <s v="Hon Rectangular Conference Tables"/>
    <n v="136.53"/>
    <n v="95.570999999999998"/>
    <n v="40.959000000000003"/>
    <n v="0.30000000000000004"/>
    <n v="7"/>
  </r>
  <r>
    <n v="5705"/>
    <s v="US-2015-123519"/>
    <x v="637"/>
    <d v="2015-12-21T00:00:00"/>
    <x v="1"/>
    <s v="SS-20875"/>
    <s v="Sung Shariari"/>
    <s v="Consumer"/>
    <s v="United States"/>
    <s v="Marion"/>
    <s v="Ohio"/>
    <n v="43302"/>
    <x v="3"/>
    <s v="TEC-AC-10003033"/>
    <x v="2"/>
    <s v="Accessories"/>
    <s v="Plantronics CS510 - Over-the-Head monaural Wireless Headset System"/>
    <n v="263.95999999999998"/>
    <n v="184.77199999999996"/>
    <n v="79.188000000000017"/>
    <n v="0.3000000000000001"/>
    <n v="7"/>
  </r>
  <r>
    <n v="5706"/>
    <s v="CA-2015-155593"/>
    <x v="935"/>
    <d v="2015-11-08T00:00:00"/>
    <x v="1"/>
    <s v="RP-19390"/>
    <s v="Resi PÃ¶lking"/>
    <s v="Consumer"/>
    <s v="United States"/>
    <s v="Fairfield"/>
    <s v="Connecticut"/>
    <n v="6824"/>
    <x v="3"/>
    <s v="OFF-SU-10002522"/>
    <x v="1"/>
    <s v="Supplies"/>
    <s v="Acme Kleen Earth Office Shears"/>
    <n v="11.64"/>
    <n v="8.1479999999999997"/>
    <n v="3.4920000000000009"/>
    <n v="0.30000000000000004"/>
    <n v="5"/>
  </r>
  <r>
    <n v="5707"/>
    <s v="CA-2018-136000"/>
    <x v="585"/>
    <d v="2018-09-25T00:00:00"/>
    <x v="0"/>
    <s v="SC-20440"/>
    <s v="Shaun Chance"/>
    <s v="Corporate"/>
    <s v="United States"/>
    <s v="New York City"/>
    <s v="New York"/>
    <n v="10009"/>
    <x v="3"/>
    <s v="OFF-BI-10004828"/>
    <x v="1"/>
    <s v="Binders"/>
    <s v="GBC Poly Designer Binding Covers"/>
    <n v="40.176000000000002"/>
    <n v="28.123200000000001"/>
    <n v="12.052800000000001"/>
    <n v="0.30000000000000004"/>
    <n v="3"/>
  </r>
  <r>
    <n v="5708"/>
    <s v="US-2016-160857"/>
    <x v="412"/>
    <d v="2016-05-15T00:00:00"/>
    <x v="1"/>
    <s v="NW-18400"/>
    <s v="Natalie Webber"/>
    <s v="Consumer"/>
    <s v="United States"/>
    <s v="New York City"/>
    <s v="New York"/>
    <n v="10024"/>
    <x v="3"/>
    <s v="FUR-FU-10001095"/>
    <x v="0"/>
    <s v="Furnishings"/>
    <s v="DAX Black Cherry Wood-Tone Poster Frame"/>
    <n v="79.44"/>
    <n v="55.607999999999997"/>
    <n v="23.832000000000001"/>
    <n v="0.30000000000000004"/>
    <n v="7"/>
  </r>
  <r>
    <n v="5709"/>
    <s v="US-2016-160857"/>
    <x v="412"/>
    <d v="2016-05-15T00:00:00"/>
    <x v="1"/>
    <s v="NW-18400"/>
    <s v="Natalie Webber"/>
    <s v="Consumer"/>
    <s v="United States"/>
    <s v="New York City"/>
    <s v="New York"/>
    <n v="10024"/>
    <x v="3"/>
    <s v="OFF-SU-10000157"/>
    <x v="1"/>
    <s v="Supplies"/>
    <s v="Compact Automatic Electric Letter Opener"/>
    <n v="357.93"/>
    <n v="250.55099999999999"/>
    <n v="107.37900000000002"/>
    <n v="0.30000000000000004"/>
    <n v="7"/>
  </r>
  <r>
    <n v="5710"/>
    <s v="US-2016-160857"/>
    <x v="412"/>
    <d v="2016-05-15T00:00:00"/>
    <x v="1"/>
    <s v="NW-18400"/>
    <s v="Natalie Webber"/>
    <s v="Consumer"/>
    <s v="United States"/>
    <s v="New York City"/>
    <s v="New York"/>
    <n v="10024"/>
    <x v="3"/>
    <s v="FUR-CH-10002647"/>
    <x v="0"/>
    <s v="Chairs"/>
    <s v="Situations Contoured Folding Chairs, 4/Set"/>
    <n v="127.764"/>
    <n v="89.434799999999996"/>
    <n v="38.3292"/>
    <n v="0.3"/>
    <n v="7"/>
  </r>
  <r>
    <n v="5711"/>
    <s v="US-2016-160857"/>
    <x v="412"/>
    <d v="2016-05-15T00:00:00"/>
    <x v="1"/>
    <s v="NW-18400"/>
    <s v="Natalie Webber"/>
    <s v="Consumer"/>
    <s v="United States"/>
    <s v="New York City"/>
    <s v="New York"/>
    <n v="10024"/>
    <x v="3"/>
    <s v="TEC-CO-10004115"/>
    <x v="2"/>
    <s v="Copiers"/>
    <s v="Sharp AL-1530CS Digital Copier"/>
    <n v="2799.944"/>
    <n v="1959.9607999999998"/>
    <n v="839.98320000000012"/>
    <n v="0.30000000000000004"/>
    <n v="7"/>
  </r>
  <r>
    <n v="5712"/>
    <s v="US-2016-160857"/>
    <x v="412"/>
    <d v="2016-05-15T00:00:00"/>
    <x v="1"/>
    <s v="NW-18400"/>
    <s v="Natalie Webber"/>
    <s v="Consumer"/>
    <s v="United States"/>
    <s v="New York City"/>
    <s v="New York"/>
    <n v="10024"/>
    <x v="3"/>
    <s v="OFF-PA-10003363"/>
    <x v="1"/>
    <s v="Paper"/>
    <s v="Xerox 204"/>
    <n v="19.440000000000001"/>
    <n v="13.608000000000001"/>
    <n v="5.8320000000000007"/>
    <n v="0.30000000000000004"/>
    <n v="7"/>
  </r>
  <r>
    <n v="5713"/>
    <s v="CA-2018-115805"/>
    <x v="689"/>
    <d v="2018-07-31T00:00:00"/>
    <x v="3"/>
    <s v="KW-16435"/>
    <s v="Katrina Willman"/>
    <s v="Consumer"/>
    <s v="United States"/>
    <s v="Chicago"/>
    <s v="Illinois"/>
    <n v="60653"/>
    <x v="2"/>
    <s v="TEC-PH-10003092"/>
    <x v="2"/>
    <s v="Phones"/>
    <s v="Motorola L804"/>
    <n v="36.792000000000002"/>
    <n v="25.7544"/>
    <n v="11.037600000000001"/>
    <n v="0.30000000000000004"/>
    <n v="0"/>
  </r>
  <r>
    <n v="5714"/>
    <s v="US-2015-143707"/>
    <x v="72"/>
    <d v="2015-03-05T00:00:00"/>
    <x v="1"/>
    <s v="HR-14770"/>
    <s v="Hallie Redmond"/>
    <s v="Home Office"/>
    <s v="United States"/>
    <s v="New York City"/>
    <s v="New York"/>
    <n v="10035"/>
    <x v="3"/>
    <s v="TEC-PH-10003655"/>
    <x v="2"/>
    <s v="Phones"/>
    <s v="Sannysis Cute Owl Design Soft Skin Case Cover for Samsung Galaxy S4"/>
    <n v="5.94"/>
    <n v="4.1580000000000004"/>
    <n v="1.782"/>
    <n v="0.3"/>
    <n v="4"/>
  </r>
  <r>
    <n v="5715"/>
    <s v="CA-2018-116939"/>
    <x v="145"/>
    <d v="2018-09-29T00:00:00"/>
    <x v="1"/>
    <s v="AG-10900"/>
    <s v="Arthur Gainer"/>
    <s v="Consumer"/>
    <s v="United States"/>
    <s v="Richmond"/>
    <s v="Virginia"/>
    <n v="23223"/>
    <x v="0"/>
    <s v="OFF-ST-10001476"/>
    <x v="1"/>
    <s v="Storage"/>
    <s v="Steel Personal Filing/Posting Tote"/>
    <n v="177.55"/>
    <n v="124.285"/>
    <n v="53.265000000000015"/>
    <n v="0.30000000000000004"/>
    <n v="4"/>
  </r>
  <r>
    <n v="5716"/>
    <s v="CA-2016-124107"/>
    <x v="330"/>
    <d v="2016-10-12T00:00:00"/>
    <x v="0"/>
    <s v="BM-11650"/>
    <s v="Brian Moss"/>
    <s v="Corporate"/>
    <s v="United States"/>
    <s v="Ann Arbor"/>
    <s v="Michigan"/>
    <n v="48104"/>
    <x v="2"/>
    <s v="TEC-AC-10002049"/>
    <x v="2"/>
    <s v="Accessories"/>
    <s v="Logitech G19 Programmable Gaming Keyboard"/>
    <n v="619.95000000000005"/>
    <n v="433.96500000000003"/>
    <n v="185.98500000000001"/>
    <n v="0.3"/>
    <n v="3"/>
  </r>
  <r>
    <n v="5717"/>
    <s v="CA-2016-124107"/>
    <x v="330"/>
    <d v="2016-10-12T00:00:00"/>
    <x v="0"/>
    <s v="BM-11650"/>
    <s v="Brian Moss"/>
    <s v="Corporate"/>
    <s v="United States"/>
    <s v="Ann Arbor"/>
    <s v="Michigan"/>
    <n v="48104"/>
    <x v="2"/>
    <s v="TEC-PH-10003875"/>
    <x v="2"/>
    <s v="Phones"/>
    <s v="KLD Oscar II Style Snap-on Ultra Thin Side Flip Synthetic Leather Cover Case for HTC One HTC M7"/>
    <n v="29.16"/>
    <n v="20.411999999999999"/>
    <n v="8.7480000000000011"/>
    <n v="0.30000000000000004"/>
    <n v="3"/>
  </r>
  <r>
    <n v="5718"/>
    <s v="CA-2016-124107"/>
    <x v="330"/>
    <d v="2016-10-12T00:00:00"/>
    <x v="0"/>
    <s v="BM-11650"/>
    <s v="Brian Moss"/>
    <s v="Corporate"/>
    <s v="United States"/>
    <s v="Ann Arbor"/>
    <s v="Michigan"/>
    <n v="48104"/>
    <x v="2"/>
    <s v="OFF-EN-10003286"/>
    <x v="1"/>
    <s v="Envelopes"/>
    <s v="Staple envelope"/>
    <n v="57.96"/>
    <n v="40.571999999999996"/>
    <n v="17.388000000000005"/>
    <n v="0.3000000000000001"/>
    <n v="3"/>
  </r>
  <r>
    <n v="5719"/>
    <s v="CA-2016-124107"/>
    <x v="330"/>
    <d v="2016-10-12T00:00:00"/>
    <x v="0"/>
    <s v="BM-11650"/>
    <s v="Brian Moss"/>
    <s v="Corporate"/>
    <s v="United States"/>
    <s v="Ann Arbor"/>
    <s v="Michigan"/>
    <n v="48104"/>
    <x v="2"/>
    <s v="OFF-AP-10003971"/>
    <x v="1"/>
    <s v="Appliances"/>
    <s v="Belkin 6 Outlet Metallic Surge Strip"/>
    <n v="29.402999999999999"/>
    <n v="20.582099999999997"/>
    <n v="8.8209000000000017"/>
    <n v="0.3000000000000001"/>
    <n v="3"/>
  </r>
  <r>
    <n v="5720"/>
    <s v="CA-2018-126550"/>
    <x v="1065"/>
    <d v="2018-04-02T00:00:00"/>
    <x v="0"/>
    <s v="RD-19720"/>
    <s v="Roger Demir"/>
    <s v="Consumer"/>
    <s v="United States"/>
    <s v="Lafayette"/>
    <s v="Indiana"/>
    <n v="47905"/>
    <x v="2"/>
    <s v="OFF-ST-10001031"/>
    <x v="1"/>
    <s v="Storage"/>
    <s v="Adjustable Personal File Tote"/>
    <n v="81.400000000000006"/>
    <n v="56.98"/>
    <n v="24.420000000000009"/>
    <n v="0.3000000000000001"/>
    <n v="4"/>
  </r>
  <r>
    <n v="5721"/>
    <s v="CA-2016-138674"/>
    <x v="717"/>
    <d v="2016-11-17T00:00:00"/>
    <x v="2"/>
    <s v="KB-16585"/>
    <s v="Ken Black"/>
    <s v="Corporate"/>
    <s v="United States"/>
    <s v="Springfield"/>
    <s v="Oregon"/>
    <n v="97477"/>
    <x v="1"/>
    <s v="OFF-FA-10000304"/>
    <x v="1"/>
    <s v="Fasteners"/>
    <s v="Advantus Push Pins"/>
    <n v="8.7200000000000006"/>
    <n v="6.1040000000000001"/>
    <n v="2.6160000000000005"/>
    <n v="0.30000000000000004"/>
    <n v="3"/>
  </r>
  <r>
    <n v="5722"/>
    <s v="CA-2016-138674"/>
    <x v="717"/>
    <d v="2016-11-17T00:00:00"/>
    <x v="2"/>
    <s v="KB-16585"/>
    <s v="Ken Black"/>
    <s v="Corporate"/>
    <s v="United States"/>
    <s v="Springfield"/>
    <s v="Oregon"/>
    <n v="97477"/>
    <x v="1"/>
    <s v="TEC-AC-10000358"/>
    <x v="2"/>
    <s v="Accessories"/>
    <s v="ImationÂ SecureÂ DriveÂ + Hardware Encrypted USBÂ flash driveÂ - 16 GB"/>
    <n v="91.176000000000002"/>
    <n v="63.8232"/>
    <n v="27.352800000000002"/>
    <n v="0.3"/>
    <n v="3"/>
  </r>
  <r>
    <n v="5723"/>
    <s v="CA-2016-138674"/>
    <x v="717"/>
    <d v="2016-11-17T00:00:00"/>
    <x v="2"/>
    <s v="KB-16585"/>
    <s v="Ken Black"/>
    <s v="Corporate"/>
    <s v="United States"/>
    <s v="Springfield"/>
    <s v="Oregon"/>
    <n v="97477"/>
    <x v="1"/>
    <s v="TEC-AC-10002800"/>
    <x v="2"/>
    <s v="Accessories"/>
    <s v="Plantronics Audio 478 Stereo USB Headset"/>
    <n v="159.96799999999999"/>
    <n v="111.97759999999998"/>
    <n v="47.990400000000008"/>
    <n v="0.30000000000000004"/>
    <n v="3"/>
  </r>
  <r>
    <n v="5724"/>
    <s v="CA-2017-165820"/>
    <x v="182"/>
    <d v="2017-09-30T00:00:00"/>
    <x v="1"/>
    <s v="DW-13585"/>
    <s v="Dorothy Wardle"/>
    <s v="Corporate"/>
    <s v="United States"/>
    <s v="San Francisco"/>
    <s v="California"/>
    <n v="94109"/>
    <x v="1"/>
    <s v="OFF-PA-10004735"/>
    <x v="1"/>
    <s v="Paper"/>
    <s v="Xerox 1905"/>
    <n v="12.96"/>
    <n v="9.0719999999999992"/>
    <n v="3.8880000000000017"/>
    <n v="0.3000000000000001"/>
    <n v="4"/>
  </r>
  <r>
    <n v="5725"/>
    <s v="CA-2015-103191"/>
    <x v="358"/>
    <d v="2015-09-27T00:00:00"/>
    <x v="1"/>
    <s v="VG-21805"/>
    <s v="Vivek Grady"/>
    <s v="Corporate"/>
    <s v="United States"/>
    <s v="Chicago"/>
    <s v="Illinois"/>
    <n v="60653"/>
    <x v="2"/>
    <s v="OFF-ST-10002574"/>
    <x v="1"/>
    <s v="Storage"/>
    <s v="SAFCO Commercial Wire Shelving, Black"/>
    <n v="331.536"/>
    <n v="232.0752"/>
    <n v="99.460800000000006"/>
    <n v="0.30000000000000004"/>
    <n v="5"/>
  </r>
  <r>
    <n v="5726"/>
    <s v="CA-2016-103933"/>
    <x v="12"/>
    <d v="2016-09-27T00:00:00"/>
    <x v="2"/>
    <s v="DR-12880"/>
    <s v="Dan Reichenbach"/>
    <s v="Corporate"/>
    <s v="United States"/>
    <s v="New York City"/>
    <s v="New York"/>
    <n v="10011"/>
    <x v="3"/>
    <s v="TEC-AC-10004171"/>
    <x v="2"/>
    <s v="Accessories"/>
    <s v="Razer Kraken 7.1 Surround Sound Over Ear USB Gaming Headset"/>
    <n v="899.91"/>
    <n v="629.9369999999999"/>
    <n v="269.97300000000007"/>
    <n v="0.3000000000000001"/>
    <n v="2"/>
  </r>
  <r>
    <n v="5727"/>
    <s v="CA-2016-110548"/>
    <x v="124"/>
    <d v="2016-05-08T00:00:00"/>
    <x v="1"/>
    <s v="AH-10690"/>
    <s v="Anna HÃ¤berlin"/>
    <s v="Corporate"/>
    <s v="United States"/>
    <s v="Houston"/>
    <s v="Texas"/>
    <n v="77095"/>
    <x v="2"/>
    <s v="TEC-PH-10002922"/>
    <x v="2"/>
    <s v="Phones"/>
    <s v="ShoreTel ShorePhone IP 230 VoIP phone"/>
    <n v="946.34400000000005"/>
    <n v="662.44079999999997"/>
    <n v="283.90320000000008"/>
    <n v="0.30000000000000004"/>
    <n v="4"/>
  </r>
  <r>
    <n v="5728"/>
    <s v="CA-2018-117324"/>
    <x v="166"/>
    <d v="2018-12-13T00:00:00"/>
    <x v="1"/>
    <s v="JP-15520"/>
    <s v="Jeremy Pistek"/>
    <s v="Consumer"/>
    <s v="United States"/>
    <s v="Madison"/>
    <s v="Wisconsin"/>
    <n v="53711"/>
    <x v="2"/>
    <s v="TEC-AC-10003023"/>
    <x v="2"/>
    <s v="Accessories"/>
    <s v="Logitech G105 Gaming Keyboard"/>
    <n v="178.11"/>
    <n v="124.67700000000001"/>
    <n v="53.433000000000007"/>
    <n v="0.3"/>
    <n v="5"/>
  </r>
  <r>
    <n v="5729"/>
    <s v="CA-2018-117324"/>
    <x v="166"/>
    <d v="2018-12-13T00:00:00"/>
    <x v="1"/>
    <s v="JP-15520"/>
    <s v="Jeremy Pistek"/>
    <s v="Consumer"/>
    <s v="United States"/>
    <s v="Madison"/>
    <s v="Wisconsin"/>
    <n v="53711"/>
    <x v="2"/>
    <s v="OFF-AP-10003590"/>
    <x v="1"/>
    <s v="Appliances"/>
    <s v="Hoover WindTunnel Plus Canister Vacuum"/>
    <n v="1089.75"/>
    <n v="762.82499999999993"/>
    <n v="326.92500000000007"/>
    <n v="0.30000000000000004"/>
    <n v="5"/>
  </r>
  <r>
    <n v="5730"/>
    <s v="CA-2018-117324"/>
    <x v="166"/>
    <d v="2018-12-13T00:00:00"/>
    <x v="1"/>
    <s v="JP-15520"/>
    <s v="Jeremy Pistek"/>
    <s v="Consumer"/>
    <s v="United States"/>
    <s v="Madison"/>
    <s v="Wisconsin"/>
    <n v="53711"/>
    <x v="2"/>
    <s v="OFF-LA-10003510"/>
    <x v="1"/>
    <s v="Labels"/>
    <s v="Avery 4027 File Folder Labels for Dot Matrix Printers, 5000 Labels per Box, White"/>
    <n v="61.06"/>
    <n v="42.741999999999997"/>
    <n v="18.318000000000005"/>
    <n v="0.30000000000000004"/>
    <n v="5"/>
  </r>
  <r>
    <n v="5731"/>
    <s v="CA-2018-117324"/>
    <x v="166"/>
    <d v="2018-12-13T00:00:00"/>
    <x v="1"/>
    <s v="JP-15520"/>
    <s v="Jeremy Pistek"/>
    <s v="Consumer"/>
    <s v="United States"/>
    <s v="Madison"/>
    <s v="Wisconsin"/>
    <n v="53711"/>
    <x v="2"/>
    <s v="FUR-BO-10003159"/>
    <x v="0"/>
    <s v="Bookcases"/>
    <s v="Sauder Camden County Collection Libraries, Planked Cherry Finish"/>
    <n v="459.92"/>
    <n v="321.94400000000002"/>
    <n v="137.976"/>
    <n v="0.3"/>
    <n v="5"/>
  </r>
  <r>
    <n v="5732"/>
    <s v="CA-2018-117324"/>
    <x v="166"/>
    <d v="2018-12-13T00:00:00"/>
    <x v="1"/>
    <s v="JP-15520"/>
    <s v="Jeremy Pistek"/>
    <s v="Consumer"/>
    <s v="United States"/>
    <s v="Madison"/>
    <s v="Wisconsin"/>
    <n v="53711"/>
    <x v="2"/>
    <s v="OFF-PA-10002713"/>
    <x v="1"/>
    <s v="Paper"/>
    <s v="Adams Phone Message Book, 200 Message Capacity, 8 1/16â€ x 11â€"/>
    <n v="27.52"/>
    <n v="19.263999999999999"/>
    <n v="8.2560000000000002"/>
    <n v="0.3"/>
    <n v="5"/>
  </r>
  <r>
    <n v="5733"/>
    <s v="CA-2018-143574"/>
    <x v="222"/>
    <d v="2018-07-02T00:00:00"/>
    <x v="2"/>
    <s v="DR-12880"/>
    <s v="Dan Reichenbach"/>
    <s v="Corporate"/>
    <s v="United States"/>
    <s v="Milford"/>
    <s v="Connecticut"/>
    <n v="6460"/>
    <x v="3"/>
    <s v="FUR-BO-10002598"/>
    <x v="0"/>
    <s v="Bookcases"/>
    <s v="Hon Metal Bookcases, Putty"/>
    <n v="638.82000000000005"/>
    <n v="447.17400000000004"/>
    <n v="191.64600000000002"/>
    <n v="0.3"/>
    <n v="3"/>
  </r>
  <r>
    <n v="5734"/>
    <s v="CA-2018-143574"/>
    <x v="222"/>
    <d v="2018-07-02T00:00:00"/>
    <x v="2"/>
    <s v="DR-12880"/>
    <s v="Dan Reichenbach"/>
    <s v="Corporate"/>
    <s v="United States"/>
    <s v="Milford"/>
    <s v="Connecticut"/>
    <n v="6460"/>
    <x v="3"/>
    <s v="OFF-SU-10002537"/>
    <x v="1"/>
    <s v="Supplies"/>
    <s v="Acme Box Cutter Scissors"/>
    <n v="30.69"/>
    <n v="21.483000000000001"/>
    <n v="9.2070000000000007"/>
    <n v="0.3"/>
    <n v="3"/>
  </r>
  <r>
    <n v="5735"/>
    <s v="CA-2018-143574"/>
    <x v="222"/>
    <d v="2018-07-02T00:00:00"/>
    <x v="2"/>
    <s v="DR-12880"/>
    <s v="Dan Reichenbach"/>
    <s v="Corporate"/>
    <s v="United States"/>
    <s v="Milford"/>
    <s v="Connecticut"/>
    <n v="6460"/>
    <x v="3"/>
    <s v="FUR-FU-10003976"/>
    <x v="0"/>
    <s v="Furnishings"/>
    <s v="DAX Executive Solid Wood Document Frame, Desktop or Hang, Mahogany, 5 x 7"/>
    <n v="25.16"/>
    <n v="17.611999999999998"/>
    <n v="7.5480000000000018"/>
    <n v="0.30000000000000004"/>
    <n v="3"/>
  </r>
  <r>
    <n v="5736"/>
    <s v="CA-2015-111773"/>
    <x v="290"/>
    <d v="2015-07-03T00:00:00"/>
    <x v="1"/>
    <s v="JK-15625"/>
    <s v="Jim Karlsson"/>
    <s v="Consumer"/>
    <s v="United States"/>
    <s v="New York City"/>
    <s v="New York"/>
    <n v="10024"/>
    <x v="3"/>
    <s v="OFF-BI-10000174"/>
    <x v="1"/>
    <s v="Binders"/>
    <s v="Wilson Jones Clip &amp; Carry Folder Binder Tool for Ring Binders, Clear"/>
    <n v="13.92"/>
    <n v="9.7439999999999998"/>
    <n v="4.1760000000000002"/>
    <n v="0.3"/>
    <n v="4"/>
  </r>
  <r>
    <n v="5737"/>
    <s v="CA-2015-148614"/>
    <x v="407"/>
    <d v="2015-01-25T00:00:00"/>
    <x v="1"/>
    <s v="MV-17485"/>
    <s v="Mark Van Huff"/>
    <s v="Consumer"/>
    <s v="United States"/>
    <s v="Los Angeles"/>
    <s v="California"/>
    <n v="90049"/>
    <x v="1"/>
    <s v="OFF-PA-10002893"/>
    <x v="1"/>
    <s v="Paper"/>
    <s v="Wirebound Service Call Books, 5 1/2&quot; x 4&quot;"/>
    <n v="19.36"/>
    <n v="13.552"/>
    <n v="5.8079999999999998"/>
    <n v="0.3"/>
    <n v="5"/>
  </r>
  <r>
    <n v="5738"/>
    <s v="CA-2015-148614"/>
    <x v="407"/>
    <d v="2015-01-25T00:00:00"/>
    <x v="1"/>
    <s v="MV-17485"/>
    <s v="Mark Van Huff"/>
    <s v="Consumer"/>
    <s v="United States"/>
    <s v="Los Angeles"/>
    <s v="California"/>
    <n v="90049"/>
    <x v="1"/>
    <s v="FUR-FU-10003194"/>
    <x v="0"/>
    <s v="Furnishings"/>
    <s v="Eldon Expressions Desk Accessory, Wood Pencil Holder, Oak"/>
    <n v="19.3"/>
    <n v="13.51"/>
    <n v="5.7900000000000009"/>
    <n v="0.30000000000000004"/>
    <n v="5"/>
  </r>
  <r>
    <n v="5739"/>
    <s v="CA-2017-156139"/>
    <x v="413"/>
    <d v="2018-01-06T00:00:00"/>
    <x v="1"/>
    <s v="BP-11155"/>
    <s v="Becky Pak"/>
    <s v="Consumer"/>
    <s v="United States"/>
    <s v="San Francisco"/>
    <s v="California"/>
    <n v="94109"/>
    <x v="1"/>
    <s v="OFF-BI-10004233"/>
    <x v="1"/>
    <s v="Binders"/>
    <s v="GBC Pre-Punched Binding Paper, Plastic, White, 8-1/2&quot; x 11&quot;"/>
    <n v="38.375999999999998"/>
    <n v="26.863199999999996"/>
    <n v="11.512800000000002"/>
    <n v="0.3000000000000001"/>
    <n v="6"/>
  </r>
  <r>
    <n v="5740"/>
    <s v="US-2018-147886"/>
    <x v="615"/>
    <d v="2018-03-31T00:00:00"/>
    <x v="2"/>
    <s v="DH-13075"/>
    <s v="Dave Hallsten"/>
    <s v="Corporate"/>
    <s v="United States"/>
    <s v="Fairfield"/>
    <s v="California"/>
    <n v="94533"/>
    <x v="1"/>
    <s v="OFF-PA-10000232"/>
    <x v="1"/>
    <s v="Paper"/>
    <s v="Xerox 1975"/>
    <n v="12.96"/>
    <n v="9.0719999999999992"/>
    <n v="3.8880000000000017"/>
    <n v="0.3000000000000001"/>
    <n v="3"/>
  </r>
  <r>
    <n v="5741"/>
    <s v="US-2018-147886"/>
    <x v="615"/>
    <d v="2018-03-31T00:00:00"/>
    <x v="2"/>
    <s v="DH-13075"/>
    <s v="Dave Hallsten"/>
    <s v="Corporate"/>
    <s v="United States"/>
    <s v="Fairfield"/>
    <s v="California"/>
    <n v="94533"/>
    <x v="1"/>
    <s v="FUR-FU-10001095"/>
    <x v="0"/>
    <s v="Furnishings"/>
    <s v="DAX Black Cherry Wood-Tone Poster Frame"/>
    <n v="26.48"/>
    <n v="18.535999999999998"/>
    <n v="7.9440000000000026"/>
    <n v="0.3000000000000001"/>
    <n v="3"/>
  </r>
  <r>
    <n v="5742"/>
    <s v="US-2018-147886"/>
    <x v="615"/>
    <d v="2018-03-31T00:00:00"/>
    <x v="2"/>
    <s v="DH-13075"/>
    <s v="Dave Hallsten"/>
    <s v="Corporate"/>
    <s v="United States"/>
    <s v="Fairfield"/>
    <s v="California"/>
    <n v="94533"/>
    <x v="1"/>
    <s v="TEC-MA-10004679"/>
    <x v="2"/>
    <s v="Machines"/>
    <s v="StarTech.com 10/100 VDSL2 Ethernet Extender Kit"/>
    <n v="532.72"/>
    <n v="372.904"/>
    <n v="159.81600000000003"/>
    <n v="0.30000000000000004"/>
    <n v="3"/>
  </r>
  <r>
    <n v="5743"/>
    <s v="US-2018-147886"/>
    <x v="615"/>
    <d v="2018-03-31T00:00:00"/>
    <x v="2"/>
    <s v="DH-13075"/>
    <s v="Dave Hallsten"/>
    <s v="Corporate"/>
    <s v="United States"/>
    <s v="Fairfield"/>
    <s v="California"/>
    <n v="94533"/>
    <x v="1"/>
    <s v="OFF-PA-10003651"/>
    <x v="1"/>
    <s v="Paper"/>
    <s v="Xerox 1968"/>
    <n v="26.72"/>
    <n v="18.703999999999997"/>
    <n v="8.0160000000000018"/>
    <n v="0.3000000000000001"/>
    <n v="3"/>
  </r>
  <r>
    <n v="5744"/>
    <s v="US-2018-147886"/>
    <x v="615"/>
    <d v="2018-03-31T00:00:00"/>
    <x v="2"/>
    <s v="DH-13075"/>
    <s v="Dave Hallsten"/>
    <s v="Corporate"/>
    <s v="United States"/>
    <s v="Fairfield"/>
    <s v="California"/>
    <n v="94533"/>
    <x v="1"/>
    <s v="OFF-PA-10000743"/>
    <x v="1"/>
    <s v="Paper"/>
    <s v="Xerox 1977"/>
    <n v="20.04"/>
    <n v="14.027999999999999"/>
    <n v="6.0120000000000005"/>
    <n v="0.30000000000000004"/>
    <n v="3"/>
  </r>
  <r>
    <n v="5745"/>
    <s v="US-2018-147886"/>
    <x v="615"/>
    <d v="2018-03-31T00:00:00"/>
    <x v="2"/>
    <s v="DH-13075"/>
    <s v="Dave Hallsten"/>
    <s v="Corporate"/>
    <s v="United States"/>
    <s v="Fairfield"/>
    <s v="California"/>
    <n v="94533"/>
    <x v="1"/>
    <s v="OFF-ST-10002743"/>
    <x v="1"/>
    <s v="Storage"/>
    <s v="SAFCO Boltless Steel Shelving"/>
    <n v="795.48"/>
    <n v="556.83600000000001"/>
    <n v="238.64400000000001"/>
    <n v="0.3"/>
    <n v="3"/>
  </r>
  <r>
    <n v="5746"/>
    <s v="US-2018-147886"/>
    <x v="615"/>
    <d v="2018-03-31T00:00:00"/>
    <x v="2"/>
    <s v="DH-13075"/>
    <s v="Dave Hallsten"/>
    <s v="Corporate"/>
    <s v="United States"/>
    <s v="Fairfield"/>
    <s v="California"/>
    <n v="94533"/>
    <x v="1"/>
    <s v="FUR-FU-10003829"/>
    <x v="0"/>
    <s v="Furnishings"/>
    <s v="Stackable Trays"/>
    <n v="21.56"/>
    <n v="15.091999999999999"/>
    <n v="6.468"/>
    <n v="0.3"/>
    <n v="3"/>
  </r>
  <r>
    <n v="5747"/>
    <s v="CA-2017-113733"/>
    <x v="16"/>
    <d v="2017-12-12T00:00:00"/>
    <x v="1"/>
    <s v="LH-16900"/>
    <s v="Lena Hernandez"/>
    <s v="Consumer"/>
    <s v="United States"/>
    <s v="Greenville"/>
    <s v="North Carolina"/>
    <n v="27834"/>
    <x v="0"/>
    <s v="TEC-PH-10002496"/>
    <x v="2"/>
    <s v="Phones"/>
    <s v="Cisco SPA301"/>
    <n v="249.584"/>
    <n v="174.7088"/>
    <n v="74.875200000000007"/>
    <n v="0.30000000000000004"/>
    <n v="4"/>
  </r>
  <r>
    <n v="5748"/>
    <s v="CA-2017-113733"/>
    <x v="16"/>
    <d v="2017-12-12T00:00:00"/>
    <x v="1"/>
    <s v="LH-16900"/>
    <s v="Lena Hernandez"/>
    <s v="Consumer"/>
    <s v="United States"/>
    <s v="Greenville"/>
    <s v="North Carolina"/>
    <n v="27834"/>
    <x v="0"/>
    <s v="TEC-AC-10002473"/>
    <x v="2"/>
    <s v="Accessories"/>
    <s v="Maxell 4.7GB DVD-R"/>
    <n v="68.111999999999995"/>
    <n v="47.678399999999996"/>
    <n v="20.433599999999998"/>
    <n v="0.3"/>
    <n v="4"/>
  </r>
  <r>
    <n v="5749"/>
    <s v="CA-2017-113733"/>
    <x v="16"/>
    <d v="2017-12-12T00:00:00"/>
    <x v="1"/>
    <s v="LH-16900"/>
    <s v="Lena Hernandez"/>
    <s v="Consumer"/>
    <s v="United States"/>
    <s v="Greenville"/>
    <s v="North Carolina"/>
    <n v="27834"/>
    <x v="0"/>
    <s v="TEC-AC-10004877"/>
    <x v="2"/>
    <s v="Accessories"/>
    <s v="ImationÂ 30456 USBÂ Flash DriveÂ 8GB"/>
    <n v="16.559999999999999"/>
    <n v="11.591999999999999"/>
    <n v="4.968"/>
    <n v="0.30000000000000004"/>
    <n v="4"/>
  </r>
  <r>
    <n v="5750"/>
    <s v="CA-2018-104913"/>
    <x v="551"/>
    <d v="2018-11-22T00:00:00"/>
    <x v="1"/>
    <s v="DK-13090"/>
    <s v="Dave Kipp"/>
    <s v="Consumer"/>
    <s v="United States"/>
    <s v="Long Beach"/>
    <s v="New York"/>
    <n v="11561"/>
    <x v="3"/>
    <s v="TEC-PH-10000923"/>
    <x v="2"/>
    <s v="Phones"/>
    <s v="Belkin SportFit Armband For iPhone 5s/5c, Fuchsia"/>
    <n v="74.95"/>
    <n v="52.464999999999996"/>
    <n v="22.485000000000007"/>
    <n v="0.3000000000000001"/>
    <n v="4"/>
  </r>
  <r>
    <n v="5751"/>
    <s v="CA-2015-145800"/>
    <x v="992"/>
    <d v="2015-06-05T00:00:00"/>
    <x v="1"/>
    <s v="SS-20410"/>
    <s v="Shahid Shariari"/>
    <s v="Consumer"/>
    <s v="United States"/>
    <s v="Buffalo Grove"/>
    <s v="Illinois"/>
    <n v="60089"/>
    <x v="2"/>
    <s v="FUR-TA-10001539"/>
    <x v="0"/>
    <s v="Tables"/>
    <s v="Chromcraft Rectangular Conference Tables"/>
    <n v="355.45499999999998"/>
    <n v="248.81849999999997"/>
    <n v="106.63650000000001"/>
    <n v="0.30000000000000004"/>
    <n v="6"/>
  </r>
  <r>
    <n v="5752"/>
    <s v="CA-2017-125850"/>
    <x v="115"/>
    <d v="2017-01-28T00:00:00"/>
    <x v="1"/>
    <s v="FP-14320"/>
    <s v="Frank Preis"/>
    <s v="Consumer"/>
    <s v="United States"/>
    <s v="San Diego"/>
    <s v="California"/>
    <n v="92037"/>
    <x v="1"/>
    <s v="OFF-LA-10003498"/>
    <x v="1"/>
    <s v="Labels"/>
    <s v="Avery 475"/>
    <n v="44.4"/>
    <n v="31.08"/>
    <n v="13.32"/>
    <n v="0.3"/>
    <n v="6"/>
  </r>
  <r>
    <n v="5753"/>
    <s v="CA-2017-125850"/>
    <x v="115"/>
    <d v="2017-01-28T00:00:00"/>
    <x v="1"/>
    <s v="FP-14320"/>
    <s v="Frank Preis"/>
    <s v="Consumer"/>
    <s v="United States"/>
    <s v="San Diego"/>
    <s v="California"/>
    <n v="92037"/>
    <x v="1"/>
    <s v="OFF-LA-10004484"/>
    <x v="1"/>
    <s v="Labels"/>
    <s v="Avery 476"/>
    <n v="20.65"/>
    <n v="14.454999999999998"/>
    <n v="6.1950000000000003"/>
    <n v="0.30000000000000004"/>
    <n v="6"/>
  </r>
  <r>
    <n v="5754"/>
    <s v="CA-2017-118514"/>
    <x v="1066"/>
    <d v="2017-02-10T00:00:00"/>
    <x v="1"/>
    <s v="LC-17050"/>
    <s v="Liz Carlisle"/>
    <s v="Consumer"/>
    <s v="United States"/>
    <s v="Richmond"/>
    <s v="Kentucky"/>
    <n v="40475"/>
    <x v="0"/>
    <s v="FUR-CH-10000015"/>
    <x v="0"/>
    <s v="Chairs"/>
    <s v="Hon Multipurpose Stacking Arm Chairs"/>
    <n v="866.4"/>
    <n v="606.4799999999999"/>
    <n v="259.92000000000007"/>
    <n v="0.3000000000000001"/>
    <n v="7"/>
  </r>
  <r>
    <n v="5755"/>
    <s v="CA-2016-150749"/>
    <x v="368"/>
    <d v="2016-04-03T00:00:00"/>
    <x v="0"/>
    <s v="AS-10240"/>
    <s v="Alan Shonely"/>
    <s v="Consumer"/>
    <s v="United States"/>
    <s v="Springfield"/>
    <s v="Virginia"/>
    <n v="22153"/>
    <x v="0"/>
    <s v="OFF-AR-10003732"/>
    <x v="1"/>
    <s v="Art"/>
    <s v="Newell 333"/>
    <n v="5.56"/>
    <n v="3.8919999999999995"/>
    <n v="1.6680000000000001"/>
    <n v="0.30000000000000004"/>
    <n v="5"/>
  </r>
  <r>
    <n v="5756"/>
    <s v="CA-2015-163748"/>
    <x v="1005"/>
    <d v="2015-10-18T00:00:00"/>
    <x v="1"/>
    <s v="HG-15025"/>
    <s v="Hunter Glantz"/>
    <s v="Consumer"/>
    <s v="United States"/>
    <s v="Fort Worth"/>
    <s v="Texas"/>
    <n v="76106"/>
    <x v="2"/>
    <s v="OFF-AP-10004052"/>
    <x v="1"/>
    <s v="Appliances"/>
    <s v="Hoover Replacement Belts For Soft Guard &amp; Commercial Ltweight Upright Vacs, 2/Pk"/>
    <n v="3.16"/>
    <n v="2.2119999999999997"/>
    <n v="0.9480000000000004"/>
    <n v="0.3000000000000001"/>
    <n v="4"/>
  </r>
  <r>
    <n v="5757"/>
    <s v="CA-2015-163748"/>
    <x v="1005"/>
    <d v="2015-10-18T00:00:00"/>
    <x v="1"/>
    <s v="HG-15025"/>
    <s v="Hunter Glantz"/>
    <s v="Consumer"/>
    <s v="United States"/>
    <s v="Fort Worth"/>
    <s v="Texas"/>
    <n v="76106"/>
    <x v="2"/>
    <s v="TEC-CO-10002095"/>
    <x v="2"/>
    <s v="Copiers"/>
    <s v="Hewlett Packard 610 Color Digital Copier / Printer"/>
    <n v="1999.96"/>
    <n v="1399.972"/>
    <n v="599.98800000000006"/>
    <n v="0.30000000000000004"/>
    <n v="4"/>
  </r>
  <r>
    <n v="5758"/>
    <s v="CA-2016-119634"/>
    <x v="1067"/>
    <d v="2016-08-16T00:00:00"/>
    <x v="1"/>
    <s v="BW-11065"/>
    <s v="Barry Weirich"/>
    <s v="Consumer"/>
    <s v="United States"/>
    <s v="Raleigh"/>
    <s v="North Carolina"/>
    <n v="27604"/>
    <x v="0"/>
    <s v="FUR-FU-10004270"/>
    <x v="0"/>
    <s v="Furnishings"/>
    <s v="Executive Impressions 13&quot; Clairmont Wall Clock"/>
    <n v="46.152000000000001"/>
    <n v="32.306399999999996"/>
    <n v="13.845600000000005"/>
    <n v="0.3000000000000001"/>
    <n v="5"/>
  </r>
  <r>
    <n v="5759"/>
    <s v="CA-2016-149300"/>
    <x v="6"/>
    <d v="2016-11-23T00:00:00"/>
    <x v="2"/>
    <s v="BH-11710"/>
    <s v="Brosina Hoffman"/>
    <s v="Consumer"/>
    <s v="United States"/>
    <s v="Hialeah"/>
    <s v="Florida"/>
    <n v="33012"/>
    <x v="0"/>
    <s v="TEC-MA-10000423"/>
    <x v="2"/>
    <s v="Machines"/>
    <s v="Texas Instruments TI-34 Scientific Calculator"/>
    <n v="32.984999999999999"/>
    <n v="23.089499999999997"/>
    <n v="9.895500000000002"/>
    <n v="0.30000000000000004"/>
    <n v="1"/>
  </r>
  <r>
    <n v="5760"/>
    <s v="US-2017-111528"/>
    <x v="945"/>
    <d v="2017-12-30T00:00:00"/>
    <x v="3"/>
    <s v="JP-16135"/>
    <s v="Julie Prescott"/>
    <s v="Home Office"/>
    <s v="United States"/>
    <s v="Los Angeles"/>
    <s v="California"/>
    <n v="90032"/>
    <x v="1"/>
    <s v="OFF-ST-10001526"/>
    <x v="1"/>
    <s v="Storage"/>
    <s v="Iceberg Mobile Mega Data/Printer Cart"/>
    <n v="481.32"/>
    <n v="336.92399999999998"/>
    <n v="144.39600000000002"/>
    <n v="0.30000000000000004"/>
    <n v="0"/>
  </r>
  <r>
    <n v="5761"/>
    <s v="US-2017-111528"/>
    <x v="945"/>
    <d v="2017-12-30T00:00:00"/>
    <x v="3"/>
    <s v="JP-16135"/>
    <s v="Julie Prescott"/>
    <s v="Home Office"/>
    <s v="United States"/>
    <s v="Los Angeles"/>
    <s v="California"/>
    <n v="90032"/>
    <x v="1"/>
    <s v="OFF-BI-10002194"/>
    <x v="1"/>
    <s v="Binders"/>
    <s v="Cardinal Hold-It CD Pocket"/>
    <n v="6.3840000000000003"/>
    <n v="4.4687999999999999"/>
    <n v="1.9152000000000005"/>
    <n v="0.30000000000000004"/>
    <n v="0"/>
  </r>
  <r>
    <n v="5762"/>
    <s v="CA-2018-158169"/>
    <x v="801"/>
    <d v="2018-08-15T00:00:00"/>
    <x v="2"/>
    <s v="JM-16195"/>
    <s v="Justin MacKendrick"/>
    <s v="Consumer"/>
    <s v="United States"/>
    <s v="Lake Forest"/>
    <s v="California"/>
    <n v="92630"/>
    <x v="1"/>
    <s v="OFF-AP-10000828"/>
    <x v="1"/>
    <s v="Appliances"/>
    <s v="Avanti 4.4 Cu. Ft. Refrigerator"/>
    <n v="542.94000000000005"/>
    <n v="380.05799999999999"/>
    <n v="162.88200000000006"/>
    <n v="0.3000000000000001"/>
    <n v="3"/>
  </r>
  <r>
    <n v="5763"/>
    <s v="CA-2018-158169"/>
    <x v="801"/>
    <d v="2018-08-15T00:00:00"/>
    <x v="2"/>
    <s v="JM-16195"/>
    <s v="Justin MacKendrick"/>
    <s v="Consumer"/>
    <s v="United States"/>
    <s v="Lake Forest"/>
    <s v="California"/>
    <n v="92630"/>
    <x v="1"/>
    <s v="FUR-FU-10001473"/>
    <x v="0"/>
    <s v="Furnishings"/>
    <s v="DAX Wood Document Frame"/>
    <n v="54.92"/>
    <n v="38.443999999999996"/>
    <n v="16.476000000000006"/>
    <n v="0.3000000000000001"/>
    <n v="3"/>
  </r>
  <r>
    <n v="5764"/>
    <s v="CA-2016-162047"/>
    <x v="502"/>
    <d v="2016-11-05T00:00:00"/>
    <x v="2"/>
    <s v="FH-14365"/>
    <s v="Fred Hopkins"/>
    <s v="Corporate"/>
    <s v="United States"/>
    <s v="Long Beach"/>
    <s v="New York"/>
    <n v="11561"/>
    <x v="3"/>
    <s v="FUR-CH-10004983"/>
    <x v="0"/>
    <s v="Chairs"/>
    <s v="Office Star - Mid Back Dual function Ergonomic High Back Chair with 2-Way Adjustable Arms"/>
    <n v="1448.82"/>
    <n v="1014.1739999999999"/>
    <n v="434.64600000000007"/>
    <n v="0.30000000000000004"/>
    <n v="2"/>
  </r>
  <r>
    <n v="5765"/>
    <s v="CA-2016-117772"/>
    <x v="229"/>
    <d v="2016-09-12T00:00:00"/>
    <x v="0"/>
    <s v="MC-17575"/>
    <s v="Matt Collins"/>
    <s v="Consumer"/>
    <s v="United States"/>
    <s v="Seattle"/>
    <s v="Washington"/>
    <n v="98103"/>
    <x v="1"/>
    <s v="OFF-ST-10003994"/>
    <x v="1"/>
    <s v="Storage"/>
    <s v="Belkin 19&quot; Center-Weighted Shelf, Gray"/>
    <n v="353.88"/>
    <n v="247.71599999999998"/>
    <n v="106.16400000000002"/>
    <n v="0.30000000000000004"/>
    <n v="2"/>
  </r>
  <r>
    <n v="5766"/>
    <s v="US-2015-126340"/>
    <x v="1068"/>
    <d v="2015-11-14T00:00:00"/>
    <x v="1"/>
    <s v="EB-13870"/>
    <s v="Emily Burns"/>
    <s v="Consumer"/>
    <s v="United States"/>
    <s v="Redding"/>
    <s v="California"/>
    <n v="96003"/>
    <x v="1"/>
    <s v="TEC-PH-10004447"/>
    <x v="2"/>
    <s v="Phones"/>
    <s v="Toshiba IPT2010-SD IPÂ Telephone"/>
    <n v="333.57600000000002"/>
    <n v="233.50319999999999"/>
    <n v="100.07280000000003"/>
    <n v="0.30000000000000004"/>
    <n v="6"/>
  </r>
  <r>
    <n v="5767"/>
    <s v="CA-2017-149685"/>
    <x v="750"/>
    <d v="2017-10-15T00:00:00"/>
    <x v="1"/>
    <s v="PM-19135"/>
    <s v="Peter McVee"/>
    <s v="Home Office"/>
    <s v="United States"/>
    <s v="San Antonio"/>
    <s v="Texas"/>
    <n v="78207"/>
    <x v="2"/>
    <s v="OFF-LA-10004545"/>
    <x v="1"/>
    <s v="Labels"/>
    <s v="Avery 50"/>
    <n v="60.143999999999998"/>
    <n v="42.1008"/>
    <n v="18.043199999999999"/>
    <n v="0.3"/>
    <n v="7"/>
  </r>
  <r>
    <n v="5768"/>
    <s v="CA-2018-126396"/>
    <x v="565"/>
    <d v="2018-09-12T00:00:00"/>
    <x v="0"/>
    <s v="AR-10345"/>
    <s v="Alex Russell"/>
    <s v="Corporate"/>
    <s v="United States"/>
    <s v="Houston"/>
    <s v="Texas"/>
    <n v="77070"/>
    <x v="2"/>
    <s v="TEC-AC-10003116"/>
    <x v="2"/>
    <s v="Accessories"/>
    <s v="Memorex Froggy Flash Drive 8 GB"/>
    <n v="85.2"/>
    <n v="59.64"/>
    <n v="25.560000000000002"/>
    <n v="0.30000000000000004"/>
    <n v="4"/>
  </r>
  <r>
    <n v="5769"/>
    <s v="CA-2016-154900"/>
    <x v="1069"/>
    <d v="2016-03-01T00:00:00"/>
    <x v="1"/>
    <s v="SS-20875"/>
    <s v="Sung Shariari"/>
    <s v="Consumer"/>
    <s v="United States"/>
    <s v="Leominster"/>
    <s v="Massachusetts"/>
    <n v="1453"/>
    <x v="3"/>
    <s v="OFF-LA-10001641"/>
    <x v="1"/>
    <s v="Labels"/>
    <s v="Avery 518"/>
    <n v="3.15"/>
    <n v="2.2049999999999996"/>
    <n v="0.94500000000000028"/>
    <n v="0.3000000000000001"/>
    <n v="5"/>
  </r>
  <r>
    <n v="5770"/>
    <s v="CA-2016-154900"/>
    <x v="1069"/>
    <d v="2016-03-01T00:00:00"/>
    <x v="1"/>
    <s v="SS-20875"/>
    <s v="Sung Shariari"/>
    <s v="Consumer"/>
    <s v="United States"/>
    <s v="Leominster"/>
    <s v="Massachusetts"/>
    <n v="1453"/>
    <x v="3"/>
    <s v="OFF-PA-10002377"/>
    <x v="1"/>
    <s v="Paper"/>
    <s v="Adams Telephone Message Book W/Dividers/Space For Phone Numbers, 5 1/4&quot;X8 1/2&quot;, 200/Messages"/>
    <n v="22.72"/>
    <n v="15.903999999999998"/>
    <n v="6.8160000000000007"/>
    <n v="0.30000000000000004"/>
    <n v="5"/>
  </r>
  <r>
    <n v="5771"/>
    <s v="CA-2016-103835"/>
    <x v="496"/>
    <d v="2016-09-28T00:00:00"/>
    <x v="1"/>
    <s v="SC-20440"/>
    <s v="Shaun Chance"/>
    <s v="Corporate"/>
    <s v="United States"/>
    <s v="Los Angeles"/>
    <s v="California"/>
    <n v="90032"/>
    <x v="1"/>
    <s v="FUR-FU-10000010"/>
    <x v="0"/>
    <s v="Furnishings"/>
    <s v="DAX Value U-Channel Document Frames, Easel Back"/>
    <n v="14.91"/>
    <n v="10.436999999999999"/>
    <n v="4.4730000000000008"/>
    <n v="0.30000000000000004"/>
    <n v="4"/>
  </r>
  <r>
    <n v="5772"/>
    <s v="CA-2016-103835"/>
    <x v="496"/>
    <d v="2016-09-28T00:00:00"/>
    <x v="1"/>
    <s v="SC-20440"/>
    <s v="Shaun Chance"/>
    <s v="Corporate"/>
    <s v="United States"/>
    <s v="Los Angeles"/>
    <s v="California"/>
    <n v="90032"/>
    <x v="1"/>
    <s v="OFF-AP-10002651"/>
    <x v="1"/>
    <s v="Appliances"/>
    <s v="Hoover Upright Vacuum With Dirt Cup"/>
    <n v="1158.1199999999999"/>
    <n v="810.68399999999986"/>
    <n v="347.43600000000004"/>
    <n v="0.30000000000000004"/>
    <n v="4"/>
  </r>
  <r>
    <n v="5773"/>
    <s v="CA-2016-158939"/>
    <x v="650"/>
    <d v="2016-12-01T00:00:00"/>
    <x v="1"/>
    <s v="EA-14035"/>
    <s v="Erin Ashbrook"/>
    <s v="Corporate"/>
    <s v="United States"/>
    <s v="Springfield"/>
    <s v="Missouri"/>
    <n v="65807"/>
    <x v="2"/>
    <s v="TEC-CO-10002313"/>
    <x v="2"/>
    <s v="Copiers"/>
    <s v="Canon PC1080F Personal Copier"/>
    <n v="599.99"/>
    <n v="419.99299999999999"/>
    <n v="179.99700000000001"/>
    <n v="0.30000000000000004"/>
    <n v="5"/>
  </r>
  <r>
    <n v="5774"/>
    <s v="CA-2017-117408"/>
    <x v="1070"/>
    <d v="2017-09-06T00:00:00"/>
    <x v="1"/>
    <s v="TP-21130"/>
    <s v="Theone Pippenger"/>
    <s v="Consumer"/>
    <s v="United States"/>
    <s v="Waco"/>
    <s v="Texas"/>
    <n v="76706"/>
    <x v="2"/>
    <s v="OFF-ST-10001580"/>
    <x v="1"/>
    <s v="Storage"/>
    <s v="Super Decoflex Portable Personal File"/>
    <n v="23.968"/>
    <n v="16.7776"/>
    <n v="7.1904000000000003"/>
    <n v="0.3"/>
    <n v="6"/>
  </r>
  <r>
    <n v="5775"/>
    <s v="CA-2017-142398"/>
    <x v="408"/>
    <d v="2017-04-16T00:00:00"/>
    <x v="1"/>
    <s v="BP-11290"/>
    <s v="Beth Paige"/>
    <s v="Consumer"/>
    <s v="United States"/>
    <s v="Los Angeles"/>
    <s v="California"/>
    <n v="90036"/>
    <x v="1"/>
    <s v="FUR-CH-10001545"/>
    <x v="0"/>
    <s v="Chairs"/>
    <s v="Hon Comfortask Task/Swivel Chairs"/>
    <n v="638.28800000000001"/>
    <n v="446.80160000000001"/>
    <n v="191.4864"/>
    <n v="0.3"/>
    <n v="4"/>
  </r>
  <r>
    <n v="5776"/>
    <s v="CA-2017-142398"/>
    <x v="408"/>
    <d v="2017-04-16T00:00:00"/>
    <x v="1"/>
    <s v="BP-11290"/>
    <s v="Beth Paige"/>
    <s v="Consumer"/>
    <s v="United States"/>
    <s v="Los Angeles"/>
    <s v="California"/>
    <n v="90036"/>
    <x v="1"/>
    <s v="OFF-BI-10004826"/>
    <x v="1"/>
    <s v="Binders"/>
    <s v="JM Magazine Binder"/>
    <n v="13.208"/>
    <n v="9.2455999999999996"/>
    <n v="3.9624000000000006"/>
    <n v="0.30000000000000004"/>
    <n v="4"/>
  </r>
  <r>
    <n v="5777"/>
    <s v="CA-2017-105277"/>
    <x v="429"/>
    <d v="2017-12-08T00:00:00"/>
    <x v="1"/>
    <s v="LM-17065"/>
    <s v="Liz MacKendrick"/>
    <s v="Consumer"/>
    <s v="United States"/>
    <s v="Auburn"/>
    <s v="New York"/>
    <n v="13021"/>
    <x v="3"/>
    <s v="OFF-BI-10000301"/>
    <x v="1"/>
    <s v="Binders"/>
    <s v="GBC Instant Report Kit"/>
    <n v="15.528"/>
    <n v="10.8696"/>
    <n v="4.6584000000000003"/>
    <n v="0.3"/>
    <n v="4"/>
  </r>
  <r>
    <n v="5778"/>
    <s v="CA-2017-112060"/>
    <x v="429"/>
    <d v="2017-12-09T00:00:00"/>
    <x v="1"/>
    <s v="KT-16465"/>
    <s v="Kean Takahito"/>
    <s v="Consumer"/>
    <s v="United States"/>
    <s v="San Francisco"/>
    <s v="California"/>
    <n v="94109"/>
    <x v="1"/>
    <s v="OFF-PA-10000994"/>
    <x v="1"/>
    <s v="Paper"/>
    <s v="Xerox 1915"/>
    <n v="104.85"/>
    <n v="73.394999999999996"/>
    <n v="31.454999999999998"/>
    <n v="0.3"/>
    <n v="5"/>
  </r>
  <r>
    <n v="5779"/>
    <s v="CA-2015-105270"/>
    <x v="7"/>
    <d v="2015-11-18T00:00:00"/>
    <x v="1"/>
    <s v="AP-10915"/>
    <s v="Arthur Prichep"/>
    <s v="Consumer"/>
    <s v="United States"/>
    <s v="Los Angeles"/>
    <s v="California"/>
    <n v="90008"/>
    <x v="1"/>
    <s v="OFF-AR-10003156"/>
    <x v="1"/>
    <s v="Art"/>
    <s v="50 Colored Long Pencils"/>
    <n v="30.48"/>
    <n v="21.335999999999999"/>
    <n v="9.1440000000000019"/>
    <n v="0.30000000000000004"/>
    <n v="7"/>
  </r>
  <r>
    <n v="5780"/>
    <s v="CA-2015-105270"/>
    <x v="7"/>
    <d v="2015-11-18T00:00:00"/>
    <x v="1"/>
    <s v="AP-10915"/>
    <s v="Arthur Prichep"/>
    <s v="Consumer"/>
    <s v="United States"/>
    <s v="Los Angeles"/>
    <s v="California"/>
    <n v="90008"/>
    <x v="1"/>
    <s v="FUR-CH-10000988"/>
    <x v="0"/>
    <s v="Chairs"/>
    <s v="Hon Olson Stacker Stools"/>
    <n v="112.648"/>
    <n v="78.853599999999986"/>
    <n v="33.79440000000001"/>
    <n v="0.3000000000000001"/>
    <n v="7"/>
  </r>
  <r>
    <n v="5781"/>
    <s v="US-2016-159513"/>
    <x v="788"/>
    <d v="2016-04-09T00:00:00"/>
    <x v="1"/>
    <s v="JD-15790"/>
    <s v="John Dryer"/>
    <s v="Consumer"/>
    <s v="United States"/>
    <s v="Los Angeles"/>
    <s v="California"/>
    <n v="90049"/>
    <x v="1"/>
    <s v="TEC-MA-10003329"/>
    <x v="2"/>
    <s v="Machines"/>
    <s v="Vtech AT&amp;T CL2940 Corded Speakerphone, Black"/>
    <n v="71.975999999999999"/>
    <n v="50.383199999999995"/>
    <n v="21.592800000000004"/>
    <n v="0.30000000000000004"/>
    <n v="7"/>
  </r>
  <r>
    <n v="5782"/>
    <s v="CA-2016-155586"/>
    <x v="295"/>
    <d v="2016-12-16T00:00:00"/>
    <x v="0"/>
    <s v="XP-21865"/>
    <s v="Xylona Preis"/>
    <s v="Consumer"/>
    <s v="United States"/>
    <s v="Chico"/>
    <s v="California"/>
    <n v="95928"/>
    <x v="1"/>
    <s v="OFF-AR-10001547"/>
    <x v="1"/>
    <s v="Art"/>
    <s v="Newell 311"/>
    <n v="2.21"/>
    <n v="1.5469999999999999"/>
    <n v="0.66300000000000003"/>
    <n v="0.30000000000000004"/>
    <n v="4"/>
  </r>
  <r>
    <n v="5783"/>
    <s v="CA-2016-155586"/>
    <x v="295"/>
    <d v="2016-12-16T00:00:00"/>
    <x v="0"/>
    <s v="XP-21865"/>
    <s v="Xylona Preis"/>
    <s v="Consumer"/>
    <s v="United States"/>
    <s v="Chico"/>
    <s v="California"/>
    <n v="95928"/>
    <x v="1"/>
    <s v="OFF-EN-10003072"/>
    <x v="1"/>
    <s v="Envelopes"/>
    <s v="Peel &amp; Seel Envelopes"/>
    <n v="15.52"/>
    <n v="10.863999999999999"/>
    <n v="4.6560000000000006"/>
    <n v="0.30000000000000004"/>
    <n v="4"/>
  </r>
  <r>
    <n v="5784"/>
    <s v="CA-2016-155586"/>
    <x v="295"/>
    <d v="2016-12-16T00:00:00"/>
    <x v="0"/>
    <s v="XP-21865"/>
    <s v="Xylona Preis"/>
    <s v="Consumer"/>
    <s v="United States"/>
    <s v="Chico"/>
    <s v="California"/>
    <n v="95928"/>
    <x v="1"/>
    <s v="OFF-PA-10000726"/>
    <x v="1"/>
    <s v="Paper"/>
    <s v="Black Print Carbonless Snap-Off Rapid Letter, 8 1/2&quot; x 7&quot;"/>
    <n v="36.44"/>
    <n v="25.507999999999996"/>
    <n v="10.932000000000002"/>
    <n v="0.3000000000000001"/>
    <n v="4"/>
  </r>
  <r>
    <n v="5785"/>
    <s v="CA-2018-141117"/>
    <x v="280"/>
    <d v="2018-10-08T00:00:00"/>
    <x v="1"/>
    <s v="JK-16090"/>
    <s v="Juliana Krohn"/>
    <s v="Consumer"/>
    <s v="United States"/>
    <s v="Springfield"/>
    <s v="Oregon"/>
    <n v="97477"/>
    <x v="1"/>
    <s v="FUR-BO-10001972"/>
    <x v="0"/>
    <s v="Bookcases"/>
    <s v="O'Sullivan 4-Shelf Bookcase in Odessa Pine"/>
    <n v="217.76400000000001"/>
    <n v="152.4348"/>
    <n v="65.329200000000014"/>
    <n v="0.30000000000000004"/>
    <n v="6"/>
  </r>
  <r>
    <n v="5786"/>
    <s v="CA-2018-141117"/>
    <x v="280"/>
    <d v="2018-10-08T00:00:00"/>
    <x v="1"/>
    <s v="JK-16090"/>
    <s v="Juliana Krohn"/>
    <s v="Consumer"/>
    <s v="United States"/>
    <s v="Springfield"/>
    <s v="Oregon"/>
    <n v="97477"/>
    <x v="1"/>
    <s v="OFF-SU-10004664"/>
    <x v="1"/>
    <s v="Supplies"/>
    <s v="Acme Softgrip Scissors"/>
    <n v="39.072000000000003"/>
    <n v="27.3504"/>
    <n v="11.721600000000002"/>
    <n v="0.30000000000000004"/>
    <n v="6"/>
  </r>
  <r>
    <n v="5787"/>
    <s v="CA-2018-141117"/>
    <x v="280"/>
    <d v="2018-10-08T00:00:00"/>
    <x v="1"/>
    <s v="JK-16090"/>
    <s v="Juliana Krohn"/>
    <s v="Consumer"/>
    <s v="United States"/>
    <s v="Springfield"/>
    <s v="Oregon"/>
    <n v="97477"/>
    <x v="1"/>
    <s v="OFF-BI-10003676"/>
    <x v="1"/>
    <s v="Binders"/>
    <s v="GBC Standard Recycled Report Covers, Clear Plastic Sheets"/>
    <n v="22.638000000000002"/>
    <n v="15.8466"/>
    <n v="6.7914000000000012"/>
    <n v="0.30000000000000004"/>
    <n v="6"/>
  </r>
  <r>
    <n v="5788"/>
    <s v="CA-2018-141117"/>
    <x v="280"/>
    <d v="2018-10-08T00:00:00"/>
    <x v="1"/>
    <s v="JK-16090"/>
    <s v="Juliana Krohn"/>
    <s v="Consumer"/>
    <s v="United States"/>
    <s v="Springfield"/>
    <s v="Oregon"/>
    <n v="97477"/>
    <x v="1"/>
    <s v="OFF-AR-10003727"/>
    <x v="1"/>
    <s v="Art"/>
    <s v="Berol Giant Pencil Sharpener"/>
    <n v="95.144000000000005"/>
    <n v="66.600800000000007"/>
    <n v="28.543199999999999"/>
    <n v="0.3"/>
    <n v="6"/>
  </r>
  <r>
    <n v="5789"/>
    <s v="CA-2018-115070"/>
    <x v="318"/>
    <d v="2018-04-14T00:00:00"/>
    <x v="0"/>
    <s v="MG-18205"/>
    <s v="Mitch Gastineau"/>
    <s v="Corporate"/>
    <s v="United States"/>
    <s v="Jacksonville"/>
    <s v="Florida"/>
    <n v="32216"/>
    <x v="0"/>
    <s v="FUR-FU-10003829"/>
    <x v="0"/>
    <s v="Furnishings"/>
    <s v="Stackable Trays"/>
    <n v="12.32"/>
    <n v="8.6239999999999988"/>
    <n v="3.6960000000000015"/>
    <n v="0.3000000000000001"/>
    <n v="4"/>
  </r>
  <r>
    <n v="5790"/>
    <s v="CA-2018-115070"/>
    <x v="318"/>
    <d v="2018-04-14T00:00:00"/>
    <x v="0"/>
    <s v="MG-18205"/>
    <s v="Mitch Gastineau"/>
    <s v="Corporate"/>
    <s v="United States"/>
    <s v="Jacksonville"/>
    <s v="Florida"/>
    <n v="32216"/>
    <x v="0"/>
    <s v="OFF-BI-10003712"/>
    <x v="1"/>
    <s v="Binders"/>
    <s v="Acco Pressboard Covers with Storage Hooks, 14 7/8&quot; x 11&quot;, Light Blue"/>
    <n v="4.4189999999999996"/>
    <n v="3.0932999999999997"/>
    <n v="1.3256999999999999"/>
    <n v="0.3"/>
    <n v="4"/>
  </r>
  <r>
    <n v="5791"/>
    <s v="CA-2018-140186"/>
    <x v="365"/>
    <d v="2018-10-02T00:00:00"/>
    <x v="2"/>
    <s v="PG-18820"/>
    <s v="Patrick Gardner"/>
    <s v="Consumer"/>
    <s v="United States"/>
    <s v="Bakersfield"/>
    <s v="California"/>
    <n v="93309"/>
    <x v="1"/>
    <s v="OFF-FA-10002280"/>
    <x v="1"/>
    <s v="Fasteners"/>
    <s v="Advantus Plastic Paper Clips"/>
    <n v="35"/>
    <n v="24.5"/>
    <n v="10.5"/>
    <n v="0.3"/>
    <n v="3"/>
  </r>
  <r>
    <n v="5792"/>
    <s v="CA-2018-140186"/>
    <x v="365"/>
    <d v="2018-10-02T00:00:00"/>
    <x v="2"/>
    <s v="PG-18820"/>
    <s v="Patrick Gardner"/>
    <s v="Consumer"/>
    <s v="United States"/>
    <s v="Bakersfield"/>
    <s v="California"/>
    <n v="93309"/>
    <x v="1"/>
    <s v="FUR-CH-10002961"/>
    <x v="0"/>
    <s v="Chairs"/>
    <s v="Leather Task Chair, Black"/>
    <n v="72.784000000000006"/>
    <n v="50.948799999999999"/>
    <n v="21.835200000000007"/>
    <n v="0.3000000000000001"/>
    <n v="3"/>
  </r>
  <r>
    <n v="5793"/>
    <s v="CA-2018-140186"/>
    <x v="365"/>
    <d v="2018-10-02T00:00:00"/>
    <x v="2"/>
    <s v="PG-18820"/>
    <s v="Patrick Gardner"/>
    <s v="Consumer"/>
    <s v="United States"/>
    <s v="Bakersfield"/>
    <s v="California"/>
    <n v="93309"/>
    <x v="1"/>
    <s v="OFF-AP-10002578"/>
    <x v="1"/>
    <s v="Appliances"/>
    <s v="Fellowes Premier Superior Surge Suppressor, 10-Outlet, With Phone and Remote"/>
    <n v="97.84"/>
    <n v="68.488"/>
    <n v="29.352000000000004"/>
    <n v="0.30000000000000004"/>
    <n v="3"/>
  </r>
  <r>
    <n v="5794"/>
    <s v="CA-2018-140186"/>
    <x v="365"/>
    <d v="2018-10-02T00:00:00"/>
    <x v="2"/>
    <s v="PG-18820"/>
    <s v="Patrick Gardner"/>
    <s v="Consumer"/>
    <s v="United States"/>
    <s v="Bakersfield"/>
    <s v="California"/>
    <n v="93309"/>
    <x v="1"/>
    <s v="FUR-FU-10004848"/>
    <x v="0"/>
    <s v="Furnishings"/>
    <s v="Howard Miller 13-3/4&quot; Diameter Brushed Chrome Round Wall Clock"/>
    <n v="51.75"/>
    <n v="36.224999999999994"/>
    <n v="15.525000000000006"/>
    <n v="0.3000000000000001"/>
    <n v="3"/>
  </r>
  <r>
    <n v="5795"/>
    <s v="CA-2018-140186"/>
    <x v="365"/>
    <d v="2018-10-02T00:00:00"/>
    <x v="2"/>
    <s v="PG-18820"/>
    <s v="Patrick Gardner"/>
    <s v="Consumer"/>
    <s v="United States"/>
    <s v="Bakersfield"/>
    <s v="California"/>
    <n v="93309"/>
    <x v="1"/>
    <s v="OFF-BI-10003364"/>
    <x v="1"/>
    <s v="Binders"/>
    <s v="Binding Machine Supplies"/>
    <n v="46.671999999999997"/>
    <n v="32.670399999999994"/>
    <n v="14.001600000000003"/>
    <n v="0.3000000000000001"/>
    <n v="3"/>
  </r>
  <r>
    <n v="5796"/>
    <s v="CA-2015-124856"/>
    <x v="411"/>
    <d v="2015-10-03T00:00:00"/>
    <x v="0"/>
    <s v="LD-17005"/>
    <s v="Lisa DeCherney"/>
    <s v="Consumer"/>
    <s v="United States"/>
    <s v="New York City"/>
    <s v="New York"/>
    <n v="10011"/>
    <x v="3"/>
    <s v="OFF-ST-10002615"/>
    <x v="1"/>
    <s v="Storage"/>
    <s v="Dual Level, Single-Width Filing Carts"/>
    <n v="1395.54"/>
    <n v="976.87799999999993"/>
    <n v="418.66200000000003"/>
    <n v="0.30000000000000004"/>
    <n v="4"/>
  </r>
  <r>
    <n v="5797"/>
    <s v="CA-2015-124856"/>
    <x v="411"/>
    <d v="2015-10-03T00:00:00"/>
    <x v="0"/>
    <s v="LD-17005"/>
    <s v="Lisa DeCherney"/>
    <s v="Consumer"/>
    <s v="United States"/>
    <s v="New York City"/>
    <s v="New York"/>
    <n v="10011"/>
    <x v="3"/>
    <s v="FUR-FU-10000521"/>
    <x v="0"/>
    <s v="Furnishings"/>
    <s v="Seth Thomas 14&quot; Putty-Colored Wall Clock"/>
    <n v="117.36"/>
    <n v="82.152000000000001"/>
    <n v="35.207999999999998"/>
    <n v="0.3"/>
    <n v="4"/>
  </r>
  <r>
    <n v="5798"/>
    <s v="CA-2015-124856"/>
    <x v="411"/>
    <d v="2015-10-03T00:00:00"/>
    <x v="0"/>
    <s v="LD-17005"/>
    <s v="Lisa DeCherney"/>
    <s v="Consumer"/>
    <s v="United States"/>
    <s v="New York City"/>
    <s v="New York"/>
    <n v="10011"/>
    <x v="3"/>
    <s v="OFF-LA-10000121"/>
    <x v="1"/>
    <s v="Labels"/>
    <s v="Avery 48"/>
    <n v="18.899999999999999"/>
    <n v="13.229999999999999"/>
    <n v="5.67"/>
    <n v="0.30000000000000004"/>
    <n v="4"/>
  </r>
  <r>
    <n v="5799"/>
    <s v="CA-2015-124856"/>
    <x v="411"/>
    <d v="2015-10-03T00:00:00"/>
    <x v="0"/>
    <s v="LD-17005"/>
    <s v="Lisa DeCherney"/>
    <s v="Consumer"/>
    <s v="United States"/>
    <s v="New York City"/>
    <s v="New York"/>
    <n v="10011"/>
    <x v="3"/>
    <s v="OFF-PA-10001289"/>
    <x v="1"/>
    <s v="Paper"/>
    <s v="White Computer Printout Paper by Universal"/>
    <n v="77.52"/>
    <n v="54.263999999999996"/>
    <n v="23.256"/>
    <n v="0.30000000000000004"/>
    <n v="4"/>
  </r>
  <r>
    <n v="5800"/>
    <s v="CA-2015-166716"/>
    <x v="1071"/>
    <d v="2015-08-25T00:00:00"/>
    <x v="0"/>
    <s v="CR-12730"/>
    <s v="Craig Reiter"/>
    <s v="Consumer"/>
    <s v="United States"/>
    <s v="Chicago"/>
    <s v="Illinois"/>
    <n v="60610"/>
    <x v="2"/>
    <s v="FUR-CH-10004495"/>
    <x v="0"/>
    <s v="Chairs"/>
    <s v="Global Leather and Oak Executive Chair, Black"/>
    <n v="421.37200000000001"/>
    <n v="294.96039999999999"/>
    <n v="126.41160000000002"/>
    <n v="0.30000000000000004"/>
    <n v="5"/>
  </r>
  <r>
    <n v="5801"/>
    <s v="CA-2015-123225"/>
    <x v="384"/>
    <d v="2015-07-14T00:00:00"/>
    <x v="2"/>
    <s v="MN-17935"/>
    <s v="Michael Nguyen"/>
    <s v="Consumer"/>
    <s v="United States"/>
    <s v="El Paso"/>
    <s v="Texas"/>
    <n v="79907"/>
    <x v="2"/>
    <s v="TEC-PH-10000895"/>
    <x v="2"/>
    <s v="Phones"/>
    <s v="Polycom VVX 310 VoIP phone"/>
    <n v="575.96799999999996"/>
    <n v="403.17759999999993"/>
    <n v="172.79040000000003"/>
    <n v="0.3000000000000001"/>
    <n v="3"/>
  </r>
  <r>
    <n v="5802"/>
    <s v="CA-2015-123225"/>
    <x v="384"/>
    <d v="2015-07-14T00:00:00"/>
    <x v="2"/>
    <s v="MN-17935"/>
    <s v="Michael Nguyen"/>
    <s v="Consumer"/>
    <s v="United States"/>
    <s v="El Paso"/>
    <s v="Texas"/>
    <n v="79907"/>
    <x v="2"/>
    <s v="OFF-PA-10000552"/>
    <x v="1"/>
    <s v="Paper"/>
    <s v="Xerox 200"/>
    <n v="10.368"/>
    <n v="7.2576000000000001"/>
    <n v="3.1104000000000003"/>
    <n v="0.30000000000000004"/>
    <n v="3"/>
  </r>
  <r>
    <n v="5803"/>
    <s v="CA-2016-163440"/>
    <x v="204"/>
    <d v="2016-03-24T00:00:00"/>
    <x v="2"/>
    <s v="RD-19900"/>
    <s v="Ruben Dartt"/>
    <s v="Consumer"/>
    <s v="United States"/>
    <s v="Thousand Oaks"/>
    <s v="California"/>
    <n v="91360"/>
    <x v="1"/>
    <s v="TEC-PH-10000376"/>
    <x v="2"/>
    <s v="Phones"/>
    <s v="Square Credit Card Reader"/>
    <n v="15.984"/>
    <n v="11.188799999999999"/>
    <n v="4.7952000000000012"/>
    <n v="0.3000000000000001"/>
    <n v="2"/>
  </r>
  <r>
    <n v="5804"/>
    <s v="US-2018-106796"/>
    <x v="605"/>
    <d v="2018-05-19T00:00:00"/>
    <x v="1"/>
    <s v="JP-16135"/>
    <s v="Julie Prescott"/>
    <s v="Home Office"/>
    <s v="United States"/>
    <s v="Springfield"/>
    <s v="Ohio"/>
    <n v="45503"/>
    <x v="3"/>
    <s v="OFF-AR-10003504"/>
    <x v="1"/>
    <s v="Art"/>
    <s v="Newell 347"/>
    <n v="10.272"/>
    <n v="7.1903999999999995"/>
    <n v="3.0816000000000008"/>
    <n v="0.30000000000000004"/>
    <n v="7"/>
  </r>
  <r>
    <n v="5805"/>
    <s v="CA-2018-113873"/>
    <x v="38"/>
    <d v="2018-11-19T00:00:00"/>
    <x v="1"/>
    <s v="KE-16420"/>
    <s v="Katrina Edelman"/>
    <s v="Corporate"/>
    <s v="United States"/>
    <s v="Dallas"/>
    <s v="Texas"/>
    <n v="75220"/>
    <x v="2"/>
    <s v="OFF-ST-10000943"/>
    <x v="1"/>
    <s v="Storage"/>
    <s v="Eldon ProFile File 'N Store Portable File Tub Letter/Legal Size Black"/>
    <n v="61.792000000000002"/>
    <n v="43.254399999999997"/>
    <n v="18.537600000000005"/>
    <n v="0.30000000000000004"/>
    <n v="6"/>
  </r>
  <r>
    <n v="5806"/>
    <s v="CA-2018-113873"/>
    <x v="38"/>
    <d v="2018-11-19T00:00:00"/>
    <x v="1"/>
    <s v="KE-16420"/>
    <s v="Katrina Edelman"/>
    <s v="Corporate"/>
    <s v="United States"/>
    <s v="Dallas"/>
    <s v="Texas"/>
    <n v="75220"/>
    <x v="2"/>
    <s v="FUR-BO-10003441"/>
    <x v="0"/>
    <s v="Bookcases"/>
    <s v="Bush Westfield Collection Bookcases, Fully Assembled"/>
    <n v="205.9992"/>
    <n v="144.19943999999998"/>
    <n v="61.79976000000002"/>
    <n v="0.3000000000000001"/>
    <n v="6"/>
  </r>
  <r>
    <n v="5807"/>
    <s v="CA-2017-149783"/>
    <x v="913"/>
    <d v="2017-09-07T00:00:00"/>
    <x v="0"/>
    <s v="DL-13315"/>
    <s v="Delfina Latchford"/>
    <s v="Consumer"/>
    <s v="United States"/>
    <s v="Knoxville"/>
    <s v="Tennessee"/>
    <n v="37918"/>
    <x v="0"/>
    <s v="OFF-PA-10002195"/>
    <x v="1"/>
    <s v="Paper"/>
    <s v="RSVP Cards &amp; Envelopes, Blank White, 8-1/2&quot; X 11&quot;, 24 Cards/25 Envelopes/Set"/>
    <n v="12.192"/>
    <n v="8.5343999999999998"/>
    <n v="3.6576000000000004"/>
    <n v="0.30000000000000004"/>
    <n v="3"/>
  </r>
  <r>
    <n v="5808"/>
    <s v="CA-2017-149783"/>
    <x v="913"/>
    <d v="2017-09-07T00:00:00"/>
    <x v="0"/>
    <s v="DL-13315"/>
    <s v="Delfina Latchford"/>
    <s v="Consumer"/>
    <s v="United States"/>
    <s v="Knoxville"/>
    <s v="Tennessee"/>
    <n v="37918"/>
    <x v="0"/>
    <s v="OFF-AP-10001205"/>
    <x v="1"/>
    <s v="Appliances"/>
    <s v="Belkin 5 Outlet SurgeMaster Power Centers"/>
    <n v="87.168000000000006"/>
    <n v="61.017600000000002"/>
    <n v="26.150400000000005"/>
    <n v="0.30000000000000004"/>
    <n v="3"/>
  </r>
  <r>
    <n v="5809"/>
    <s v="CA-2017-149783"/>
    <x v="913"/>
    <d v="2017-09-07T00:00:00"/>
    <x v="0"/>
    <s v="DL-13315"/>
    <s v="Delfina Latchford"/>
    <s v="Consumer"/>
    <s v="United States"/>
    <s v="Knoxville"/>
    <s v="Tennessee"/>
    <n v="37918"/>
    <x v="0"/>
    <s v="OFF-AR-10002987"/>
    <x v="1"/>
    <s v="Art"/>
    <s v="Prismacolor Color Pencil Set"/>
    <n v="31.744"/>
    <n v="22.220799999999997"/>
    <n v="9.5232000000000028"/>
    <n v="0.3000000000000001"/>
    <n v="3"/>
  </r>
  <r>
    <n v="5810"/>
    <s v="CA-2017-125017"/>
    <x v="1072"/>
    <d v="2017-02-11T00:00:00"/>
    <x v="1"/>
    <s v="KB-16240"/>
    <s v="Karen Bern"/>
    <s v="Corporate"/>
    <s v="United States"/>
    <s v="Chattanooga"/>
    <s v="Tennessee"/>
    <n v="37421"/>
    <x v="0"/>
    <s v="FUR-FU-10000723"/>
    <x v="0"/>
    <s v="Furnishings"/>
    <s v="Deflect-o EconoMat Studded, No Bevel Mat for Low Pile Carpeting"/>
    <n v="132.22399999999999"/>
    <n v="92.556799999999981"/>
    <n v="39.667200000000008"/>
    <n v="0.3000000000000001"/>
    <n v="5"/>
  </r>
  <r>
    <n v="5811"/>
    <s v="US-2016-163279"/>
    <x v="204"/>
    <d v="2016-03-26T00:00:00"/>
    <x v="1"/>
    <s v="JD-16150"/>
    <s v="Justin Deggeller"/>
    <s v="Corporate"/>
    <s v="United States"/>
    <s v="San Diego"/>
    <s v="California"/>
    <n v="92037"/>
    <x v="1"/>
    <s v="OFF-PA-10003127"/>
    <x v="1"/>
    <s v="Paper"/>
    <s v="Easy-staple paper"/>
    <n v="105.52"/>
    <n v="73.86399999999999"/>
    <n v="31.656000000000006"/>
    <n v="0.30000000000000004"/>
    <n v="4"/>
  </r>
  <r>
    <n v="5812"/>
    <s v="US-2016-163279"/>
    <x v="204"/>
    <d v="2016-03-26T00:00:00"/>
    <x v="1"/>
    <s v="JD-16150"/>
    <s v="Justin Deggeller"/>
    <s v="Corporate"/>
    <s v="United States"/>
    <s v="San Diego"/>
    <s v="California"/>
    <n v="92037"/>
    <x v="1"/>
    <s v="FUR-FU-10000747"/>
    <x v="0"/>
    <s v="Furnishings"/>
    <s v="Tenex B1-RE Series Chair Mats for Low Pile Carpets"/>
    <n v="91.96"/>
    <n v="64.371999999999986"/>
    <n v="27.588000000000008"/>
    <n v="0.3000000000000001"/>
    <n v="4"/>
  </r>
  <r>
    <n v="5813"/>
    <s v="US-2016-163279"/>
    <x v="204"/>
    <d v="2016-03-26T00:00:00"/>
    <x v="1"/>
    <s v="JD-16150"/>
    <s v="Justin Deggeller"/>
    <s v="Corporate"/>
    <s v="United States"/>
    <s v="San Diego"/>
    <s v="California"/>
    <n v="92037"/>
    <x v="1"/>
    <s v="TEC-PH-10001795"/>
    <x v="2"/>
    <s v="Phones"/>
    <s v="ClearOne CHATAttach 160 -Â speaker phone"/>
    <n v="1487.9760000000001"/>
    <n v="1041.5832"/>
    <n v="446.39280000000008"/>
    <n v="0.30000000000000004"/>
    <n v="4"/>
  </r>
  <r>
    <n v="5814"/>
    <s v="CA-2016-150196"/>
    <x v="740"/>
    <d v="2016-07-03T00:00:00"/>
    <x v="2"/>
    <s v="SR-20740"/>
    <s v="Steven Roelle"/>
    <s v="Home Office"/>
    <s v="United States"/>
    <s v="New York City"/>
    <s v="New York"/>
    <n v="10024"/>
    <x v="3"/>
    <s v="OFF-PA-10003797"/>
    <x v="1"/>
    <s v="Paper"/>
    <s v="Xerox 209"/>
    <n v="19.440000000000001"/>
    <n v="13.608000000000001"/>
    <n v="5.8320000000000007"/>
    <n v="0.30000000000000004"/>
    <n v="1"/>
  </r>
  <r>
    <n v="5815"/>
    <s v="US-2016-106495"/>
    <x v="925"/>
    <d v="2016-06-17T00:00:00"/>
    <x v="2"/>
    <s v="AC-10450"/>
    <s v="Amy Cox"/>
    <s v="Consumer"/>
    <s v="United States"/>
    <s v="Tampa"/>
    <s v="Florida"/>
    <n v="33614"/>
    <x v="0"/>
    <s v="TEC-AC-10002718"/>
    <x v="2"/>
    <s v="Accessories"/>
    <s v="Belkin Standard 104 key USB Keyboard"/>
    <n v="11.672000000000001"/>
    <n v="8.1704000000000008"/>
    <n v="3.5015999999999998"/>
    <n v="0.3"/>
    <n v="2"/>
  </r>
  <r>
    <n v="5816"/>
    <s v="CA-2015-124730"/>
    <x v="35"/>
    <d v="2015-11-26T00:00:00"/>
    <x v="3"/>
    <s v="LS-17245"/>
    <s v="Lynn Smith"/>
    <s v="Consumer"/>
    <s v="United States"/>
    <s v="Utica"/>
    <s v="New York"/>
    <n v="13501"/>
    <x v="3"/>
    <s v="TEC-PH-10002170"/>
    <x v="2"/>
    <s v="Phones"/>
    <s v="ClearSounds CSC500 Amplified Spirit Phone Corded phone"/>
    <n v="279.95999999999998"/>
    <n v="195.97199999999998"/>
    <n v="83.988"/>
    <n v="0.30000000000000004"/>
    <n v="0"/>
  </r>
  <r>
    <n v="5817"/>
    <s v="CA-2015-124730"/>
    <x v="35"/>
    <d v="2015-11-26T00:00:00"/>
    <x v="3"/>
    <s v="LS-17245"/>
    <s v="Lynn Smith"/>
    <s v="Consumer"/>
    <s v="United States"/>
    <s v="Utica"/>
    <s v="New York"/>
    <n v="13501"/>
    <x v="3"/>
    <s v="OFF-BI-10001078"/>
    <x v="1"/>
    <s v="Binders"/>
    <s v="Acco PRESSTEX Data Binder with Storage Hooks, Dark Blue, 14 7/8&quot; X 11&quot;"/>
    <n v="12.912000000000001"/>
    <n v="9.0383999999999993"/>
    <n v="3.8736000000000015"/>
    <n v="0.3000000000000001"/>
    <n v="0"/>
  </r>
  <r>
    <n v="5818"/>
    <s v="CA-2015-124730"/>
    <x v="35"/>
    <d v="2015-11-26T00:00:00"/>
    <x v="3"/>
    <s v="LS-17245"/>
    <s v="Lynn Smith"/>
    <s v="Consumer"/>
    <s v="United States"/>
    <s v="Utica"/>
    <s v="New York"/>
    <n v="13501"/>
    <x v="3"/>
    <s v="OFF-BI-10001031"/>
    <x v="1"/>
    <s v="Binders"/>
    <s v="Pressboard Data Binders by Wilson Jones"/>
    <n v="17.088000000000001"/>
    <n v="11.961600000000001"/>
    <n v="5.1264000000000003"/>
    <n v="0.3"/>
    <n v="0"/>
  </r>
  <r>
    <n v="5819"/>
    <s v="CA-2015-124730"/>
    <x v="35"/>
    <d v="2015-11-26T00:00:00"/>
    <x v="3"/>
    <s v="LS-17245"/>
    <s v="Lynn Smith"/>
    <s v="Consumer"/>
    <s v="United States"/>
    <s v="Utica"/>
    <s v="New York"/>
    <n v="13501"/>
    <x v="3"/>
    <s v="OFF-LA-10001158"/>
    <x v="1"/>
    <s v="Labels"/>
    <s v="Avery Address/Shipping Labels for Typewriters, 4&quot; x 2&quot;"/>
    <n v="93.15"/>
    <n v="65.204999999999998"/>
    <n v="27.945000000000007"/>
    <n v="0.30000000000000004"/>
    <n v="0"/>
  </r>
  <r>
    <n v="5820"/>
    <s v="CA-2015-124730"/>
    <x v="35"/>
    <d v="2015-11-26T00:00:00"/>
    <x v="3"/>
    <s v="LS-17245"/>
    <s v="Lynn Smith"/>
    <s v="Consumer"/>
    <s v="United States"/>
    <s v="Utica"/>
    <s v="New York"/>
    <n v="13501"/>
    <x v="3"/>
    <s v="OFF-LA-10001613"/>
    <x v="1"/>
    <s v="Labels"/>
    <s v="Avery File Folder Labels"/>
    <n v="11.52"/>
    <n v="8.0640000000000001"/>
    <n v="3.4559999999999995"/>
    <n v="0.3"/>
    <n v="0"/>
  </r>
  <r>
    <n v="5821"/>
    <s v="CA-2018-117632"/>
    <x v="605"/>
    <d v="2018-05-18T00:00:00"/>
    <x v="1"/>
    <s v="CS-12175"/>
    <s v="Charles Sheldon"/>
    <s v="Corporate"/>
    <s v="United States"/>
    <s v="San Francisco"/>
    <s v="California"/>
    <n v="94122"/>
    <x v="1"/>
    <s v="OFF-SU-10000157"/>
    <x v="1"/>
    <s v="Supplies"/>
    <s v="Compact Automatic Electric Letter Opener"/>
    <n v="238.62"/>
    <n v="167.03399999999999"/>
    <n v="71.586000000000013"/>
    <n v="0.30000000000000004"/>
    <n v="6"/>
  </r>
  <r>
    <n v="5822"/>
    <s v="CA-2018-117632"/>
    <x v="605"/>
    <d v="2018-05-18T00:00:00"/>
    <x v="1"/>
    <s v="CS-12175"/>
    <s v="Charles Sheldon"/>
    <s v="Corporate"/>
    <s v="United States"/>
    <s v="San Francisco"/>
    <s v="California"/>
    <n v="94122"/>
    <x v="1"/>
    <s v="OFF-AP-10004868"/>
    <x v="1"/>
    <s v="Appliances"/>
    <s v="Hoover Commercial Soft Guard Upright Vacuum And Disposable Filtration Bags"/>
    <n v="7.77"/>
    <n v="5.4389999999999992"/>
    <n v="2.3310000000000004"/>
    <n v="0.30000000000000004"/>
    <n v="6"/>
  </r>
  <r>
    <n v="5823"/>
    <s v="CA-2018-117632"/>
    <x v="605"/>
    <d v="2018-05-18T00:00:00"/>
    <x v="1"/>
    <s v="CS-12175"/>
    <s v="Charles Sheldon"/>
    <s v="Corporate"/>
    <s v="United States"/>
    <s v="San Francisco"/>
    <s v="California"/>
    <n v="94122"/>
    <x v="1"/>
    <s v="FUR-TA-10001520"/>
    <x v="0"/>
    <s v="Tables"/>
    <s v="Lesro Sheffield Collection Coffee Table, End Table, Center Table, Corner Table"/>
    <n v="285.48"/>
    <n v="199.83600000000001"/>
    <n v="85.644000000000005"/>
    <n v="0.3"/>
    <n v="6"/>
  </r>
  <r>
    <n v="5824"/>
    <s v="CA-2018-117632"/>
    <x v="605"/>
    <d v="2018-05-18T00:00:00"/>
    <x v="1"/>
    <s v="CS-12175"/>
    <s v="Charles Sheldon"/>
    <s v="Corporate"/>
    <s v="United States"/>
    <s v="San Francisco"/>
    <s v="California"/>
    <n v="94122"/>
    <x v="1"/>
    <s v="OFF-BI-10001900"/>
    <x v="1"/>
    <s v="Binders"/>
    <s v="DXL Angle-View Binders with Locking Rings, Black"/>
    <n v="19.167999999999999"/>
    <n v="13.417599999999998"/>
    <n v="5.7504000000000008"/>
    <n v="0.30000000000000004"/>
    <n v="6"/>
  </r>
  <r>
    <n v="5825"/>
    <s v="CA-2015-115056"/>
    <x v="1073"/>
    <d v="2015-05-02T00:00:00"/>
    <x v="3"/>
    <s v="AR-10510"/>
    <s v="Andrew Roberts"/>
    <s v="Consumer"/>
    <s v="United States"/>
    <s v="Columbus"/>
    <s v="Ohio"/>
    <n v="43229"/>
    <x v="3"/>
    <s v="OFF-AP-10003971"/>
    <x v="1"/>
    <s v="Appliances"/>
    <s v="Belkin 6 Outlet Metallic Surge Strip"/>
    <n v="26.135999999999999"/>
    <n v="18.295199999999998"/>
    <n v="7.8408000000000015"/>
    <n v="0.30000000000000004"/>
    <n v="0"/>
  </r>
  <r>
    <n v="5826"/>
    <s v="CA-2018-161067"/>
    <x v="213"/>
    <d v="2018-09-06T00:00:00"/>
    <x v="0"/>
    <s v="KB-16405"/>
    <s v="Katrina Bavinger"/>
    <s v="Home Office"/>
    <s v="United States"/>
    <s v="New York City"/>
    <s v="New York"/>
    <n v="10035"/>
    <x v="3"/>
    <s v="OFF-PA-10000418"/>
    <x v="1"/>
    <s v="Paper"/>
    <s v="Xerox 189"/>
    <n v="419.4"/>
    <n v="293.58"/>
    <n v="125.82"/>
    <n v="0.3"/>
    <n v="3"/>
  </r>
  <r>
    <n v="5827"/>
    <s v="CA-2018-161067"/>
    <x v="213"/>
    <d v="2018-09-06T00:00:00"/>
    <x v="0"/>
    <s v="KB-16405"/>
    <s v="Katrina Bavinger"/>
    <s v="Home Office"/>
    <s v="United States"/>
    <s v="New York City"/>
    <s v="New York"/>
    <n v="10035"/>
    <x v="3"/>
    <s v="FUR-CH-10004626"/>
    <x v="0"/>
    <s v="Chairs"/>
    <s v="Office Star Flex Back Scooter Chair with Aluminum Finish Frame"/>
    <n v="90.801000000000002"/>
    <n v="63.560699999999997"/>
    <n v="27.240300000000005"/>
    <n v="0.30000000000000004"/>
    <n v="3"/>
  </r>
  <r>
    <n v="5828"/>
    <s v="CA-2018-161067"/>
    <x v="213"/>
    <d v="2018-09-06T00:00:00"/>
    <x v="0"/>
    <s v="KB-16405"/>
    <s v="Katrina Bavinger"/>
    <s v="Home Office"/>
    <s v="United States"/>
    <s v="New York City"/>
    <s v="New York"/>
    <n v="10035"/>
    <x v="3"/>
    <s v="FUR-CH-10004860"/>
    <x v="0"/>
    <s v="Chairs"/>
    <s v="Global Low Back Tilter Chair"/>
    <n v="181.76400000000001"/>
    <n v="127.23479999999999"/>
    <n v="54.529200000000017"/>
    <n v="0.3000000000000001"/>
    <n v="3"/>
  </r>
  <r>
    <n v="5829"/>
    <s v="CA-2018-161067"/>
    <x v="213"/>
    <d v="2018-09-06T00:00:00"/>
    <x v="0"/>
    <s v="KB-16405"/>
    <s v="Katrina Bavinger"/>
    <s v="Home Office"/>
    <s v="United States"/>
    <s v="New York City"/>
    <s v="New York"/>
    <n v="10035"/>
    <x v="3"/>
    <s v="OFF-AR-10003251"/>
    <x v="1"/>
    <s v="Art"/>
    <s v="Prang Drawing Pencil Set"/>
    <n v="5.56"/>
    <n v="3.8919999999999995"/>
    <n v="1.6680000000000001"/>
    <n v="0.30000000000000004"/>
    <n v="3"/>
  </r>
  <r>
    <n v="5830"/>
    <s v="CA-2017-122063"/>
    <x v="275"/>
    <d v="2017-12-07T00:00:00"/>
    <x v="1"/>
    <s v="MM-17920"/>
    <s v="Michael Moore"/>
    <s v="Consumer"/>
    <s v="United States"/>
    <s v="Richmond"/>
    <s v="Indiana"/>
    <n v="47374"/>
    <x v="2"/>
    <s v="FUR-TA-10004575"/>
    <x v="0"/>
    <s v="Tables"/>
    <s v="Hon 5100 Series Wood Tables"/>
    <n v="581.96"/>
    <n v="407.37200000000001"/>
    <n v="174.58800000000002"/>
    <n v="0.30000000000000004"/>
    <n v="4"/>
  </r>
  <r>
    <n v="5831"/>
    <s v="CA-2017-122063"/>
    <x v="275"/>
    <d v="2017-12-07T00:00:00"/>
    <x v="1"/>
    <s v="MM-17920"/>
    <s v="Michael Moore"/>
    <s v="Consumer"/>
    <s v="United States"/>
    <s v="Richmond"/>
    <s v="Indiana"/>
    <n v="47374"/>
    <x v="2"/>
    <s v="FUR-CH-10004754"/>
    <x v="0"/>
    <s v="Chairs"/>
    <s v="Global Stack Chair with Arms, Black"/>
    <n v="29.98"/>
    <n v="20.986000000000001"/>
    <n v="8.9939999999999998"/>
    <n v="0.3"/>
    <n v="4"/>
  </r>
  <r>
    <n v="5832"/>
    <s v="CA-2016-111206"/>
    <x v="1074"/>
    <d v="2016-07-22T00:00:00"/>
    <x v="1"/>
    <s v="RF-19735"/>
    <s v="Roland Fjeld"/>
    <s v="Consumer"/>
    <s v="United States"/>
    <s v="San Diego"/>
    <s v="California"/>
    <n v="92105"/>
    <x v="1"/>
    <s v="TEC-AC-10003095"/>
    <x v="2"/>
    <s v="Accessories"/>
    <s v="Logitech G35 7.1-Channel Surround Sound Headset"/>
    <n v="519.96"/>
    <n v="363.97199999999998"/>
    <n v="155.98800000000006"/>
    <n v="0.3000000000000001"/>
    <n v="4"/>
  </r>
  <r>
    <n v="5833"/>
    <s v="CA-2017-142895"/>
    <x v="658"/>
    <d v="2017-07-26T00:00:00"/>
    <x v="1"/>
    <s v="BP-11290"/>
    <s v="Beth Paige"/>
    <s v="Consumer"/>
    <s v="United States"/>
    <s v="Concord"/>
    <s v="North Carolina"/>
    <n v="28027"/>
    <x v="0"/>
    <s v="OFF-LA-10000262"/>
    <x v="1"/>
    <s v="Labels"/>
    <s v="Avery 494"/>
    <n v="6.2640000000000002"/>
    <n v="4.3848000000000003"/>
    <n v="1.8792"/>
    <n v="0.3"/>
    <n v="5"/>
  </r>
  <r>
    <n v="5834"/>
    <s v="CA-2017-142895"/>
    <x v="658"/>
    <d v="2017-07-26T00:00:00"/>
    <x v="1"/>
    <s v="BP-11290"/>
    <s v="Beth Paige"/>
    <s v="Consumer"/>
    <s v="United States"/>
    <s v="Concord"/>
    <s v="North Carolina"/>
    <n v="28027"/>
    <x v="0"/>
    <s v="FUR-CH-10002961"/>
    <x v="0"/>
    <s v="Chairs"/>
    <s v="Leather Task Chair, Black"/>
    <n v="363.92"/>
    <n v="254.744"/>
    <n v="109.17600000000002"/>
    <n v="0.30000000000000004"/>
    <n v="5"/>
  </r>
  <r>
    <n v="5835"/>
    <s v="CA-2016-101868"/>
    <x v="988"/>
    <d v="2016-06-16T00:00:00"/>
    <x v="1"/>
    <s v="MJ-17740"/>
    <s v="Max Jones"/>
    <s v="Consumer"/>
    <s v="United States"/>
    <s v="Miami"/>
    <s v="Florida"/>
    <n v="33178"/>
    <x v="0"/>
    <s v="OFF-BI-10003876"/>
    <x v="1"/>
    <s v="Binders"/>
    <s v="Green Canvas Binder for 8-1/2&quot; x 14&quot; Sheets"/>
    <n v="64.2"/>
    <n v="44.94"/>
    <n v="19.260000000000005"/>
    <n v="0.30000000000000004"/>
    <n v="7"/>
  </r>
  <r>
    <n v="5836"/>
    <s v="CA-2016-101868"/>
    <x v="988"/>
    <d v="2016-06-16T00:00:00"/>
    <x v="1"/>
    <s v="MJ-17740"/>
    <s v="Max Jones"/>
    <s v="Consumer"/>
    <s v="United States"/>
    <s v="Miami"/>
    <s v="Florida"/>
    <n v="33178"/>
    <x v="0"/>
    <s v="OFF-BI-10002133"/>
    <x v="1"/>
    <s v="Binders"/>
    <s v="Wilson Jones Elliptical Ring 3 1/2&quot; Capacity Binders, 800 sheets"/>
    <n v="38.520000000000003"/>
    <n v="26.964000000000002"/>
    <n v="11.556000000000001"/>
    <n v="0.3"/>
    <n v="7"/>
  </r>
  <r>
    <n v="5837"/>
    <s v="CA-2016-101868"/>
    <x v="988"/>
    <d v="2016-06-16T00:00:00"/>
    <x v="1"/>
    <s v="MJ-17740"/>
    <s v="Max Jones"/>
    <s v="Consumer"/>
    <s v="United States"/>
    <s v="Miami"/>
    <s v="Florida"/>
    <n v="33178"/>
    <x v="0"/>
    <s v="TEC-AC-10004396"/>
    <x v="2"/>
    <s v="Accessories"/>
    <s v="Logitech Keyboard K120"/>
    <n v="72.599999999999994"/>
    <n v="50.819999999999993"/>
    <n v="21.78"/>
    <n v="0.30000000000000004"/>
    <n v="7"/>
  </r>
  <r>
    <n v="5838"/>
    <s v="CA-2018-133207"/>
    <x v="344"/>
    <d v="2018-12-03T00:00:00"/>
    <x v="1"/>
    <s v="DO-13645"/>
    <s v="Doug O'Connell"/>
    <s v="Consumer"/>
    <s v="United States"/>
    <s v="Los Angeles"/>
    <s v="California"/>
    <n v="90036"/>
    <x v="1"/>
    <s v="TEC-PH-10004100"/>
    <x v="2"/>
    <s v="Phones"/>
    <s v="Griffin GC17055 Auxiliary Audio Cable"/>
    <n v="57.567999999999998"/>
    <n v="40.297599999999996"/>
    <n v="17.270400000000002"/>
    <n v="0.30000000000000004"/>
    <n v="6"/>
  </r>
  <r>
    <n v="5839"/>
    <s v="CA-2016-132948"/>
    <x v="1075"/>
    <d v="2016-04-03T00:00:00"/>
    <x v="1"/>
    <s v="MV-17485"/>
    <s v="Mark Van Huff"/>
    <s v="Consumer"/>
    <s v="United States"/>
    <s v="Seattle"/>
    <s v="Washington"/>
    <n v="98115"/>
    <x v="1"/>
    <s v="OFF-ST-10000636"/>
    <x v="1"/>
    <s v="Storage"/>
    <s v="Rogers Profile Extra Capacity Storage Tub"/>
    <n v="83.7"/>
    <n v="58.589999999999996"/>
    <n v="25.110000000000007"/>
    <n v="0.30000000000000004"/>
    <n v="7"/>
  </r>
  <r>
    <n v="5840"/>
    <s v="CA-2016-134992"/>
    <x v="357"/>
    <d v="2016-09-26T00:00:00"/>
    <x v="0"/>
    <s v="MG-17875"/>
    <s v="Michael Grace"/>
    <s v="Home Office"/>
    <s v="United States"/>
    <s v="Arlington"/>
    <s v="Virginia"/>
    <n v="22204"/>
    <x v="0"/>
    <s v="OFF-PA-10001972"/>
    <x v="1"/>
    <s v="Paper"/>
    <s v="Xerox 214"/>
    <n v="32.4"/>
    <n v="22.679999999999996"/>
    <n v="9.7200000000000024"/>
    <n v="0.3000000000000001"/>
    <n v="4"/>
  </r>
  <r>
    <n v="5841"/>
    <s v="CA-2016-134992"/>
    <x v="357"/>
    <d v="2016-09-26T00:00:00"/>
    <x v="0"/>
    <s v="MG-17875"/>
    <s v="Michael Grace"/>
    <s v="Home Office"/>
    <s v="United States"/>
    <s v="Arlington"/>
    <s v="Virginia"/>
    <n v="22204"/>
    <x v="0"/>
    <s v="FUR-FU-10002554"/>
    <x v="0"/>
    <s v="Furnishings"/>
    <s v="Westinghouse Floor Lamp with Metal Mesh Shade, Black"/>
    <n v="47.98"/>
    <n v="33.585999999999999"/>
    <n v="14.393999999999998"/>
    <n v="0.3"/>
    <n v="4"/>
  </r>
  <r>
    <n v="5842"/>
    <s v="CA-2016-126725"/>
    <x v="972"/>
    <d v="2016-11-21T00:00:00"/>
    <x v="1"/>
    <s v="BS-11665"/>
    <s v="Brian Stugart"/>
    <s v="Consumer"/>
    <s v="United States"/>
    <s v="San Diego"/>
    <s v="California"/>
    <n v="92105"/>
    <x v="1"/>
    <s v="TEC-PH-10003174"/>
    <x v="2"/>
    <s v="Phones"/>
    <s v="RCA ViSYS 25825 Wireless digital phone"/>
    <n v="415.96800000000002"/>
    <n v="291.17759999999998"/>
    <n v="124.79040000000003"/>
    <n v="0.30000000000000004"/>
    <n v="4"/>
  </r>
  <r>
    <n v="5843"/>
    <s v="CA-2016-126725"/>
    <x v="972"/>
    <d v="2016-11-21T00:00:00"/>
    <x v="1"/>
    <s v="BS-11665"/>
    <s v="Brian Stugart"/>
    <s v="Consumer"/>
    <s v="United States"/>
    <s v="San Diego"/>
    <s v="California"/>
    <n v="92105"/>
    <x v="1"/>
    <s v="OFF-ST-10001418"/>
    <x v="1"/>
    <s v="Storage"/>
    <s v="Carina Media Storage Towers in Natural &amp; Black"/>
    <n v="304.89999999999998"/>
    <n v="213.42999999999998"/>
    <n v="91.47"/>
    <n v="0.30000000000000004"/>
    <n v="4"/>
  </r>
  <r>
    <n v="5844"/>
    <s v="CA-2016-126725"/>
    <x v="972"/>
    <d v="2016-11-21T00:00:00"/>
    <x v="1"/>
    <s v="BS-11665"/>
    <s v="Brian Stugart"/>
    <s v="Consumer"/>
    <s v="United States"/>
    <s v="San Diego"/>
    <s v="California"/>
    <n v="92105"/>
    <x v="1"/>
    <s v="FUR-FU-10002813"/>
    <x v="0"/>
    <s v="Furnishings"/>
    <s v="DAX Contemporary Wood Frame with Silver Metal Mat, Desktop, 11 x 14 Size"/>
    <n v="80.959999999999994"/>
    <n v="56.67199999999999"/>
    <n v="24.288000000000004"/>
    <n v="0.30000000000000004"/>
    <n v="4"/>
  </r>
  <r>
    <n v="5845"/>
    <s v="CA-2016-126725"/>
    <x v="972"/>
    <d v="2016-11-21T00:00:00"/>
    <x v="1"/>
    <s v="BS-11665"/>
    <s v="Brian Stugart"/>
    <s v="Consumer"/>
    <s v="United States"/>
    <s v="San Diego"/>
    <s v="California"/>
    <n v="92105"/>
    <x v="1"/>
    <s v="OFF-ST-10000129"/>
    <x v="1"/>
    <s v="Storage"/>
    <s v="Fellowes Recycled Storage Drawers"/>
    <n v="777.21"/>
    <n v="544.04700000000003"/>
    <n v="233.16300000000001"/>
    <n v="0.3"/>
    <n v="4"/>
  </r>
  <r>
    <n v="5846"/>
    <s v="CA-2016-126725"/>
    <x v="972"/>
    <d v="2016-11-21T00:00:00"/>
    <x v="1"/>
    <s v="BS-11665"/>
    <s v="Brian Stugart"/>
    <s v="Consumer"/>
    <s v="United States"/>
    <s v="San Diego"/>
    <s v="California"/>
    <n v="92105"/>
    <x v="1"/>
    <s v="OFF-PA-10001639"/>
    <x v="1"/>
    <s v="Paper"/>
    <s v="Xerox 203"/>
    <n v="32.4"/>
    <n v="22.679999999999996"/>
    <n v="9.7200000000000024"/>
    <n v="0.3000000000000001"/>
    <n v="4"/>
  </r>
  <r>
    <n v="5847"/>
    <s v="CA-2016-126725"/>
    <x v="972"/>
    <d v="2016-11-21T00:00:00"/>
    <x v="1"/>
    <s v="BS-11665"/>
    <s v="Brian Stugart"/>
    <s v="Consumer"/>
    <s v="United States"/>
    <s v="San Diego"/>
    <s v="California"/>
    <n v="92105"/>
    <x v="1"/>
    <s v="FUR-CH-10001708"/>
    <x v="0"/>
    <s v="Chairs"/>
    <s v="Office Star - Contemporary Swivel Chair with Padded Adjustable Arms and Flex Back"/>
    <n v="225.56800000000001"/>
    <n v="157.89760000000001"/>
    <n v="67.670400000000001"/>
    <n v="0.3"/>
    <n v="4"/>
  </r>
  <r>
    <n v="5848"/>
    <s v="CA-2016-126725"/>
    <x v="972"/>
    <d v="2016-11-21T00:00:00"/>
    <x v="1"/>
    <s v="BS-11665"/>
    <s v="Brian Stugart"/>
    <s v="Consumer"/>
    <s v="United States"/>
    <s v="San Diego"/>
    <s v="California"/>
    <n v="92105"/>
    <x v="1"/>
    <s v="FUR-FU-10001591"/>
    <x v="0"/>
    <s v="Furnishings"/>
    <s v="Advantus Panel Wall Certificate Holder - 8.5x11"/>
    <n v="36.6"/>
    <n v="25.62"/>
    <n v="10.98"/>
    <n v="0.3"/>
    <n v="4"/>
  </r>
  <r>
    <n v="5849"/>
    <s v="CA-2016-121783"/>
    <x v="113"/>
    <d v="2016-11-14T00:00:00"/>
    <x v="1"/>
    <s v="PO-19180"/>
    <s v="Philisse Overcash"/>
    <s v="Home Office"/>
    <s v="United States"/>
    <s v="Roseville"/>
    <s v="Minnesota"/>
    <n v="55113"/>
    <x v="2"/>
    <s v="OFF-AP-10003849"/>
    <x v="1"/>
    <s v="Appliances"/>
    <s v="Hoover Shoulder Vac Commercial Portable Vacuum"/>
    <n v="715.64"/>
    <n v="500.94799999999998"/>
    <n v="214.69200000000001"/>
    <n v="0.3"/>
    <n v="4"/>
  </r>
  <r>
    <n v="5850"/>
    <s v="CA-2016-121783"/>
    <x v="113"/>
    <d v="2016-11-14T00:00:00"/>
    <x v="1"/>
    <s v="PO-19180"/>
    <s v="Philisse Overcash"/>
    <s v="Home Office"/>
    <s v="United States"/>
    <s v="Roseville"/>
    <s v="Minnesota"/>
    <n v="55113"/>
    <x v="2"/>
    <s v="OFF-ST-10000078"/>
    <x v="1"/>
    <s v="Storage"/>
    <s v="Tennsco 6- and 18-Compartment Lockers"/>
    <n v="795.51"/>
    <n v="556.85699999999997"/>
    <n v="238.65300000000002"/>
    <n v="0.30000000000000004"/>
    <n v="4"/>
  </r>
  <r>
    <n v="5851"/>
    <s v="CA-2016-121783"/>
    <x v="113"/>
    <d v="2016-11-14T00:00:00"/>
    <x v="1"/>
    <s v="PO-19180"/>
    <s v="Philisse Overcash"/>
    <s v="Home Office"/>
    <s v="United States"/>
    <s v="Roseville"/>
    <s v="Minnesota"/>
    <n v="55113"/>
    <x v="2"/>
    <s v="TEC-CO-10001571"/>
    <x v="2"/>
    <s v="Copiers"/>
    <s v="Sharp 1540cs Digital Laser Copier"/>
    <n v="549.99"/>
    <n v="384.99299999999999"/>
    <n v="164.99700000000001"/>
    <n v="0.30000000000000004"/>
    <n v="4"/>
  </r>
  <r>
    <n v="5852"/>
    <s v="CA-2016-121783"/>
    <x v="113"/>
    <d v="2016-11-14T00:00:00"/>
    <x v="1"/>
    <s v="PO-19180"/>
    <s v="Philisse Overcash"/>
    <s v="Home Office"/>
    <s v="United States"/>
    <s v="Roseville"/>
    <s v="Minnesota"/>
    <n v="55113"/>
    <x v="2"/>
    <s v="OFF-BI-10001658"/>
    <x v="1"/>
    <s v="Binders"/>
    <s v="GBC Standard Therm-A-Bind Covers"/>
    <n v="74.760000000000005"/>
    <n v="52.332000000000001"/>
    <n v="22.428000000000004"/>
    <n v="0.30000000000000004"/>
    <n v="4"/>
  </r>
  <r>
    <n v="5853"/>
    <s v="CA-2016-121783"/>
    <x v="113"/>
    <d v="2016-11-14T00:00:00"/>
    <x v="1"/>
    <s v="PO-19180"/>
    <s v="Philisse Overcash"/>
    <s v="Home Office"/>
    <s v="United States"/>
    <s v="Roseville"/>
    <s v="Minnesota"/>
    <n v="55113"/>
    <x v="2"/>
    <s v="FUR-FU-10004351"/>
    <x v="0"/>
    <s v="Furnishings"/>
    <s v="Staple-based wall hangings"/>
    <n v="29.22"/>
    <n v="20.453999999999997"/>
    <n v="8.7660000000000018"/>
    <n v="0.3000000000000001"/>
    <n v="4"/>
  </r>
  <r>
    <n v="5854"/>
    <s v="US-2015-138835"/>
    <x v="1076"/>
    <d v="2015-09-14T00:00:00"/>
    <x v="1"/>
    <s v="DA-13450"/>
    <s v="Dianna Arnett"/>
    <s v="Home Office"/>
    <s v="United States"/>
    <s v="Virginia Beach"/>
    <s v="Virginia"/>
    <n v="23464"/>
    <x v="0"/>
    <s v="OFF-BI-10003314"/>
    <x v="1"/>
    <s v="Binders"/>
    <s v="Tuff Stuff Recycled Round Ring Binders"/>
    <n v="9.64"/>
    <n v="6.7480000000000002"/>
    <n v="2.8920000000000003"/>
    <n v="0.30000000000000004"/>
    <n v="4"/>
  </r>
  <r>
    <n v="5855"/>
    <s v="CA-2016-112214"/>
    <x v="1077"/>
    <d v="2016-08-11T00:00:00"/>
    <x v="1"/>
    <s v="AH-10690"/>
    <s v="Anna HÃ¤berlin"/>
    <s v="Corporate"/>
    <s v="United States"/>
    <s v="Dallas"/>
    <s v="Texas"/>
    <n v="75220"/>
    <x v="2"/>
    <s v="OFF-ST-10001505"/>
    <x v="1"/>
    <s v="Storage"/>
    <s v="Perma STOR-ALL Hanging File Box, 13 1/8&quot;W x 12 1/4&quot;D x 10 1/2&quot;H"/>
    <n v="33.488"/>
    <n v="23.441599999999998"/>
    <n v="10.046400000000002"/>
    <n v="0.30000000000000004"/>
    <n v="6"/>
  </r>
  <r>
    <n v="5856"/>
    <s v="CA-2016-112214"/>
    <x v="1077"/>
    <d v="2016-08-11T00:00:00"/>
    <x v="1"/>
    <s v="AH-10690"/>
    <s v="Anna HÃ¤berlin"/>
    <s v="Corporate"/>
    <s v="United States"/>
    <s v="Dallas"/>
    <s v="Texas"/>
    <n v="75220"/>
    <x v="2"/>
    <s v="OFF-SU-10003567"/>
    <x v="1"/>
    <s v="Supplies"/>
    <s v="Stiletto Hand Letter Openers"/>
    <n v="23.04"/>
    <n v="16.128"/>
    <n v="6.911999999999999"/>
    <n v="0.3"/>
    <n v="6"/>
  </r>
  <r>
    <n v="5857"/>
    <s v="CA-2016-112214"/>
    <x v="1077"/>
    <d v="2016-08-11T00:00:00"/>
    <x v="1"/>
    <s v="AH-10690"/>
    <s v="Anna HÃ¤berlin"/>
    <s v="Corporate"/>
    <s v="United States"/>
    <s v="Dallas"/>
    <s v="Texas"/>
    <n v="75220"/>
    <x v="2"/>
    <s v="OFF-BI-10002982"/>
    <x v="1"/>
    <s v="Binders"/>
    <s v="Avery Self-Adhesive Photo Pockets for Polaroid Photos"/>
    <n v="1.3620000000000001"/>
    <n v="0.95340000000000003"/>
    <n v="0.40860000000000007"/>
    <n v="0.30000000000000004"/>
    <n v="6"/>
  </r>
  <r>
    <n v="5858"/>
    <s v="CA-2016-112214"/>
    <x v="1077"/>
    <d v="2016-08-11T00:00:00"/>
    <x v="1"/>
    <s v="AH-10690"/>
    <s v="Anna HÃ¤berlin"/>
    <s v="Corporate"/>
    <s v="United States"/>
    <s v="Dallas"/>
    <s v="Texas"/>
    <n v="75220"/>
    <x v="2"/>
    <s v="FUR-FU-10002364"/>
    <x v="0"/>
    <s v="Furnishings"/>
    <s v="Eldon Expressions Wood Desk Accessories, Oak"/>
    <n v="14.76"/>
    <n v="10.331999999999999"/>
    <n v="4.4280000000000008"/>
    <n v="0.30000000000000004"/>
    <n v="6"/>
  </r>
  <r>
    <n v="5859"/>
    <s v="US-2018-153255"/>
    <x v="213"/>
    <d v="2018-09-07T00:00:00"/>
    <x v="0"/>
    <s v="JK-15730"/>
    <s v="Joe Kamberova"/>
    <s v="Consumer"/>
    <s v="United States"/>
    <s v="Concord"/>
    <s v="California"/>
    <n v="94521"/>
    <x v="1"/>
    <s v="FUR-BO-10004218"/>
    <x v="0"/>
    <s v="Bookcases"/>
    <s v="Bush Heritage Pine Collection 5-Shelf Bookcase, Albany Pine Finish, *Special Order"/>
    <n v="239.666"/>
    <n v="167.7662"/>
    <n v="71.899799999999999"/>
    <n v="0.3"/>
    <n v="4"/>
  </r>
  <r>
    <n v="5860"/>
    <s v="CA-2016-108119"/>
    <x v="549"/>
    <d v="2016-11-08T00:00:00"/>
    <x v="1"/>
    <s v="MS-17530"/>
    <s v="MaryBeth Skach"/>
    <s v="Consumer"/>
    <s v="United States"/>
    <s v="Conway"/>
    <s v="Arkansas"/>
    <n v="72032"/>
    <x v="0"/>
    <s v="FUR-TA-10002530"/>
    <x v="0"/>
    <s v="Tables"/>
    <s v="Iceberg OfficeWorks 42&quot; Round Tables"/>
    <n v="301.95999999999998"/>
    <n v="211.37199999999999"/>
    <n v="90.587999999999994"/>
    <n v="0.3"/>
    <n v="7"/>
  </r>
  <r>
    <n v="5861"/>
    <s v="CA-2016-157434"/>
    <x v="1078"/>
    <d v="2016-05-04T00:00:00"/>
    <x v="0"/>
    <s v="JK-15640"/>
    <s v="Jim Kriz"/>
    <s v="Home Office"/>
    <s v="United States"/>
    <s v="Philadelphia"/>
    <s v="Pennsylvania"/>
    <n v="19120"/>
    <x v="3"/>
    <s v="OFF-PA-10001526"/>
    <x v="1"/>
    <s v="Paper"/>
    <s v="Xerox 1949"/>
    <n v="7.968"/>
    <n v="5.5775999999999994"/>
    <n v="2.3904000000000005"/>
    <n v="0.30000000000000004"/>
    <n v="5"/>
  </r>
  <r>
    <n v="5862"/>
    <s v="CA-2017-101525"/>
    <x v="766"/>
    <d v="2017-05-04T00:00:00"/>
    <x v="0"/>
    <s v="CM-12235"/>
    <s v="Chris McAfee"/>
    <s v="Consumer"/>
    <s v="United States"/>
    <s v="Little Rock"/>
    <s v="Arkansas"/>
    <n v="72209"/>
    <x v="0"/>
    <s v="OFF-PA-10001497"/>
    <x v="1"/>
    <s v="Paper"/>
    <s v="Xerox 1914"/>
    <n v="109.92"/>
    <n v="76.944000000000003"/>
    <n v="32.975999999999999"/>
    <n v="0.3"/>
    <n v="3"/>
  </r>
  <r>
    <n v="5863"/>
    <s v="CA-2017-101525"/>
    <x v="766"/>
    <d v="2017-05-04T00:00:00"/>
    <x v="0"/>
    <s v="CM-12235"/>
    <s v="Chris McAfee"/>
    <s v="Consumer"/>
    <s v="United States"/>
    <s v="Little Rock"/>
    <s v="Arkansas"/>
    <n v="72209"/>
    <x v="0"/>
    <s v="OFF-PA-10003936"/>
    <x v="1"/>
    <s v="Paper"/>
    <s v="Xerox 1994"/>
    <n v="19.440000000000001"/>
    <n v="13.608000000000001"/>
    <n v="5.8320000000000007"/>
    <n v="0.30000000000000004"/>
    <n v="3"/>
  </r>
  <r>
    <n v="5864"/>
    <s v="CA-2017-101525"/>
    <x v="766"/>
    <d v="2017-05-04T00:00:00"/>
    <x v="0"/>
    <s v="CM-12235"/>
    <s v="Chris McAfee"/>
    <s v="Consumer"/>
    <s v="United States"/>
    <s v="Little Rock"/>
    <s v="Arkansas"/>
    <n v="72209"/>
    <x v="0"/>
    <s v="OFF-AR-10000716"/>
    <x v="1"/>
    <s v="Art"/>
    <s v="DIXON Ticonderoga Erasable Checking Pencils"/>
    <n v="11.16"/>
    <n v="7.8119999999999994"/>
    <n v="3.3480000000000008"/>
    <n v="0.30000000000000004"/>
    <n v="3"/>
  </r>
  <r>
    <n v="5865"/>
    <s v="US-2015-117968"/>
    <x v="79"/>
    <d v="2015-08-07T00:00:00"/>
    <x v="0"/>
    <s v="RS-19420"/>
    <s v="Ricardo Sperren"/>
    <s v="Corporate"/>
    <s v="United States"/>
    <s v="Meriden"/>
    <s v="Connecticut"/>
    <n v="6450"/>
    <x v="3"/>
    <s v="OFF-AP-10002765"/>
    <x v="1"/>
    <s v="Appliances"/>
    <s v="Fellowes Advanced Computer Series Surge Protectors"/>
    <n v="79.47"/>
    <n v="55.628999999999998"/>
    <n v="23.841000000000001"/>
    <n v="0.30000000000000004"/>
    <n v="2"/>
  </r>
  <r>
    <n v="5866"/>
    <s v="US-2015-117968"/>
    <x v="79"/>
    <d v="2015-08-07T00:00:00"/>
    <x v="0"/>
    <s v="RS-19420"/>
    <s v="Ricardo Sperren"/>
    <s v="Corporate"/>
    <s v="United States"/>
    <s v="Meriden"/>
    <s v="Connecticut"/>
    <n v="6450"/>
    <x v="3"/>
    <s v="OFF-AR-10004165"/>
    <x v="1"/>
    <s v="Art"/>
    <s v="Binney &amp; Smith inkTank Erasable Pocket Highlighter, Chisel Tip, Yellow"/>
    <n v="4.5599999999999996"/>
    <n v="3.1919999999999997"/>
    <n v="1.3679999999999999"/>
    <n v="0.3"/>
    <n v="2"/>
  </r>
  <r>
    <n v="5867"/>
    <s v="US-2015-117968"/>
    <x v="79"/>
    <d v="2015-08-07T00:00:00"/>
    <x v="0"/>
    <s v="RS-19420"/>
    <s v="Ricardo Sperren"/>
    <s v="Corporate"/>
    <s v="United States"/>
    <s v="Meriden"/>
    <s v="Connecticut"/>
    <n v="6450"/>
    <x v="3"/>
    <s v="FUR-CH-10002335"/>
    <x v="0"/>
    <s v="Chairs"/>
    <s v="Hon GuestStacker Chair"/>
    <n v="1133.3499999999999"/>
    <n v="793.34499999999991"/>
    <n v="340.005"/>
    <n v="0.30000000000000004"/>
    <n v="2"/>
  </r>
  <r>
    <n v="5868"/>
    <s v="CA-2017-158211"/>
    <x v="810"/>
    <d v="2017-01-08T00:00:00"/>
    <x v="1"/>
    <s v="BP-11185"/>
    <s v="Ben Peterman"/>
    <s v="Corporate"/>
    <s v="United States"/>
    <s v="Philadelphia"/>
    <s v="Pennsylvania"/>
    <n v="19143"/>
    <x v="3"/>
    <s v="OFF-AR-10004078"/>
    <x v="1"/>
    <s v="Art"/>
    <s v="Newell 312"/>
    <n v="4.6719999999999997"/>
    <n v="3.2703999999999995"/>
    <n v="1.4016000000000002"/>
    <n v="0.30000000000000004"/>
    <n v="4"/>
  </r>
  <r>
    <n v="5869"/>
    <s v="CA-2017-158211"/>
    <x v="810"/>
    <d v="2017-01-08T00:00:00"/>
    <x v="1"/>
    <s v="BP-11185"/>
    <s v="Ben Peterman"/>
    <s v="Corporate"/>
    <s v="United States"/>
    <s v="Philadelphia"/>
    <s v="Pennsylvania"/>
    <n v="19143"/>
    <x v="3"/>
    <s v="OFF-BI-10002026"/>
    <x v="1"/>
    <s v="Binders"/>
    <s v="Avery Arch Ring Binders"/>
    <n v="104.58"/>
    <n v="73.205999999999989"/>
    <n v="31.374000000000009"/>
    <n v="0.3000000000000001"/>
    <n v="4"/>
  </r>
  <r>
    <n v="5870"/>
    <s v="CA-2017-152247"/>
    <x v="77"/>
    <d v="2017-11-12T00:00:00"/>
    <x v="1"/>
    <s v="MA-17995"/>
    <s v="Michelle Arnett"/>
    <s v="Home Office"/>
    <s v="United States"/>
    <s v="Cheyenne"/>
    <s v="Wyoming"/>
    <n v="82001"/>
    <x v="1"/>
    <s v="FUR-CH-10001215"/>
    <x v="0"/>
    <s v="Chairs"/>
    <s v="Global Troy Executive Leather Low-Back Tilter"/>
    <n v="1603.136"/>
    <n v="1122.1951999999999"/>
    <n v="480.94080000000008"/>
    <n v="0.30000000000000004"/>
    <n v="5"/>
  </r>
  <r>
    <n v="5871"/>
    <s v="CA-2017-128223"/>
    <x v="403"/>
    <d v="2017-06-14T00:00:00"/>
    <x v="3"/>
    <s v="EB-13705"/>
    <s v="Ed Braxton"/>
    <s v="Corporate"/>
    <s v="United States"/>
    <s v="Anaheim"/>
    <s v="California"/>
    <n v="92804"/>
    <x v="1"/>
    <s v="FUR-TA-10001771"/>
    <x v="0"/>
    <s v="Tables"/>
    <s v="Bush Cubix Conference Tables, Fully Assembled"/>
    <n v="1293.4880000000001"/>
    <n v="905.44159999999999"/>
    <n v="388.04640000000006"/>
    <n v="0.30000000000000004"/>
    <n v="0"/>
  </r>
  <r>
    <n v="5872"/>
    <s v="CA-2017-154235"/>
    <x v="446"/>
    <d v="2017-09-28T00:00:00"/>
    <x v="1"/>
    <s v="RD-19900"/>
    <s v="Ruben Dartt"/>
    <s v="Consumer"/>
    <s v="United States"/>
    <s v="Bloomington"/>
    <s v="Indiana"/>
    <n v="47401"/>
    <x v="2"/>
    <s v="FUR-FU-10004006"/>
    <x v="0"/>
    <s v="Furnishings"/>
    <s v="Deflect-o DuraMat Lighweight, Studded, Beveled Mat for Low Pile Carpeting"/>
    <n v="127.95"/>
    <n v="89.564999999999998"/>
    <n v="38.385000000000005"/>
    <n v="0.30000000000000004"/>
    <n v="4"/>
  </r>
  <r>
    <n v="5873"/>
    <s v="CA-2018-129910"/>
    <x v="983"/>
    <d v="2018-04-03T00:00:00"/>
    <x v="1"/>
    <s v="ME-17320"/>
    <s v="Maria Etezadi"/>
    <s v="Home Office"/>
    <s v="United States"/>
    <s v="Columbus"/>
    <s v="Georgia"/>
    <n v="31907"/>
    <x v="0"/>
    <s v="OFF-ST-10003282"/>
    <x v="1"/>
    <s v="Storage"/>
    <s v="Advantus 10-Drawer Portable Organizer, Chrome Metal Frame, Smoke Drawers"/>
    <n v="59.76"/>
    <n v="41.831999999999994"/>
    <n v="17.928000000000004"/>
    <n v="0.3000000000000001"/>
    <n v="4"/>
  </r>
  <r>
    <n v="5874"/>
    <s v="CA-2018-133095"/>
    <x v="400"/>
    <d v="2018-06-04T00:00:00"/>
    <x v="3"/>
    <s v="EH-14005"/>
    <s v="Erica Hernandez"/>
    <s v="Home Office"/>
    <s v="United States"/>
    <s v="Jonesboro"/>
    <s v="Arkansas"/>
    <n v="72401"/>
    <x v="0"/>
    <s v="OFF-BI-10002353"/>
    <x v="1"/>
    <s v="Binders"/>
    <s v="GBC VeloBind Cover Sets"/>
    <n v="108.08"/>
    <n v="75.655999999999992"/>
    <n v="32.424000000000007"/>
    <n v="0.30000000000000004"/>
    <n v="0"/>
  </r>
  <r>
    <n v="5875"/>
    <s v="CA-2018-133095"/>
    <x v="400"/>
    <d v="2018-06-04T00:00:00"/>
    <x v="3"/>
    <s v="EH-14005"/>
    <s v="Erica Hernandez"/>
    <s v="Home Office"/>
    <s v="United States"/>
    <s v="Jonesboro"/>
    <s v="Arkansas"/>
    <n v="72401"/>
    <x v="0"/>
    <s v="OFF-BI-10004141"/>
    <x v="1"/>
    <s v="Binders"/>
    <s v="Insertable Tab Indexes For Data Binders"/>
    <n v="9.5399999999999991"/>
    <n v="6.677999999999999"/>
    <n v="2.8620000000000001"/>
    <n v="0.30000000000000004"/>
    <n v="0"/>
  </r>
  <r>
    <n v="5876"/>
    <s v="CA-2016-130554"/>
    <x v="1003"/>
    <d v="2016-04-09T00:00:00"/>
    <x v="2"/>
    <s v="FM-14290"/>
    <s v="Frank Merwin"/>
    <s v="Home Office"/>
    <s v="United States"/>
    <s v="Philadelphia"/>
    <s v="Pennsylvania"/>
    <n v="19140"/>
    <x v="3"/>
    <s v="OFF-AR-10001954"/>
    <x v="1"/>
    <s v="Art"/>
    <s v="Newell 331"/>
    <n v="11.736000000000001"/>
    <n v="8.2151999999999994"/>
    <n v="3.5208000000000013"/>
    <n v="0.3000000000000001"/>
    <n v="2"/>
  </r>
  <r>
    <n v="5877"/>
    <s v="CA-2015-152443"/>
    <x v="371"/>
    <d v="2015-05-26T00:00:00"/>
    <x v="1"/>
    <s v="FG-14260"/>
    <s v="Frank Gastineau"/>
    <s v="Home Office"/>
    <s v="United States"/>
    <s v="Lawrence"/>
    <s v="Massachusetts"/>
    <n v="1841"/>
    <x v="3"/>
    <s v="OFF-BI-10001071"/>
    <x v="1"/>
    <s v="Binders"/>
    <s v="GBC ProClick Punch Binding System"/>
    <n v="447.86"/>
    <n v="313.50200000000001"/>
    <n v="134.358"/>
    <n v="0.3"/>
    <n v="5"/>
  </r>
  <r>
    <n v="5878"/>
    <s v="CA-2015-152443"/>
    <x v="371"/>
    <d v="2015-05-26T00:00:00"/>
    <x v="1"/>
    <s v="FG-14260"/>
    <s v="Frank Gastineau"/>
    <s v="Home Office"/>
    <s v="United States"/>
    <s v="Lawrence"/>
    <s v="Massachusetts"/>
    <n v="1841"/>
    <x v="3"/>
    <s v="OFF-PA-10003022"/>
    <x v="1"/>
    <s v="Paper"/>
    <s v="Xerox 1992"/>
    <n v="17.940000000000001"/>
    <n v="12.558"/>
    <n v="5.3820000000000014"/>
    <n v="0.30000000000000004"/>
    <n v="5"/>
  </r>
  <r>
    <n v="5879"/>
    <s v="CA-2015-152443"/>
    <x v="371"/>
    <d v="2015-05-26T00:00:00"/>
    <x v="1"/>
    <s v="FG-14260"/>
    <s v="Frank Gastineau"/>
    <s v="Home Office"/>
    <s v="United States"/>
    <s v="Lawrence"/>
    <s v="Massachusetts"/>
    <n v="1841"/>
    <x v="3"/>
    <s v="OFF-AP-10001293"/>
    <x v="1"/>
    <s v="Appliances"/>
    <s v="Belkin 8 Outlet Surge Protector"/>
    <n v="245.88"/>
    <n v="172.11599999999999"/>
    <n v="73.76400000000001"/>
    <n v="0.30000000000000004"/>
    <n v="5"/>
  </r>
  <r>
    <n v="5880"/>
    <s v="CA-2017-133319"/>
    <x v="64"/>
    <d v="2017-09-11T00:00:00"/>
    <x v="1"/>
    <s v="MV-17485"/>
    <s v="Mark Van Huff"/>
    <s v="Consumer"/>
    <s v="United States"/>
    <s v="New York City"/>
    <s v="New York"/>
    <n v="10011"/>
    <x v="3"/>
    <s v="OFF-PA-10001815"/>
    <x v="1"/>
    <s v="Paper"/>
    <s v="Xerox 1885"/>
    <n v="192.16"/>
    <n v="134.512"/>
    <n v="57.647999999999996"/>
    <n v="0.3"/>
    <n v="6"/>
  </r>
  <r>
    <n v="5881"/>
    <s v="CA-2017-133935"/>
    <x v="31"/>
    <d v="2017-09-22T00:00:00"/>
    <x v="1"/>
    <s v="JW-15220"/>
    <s v="Jane Waco"/>
    <s v="Corporate"/>
    <s v="United States"/>
    <s v="San Diego"/>
    <s v="California"/>
    <n v="92105"/>
    <x v="1"/>
    <s v="FUR-CH-10001215"/>
    <x v="0"/>
    <s v="Chairs"/>
    <s v="Global Troy Executive Leather Low-Back Tilter"/>
    <n v="801.56799999999998"/>
    <n v="561.09759999999994"/>
    <n v="240.47040000000004"/>
    <n v="0.30000000000000004"/>
    <n v="4"/>
  </r>
  <r>
    <n v="5882"/>
    <s v="CA-2017-133935"/>
    <x v="31"/>
    <d v="2017-09-22T00:00:00"/>
    <x v="1"/>
    <s v="JW-15220"/>
    <s v="Jane Waco"/>
    <s v="Corporate"/>
    <s v="United States"/>
    <s v="San Diego"/>
    <s v="California"/>
    <n v="92105"/>
    <x v="1"/>
    <s v="OFF-PA-10000100"/>
    <x v="1"/>
    <s v="Paper"/>
    <s v="Xerox 1945"/>
    <n v="368.91"/>
    <n v="258.23700000000002"/>
    <n v="110.673"/>
    <n v="0.3"/>
    <n v="4"/>
  </r>
  <r>
    <n v="5883"/>
    <s v="CA-2017-133935"/>
    <x v="31"/>
    <d v="2017-09-22T00:00:00"/>
    <x v="1"/>
    <s v="JW-15220"/>
    <s v="Jane Waco"/>
    <s v="Corporate"/>
    <s v="United States"/>
    <s v="San Diego"/>
    <s v="California"/>
    <n v="92105"/>
    <x v="1"/>
    <s v="FUR-CH-10002880"/>
    <x v="0"/>
    <s v="Chairs"/>
    <s v="Global High-Back Leather Tilter, Burgundy"/>
    <n v="885.52800000000002"/>
    <n v="619.86959999999999"/>
    <n v="265.65840000000003"/>
    <n v="0.30000000000000004"/>
    <n v="4"/>
  </r>
  <r>
    <n v="5884"/>
    <s v="CA-2017-136301"/>
    <x v="69"/>
    <d v="2017-03-15T00:00:00"/>
    <x v="0"/>
    <s v="EH-13765"/>
    <s v="Edward Hooks"/>
    <s v="Corporate"/>
    <s v="United States"/>
    <s v="San Francisco"/>
    <s v="California"/>
    <n v="94109"/>
    <x v="1"/>
    <s v="FUR-FU-10004712"/>
    <x v="0"/>
    <s v="Furnishings"/>
    <s v="Westinghouse Mesh Shade Clip-On Gooseneck Lamp, Black"/>
    <n v="28.28"/>
    <n v="19.795999999999999"/>
    <n v="8.4840000000000018"/>
    <n v="0.30000000000000004"/>
    <n v="2"/>
  </r>
  <r>
    <n v="5885"/>
    <s v="CA-2017-136301"/>
    <x v="69"/>
    <d v="2017-03-15T00:00:00"/>
    <x v="0"/>
    <s v="EH-13765"/>
    <s v="Edward Hooks"/>
    <s v="Corporate"/>
    <s v="United States"/>
    <s v="San Francisco"/>
    <s v="California"/>
    <n v="94109"/>
    <x v="1"/>
    <s v="OFF-SU-10000151"/>
    <x v="1"/>
    <s v="Supplies"/>
    <s v="High Speed Automatic Electric Letter Opener"/>
    <n v="4912.59"/>
    <n v="3438.8130000000001"/>
    <n v="1473.777"/>
    <n v="0.3"/>
    <n v="2"/>
  </r>
  <r>
    <n v="5886"/>
    <s v="US-2015-109456"/>
    <x v="1079"/>
    <d v="2015-10-17T00:00:00"/>
    <x v="3"/>
    <s v="LS-17245"/>
    <s v="Lynn Smith"/>
    <s v="Consumer"/>
    <s v="United States"/>
    <s v="San Francisco"/>
    <s v="California"/>
    <n v="94110"/>
    <x v="1"/>
    <s v="OFF-BI-10000136"/>
    <x v="1"/>
    <s v="Binders"/>
    <s v="Avery Non-Stick Heavy Duty View Round Locking Ring Binders"/>
    <n v="14.352"/>
    <n v="10.0464"/>
    <n v="4.3056000000000001"/>
    <n v="0.3"/>
    <n v="1"/>
  </r>
  <r>
    <n v="5887"/>
    <s v="US-2015-109456"/>
    <x v="1079"/>
    <d v="2015-10-17T00:00:00"/>
    <x v="3"/>
    <s v="LS-17245"/>
    <s v="Lynn Smith"/>
    <s v="Consumer"/>
    <s v="United States"/>
    <s v="San Francisco"/>
    <s v="California"/>
    <n v="94110"/>
    <x v="1"/>
    <s v="TEC-AC-10003610"/>
    <x v="2"/>
    <s v="Accessories"/>
    <s v="LogitechÂ Illuminated - Keyboard"/>
    <n v="179.97"/>
    <n v="125.97899999999998"/>
    <n v="53.991000000000014"/>
    <n v="0.3000000000000001"/>
    <n v="1"/>
  </r>
  <r>
    <n v="5888"/>
    <s v="CA-2018-151596"/>
    <x v="1048"/>
    <d v="2018-10-11T00:00:00"/>
    <x v="2"/>
    <s v="BP-11050"/>
    <s v="Barry Pond"/>
    <s v="Corporate"/>
    <s v="United States"/>
    <s v="Cranston"/>
    <s v="Rhode Island"/>
    <n v="2920"/>
    <x v="3"/>
    <s v="OFF-ST-10001837"/>
    <x v="1"/>
    <s v="Storage"/>
    <s v="SAFCO Mobile Desk Side File, Wire Frame"/>
    <n v="42.76"/>
    <n v="29.931999999999995"/>
    <n v="12.828000000000003"/>
    <n v="0.3000000000000001"/>
    <n v="3"/>
  </r>
  <r>
    <n v="5889"/>
    <s v="CA-2016-147879"/>
    <x v="820"/>
    <d v="2016-05-12T00:00:00"/>
    <x v="1"/>
    <s v="CC-12220"/>
    <s v="Chris Cortes"/>
    <s v="Consumer"/>
    <s v="United States"/>
    <s v="Owensboro"/>
    <s v="Kentucky"/>
    <n v="42301"/>
    <x v="0"/>
    <s v="OFF-PA-10001952"/>
    <x v="1"/>
    <s v="Paper"/>
    <s v="Xerox 1902"/>
    <n v="45.68"/>
    <n v="31.975999999999999"/>
    <n v="13.704000000000001"/>
    <n v="0.3"/>
    <n v="5"/>
  </r>
  <r>
    <n v="5890"/>
    <s v="CA-2017-166625"/>
    <x v="167"/>
    <d v="2017-04-17T00:00:00"/>
    <x v="2"/>
    <s v="JM-15580"/>
    <s v="Jill Matthias"/>
    <s v="Consumer"/>
    <s v="United States"/>
    <s v="Baltimore"/>
    <s v="Maryland"/>
    <n v="21215"/>
    <x v="3"/>
    <s v="OFF-BI-10002414"/>
    <x v="1"/>
    <s v="Binders"/>
    <s v="GBC ProClick Spines for 32-Hole Punch"/>
    <n v="25.06"/>
    <n v="17.541999999999998"/>
    <n v="7.5180000000000007"/>
    <n v="0.30000000000000004"/>
    <n v="3"/>
  </r>
  <r>
    <n v="5891"/>
    <s v="CA-2017-146157"/>
    <x v="831"/>
    <d v="2017-11-26T00:00:00"/>
    <x v="1"/>
    <s v="RD-19720"/>
    <s v="Roger Demir"/>
    <s v="Consumer"/>
    <s v="United States"/>
    <s v="Chicago"/>
    <s v="Illinois"/>
    <n v="60610"/>
    <x v="2"/>
    <s v="OFF-PA-10001790"/>
    <x v="1"/>
    <s v="Paper"/>
    <s v="Xerox 1910"/>
    <n v="38.432000000000002"/>
    <n v="26.9024"/>
    <n v="11.529600000000002"/>
    <n v="0.30000000000000004"/>
    <n v="5"/>
  </r>
  <r>
    <n v="5892"/>
    <s v="CA-2017-146157"/>
    <x v="831"/>
    <d v="2017-11-26T00:00:00"/>
    <x v="1"/>
    <s v="RD-19720"/>
    <s v="Roger Demir"/>
    <s v="Consumer"/>
    <s v="United States"/>
    <s v="Chicago"/>
    <s v="Illinois"/>
    <n v="60610"/>
    <x v="2"/>
    <s v="OFF-ST-10001590"/>
    <x v="1"/>
    <s v="Storage"/>
    <s v="Tenex Personal Project File with Scoop Front Design, Black"/>
    <n v="21.568000000000001"/>
    <n v="15.0976"/>
    <n v="6.4704000000000015"/>
    <n v="0.30000000000000004"/>
    <n v="5"/>
  </r>
  <r>
    <n v="5893"/>
    <s v="CA-2017-146157"/>
    <x v="831"/>
    <d v="2017-11-26T00:00:00"/>
    <x v="1"/>
    <s v="RD-19720"/>
    <s v="Roger Demir"/>
    <s v="Consumer"/>
    <s v="United States"/>
    <s v="Chicago"/>
    <s v="Illinois"/>
    <n v="60610"/>
    <x v="2"/>
    <s v="TEC-AC-10003657"/>
    <x v="2"/>
    <s v="Accessories"/>
    <s v="Lenovo 17-Key USB Numeric Keypad"/>
    <n v="81.575999999999993"/>
    <n v="57.103199999999994"/>
    <n v="24.472799999999999"/>
    <n v="0.30000000000000004"/>
    <n v="5"/>
  </r>
  <r>
    <n v="5894"/>
    <s v="CA-2018-159954"/>
    <x v="18"/>
    <d v="2018-09-14T00:00:00"/>
    <x v="1"/>
    <s v="SS-20410"/>
    <s v="Shahid Shariari"/>
    <s v="Consumer"/>
    <s v="United States"/>
    <s v="Atlanta"/>
    <s v="Georgia"/>
    <n v="30318"/>
    <x v="0"/>
    <s v="OFF-BI-10004876"/>
    <x v="1"/>
    <s v="Binders"/>
    <s v="Wilson Jones Suede Grain Vinyl Binders"/>
    <n v="2.78"/>
    <n v="1.9459999999999997"/>
    <n v="0.83400000000000007"/>
    <n v="0.30000000000000004"/>
    <n v="4"/>
  </r>
  <r>
    <n v="5895"/>
    <s v="CA-2018-100825"/>
    <x v="428"/>
    <d v="2018-09-14T00:00:00"/>
    <x v="1"/>
    <s v="KD-16495"/>
    <s v="Keith Dawkins"/>
    <s v="Corporate"/>
    <s v="United States"/>
    <s v="Los Angeles"/>
    <s v="California"/>
    <n v="90036"/>
    <x v="1"/>
    <s v="OFF-ST-10003123"/>
    <x v="1"/>
    <s v="Storage"/>
    <s v="Fellowes Bases and Tops For Staxonsteel/High-Stak Systems"/>
    <n v="99.87"/>
    <n v="69.908999999999992"/>
    <n v="29.961000000000013"/>
    <n v="0.3000000000000001"/>
    <n v="5"/>
  </r>
  <r>
    <n v="5896"/>
    <s v="CA-2015-168305"/>
    <x v="301"/>
    <d v="2015-11-08T00:00:00"/>
    <x v="1"/>
    <s v="PL-18925"/>
    <s v="Paul Lucas"/>
    <s v="Home Office"/>
    <s v="United States"/>
    <s v="Los Angeles"/>
    <s v="California"/>
    <n v="90049"/>
    <x v="1"/>
    <s v="OFF-LA-10003498"/>
    <x v="1"/>
    <s v="Labels"/>
    <s v="Avery 475"/>
    <n v="44.4"/>
    <n v="31.08"/>
    <n v="13.32"/>
    <n v="0.3"/>
    <n v="7"/>
  </r>
  <r>
    <n v="5897"/>
    <s v="CA-2015-168305"/>
    <x v="301"/>
    <d v="2015-11-08T00:00:00"/>
    <x v="1"/>
    <s v="PL-18925"/>
    <s v="Paul Lucas"/>
    <s v="Home Office"/>
    <s v="United States"/>
    <s v="Los Angeles"/>
    <s v="California"/>
    <n v="90049"/>
    <x v="1"/>
    <s v="OFF-PA-10004947"/>
    <x v="1"/>
    <s v="Paper"/>
    <s v="Easy-staple paper"/>
    <n v="21.4"/>
    <n v="14.979999999999999"/>
    <n v="6.42"/>
    <n v="0.3"/>
    <n v="7"/>
  </r>
  <r>
    <n v="5898"/>
    <s v="CA-2017-167682"/>
    <x v="1015"/>
    <d v="2017-04-09T00:00:00"/>
    <x v="1"/>
    <s v="ZD-21925"/>
    <s v="Zuschuss Donatelli"/>
    <s v="Consumer"/>
    <s v="United States"/>
    <s v="Richmond"/>
    <s v="Indiana"/>
    <n v="47374"/>
    <x v="2"/>
    <s v="FUR-FU-10003799"/>
    <x v="0"/>
    <s v="Furnishings"/>
    <s v="Seth Thomas 13 1/2&quot; Wall Clock"/>
    <n v="71.12"/>
    <n v="49.783999999999999"/>
    <n v="21.336000000000006"/>
    <n v="0.30000000000000004"/>
    <n v="6"/>
  </r>
  <r>
    <n v="5899"/>
    <s v="CA-2017-167682"/>
    <x v="1015"/>
    <d v="2017-04-09T00:00:00"/>
    <x v="1"/>
    <s v="ZD-21925"/>
    <s v="Zuschuss Donatelli"/>
    <s v="Consumer"/>
    <s v="United States"/>
    <s v="Richmond"/>
    <s v="Indiana"/>
    <n v="47374"/>
    <x v="2"/>
    <s v="TEC-PH-10000673"/>
    <x v="2"/>
    <s v="Phones"/>
    <s v="Plantronics Voyager Pro HD - Bluetooth Headset"/>
    <n v="259.95999999999998"/>
    <n v="181.97199999999998"/>
    <n v="77.988"/>
    <n v="0.30000000000000004"/>
    <n v="6"/>
  </r>
  <r>
    <n v="5900"/>
    <s v="CA-2018-108000"/>
    <x v="602"/>
    <d v="2018-01-16T00:00:00"/>
    <x v="1"/>
    <s v="LS-16945"/>
    <s v="Linda Southworth"/>
    <s v="Corporate"/>
    <s v="United States"/>
    <s v="San Francisco"/>
    <s v="California"/>
    <n v="94110"/>
    <x v="1"/>
    <s v="OFF-EN-10002621"/>
    <x v="1"/>
    <s v="Envelopes"/>
    <s v="Staple envelope"/>
    <n v="9.7799999999999994"/>
    <n v="6.8459999999999992"/>
    <n v="2.9340000000000002"/>
    <n v="0.30000000000000004"/>
    <n v="4"/>
  </r>
  <r>
    <n v="5901"/>
    <s v="CA-2016-146465"/>
    <x v="312"/>
    <d v="2016-11-24T00:00:00"/>
    <x v="1"/>
    <s v="PB-18805"/>
    <s v="Patrick Bzostek"/>
    <s v="Home Office"/>
    <s v="United States"/>
    <s v="San Francisco"/>
    <s v="California"/>
    <n v="94122"/>
    <x v="1"/>
    <s v="OFF-BI-10004528"/>
    <x v="1"/>
    <s v="Binders"/>
    <s v="Cardinal Poly Pocket Divider Pockets for Ring Binders"/>
    <n v="24.192"/>
    <n v="16.9344"/>
    <n v="7.2576000000000001"/>
    <n v="0.3"/>
    <n v="4"/>
  </r>
  <r>
    <n v="5902"/>
    <s v="CA-2017-159639"/>
    <x v="581"/>
    <d v="2017-12-02T00:00:00"/>
    <x v="1"/>
    <s v="PC-18745"/>
    <s v="Pamela Coakley"/>
    <s v="Corporate"/>
    <s v="United States"/>
    <s v="Westfield"/>
    <s v="New Jersey"/>
    <n v="7090"/>
    <x v="3"/>
    <s v="FUR-FU-10001889"/>
    <x v="0"/>
    <s v="Furnishings"/>
    <s v="Ultra Door Pull Handle"/>
    <n v="31.56"/>
    <n v="22.091999999999999"/>
    <n v="9.468"/>
    <n v="0.3"/>
    <n v="5"/>
  </r>
  <r>
    <n v="5903"/>
    <s v="US-2018-153948"/>
    <x v="44"/>
    <d v="2018-11-06T00:00:00"/>
    <x v="3"/>
    <s v="FM-14290"/>
    <s v="Frank Merwin"/>
    <s v="Home Office"/>
    <s v="United States"/>
    <s v="San Francisco"/>
    <s v="California"/>
    <n v="94122"/>
    <x v="1"/>
    <s v="OFF-PA-10000157"/>
    <x v="1"/>
    <s v="Paper"/>
    <s v="Xerox 191"/>
    <n v="59.94"/>
    <n v="41.957999999999998"/>
    <n v="17.981999999999999"/>
    <n v="0.3"/>
    <n v="0"/>
  </r>
  <r>
    <n v="5904"/>
    <s v="US-2018-153948"/>
    <x v="44"/>
    <d v="2018-11-06T00:00:00"/>
    <x v="3"/>
    <s v="FM-14290"/>
    <s v="Frank Merwin"/>
    <s v="Home Office"/>
    <s v="United States"/>
    <s v="San Francisco"/>
    <s v="California"/>
    <n v="94122"/>
    <x v="1"/>
    <s v="OFF-PA-10002764"/>
    <x v="1"/>
    <s v="Paper"/>
    <s v="Easy-staple paper"/>
    <n v="45.36"/>
    <n v="31.751999999999999"/>
    <n v="13.608000000000001"/>
    <n v="0.3"/>
    <n v="0"/>
  </r>
  <r>
    <n v="5905"/>
    <s v="US-2018-153948"/>
    <x v="44"/>
    <d v="2018-11-06T00:00:00"/>
    <x v="3"/>
    <s v="FM-14290"/>
    <s v="Frank Merwin"/>
    <s v="Home Office"/>
    <s v="United States"/>
    <s v="San Francisco"/>
    <s v="California"/>
    <n v="94122"/>
    <x v="1"/>
    <s v="OFF-PA-10000143"/>
    <x v="1"/>
    <s v="Paper"/>
    <s v="Astroparche Fine Business Paper"/>
    <n v="26.4"/>
    <n v="18.479999999999997"/>
    <n v="7.9200000000000017"/>
    <n v="0.3000000000000001"/>
    <n v="0"/>
  </r>
  <r>
    <n v="5906"/>
    <s v="US-2018-153948"/>
    <x v="44"/>
    <d v="2018-11-06T00:00:00"/>
    <x v="3"/>
    <s v="FM-14290"/>
    <s v="Frank Merwin"/>
    <s v="Home Office"/>
    <s v="United States"/>
    <s v="San Francisco"/>
    <s v="California"/>
    <n v="94122"/>
    <x v="1"/>
    <s v="OFF-LA-10000414"/>
    <x v="1"/>
    <s v="Labels"/>
    <s v="Avery 503"/>
    <n v="41.4"/>
    <n v="28.979999999999997"/>
    <n v="12.420000000000002"/>
    <n v="0.30000000000000004"/>
    <n v="0"/>
  </r>
  <r>
    <n v="5907"/>
    <s v="US-2018-153948"/>
    <x v="44"/>
    <d v="2018-11-06T00:00:00"/>
    <x v="3"/>
    <s v="FM-14290"/>
    <s v="Frank Merwin"/>
    <s v="Home Office"/>
    <s v="United States"/>
    <s v="San Francisco"/>
    <s v="California"/>
    <n v="94122"/>
    <x v="1"/>
    <s v="TEC-AC-10003441"/>
    <x v="2"/>
    <s v="Accessories"/>
    <s v="Kingston Digital DataTraveler 32GB USB 2.0"/>
    <n v="16.95"/>
    <n v="11.864999999999998"/>
    <n v="5.0850000000000009"/>
    <n v="0.30000000000000004"/>
    <n v="0"/>
  </r>
  <r>
    <n v="5908"/>
    <s v="US-2017-113985"/>
    <x v="499"/>
    <d v="2017-12-07T00:00:00"/>
    <x v="1"/>
    <s v="KD-16495"/>
    <s v="Keith Dawkins"/>
    <s v="Corporate"/>
    <s v="United States"/>
    <s v="San Jose"/>
    <s v="California"/>
    <n v="95123"/>
    <x v="1"/>
    <s v="OFF-BI-10002353"/>
    <x v="1"/>
    <s v="Binders"/>
    <s v="GBC VeloBind Cover Sets"/>
    <n v="24.704000000000001"/>
    <n v="17.2928"/>
    <n v="7.4112000000000009"/>
    <n v="0.30000000000000004"/>
    <n v="5"/>
  </r>
  <r>
    <n v="5909"/>
    <s v="US-2017-113985"/>
    <x v="499"/>
    <d v="2017-12-07T00:00:00"/>
    <x v="1"/>
    <s v="KD-16495"/>
    <s v="Keith Dawkins"/>
    <s v="Corporate"/>
    <s v="United States"/>
    <s v="San Jose"/>
    <s v="California"/>
    <n v="95123"/>
    <x v="1"/>
    <s v="OFF-AP-10001303"/>
    <x v="1"/>
    <s v="Appliances"/>
    <s v="Holmes Cool Mist Humidifier for the Whole House with 8-Gallon Output per Day, Extended Life Filter"/>
    <n v="59.7"/>
    <n v="41.79"/>
    <n v="17.910000000000004"/>
    <n v="0.30000000000000004"/>
    <n v="5"/>
  </r>
  <r>
    <n v="5910"/>
    <s v="US-2017-113985"/>
    <x v="499"/>
    <d v="2017-12-07T00:00:00"/>
    <x v="1"/>
    <s v="KD-16495"/>
    <s v="Keith Dawkins"/>
    <s v="Corporate"/>
    <s v="United States"/>
    <s v="San Jose"/>
    <s v="California"/>
    <n v="95123"/>
    <x v="1"/>
    <s v="FUR-FU-10003026"/>
    <x v="0"/>
    <s v="Furnishings"/>
    <s v="Eldon Regeneration Recycled Desk Accessories, Black"/>
    <n v="14.52"/>
    <n v="10.164"/>
    <n v="4.3559999999999999"/>
    <n v="0.3"/>
    <n v="5"/>
  </r>
  <r>
    <n v="5911"/>
    <s v="US-2017-113985"/>
    <x v="499"/>
    <d v="2017-12-07T00:00:00"/>
    <x v="1"/>
    <s v="KD-16495"/>
    <s v="Keith Dawkins"/>
    <s v="Corporate"/>
    <s v="United States"/>
    <s v="San Jose"/>
    <s v="California"/>
    <n v="95123"/>
    <x v="1"/>
    <s v="OFF-BI-10000632"/>
    <x v="1"/>
    <s v="Binders"/>
    <s v="Satellite Sectional Post Binders"/>
    <n v="104.184"/>
    <n v="72.928799999999995"/>
    <n v="31.255200000000002"/>
    <n v="0.30000000000000004"/>
    <n v="5"/>
  </r>
  <r>
    <n v="5912"/>
    <s v="CA-2017-155383"/>
    <x v="907"/>
    <d v="2017-12-22T00:00:00"/>
    <x v="1"/>
    <s v="SC-20680"/>
    <s v="Steve Carroll"/>
    <s v="Home Office"/>
    <s v="United States"/>
    <s v="Seattle"/>
    <s v="Washington"/>
    <n v="98115"/>
    <x v="1"/>
    <s v="OFF-ST-10001328"/>
    <x v="1"/>
    <s v="Storage"/>
    <s v="Personal Filing Tote with Lid, Black/Gray"/>
    <n v="46.53"/>
    <n v="32.570999999999998"/>
    <n v="13.959000000000003"/>
    <n v="0.30000000000000004"/>
    <n v="5"/>
  </r>
  <r>
    <n v="5913"/>
    <s v="CA-2015-120432"/>
    <x v="829"/>
    <d v="2015-08-26T00:00:00"/>
    <x v="0"/>
    <s v="DW-13585"/>
    <s v="Dorothy Wardle"/>
    <s v="Corporate"/>
    <s v="United States"/>
    <s v="Owensboro"/>
    <s v="Kentucky"/>
    <n v="42301"/>
    <x v="0"/>
    <s v="OFF-SU-10004661"/>
    <x v="1"/>
    <s v="Supplies"/>
    <s v="Acme Titanium Bonded Scissors"/>
    <n v="25.5"/>
    <n v="17.849999999999998"/>
    <n v="7.6500000000000021"/>
    <n v="0.3000000000000001"/>
    <n v="2"/>
  </r>
  <r>
    <n v="5914"/>
    <s v="US-2016-126977"/>
    <x v="14"/>
    <d v="2016-09-23T00:00:00"/>
    <x v="1"/>
    <s v="PF-19120"/>
    <s v="Peter Fuller"/>
    <s v="Consumer"/>
    <s v="United States"/>
    <s v="New York City"/>
    <s v="New York"/>
    <n v="10035"/>
    <x v="3"/>
    <s v="OFF-ST-10000617"/>
    <x v="1"/>
    <s v="Storage"/>
    <s v="Woodgrain Magazine Files by Perma"/>
    <n v="14.9"/>
    <n v="10.43"/>
    <n v="4.4700000000000006"/>
    <n v="0.30000000000000004"/>
    <n v="6"/>
  </r>
  <r>
    <n v="5915"/>
    <s v="US-2016-126977"/>
    <x v="14"/>
    <d v="2016-09-23T00:00:00"/>
    <x v="1"/>
    <s v="PF-19120"/>
    <s v="Peter Fuller"/>
    <s v="Consumer"/>
    <s v="United States"/>
    <s v="New York City"/>
    <s v="New York"/>
    <n v="10035"/>
    <x v="3"/>
    <s v="OFF-LA-10002762"/>
    <x v="1"/>
    <s v="Labels"/>
    <s v="Avery 485"/>
    <n v="87.71"/>
    <n v="61.396999999999991"/>
    <n v="26.313000000000002"/>
    <n v="0.30000000000000004"/>
    <n v="6"/>
  </r>
  <r>
    <n v="5916"/>
    <s v="US-2016-126977"/>
    <x v="14"/>
    <d v="2016-09-23T00:00:00"/>
    <x v="1"/>
    <s v="PF-19120"/>
    <s v="Peter Fuller"/>
    <s v="Consumer"/>
    <s v="United States"/>
    <s v="New York City"/>
    <s v="New York"/>
    <n v="10035"/>
    <x v="3"/>
    <s v="FUR-CH-10001973"/>
    <x v="0"/>
    <s v="Chairs"/>
    <s v="Office Star Flex Back Scooter Chair with White Frame"/>
    <n v="199.76400000000001"/>
    <n v="139.8348"/>
    <n v="59.929200000000009"/>
    <n v="0.30000000000000004"/>
    <n v="6"/>
  </r>
  <r>
    <n v="5917"/>
    <s v="US-2016-126977"/>
    <x v="14"/>
    <d v="2016-09-23T00:00:00"/>
    <x v="1"/>
    <s v="PF-19120"/>
    <s v="Peter Fuller"/>
    <s v="Consumer"/>
    <s v="United States"/>
    <s v="New York City"/>
    <s v="New York"/>
    <n v="10035"/>
    <x v="3"/>
    <s v="OFF-ST-10003058"/>
    <x v="1"/>
    <s v="Storage"/>
    <s v="Eldon Mobile Mega Data Cart  Mega Stackable  Add-On Trays"/>
    <n v="94.6"/>
    <n v="66.22"/>
    <n v="28.379999999999995"/>
    <n v="0.3"/>
    <n v="6"/>
  </r>
  <r>
    <n v="5918"/>
    <s v="US-2016-126977"/>
    <x v="14"/>
    <d v="2016-09-23T00:00:00"/>
    <x v="1"/>
    <s v="PF-19120"/>
    <s v="Peter Fuller"/>
    <s v="Consumer"/>
    <s v="United States"/>
    <s v="New York City"/>
    <s v="New York"/>
    <n v="10035"/>
    <x v="3"/>
    <s v="FUR-BO-10004834"/>
    <x v="0"/>
    <s v="Bookcases"/>
    <s v="Riverside Palais Royal Lawyers Bookcase, Royale Cherry Finish"/>
    <n v="4228.7039999999997"/>
    <n v="2960.0927999999994"/>
    <n v="1268.6112000000003"/>
    <n v="0.3000000000000001"/>
    <n v="6"/>
  </r>
  <r>
    <n v="5919"/>
    <s v="US-2016-126977"/>
    <x v="14"/>
    <d v="2016-09-23T00:00:00"/>
    <x v="1"/>
    <s v="PF-19120"/>
    <s v="Peter Fuller"/>
    <s v="Consumer"/>
    <s v="United States"/>
    <s v="New York City"/>
    <s v="New York"/>
    <n v="10035"/>
    <x v="3"/>
    <s v="FUR-BO-10002213"/>
    <x v="0"/>
    <s v="Bookcases"/>
    <s v="DMI Eclipse Executive Suite Bookcases"/>
    <n v="2003.92"/>
    <n v="1402.7439999999999"/>
    <n v="601.17600000000016"/>
    <n v="0.30000000000000004"/>
    <n v="6"/>
  </r>
  <r>
    <n v="5920"/>
    <s v="US-2016-126977"/>
    <x v="14"/>
    <d v="2016-09-23T00:00:00"/>
    <x v="1"/>
    <s v="PF-19120"/>
    <s v="Peter Fuller"/>
    <s v="Consumer"/>
    <s v="United States"/>
    <s v="New York City"/>
    <s v="New York"/>
    <n v="10035"/>
    <x v="3"/>
    <s v="TEC-PH-10002170"/>
    <x v="2"/>
    <s v="Phones"/>
    <s v="ClearSounds CSC500 Amplified Spirit Phone Corded phone"/>
    <n v="209.97"/>
    <n v="146.97899999999998"/>
    <n v="62.991000000000014"/>
    <n v="0.30000000000000004"/>
    <n v="6"/>
  </r>
  <r>
    <n v="5921"/>
    <s v="US-2016-126977"/>
    <x v="14"/>
    <d v="2016-09-23T00:00:00"/>
    <x v="1"/>
    <s v="PF-19120"/>
    <s v="Peter Fuller"/>
    <s v="Consumer"/>
    <s v="United States"/>
    <s v="New York City"/>
    <s v="New York"/>
    <n v="10035"/>
    <x v="3"/>
    <s v="TEC-AC-10003033"/>
    <x v="2"/>
    <s v="Accessories"/>
    <s v="Plantronics CS510 - Over-the-Head monaural Wireless Headset System"/>
    <n v="659.9"/>
    <n v="461.92999999999995"/>
    <n v="197.97000000000003"/>
    <n v="0.30000000000000004"/>
    <n v="6"/>
  </r>
  <r>
    <n v="5922"/>
    <s v="US-2016-126977"/>
    <x v="14"/>
    <d v="2016-09-23T00:00:00"/>
    <x v="1"/>
    <s v="PF-19120"/>
    <s v="Peter Fuller"/>
    <s v="Consumer"/>
    <s v="United States"/>
    <s v="New York City"/>
    <s v="New York"/>
    <n v="10035"/>
    <x v="3"/>
    <s v="OFF-PA-10004071"/>
    <x v="1"/>
    <s v="Paper"/>
    <s v="Eaton Premium Continuous-Feed Paper, 25% Cotton, Letter Size, White, 1000 Shts/Box"/>
    <n v="110.96"/>
    <n v="77.671999999999997"/>
    <n v="33.287999999999997"/>
    <n v="0.3"/>
    <n v="6"/>
  </r>
  <r>
    <n v="5923"/>
    <s v="US-2016-126977"/>
    <x v="14"/>
    <d v="2016-09-23T00:00:00"/>
    <x v="1"/>
    <s v="PF-19120"/>
    <s v="Peter Fuller"/>
    <s v="Consumer"/>
    <s v="United States"/>
    <s v="New York City"/>
    <s v="New York"/>
    <n v="10035"/>
    <x v="3"/>
    <s v="TEC-PH-10000169"/>
    <x v="2"/>
    <s v="Phones"/>
    <s v="ARKON Windshield Dashboard Air Vent Car Mount Holder"/>
    <n v="67.8"/>
    <n v="47.459999999999994"/>
    <n v="20.340000000000003"/>
    <n v="0.30000000000000004"/>
    <n v="6"/>
  </r>
  <r>
    <n v="5924"/>
    <s v="CA-2017-130288"/>
    <x v="491"/>
    <d v="2017-11-30T00:00:00"/>
    <x v="0"/>
    <s v="DK-13225"/>
    <s v="Dean Katz"/>
    <s v="Corporate"/>
    <s v="United States"/>
    <s v="New York City"/>
    <s v="New York"/>
    <n v="10011"/>
    <x v="3"/>
    <s v="FUR-TA-10002958"/>
    <x v="0"/>
    <s v="Tables"/>
    <s v="Bevis Oval Conference Table, Walnut"/>
    <n v="313.17599999999999"/>
    <n v="219.22319999999999"/>
    <n v="93.952799999999996"/>
    <n v="0.3"/>
    <n v="4"/>
  </r>
  <r>
    <n v="5925"/>
    <s v="CA-2018-146458"/>
    <x v="123"/>
    <d v="2018-11-22T00:00:00"/>
    <x v="0"/>
    <s v="RB-19435"/>
    <s v="Richard Bierner"/>
    <s v="Consumer"/>
    <s v="United States"/>
    <s v="Springfield"/>
    <s v="Virginia"/>
    <n v="22153"/>
    <x v="0"/>
    <s v="OFF-AR-10001177"/>
    <x v="1"/>
    <s v="Art"/>
    <s v="Newell 349"/>
    <n v="22.96"/>
    <n v="16.071999999999999"/>
    <n v="6.8880000000000017"/>
    <n v="0.30000000000000004"/>
    <n v="3"/>
  </r>
  <r>
    <n v="5926"/>
    <s v="CA-2018-150420"/>
    <x v="95"/>
    <d v="2018-06-08T00:00:00"/>
    <x v="1"/>
    <s v="GD-14590"/>
    <s v="Giulietta Dortch"/>
    <s v="Corporate"/>
    <s v="United States"/>
    <s v="Bellingham"/>
    <s v="Washington"/>
    <n v="98226"/>
    <x v="1"/>
    <s v="TEC-AC-10004975"/>
    <x v="2"/>
    <s v="Accessories"/>
    <s v="Plantronics Audio 995 Wireless Stereo Headset"/>
    <n v="1099.5"/>
    <n v="769.65"/>
    <n v="329.85"/>
    <n v="0.30000000000000004"/>
    <n v="5"/>
  </r>
  <r>
    <n v="5927"/>
    <s v="US-2015-118997"/>
    <x v="918"/>
    <d v="2015-04-12T00:00:00"/>
    <x v="1"/>
    <s v="RA-19885"/>
    <s v="Ruben Ausman"/>
    <s v="Corporate"/>
    <s v="United States"/>
    <s v="Decatur"/>
    <s v="Alabama"/>
    <n v="35601"/>
    <x v="0"/>
    <s v="FUR-TA-10001086"/>
    <x v="0"/>
    <s v="Tables"/>
    <s v="SAFCO PlanMaster Boards, 60w x 37-1/2d, White Melamine"/>
    <n v="1215.92"/>
    <n v="851.14400000000001"/>
    <n v="364.77600000000007"/>
    <n v="0.30000000000000004"/>
    <n v="4"/>
  </r>
  <r>
    <n v="5928"/>
    <s v="CA-2015-114314"/>
    <x v="856"/>
    <d v="2015-10-15T00:00:00"/>
    <x v="1"/>
    <s v="DB-13555"/>
    <s v="Dorothy Badders"/>
    <s v="Corporate"/>
    <s v="United States"/>
    <s v="Fayetteville"/>
    <s v="Arkansas"/>
    <n v="72701"/>
    <x v="0"/>
    <s v="OFF-LA-10000240"/>
    <x v="1"/>
    <s v="Labels"/>
    <s v="Self-Adhesive Address Labels for Typewriters by Universal"/>
    <n v="7.31"/>
    <n v="5.1169999999999991"/>
    <n v="2.1930000000000005"/>
    <n v="0.3000000000000001"/>
    <n v="4"/>
  </r>
  <r>
    <n v="5929"/>
    <s v="CA-2015-114314"/>
    <x v="856"/>
    <d v="2015-10-15T00:00:00"/>
    <x v="1"/>
    <s v="DB-13555"/>
    <s v="Dorothy Badders"/>
    <s v="Corporate"/>
    <s v="United States"/>
    <s v="Fayetteville"/>
    <s v="Arkansas"/>
    <n v="72701"/>
    <x v="0"/>
    <s v="FUR-FU-10002107"/>
    <x v="0"/>
    <s v="Furnishings"/>
    <s v="Eldon Pizzaz Desk Accessories"/>
    <n v="8.92"/>
    <n v="6.2439999999999998"/>
    <n v="2.6760000000000002"/>
    <n v="0.30000000000000004"/>
    <n v="4"/>
  </r>
  <r>
    <n v="5930"/>
    <s v="US-2018-169551"/>
    <x v="437"/>
    <d v="2018-07-09T00:00:00"/>
    <x v="2"/>
    <s v="RL-19615"/>
    <s v="Rob Lucas"/>
    <s v="Consumer"/>
    <s v="United States"/>
    <s v="Philadelphia"/>
    <s v="Pennsylvania"/>
    <n v="19120"/>
    <x v="3"/>
    <s v="FUR-BO-10001519"/>
    <x v="0"/>
    <s v="Bookcases"/>
    <s v="O'Sullivan 3-Shelf Heavy-Duty Bookcases"/>
    <n v="87.21"/>
    <n v="61.04699999999999"/>
    <n v="26.163000000000004"/>
    <n v="0.30000000000000004"/>
    <n v="2"/>
  </r>
  <r>
    <n v="5931"/>
    <s v="US-2018-169551"/>
    <x v="437"/>
    <d v="2018-07-09T00:00:00"/>
    <x v="2"/>
    <s v="RL-19615"/>
    <s v="Rob Lucas"/>
    <s v="Consumer"/>
    <s v="United States"/>
    <s v="Philadelphia"/>
    <s v="Pennsylvania"/>
    <n v="19120"/>
    <x v="3"/>
    <s v="OFF-PA-10004100"/>
    <x v="1"/>
    <s v="Paper"/>
    <s v="Xerox 216"/>
    <n v="15.552"/>
    <n v="10.886399999999998"/>
    <n v="4.6656000000000013"/>
    <n v="0.3000000000000001"/>
    <n v="2"/>
  </r>
  <r>
    <n v="5932"/>
    <s v="US-2018-169551"/>
    <x v="437"/>
    <d v="2018-07-09T00:00:00"/>
    <x v="2"/>
    <s v="RL-19615"/>
    <s v="Rob Lucas"/>
    <s v="Consumer"/>
    <s v="United States"/>
    <s v="Philadelphia"/>
    <s v="Pennsylvania"/>
    <n v="19120"/>
    <x v="3"/>
    <s v="TEC-PH-10001363"/>
    <x v="2"/>
    <s v="Phones"/>
    <s v="Apple iPhone 5S"/>
    <n v="683.98800000000006"/>
    <n v="478.79160000000002"/>
    <n v="205.19640000000004"/>
    <n v="0.30000000000000004"/>
    <n v="2"/>
  </r>
  <r>
    <n v="5933"/>
    <s v="US-2018-169551"/>
    <x v="437"/>
    <d v="2018-07-09T00:00:00"/>
    <x v="2"/>
    <s v="RL-19615"/>
    <s v="Rob Lucas"/>
    <s v="Consumer"/>
    <s v="United States"/>
    <s v="Philadelphia"/>
    <s v="Pennsylvania"/>
    <n v="19120"/>
    <x v="3"/>
    <s v="OFF-ST-10004835"/>
    <x v="1"/>
    <s v="Storage"/>
    <s v="Plastic Stacking Crates &amp; Casters"/>
    <n v="13.391999999999999"/>
    <n v="9.3743999999999996"/>
    <n v="4.0175999999999998"/>
    <n v="0.3"/>
    <n v="2"/>
  </r>
  <r>
    <n v="5934"/>
    <s v="US-2018-169551"/>
    <x v="437"/>
    <d v="2018-07-09T00:00:00"/>
    <x v="2"/>
    <s v="RL-19615"/>
    <s v="Rob Lucas"/>
    <s v="Consumer"/>
    <s v="United States"/>
    <s v="Philadelphia"/>
    <s v="Pennsylvania"/>
    <n v="19120"/>
    <x v="3"/>
    <s v="TEC-AC-10002018"/>
    <x v="2"/>
    <s v="Accessories"/>
    <s v="AmazonBasics 3-Button USB Wired Mouse"/>
    <n v="16.776"/>
    <n v="11.7432"/>
    <n v="5.0327999999999999"/>
    <n v="0.3"/>
    <n v="2"/>
  </r>
  <r>
    <n v="5935"/>
    <s v="US-2018-169551"/>
    <x v="437"/>
    <d v="2018-07-09T00:00:00"/>
    <x v="2"/>
    <s v="RL-19615"/>
    <s v="Rob Lucas"/>
    <s v="Consumer"/>
    <s v="United States"/>
    <s v="Philadelphia"/>
    <s v="Pennsylvania"/>
    <n v="19120"/>
    <x v="3"/>
    <s v="TEC-AC-10003033"/>
    <x v="2"/>
    <s v="Accessories"/>
    <s v="Plantronics CS510 - Over-the-Head monaural Wireless Headset System"/>
    <n v="527.91999999999996"/>
    <n v="369.54399999999993"/>
    <n v="158.37600000000003"/>
    <n v="0.3000000000000001"/>
    <n v="2"/>
  </r>
  <r>
    <n v="5936"/>
    <s v="CA-2017-103107"/>
    <x v="975"/>
    <d v="2017-07-04T00:00:00"/>
    <x v="3"/>
    <s v="RB-19465"/>
    <s v="Rick Bensley"/>
    <s v="Home Office"/>
    <s v="United States"/>
    <s v="Seattle"/>
    <s v="Washington"/>
    <n v="98103"/>
    <x v="1"/>
    <s v="FUR-FU-10000221"/>
    <x v="0"/>
    <s v="Furnishings"/>
    <s v="Master Caster Door Stop, Brown"/>
    <n v="25.4"/>
    <n v="17.779999999999998"/>
    <n v="7.620000000000001"/>
    <n v="0.30000000000000004"/>
    <n v="0"/>
  </r>
  <r>
    <n v="5937"/>
    <s v="CA-2017-103107"/>
    <x v="975"/>
    <d v="2017-07-04T00:00:00"/>
    <x v="3"/>
    <s v="RB-19465"/>
    <s v="Rick Bensley"/>
    <s v="Home Office"/>
    <s v="United States"/>
    <s v="Seattle"/>
    <s v="Washington"/>
    <n v="98103"/>
    <x v="1"/>
    <s v="TEC-PH-10001198"/>
    <x v="2"/>
    <s v="Phones"/>
    <s v="Avaya 4621SW VoIP phone"/>
    <n v="177.48"/>
    <n v="124.23599999999999"/>
    <n v="53.244"/>
    <n v="0.3"/>
    <n v="0"/>
  </r>
  <r>
    <n v="5938"/>
    <s v="CA-2017-103107"/>
    <x v="975"/>
    <d v="2017-07-04T00:00:00"/>
    <x v="3"/>
    <s v="RB-19465"/>
    <s v="Rick Bensley"/>
    <s v="Home Office"/>
    <s v="United States"/>
    <s v="Seattle"/>
    <s v="Washington"/>
    <n v="98103"/>
    <x v="1"/>
    <s v="TEC-PH-10002564"/>
    <x v="2"/>
    <s v="Phones"/>
    <s v="OtterBox Defender Series Case - Samsung Galaxy S4"/>
    <n v="71.975999999999999"/>
    <n v="50.383199999999995"/>
    <n v="21.592800000000004"/>
    <n v="0.30000000000000004"/>
    <n v="0"/>
  </r>
  <r>
    <n v="5939"/>
    <s v="CA-2018-122077"/>
    <x v="240"/>
    <d v="2018-05-25T00:00:00"/>
    <x v="1"/>
    <s v="JF-15295"/>
    <s v="Jason Fortune-"/>
    <s v="Consumer"/>
    <s v="United States"/>
    <s v="Plano"/>
    <s v="Texas"/>
    <n v="75023"/>
    <x v="2"/>
    <s v="TEC-PH-10003811"/>
    <x v="2"/>
    <s v="Phones"/>
    <s v="Jabra Supreme Plus Driver EditionÂ Headset"/>
    <n v="95.992000000000004"/>
    <n v="67.194400000000002"/>
    <n v="28.797600000000003"/>
    <n v="0.3"/>
    <n v="6"/>
  </r>
  <r>
    <n v="5940"/>
    <s v="CA-2018-122077"/>
    <x v="240"/>
    <d v="2018-05-25T00:00:00"/>
    <x v="1"/>
    <s v="JF-15295"/>
    <s v="Jason Fortune-"/>
    <s v="Consumer"/>
    <s v="United States"/>
    <s v="Plano"/>
    <s v="Texas"/>
    <n v="75023"/>
    <x v="2"/>
    <s v="OFF-LA-10004178"/>
    <x v="1"/>
    <s v="Labels"/>
    <s v="Avery 491"/>
    <n v="13.215999999999999"/>
    <n v="9.251199999999999"/>
    <n v="3.9648000000000003"/>
    <n v="0.30000000000000004"/>
    <n v="6"/>
  </r>
  <r>
    <n v="5941"/>
    <s v="CA-2018-112431"/>
    <x v="386"/>
    <d v="2018-10-14T00:00:00"/>
    <x v="0"/>
    <s v="RW-19690"/>
    <s v="Robert Waldorf"/>
    <s v="Consumer"/>
    <s v="United States"/>
    <s v="Los Angeles"/>
    <s v="California"/>
    <n v="90049"/>
    <x v="1"/>
    <s v="TEC-AC-10001465"/>
    <x v="2"/>
    <s v="Accessories"/>
    <s v="SanDisk Cruzer 64 GB USB Flash Drive"/>
    <n v="435.84"/>
    <n v="305.08799999999997"/>
    <n v="130.75200000000001"/>
    <n v="0.30000000000000004"/>
    <n v="2"/>
  </r>
  <r>
    <n v="5942"/>
    <s v="CA-2018-112431"/>
    <x v="386"/>
    <d v="2018-10-14T00:00:00"/>
    <x v="0"/>
    <s v="RW-19690"/>
    <s v="Robert Waldorf"/>
    <s v="Consumer"/>
    <s v="United States"/>
    <s v="Los Angeles"/>
    <s v="California"/>
    <n v="90049"/>
    <x v="1"/>
    <s v="OFF-AR-10000940"/>
    <x v="1"/>
    <s v="Art"/>
    <s v="Newell 343"/>
    <n v="5.88"/>
    <n v="4.1159999999999997"/>
    <n v="1.7640000000000002"/>
    <n v="0.30000000000000004"/>
    <n v="2"/>
  </r>
  <r>
    <n v="5943"/>
    <s v="CA-2017-151092"/>
    <x v="876"/>
    <d v="2017-08-13T00:00:00"/>
    <x v="1"/>
    <s v="VG-21790"/>
    <s v="Vivek Gonzalez"/>
    <s v="Consumer"/>
    <s v="United States"/>
    <s v="Los Angeles"/>
    <s v="California"/>
    <n v="90032"/>
    <x v="1"/>
    <s v="TEC-PH-10001700"/>
    <x v="2"/>
    <s v="Phones"/>
    <s v="Panasonic KX-TG6844B Expandable Digital Cordless Telephone"/>
    <n v="211.16800000000001"/>
    <n v="147.8176"/>
    <n v="63.350400000000008"/>
    <n v="0.30000000000000004"/>
    <n v="7"/>
  </r>
  <r>
    <n v="5944"/>
    <s v="CA-2015-104178"/>
    <x v="55"/>
    <d v="2015-08-29T00:00:00"/>
    <x v="1"/>
    <s v="JM-15265"/>
    <s v="Janet Molinari"/>
    <s v="Corporate"/>
    <s v="United States"/>
    <s v="Los Angeles"/>
    <s v="California"/>
    <n v="90036"/>
    <x v="1"/>
    <s v="FUR-FU-10000771"/>
    <x v="0"/>
    <s v="Furnishings"/>
    <s v="Eldon 200 Class Desk Accessories, Smoke"/>
    <n v="6.28"/>
    <n v="4.3959999999999999"/>
    <n v="1.8840000000000003"/>
    <n v="0.30000000000000004"/>
    <n v="4"/>
  </r>
  <r>
    <n v="5945"/>
    <s v="CA-2015-104178"/>
    <x v="55"/>
    <d v="2015-08-29T00:00:00"/>
    <x v="1"/>
    <s v="JM-15265"/>
    <s v="Janet Molinari"/>
    <s v="Corporate"/>
    <s v="United States"/>
    <s v="Los Angeles"/>
    <s v="California"/>
    <n v="90036"/>
    <x v="1"/>
    <s v="TEC-AC-10002399"/>
    <x v="2"/>
    <s v="Accessories"/>
    <s v="SanDisk Cruzer 32 GB USB Flash Drive"/>
    <n v="95.1"/>
    <n v="66.569999999999993"/>
    <n v="28.53"/>
    <n v="0.30000000000000004"/>
    <n v="4"/>
  </r>
  <r>
    <n v="5946"/>
    <s v="CA-2015-104178"/>
    <x v="55"/>
    <d v="2015-08-29T00:00:00"/>
    <x v="1"/>
    <s v="JM-15265"/>
    <s v="Janet Molinari"/>
    <s v="Corporate"/>
    <s v="United States"/>
    <s v="Los Angeles"/>
    <s v="California"/>
    <n v="90036"/>
    <x v="1"/>
    <s v="OFF-PA-10004983"/>
    <x v="1"/>
    <s v="Paper"/>
    <s v="Xerox 23"/>
    <n v="25.92"/>
    <n v="18.143999999999998"/>
    <n v="7.7760000000000034"/>
    <n v="0.3000000000000001"/>
    <n v="4"/>
  </r>
  <r>
    <n v="5947"/>
    <s v="CA-2015-104178"/>
    <x v="55"/>
    <d v="2015-08-29T00:00:00"/>
    <x v="1"/>
    <s v="JM-15265"/>
    <s v="Janet Molinari"/>
    <s v="Corporate"/>
    <s v="United States"/>
    <s v="Los Angeles"/>
    <s v="California"/>
    <n v="90036"/>
    <x v="1"/>
    <s v="OFF-ST-10004258"/>
    <x v="1"/>
    <s v="Storage"/>
    <s v="Portable Personal File Box"/>
    <n v="48.84"/>
    <n v="34.188000000000002"/>
    <n v="14.652000000000001"/>
    <n v="0.3"/>
    <n v="4"/>
  </r>
  <r>
    <n v="5948"/>
    <s v="CA-2016-115924"/>
    <x v="471"/>
    <d v="2016-09-18T00:00:00"/>
    <x v="0"/>
    <s v="BE-11455"/>
    <s v="Brad Eason"/>
    <s v="Home Office"/>
    <s v="United States"/>
    <s v="Des Moines"/>
    <s v="Iowa"/>
    <n v="50315"/>
    <x v="2"/>
    <s v="OFF-BI-10004040"/>
    <x v="1"/>
    <s v="Binders"/>
    <s v="Wilson Jones Impact Binders"/>
    <n v="25.9"/>
    <n v="18.13"/>
    <n v="7.77"/>
    <n v="0.3"/>
    <n v="4"/>
  </r>
  <r>
    <n v="5949"/>
    <s v="CA-2018-161046"/>
    <x v="916"/>
    <d v="2018-03-05T00:00:00"/>
    <x v="3"/>
    <s v="CB-12535"/>
    <s v="Claudia Bergmann"/>
    <s v="Corporate"/>
    <s v="United States"/>
    <s v="Southaven"/>
    <s v="Mississippi"/>
    <n v="38671"/>
    <x v="0"/>
    <s v="OFF-EN-10003862"/>
    <x v="1"/>
    <s v="Envelopes"/>
    <s v="Laser &amp; Ink Jet Business Envelopes"/>
    <n v="42.68"/>
    <n v="29.875999999999998"/>
    <n v="12.804000000000002"/>
    <n v="0.30000000000000004"/>
    <n v="0"/>
  </r>
  <r>
    <n v="5950"/>
    <s v="CA-2018-161046"/>
    <x v="916"/>
    <d v="2018-03-05T00:00:00"/>
    <x v="3"/>
    <s v="CB-12535"/>
    <s v="Claudia Bergmann"/>
    <s v="Corporate"/>
    <s v="United States"/>
    <s v="Southaven"/>
    <s v="Mississippi"/>
    <n v="38671"/>
    <x v="0"/>
    <s v="TEC-AC-10004571"/>
    <x v="2"/>
    <s v="Accessories"/>
    <s v="Logitech G700s Rechargeable Gaming Mouse"/>
    <n v="299.97000000000003"/>
    <n v="209.97900000000001"/>
    <n v="89.991000000000014"/>
    <n v="0.30000000000000004"/>
    <n v="0"/>
  </r>
  <r>
    <n v="5951"/>
    <s v="CA-2018-161046"/>
    <x v="916"/>
    <d v="2018-03-05T00:00:00"/>
    <x v="3"/>
    <s v="CB-12535"/>
    <s v="Claudia Bergmann"/>
    <s v="Corporate"/>
    <s v="United States"/>
    <s v="Southaven"/>
    <s v="Mississippi"/>
    <n v="38671"/>
    <x v="0"/>
    <s v="OFF-AP-10000891"/>
    <x v="1"/>
    <s v="Appliances"/>
    <s v="Kensington 7 Outlet MasterPiece HOMEOFFICE Power Control Center"/>
    <n v="262.24"/>
    <n v="183.56799999999998"/>
    <n v="78.672000000000025"/>
    <n v="0.3000000000000001"/>
    <n v="0"/>
  </r>
  <r>
    <n v="5952"/>
    <s v="CA-2018-161046"/>
    <x v="916"/>
    <d v="2018-03-05T00:00:00"/>
    <x v="3"/>
    <s v="CB-12535"/>
    <s v="Claudia Bergmann"/>
    <s v="Corporate"/>
    <s v="United States"/>
    <s v="Southaven"/>
    <s v="Mississippi"/>
    <n v="38671"/>
    <x v="0"/>
    <s v="OFF-BI-10002026"/>
    <x v="1"/>
    <s v="Binders"/>
    <s v="Ibico Recycled Linen-Style Covers"/>
    <n v="234.36"/>
    <n v="164.05199999999999"/>
    <n v="70.308000000000021"/>
    <n v="0.3000000000000001"/>
    <n v="0"/>
  </r>
  <r>
    <n v="5953"/>
    <s v="US-2018-141698"/>
    <x v="4"/>
    <d v="2018-04-21T00:00:00"/>
    <x v="1"/>
    <s v="SD-20485"/>
    <s v="Shirley Daniels"/>
    <s v="Home Office"/>
    <s v="United States"/>
    <s v="Houston"/>
    <s v="Texas"/>
    <n v="77041"/>
    <x v="2"/>
    <s v="OFF-PA-10001826"/>
    <x v="1"/>
    <s v="Paper"/>
    <s v="Xerox 207"/>
    <n v="20.736000000000001"/>
    <n v="14.5152"/>
    <n v="6.2208000000000006"/>
    <n v="0.30000000000000004"/>
    <n v="6"/>
  </r>
  <r>
    <n v="5954"/>
    <s v="US-2015-105151"/>
    <x v="809"/>
    <d v="2015-03-31T00:00:00"/>
    <x v="2"/>
    <s v="SG-20890"/>
    <s v="Susan Gilcrest"/>
    <s v="Corporate"/>
    <s v="United States"/>
    <s v="New York City"/>
    <s v="New York"/>
    <n v="10009"/>
    <x v="3"/>
    <s v="OFF-AR-10001231"/>
    <x v="1"/>
    <s v="Art"/>
    <s v="Sanford EarthWrite Recycled Pencils, Medium Soft, #2"/>
    <n v="10.5"/>
    <n v="7.35"/>
    <n v="3.1500000000000004"/>
    <n v="0.30000000000000004"/>
    <n v="1"/>
  </r>
  <r>
    <n v="5955"/>
    <s v="CA-2015-155796"/>
    <x v="7"/>
    <d v="2015-11-15T00:00:00"/>
    <x v="0"/>
    <s v="TS-21430"/>
    <s v="Tom Stivers"/>
    <s v="Corporate"/>
    <s v="United States"/>
    <s v="Reading"/>
    <s v="Pennsylvania"/>
    <n v="19601"/>
    <x v="3"/>
    <s v="FUR-FU-10000409"/>
    <x v="0"/>
    <s v="Furnishings"/>
    <s v="GE 4 Foot Flourescent Tube, 40 Watt"/>
    <n v="23.968"/>
    <n v="16.7776"/>
    <n v="7.1904000000000003"/>
    <n v="0.3"/>
    <n v="4"/>
  </r>
  <r>
    <n v="5956"/>
    <s v="CA-2015-155796"/>
    <x v="7"/>
    <d v="2015-11-15T00:00:00"/>
    <x v="0"/>
    <s v="TS-21430"/>
    <s v="Tom Stivers"/>
    <s v="Corporate"/>
    <s v="United States"/>
    <s v="Reading"/>
    <s v="Pennsylvania"/>
    <n v="19601"/>
    <x v="3"/>
    <s v="FUR-BO-10002545"/>
    <x v="0"/>
    <s v="Bookcases"/>
    <s v="Atlantic Metals Mobile 3-Shelf Bookcases, Custom Colors"/>
    <n v="521.96"/>
    <n v="365.37200000000001"/>
    <n v="156.58800000000002"/>
    <n v="0.30000000000000004"/>
    <n v="4"/>
  </r>
  <r>
    <n v="5957"/>
    <s v="CA-2017-127138"/>
    <x v="299"/>
    <d v="2017-03-15T00:00:00"/>
    <x v="0"/>
    <s v="DK-13225"/>
    <s v="Dean Katz"/>
    <s v="Corporate"/>
    <s v="United States"/>
    <s v="San Francisco"/>
    <s v="California"/>
    <n v="94109"/>
    <x v="1"/>
    <s v="OFF-ST-10002756"/>
    <x v="1"/>
    <s v="Storage"/>
    <s v="Tennsco Stur-D-Stor Boltless Shelving, 5 Shelves, 24&quot; Deep, Sand"/>
    <n v="676.55"/>
    <n v="473.58499999999992"/>
    <n v="202.96500000000003"/>
    <n v="0.30000000000000004"/>
    <n v="3"/>
  </r>
  <r>
    <n v="5958"/>
    <s v="CA-2017-127138"/>
    <x v="299"/>
    <d v="2017-03-15T00:00:00"/>
    <x v="0"/>
    <s v="DK-13225"/>
    <s v="Dean Katz"/>
    <s v="Corporate"/>
    <s v="United States"/>
    <s v="San Francisco"/>
    <s v="California"/>
    <n v="94109"/>
    <x v="1"/>
    <s v="OFF-AP-10003842"/>
    <x v="1"/>
    <s v="Appliances"/>
    <s v="Euro-Pro Shark Turbo Vacuum"/>
    <n v="154.9"/>
    <n v="108.42999999999999"/>
    <n v="46.470000000000013"/>
    <n v="0.3000000000000001"/>
    <n v="3"/>
  </r>
  <r>
    <n v="5959"/>
    <s v="CA-2017-127138"/>
    <x v="299"/>
    <d v="2017-03-15T00:00:00"/>
    <x v="0"/>
    <s v="DK-13225"/>
    <s v="Dean Katz"/>
    <s v="Corporate"/>
    <s v="United States"/>
    <s v="San Francisco"/>
    <s v="California"/>
    <n v="94109"/>
    <x v="1"/>
    <s v="OFF-EN-10004459"/>
    <x v="1"/>
    <s v="Envelopes"/>
    <s v="Security-Tint Envelopes"/>
    <n v="30.56"/>
    <n v="21.391999999999999"/>
    <n v="9.1679999999999993"/>
    <n v="0.3"/>
    <n v="3"/>
  </r>
  <r>
    <n v="5960"/>
    <s v="CA-2017-127138"/>
    <x v="299"/>
    <d v="2017-03-15T00:00:00"/>
    <x v="0"/>
    <s v="DK-13225"/>
    <s v="Dean Katz"/>
    <s v="Corporate"/>
    <s v="United States"/>
    <s v="San Francisco"/>
    <s v="California"/>
    <n v="94109"/>
    <x v="1"/>
    <s v="FUR-CH-10003746"/>
    <x v="0"/>
    <s v="Chairs"/>
    <s v="Hon 4070 Series Pagoda Round Back Stacking Chairs"/>
    <n v="770.35199999999998"/>
    <n v="539.24639999999999"/>
    <n v="231.10559999999998"/>
    <n v="0.3"/>
    <n v="3"/>
  </r>
  <r>
    <n v="5961"/>
    <s v="CA-2018-150602"/>
    <x v="839"/>
    <d v="2018-02-14T00:00:00"/>
    <x v="0"/>
    <s v="ML-17395"/>
    <s v="Marina Lichtenstein"/>
    <s v="Corporate"/>
    <s v="United States"/>
    <s v="Los Angeles"/>
    <s v="California"/>
    <n v="90045"/>
    <x v="1"/>
    <s v="FUR-FU-10003142"/>
    <x v="0"/>
    <s v="Furnishings"/>
    <s v="Master Big Foot Doorstop, Beige"/>
    <n v="21.12"/>
    <n v="14.783999999999999"/>
    <n v="6.3360000000000021"/>
    <n v="0.3000000000000001"/>
    <n v="5"/>
  </r>
  <r>
    <n v="5962"/>
    <s v="CA-2015-140732"/>
    <x v="7"/>
    <d v="2015-11-13T00:00:00"/>
    <x v="0"/>
    <s v="MA-17560"/>
    <s v="Matt Abelman"/>
    <s v="Home Office"/>
    <s v="United States"/>
    <s v="Los Angeles"/>
    <s v="California"/>
    <n v="90004"/>
    <x v="1"/>
    <s v="TEC-PH-10001425"/>
    <x v="2"/>
    <s v="Phones"/>
    <s v="Mophie Juice Pack Helium for iPhone"/>
    <n v="575.928"/>
    <n v="403.14959999999996"/>
    <n v="172.77840000000003"/>
    <n v="0.30000000000000004"/>
    <n v="2"/>
  </r>
  <r>
    <n v="5963"/>
    <s v="CA-2015-140732"/>
    <x v="7"/>
    <d v="2015-11-13T00:00:00"/>
    <x v="0"/>
    <s v="MA-17560"/>
    <s v="Matt Abelman"/>
    <s v="Home Office"/>
    <s v="United States"/>
    <s v="Los Angeles"/>
    <s v="California"/>
    <n v="90004"/>
    <x v="1"/>
    <s v="OFF-AP-10001626"/>
    <x v="1"/>
    <s v="Appliances"/>
    <s v="Commercial WindTunnel Clean Air Upright Vacuum, Replacement Belts, Filtration Bags"/>
    <n v="7.78"/>
    <n v="5.4459999999999997"/>
    <n v="2.3340000000000005"/>
    <n v="0.30000000000000004"/>
    <n v="2"/>
  </r>
  <r>
    <n v="5964"/>
    <s v="CA-2015-140732"/>
    <x v="7"/>
    <d v="2015-11-13T00:00:00"/>
    <x v="0"/>
    <s v="MA-17560"/>
    <s v="Matt Abelman"/>
    <s v="Home Office"/>
    <s v="United States"/>
    <s v="Los Angeles"/>
    <s v="California"/>
    <n v="90004"/>
    <x v="1"/>
    <s v="OFF-PA-10003625"/>
    <x v="1"/>
    <s v="Paper"/>
    <s v="Xerox 1979"/>
    <n v="123.92"/>
    <n v="86.744"/>
    <n v="37.176000000000002"/>
    <n v="0.3"/>
    <n v="2"/>
  </r>
  <r>
    <n v="5965"/>
    <s v="CA-2018-119011"/>
    <x v="648"/>
    <d v="2018-08-25T00:00:00"/>
    <x v="1"/>
    <s v="LR-17035"/>
    <s v="Lisa Ryan"/>
    <s v="Corporate"/>
    <s v="United States"/>
    <s v="San Francisco"/>
    <s v="California"/>
    <n v="94109"/>
    <x v="1"/>
    <s v="OFF-SU-10004768"/>
    <x v="1"/>
    <s v="Supplies"/>
    <s v="Acme Kleencut Forged Steel Scissors"/>
    <n v="17.22"/>
    <n v="12.053999999999998"/>
    <n v="5.1660000000000004"/>
    <n v="0.30000000000000004"/>
    <n v="5"/>
  </r>
  <r>
    <n v="5966"/>
    <s v="CA-2018-119011"/>
    <x v="648"/>
    <d v="2018-08-25T00:00:00"/>
    <x v="1"/>
    <s v="LR-17035"/>
    <s v="Lisa Ryan"/>
    <s v="Corporate"/>
    <s v="United States"/>
    <s v="San Francisco"/>
    <s v="California"/>
    <n v="94109"/>
    <x v="1"/>
    <s v="OFF-ST-10000777"/>
    <x v="1"/>
    <s v="Storage"/>
    <s v="Companion Letter/Legal File, Black"/>
    <n v="226.56"/>
    <n v="158.59199999999998"/>
    <n v="67.968000000000018"/>
    <n v="0.3000000000000001"/>
    <n v="5"/>
  </r>
  <r>
    <n v="5967"/>
    <s v="CA-2018-119011"/>
    <x v="648"/>
    <d v="2018-08-25T00:00:00"/>
    <x v="1"/>
    <s v="LR-17035"/>
    <s v="Lisa Ryan"/>
    <s v="Corporate"/>
    <s v="United States"/>
    <s v="San Francisco"/>
    <s v="California"/>
    <n v="94109"/>
    <x v="1"/>
    <s v="TEC-PH-10003171"/>
    <x v="2"/>
    <s v="Phones"/>
    <s v="Plantronics Encore H101 Dual EarpiecesÂ Headset"/>
    <n v="107.88"/>
    <n v="75.515999999999991"/>
    <n v="32.364000000000004"/>
    <n v="0.30000000000000004"/>
    <n v="5"/>
  </r>
  <r>
    <n v="5968"/>
    <s v="CA-2017-166912"/>
    <x v="804"/>
    <d v="2017-01-17T00:00:00"/>
    <x v="2"/>
    <s v="BE-11335"/>
    <s v="Bill Eplett"/>
    <s v="Home Office"/>
    <s v="United States"/>
    <s v="New York City"/>
    <s v="New York"/>
    <n v="10009"/>
    <x v="3"/>
    <s v="OFF-PA-10001033"/>
    <x v="1"/>
    <s v="Paper"/>
    <s v="Xerox 1893"/>
    <n v="81.98"/>
    <n v="57.385999999999996"/>
    <n v="24.594000000000008"/>
    <n v="0.3000000000000001"/>
    <n v="2"/>
  </r>
  <r>
    <n v="5969"/>
    <s v="CA-2015-141726"/>
    <x v="836"/>
    <d v="2015-07-22T00:00:00"/>
    <x v="2"/>
    <s v="CC-12145"/>
    <s v="Charles Crestani"/>
    <s v="Consumer"/>
    <s v="United States"/>
    <s v="San Diego"/>
    <s v="California"/>
    <n v="92105"/>
    <x v="1"/>
    <s v="OFF-PA-10000418"/>
    <x v="1"/>
    <s v="Paper"/>
    <s v="Xerox 189"/>
    <n v="104.85"/>
    <n v="73.394999999999996"/>
    <n v="31.454999999999998"/>
    <n v="0.3"/>
    <n v="2"/>
  </r>
  <r>
    <n v="5970"/>
    <s v="CA-2015-141726"/>
    <x v="836"/>
    <d v="2015-07-22T00:00:00"/>
    <x v="2"/>
    <s v="CC-12145"/>
    <s v="Charles Crestani"/>
    <s v="Consumer"/>
    <s v="United States"/>
    <s v="San Diego"/>
    <s v="California"/>
    <n v="92105"/>
    <x v="1"/>
    <s v="OFF-BI-10001982"/>
    <x v="1"/>
    <s v="Binders"/>
    <s v="Wilson Jones Custom Binder Spines &amp; Labels"/>
    <n v="8.7040000000000006"/>
    <n v="6.0928000000000004"/>
    <n v="2.6112000000000002"/>
    <n v="0.3"/>
    <n v="2"/>
  </r>
  <r>
    <n v="5971"/>
    <s v="CA-2015-141726"/>
    <x v="836"/>
    <d v="2015-07-22T00:00:00"/>
    <x v="2"/>
    <s v="CC-12145"/>
    <s v="Charles Crestani"/>
    <s v="Consumer"/>
    <s v="United States"/>
    <s v="San Diego"/>
    <s v="California"/>
    <n v="92105"/>
    <x v="1"/>
    <s v="OFF-PA-10002230"/>
    <x v="1"/>
    <s v="Paper"/>
    <s v="Xerox 1897"/>
    <n v="19.920000000000002"/>
    <n v="13.944000000000001"/>
    <n v="5.9760000000000009"/>
    <n v="0.30000000000000004"/>
    <n v="2"/>
  </r>
  <r>
    <n v="5972"/>
    <s v="CA-2015-141726"/>
    <x v="836"/>
    <d v="2015-07-22T00:00:00"/>
    <x v="2"/>
    <s v="CC-12145"/>
    <s v="Charles Crestani"/>
    <s v="Consumer"/>
    <s v="United States"/>
    <s v="San Diego"/>
    <s v="California"/>
    <n v="92105"/>
    <x v="1"/>
    <s v="FUR-FU-10003577"/>
    <x v="0"/>
    <s v="Furnishings"/>
    <s v="Nu-Dell Leatherette Frames"/>
    <n v="43.02"/>
    <n v="30.114000000000001"/>
    <n v="12.906000000000002"/>
    <n v="0.30000000000000004"/>
    <n v="2"/>
  </r>
  <r>
    <n v="5973"/>
    <s v="CA-2018-115105"/>
    <x v="695"/>
    <d v="2018-02-11T00:00:00"/>
    <x v="1"/>
    <s v="BD-11770"/>
    <s v="Bryan Davis"/>
    <s v="Consumer"/>
    <s v="United States"/>
    <s v="New York City"/>
    <s v="New York"/>
    <n v="10024"/>
    <x v="3"/>
    <s v="FUR-BO-10001811"/>
    <x v="0"/>
    <s v="Bookcases"/>
    <s v="Atlantic Metals Mobile 5-Shelf Bookcases, Custom Colors"/>
    <n v="240.78399999999999"/>
    <n v="168.54879999999997"/>
    <n v="72.23520000000002"/>
    <n v="0.3000000000000001"/>
    <n v="5"/>
  </r>
  <r>
    <n v="5974"/>
    <s v="CA-2016-143980"/>
    <x v="707"/>
    <d v="2016-12-29T00:00:00"/>
    <x v="1"/>
    <s v="JK-15640"/>
    <s v="Jim Kriz"/>
    <s v="Home Office"/>
    <s v="United States"/>
    <s v="New York City"/>
    <s v="New York"/>
    <n v="10011"/>
    <x v="3"/>
    <s v="OFF-AP-10003779"/>
    <x v="1"/>
    <s v="Appliances"/>
    <s v="Kensington 7 Outlet MasterPiece Power Center with Fax/Phone Line Protection"/>
    <n v="414.96"/>
    <n v="290.47199999999998"/>
    <n v="124.488"/>
    <n v="0.3"/>
    <n v="4"/>
  </r>
  <r>
    <n v="5975"/>
    <s v="CA-2017-135636"/>
    <x v="750"/>
    <d v="2017-10-13T00:00:00"/>
    <x v="1"/>
    <s v="DB-13615"/>
    <s v="Doug Bickford"/>
    <s v="Consumer"/>
    <s v="United States"/>
    <s v="Charlotte"/>
    <s v="North Carolina"/>
    <n v="28205"/>
    <x v="0"/>
    <s v="OFF-ST-10000676"/>
    <x v="1"/>
    <s v="Storage"/>
    <s v="Fellowes Econo/Stor Drawers"/>
    <n v="387.72"/>
    <n v="271.404"/>
    <n v="116.31600000000003"/>
    <n v="0.30000000000000004"/>
    <n v="5"/>
  </r>
  <r>
    <n v="5976"/>
    <s v="CA-2018-102155"/>
    <x v="1002"/>
    <d v="2018-07-17T00:00:00"/>
    <x v="1"/>
    <s v="RR-19525"/>
    <s v="Rick Reed"/>
    <s v="Corporate"/>
    <s v="United States"/>
    <s v="Overland Park"/>
    <s v="Kansas"/>
    <n v="66212"/>
    <x v="2"/>
    <s v="OFF-ST-10001496"/>
    <x v="1"/>
    <s v="Storage"/>
    <s v="Standard Rollaway File with Lock"/>
    <n v="360.38"/>
    <n v="252.26599999999999"/>
    <n v="108.114"/>
    <n v="0.3"/>
    <n v="4"/>
  </r>
  <r>
    <n v="5977"/>
    <s v="CA-2018-102155"/>
    <x v="1002"/>
    <d v="2018-07-17T00:00:00"/>
    <x v="1"/>
    <s v="RR-19525"/>
    <s v="Rick Reed"/>
    <s v="Corporate"/>
    <s v="United States"/>
    <s v="Overland Park"/>
    <s v="Kansas"/>
    <n v="66212"/>
    <x v="2"/>
    <s v="OFF-PA-10003673"/>
    <x v="1"/>
    <s v="Paper"/>
    <s v="Strathmore Photo Mount Cards"/>
    <n v="13.56"/>
    <n v="9.4919999999999991"/>
    <n v="4.0680000000000014"/>
    <n v="0.3000000000000001"/>
    <n v="4"/>
  </r>
  <r>
    <n v="5978"/>
    <s v="CA-2018-116953"/>
    <x v="558"/>
    <d v="2018-04-25T00:00:00"/>
    <x v="2"/>
    <s v="SV-20935"/>
    <s v="Susan Vittorini"/>
    <s v="Consumer"/>
    <s v="United States"/>
    <s v="Mesa"/>
    <s v="Arizona"/>
    <n v="85204"/>
    <x v="1"/>
    <s v="TEC-PH-10004614"/>
    <x v="2"/>
    <s v="Phones"/>
    <s v="AT&amp;T 841000 Phone"/>
    <n v="552"/>
    <n v="386.4"/>
    <n v="165.60000000000002"/>
    <n v="0.30000000000000004"/>
    <n v="1"/>
  </r>
  <r>
    <n v="5979"/>
    <s v="CA-2015-117765"/>
    <x v="557"/>
    <d v="2015-09-13T00:00:00"/>
    <x v="1"/>
    <s v="RB-19465"/>
    <s v="Rick Bensley"/>
    <s v="Home Office"/>
    <s v="United States"/>
    <s v="Tulsa"/>
    <s v="Oklahoma"/>
    <n v="74133"/>
    <x v="2"/>
    <s v="FUR-TA-10001039"/>
    <x v="0"/>
    <s v="Tables"/>
    <s v="KI Adjustable-Height Table"/>
    <n v="429.9"/>
    <n v="300.92999999999995"/>
    <n v="128.97000000000003"/>
    <n v="0.3000000000000001"/>
    <n v="6"/>
  </r>
  <r>
    <n v="5980"/>
    <s v="CA-2015-117765"/>
    <x v="557"/>
    <d v="2015-09-13T00:00:00"/>
    <x v="1"/>
    <s v="RB-19465"/>
    <s v="Rick Bensley"/>
    <s v="Home Office"/>
    <s v="United States"/>
    <s v="Tulsa"/>
    <s v="Oklahoma"/>
    <n v="74133"/>
    <x v="2"/>
    <s v="OFF-BI-10000474"/>
    <x v="1"/>
    <s v="Binders"/>
    <s v="Avery Recycled Flexi-View Covers for Binding Systems"/>
    <n v="32.06"/>
    <n v="22.442"/>
    <n v="9.6180000000000021"/>
    <n v="0.30000000000000004"/>
    <n v="6"/>
  </r>
  <r>
    <n v="5981"/>
    <s v="CA-2015-117765"/>
    <x v="557"/>
    <d v="2015-09-13T00:00:00"/>
    <x v="1"/>
    <s v="RB-19465"/>
    <s v="Rick Bensley"/>
    <s v="Home Office"/>
    <s v="United States"/>
    <s v="Tulsa"/>
    <s v="Oklahoma"/>
    <n v="74133"/>
    <x v="2"/>
    <s v="FUR-CH-10004698"/>
    <x v="0"/>
    <s v="Chairs"/>
    <s v="Padded Folding Chairs, Black, 4/Carton"/>
    <n v="161.96"/>
    <n v="113.372"/>
    <n v="48.588000000000008"/>
    <n v="0.30000000000000004"/>
    <n v="6"/>
  </r>
  <r>
    <n v="5982"/>
    <s v="CA-2015-117765"/>
    <x v="557"/>
    <d v="2015-09-13T00:00:00"/>
    <x v="1"/>
    <s v="RB-19465"/>
    <s v="Rick Bensley"/>
    <s v="Home Office"/>
    <s v="United States"/>
    <s v="Tulsa"/>
    <s v="Oklahoma"/>
    <n v="74133"/>
    <x v="2"/>
    <s v="OFF-ST-10003327"/>
    <x v="1"/>
    <s v="Storage"/>
    <s v="Akro-Mils 12-Gallon Tote"/>
    <n v="19.86"/>
    <n v="13.901999999999999"/>
    <n v="5.9580000000000002"/>
    <n v="0.30000000000000004"/>
    <n v="6"/>
  </r>
  <r>
    <n v="5983"/>
    <s v="CA-2017-114895"/>
    <x v="831"/>
    <d v="2017-11-28T00:00:00"/>
    <x v="1"/>
    <s v="MV-18190"/>
    <s v="Mike Vittorini"/>
    <s v="Consumer"/>
    <s v="United States"/>
    <s v="New York City"/>
    <s v="New York"/>
    <n v="10035"/>
    <x v="3"/>
    <s v="OFF-PA-10000232"/>
    <x v="1"/>
    <s v="Paper"/>
    <s v="Xerox 1975"/>
    <n v="12.96"/>
    <n v="9.0719999999999992"/>
    <n v="3.8880000000000017"/>
    <n v="0.3000000000000001"/>
    <n v="7"/>
  </r>
  <r>
    <n v="5984"/>
    <s v="CA-2018-112984"/>
    <x v="118"/>
    <d v="2018-09-18T00:00:00"/>
    <x v="0"/>
    <s v="EH-14185"/>
    <s v="Evan Henry"/>
    <s v="Consumer"/>
    <s v="United States"/>
    <s v="Philadelphia"/>
    <s v="Pennsylvania"/>
    <n v="19143"/>
    <x v="3"/>
    <s v="OFF-PA-10003657"/>
    <x v="1"/>
    <s v="Paper"/>
    <s v="Xerox 1927"/>
    <n v="20.544"/>
    <n v="14.380799999999999"/>
    <n v="6.1632000000000016"/>
    <n v="0.30000000000000004"/>
    <n v="2"/>
  </r>
  <r>
    <n v="5985"/>
    <s v="CA-2017-163776"/>
    <x v="1080"/>
    <d v="2017-07-25T00:00:00"/>
    <x v="1"/>
    <s v="JS-16030"/>
    <s v="Joy Smith"/>
    <s v="Consumer"/>
    <s v="United States"/>
    <s v="Hattiesburg"/>
    <s v="Mississippi"/>
    <n v="39401"/>
    <x v="0"/>
    <s v="FUR-FU-10001185"/>
    <x v="0"/>
    <s v="Furnishings"/>
    <s v="Advantus Employee of the Month Certificate Frame, 11 x 13-1/2"/>
    <n v="185.58"/>
    <n v="129.90600000000001"/>
    <n v="55.674000000000007"/>
    <n v="0.3"/>
    <n v="6"/>
  </r>
  <r>
    <n v="5986"/>
    <s v="CA-2017-163776"/>
    <x v="1080"/>
    <d v="2017-07-25T00:00:00"/>
    <x v="1"/>
    <s v="JS-16030"/>
    <s v="Joy Smith"/>
    <s v="Consumer"/>
    <s v="United States"/>
    <s v="Hattiesburg"/>
    <s v="Mississippi"/>
    <n v="39401"/>
    <x v="0"/>
    <s v="OFF-BI-10003007"/>
    <x v="1"/>
    <s v="Binders"/>
    <s v="Premium Transparent Presentation Covers, No Pattern/Clear, 8 1/2&quot; x 11&quot;"/>
    <n v="77.56"/>
    <n v="54.292000000000002"/>
    <n v="23.268000000000001"/>
    <n v="0.3"/>
    <n v="6"/>
  </r>
  <r>
    <n v="5987"/>
    <s v="CA-2017-163776"/>
    <x v="1080"/>
    <d v="2017-07-25T00:00:00"/>
    <x v="1"/>
    <s v="JS-16030"/>
    <s v="Joy Smith"/>
    <s v="Consumer"/>
    <s v="United States"/>
    <s v="Hattiesburg"/>
    <s v="Mississippi"/>
    <n v="39401"/>
    <x v="0"/>
    <s v="OFF-ST-10002485"/>
    <x v="1"/>
    <s v="Storage"/>
    <s v="Rogers Deluxe File Chest"/>
    <n v="87.92"/>
    <n v="61.543999999999997"/>
    <n v="26.376000000000005"/>
    <n v="0.30000000000000004"/>
    <n v="6"/>
  </r>
  <r>
    <n v="5988"/>
    <s v="CA-2017-163776"/>
    <x v="1080"/>
    <d v="2017-07-25T00:00:00"/>
    <x v="1"/>
    <s v="JS-16030"/>
    <s v="Joy Smith"/>
    <s v="Consumer"/>
    <s v="United States"/>
    <s v="Hattiesburg"/>
    <s v="Mississippi"/>
    <n v="39401"/>
    <x v="0"/>
    <s v="OFF-PA-10001033"/>
    <x v="1"/>
    <s v="Paper"/>
    <s v="Xerox 1893"/>
    <n v="245.94"/>
    <n v="172.15799999999999"/>
    <n v="73.782000000000011"/>
    <n v="0.30000000000000004"/>
    <n v="6"/>
  </r>
  <r>
    <n v="5989"/>
    <s v="CA-2017-163776"/>
    <x v="1080"/>
    <d v="2017-07-25T00:00:00"/>
    <x v="1"/>
    <s v="JS-16030"/>
    <s v="Joy Smith"/>
    <s v="Consumer"/>
    <s v="United States"/>
    <s v="Hattiesburg"/>
    <s v="Mississippi"/>
    <n v="39401"/>
    <x v="0"/>
    <s v="OFF-BI-10000404"/>
    <x v="1"/>
    <s v="Binders"/>
    <s v="Avery Printable Repositionable Plastic Tabs"/>
    <n v="8.6"/>
    <n v="6.02"/>
    <n v="2.58"/>
    <n v="0.30000000000000004"/>
    <n v="6"/>
  </r>
  <r>
    <n v="5990"/>
    <s v="CA-2017-163776"/>
    <x v="1080"/>
    <d v="2017-07-25T00:00:00"/>
    <x v="1"/>
    <s v="JS-16030"/>
    <s v="Joy Smith"/>
    <s v="Consumer"/>
    <s v="United States"/>
    <s v="Hattiesburg"/>
    <s v="Mississippi"/>
    <n v="39401"/>
    <x v="0"/>
    <s v="FUR-BO-10003546"/>
    <x v="0"/>
    <s v="Bookcases"/>
    <s v="Hon 4-Shelf Metal Bookcases"/>
    <n v="504.9"/>
    <n v="353.42999999999995"/>
    <n v="151.47000000000003"/>
    <n v="0.30000000000000004"/>
    <n v="6"/>
  </r>
  <r>
    <n v="5991"/>
    <s v="US-2018-163300"/>
    <x v="175"/>
    <d v="2018-09-21T00:00:00"/>
    <x v="1"/>
    <s v="ES-14020"/>
    <s v="Erica Smith"/>
    <s v="Consumer"/>
    <s v="United States"/>
    <s v="Los Angeles"/>
    <s v="California"/>
    <n v="90049"/>
    <x v="1"/>
    <s v="OFF-BI-10004390"/>
    <x v="1"/>
    <s v="Binders"/>
    <s v="GBC DocuBind 200 Manual Binding Machine"/>
    <n v="2357.4879999999998"/>
    <n v="1650.2415999999998"/>
    <n v="707.24639999999999"/>
    <n v="0.30000000000000004"/>
    <n v="6"/>
  </r>
  <r>
    <n v="5992"/>
    <s v="US-2018-163300"/>
    <x v="175"/>
    <d v="2018-09-21T00:00:00"/>
    <x v="1"/>
    <s v="ES-14020"/>
    <s v="Erica Smith"/>
    <s v="Consumer"/>
    <s v="United States"/>
    <s v="Los Angeles"/>
    <s v="California"/>
    <n v="90049"/>
    <x v="1"/>
    <s v="TEC-PH-10001700"/>
    <x v="2"/>
    <s v="Phones"/>
    <s v="Panasonic KX-TG6844B Expandable Digital Cordless Telephone"/>
    <n v="369.54399999999998"/>
    <n v="258.68079999999998"/>
    <n v="110.86320000000001"/>
    <n v="0.30000000000000004"/>
    <n v="6"/>
  </r>
  <r>
    <n v="5993"/>
    <s v="US-2018-163300"/>
    <x v="175"/>
    <d v="2018-09-21T00:00:00"/>
    <x v="1"/>
    <s v="ES-14020"/>
    <s v="Erica Smith"/>
    <s v="Consumer"/>
    <s v="United States"/>
    <s v="Los Angeles"/>
    <s v="California"/>
    <n v="90049"/>
    <x v="1"/>
    <s v="FUR-CH-10003396"/>
    <x v="0"/>
    <s v="Chairs"/>
    <s v="Global Deluxe Steno Chair"/>
    <n v="184.75200000000001"/>
    <n v="129.32640000000001"/>
    <n v="55.425600000000003"/>
    <n v="0.3"/>
    <n v="6"/>
  </r>
  <r>
    <n v="5994"/>
    <s v="CA-2017-162187"/>
    <x v="25"/>
    <d v="2017-12-11T00:00:00"/>
    <x v="3"/>
    <s v="NS-18640"/>
    <s v="Noel Staavos"/>
    <s v="Corporate"/>
    <s v="United States"/>
    <s v="Columbus"/>
    <s v="Ohio"/>
    <n v="43229"/>
    <x v="3"/>
    <s v="OFF-ST-10001558"/>
    <x v="1"/>
    <s v="Storage"/>
    <s v="Acco Perma 4000 Stacking Storage Drawers"/>
    <n v="64.959999999999994"/>
    <n v="45.471999999999994"/>
    <n v="19.488"/>
    <n v="0.30000000000000004"/>
    <n v="0"/>
  </r>
  <r>
    <n v="5995"/>
    <s v="CA-2017-162187"/>
    <x v="25"/>
    <d v="2017-12-11T00:00:00"/>
    <x v="3"/>
    <s v="NS-18640"/>
    <s v="Noel Staavos"/>
    <s v="Corporate"/>
    <s v="United States"/>
    <s v="Columbus"/>
    <s v="Ohio"/>
    <n v="43229"/>
    <x v="3"/>
    <s v="OFF-SU-10004782"/>
    <x v="1"/>
    <s v="Supplies"/>
    <s v="Elite 5&quot; Scissors"/>
    <n v="13.52"/>
    <n v="9.4639999999999986"/>
    <n v="4.0560000000000009"/>
    <n v="0.3000000000000001"/>
    <n v="0"/>
  </r>
  <r>
    <n v="5996"/>
    <s v="CA-2017-162187"/>
    <x v="25"/>
    <d v="2017-12-11T00:00:00"/>
    <x v="3"/>
    <s v="NS-18640"/>
    <s v="Noel Staavos"/>
    <s v="Corporate"/>
    <s v="United States"/>
    <s v="Columbus"/>
    <s v="Ohio"/>
    <n v="43229"/>
    <x v="3"/>
    <s v="FUR-CH-10003298"/>
    <x v="0"/>
    <s v="Chairs"/>
    <s v="Office Star - Contemporary Task Swivel chair with Loop Arms, Charcoal"/>
    <n v="458.43"/>
    <n v="320.90100000000001"/>
    <n v="137.529"/>
    <n v="0.3"/>
    <n v="0"/>
  </r>
  <r>
    <n v="5997"/>
    <s v="CA-2017-162187"/>
    <x v="25"/>
    <d v="2017-12-11T00:00:00"/>
    <x v="3"/>
    <s v="NS-18640"/>
    <s v="Noel Staavos"/>
    <s v="Corporate"/>
    <s v="United States"/>
    <s v="Columbus"/>
    <s v="Ohio"/>
    <n v="43229"/>
    <x v="3"/>
    <s v="OFF-AP-10000576"/>
    <x v="1"/>
    <s v="Appliances"/>
    <s v="Belkin 325VA UPS Surge Protector, 6'"/>
    <n v="387.13600000000002"/>
    <n v="270.99520000000001"/>
    <n v="116.14080000000001"/>
    <n v="0.3"/>
    <n v="0"/>
  </r>
  <r>
    <n v="5998"/>
    <s v="CA-2017-162187"/>
    <x v="25"/>
    <d v="2017-12-11T00:00:00"/>
    <x v="3"/>
    <s v="NS-18640"/>
    <s v="Noel Staavos"/>
    <s v="Corporate"/>
    <s v="United States"/>
    <s v="Columbus"/>
    <s v="Ohio"/>
    <n v="43229"/>
    <x v="3"/>
    <s v="FUR-TA-10003008"/>
    <x v="0"/>
    <s v="Tables"/>
    <s v="Lesro Round Back Collection Coffee Table, End Table"/>
    <n v="328.59"/>
    <n v="230.01299999999998"/>
    <n v="98.576999999999998"/>
    <n v="0.30000000000000004"/>
    <n v="0"/>
  </r>
  <r>
    <n v="5999"/>
    <s v="US-2015-112991"/>
    <x v="325"/>
    <d v="2015-12-14T00:00:00"/>
    <x v="1"/>
    <s v="SH-19975"/>
    <s v="Sally Hughsby"/>
    <s v="Corporate"/>
    <s v="United States"/>
    <s v="Caldwell"/>
    <s v="Idaho"/>
    <n v="83605"/>
    <x v="1"/>
    <s v="FUR-CH-10001708"/>
    <x v="0"/>
    <s v="Chairs"/>
    <s v="Office Star - Contemporary Swivel Chair with Padded Adjustable Arms and Flex Back"/>
    <n v="338.35199999999998"/>
    <n v="236.84639999999996"/>
    <n v="101.50560000000002"/>
    <n v="0.30000000000000004"/>
    <n v="4"/>
  </r>
  <r>
    <n v="6000"/>
    <s v="US-2015-112991"/>
    <x v="325"/>
    <d v="2015-12-14T00:00:00"/>
    <x v="1"/>
    <s v="SH-19975"/>
    <s v="Sally Hughsby"/>
    <s v="Corporate"/>
    <s v="United States"/>
    <s v="Caldwell"/>
    <s v="Idaho"/>
    <n v="83605"/>
    <x v="1"/>
    <s v="OFF-PA-10000019"/>
    <x v="1"/>
    <s v="Paper"/>
    <s v="Xerox 1931"/>
    <n v="25.92"/>
    <n v="18.143999999999998"/>
    <n v="7.7760000000000034"/>
    <n v="0.3000000000000001"/>
    <n v="4"/>
  </r>
  <r>
    <n v="6001"/>
    <s v="US-2015-112991"/>
    <x v="325"/>
    <d v="2015-12-14T00:00:00"/>
    <x v="1"/>
    <s v="SH-19975"/>
    <s v="Sally Hughsby"/>
    <s v="Corporate"/>
    <s v="United States"/>
    <s v="Caldwell"/>
    <s v="Idaho"/>
    <n v="83605"/>
    <x v="1"/>
    <s v="OFF-PA-10002222"/>
    <x v="1"/>
    <s v="Paper"/>
    <s v="Xerox Color Copier Paper, 11&quot; x 17&quot;, Ream"/>
    <n v="91.36"/>
    <n v="63.951999999999998"/>
    <n v="27.408000000000001"/>
    <n v="0.3"/>
    <n v="4"/>
  </r>
  <r>
    <n v="6002"/>
    <s v="CA-2015-124079"/>
    <x v="736"/>
    <d v="2015-12-17T00:00:00"/>
    <x v="1"/>
    <s v="RF-19345"/>
    <s v="Randy Ferguson"/>
    <s v="Corporate"/>
    <s v="United States"/>
    <s v="Phoenix"/>
    <s v="Arizona"/>
    <n v="85023"/>
    <x v="1"/>
    <s v="FUR-FU-10002553"/>
    <x v="0"/>
    <s v="Furnishings"/>
    <s v="Electrix Incandescent Magnifying Lamp, Black"/>
    <n v="87.96"/>
    <n v="61.571999999999989"/>
    <n v="26.388000000000005"/>
    <n v="0.3000000000000001"/>
    <n v="4"/>
  </r>
  <r>
    <n v="6003"/>
    <s v="CA-2015-124079"/>
    <x v="736"/>
    <d v="2015-12-17T00:00:00"/>
    <x v="1"/>
    <s v="RF-19345"/>
    <s v="Randy Ferguson"/>
    <s v="Corporate"/>
    <s v="United States"/>
    <s v="Phoenix"/>
    <s v="Arizona"/>
    <n v="85023"/>
    <x v="1"/>
    <s v="OFF-BI-10002103"/>
    <x v="1"/>
    <s v="Binders"/>
    <s v="Cardinal Slant-D Ring Binder, Heavy Gauge Vinyl"/>
    <n v="5.2140000000000004"/>
    <n v="3.6497999999999999"/>
    <n v="1.5642000000000005"/>
    <n v="0.30000000000000004"/>
    <n v="4"/>
  </r>
  <r>
    <n v="6004"/>
    <s v="US-2018-146878"/>
    <x v="296"/>
    <d v="2018-09-27T00:00:00"/>
    <x v="1"/>
    <s v="DL-12865"/>
    <s v="Dan Lawera"/>
    <s v="Consumer"/>
    <s v="United States"/>
    <s v="Miami"/>
    <s v="Florida"/>
    <n v="33142"/>
    <x v="0"/>
    <s v="OFF-BI-10002794"/>
    <x v="1"/>
    <s v="Binders"/>
    <s v="Avery Trapezoid Ring Binder, 3&quot; Capacity, Black, 1040 sheets"/>
    <n v="12.294"/>
    <n v="8.6058000000000003"/>
    <n v="3.6882000000000001"/>
    <n v="0.3"/>
    <n v="6"/>
  </r>
  <r>
    <n v="6005"/>
    <s v="CA-2018-107244"/>
    <x v="210"/>
    <d v="2018-09-11T00:00:00"/>
    <x v="1"/>
    <s v="AG-10390"/>
    <s v="Allen Goldenen"/>
    <s v="Consumer"/>
    <s v="United States"/>
    <s v="Los Angeles"/>
    <s v="California"/>
    <n v="90004"/>
    <x v="1"/>
    <s v="FUR-FU-10002597"/>
    <x v="0"/>
    <s v="Furnishings"/>
    <s v="C-Line Magnetic Cubicle Keepers, Clear Polypropylene"/>
    <n v="19.760000000000002"/>
    <n v="13.832000000000001"/>
    <n v="5.9280000000000008"/>
    <n v="0.30000000000000004"/>
    <n v="4"/>
  </r>
  <r>
    <n v="6006"/>
    <s v="CA-2016-100657"/>
    <x v="121"/>
    <d v="2016-11-07T00:00:00"/>
    <x v="1"/>
    <s v="SW-20245"/>
    <s v="Scot Wooten"/>
    <s v="Consumer"/>
    <s v="United States"/>
    <s v="Troy"/>
    <s v="New York"/>
    <n v="12180"/>
    <x v="3"/>
    <s v="FUR-CH-10003535"/>
    <x v="0"/>
    <s v="Chairs"/>
    <s v="Global Armless Task Chair, Royal Blue"/>
    <n v="109.764"/>
    <n v="76.834799999999987"/>
    <n v="32.929200000000009"/>
    <n v="0.3000000000000001"/>
    <n v="5"/>
  </r>
  <r>
    <n v="6007"/>
    <s v="CA-2018-129581"/>
    <x v="157"/>
    <d v="2018-12-18T00:00:00"/>
    <x v="1"/>
    <s v="KN-16390"/>
    <s v="Katherine Nockton"/>
    <s v="Corporate"/>
    <s v="United States"/>
    <s v="New Bedford"/>
    <s v="Massachusetts"/>
    <n v="2740"/>
    <x v="3"/>
    <s v="TEC-PH-10001527"/>
    <x v="2"/>
    <s v="Phones"/>
    <s v="Plantronics MX500i Earset"/>
    <n v="128.85"/>
    <n v="90.194999999999993"/>
    <n v="38.655000000000001"/>
    <n v="0.30000000000000004"/>
    <n v="7"/>
  </r>
  <r>
    <n v="6008"/>
    <s v="CA-2018-129028"/>
    <x v="719"/>
    <d v="2018-04-03T00:00:00"/>
    <x v="2"/>
    <s v="GB-14530"/>
    <s v="George Bell"/>
    <s v="Corporate"/>
    <s v="United States"/>
    <s v="Florence"/>
    <s v="South Carolina"/>
    <n v="29501"/>
    <x v="0"/>
    <s v="FUR-FU-10004006"/>
    <x v="0"/>
    <s v="Furnishings"/>
    <s v="Deflect-o DuraMat Lighweight, Studded, Beveled Mat for Low Pile Carpeting"/>
    <n v="127.95"/>
    <n v="89.564999999999998"/>
    <n v="38.385000000000005"/>
    <n v="0.30000000000000004"/>
    <n v="2"/>
  </r>
  <r>
    <n v="6009"/>
    <s v="CA-2016-135580"/>
    <x v="1081"/>
    <d v="2017-01-03T00:00:00"/>
    <x v="1"/>
    <s v="CL-12565"/>
    <s v="Clay Ludtke"/>
    <s v="Consumer"/>
    <s v="United States"/>
    <s v="Los Angeles"/>
    <s v="California"/>
    <n v="90049"/>
    <x v="1"/>
    <s v="OFF-PA-10000595"/>
    <x v="1"/>
    <s v="Paper"/>
    <s v="Xerox 1929"/>
    <n v="68.52"/>
    <n v="47.963999999999992"/>
    <n v="20.556000000000004"/>
    <n v="0.3000000000000001"/>
    <n v="4"/>
  </r>
  <r>
    <n v="6010"/>
    <s v="CA-2016-135580"/>
    <x v="1081"/>
    <d v="2017-01-03T00:00:00"/>
    <x v="1"/>
    <s v="CL-12565"/>
    <s v="Clay Ludtke"/>
    <s v="Consumer"/>
    <s v="United States"/>
    <s v="Los Angeles"/>
    <s v="California"/>
    <n v="90049"/>
    <x v="1"/>
    <s v="OFF-ST-10000798"/>
    <x v="1"/>
    <s v="Storage"/>
    <s v="2300 Heavy-Duty Transfer File Systems by Perma"/>
    <n v="74.94"/>
    <n v="52.457999999999998"/>
    <n v="22.481999999999999"/>
    <n v="0.3"/>
    <n v="4"/>
  </r>
  <r>
    <n v="6011"/>
    <s v="CA-2016-135580"/>
    <x v="1081"/>
    <d v="2017-01-03T00:00:00"/>
    <x v="1"/>
    <s v="CL-12565"/>
    <s v="Clay Ludtke"/>
    <s v="Consumer"/>
    <s v="United States"/>
    <s v="Los Angeles"/>
    <s v="California"/>
    <n v="90049"/>
    <x v="1"/>
    <s v="TEC-MA-10004002"/>
    <x v="2"/>
    <s v="Machines"/>
    <s v="Zebra GX420t Direct Thermal/Thermal Transfer Printer"/>
    <n v="2548.56"/>
    <n v="1783.992"/>
    <n v="764.56799999999998"/>
    <n v="0.3"/>
    <n v="4"/>
  </r>
  <r>
    <n v="6012"/>
    <s v="CA-2016-135580"/>
    <x v="1081"/>
    <d v="2017-01-03T00:00:00"/>
    <x v="1"/>
    <s v="CL-12565"/>
    <s v="Clay Ludtke"/>
    <s v="Consumer"/>
    <s v="United States"/>
    <s v="Los Angeles"/>
    <s v="California"/>
    <n v="90049"/>
    <x v="1"/>
    <s v="OFF-EN-10003296"/>
    <x v="1"/>
    <s v="Envelopes"/>
    <s v="Tyvek Side-Opening Peel &amp; Seel Expanding Envelopes"/>
    <n v="271.44"/>
    <n v="190.00799999999998"/>
    <n v="81.432000000000016"/>
    <n v="0.30000000000000004"/>
    <n v="4"/>
  </r>
  <r>
    <n v="6013"/>
    <s v="CA-2016-135580"/>
    <x v="1081"/>
    <d v="2017-01-03T00:00:00"/>
    <x v="1"/>
    <s v="CL-12565"/>
    <s v="Clay Ludtke"/>
    <s v="Consumer"/>
    <s v="United States"/>
    <s v="Los Angeles"/>
    <s v="California"/>
    <n v="90049"/>
    <x v="1"/>
    <s v="TEC-PH-10004345"/>
    <x v="2"/>
    <s v="Phones"/>
    <s v="Cisco SPA 502G IP Phone"/>
    <n v="287.88"/>
    <n v="201.51599999999999"/>
    <n v="86.364000000000004"/>
    <n v="0.30000000000000004"/>
    <n v="4"/>
  </r>
  <r>
    <n v="6014"/>
    <s v="CA-2017-159016"/>
    <x v="612"/>
    <d v="2017-03-11T00:00:00"/>
    <x v="2"/>
    <s v="KF-16285"/>
    <s v="Karen Ferguson"/>
    <s v="Home Office"/>
    <s v="United States"/>
    <s v="Los Angeles"/>
    <s v="California"/>
    <n v="90008"/>
    <x v="1"/>
    <s v="OFF-PA-10004405"/>
    <x v="1"/>
    <s v="Paper"/>
    <s v="Rediform Voice Mail Log Books"/>
    <n v="14.9"/>
    <n v="10.43"/>
    <n v="4.4700000000000006"/>
    <n v="0.30000000000000004"/>
    <n v="1"/>
  </r>
  <r>
    <n v="6015"/>
    <s v="CA-2017-159016"/>
    <x v="612"/>
    <d v="2017-03-11T00:00:00"/>
    <x v="2"/>
    <s v="KF-16285"/>
    <s v="Karen Ferguson"/>
    <s v="Home Office"/>
    <s v="United States"/>
    <s v="Los Angeles"/>
    <s v="California"/>
    <n v="90008"/>
    <x v="1"/>
    <s v="TEC-PH-10002885"/>
    <x v="2"/>
    <s v="Phones"/>
    <s v="Apple iPhone 5"/>
    <n v="4158.9120000000003"/>
    <n v="2911.2384000000002"/>
    <n v="1247.6736000000001"/>
    <n v="0.3"/>
    <n v="1"/>
  </r>
  <r>
    <n v="6016"/>
    <s v="CA-2015-102652"/>
    <x v="322"/>
    <d v="2015-04-12T00:00:00"/>
    <x v="1"/>
    <s v="AY-10555"/>
    <s v="Andy Yotov"/>
    <s v="Corporate"/>
    <s v="United States"/>
    <s v="Los Angeles"/>
    <s v="California"/>
    <n v="90049"/>
    <x v="1"/>
    <s v="FUR-FU-10000747"/>
    <x v="0"/>
    <s v="Furnishings"/>
    <s v="Tenex B1-RE Series Chair Mats for Low Pile Carpets"/>
    <n v="91.96"/>
    <n v="64.371999999999986"/>
    <n v="27.588000000000008"/>
    <n v="0.3000000000000001"/>
    <n v="6"/>
  </r>
  <r>
    <n v="6017"/>
    <s v="CA-2015-102652"/>
    <x v="322"/>
    <d v="2015-04-12T00:00:00"/>
    <x v="1"/>
    <s v="AY-10555"/>
    <s v="Andy Yotov"/>
    <s v="Corporate"/>
    <s v="United States"/>
    <s v="Los Angeles"/>
    <s v="California"/>
    <n v="90049"/>
    <x v="1"/>
    <s v="FUR-FU-10001918"/>
    <x v="0"/>
    <s v="Furnishings"/>
    <s v="C-Line Cubicle Keepers Polyproplyene Holder With Velcro Backings"/>
    <n v="33.11"/>
    <n v="23.177"/>
    <n v="9.9329999999999998"/>
    <n v="0.3"/>
    <n v="6"/>
  </r>
  <r>
    <n v="6018"/>
    <s v="CA-2015-102652"/>
    <x v="322"/>
    <d v="2015-04-12T00:00:00"/>
    <x v="1"/>
    <s v="AY-10555"/>
    <s v="Andy Yotov"/>
    <s v="Corporate"/>
    <s v="United States"/>
    <s v="Los Angeles"/>
    <s v="California"/>
    <n v="90049"/>
    <x v="1"/>
    <s v="OFF-PA-10003309"/>
    <x v="1"/>
    <s v="Paper"/>
    <s v="Xerox 211"/>
    <n v="19.440000000000001"/>
    <n v="13.608000000000001"/>
    <n v="5.8320000000000007"/>
    <n v="0.30000000000000004"/>
    <n v="6"/>
  </r>
  <r>
    <n v="6019"/>
    <s v="CA-2015-102652"/>
    <x v="322"/>
    <d v="2015-04-12T00:00:00"/>
    <x v="1"/>
    <s v="AY-10555"/>
    <s v="Andy Yotov"/>
    <s v="Corporate"/>
    <s v="United States"/>
    <s v="Los Angeles"/>
    <s v="California"/>
    <n v="90049"/>
    <x v="1"/>
    <s v="OFF-PA-10001977"/>
    <x v="1"/>
    <s v="Paper"/>
    <s v="Xerox 194"/>
    <n v="55.48"/>
    <n v="38.835999999999999"/>
    <n v="16.643999999999998"/>
    <n v="0.3"/>
    <n v="6"/>
  </r>
  <r>
    <n v="6020"/>
    <s v="CA-2015-152422"/>
    <x v="1082"/>
    <d v="2015-10-10T00:00:00"/>
    <x v="0"/>
    <s v="BD-11635"/>
    <s v="Brian Derr"/>
    <s v="Consumer"/>
    <s v="United States"/>
    <s v="Columbus"/>
    <s v="Ohio"/>
    <n v="43229"/>
    <x v="3"/>
    <s v="OFF-AP-10002892"/>
    <x v="1"/>
    <s v="Appliances"/>
    <s v="Belkin F5C206VTEL 6 Outlet Surge"/>
    <n v="91.92"/>
    <n v="64.343999999999994"/>
    <n v="27.576000000000008"/>
    <n v="0.3000000000000001"/>
    <n v="5"/>
  </r>
  <r>
    <n v="6021"/>
    <s v="US-2017-156692"/>
    <x v="572"/>
    <d v="2017-08-13T00:00:00"/>
    <x v="3"/>
    <s v="HG-15025"/>
    <s v="Hunter Glantz"/>
    <s v="Consumer"/>
    <s v="United States"/>
    <s v="Kenner"/>
    <s v="Louisiana"/>
    <n v="70065"/>
    <x v="0"/>
    <s v="OFF-AP-10002222"/>
    <x v="1"/>
    <s v="Appliances"/>
    <s v="Staple holder"/>
    <n v="17.34"/>
    <n v="12.138"/>
    <n v="5.202"/>
    <n v="0.3"/>
    <n v="0"/>
  </r>
  <r>
    <n v="6022"/>
    <s v="US-2017-156692"/>
    <x v="572"/>
    <d v="2017-08-13T00:00:00"/>
    <x v="3"/>
    <s v="HG-15025"/>
    <s v="Hunter Glantz"/>
    <s v="Consumer"/>
    <s v="United States"/>
    <s v="Kenner"/>
    <s v="Louisiana"/>
    <n v="70065"/>
    <x v="0"/>
    <s v="TEC-AC-10000158"/>
    <x v="2"/>
    <s v="Accessories"/>
    <s v="Sony 64GB Class 10 Micro SDHC R40 Memory Card"/>
    <n v="71.98"/>
    <n v="50.386000000000003"/>
    <n v="21.594000000000001"/>
    <n v="0.3"/>
    <n v="0"/>
  </r>
  <r>
    <n v="6023"/>
    <s v="CA-2015-130869"/>
    <x v="664"/>
    <d v="2015-11-21T00:00:00"/>
    <x v="1"/>
    <s v="CB-12025"/>
    <s v="Cassandra Brandow"/>
    <s v="Consumer"/>
    <s v="United States"/>
    <s v="Cedar Hill"/>
    <s v="Texas"/>
    <n v="75104"/>
    <x v="2"/>
    <s v="OFF-EN-10002600"/>
    <x v="1"/>
    <s v="Envelopes"/>
    <s v="Redi-Strip #10 Envelopes, 4 1/8 x 9 1/2"/>
    <n v="7.08"/>
    <n v="4.9559999999999995"/>
    <n v="2.1240000000000006"/>
    <n v="0.3000000000000001"/>
    <n v="4"/>
  </r>
  <r>
    <n v="6024"/>
    <s v="US-2018-128832"/>
    <x v="558"/>
    <d v="2018-04-27T00:00:00"/>
    <x v="2"/>
    <s v="LS-16945"/>
    <s v="Linda Southworth"/>
    <s v="Corporate"/>
    <s v="United States"/>
    <s v="Providence"/>
    <s v="Rhode Island"/>
    <n v="2908"/>
    <x v="3"/>
    <s v="TEC-AC-10004855"/>
    <x v="2"/>
    <s v="Accessories"/>
    <s v="V7 USB Numeric Keypad"/>
    <n v="69.98"/>
    <n v="48.985999999999997"/>
    <n v="20.994000000000007"/>
    <n v="0.3000000000000001"/>
    <n v="3"/>
  </r>
  <r>
    <n v="6025"/>
    <s v="CA-2018-139717"/>
    <x v="1043"/>
    <d v="2018-08-26T00:00:00"/>
    <x v="0"/>
    <s v="DM-13015"/>
    <s v="Darrin Martin"/>
    <s v="Consumer"/>
    <s v="United States"/>
    <s v="Lancaster"/>
    <s v="Ohio"/>
    <n v="43130"/>
    <x v="3"/>
    <s v="OFF-AP-10000938"/>
    <x v="1"/>
    <s v="Appliances"/>
    <s v="Avanti 1.7 Cu. Ft. Refrigerator"/>
    <n v="646.27200000000005"/>
    <n v="452.3904"/>
    <n v="193.88160000000005"/>
    <n v="0.30000000000000004"/>
    <n v="2"/>
  </r>
  <r>
    <n v="6026"/>
    <s v="CA-2018-139717"/>
    <x v="1043"/>
    <d v="2018-08-26T00:00:00"/>
    <x v="0"/>
    <s v="DM-13015"/>
    <s v="Darrin Martin"/>
    <s v="Consumer"/>
    <s v="United States"/>
    <s v="Lancaster"/>
    <s v="Ohio"/>
    <n v="43130"/>
    <x v="3"/>
    <s v="OFF-PA-10002195"/>
    <x v="1"/>
    <s v="Paper"/>
    <s v="Xerox 1966"/>
    <n v="10.368"/>
    <n v="7.2576000000000001"/>
    <n v="3.1104000000000003"/>
    <n v="0.30000000000000004"/>
    <n v="2"/>
  </r>
  <r>
    <n v="6027"/>
    <s v="CA-2018-136007"/>
    <x v="660"/>
    <d v="2018-03-02T00:00:00"/>
    <x v="1"/>
    <s v="AC-10615"/>
    <s v="Ann Chong"/>
    <s v="Corporate"/>
    <s v="United States"/>
    <s v="Seattle"/>
    <s v="Washington"/>
    <n v="98115"/>
    <x v="1"/>
    <s v="OFF-FA-10002701"/>
    <x v="1"/>
    <s v="Fasteners"/>
    <s v="Alliance Rubber Bands"/>
    <n v="8.4"/>
    <n v="5.88"/>
    <n v="2.5200000000000005"/>
    <n v="0.30000000000000004"/>
    <n v="7"/>
  </r>
  <r>
    <n v="6028"/>
    <s v="CA-2018-136007"/>
    <x v="660"/>
    <d v="2018-03-02T00:00:00"/>
    <x v="1"/>
    <s v="AC-10615"/>
    <s v="Ann Chong"/>
    <s v="Corporate"/>
    <s v="United States"/>
    <s v="Seattle"/>
    <s v="Washington"/>
    <n v="98115"/>
    <x v="1"/>
    <s v="TEC-PH-10003589"/>
    <x v="2"/>
    <s v="Phones"/>
    <s v="invisibleSHIELD by ZAGG Smudge-Free Screen Protector"/>
    <n v="71.959999999999994"/>
    <n v="50.371999999999993"/>
    <n v="21.588000000000001"/>
    <n v="0.30000000000000004"/>
    <n v="7"/>
  </r>
  <r>
    <n v="6029"/>
    <s v="CA-2017-157364"/>
    <x v="258"/>
    <d v="2017-11-21T00:00:00"/>
    <x v="2"/>
    <s v="LT-17110"/>
    <s v="Liz Thompson"/>
    <s v="Consumer"/>
    <s v="United States"/>
    <s v="Jacksonville"/>
    <s v="North Carolina"/>
    <n v="28540"/>
    <x v="0"/>
    <s v="OFF-AR-10003752"/>
    <x v="1"/>
    <s v="Art"/>
    <s v="Deluxe Chalkboard Eraser Cleaner"/>
    <n v="18.48"/>
    <n v="12.936"/>
    <n v="5.5440000000000005"/>
    <n v="0.30000000000000004"/>
    <n v="2"/>
  </r>
  <r>
    <n v="6030"/>
    <s v="US-2017-112970"/>
    <x v="696"/>
    <d v="2017-11-15T00:00:00"/>
    <x v="2"/>
    <s v="TB-21250"/>
    <s v="Tim Brockman"/>
    <s v="Consumer"/>
    <s v="United States"/>
    <s v="Los Angeles"/>
    <s v="California"/>
    <n v="90049"/>
    <x v="1"/>
    <s v="OFF-AR-10003829"/>
    <x v="1"/>
    <s v="Art"/>
    <s v="Newell 35"/>
    <n v="9.84"/>
    <n v="6.8879999999999999"/>
    <n v="2.952"/>
    <n v="0.3"/>
    <n v="1"/>
  </r>
  <r>
    <n v="6031"/>
    <s v="US-2018-152492"/>
    <x v="91"/>
    <d v="2018-07-06T00:00:00"/>
    <x v="3"/>
    <s v="AH-10585"/>
    <s v="Angele Hood"/>
    <s v="Consumer"/>
    <s v="United States"/>
    <s v="Miami"/>
    <s v="Florida"/>
    <n v="33142"/>
    <x v="0"/>
    <s v="FUR-CH-10000155"/>
    <x v="0"/>
    <s v="Chairs"/>
    <s v="Global Comet Stacking Armless Chair"/>
    <n v="239.24"/>
    <n v="167.46799999999999"/>
    <n v="71.77200000000002"/>
    <n v="0.30000000000000004"/>
    <n v="0"/>
  </r>
  <r>
    <n v="6032"/>
    <s v="CA-2017-101168"/>
    <x v="591"/>
    <d v="2018-01-01T00:00:00"/>
    <x v="1"/>
    <s v="SS-20140"/>
    <s v="Saphhira Shifley"/>
    <s v="Corporate"/>
    <s v="United States"/>
    <s v="Nashua"/>
    <s v="New Hampshire"/>
    <n v="3060"/>
    <x v="3"/>
    <s v="FUR-FU-10003142"/>
    <x v="0"/>
    <s v="Furnishings"/>
    <s v="Master Big Foot Doorstop, Beige"/>
    <n v="21.12"/>
    <n v="14.783999999999999"/>
    <n v="6.3360000000000021"/>
    <n v="0.3000000000000001"/>
    <n v="7"/>
  </r>
  <r>
    <n v="6033"/>
    <s v="CA-2018-104010"/>
    <x v="756"/>
    <d v="2018-04-25T00:00:00"/>
    <x v="2"/>
    <s v="TD-20995"/>
    <s v="Tamara Dahlen"/>
    <s v="Consumer"/>
    <s v="United States"/>
    <s v="New York City"/>
    <s v="New York"/>
    <n v="10011"/>
    <x v="3"/>
    <s v="OFF-SU-10001218"/>
    <x v="1"/>
    <s v="Supplies"/>
    <s v="Fiskars Softgrip Scissors"/>
    <n v="54.9"/>
    <n v="38.43"/>
    <n v="16.47"/>
    <n v="0.3"/>
    <n v="2"/>
  </r>
  <r>
    <n v="6034"/>
    <s v="CA-2016-130253"/>
    <x v="639"/>
    <d v="2016-12-18T00:00:00"/>
    <x v="1"/>
    <s v="PP-18955"/>
    <s v="Paul Prost"/>
    <s v="Home Office"/>
    <s v="United States"/>
    <s v="Los Angeles"/>
    <s v="California"/>
    <n v="90036"/>
    <x v="1"/>
    <s v="FUR-FU-10002963"/>
    <x v="0"/>
    <s v="Furnishings"/>
    <s v="Master Caster Door Stop, Gray"/>
    <n v="15.24"/>
    <n v="10.667999999999999"/>
    <n v="4.572000000000001"/>
    <n v="0.30000000000000004"/>
    <n v="4"/>
  </r>
  <r>
    <n v="6035"/>
    <s v="US-2016-155369"/>
    <x v="1083"/>
    <d v="2016-04-25T00:00:00"/>
    <x v="1"/>
    <s v="PG-18820"/>
    <s v="Patrick Gardner"/>
    <s v="Consumer"/>
    <s v="United States"/>
    <s v="Carrollton"/>
    <s v="Texas"/>
    <n v="75007"/>
    <x v="2"/>
    <s v="OFF-AP-10002578"/>
    <x v="1"/>
    <s v="Appliances"/>
    <s v="Fellowes Premier Superior Surge Suppressor, 10-Outlet, With Phone and Remote"/>
    <n v="19.568000000000001"/>
    <n v="13.6976"/>
    <n v="5.8704000000000018"/>
    <n v="0.3000000000000001"/>
    <n v="6"/>
  </r>
  <r>
    <n v="6036"/>
    <s v="US-2016-155369"/>
    <x v="1083"/>
    <d v="2016-04-25T00:00:00"/>
    <x v="1"/>
    <s v="PG-18820"/>
    <s v="Patrick Gardner"/>
    <s v="Consumer"/>
    <s v="United States"/>
    <s v="Carrollton"/>
    <s v="Texas"/>
    <n v="75007"/>
    <x v="2"/>
    <s v="OFF-BI-10003925"/>
    <x v="1"/>
    <s v="Binders"/>
    <s v="Fellowes PB300 Plastic Comb Binding Machine"/>
    <n v="310.392"/>
    <n v="217.27439999999999"/>
    <n v="93.11760000000001"/>
    <n v="0.30000000000000004"/>
    <n v="6"/>
  </r>
  <r>
    <n v="6037"/>
    <s v="CA-2017-131205"/>
    <x v="913"/>
    <d v="2017-09-08T00:00:00"/>
    <x v="1"/>
    <s v="AA-10645"/>
    <s v="Anna Andreadi"/>
    <s v="Consumer"/>
    <s v="United States"/>
    <s v="Georgetown"/>
    <s v="Kentucky"/>
    <n v="40324"/>
    <x v="0"/>
    <s v="FUR-FU-10003347"/>
    <x v="0"/>
    <s v="Furnishings"/>
    <s v="Coloredge Poster Frame"/>
    <n v="42.6"/>
    <n v="29.82"/>
    <n v="12.780000000000001"/>
    <n v="0.30000000000000004"/>
    <n v="4"/>
  </r>
  <r>
    <n v="6038"/>
    <s v="CA-2017-131205"/>
    <x v="913"/>
    <d v="2017-09-08T00:00:00"/>
    <x v="1"/>
    <s v="AA-10645"/>
    <s v="Anna Andreadi"/>
    <s v="Consumer"/>
    <s v="United States"/>
    <s v="Georgetown"/>
    <s v="Kentucky"/>
    <n v="40324"/>
    <x v="0"/>
    <s v="OFF-BI-10000315"/>
    <x v="1"/>
    <s v="Binders"/>
    <s v="Poly Designer Cover &amp; Back"/>
    <n v="113.94"/>
    <n v="79.757999999999996"/>
    <n v="34.182000000000002"/>
    <n v="0.30000000000000004"/>
    <n v="4"/>
  </r>
  <r>
    <n v="6039"/>
    <s v="CA-2017-131205"/>
    <x v="913"/>
    <d v="2017-09-08T00:00:00"/>
    <x v="1"/>
    <s v="AA-10645"/>
    <s v="Anna Andreadi"/>
    <s v="Consumer"/>
    <s v="United States"/>
    <s v="Georgetown"/>
    <s v="Kentucky"/>
    <n v="40324"/>
    <x v="0"/>
    <s v="OFF-ST-10002583"/>
    <x v="1"/>
    <s v="Storage"/>
    <s v="Fellowes Neat Ideas Storage Cubes"/>
    <n v="129.91999999999999"/>
    <n v="90.943999999999988"/>
    <n v="38.975999999999999"/>
    <n v="0.30000000000000004"/>
    <n v="4"/>
  </r>
  <r>
    <n v="6040"/>
    <s v="CA-2017-131205"/>
    <x v="913"/>
    <d v="2017-09-08T00:00:00"/>
    <x v="1"/>
    <s v="AA-10645"/>
    <s v="Anna Andreadi"/>
    <s v="Consumer"/>
    <s v="United States"/>
    <s v="Georgetown"/>
    <s v="Kentucky"/>
    <n v="40324"/>
    <x v="0"/>
    <s v="OFF-AR-10003469"/>
    <x v="1"/>
    <s v="Art"/>
    <s v="Nontoxic Chalk"/>
    <n v="5.28"/>
    <n v="3.6959999999999997"/>
    <n v="1.5840000000000005"/>
    <n v="0.3000000000000001"/>
    <n v="4"/>
  </r>
  <r>
    <n v="6041"/>
    <s v="CA-2018-122364"/>
    <x v="241"/>
    <d v="2018-09-29T00:00:00"/>
    <x v="1"/>
    <s v="FA-14230"/>
    <s v="Frank Atkinson"/>
    <s v="Corporate"/>
    <s v="United States"/>
    <s v="Los Angeles"/>
    <s v="California"/>
    <n v="90008"/>
    <x v="1"/>
    <s v="TEC-PH-10001817"/>
    <x v="2"/>
    <s v="Phones"/>
    <s v="Wilson Electronics DB Pro Signal Booster"/>
    <n v="859.2"/>
    <n v="601.43999999999994"/>
    <n v="257.7600000000001"/>
    <n v="0.3000000000000001"/>
    <n v="5"/>
  </r>
  <r>
    <n v="6042"/>
    <s v="CA-2018-122364"/>
    <x v="241"/>
    <d v="2018-09-29T00:00:00"/>
    <x v="1"/>
    <s v="FA-14230"/>
    <s v="Frank Atkinson"/>
    <s v="Corporate"/>
    <s v="United States"/>
    <s v="Los Angeles"/>
    <s v="California"/>
    <n v="90008"/>
    <x v="1"/>
    <s v="TEC-MA-10001031"/>
    <x v="2"/>
    <s v="Machines"/>
    <s v="Socket Bluetooth Cordless Hand Scanner (CHS)"/>
    <n v="506.28"/>
    <n v="354.39599999999996"/>
    <n v="151.88400000000001"/>
    <n v="0.30000000000000004"/>
    <n v="5"/>
  </r>
  <r>
    <n v="6043"/>
    <s v="CA-2017-117912"/>
    <x v="1084"/>
    <d v="2017-02-08T00:00:00"/>
    <x v="1"/>
    <s v="TB-21520"/>
    <s v="Tracy Blumstein"/>
    <s v="Consumer"/>
    <s v="United States"/>
    <s v="Sierra Vista"/>
    <s v="Arizona"/>
    <n v="85635"/>
    <x v="1"/>
    <s v="FUR-FU-10002088"/>
    <x v="0"/>
    <s v="Furnishings"/>
    <s v="Nu-Dell Float Frame 11 x 14 1/2"/>
    <n v="14.368"/>
    <n v="10.057599999999999"/>
    <n v="4.3104000000000013"/>
    <n v="0.3000000000000001"/>
    <n v="4"/>
  </r>
  <r>
    <n v="6044"/>
    <s v="CA-2018-145702"/>
    <x v="240"/>
    <d v="2018-05-24T00:00:00"/>
    <x v="0"/>
    <s v="AH-10075"/>
    <s v="Adam Hart"/>
    <s v="Corporate"/>
    <s v="United States"/>
    <s v="Knoxville"/>
    <s v="Tennessee"/>
    <n v="37918"/>
    <x v="0"/>
    <s v="FUR-CH-10001482"/>
    <x v="0"/>
    <s v="Chairs"/>
    <s v="Office Star - Mesh Screen back chair with Vinyl seat"/>
    <n v="314.35199999999998"/>
    <n v="220.04639999999998"/>
    <n v="94.305599999999998"/>
    <n v="0.30000000000000004"/>
    <n v="5"/>
  </r>
  <r>
    <n v="6045"/>
    <s v="CA-2018-145702"/>
    <x v="240"/>
    <d v="2018-05-24T00:00:00"/>
    <x v="0"/>
    <s v="AH-10075"/>
    <s v="Adam Hart"/>
    <s v="Corporate"/>
    <s v="United States"/>
    <s v="Knoxville"/>
    <s v="Tennessee"/>
    <n v="37918"/>
    <x v="0"/>
    <s v="OFF-PA-10001526"/>
    <x v="1"/>
    <s v="Paper"/>
    <s v="Xerox 1949"/>
    <n v="27.888000000000002"/>
    <n v="19.521599999999999"/>
    <n v="8.3664000000000023"/>
    <n v="0.30000000000000004"/>
    <n v="5"/>
  </r>
  <r>
    <n v="6046"/>
    <s v="CA-2016-113215"/>
    <x v="37"/>
    <d v="2016-09-08T00:00:00"/>
    <x v="1"/>
    <s v="CP-12085"/>
    <s v="Cathy Prescott"/>
    <s v="Corporate"/>
    <s v="United States"/>
    <s v="Tucson"/>
    <s v="Arizona"/>
    <n v="85705"/>
    <x v="1"/>
    <s v="FUR-FU-10002937"/>
    <x v="0"/>
    <s v="Furnishings"/>
    <s v="GE 48&quot; Fluorescent Tube, Cool White Energy Saver, 34 Watts, 30/Box"/>
    <n v="238.15199999999999"/>
    <n v="166.70639999999997"/>
    <n v="71.445600000000013"/>
    <n v="0.30000000000000004"/>
    <n v="5"/>
  </r>
  <r>
    <n v="6047"/>
    <s v="CA-2017-154662"/>
    <x v="632"/>
    <d v="2017-06-16T00:00:00"/>
    <x v="1"/>
    <s v="BF-11215"/>
    <s v="Benjamin Farhat"/>
    <s v="Home Office"/>
    <s v="United States"/>
    <s v="Minneapolis"/>
    <s v="Minnesota"/>
    <n v="55407"/>
    <x v="2"/>
    <s v="FUR-TA-10001771"/>
    <x v="0"/>
    <s v="Tables"/>
    <s v="Bush Cubix Conference Tables, Fully Assembled"/>
    <n v="692.94"/>
    <n v="485.05799999999999"/>
    <n v="207.88200000000006"/>
    <n v="0.30000000000000004"/>
    <n v="7"/>
  </r>
  <r>
    <n v="6048"/>
    <s v="CA-2016-105571"/>
    <x v="209"/>
    <d v="2016-11-11T00:00:00"/>
    <x v="1"/>
    <s v="CP-12340"/>
    <s v="Christine Phan"/>
    <s v="Corporate"/>
    <s v="United States"/>
    <s v="Miami"/>
    <s v="Florida"/>
    <n v="33142"/>
    <x v="0"/>
    <s v="OFF-BI-10003305"/>
    <x v="1"/>
    <s v="Binders"/>
    <s v="Avery Hanging File Binders"/>
    <n v="16.146000000000001"/>
    <n v="11.302199999999999"/>
    <n v="4.8438000000000017"/>
    <n v="0.3000000000000001"/>
    <n v="4"/>
  </r>
  <r>
    <n v="6049"/>
    <s v="CA-2016-105571"/>
    <x v="209"/>
    <d v="2016-11-11T00:00:00"/>
    <x v="1"/>
    <s v="CP-12340"/>
    <s v="Christine Phan"/>
    <s v="Corporate"/>
    <s v="United States"/>
    <s v="Miami"/>
    <s v="Florida"/>
    <n v="33142"/>
    <x v="0"/>
    <s v="OFF-BI-10001359"/>
    <x v="1"/>
    <s v="Binders"/>
    <s v="GBC DocuBind TL300 Electric Binding System"/>
    <n v="1345.4849999999999"/>
    <n v="941.83949999999982"/>
    <n v="403.64550000000008"/>
    <n v="0.3000000000000001"/>
    <n v="4"/>
  </r>
  <r>
    <n v="6050"/>
    <s v="CA-2017-152765"/>
    <x v="1085"/>
    <d v="2017-06-18T00:00:00"/>
    <x v="2"/>
    <s v="LS-17245"/>
    <s v="Lynn Smith"/>
    <s v="Consumer"/>
    <s v="United States"/>
    <s v="Houston"/>
    <s v="Texas"/>
    <n v="77036"/>
    <x v="2"/>
    <s v="OFF-PA-10000483"/>
    <x v="1"/>
    <s v="Paper"/>
    <s v="Xerox 19"/>
    <n v="173.488"/>
    <n v="121.44159999999999"/>
    <n v="52.046400000000006"/>
    <n v="0.30000000000000004"/>
    <n v="3"/>
  </r>
  <r>
    <n v="6051"/>
    <s v="CA-2016-153878"/>
    <x v="334"/>
    <d v="2016-04-30T00:00:00"/>
    <x v="1"/>
    <s v="TS-21655"/>
    <s v="Trudy Schmidt"/>
    <s v="Consumer"/>
    <s v="United States"/>
    <s v="Milwaukee"/>
    <s v="Wisconsin"/>
    <n v="53209"/>
    <x v="2"/>
    <s v="OFF-AR-10000658"/>
    <x v="1"/>
    <s v="Art"/>
    <s v="Newell 324"/>
    <n v="57.75"/>
    <n v="40.424999999999997"/>
    <n v="17.325000000000003"/>
    <n v="0.30000000000000004"/>
    <n v="5"/>
  </r>
  <r>
    <n v="6052"/>
    <s v="CA-2016-153878"/>
    <x v="334"/>
    <d v="2016-04-30T00:00:00"/>
    <x v="1"/>
    <s v="TS-21655"/>
    <s v="Trudy Schmidt"/>
    <s v="Consumer"/>
    <s v="United States"/>
    <s v="Milwaukee"/>
    <s v="Wisconsin"/>
    <n v="53209"/>
    <x v="2"/>
    <s v="OFF-AP-10001205"/>
    <x v="1"/>
    <s v="Appliances"/>
    <s v="Belkin 5 Outlet SurgeMaster Power Centers"/>
    <n v="272.39999999999998"/>
    <n v="190.67999999999998"/>
    <n v="81.72"/>
    <n v="0.30000000000000004"/>
    <n v="5"/>
  </r>
  <r>
    <n v="6053"/>
    <s v="CA-2017-124016"/>
    <x v="713"/>
    <d v="2017-09-26T00:00:00"/>
    <x v="0"/>
    <s v="JS-15940"/>
    <s v="Joni Sundaresam"/>
    <s v="Home Office"/>
    <s v="United States"/>
    <s v="Lancaster"/>
    <s v="Ohio"/>
    <n v="43130"/>
    <x v="3"/>
    <s v="OFF-PA-10002586"/>
    <x v="1"/>
    <s v="Paper"/>
    <s v="Xerox 1970"/>
    <n v="11.952"/>
    <n v="8.3663999999999987"/>
    <n v="3.5856000000000012"/>
    <n v="0.3000000000000001"/>
    <n v="3"/>
  </r>
  <r>
    <n v="6054"/>
    <s v="CA-2017-124016"/>
    <x v="713"/>
    <d v="2017-09-26T00:00:00"/>
    <x v="0"/>
    <s v="JS-15940"/>
    <s v="Joni Sundaresam"/>
    <s v="Home Office"/>
    <s v="United States"/>
    <s v="Lancaster"/>
    <s v="Ohio"/>
    <n v="43130"/>
    <x v="3"/>
    <s v="FUR-FU-10004963"/>
    <x v="0"/>
    <s v="Furnishings"/>
    <s v="Eldon 400 Class Desk Accessories, Black Carbon"/>
    <n v="28"/>
    <n v="19.599999999999998"/>
    <n v="8.4000000000000021"/>
    <n v="0.3000000000000001"/>
    <n v="3"/>
  </r>
  <r>
    <n v="6055"/>
    <s v="CA-2017-124016"/>
    <x v="713"/>
    <d v="2017-09-26T00:00:00"/>
    <x v="0"/>
    <s v="JS-15940"/>
    <s v="Joni Sundaresam"/>
    <s v="Home Office"/>
    <s v="United States"/>
    <s v="Lancaster"/>
    <s v="Ohio"/>
    <n v="43130"/>
    <x v="3"/>
    <s v="OFF-BI-10002071"/>
    <x v="1"/>
    <s v="Binders"/>
    <s v="Fellowes Black Plastic Comb Bindings"/>
    <n v="12.201000000000001"/>
    <n v="8.5406999999999993"/>
    <n v="3.6603000000000012"/>
    <n v="0.3000000000000001"/>
    <n v="3"/>
  </r>
  <r>
    <n v="6056"/>
    <s v="CA-2017-113551"/>
    <x v="298"/>
    <d v="2017-08-20T00:00:00"/>
    <x v="2"/>
    <s v="NF-18385"/>
    <s v="Natalie Fritzler"/>
    <s v="Consumer"/>
    <s v="United States"/>
    <s v="Edinburg"/>
    <s v="Texas"/>
    <n v="78539"/>
    <x v="2"/>
    <s v="OFF-BI-10001617"/>
    <x v="1"/>
    <s v="Binders"/>
    <s v="GBC Wire Binding Combs"/>
    <n v="2.0680000000000001"/>
    <n v="1.4476"/>
    <n v="0.62040000000000006"/>
    <n v="0.30000000000000004"/>
    <n v="2"/>
  </r>
  <r>
    <n v="6057"/>
    <s v="CA-2017-113551"/>
    <x v="298"/>
    <d v="2017-08-20T00:00:00"/>
    <x v="2"/>
    <s v="NF-18385"/>
    <s v="Natalie Fritzler"/>
    <s v="Consumer"/>
    <s v="United States"/>
    <s v="Edinburg"/>
    <s v="Texas"/>
    <n v="78539"/>
    <x v="2"/>
    <s v="OFF-PA-10004665"/>
    <x v="1"/>
    <s v="Paper"/>
    <s v="Advantus Motivational Note Cards"/>
    <n v="83.84"/>
    <n v="58.687999999999995"/>
    <n v="25.152000000000008"/>
    <n v="0.3000000000000001"/>
    <n v="2"/>
  </r>
  <r>
    <n v="6058"/>
    <s v="CA-2015-107524"/>
    <x v="1086"/>
    <d v="2015-03-08T00:00:00"/>
    <x v="1"/>
    <s v="KN-16705"/>
    <s v="Kristina Nunn"/>
    <s v="Home Office"/>
    <s v="United States"/>
    <s v="New York City"/>
    <s v="New York"/>
    <n v="10009"/>
    <x v="3"/>
    <s v="OFF-EN-10001990"/>
    <x v="1"/>
    <s v="Envelopes"/>
    <s v="Staple envelope"/>
    <n v="11.36"/>
    <n v="7.9519999999999991"/>
    <n v="3.4080000000000004"/>
    <n v="0.30000000000000004"/>
    <n v="6"/>
  </r>
  <r>
    <n v="6059"/>
    <s v="CA-2015-107524"/>
    <x v="1086"/>
    <d v="2015-03-08T00:00:00"/>
    <x v="1"/>
    <s v="KN-16705"/>
    <s v="Kristina Nunn"/>
    <s v="Home Office"/>
    <s v="United States"/>
    <s v="New York City"/>
    <s v="New York"/>
    <n v="10009"/>
    <x v="3"/>
    <s v="OFF-PA-10000587"/>
    <x v="1"/>
    <s v="Paper"/>
    <s v="Array Parchment Paper, Assorted Colors"/>
    <n v="36.4"/>
    <n v="25.479999999999997"/>
    <n v="10.920000000000002"/>
    <n v="0.30000000000000004"/>
    <n v="6"/>
  </r>
  <r>
    <n v="6060"/>
    <s v="CA-2015-138072"/>
    <x v="125"/>
    <d v="2016-01-03T00:00:00"/>
    <x v="1"/>
    <s v="GA-14725"/>
    <s v="Guy Armstrong"/>
    <s v="Consumer"/>
    <s v="United States"/>
    <s v="Philadelphia"/>
    <s v="Pennsylvania"/>
    <n v="19120"/>
    <x v="3"/>
    <s v="TEC-AC-10004859"/>
    <x v="2"/>
    <s v="Accessories"/>
    <s v="Maxell Pro 80 Minute CD-R, 10/Pack"/>
    <n v="27.968"/>
    <n v="19.5776"/>
    <n v="8.3903999999999996"/>
    <n v="0.3"/>
    <n v="4"/>
  </r>
  <r>
    <n v="6061"/>
    <s v="CA-2016-134201"/>
    <x v="889"/>
    <d v="2016-04-16T00:00:00"/>
    <x v="1"/>
    <s v="EH-14125"/>
    <s v="Eugene Hildebrand"/>
    <s v="Home Office"/>
    <s v="United States"/>
    <s v="Rochester"/>
    <s v="New York"/>
    <n v="14609"/>
    <x v="3"/>
    <s v="OFF-ST-10001476"/>
    <x v="1"/>
    <s v="Storage"/>
    <s v="Steel Personal Filing/Posting Tote"/>
    <n v="142.04"/>
    <n v="99.427999999999983"/>
    <n v="42.612000000000009"/>
    <n v="0.3000000000000001"/>
    <n v="6"/>
  </r>
  <r>
    <n v="6062"/>
    <s v="CA-2016-134201"/>
    <x v="889"/>
    <d v="2016-04-16T00:00:00"/>
    <x v="1"/>
    <s v="EH-14125"/>
    <s v="Eugene Hildebrand"/>
    <s v="Home Office"/>
    <s v="United States"/>
    <s v="Rochester"/>
    <s v="New York"/>
    <n v="14609"/>
    <x v="3"/>
    <s v="OFF-AR-10002804"/>
    <x v="1"/>
    <s v="Art"/>
    <s v="Faber Castell Col-Erase Pencils"/>
    <n v="14.67"/>
    <n v="10.269"/>
    <n v="4.4009999999999998"/>
    <n v="0.3"/>
    <n v="6"/>
  </r>
  <r>
    <n v="6063"/>
    <s v="CA-2016-111780"/>
    <x v="707"/>
    <d v="2016-12-30T00:00:00"/>
    <x v="0"/>
    <s v="RA-19285"/>
    <s v="Ralph Arnett"/>
    <s v="Consumer"/>
    <s v="United States"/>
    <s v="San Diego"/>
    <s v="California"/>
    <n v="92037"/>
    <x v="1"/>
    <s v="TEC-CO-10004202"/>
    <x v="2"/>
    <s v="Copiers"/>
    <s v="Brother DCP1000 Digital 3 in 1 Multifunction Machine"/>
    <n v="1199.96"/>
    <n v="839.97199999999998"/>
    <n v="359.98800000000006"/>
    <n v="0.30000000000000004"/>
    <n v="5"/>
  </r>
  <r>
    <n v="6064"/>
    <s v="CA-2016-111780"/>
    <x v="707"/>
    <d v="2016-12-30T00:00:00"/>
    <x v="0"/>
    <s v="RA-19285"/>
    <s v="Ralph Arnett"/>
    <s v="Consumer"/>
    <s v="United States"/>
    <s v="San Diego"/>
    <s v="California"/>
    <n v="92037"/>
    <x v="1"/>
    <s v="OFF-PA-10001307"/>
    <x v="1"/>
    <s v="Paper"/>
    <s v="Important Message Pads, 50 4-1/4 x 5-1/2 Forms per Pad"/>
    <n v="12.6"/>
    <n v="8.8199999999999985"/>
    <n v="3.7800000000000011"/>
    <n v="0.3000000000000001"/>
    <n v="5"/>
  </r>
  <r>
    <n v="6065"/>
    <s v="CA-2016-111780"/>
    <x v="707"/>
    <d v="2016-12-30T00:00:00"/>
    <x v="0"/>
    <s v="RA-19285"/>
    <s v="Ralph Arnett"/>
    <s v="Consumer"/>
    <s v="United States"/>
    <s v="San Diego"/>
    <s v="California"/>
    <n v="92037"/>
    <x v="1"/>
    <s v="OFF-PA-10001667"/>
    <x v="1"/>
    <s v="Paper"/>
    <s v="Great White Multi-Use Recycled Paper (20Lb. and 84 Bright)"/>
    <n v="17.940000000000001"/>
    <n v="12.558"/>
    <n v="5.3820000000000014"/>
    <n v="0.30000000000000004"/>
    <n v="5"/>
  </r>
  <r>
    <n v="6066"/>
    <s v="CA-2016-119942"/>
    <x v="57"/>
    <d v="2016-04-07T00:00:00"/>
    <x v="2"/>
    <s v="TT-21070"/>
    <s v="Ted Trevino"/>
    <s v="Consumer"/>
    <s v="United States"/>
    <s v="Philadelphia"/>
    <s v="Pennsylvania"/>
    <n v="19120"/>
    <x v="3"/>
    <s v="OFF-LA-10001569"/>
    <x v="1"/>
    <s v="Labels"/>
    <s v="Avery 499"/>
    <n v="23.904"/>
    <n v="16.732799999999997"/>
    <n v="7.1712000000000025"/>
    <n v="0.3000000000000001"/>
    <n v="2"/>
  </r>
  <r>
    <n v="6067"/>
    <s v="CA-2016-151547"/>
    <x v="184"/>
    <d v="2016-01-23T00:00:00"/>
    <x v="1"/>
    <s v="AH-10465"/>
    <s v="Amy Hunt"/>
    <s v="Consumer"/>
    <s v="United States"/>
    <s v="Bartlett"/>
    <s v="Tennessee"/>
    <n v="38134"/>
    <x v="0"/>
    <s v="OFF-SU-10000898"/>
    <x v="1"/>
    <s v="Supplies"/>
    <s v="Acme Hot Forged Carbon Steel Scissors with Nickel-Plated Handles, 3 7/8&quot; Cut, 8&quot;L"/>
    <n v="88.96"/>
    <n v="62.271999999999991"/>
    <n v="26.688000000000002"/>
    <n v="0.30000000000000004"/>
    <n v="6"/>
  </r>
  <r>
    <n v="6068"/>
    <s v="CA-2018-166695"/>
    <x v="968"/>
    <d v="2018-05-24T00:00:00"/>
    <x v="1"/>
    <s v="CC-12430"/>
    <s v="Chuck Clark"/>
    <s v="Home Office"/>
    <s v="United States"/>
    <s v="Lakewood"/>
    <s v="California"/>
    <n v="90712"/>
    <x v="1"/>
    <s v="FUR-CH-10000225"/>
    <x v="0"/>
    <s v="Chairs"/>
    <s v="Global Geo Office Task Chair, Gray"/>
    <n v="518.27200000000005"/>
    <n v="362.79040000000003"/>
    <n v="155.48160000000001"/>
    <n v="0.3"/>
    <n v="4"/>
  </r>
  <r>
    <n v="6069"/>
    <s v="CA-2018-166695"/>
    <x v="968"/>
    <d v="2018-05-24T00:00:00"/>
    <x v="1"/>
    <s v="CC-12430"/>
    <s v="Chuck Clark"/>
    <s v="Home Office"/>
    <s v="United States"/>
    <s v="Lakewood"/>
    <s v="California"/>
    <n v="90712"/>
    <x v="1"/>
    <s v="FUR-FU-10002191"/>
    <x v="0"/>
    <s v="Furnishings"/>
    <s v="G.E. Halogen Desk Lamp Bulbs"/>
    <n v="6.98"/>
    <n v="4.8860000000000001"/>
    <n v="2.0940000000000003"/>
    <n v="0.30000000000000004"/>
    <n v="4"/>
  </r>
  <r>
    <n v="6070"/>
    <s v="CA-2018-166695"/>
    <x v="968"/>
    <d v="2018-05-24T00:00:00"/>
    <x v="1"/>
    <s v="CC-12430"/>
    <s v="Chuck Clark"/>
    <s v="Home Office"/>
    <s v="United States"/>
    <s v="Lakewood"/>
    <s v="California"/>
    <n v="90712"/>
    <x v="1"/>
    <s v="TEC-MA-10003176"/>
    <x v="2"/>
    <s v="Machines"/>
    <s v="Okidata B400 Printer"/>
    <n v="343.2"/>
    <n v="240.23999999999998"/>
    <n v="102.96000000000001"/>
    <n v="0.30000000000000004"/>
    <n v="4"/>
  </r>
  <r>
    <n v="6071"/>
    <s v="CA-2018-167542"/>
    <x v="802"/>
    <d v="2018-08-20T00:00:00"/>
    <x v="1"/>
    <s v="KD-16495"/>
    <s v="Keith Dawkins"/>
    <s v="Corporate"/>
    <s v="United States"/>
    <s v="Philadelphia"/>
    <s v="Pennsylvania"/>
    <n v="19120"/>
    <x v="3"/>
    <s v="OFF-LA-10004093"/>
    <x v="1"/>
    <s v="Labels"/>
    <s v="Avery 486"/>
    <n v="17.544"/>
    <n v="12.280799999999999"/>
    <n v="5.2632000000000012"/>
    <n v="0.30000000000000004"/>
    <n v="7"/>
  </r>
  <r>
    <n v="6072"/>
    <s v="CA-2016-120901"/>
    <x v="620"/>
    <d v="2017-01-04T00:00:00"/>
    <x v="1"/>
    <s v="BG-11035"/>
    <s v="Barry Gonzalez"/>
    <s v="Consumer"/>
    <s v="United States"/>
    <s v="Austin"/>
    <s v="Texas"/>
    <n v="78745"/>
    <x v="2"/>
    <s v="OFF-ST-10000025"/>
    <x v="1"/>
    <s v="Storage"/>
    <s v="Fellowes Stor/Drawer Steel Plus Storage Drawers"/>
    <n v="152.68799999999999"/>
    <n v="106.88159999999999"/>
    <n v="45.806399999999996"/>
    <n v="0.3"/>
    <n v="4"/>
  </r>
  <r>
    <n v="6073"/>
    <s v="CA-2016-120901"/>
    <x v="620"/>
    <d v="2017-01-04T00:00:00"/>
    <x v="1"/>
    <s v="BG-11035"/>
    <s v="Barry Gonzalez"/>
    <s v="Consumer"/>
    <s v="United States"/>
    <s v="Austin"/>
    <s v="Texas"/>
    <n v="78745"/>
    <x v="2"/>
    <s v="OFF-FA-10001561"/>
    <x v="1"/>
    <s v="Fasteners"/>
    <s v="Stockwell Push Pins"/>
    <n v="3.488"/>
    <n v="2.4415999999999998"/>
    <n v="1.0464000000000002"/>
    <n v="0.30000000000000004"/>
    <n v="4"/>
  </r>
  <r>
    <n v="6074"/>
    <s v="CA-2016-120901"/>
    <x v="620"/>
    <d v="2017-01-04T00:00:00"/>
    <x v="1"/>
    <s v="BG-11035"/>
    <s v="Barry Gonzalez"/>
    <s v="Consumer"/>
    <s v="United States"/>
    <s v="Austin"/>
    <s v="Texas"/>
    <n v="78745"/>
    <x v="2"/>
    <s v="OFF-SU-10001225"/>
    <x v="1"/>
    <s v="Supplies"/>
    <s v="Staple remover"/>
    <n v="5.8879999999999999"/>
    <n v="4.1215999999999999"/>
    <n v="1.7664"/>
    <n v="0.3"/>
    <n v="4"/>
  </r>
  <r>
    <n v="6075"/>
    <s v="CA-2018-121398"/>
    <x v="53"/>
    <d v="2018-12-29T00:00:00"/>
    <x v="1"/>
    <s v="FH-14365"/>
    <s v="Fred Hopkins"/>
    <s v="Corporate"/>
    <s v="United States"/>
    <s v="Los Angeles"/>
    <s v="California"/>
    <n v="90008"/>
    <x v="1"/>
    <s v="OFF-BI-10001718"/>
    <x v="1"/>
    <s v="Binders"/>
    <s v="GBC DocuBind P50 Personal Binding Machine"/>
    <n v="153.55199999999999"/>
    <n v="107.48639999999999"/>
    <n v="46.065600000000003"/>
    <n v="0.30000000000000004"/>
    <n v="4"/>
  </r>
  <r>
    <n v="6076"/>
    <s v="CA-2018-121398"/>
    <x v="53"/>
    <d v="2018-12-29T00:00:00"/>
    <x v="1"/>
    <s v="FH-14365"/>
    <s v="Fred Hopkins"/>
    <s v="Corporate"/>
    <s v="United States"/>
    <s v="Los Angeles"/>
    <s v="California"/>
    <n v="90008"/>
    <x v="1"/>
    <s v="OFF-ST-10002756"/>
    <x v="1"/>
    <s v="Storage"/>
    <s v="Tennsco Stur-D-Stor Boltless Shelving, 5 Shelves, 24&quot; Deep, Sand"/>
    <n v="270.62"/>
    <n v="189.434"/>
    <n v="81.186000000000007"/>
    <n v="0.30000000000000004"/>
    <n v="4"/>
  </r>
  <r>
    <n v="6077"/>
    <s v="CA-2017-151561"/>
    <x v="142"/>
    <d v="2017-09-07T00:00:00"/>
    <x v="1"/>
    <s v="PG-18820"/>
    <s v="Patrick Gardner"/>
    <s v="Consumer"/>
    <s v="United States"/>
    <s v="New York City"/>
    <s v="New York"/>
    <n v="10011"/>
    <x v="3"/>
    <s v="TEC-AC-10001432"/>
    <x v="2"/>
    <s v="Accessories"/>
    <s v="Enermax Aurora Lite Keyboard"/>
    <n v="468.9"/>
    <n v="328.22999999999996"/>
    <n v="140.67000000000002"/>
    <n v="0.30000000000000004"/>
    <n v="6"/>
  </r>
  <r>
    <n v="6078"/>
    <s v="CA-2017-151561"/>
    <x v="142"/>
    <d v="2017-09-07T00:00:00"/>
    <x v="1"/>
    <s v="PG-18820"/>
    <s v="Patrick Gardner"/>
    <s v="Consumer"/>
    <s v="United States"/>
    <s v="New York City"/>
    <s v="New York"/>
    <n v="10011"/>
    <x v="3"/>
    <s v="TEC-AC-10003399"/>
    <x v="2"/>
    <s v="Accessories"/>
    <s v="Memorex Mini Travel Drive 64 GB USB 2.0 Flash Drive"/>
    <n v="72.48"/>
    <n v="50.735999999999997"/>
    <n v="21.744000000000007"/>
    <n v="0.3000000000000001"/>
    <n v="6"/>
  </r>
  <r>
    <n v="6079"/>
    <s v="CA-2017-151561"/>
    <x v="142"/>
    <d v="2017-09-07T00:00:00"/>
    <x v="1"/>
    <s v="PG-18820"/>
    <s v="Patrick Gardner"/>
    <s v="Consumer"/>
    <s v="United States"/>
    <s v="New York City"/>
    <s v="New York"/>
    <n v="10011"/>
    <x v="3"/>
    <s v="OFF-SU-10001574"/>
    <x v="1"/>
    <s v="Supplies"/>
    <s v="Acme Value Line Scissors"/>
    <n v="10.95"/>
    <n v="7.6649999999999991"/>
    <n v="3.2850000000000001"/>
    <n v="0.30000000000000004"/>
    <n v="6"/>
  </r>
  <r>
    <n v="6080"/>
    <s v="CA-2017-151561"/>
    <x v="142"/>
    <d v="2017-09-07T00:00:00"/>
    <x v="1"/>
    <s v="PG-18820"/>
    <s v="Patrick Gardner"/>
    <s v="Consumer"/>
    <s v="United States"/>
    <s v="New York City"/>
    <s v="New York"/>
    <n v="10011"/>
    <x v="3"/>
    <s v="FUR-FU-10004864"/>
    <x v="0"/>
    <s v="Furnishings"/>
    <s v="Howard Miller 14-1/2&quot; Diameter Chrome Round Wall Clock"/>
    <n v="191.82"/>
    <n v="134.274"/>
    <n v="57.545999999999992"/>
    <n v="0.3"/>
    <n v="6"/>
  </r>
  <r>
    <n v="6081"/>
    <s v="CA-2018-154676"/>
    <x v="485"/>
    <d v="2018-08-08T00:00:00"/>
    <x v="2"/>
    <s v="NZ-18565"/>
    <s v="Nick Zandusky"/>
    <s v="Home Office"/>
    <s v="United States"/>
    <s v="Houston"/>
    <s v="Texas"/>
    <n v="77070"/>
    <x v="2"/>
    <s v="OFF-ST-10001172"/>
    <x v="1"/>
    <s v="Storage"/>
    <s v="Tennsco Lockers, Sand"/>
    <n v="151.05600000000001"/>
    <n v="105.7392"/>
    <n v="45.316800000000015"/>
    <n v="0.3000000000000001"/>
    <n v="3"/>
  </r>
  <r>
    <n v="6082"/>
    <s v="US-2015-165589"/>
    <x v="1087"/>
    <d v="2015-02-18T00:00:00"/>
    <x v="3"/>
    <s v="TB-21595"/>
    <s v="Troy Blackwell"/>
    <s v="Consumer"/>
    <s v="United States"/>
    <s v="Lubbock"/>
    <s v="Texas"/>
    <n v="79424"/>
    <x v="2"/>
    <s v="FUR-FU-10002396"/>
    <x v="0"/>
    <s v="Furnishings"/>
    <s v="DAX Copper Panel Document Frame, 5 x 7 Size"/>
    <n v="25.16"/>
    <n v="17.611999999999998"/>
    <n v="7.5480000000000018"/>
    <n v="0.30000000000000004"/>
    <n v="0"/>
  </r>
  <r>
    <n v="6083"/>
    <s v="US-2017-132577"/>
    <x v="441"/>
    <d v="2017-11-27T00:00:00"/>
    <x v="1"/>
    <s v="JE-15475"/>
    <s v="Jeremy Ellison"/>
    <s v="Consumer"/>
    <s v="United States"/>
    <s v="Houston"/>
    <s v="Texas"/>
    <n v="77095"/>
    <x v="2"/>
    <s v="OFF-BI-10004040"/>
    <x v="1"/>
    <s v="Binders"/>
    <s v="Wilson Jones Impact Binders"/>
    <n v="6.2160000000000002"/>
    <n v="4.3511999999999995"/>
    <n v="1.8648000000000007"/>
    <n v="0.3000000000000001"/>
    <n v="5"/>
  </r>
  <r>
    <n v="6084"/>
    <s v="US-2017-132577"/>
    <x v="441"/>
    <d v="2017-11-27T00:00:00"/>
    <x v="1"/>
    <s v="JE-15475"/>
    <s v="Jeremy Ellison"/>
    <s v="Consumer"/>
    <s v="United States"/>
    <s v="Houston"/>
    <s v="Texas"/>
    <n v="77095"/>
    <x v="2"/>
    <s v="OFF-AR-10003481"/>
    <x v="1"/>
    <s v="Art"/>
    <s v="Newell 348"/>
    <n v="23.616"/>
    <n v="16.531199999999998"/>
    <n v="7.0848000000000013"/>
    <n v="0.30000000000000004"/>
    <n v="5"/>
  </r>
  <r>
    <n v="6085"/>
    <s v="US-2017-132577"/>
    <x v="441"/>
    <d v="2017-11-27T00:00:00"/>
    <x v="1"/>
    <s v="JE-15475"/>
    <s v="Jeremy Ellison"/>
    <s v="Consumer"/>
    <s v="United States"/>
    <s v="Houston"/>
    <s v="Texas"/>
    <n v="77095"/>
    <x v="2"/>
    <s v="TEC-AC-10000387"/>
    <x v="2"/>
    <s v="Accessories"/>
    <s v="KeyTronicÂ KT800P2 -Â KeyboardÂ - Black"/>
    <n v="24.032"/>
    <n v="16.822399999999998"/>
    <n v="7.2096000000000018"/>
    <n v="0.3000000000000001"/>
    <n v="5"/>
  </r>
  <r>
    <n v="6086"/>
    <s v="US-2017-132577"/>
    <x v="441"/>
    <d v="2017-11-27T00:00:00"/>
    <x v="1"/>
    <s v="JE-15475"/>
    <s v="Jeremy Ellison"/>
    <s v="Consumer"/>
    <s v="United States"/>
    <s v="Houston"/>
    <s v="Texas"/>
    <n v="77095"/>
    <x v="2"/>
    <s v="OFF-LA-10000262"/>
    <x v="1"/>
    <s v="Labels"/>
    <s v="Avery 494"/>
    <n v="2.0880000000000001"/>
    <n v="1.4616"/>
    <n v="0.62640000000000007"/>
    <n v="0.30000000000000004"/>
    <n v="5"/>
  </r>
  <r>
    <n v="6087"/>
    <s v="US-2017-132577"/>
    <x v="441"/>
    <d v="2017-11-27T00:00:00"/>
    <x v="1"/>
    <s v="JE-15475"/>
    <s v="Jeremy Ellison"/>
    <s v="Consumer"/>
    <s v="United States"/>
    <s v="Houston"/>
    <s v="Texas"/>
    <n v="77095"/>
    <x v="2"/>
    <s v="OFF-BI-10003196"/>
    <x v="1"/>
    <s v="Binders"/>
    <s v="Accohide Poly Flexible Ring Binders"/>
    <n v="4.4880000000000004"/>
    <n v="3.1415999999999999"/>
    <n v="1.3464000000000005"/>
    <n v="0.3000000000000001"/>
    <n v="5"/>
  </r>
  <r>
    <n v="6088"/>
    <s v="CA-2016-114048"/>
    <x v="639"/>
    <d v="2016-12-18T00:00:00"/>
    <x v="1"/>
    <s v="EH-13945"/>
    <s v="Eric Hoffmann"/>
    <s v="Consumer"/>
    <s v="United States"/>
    <s v="Costa Mesa"/>
    <s v="California"/>
    <n v="92627"/>
    <x v="1"/>
    <s v="FUR-FU-10004351"/>
    <x v="0"/>
    <s v="Furnishings"/>
    <s v="Staple-based wall hangings"/>
    <n v="29.22"/>
    <n v="20.453999999999997"/>
    <n v="8.7660000000000018"/>
    <n v="0.3000000000000001"/>
    <n v="4"/>
  </r>
  <r>
    <n v="6089"/>
    <s v="CA-2016-137281"/>
    <x v="385"/>
    <d v="2016-06-17T00:00:00"/>
    <x v="1"/>
    <s v="BF-10975"/>
    <s v="Barbara Fisher"/>
    <s v="Corporate"/>
    <s v="United States"/>
    <s v="Roswell"/>
    <s v="Georgia"/>
    <n v="30076"/>
    <x v="0"/>
    <s v="OFF-PA-10001870"/>
    <x v="1"/>
    <s v="Paper"/>
    <s v="Xerox 202"/>
    <n v="6.48"/>
    <n v="4.5359999999999996"/>
    <n v="1.9440000000000008"/>
    <n v="0.3000000000000001"/>
    <n v="4"/>
  </r>
  <r>
    <n v="6090"/>
    <s v="US-2018-162068"/>
    <x v="116"/>
    <d v="2018-12-31T00:00:00"/>
    <x v="0"/>
    <s v="PC-18745"/>
    <s v="Pamela Coakley"/>
    <s v="Corporate"/>
    <s v="United States"/>
    <s v="Loveland"/>
    <s v="Colorado"/>
    <n v="80538"/>
    <x v="1"/>
    <s v="OFF-BI-10002813"/>
    <x v="1"/>
    <s v="Binders"/>
    <s v="Avery Reinforcements for Hole-Punch Pages"/>
    <n v="1.1879999999999999"/>
    <n v="0.83159999999999989"/>
    <n v="0.35640000000000005"/>
    <n v="0.30000000000000004"/>
    <n v="3"/>
  </r>
  <r>
    <n v="6091"/>
    <s v="CA-2018-100111"/>
    <x v="1088"/>
    <d v="2018-09-26T00:00:00"/>
    <x v="1"/>
    <s v="SV-20365"/>
    <s v="Seth Vernon"/>
    <s v="Consumer"/>
    <s v="United States"/>
    <s v="New York City"/>
    <s v="New York"/>
    <n v="10035"/>
    <x v="3"/>
    <s v="FUR-CH-10003846"/>
    <x v="0"/>
    <s v="Chairs"/>
    <s v="Hon Valutask Swivel Chairs"/>
    <n v="272.64600000000002"/>
    <n v="190.85220000000001"/>
    <n v="81.793800000000005"/>
    <n v="0.3"/>
    <n v="6"/>
  </r>
  <r>
    <n v="6092"/>
    <s v="CA-2018-100111"/>
    <x v="1088"/>
    <d v="2018-09-26T00:00:00"/>
    <x v="1"/>
    <s v="SV-20365"/>
    <s v="Seth Vernon"/>
    <s v="Consumer"/>
    <s v="United States"/>
    <s v="New York City"/>
    <s v="New York"/>
    <n v="10035"/>
    <x v="3"/>
    <s v="TEC-AC-10002647"/>
    <x v="2"/>
    <s v="Accessories"/>
    <s v="LogitechÂ Wireless Boombox Speaker - portable - wireless, wired"/>
    <n v="212.8"/>
    <n v="148.96"/>
    <n v="63.84"/>
    <n v="0.3"/>
    <n v="6"/>
  </r>
  <r>
    <n v="6093"/>
    <s v="CA-2018-100111"/>
    <x v="1088"/>
    <d v="2018-09-26T00:00:00"/>
    <x v="1"/>
    <s v="SV-20365"/>
    <s v="Seth Vernon"/>
    <s v="Consumer"/>
    <s v="United States"/>
    <s v="New York City"/>
    <s v="New York"/>
    <n v="10035"/>
    <x v="3"/>
    <s v="OFF-PA-10000807"/>
    <x v="1"/>
    <s v="Paper"/>
    <s v="TOPS &quot;Important Message&quot; Pads, Canary, 4-1/4 x 5-1/2, 50 Sheets per Pad"/>
    <n v="38.520000000000003"/>
    <n v="26.964000000000002"/>
    <n v="11.556000000000001"/>
    <n v="0.3"/>
    <n v="6"/>
  </r>
  <r>
    <n v="6094"/>
    <s v="CA-2018-100111"/>
    <x v="1088"/>
    <d v="2018-09-26T00:00:00"/>
    <x v="1"/>
    <s v="SV-20365"/>
    <s v="Seth Vernon"/>
    <s v="Consumer"/>
    <s v="United States"/>
    <s v="New York City"/>
    <s v="New York"/>
    <n v="10035"/>
    <x v="3"/>
    <s v="TEC-AC-10001465"/>
    <x v="2"/>
    <s v="Accessories"/>
    <s v="SanDisk Cruzer 64 GB USB Flash Drive"/>
    <n v="72.64"/>
    <n v="50.847999999999999"/>
    <n v="21.792000000000002"/>
    <n v="0.30000000000000004"/>
    <n v="6"/>
  </r>
  <r>
    <n v="6095"/>
    <s v="CA-2018-100111"/>
    <x v="1088"/>
    <d v="2018-09-26T00:00:00"/>
    <x v="1"/>
    <s v="SV-20365"/>
    <s v="Seth Vernon"/>
    <s v="Consumer"/>
    <s v="United States"/>
    <s v="New York City"/>
    <s v="New York"/>
    <n v="10035"/>
    <x v="3"/>
    <s v="OFF-ST-10000615"/>
    <x v="1"/>
    <s v="Storage"/>
    <s v="SimpliFile Personal File, Black Granite, 15w x 6-15/16d x 11-1/4h"/>
    <n v="45.4"/>
    <n v="31.779999999999998"/>
    <n v="13.620000000000001"/>
    <n v="0.30000000000000004"/>
    <n v="6"/>
  </r>
  <r>
    <n v="6096"/>
    <s v="CA-2018-100111"/>
    <x v="1088"/>
    <d v="2018-09-26T00:00:00"/>
    <x v="1"/>
    <s v="SV-20365"/>
    <s v="Seth Vernon"/>
    <s v="Consumer"/>
    <s v="United States"/>
    <s v="New York City"/>
    <s v="New York"/>
    <n v="10035"/>
    <x v="3"/>
    <s v="OFF-PA-10002713"/>
    <x v="1"/>
    <s v="Paper"/>
    <s v="Adams Phone Message Book, 200 Message Capacity, 8 1/16â€ x 11â€"/>
    <n v="13.76"/>
    <n v="9.6319999999999997"/>
    <n v="4.1280000000000001"/>
    <n v="0.3"/>
    <n v="6"/>
  </r>
  <r>
    <n v="6097"/>
    <s v="CA-2018-100111"/>
    <x v="1088"/>
    <d v="2018-09-26T00:00:00"/>
    <x v="1"/>
    <s v="SV-20365"/>
    <s v="Seth Vernon"/>
    <s v="Consumer"/>
    <s v="United States"/>
    <s v="New York City"/>
    <s v="New York"/>
    <n v="10035"/>
    <x v="3"/>
    <s v="FUR-CH-10003061"/>
    <x v="0"/>
    <s v="Chairs"/>
    <s v="Global Leather Task Chair, Black"/>
    <n v="80.991"/>
    <n v="56.693699999999993"/>
    <n v="24.297300000000007"/>
    <n v="0.3000000000000001"/>
    <n v="6"/>
  </r>
  <r>
    <n v="6098"/>
    <s v="CA-2018-100111"/>
    <x v="1088"/>
    <d v="2018-09-26T00:00:00"/>
    <x v="1"/>
    <s v="SV-20365"/>
    <s v="Seth Vernon"/>
    <s v="Consumer"/>
    <s v="United States"/>
    <s v="New York City"/>
    <s v="New York"/>
    <n v="10035"/>
    <x v="3"/>
    <s v="OFF-BI-10000343"/>
    <x v="1"/>
    <s v="Binders"/>
    <s v="Pressboard Covers with Storage Hooks, 9 1/2&quot; x 11&quot;, Light Blue"/>
    <n v="11.784000000000001"/>
    <n v="8.2487999999999992"/>
    <n v="3.5352000000000015"/>
    <n v="0.3000000000000001"/>
    <n v="6"/>
  </r>
  <r>
    <n v="6099"/>
    <s v="CA-2018-100111"/>
    <x v="1088"/>
    <d v="2018-09-26T00:00:00"/>
    <x v="1"/>
    <s v="SV-20365"/>
    <s v="Seth Vernon"/>
    <s v="Consumer"/>
    <s v="United States"/>
    <s v="New York City"/>
    <s v="New York"/>
    <n v="10035"/>
    <x v="3"/>
    <s v="OFF-FA-10000304"/>
    <x v="1"/>
    <s v="Fasteners"/>
    <s v="Advantus Push Pins"/>
    <n v="4.3600000000000003"/>
    <n v="3.052"/>
    <n v="1.3080000000000003"/>
    <n v="0.30000000000000004"/>
    <n v="6"/>
  </r>
  <r>
    <n v="6100"/>
    <s v="CA-2018-100111"/>
    <x v="1088"/>
    <d v="2018-09-26T00:00:00"/>
    <x v="1"/>
    <s v="SV-20365"/>
    <s v="Seth Vernon"/>
    <s v="Consumer"/>
    <s v="United States"/>
    <s v="New York City"/>
    <s v="New York"/>
    <n v="10035"/>
    <x v="3"/>
    <s v="FUR-CH-10004086"/>
    <x v="0"/>
    <s v="Chairs"/>
    <s v="Hon 4070 Series Pagoda Armless Upholstered Stacking Chairs"/>
    <n v="2888.127"/>
    <n v="2021.6888999999999"/>
    <n v="866.43810000000008"/>
    <n v="0.30000000000000004"/>
    <n v="6"/>
  </r>
  <r>
    <n v="6101"/>
    <s v="CA-2018-100111"/>
    <x v="1088"/>
    <d v="2018-09-26T00:00:00"/>
    <x v="1"/>
    <s v="SV-20365"/>
    <s v="Seth Vernon"/>
    <s v="Consumer"/>
    <s v="United States"/>
    <s v="New York City"/>
    <s v="New York"/>
    <n v="10035"/>
    <x v="3"/>
    <s v="TEC-PH-10002885"/>
    <x v="2"/>
    <s v="Phones"/>
    <s v="Apple iPhone 5"/>
    <n v="1299.6600000000001"/>
    <n v="909.76199999999994"/>
    <n v="389.89800000000014"/>
    <n v="0.3000000000000001"/>
    <n v="6"/>
  </r>
  <r>
    <n v="6102"/>
    <s v="CA-2018-100111"/>
    <x v="1088"/>
    <d v="2018-09-26T00:00:00"/>
    <x v="1"/>
    <s v="SV-20365"/>
    <s v="Seth Vernon"/>
    <s v="Consumer"/>
    <s v="United States"/>
    <s v="New York City"/>
    <s v="New York"/>
    <n v="10035"/>
    <x v="3"/>
    <s v="FUR-CH-10001215"/>
    <x v="0"/>
    <s v="Chairs"/>
    <s v="Global Troy Executive Leather Low-Back Tilter"/>
    <n v="2254.41"/>
    <n v="1578.0869999999998"/>
    <n v="676.32300000000009"/>
    <n v="0.30000000000000004"/>
    <n v="6"/>
  </r>
  <r>
    <n v="6103"/>
    <s v="CA-2018-100111"/>
    <x v="1088"/>
    <d v="2018-09-26T00:00:00"/>
    <x v="1"/>
    <s v="SV-20365"/>
    <s v="Seth Vernon"/>
    <s v="Consumer"/>
    <s v="United States"/>
    <s v="New York City"/>
    <s v="New York"/>
    <n v="10035"/>
    <x v="3"/>
    <s v="TEC-PH-10000215"/>
    <x v="2"/>
    <s v="Phones"/>
    <s v="Plantronics CordlessÂ Phone HeadsetÂ with In-line Volume - M214C"/>
    <n v="104.85"/>
    <n v="73.394999999999996"/>
    <n v="31.454999999999998"/>
    <n v="0.3"/>
    <n v="6"/>
  </r>
  <r>
    <n v="6104"/>
    <s v="CA-2018-100111"/>
    <x v="1088"/>
    <d v="2018-09-26T00:00:00"/>
    <x v="1"/>
    <s v="SV-20365"/>
    <s v="Seth Vernon"/>
    <s v="Consumer"/>
    <s v="United States"/>
    <s v="New York City"/>
    <s v="New York"/>
    <n v="10035"/>
    <x v="3"/>
    <s v="TEC-AC-10001998"/>
    <x v="2"/>
    <s v="Accessories"/>
    <s v="LogitechÂ LS21 Speaker System - PC Multimedia - 2.1-CH - Wired"/>
    <n v="59.97"/>
    <n v="41.978999999999999"/>
    <n v="17.991"/>
    <n v="0.3"/>
    <n v="6"/>
  </r>
  <r>
    <n v="6105"/>
    <s v="US-2018-132381"/>
    <x v="1029"/>
    <d v="2018-08-24T00:00:00"/>
    <x v="2"/>
    <s v="Dp-13240"/>
    <s v="Dean percer"/>
    <s v="Home Office"/>
    <s v="United States"/>
    <s v="Philadelphia"/>
    <s v="Pennsylvania"/>
    <n v="19143"/>
    <x v="3"/>
    <s v="FUR-TA-10002356"/>
    <x v="0"/>
    <s v="Tables"/>
    <s v="Bevis Boat-Shaped Conference Table"/>
    <n v="314.53199999999998"/>
    <n v="220.17239999999998"/>
    <n v="94.3596"/>
    <n v="0.30000000000000004"/>
    <n v="2"/>
  </r>
  <r>
    <n v="6106"/>
    <s v="CA-2016-147011"/>
    <x v="652"/>
    <d v="2016-06-22T00:00:00"/>
    <x v="1"/>
    <s v="HR-14830"/>
    <s v="Harold Ryan"/>
    <s v="Corporate"/>
    <s v="United States"/>
    <s v="Miami"/>
    <s v="Florida"/>
    <n v="33178"/>
    <x v="0"/>
    <s v="OFF-AR-10002399"/>
    <x v="1"/>
    <s v="Art"/>
    <s v="Dixon Prang Watercolor Pencils, 10-Color Set with Brush"/>
    <n v="13.632"/>
    <n v="9.5423999999999989"/>
    <n v="4.0896000000000008"/>
    <n v="0.30000000000000004"/>
    <n v="4"/>
  </r>
  <r>
    <n v="6107"/>
    <s v="CA-2015-120852"/>
    <x v="414"/>
    <d v="2015-12-25T00:00:00"/>
    <x v="1"/>
    <s v="WB-21850"/>
    <s v="William Brown"/>
    <s v="Consumer"/>
    <s v="United States"/>
    <s v="Grand Prairie"/>
    <s v="Texas"/>
    <n v="75051"/>
    <x v="2"/>
    <s v="OFF-AP-10001563"/>
    <x v="1"/>
    <s v="Appliances"/>
    <s v="Belkin Premiere Surge Master II 8-outlet surge protector"/>
    <n v="19.431999999999999"/>
    <n v="13.602399999999998"/>
    <n v="5.829600000000001"/>
    <n v="0.3000000000000001"/>
    <n v="5"/>
  </r>
  <r>
    <n v="6108"/>
    <s v="CA-2015-120852"/>
    <x v="414"/>
    <d v="2015-12-25T00:00:00"/>
    <x v="1"/>
    <s v="WB-21850"/>
    <s v="William Brown"/>
    <s v="Consumer"/>
    <s v="United States"/>
    <s v="Grand Prairie"/>
    <s v="Texas"/>
    <n v="75051"/>
    <x v="2"/>
    <s v="TEC-AC-10004510"/>
    <x v="2"/>
    <s v="Accessories"/>
    <s v="Logitech Desktop MK120 Mouse and keyboard Combo"/>
    <n v="65.44"/>
    <n v="45.807999999999993"/>
    <n v="19.632000000000005"/>
    <n v="0.3000000000000001"/>
    <n v="5"/>
  </r>
  <r>
    <n v="6109"/>
    <s v="CA-2017-150007"/>
    <x v="108"/>
    <d v="2017-09-16T00:00:00"/>
    <x v="1"/>
    <s v="AS-10090"/>
    <s v="Adam Shillingsburg"/>
    <s v="Consumer"/>
    <s v="United States"/>
    <s v="Chicago"/>
    <s v="Illinois"/>
    <n v="60653"/>
    <x v="2"/>
    <s v="OFF-LA-10001982"/>
    <x v="1"/>
    <s v="Labels"/>
    <s v="Smead Alpha-Z Color-Coded Name Labels First Letter Starter Set"/>
    <n v="6"/>
    <n v="4.1999999999999993"/>
    <n v="1.8000000000000007"/>
    <n v="0.3000000000000001"/>
    <n v="5"/>
  </r>
  <r>
    <n v="6110"/>
    <s v="CA-2017-150007"/>
    <x v="108"/>
    <d v="2017-09-16T00:00:00"/>
    <x v="1"/>
    <s v="AS-10090"/>
    <s v="Adam Shillingsburg"/>
    <s v="Consumer"/>
    <s v="United States"/>
    <s v="Chicago"/>
    <s v="Illinois"/>
    <n v="60653"/>
    <x v="2"/>
    <s v="OFF-BI-10004141"/>
    <x v="1"/>
    <s v="Binders"/>
    <s v="Insertable Tab Indexes For Data Binders"/>
    <n v="1.9079999999999999"/>
    <n v="1.3355999999999999"/>
    <n v="0.57240000000000002"/>
    <n v="0.30000000000000004"/>
    <n v="5"/>
  </r>
  <r>
    <n v="6111"/>
    <s v="CA-2017-124590"/>
    <x v="396"/>
    <d v="2017-11-16T00:00:00"/>
    <x v="1"/>
    <s v="SP-20920"/>
    <s v="Susan Pistek"/>
    <s v="Consumer"/>
    <s v="United States"/>
    <s v="Parma"/>
    <s v="Ohio"/>
    <n v="44134"/>
    <x v="3"/>
    <s v="FUR-CH-10004495"/>
    <x v="0"/>
    <s v="Chairs"/>
    <s v="Global Leather and Oak Executive Chair, Black"/>
    <n v="1474.8019999999999"/>
    <n v="1032.3613999999998"/>
    <n v="442.44060000000013"/>
    <n v="0.3000000000000001"/>
    <n v="4"/>
  </r>
  <r>
    <n v="6112"/>
    <s v="CA-2017-124590"/>
    <x v="396"/>
    <d v="2017-11-16T00:00:00"/>
    <x v="1"/>
    <s v="SP-20920"/>
    <s v="Susan Pistek"/>
    <s v="Consumer"/>
    <s v="United States"/>
    <s v="Parma"/>
    <s v="Ohio"/>
    <n v="44134"/>
    <x v="3"/>
    <s v="OFF-AP-10002311"/>
    <x v="1"/>
    <s v="Appliances"/>
    <s v="Holmes Replacement Filter for HEPA Air Cleaner, Very Large Room, HEPA Filter"/>
    <n v="110.096"/>
    <n v="77.0672"/>
    <n v="33.028800000000004"/>
    <n v="0.30000000000000004"/>
    <n v="4"/>
  </r>
  <r>
    <n v="6113"/>
    <s v="CA-2017-124590"/>
    <x v="396"/>
    <d v="2017-11-16T00:00:00"/>
    <x v="1"/>
    <s v="SP-20920"/>
    <s v="Susan Pistek"/>
    <s v="Consumer"/>
    <s v="United States"/>
    <s v="Parma"/>
    <s v="Ohio"/>
    <n v="44134"/>
    <x v="3"/>
    <s v="OFF-FA-10000585"/>
    <x v="1"/>
    <s v="Fasteners"/>
    <s v="OIC Bulk Pack Metal Binder Clips"/>
    <n v="16.751999999999999"/>
    <n v="11.726399999999998"/>
    <n v="5.0256000000000007"/>
    <n v="0.30000000000000004"/>
    <n v="4"/>
  </r>
  <r>
    <n v="6114"/>
    <s v="CA-2017-124590"/>
    <x v="396"/>
    <d v="2017-11-16T00:00:00"/>
    <x v="1"/>
    <s v="SP-20920"/>
    <s v="Susan Pistek"/>
    <s v="Consumer"/>
    <s v="United States"/>
    <s v="Parma"/>
    <s v="Ohio"/>
    <n v="44134"/>
    <x v="3"/>
    <s v="FUR-CH-10000454"/>
    <x v="0"/>
    <s v="Chairs"/>
    <s v="Hon Deluxe Fabric Upholstered Stacking Chairs, Rounded Back"/>
    <n v="1537.0740000000001"/>
    <n v="1075.9518"/>
    <n v="461.12220000000002"/>
    <n v="0.3"/>
    <n v="4"/>
  </r>
  <r>
    <n v="6115"/>
    <s v="CA-2017-124590"/>
    <x v="396"/>
    <d v="2017-11-16T00:00:00"/>
    <x v="1"/>
    <s v="SP-20920"/>
    <s v="Susan Pistek"/>
    <s v="Consumer"/>
    <s v="United States"/>
    <s v="Parma"/>
    <s v="Ohio"/>
    <n v="44134"/>
    <x v="3"/>
    <s v="FUR-CH-10003746"/>
    <x v="0"/>
    <s v="Chairs"/>
    <s v="Hon 4070 Series Pagoda Round Back Stacking Chairs"/>
    <n v="449.37200000000001"/>
    <n v="314.56040000000002"/>
    <n v="134.8116"/>
    <n v="0.3"/>
    <n v="4"/>
  </r>
  <r>
    <n v="6116"/>
    <s v="CA-2017-133802"/>
    <x v="560"/>
    <d v="2017-03-20T00:00:00"/>
    <x v="1"/>
    <s v="SP-20650"/>
    <s v="Stephanie Phelps"/>
    <s v="Corporate"/>
    <s v="United States"/>
    <s v="Redwood City"/>
    <s v="California"/>
    <n v="94061"/>
    <x v="1"/>
    <s v="OFF-BI-10003291"/>
    <x v="1"/>
    <s v="Binders"/>
    <s v="Wilson Jones Leather-Like Binders with DublLock Round Rings"/>
    <n v="41.904000000000003"/>
    <n v="29.332799999999999"/>
    <n v="12.571200000000005"/>
    <n v="0.3000000000000001"/>
    <n v="6"/>
  </r>
  <r>
    <n v="6117"/>
    <s v="US-2017-113677"/>
    <x v="373"/>
    <d v="2017-11-19T00:00:00"/>
    <x v="1"/>
    <s v="CM-12655"/>
    <s v="Corinna Mitchell"/>
    <s v="Home Office"/>
    <s v="United States"/>
    <s v="New York City"/>
    <s v="New York"/>
    <n v="10011"/>
    <x v="3"/>
    <s v="TEC-PH-10002114"/>
    <x v="2"/>
    <s v="Phones"/>
    <s v="Xiaomi Mi3"/>
    <n v="2279.96"/>
    <n v="1595.972"/>
    <n v="683.98800000000006"/>
    <n v="0.30000000000000004"/>
    <n v="6"/>
  </r>
  <r>
    <n v="6118"/>
    <s v="US-2017-113677"/>
    <x v="373"/>
    <d v="2017-11-19T00:00:00"/>
    <x v="1"/>
    <s v="CM-12655"/>
    <s v="Corinna Mitchell"/>
    <s v="Home Office"/>
    <s v="United States"/>
    <s v="New York City"/>
    <s v="New York"/>
    <n v="10011"/>
    <x v="3"/>
    <s v="OFF-LA-10001569"/>
    <x v="1"/>
    <s v="Labels"/>
    <s v="Avery 499"/>
    <n v="14.94"/>
    <n v="10.457999999999998"/>
    <n v="4.4820000000000011"/>
    <n v="0.3000000000000001"/>
    <n v="6"/>
  </r>
  <r>
    <n v="6119"/>
    <s v="CA-2018-143378"/>
    <x v="20"/>
    <d v="2018-09-25T00:00:00"/>
    <x v="1"/>
    <s v="JR-16210"/>
    <s v="Justin Ritter"/>
    <s v="Corporate"/>
    <s v="United States"/>
    <s v="Springfield"/>
    <s v="Oregon"/>
    <n v="97477"/>
    <x v="1"/>
    <s v="TEC-PH-10001425"/>
    <x v="2"/>
    <s v="Phones"/>
    <s v="Mophie Juice Pack Helium for iPhone"/>
    <n v="191.976"/>
    <n v="134.38319999999999"/>
    <n v="57.592800000000011"/>
    <n v="0.30000000000000004"/>
    <n v="6"/>
  </r>
  <r>
    <n v="6120"/>
    <s v="CA-2018-143378"/>
    <x v="20"/>
    <d v="2018-09-25T00:00:00"/>
    <x v="1"/>
    <s v="JR-16210"/>
    <s v="Justin Ritter"/>
    <s v="Corporate"/>
    <s v="United States"/>
    <s v="Springfield"/>
    <s v="Oregon"/>
    <n v="97477"/>
    <x v="1"/>
    <s v="OFF-AR-10001915"/>
    <x v="1"/>
    <s v="Art"/>
    <s v="Peel-Off China Markers"/>
    <n v="23.832000000000001"/>
    <n v="16.682400000000001"/>
    <n v="7.1495999999999995"/>
    <n v="0.3"/>
    <n v="6"/>
  </r>
  <r>
    <n v="6121"/>
    <s v="CA-2018-143378"/>
    <x v="20"/>
    <d v="2018-09-25T00:00:00"/>
    <x v="1"/>
    <s v="JR-16210"/>
    <s v="Justin Ritter"/>
    <s v="Corporate"/>
    <s v="United States"/>
    <s v="Springfield"/>
    <s v="Oregon"/>
    <n v="97477"/>
    <x v="1"/>
    <s v="FUR-FU-10004864"/>
    <x v="0"/>
    <s v="Furnishings"/>
    <s v="Howard Miller 14-1/2&quot; Diameter Chrome Round Wall Clock"/>
    <n v="409.21600000000001"/>
    <n v="286.45119999999997"/>
    <n v="122.76480000000004"/>
    <n v="0.3000000000000001"/>
    <n v="6"/>
  </r>
  <r>
    <n v="6122"/>
    <s v="CA-2018-143378"/>
    <x v="20"/>
    <d v="2018-09-25T00:00:00"/>
    <x v="1"/>
    <s v="JR-16210"/>
    <s v="Justin Ritter"/>
    <s v="Corporate"/>
    <s v="United States"/>
    <s v="Springfield"/>
    <s v="Oregon"/>
    <n v="97477"/>
    <x v="1"/>
    <s v="FUR-BO-10001972"/>
    <x v="0"/>
    <s v="Bookcases"/>
    <s v="O'Sullivan 4-Shelf Bookcase in Odessa Pine"/>
    <n v="72.587999999999994"/>
    <n v="50.811599999999991"/>
    <n v="21.776400000000002"/>
    <n v="0.30000000000000004"/>
    <n v="6"/>
  </r>
  <r>
    <n v="6123"/>
    <s v="CA-2018-152660"/>
    <x v="769"/>
    <d v="2018-12-09T00:00:00"/>
    <x v="1"/>
    <s v="CB-12415"/>
    <s v="Christy Brittain"/>
    <s v="Consumer"/>
    <s v="United States"/>
    <s v="Chicago"/>
    <s v="Illinois"/>
    <n v="60610"/>
    <x v="2"/>
    <s v="OFF-ST-10000532"/>
    <x v="1"/>
    <s v="Storage"/>
    <s v="Advantus Rolling Drawer Organizers"/>
    <n v="61.567999999999998"/>
    <n v="43.097599999999993"/>
    <n v="18.470400000000005"/>
    <n v="0.3000000000000001"/>
    <n v="5"/>
  </r>
  <r>
    <n v="6124"/>
    <s v="CA-2016-142139"/>
    <x v="284"/>
    <d v="2016-09-05T00:00:00"/>
    <x v="1"/>
    <s v="SD-20485"/>
    <s v="Shirley Daniels"/>
    <s v="Home Office"/>
    <s v="United States"/>
    <s v="Bedford"/>
    <s v="Texas"/>
    <n v="76021"/>
    <x v="2"/>
    <s v="OFF-PA-10003883"/>
    <x v="1"/>
    <s v="Paper"/>
    <s v="Message Book, Phone, Wirebound Standard Line Memo, 2 3/4&quot; X 5&quot;"/>
    <n v="20.96"/>
    <n v="14.671999999999999"/>
    <n v="6.288000000000002"/>
    <n v="0.3000000000000001"/>
    <n v="5"/>
  </r>
  <r>
    <n v="6125"/>
    <s v="CA-2018-145772"/>
    <x v="95"/>
    <d v="2018-06-07T00:00:00"/>
    <x v="1"/>
    <s v="SS-20140"/>
    <s v="Saphhira Shifley"/>
    <s v="Corporate"/>
    <s v="United States"/>
    <s v="Los Angeles"/>
    <s v="California"/>
    <n v="90036"/>
    <x v="1"/>
    <s v="TEC-AC-10003038"/>
    <x v="2"/>
    <s v="Accessories"/>
    <s v="Kingston Digital DataTraveler 16GB USB 2.0"/>
    <n v="44.75"/>
    <n v="31.324999999999999"/>
    <n v="13.425000000000001"/>
    <n v="0.3"/>
    <n v="4"/>
  </r>
  <r>
    <n v="6126"/>
    <s v="CA-2018-145772"/>
    <x v="95"/>
    <d v="2018-06-07T00:00:00"/>
    <x v="1"/>
    <s v="SS-20140"/>
    <s v="Saphhira Shifley"/>
    <s v="Corporate"/>
    <s v="United States"/>
    <s v="Los Angeles"/>
    <s v="California"/>
    <n v="90036"/>
    <x v="1"/>
    <s v="OFF-PA-10001593"/>
    <x v="1"/>
    <s v="Paper"/>
    <s v="Xerox 1947"/>
    <n v="11.96"/>
    <n v="8.3719999999999999"/>
    <n v="3.588000000000001"/>
    <n v="0.30000000000000004"/>
    <n v="4"/>
  </r>
  <r>
    <n v="6127"/>
    <s v="CA-2018-145772"/>
    <x v="95"/>
    <d v="2018-06-07T00:00:00"/>
    <x v="1"/>
    <s v="SS-20140"/>
    <s v="Saphhira Shifley"/>
    <s v="Corporate"/>
    <s v="United States"/>
    <s v="Los Angeles"/>
    <s v="California"/>
    <n v="90036"/>
    <x v="1"/>
    <s v="OFF-BI-10002049"/>
    <x v="1"/>
    <s v="Binders"/>
    <s v="UniKeep View Case Binders"/>
    <n v="3.9119999999999999"/>
    <n v="2.7383999999999999"/>
    <n v="1.1736"/>
    <n v="0.3"/>
    <n v="4"/>
  </r>
  <r>
    <n v="6128"/>
    <s v="CA-2017-124100"/>
    <x v="1044"/>
    <d v="2017-04-06T00:00:00"/>
    <x v="1"/>
    <s v="EH-13990"/>
    <s v="Erica Hackney"/>
    <s v="Consumer"/>
    <s v="United States"/>
    <s v="New York City"/>
    <s v="New York"/>
    <n v="10009"/>
    <x v="3"/>
    <s v="FUR-CH-10003817"/>
    <x v="0"/>
    <s v="Chairs"/>
    <s v="Global Value Steno Chair, Gray"/>
    <n v="327.99599999999998"/>
    <n v="229.59719999999996"/>
    <n v="98.398800000000023"/>
    <n v="0.3000000000000001"/>
    <n v="6"/>
  </r>
  <r>
    <n v="6129"/>
    <s v="US-2015-158400"/>
    <x v="1089"/>
    <d v="2015-10-28T00:00:00"/>
    <x v="2"/>
    <s v="AH-10030"/>
    <s v="Aaron Hawkins"/>
    <s v="Corporate"/>
    <s v="United States"/>
    <s v="San Francisco"/>
    <s v="California"/>
    <n v="94109"/>
    <x v="1"/>
    <s v="OFF-BI-10002353"/>
    <x v="1"/>
    <s v="Binders"/>
    <s v="GBC VeloBind Cover Sets"/>
    <n v="49.408000000000001"/>
    <n v="34.585599999999999"/>
    <n v="14.822400000000002"/>
    <n v="0.30000000000000004"/>
    <n v="3"/>
  </r>
  <r>
    <n v="6130"/>
    <s v="CA-2018-162033"/>
    <x v="606"/>
    <d v="2018-04-02T00:00:00"/>
    <x v="1"/>
    <s v="EM-14200"/>
    <s v="Evan Minnotte"/>
    <s v="Home Office"/>
    <s v="United States"/>
    <s v="Virginia Beach"/>
    <s v="Virginia"/>
    <n v="23464"/>
    <x v="0"/>
    <s v="TEC-AC-10003116"/>
    <x v="2"/>
    <s v="Accessories"/>
    <s v="Memorex Froggy Flash Drive 8 GB"/>
    <n v="53.25"/>
    <n v="37.274999999999999"/>
    <n v="15.975000000000001"/>
    <n v="0.30000000000000004"/>
    <n v="7"/>
  </r>
  <r>
    <n v="6131"/>
    <s v="CA-2018-162033"/>
    <x v="606"/>
    <d v="2018-04-02T00:00:00"/>
    <x v="1"/>
    <s v="EM-14200"/>
    <s v="Evan Minnotte"/>
    <s v="Home Office"/>
    <s v="United States"/>
    <s v="Virginia Beach"/>
    <s v="Virginia"/>
    <n v="23464"/>
    <x v="0"/>
    <s v="OFF-FA-10003021"/>
    <x v="1"/>
    <s v="Fasteners"/>
    <s v="Staples"/>
    <n v="3.76"/>
    <n v="2.6319999999999997"/>
    <n v="1.1280000000000001"/>
    <n v="0.30000000000000004"/>
    <n v="7"/>
  </r>
  <r>
    <n v="6132"/>
    <s v="CA-2015-163447"/>
    <x v="422"/>
    <d v="2015-12-31T00:00:00"/>
    <x v="1"/>
    <s v="TB-21190"/>
    <s v="Thomas Brumley"/>
    <s v="Home Office"/>
    <s v="United States"/>
    <s v="New York City"/>
    <s v="New York"/>
    <n v="10011"/>
    <x v="3"/>
    <s v="FUR-CH-10004477"/>
    <x v="0"/>
    <s v="Chairs"/>
    <s v="Global Push Button Manager's Chair, Indigo"/>
    <n v="767.21400000000006"/>
    <n v="537.0498"/>
    <n v="230.16420000000005"/>
    <n v="0.30000000000000004"/>
    <n v="4"/>
  </r>
  <r>
    <n v="6133"/>
    <s v="CA-2018-145737"/>
    <x v="175"/>
    <d v="2018-09-20T00:00:00"/>
    <x v="1"/>
    <s v="AB-10165"/>
    <s v="Alan Barnes"/>
    <s v="Consumer"/>
    <s v="United States"/>
    <s v="Lebanon"/>
    <s v="Tennessee"/>
    <n v="37087"/>
    <x v="0"/>
    <s v="OFF-PA-10001033"/>
    <x v="1"/>
    <s v="Paper"/>
    <s v="Xerox 1893"/>
    <n v="163.96"/>
    <n v="114.77199999999999"/>
    <n v="49.188000000000017"/>
    <n v="0.3000000000000001"/>
    <n v="5"/>
  </r>
  <r>
    <n v="6134"/>
    <s v="CA-2017-148096"/>
    <x v="765"/>
    <d v="2017-08-19T00:00:00"/>
    <x v="2"/>
    <s v="AO-10810"/>
    <s v="Anthony O'Donnell"/>
    <s v="Corporate"/>
    <s v="United States"/>
    <s v="Los Angeles"/>
    <s v="California"/>
    <n v="90045"/>
    <x v="1"/>
    <s v="FUR-TA-10004152"/>
    <x v="0"/>
    <s v="Tables"/>
    <s v="Barricks 18&quot; x 48&quot; Non-Folding Utility Table with Bottom Storage Shelf"/>
    <n v="161.28"/>
    <n v="112.89599999999999"/>
    <n v="48.384000000000015"/>
    <n v="0.3000000000000001"/>
    <n v="3"/>
  </r>
  <r>
    <n v="6135"/>
    <s v="CA-2017-146766"/>
    <x v="254"/>
    <d v="2017-11-04T00:00:00"/>
    <x v="3"/>
    <s v="TT-21220"/>
    <s v="Thomas Thornton"/>
    <s v="Consumer"/>
    <s v="United States"/>
    <s v="Chula Vista"/>
    <s v="California"/>
    <n v="91911"/>
    <x v="1"/>
    <s v="OFF-AR-10002135"/>
    <x v="1"/>
    <s v="Art"/>
    <s v="Boston Heavy-Duty Trimline Electric Pencil Sharpeners"/>
    <n v="192.8"/>
    <n v="134.96"/>
    <n v="57.84"/>
    <n v="0.3"/>
    <n v="0"/>
  </r>
  <r>
    <n v="6136"/>
    <s v="CA-2016-105613"/>
    <x v="1090"/>
    <d v="2016-10-22T00:00:00"/>
    <x v="1"/>
    <s v="KN-16705"/>
    <s v="Kristina Nunn"/>
    <s v="Home Office"/>
    <s v="United States"/>
    <s v="Mcallen"/>
    <s v="Texas"/>
    <n v="78501"/>
    <x v="2"/>
    <s v="TEC-AC-10000521"/>
    <x v="2"/>
    <s v="Accessories"/>
    <s v="Verbatim Slim CD and DVD Storage Cases, 50/Pack"/>
    <n v="27.696000000000002"/>
    <n v="19.3872"/>
    <n v="8.3088000000000015"/>
    <n v="0.30000000000000004"/>
    <n v="4"/>
  </r>
  <r>
    <n v="6137"/>
    <s v="CA-2016-105613"/>
    <x v="1090"/>
    <d v="2016-10-22T00:00:00"/>
    <x v="1"/>
    <s v="KN-16705"/>
    <s v="Kristina Nunn"/>
    <s v="Home Office"/>
    <s v="United States"/>
    <s v="Mcallen"/>
    <s v="Texas"/>
    <n v="78501"/>
    <x v="2"/>
    <s v="OFF-AP-10000026"/>
    <x v="1"/>
    <s v="Appliances"/>
    <s v="Tripp Lite Isotel 6 Outlet Surge Protector with Fax/Modem Protection"/>
    <n v="73.164000000000001"/>
    <n v="51.214799999999997"/>
    <n v="21.949200000000005"/>
    <n v="0.30000000000000004"/>
    <n v="4"/>
  </r>
  <r>
    <n v="6138"/>
    <s v="US-2017-142251"/>
    <x v="731"/>
    <d v="2017-11-04T00:00:00"/>
    <x v="0"/>
    <s v="FO-14305"/>
    <s v="Frank Olsen"/>
    <s v="Consumer"/>
    <s v="United States"/>
    <s v="Hollywood"/>
    <s v="Florida"/>
    <n v="33021"/>
    <x v="0"/>
    <s v="OFF-PA-10002986"/>
    <x v="1"/>
    <s v="Paper"/>
    <s v="Xerox 1898"/>
    <n v="32.064"/>
    <n v="22.444799999999997"/>
    <n v="9.6192000000000029"/>
    <n v="0.3000000000000001"/>
    <n v="4"/>
  </r>
  <r>
    <n v="6139"/>
    <s v="CA-2015-131247"/>
    <x v="809"/>
    <d v="2015-04-04T00:00:00"/>
    <x v="1"/>
    <s v="GA-14725"/>
    <s v="Guy Armstrong"/>
    <s v="Consumer"/>
    <s v="United States"/>
    <s v="San Francisco"/>
    <s v="California"/>
    <n v="94110"/>
    <x v="1"/>
    <s v="FUR-BO-10001337"/>
    <x v="0"/>
    <s v="Bookcases"/>
    <s v="O'Sullivan Living Dimensions 2-Shelf Bookcases"/>
    <n v="205.666"/>
    <n v="143.96619999999999"/>
    <n v="61.69980000000001"/>
    <n v="0.30000000000000004"/>
    <n v="5"/>
  </r>
  <r>
    <n v="6140"/>
    <s v="US-2016-113593"/>
    <x v="24"/>
    <d v="2016-04-20T00:00:00"/>
    <x v="2"/>
    <s v="NC-18415"/>
    <s v="Nathan Cano"/>
    <s v="Consumer"/>
    <s v="United States"/>
    <s v="Santa Maria"/>
    <s v="California"/>
    <n v="93454"/>
    <x v="1"/>
    <s v="OFF-ST-10000532"/>
    <x v="1"/>
    <s v="Storage"/>
    <s v="Advantus Rolling Drawer Organizers"/>
    <n v="115.44"/>
    <n v="80.807999999999993"/>
    <n v="34.632000000000005"/>
    <n v="0.30000000000000004"/>
    <n v="2"/>
  </r>
  <r>
    <n v="6141"/>
    <s v="CA-2018-121083"/>
    <x v="362"/>
    <d v="2018-07-15T00:00:00"/>
    <x v="1"/>
    <s v="JF-15190"/>
    <s v="Jamie Frazer"/>
    <s v="Consumer"/>
    <s v="United States"/>
    <s v="Manchester"/>
    <s v="Connecticut"/>
    <n v="6040"/>
    <x v="3"/>
    <s v="OFF-PA-10001497"/>
    <x v="1"/>
    <s v="Paper"/>
    <s v="Xerox 1914"/>
    <n v="274.8"/>
    <n v="192.35999999999999"/>
    <n v="82.440000000000026"/>
    <n v="0.3000000000000001"/>
    <n v="6"/>
  </r>
  <r>
    <n v="6142"/>
    <s v="CA-2018-121083"/>
    <x v="362"/>
    <d v="2018-07-15T00:00:00"/>
    <x v="1"/>
    <s v="JF-15190"/>
    <s v="Jamie Frazer"/>
    <s v="Consumer"/>
    <s v="United States"/>
    <s v="Manchester"/>
    <s v="Connecticut"/>
    <n v="6040"/>
    <x v="3"/>
    <s v="OFF-ST-10002554"/>
    <x v="1"/>
    <s v="Storage"/>
    <s v="Tennsco Industrial Shelving"/>
    <n v="195.64"/>
    <n v="136.94799999999998"/>
    <n v="58.692000000000007"/>
    <n v="0.30000000000000004"/>
    <n v="6"/>
  </r>
  <r>
    <n v="6143"/>
    <s v="CA-2018-121083"/>
    <x v="362"/>
    <d v="2018-07-15T00:00:00"/>
    <x v="1"/>
    <s v="JF-15190"/>
    <s v="Jamie Frazer"/>
    <s v="Consumer"/>
    <s v="United States"/>
    <s v="Manchester"/>
    <s v="Connecticut"/>
    <n v="6040"/>
    <x v="3"/>
    <s v="TEC-PH-10001336"/>
    <x v="2"/>
    <s v="Phones"/>
    <s v="Digium D40 VoIP phone"/>
    <n v="257.98"/>
    <n v="180.58600000000001"/>
    <n v="77.394000000000005"/>
    <n v="0.3"/>
    <n v="6"/>
  </r>
  <r>
    <n v="6144"/>
    <s v="CA-2018-121083"/>
    <x v="362"/>
    <d v="2018-07-15T00:00:00"/>
    <x v="1"/>
    <s v="JF-15190"/>
    <s v="Jamie Frazer"/>
    <s v="Consumer"/>
    <s v="United States"/>
    <s v="Manchester"/>
    <s v="Connecticut"/>
    <n v="6040"/>
    <x v="3"/>
    <s v="OFF-AR-10002987"/>
    <x v="1"/>
    <s v="Art"/>
    <s v="Prismacolor Color Pencil Set"/>
    <n v="119.04"/>
    <n v="83.328000000000003"/>
    <n v="35.712000000000003"/>
    <n v="0.3"/>
    <n v="6"/>
  </r>
  <r>
    <n v="6145"/>
    <s v="CA-2018-151190"/>
    <x v="818"/>
    <d v="2018-07-01T00:00:00"/>
    <x v="1"/>
    <s v="GT-14710"/>
    <s v="Greg Tran"/>
    <s v="Consumer"/>
    <s v="United States"/>
    <s v="Omaha"/>
    <s v="Nebraska"/>
    <n v="68104"/>
    <x v="2"/>
    <s v="OFF-PA-10000575"/>
    <x v="1"/>
    <s v="Paper"/>
    <s v="Wirebound Message Books, Four 2 3/4 x 5 White Forms per Page"/>
    <n v="20.07"/>
    <n v="14.048999999999999"/>
    <n v="6.0210000000000008"/>
    <n v="0.30000000000000004"/>
    <n v="4"/>
  </r>
  <r>
    <n v="6146"/>
    <s v="CA-2015-133543"/>
    <x v="1091"/>
    <d v="2015-12-26T00:00:00"/>
    <x v="1"/>
    <s v="KM-16660"/>
    <s v="Khloe Miller"/>
    <s v="Consumer"/>
    <s v="United States"/>
    <s v="San Jose"/>
    <s v="California"/>
    <n v="95123"/>
    <x v="1"/>
    <s v="OFF-AR-10003394"/>
    <x v="1"/>
    <s v="Art"/>
    <s v="Newell 332"/>
    <n v="11.76"/>
    <n v="8.2319999999999993"/>
    <n v="3.5280000000000005"/>
    <n v="0.30000000000000004"/>
    <n v="4"/>
  </r>
  <r>
    <n v="6147"/>
    <s v="CA-2018-105130"/>
    <x v="610"/>
    <d v="2018-11-25T00:00:00"/>
    <x v="1"/>
    <s v="PJ-18835"/>
    <s v="Patrick Jones"/>
    <s v="Corporate"/>
    <s v="United States"/>
    <s v="San Francisco"/>
    <s v="California"/>
    <n v="94122"/>
    <x v="1"/>
    <s v="OFF-AR-10003394"/>
    <x v="1"/>
    <s v="Art"/>
    <s v="Newell 332"/>
    <n v="11.76"/>
    <n v="8.2319999999999993"/>
    <n v="3.5280000000000005"/>
    <n v="0.30000000000000004"/>
    <n v="4"/>
  </r>
  <r>
    <n v="6148"/>
    <s v="CA-2018-105130"/>
    <x v="610"/>
    <d v="2018-11-25T00:00:00"/>
    <x v="1"/>
    <s v="PJ-18835"/>
    <s v="Patrick Jones"/>
    <s v="Corporate"/>
    <s v="United States"/>
    <s v="San Francisco"/>
    <s v="California"/>
    <n v="94122"/>
    <x v="1"/>
    <s v="OFF-BI-10001191"/>
    <x v="1"/>
    <s v="Binders"/>
    <s v="Canvas Sectional Post Binders"/>
    <n v="40.735999999999997"/>
    <n v="28.515199999999997"/>
    <n v="12.220800000000001"/>
    <n v="0.30000000000000004"/>
    <n v="4"/>
  </r>
  <r>
    <n v="6149"/>
    <s v="CA-2017-161928"/>
    <x v="812"/>
    <d v="2017-06-29T00:00:00"/>
    <x v="0"/>
    <s v="AC-10660"/>
    <s v="Anna Chung"/>
    <s v="Consumer"/>
    <s v="United States"/>
    <s v="San Francisco"/>
    <s v="California"/>
    <n v="94109"/>
    <x v="1"/>
    <s v="TEC-PH-10003484"/>
    <x v="2"/>
    <s v="Phones"/>
    <s v="Ooma Telo VoIP Home Phone System"/>
    <n v="201.584"/>
    <n v="141.1088"/>
    <n v="60.475200000000001"/>
    <n v="0.3"/>
    <n v="2"/>
  </r>
  <r>
    <n v="6150"/>
    <s v="CA-2018-101322"/>
    <x v="116"/>
    <d v="2018-12-31T00:00:00"/>
    <x v="2"/>
    <s v="JG-15310"/>
    <s v="Jason Gross"/>
    <s v="Corporate"/>
    <s v="United States"/>
    <s v="Long Beach"/>
    <s v="California"/>
    <n v="90805"/>
    <x v="1"/>
    <s v="FUR-CH-10003968"/>
    <x v="0"/>
    <s v="Chairs"/>
    <s v="Novimex Turbo Task Chair"/>
    <n v="340.70400000000001"/>
    <n v="238.49279999999999"/>
    <n v="102.21120000000002"/>
    <n v="0.30000000000000004"/>
    <n v="3"/>
  </r>
  <r>
    <n v="6151"/>
    <s v="US-2017-106600"/>
    <x v="143"/>
    <d v="2017-04-11T00:00:00"/>
    <x v="2"/>
    <s v="RM-19375"/>
    <s v="Raymond Messe"/>
    <s v="Consumer"/>
    <s v="United States"/>
    <s v="Columbus"/>
    <s v="Georgia"/>
    <n v="31907"/>
    <x v="0"/>
    <s v="FUR-BO-10001608"/>
    <x v="0"/>
    <s v="Bookcases"/>
    <s v="Hon Metal Bookcases, Black"/>
    <n v="354.9"/>
    <n v="248.42999999999998"/>
    <n v="106.47"/>
    <n v="0.3"/>
    <n v="3"/>
  </r>
  <r>
    <n v="6152"/>
    <s v="CA-2015-111871"/>
    <x v="772"/>
    <d v="2015-03-21T00:00:00"/>
    <x v="0"/>
    <s v="EK-13795"/>
    <s v="Eileen Kiefer"/>
    <s v="Home Office"/>
    <s v="United States"/>
    <s v="San Francisco"/>
    <s v="California"/>
    <n v="94110"/>
    <x v="1"/>
    <s v="FUR-BO-10004218"/>
    <x v="0"/>
    <s v="Bookcases"/>
    <s v="Bush Heritage Pine Collection 5-Shelf Bookcase, Albany Pine Finish, *Special Order"/>
    <n v="1198.33"/>
    <n v="838.8309999999999"/>
    <n v="359.49900000000002"/>
    <n v="0.30000000000000004"/>
    <n v="3"/>
  </r>
  <r>
    <n v="6153"/>
    <s v="CA-2018-139437"/>
    <x v="445"/>
    <d v="2018-07-08T00:00:00"/>
    <x v="1"/>
    <s v="RD-19585"/>
    <s v="Rob Dowd"/>
    <s v="Consumer"/>
    <s v="United States"/>
    <s v="Los Angeles"/>
    <s v="California"/>
    <n v="90004"/>
    <x v="1"/>
    <s v="OFF-ST-10002485"/>
    <x v="1"/>
    <s v="Storage"/>
    <s v="Rogers Deluxe File Chest"/>
    <n v="87.92"/>
    <n v="61.543999999999997"/>
    <n v="26.376000000000005"/>
    <n v="0.30000000000000004"/>
    <n v="5"/>
  </r>
  <r>
    <n v="6154"/>
    <s v="CA-2018-151484"/>
    <x v="693"/>
    <d v="2018-04-23T00:00:00"/>
    <x v="2"/>
    <s v="CV-12805"/>
    <s v="Cynthia Voltz"/>
    <s v="Corporate"/>
    <s v="United States"/>
    <s v="Philadelphia"/>
    <s v="Pennsylvania"/>
    <n v="19120"/>
    <x v="3"/>
    <s v="FUR-FU-10001876"/>
    <x v="0"/>
    <s v="Furnishings"/>
    <s v="Computer Room Manger, 14&quot;"/>
    <n v="51.968000000000004"/>
    <n v="36.377600000000001"/>
    <n v="15.590400000000002"/>
    <n v="0.30000000000000004"/>
    <n v="3"/>
  </r>
  <r>
    <n v="6155"/>
    <s v="CA-2018-151484"/>
    <x v="693"/>
    <d v="2018-04-23T00:00:00"/>
    <x v="2"/>
    <s v="CV-12805"/>
    <s v="Cynthia Voltz"/>
    <s v="Corporate"/>
    <s v="United States"/>
    <s v="Philadelphia"/>
    <s v="Pennsylvania"/>
    <n v="19120"/>
    <x v="3"/>
    <s v="OFF-ST-10002370"/>
    <x v="1"/>
    <s v="Storage"/>
    <s v="Sortfiler Multipurpose Personal File Organizer, Black"/>
    <n v="51.335999999999999"/>
    <n v="35.935199999999995"/>
    <n v="15.400800000000004"/>
    <n v="0.3000000000000001"/>
    <n v="3"/>
  </r>
  <r>
    <n v="6156"/>
    <s v="CA-2018-151484"/>
    <x v="693"/>
    <d v="2018-04-23T00:00:00"/>
    <x v="2"/>
    <s v="CV-12805"/>
    <s v="Cynthia Voltz"/>
    <s v="Corporate"/>
    <s v="United States"/>
    <s v="Philadelphia"/>
    <s v="Pennsylvania"/>
    <n v="19120"/>
    <x v="3"/>
    <s v="OFF-ST-10000142"/>
    <x v="1"/>
    <s v="Storage"/>
    <s v="Deluxe Rollaway Locking File with Drawer"/>
    <n v="332.70400000000001"/>
    <n v="232.89279999999999"/>
    <n v="99.811200000000014"/>
    <n v="0.30000000000000004"/>
    <n v="3"/>
  </r>
  <r>
    <n v="6157"/>
    <s v="CA-2018-151484"/>
    <x v="693"/>
    <d v="2018-04-23T00:00:00"/>
    <x v="2"/>
    <s v="CV-12805"/>
    <s v="Cynthia Voltz"/>
    <s v="Corporate"/>
    <s v="United States"/>
    <s v="Philadelphia"/>
    <s v="Pennsylvania"/>
    <n v="19120"/>
    <x v="3"/>
    <s v="FUR-FU-10004671"/>
    <x v="0"/>
    <s v="Furnishings"/>
    <s v="Executive Impressions 12&quot; Wall Clock"/>
    <n v="42.408000000000001"/>
    <n v="29.685599999999997"/>
    <n v="12.722400000000004"/>
    <n v="0.3000000000000001"/>
    <n v="3"/>
  </r>
  <r>
    <n v="6158"/>
    <s v="CA-2017-104150"/>
    <x v="1092"/>
    <d v="2017-08-05T00:00:00"/>
    <x v="0"/>
    <s v="AG-10330"/>
    <s v="Alex Grayson"/>
    <s v="Consumer"/>
    <s v="United States"/>
    <s v="Tulsa"/>
    <s v="Oklahoma"/>
    <n v="74133"/>
    <x v="2"/>
    <s v="OFF-EN-10002504"/>
    <x v="1"/>
    <s v="Envelopes"/>
    <s v="Tyvek  Top-Opening Peel &amp; Seel Envelopes, Plain White"/>
    <n v="81.540000000000006"/>
    <n v="57.078000000000003"/>
    <n v="24.462000000000003"/>
    <n v="0.30000000000000004"/>
    <n v="2"/>
  </r>
  <r>
    <n v="6159"/>
    <s v="CA-2017-104150"/>
    <x v="1092"/>
    <d v="2017-08-05T00:00:00"/>
    <x v="0"/>
    <s v="AG-10330"/>
    <s v="Alex Grayson"/>
    <s v="Consumer"/>
    <s v="United States"/>
    <s v="Tulsa"/>
    <s v="Oklahoma"/>
    <n v="74133"/>
    <x v="2"/>
    <s v="TEC-AC-10004803"/>
    <x v="2"/>
    <s v="Accessories"/>
    <s v="Sony Micro Vault Click 4 GB USB 2.0 Flash Drive"/>
    <n v="167.28"/>
    <n v="117.09599999999999"/>
    <n v="50.184000000000012"/>
    <n v="0.30000000000000004"/>
    <n v="2"/>
  </r>
  <r>
    <n v="6160"/>
    <s v="CA-2017-161025"/>
    <x v="275"/>
    <d v="2017-12-09T00:00:00"/>
    <x v="1"/>
    <s v="GM-14440"/>
    <s v="Gary McGarr"/>
    <s v="Consumer"/>
    <s v="United States"/>
    <s v="Los Angeles"/>
    <s v="California"/>
    <n v="90049"/>
    <x v="1"/>
    <s v="OFF-ST-10001932"/>
    <x v="1"/>
    <s v="Storage"/>
    <s v="Fellowes Staxonsteel Drawer Files"/>
    <n v="772.68"/>
    <n v="540.87599999999998"/>
    <n v="231.80399999999997"/>
    <n v="0.3"/>
    <n v="6"/>
  </r>
  <r>
    <n v="6161"/>
    <s v="CA-2015-103989"/>
    <x v="1093"/>
    <d v="2015-03-21T00:00:00"/>
    <x v="2"/>
    <s v="MC-17605"/>
    <s v="Matt Connell"/>
    <s v="Corporate"/>
    <s v="United States"/>
    <s v="Lakeland"/>
    <s v="Florida"/>
    <n v="33801"/>
    <x v="0"/>
    <s v="TEC-PH-10004667"/>
    <x v="2"/>
    <s v="Phones"/>
    <s v="Cisco 8x8 Inc. 6753i IP Business Phone System"/>
    <n v="323.976"/>
    <n v="226.78319999999999"/>
    <n v="97.192800000000005"/>
    <n v="0.30000000000000004"/>
    <n v="2"/>
  </r>
  <r>
    <n v="6162"/>
    <s v="CA-2015-103989"/>
    <x v="1093"/>
    <d v="2015-03-21T00:00:00"/>
    <x v="2"/>
    <s v="MC-17605"/>
    <s v="Matt Connell"/>
    <s v="Corporate"/>
    <s v="United States"/>
    <s v="Lakeland"/>
    <s v="Florida"/>
    <n v="33801"/>
    <x v="0"/>
    <s v="OFF-LA-10000443"/>
    <x v="1"/>
    <s v="Labels"/>
    <s v="Avery 501"/>
    <n v="11.808"/>
    <n v="8.2655999999999992"/>
    <n v="3.5424000000000007"/>
    <n v="0.30000000000000004"/>
    <n v="2"/>
  </r>
  <r>
    <n v="6163"/>
    <s v="CA-2015-103989"/>
    <x v="1093"/>
    <d v="2015-03-21T00:00:00"/>
    <x v="2"/>
    <s v="MC-17605"/>
    <s v="Matt Connell"/>
    <s v="Corporate"/>
    <s v="United States"/>
    <s v="Lakeland"/>
    <s v="Florida"/>
    <n v="33801"/>
    <x v="0"/>
    <s v="OFF-ST-10000918"/>
    <x v="1"/>
    <s v="Storage"/>
    <s v="Crate-A-Files"/>
    <n v="26.16"/>
    <n v="18.311999999999998"/>
    <n v="7.8480000000000025"/>
    <n v="0.3000000000000001"/>
    <n v="2"/>
  </r>
  <r>
    <n v="6164"/>
    <s v="CA-2015-103989"/>
    <x v="1093"/>
    <d v="2015-03-21T00:00:00"/>
    <x v="2"/>
    <s v="MC-17605"/>
    <s v="Matt Connell"/>
    <s v="Corporate"/>
    <s v="United States"/>
    <s v="Lakeland"/>
    <s v="Florida"/>
    <n v="33801"/>
    <x v="0"/>
    <s v="OFF-BI-10001196"/>
    <x v="1"/>
    <s v="Binders"/>
    <s v="Avery Flip-Chart Easel Binder, Black"/>
    <n v="33.57"/>
    <n v="23.498999999999999"/>
    <n v="10.071000000000002"/>
    <n v="0.30000000000000004"/>
    <n v="2"/>
  </r>
  <r>
    <n v="6165"/>
    <s v="CA-2015-103989"/>
    <x v="1093"/>
    <d v="2015-03-21T00:00:00"/>
    <x v="2"/>
    <s v="MC-17605"/>
    <s v="Matt Connell"/>
    <s v="Corporate"/>
    <s v="United States"/>
    <s v="Lakeland"/>
    <s v="Florida"/>
    <n v="33801"/>
    <x v="0"/>
    <s v="FUR-FU-10003981"/>
    <x v="0"/>
    <s v="Furnishings"/>
    <s v="Eldon Wave Desk Accessories"/>
    <n v="4.992"/>
    <n v="3.4943999999999997"/>
    <n v="1.4976000000000003"/>
    <n v="0.30000000000000004"/>
    <n v="2"/>
  </r>
  <r>
    <n v="6166"/>
    <s v="CA-2015-103989"/>
    <x v="1093"/>
    <d v="2015-03-21T00:00:00"/>
    <x v="2"/>
    <s v="MC-17605"/>
    <s v="Matt Connell"/>
    <s v="Corporate"/>
    <s v="United States"/>
    <s v="Lakeland"/>
    <s v="Florida"/>
    <n v="33801"/>
    <x v="0"/>
    <s v="FUR-FU-10002508"/>
    <x v="0"/>
    <s v="Furnishings"/>
    <s v="Document Clip Frames"/>
    <n v="20.015999999999998"/>
    <n v="14.011199999999997"/>
    <n v="6.0048000000000012"/>
    <n v="0.3000000000000001"/>
    <n v="2"/>
  </r>
  <r>
    <n v="6167"/>
    <s v="CA-2015-103989"/>
    <x v="1093"/>
    <d v="2015-03-21T00:00:00"/>
    <x v="2"/>
    <s v="MC-17605"/>
    <s v="Matt Connell"/>
    <s v="Corporate"/>
    <s v="United States"/>
    <s v="Lakeland"/>
    <s v="Florida"/>
    <n v="33801"/>
    <x v="0"/>
    <s v="TEC-AC-10002647"/>
    <x v="2"/>
    <s v="Accessories"/>
    <s v="LogitechÂ Wireless Boombox Speaker - portable - wireless, wired"/>
    <n v="170.24"/>
    <n v="119.16799999999999"/>
    <n v="51.072000000000017"/>
    <n v="0.3000000000000001"/>
    <n v="2"/>
  </r>
  <r>
    <n v="6168"/>
    <s v="CA-2016-142433"/>
    <x v="704"/>
    <d v="2016-04-25T00:00:00"/>
    <x v="1"/>
    <s v="ES-14020"/>
    <s v="Erica Smith"/>
    <s v="Consumer"/>
    <s v="United States"/>
    <s v="Houston"/>
    <s v="Texas"/>
    <n v="77036"/>
    <x v="2"/>
    <s v="OFF-PA-10002377"/>
    <x v="1"/>
    <s v="Paper"/>
    <s v="Xerox 1916"/>
    <n v="117.456"/>
    <n v="82.219200000000001"/>
    <n v="35.236800000000002"/>
    <n v="0.3"/>
    <n v="5"/>
  </r>
  <r>
    <n v="6169"/>
    <s v="CA-2016-132815"/>
    <x v="444"/>
    <d v="2016-09-22T00:00:00"/>
    <x v="0"/>
    <s v="RW-19540"/>
    <s v="Rick Wilson"/>
    <s v="Corporate"/>
    <s v="United States"/>
    <s v="Los Angeles"/>
    <s v="California"/>
    <n v="90008"/>
    <x v="1"/>
    <s v="OFF-PA-10004530"/>
    <x v="1"/>
    <s v="Paper"/>
    <s v="Personal Creations Ink Jet Cards and Labels"/>
    <n v="22.96"/>
    <n v="16.071999999999999"/>
    <n v="6.8880000000000017"/>
    <n v="0.30000000000000004"/>
    <n v="3"/>
  </r>
  <r>
    <n v="6170"/>
    <s v="CA-2015-101266"/>
    <x v="9"/>
    <d v="2015-08-30T00:00:00"/>
    <x v="0"/>
    <s v="MM-17920"/>
    <s v="Michael Moore"/>
    <s v="Consumer"/>
    <s v="United States"/>
    <s v="Springfield"/>
    <s v="Virginia"/>
    <n v="22153"/>
    <x v="0"/>
    <s v="OFF-PA-10002986"/>
    <x v="1"/>
    <s v="Paper"/>
    <s v="Xerox 1898"/>
    <n v="13.36"/>
    <n v="9.3519999999999985"/>
    <n v="4.0080000000000009"/>
    <n v="0.3000000000000001"/>
    <n v="3"/>
  </r>
  <r>
    <n v="6171"/>
    <s v="CA-2017-141523"/>
    <x v="1054"/>
    <d v="2017-12-24T00:00:00"/>
    <x v="0"/>
    <s v="MH-17440"/>
    <s v="Mark Haberlin"/>
    <s v="Corporate"/>
    <s v="United States"/>
    <s v="New York City"/>
    <s v="New York"/>
    <n v="10035"/>
    <x v="3"/>
    <s v="OFF-BI-10000948"/>
    <x v="1"/>
    <s v="Binders"/>
    <s v="GBC Laser Imprintable Binding System Covers, Desert Sand"/>
    <n v="34.247999999999998"/>
    <n v="23.973599999999998"/>
    <n v="10.2744"/>
    <n v="0.30000000000000004"/>
    <n v="5"/>
  </r>
  <r>
    <n v="6172"/>
    <s v="CA-2017-141523"/>
    <x v="1054"/>
    <d v="2017-12-24T00:00:00"/>
    <x v="0"/>
    <s v="MH-17440"/>
    <s v="Mark Haberlin"/>
    <s v="Corporate"/>
    <s v="United States"/>
    <s v="New York City"/>
    <s v="New York"/>
    <n v="10035"/>
    <x v="3"/>
    <s v="OFF-AR-10001545"/>
    <x v="1"/>
    <s v="Art"/>
    <s v="Newell 326"/>
    <n v="3.52"/>
    <n v="2.464"/>
    <n v="1.056"/>
    <n v="0.3"/>
    <n v="5"/>
  </r>
  <r>
    <n v="6173"/>
    <s v="US-2015-106299"/>
    <x v="1094"/>
    <d v="2015-08-08T00:00:00"/>
    <x v="1"/>
    <s v="NZ-18565"/>
    <s v="Nick Zandusky"/>
    <s v="Home Office"/>
    <s v="United States"/>
    <s v="Springfield"/>
    <s v="Missouri"/>
    <n v="65807"/>
    <x v="2"/>
    <s v="OFF-BI-10001758"/>
    <x v="1"/>
    <s v="Binders"/>
    <s v="Wilson Jones 14 Line Acrylic Coated Pressboard Data Binders"/>
    <n v="26.7"/>
    <n v="18.689999999999998"/>
    <n v="8.0100000000000016"/>
    <n v="0.30000000000000004"/>
    <n v="6"/>
  </r>
  <r>
    <n v="6174"/>
    <s v="US-2015-106299"/>
    <x v="1094"/>
    <d v="2015-08-08T00:00:00"/>
    <x v="1"/>
    <s v="NZ-18565"/>
    <s v="Nick Zandusky"/>
    <s v="Home Office"/>
    <s v="United States"/>
    <s v="Springfield"/>
    <s v="Missouri"/>
    <n v="65807"/>
    <x v="2"/>
    <s v="TEC-AC-10003237"/>
    <x v="2"/>
    <s v="Accessories"/>
    <s v="Memorex Micro Travel Drive 4 GB"/>
    <n v="21.2"/>
    <n v="14.839999999999998"/>
    <n v="6.3600000000000012"/>
    <n v="0.30000000000000004"/>
    <n v="6"/>
  </r>
  <r>
    <n v="6175"/>
    <s v="US-2015-106299"/>
    <x v="1094"/>
    <d v="2015-08-08T00:00:00"/>
    <x v="1"/>
    <s v="NZ-18565"/>
    <s v="Nick Zandusky"/>
    <s v="Home Office"/>
    <s v="United States"/>
    <s v="Springfield"/>
    <s v="Missouri"/>
    <n v="65807"/>
    <x v="2"/>
    <s v="OFF-ST-10002011"/>
    <x v="1"/>
    <s v="Storage"/>
    <s v="Smead Adjustable Mobile File Trolley with Lockable Top"/>
    <n v="838.38"/>
    <n v="586.86599999999999"/>
    <n v="251.51400000000001"/>
    <n v="0.3"/>
    <n v="6"/>
  </r>
  <r>
    <n v="6176"/>
    <s v="CA-2016-158421"/>
    <x v="481"/>
    <d v="2016-09-26T00:00:00"/>
    <x v="1"/>
    <s v="GB-14575"/>
    <s v="Giulietta Baptist"/>
    <s v="Consumer"/>
    <s v="United States"/>
    <s v="Columbia"/>
    <s v="South Carolina"/>
    <n v="29203"/>
    <x v="0"/>
    <s v="FUR-CH-10000309"/>
    <x v="0"/>
    <s v="Chairs"/>
    <s v="Global Comet Stacking Arm Chair"/>
    <n v="1690.04"/>
    <n v="1183.0279999999998"/>
    <n v="507.01200000000017"/>
    <n v="0.3000000000000001"/>
    <n v="5"/>
  </r>
  <r>
    <n v="6177"/>
    <s v="CA-2016-158421"/>
    <x v="481"/>
    <d v="2016-09-26T00:00:00"/>
    <x v="1"/>
    <s v="GB-14575"/>
    <s v="Giulietta Baptist"/>
    <s v="Consumer"/>
    <s v="United States"/>
    <s v="Columbia"/>
    <s v="South Carolina"/>
    <n v="29203"/>
    <x v="0"/>
    <s v="OFF-ST-10002444"/>
    <x v="1"/>
    <s v="Storage"/>
    <s v="Recycled Eldon Regeneration Jumbo File"/>
    <n v="85.96"/>
    <n v="60.17199999999999"/>
    <n v="25.788000000000004"/>
    <n v="0.30000000000000004"/>
    <n v="5"/>
  </r>
  <r>
    <n v="6178"/>
    <s v="CA-2016-158421"/>
    <x v="481"/>
    <d v="2016-09-26T00:00:00"/>
    <x v="1"/>
    <s v="GB-14575"/>
    <s v="Giulietta Baptist"/>
    <s v="Consumer"/>
    <s v="United States"/>
    <s v="Columbia"/>
    <s v="South Carolina"/>
    <n v="29203"/>
    <x v="0"/>
    <s v="OFF-EN-10001453"/>
    <x v="1"/>
    <s v="Envelopes"/>
    <s v="Tyvek Interoffice Envelopes, 9 1/2&quot; x 12 1/2&quot;, 100/Box"/>
    <n v="121.96"/>
    <n v="85.371999999999986"/>
    <n v="36.588000000000008"/>
    <n v="0.3000000000000001"/>
    <n v="5"/>
  </r>
  <r>
    <n v="6179"/>
    <s v="CA-2016-158421"/>
    <x v="481"/>
    <d v="2016-09-26T00:00:00"/>
    <x v="1"/>
    <s v="GB-14575"/>
    <s v="Giulietta Baptist"/>
    <s v="Consumer"/>
    <s v="United States"/>
    <s v="Columbia"/>
    <s v="South Carolina"/>
    <n v="29203"/>
    <x v="0"/>
    <s v="OFF-PA-10001801"/>
    <x v="1"/>
    <s v="Paper"/>
    <s v="Xerox 193"/>
    <n v="23.92"/>
    <n v="16.744"/>
    <n v="7.1760000000000019"/>
    <n v="0.30000000000000004"/>
    <n v="5"/>
  </r>
  <r>
    <n v="6180"/>
    <s v="CA-2016-158421"/>
    <x v="481"/>
    <d v="2016-09-26T00:00:00"/>
    <x v="1"/>
    <s v="GB-14575"/>
    <s v="Giulietta Baptist"/>
    <s v="Consumer"/>
    <s v="United States"/>
    <s v="Columbia"/>
    <s v="South Carolina"/>
    <n v="29203"/>
    <x v="0"/>
    <s v="OFF-ST-10000563"/>
    <x v="1"/>
    <s v="Storage"/>
    <s v="Fellowes Bankers Box Stor/Drawer Steel Plus"/>
    <n v="63.96"/>
    <n v="44.771999999999998"/>
    <n v="19.188000000000002"/>
    <n v="0.30000000000000004"/>
    <n v="5"/>
  </r>
  <r>
    <n v="6181"/>
    <s v="CA-2016-158421"/>
    <x v="481"/>
    <d v="2016-09-26T00:00:00"/>
    <x v="1"/>
    <s v="GB-14575"/>
    <s v="Giulietta Baptist"/>
    <s v="Consumer"/>
    <s v="United States"/>
    <s v="Columbia"/>
    <s v="South Carolina"/>
    <n v="29203"/>
    <x v="0"/>
    <s v="TEC-PH-10000369"/>
    <x v="2"/>
    <s v="Phones"/>
    <s v="HTC One Mini"/>
    <n v="629.95000000000005"/>
    <n v="440.96500000000003"/>
    <n v="188.98500000000001"/>
    <n v="0.3"/>
    <n v="5"/>
  </r>
  <r>
    <n v="6182"/>
    <s v="CA-2016-158421"/>
    <x v="481"/>
    <d v="2016-09-26T00:00:00"/>
    <x v="1"/>
    <s v="GB-14575"/>
    <s v="Giulietta Baptist"/>
    <s v="Consumer"/>
    <s v="United States"/>
    <s v="Columbia"/>
    <s v="South Carolina"/>
    <n v="29203"/>
    <x v="0"/>
    <s v="TEC-PH-10002538"/>
    <x v="2"/>
    <s v="Phones"/>
    <s v="Grandstream GXP1160 VoIP phone"/>
    <n v="113.73"/>
    <n v="79.611000000000004"/>
    <n v="34.119"/>
    <n v="0.3"/>
    <n v="5"/>
  </r>
  <r>
    <n v="6183"/>
    <s v="CA-2016-158421"/>
    <x v="481"/>
    <d v="2016-09-26T00:00:00"/>
    <x v="1"/>
    <s v="GB-14575"/>
    <s v="Giulietta Baptist"/>
    <s v="Consumer"/>
    <s v="United States"/>
    <s v="Columbia"/>
    <s v="South Carolina"/>
    <n v="29203"/>
    <x v="0"/>
    <s v="OFF-BI-10000050"/>
    <x v="1"/>
    <s v="Binders"/>
    <s v="Angle-D Binders with Locking Rings, Label Holders"/>
    <n v="14.6"/>
    <n v="10.219999999999999"/>
    <n v="4.3800000000000008"/>
    <n v="0.30000000000000004"/>
    <n v="5"/>
  </r>
  <r>
    <n v="6184"/>
    <s v="CA-2016-158421"/>
    <x v="481"/>
    <d v="2016-09-26T00:00:00"/>
    <x v="1"/>
    <s v="GB-14575"/>
    <s v="Giulietta Baptist"/>
    <s v="Consumer"/>
    <s v="United States"/>
    <s v="Columbia"/>
    <s v="South Carolina"/>
    <n v="29203"/>
    <x v="0"/>
    <s v="OFF-ST-10004186"/>
    <x v="1"/>
    <s v="Storage"/>
    <s v="Stur-D-Stor Shelving, Vertical 5-Shelf: 72&quot;H x 36&quot;W x 18 1/2&quot;D"/>
    <n v="887.84"/>
    <n v="621.48799999999994"/>
    <n v="266.35200000000009"/>
    <n v="0.3000000000000001"/>
    <n v="5"/>
  </r>
  <r>
    <n v="6185"/>
    <s v="CA-2017-143609"/>
    <x v="25"/>
    <d v="2017-12-13T00:00:00"/>
    <x v="2"/>
    <s v="DB-13270"/>
    <s v="Deborah Brumfield"/>
    <s v="Home Office"/>
    <s v="United States"/>
    <s v="Portland"/>
    <s v="Oregon"/>
    <n v="97206"/>
    <x v="1"/>
    <s v="FUR-CH-10004218"/>
    <x v="0"/>
    <s v="Chairs"/>
    <s v="Global Fabric Manager's Chair, Dark Gray"/>
    <n v="403.92"/>
    <n v="282.74399999999997"/>
    <n v="121.17600000000004"/>
    <n v="0.3000000000000001"/>
    <n v="2"/>
  </r>
  <r>
    <n v="6186"/>
    <s v="CA-2016-138331"/>
    <x v="976"/>
    <d v="2016-08-12T00:00:00"/>
    <x v="1"/>
    <s v="JK-15625"/>
    <s v="Jim Karlsson"/>
    <s v="Consumer"/>
    <s v="United States"/>
    <s v="Philadelphia"/>
    <s v="Pennsylvania"/>
    <n v="19120"/>
    <x v="3"/>
    <s v="OFF-AR-10002952"/>
    <x v="1"/>
    <s v="Art"/>
    <s v="Stanley Contemporary Battery Pencil Sharpeners"/>
    <n v="106.8"/>
    <n v="74.759999999999991"/>
    <n v="32.040000000000006"/>
    <n v="0.30000000000000004"/>
    <n v="5"/>
  </r>
  <r>
    <n v="6187"/>
    <s v="CA-2016-138954"/>
    <x v="219"/>
    <d v="2016-11-17T00:00:00"/>
    <x v="2"/>
    <s v="MH-17785"/>
    <s v="Maya Herman"/>
    <s v="Corporate"/>
    <s v="United States"/>
    <s v="New York City"/>
    <s v="New York"/>
    <n v="10035"/>
    <x v="3"/>
    <s v="OFF-ST-10003058"/>
    <x v="1"/>
    <s v="Storage"/>
    <s v="Eldon Mobile Mega Data Cart  Mega Stackable  Add-On Trays"/>
    <n v="70.95"/>
    <n v="49.664999999999999"/>
    <n v="21.285000000000004"/>
    <n v="0.30000000000000004"/>
    <n v="2"/>
  </r>
  <r>
    <n v="6188"/>
    <s v="CA-2016-138954"/>
    <x v="219"/>
    <d v="2016-11-17T00:00:00"/>
    <x v="2"/>
    <s v="MH-17785"/>
    <s v="Maya Herman"/>
    <s v="Corporate"/>
    <s v="United States"/>
    <s v="New York City"/>
    <s v="New York"/>
    <n v="10035"/>
    <x v="3"/>
    <s v="OFF-BI-10003963"/>
    <x v="1"/>
    <s v="Binders"/>
    <s v="Cardinal Holdit Data Disk Pockets"/>
    <n v="34.944000000000003"/>
    <n v="24.460799999999999"/>
    <n v="10.483200000000004"/>
    <n v="0.3000000000000001"/>
    <n v="2"/>
  </r>
  <r>
    <n v="6189"/>
    <s v="CA-2016-138954"/>
    <x v="219"/>
    <d v="2016-11-17T00:00:00"/>
    <x v="2"/>
    <s v="MH-17785"/>
    <s v="Maya Herman"/>
    <s v="Corporate"/>
    <s v="United States"/>
    <s v="New York City"/>
    <s v="New York"/>
    <n v="10035"/>
    <x v="3"/>
    <s v="OFF-AR-10001955"/>
    <x v="1"/>
    <s v="Art"/>
    <s v="Newell 319"/>
    <n v="119.04"/>
    <n v="83.328000000000003"/>
    <n v="35.712000000000003"/>
    <n v="0.3"/>
    <n v="2"/>
  </r>
  <r>
    <n v="6190"/>
    <s v="CA-2018-157903"/>
    <x v="1095"/>
    <d v="2018-04-08T00:00:00"/>
    <x v="1"/>
    <s v="AM-10705"/>
    <s v="Anne McFarland"/>
    <s v="Consumer"/>
    <s v="United States"/>
    <s v="Des Plaines"/>
    <s v="Illinois"/>
    <n v="60016"/>
    <x v="2"/>
    <s v="TEC-PH-10004345"/>
    <x v="2"/>
    <s v="Phones"/>
    <s v="Cisco SPA 502G IP Phone"/>
    <n v="383.84"/>
    <n v="268.68799999999999"/>
    <n v="115.15199999999999"/>
    <n v="0.3"/>
    <n v="4"/>
  </r>
  <r>
    <n v="6191"/>
    <s v="CA-2017-157259"/>
    <x v="435"/>
    <d v="2017-12-28T00:00:00"/>
    <x v="1"/>
    <s v="JM-15535"/>
    <s v="Jessica Myrick"/>
    <s v="Consumer"/>
    <s v="United States"/>
    <s v="New York City"/>
    <s v="New York"/>
    <n v="10035"/>
    <x v="3"/>
    <s v="FUR-FU-10003192"/>
    <x v="0"/>
    <s v="Furnishings"/>
    <s v="Luxo Adjustable Task Clamp Lamp"/>
    <n v="799.56"/>
    <n v="559.69199999999989"/>
    <n v="239.86800000000005"/>
    <n v="0.3000000000000001"/>
    <n v="4"/>
  </r>
  <r>
    <n v="6192"/>
    <s v="CA-2018-107986"/>
    <x v="1096"/>
    <d v="2018-12-13T00:00:00"/>
    <x v="3"/>
    <s v="MW-18220"/>
    <s v="Mitch Webber"/>
    <s v="Consumer"/>
    <s v="United States"/>
    <s v="Seattle"/>
    <s v="Washington"/>
    <n v="98103"/>
    <x v="1"/>
    <s v="OFF-ST-10001325"/>
    <x v="1"/>
    <s v="Storage"/>
    <s v="Sterilite Officeware Hinged File Box"/>
    <n v="31.44"/>
    <n v="22.007999999999999"/>
    <n v="9.4320000000000022"/>
    <n v="0.30000000000000004"/>
    <n v="0"/>
  </r>
  <r>
    <n v="6193"/>
    <s v="CA-2018-104927"/>
    <x v="66"/>
    <d v="2018-12-26T00:00:00"/>
    <x v="1"/>
    <s v="AG-10330"/>
    <s v="Alex Grayson"/>
    <s v="Consumer"/>
    <s v="United States"/>
    <s v="Houston"/>
    <s v="Texas"/>
    <n v="77095"/>
    <x v="2"/>
    <s v="OFF-PA-10000019"/>
    <x v="1"/>
    <s v="Paper"/>
    <s v="Xerox 1931"/>
    <n v="25.92"/>
    <n v="18.143999999999998"/>
    <n v="7.7760000000000034"/>
    <n v="0.3000000000000001"/>
    <n v="4"/>
  </r>
  <r>
    <n v="6194"/>
    <s v="CA-2018-104927"/>
    <x v="66"/>
    <d v="2018-12-26T00:00:00"/>
    <x v="1"/>
    <s v="AG-10330"/>
    <s v="Alex Grayson"/>
    <s v="Consumer"/>
    <s v="United States"/>
    <s v="Houston"/>
    <s v="Texas"/>
    <n v="77095"/>
    <x v="2"/>
    <s v="OFF-BI-10003429"/>
    <x v="1"/>
    <s v="Binders"/>
    <s v="Cardinal HOLDit! Binder Insert Strips,Extra Strips"/>
    <n v="6.33"/>
    <n v="4.431"/>
    <n v="1.899"/>
    <n v="0.3"/>
    <n v="4"/>
  </r>
  <r>
    <n v="6195"/>
    <s v="CA-2018-104927"/>
    <x v="66"/>
    <d v="2018-12-26T00:00:00"/>
    <x v="1"/>
    <s v="AG-10330"/>
    <s v="Alex Grayson"/>
    <s v="Consumer"/>
    <s v="United States"/>
    <s v="Houston"/>
    <s v="Texas"/>
    <n v="77095"/>
    <x v="2"/>
    <s v="OFF-PA-10000176"/>
    <x v="1"/>
    <s v="Paper"/>
    <s v="Xerox 1887"/>
    <n v="75.88"/>
    <n v="53.115999999999993"/>
    <n v="22.764000000000003"/>
    <n v="0.30000000000000004"/>
    <n v="4"/>
  </r>
  <r>
    <n v="6196"/>
    <s v="CA-2018-113453"/>
    <x v="208"/>
    <d v="2018-10-28T00:00:00"/>
    <x v="1"/>
    <s v="CM-12160"/>
    <s v="Charles McCrossin"/>
    <s v="Consumer"/>
    <s v="United States"/>
    <s v="Philadelphia"/>
    <s v="Pennsylvania"/>
    <n v="19143"/>
    <x v="3"/>
    <s v="TEC-PH-10004165"/>
    <x v="2"/>
    <s v="Phones"/>
    <s v="Mitel MiVoice 5330e IP Phone"/>
    <n v="329.988"/>
    <n v="230.99159999999998"/>
    <n v="98.996400000000023"/>
    <n v="0.30000000000000004"/>
    <n v="7"/>
  </r>
  <r>
    <n v="6197"/>
    <s v="CA-2018-113453"/>
    <x v="208"/>
    <d v="2018-10-28T00:00:00"/>
    <x v="1"/>
    <s v="CM-12160"/>
    <s v="Charles McCrossin"/>
    <s v="Consumer"/>
    <s v="United States"/>
    <s v="Philadelphia"/>
    <s v="Pennsylvania"/>
    <n v="19143"/>
    <x v="3"/>
    <s v="OFF-ST-10000352"/>
    <x v="1"/>
    <s v="Storage"/>
    <s v="Acco Perma 2700 Stacking Storage Drawers"/>
    <n v="71.376000000000005"/>
    <n v="49.963200000000001"/>
    <n v="21.412800000000004"/>
    <n v="0.30000000000000004"/>
    <n v="7"/>
  </r>
  <r>
    <n v="6198"/>
    <s v="CA-2016-149909"/>
    <x v="50"/>
    <d v="2016-11-17T00:00:00"/>
    <x v="1"/>
    <s v="RA-19915"/>
    <s v="Russell Applegate"/>
    <s v="Consumer"/>
    <s v="United States"/>
    <s v="Columbus"/>
    <s v="Indiana"/>
    <n v="47201"/>
    <x v="2"/>
    <s v="OFF-PA-10000726"/>
    <x v="1"/>
    <s v="Paper"/>
    <s v="Black Print Carbonless Snap-Off Rapid Letter, 8 1/2&quot; x 7&quot;"/>
    <n v="63.77"/>
    <n v="44.639000000000003"/>
    <n v="19.131"/>
    <n v="0.3"/>
    <n v="4"/>
  </r>
  <r>
    <n v="6199"/>
    <s v="CA-2016-149909"/>
    <x v="50"/>
    <d v="2016-11-17T00:00:00"/>
    <x v="1"/>
    <s v="RA-19915"/>
    <s v="Russell Applegate"/>
    <s v="Consumer"/>
    <s v="United States"/>
    <s v="Columbus"/>
    <s v="Indiana"/>
    <n v="47201"/>
    <x v="2"/>
    <s v="TEC-PH-10001536"/>
    <x v="2"/>
    <s v="Phones"/>
    <s v="Spigen Samsung Galaxy S5 Case Wallet"/>
    <n v="50.97"/>
    <n v="35.678999999999995"/>
    <n v="15.291000000000004"/>
    <n v="0.3000000000000001"/>
    <n v="4"/>
  </r>
  <r>
    <n v="6200"/>
    <s v="CA-2016-149909"/>
    <x v="50"/>
    <d v="2016-11-17T00:00:00"/>
    <x v="1"/>
    <s v="RA-19915"/>
    <s v="Russell Applegate"/>
    <s v="Consumer"/>
    <s v="United States"/>
    <s v="Columbus"/>
    <s v="Indiana"/>
    <n v="47201"/>
    <x v="2"/>
    <s v="OFF-PA-10001790"/>
    <x v="1"/>
    <s v="Paper"/>
    <s v="Xerox 1910"/>
    <n v="96.08"/>
    <n v="67.256"/>
    <n v="28.823999999999998"/>
    <n v="0.3"/>
    <n v="4"/>
  </r>
  <r>
    <n v="6201"/>
    <s v="CA-2016-146675"/>
    <x v="392"/>
    <d v="2016-04-20T00:00:00"/>
    <x v="1"/>
    <s v="SB-20185"/>
    <s v="Sarah Brown"/>
    <s v="Consumer"/>
    <s v="United States"/>
    <s v="Evanston"/>
    <s v="Illinois"/>
    <n v="60201"/>
    <x v="2"/>
    <s v="TEC-CO-10001766"/>
    <x v="2"/>
    <s v="Copiers"/>
    <s v="Canon PC940 Copier"/>
    <n v="1439.9680000000001"/>
    <n v="1007.9775999999999"/>
    <n v="431.99040000000014"/>
    <n v="0.3000000000000001"/>
    <n v="4"/>
  </r>
  <r>
    <n v="6202"/>
    <s v="CA-2016-146675"/>
    <x v="392"/>
    <d v="2016-04-20T00:00:00"/>
    <x v="1"/>
    <s v="SB-20185"/>
    <s v="Sarah Brown"/>
    <s v="Consumer"/>
    <s v="United States"/>
    <s v="Evanston"/>
    <s v="Illinois"/>
    <n v="60201"/>
    <x v="2"/>
    <s v="TEC-AC-10004396"/>
    <x v="2"/>
    <s v="Accessories"/>
    <s v="Logitech Keyboard K120"/>
    <n v="43.56"/>
    <n v="30.492000000000001"/>
    <n v="13.068000000000001"/>
    <n v="0.3"/>
    <n v="4"/>
  </r>
  <r>
    <n v="6203"/>
    <s v="CA-2017-118332"/>
    <x v="186"/>
    <d v="2017-12-23T00:00:00"/>
    <x v="1"/>
    <s v="PK-19075"/>
    <s v="Pete Kriz"/>
    <s v="Consumer"/>
    <s v="United States"/>
    <s v="Apple Valley"/>
    <s v="California"/>
    <n v="92307"/>
    <x v="1"/>
    <s v="FUR-CH-10001708"/>
    <x v="0"/>
    <s v="Chairs"/>
    <s v="Office Star - Contemporary Swivel Chair with Padded Adjustable Arms and Flex Back"/>
    <n v="563.91999999999996"/>
    <n v="394.74399999999997"/>
    <n v="169.17599999999999"/>
    <n v="0.3"/>
    <n v="7"/>
  </r>
  <r>
    <n v="6204"/>
    <s v="CA-2017-133669"/>
    <x v="147"/>
    <d v="2017-10-27T00:00:00"/>
    <x v="1"/>
    <s v="SV-20935"/>
    <s v="Susan Vittorini"/>
    <s v="Consumer"/>
    <s v="United States"/>
    <s v="Columbus"/>
    <s v="Ohio"/>
    <n v="43229"/>
    <x v="3"/>
    <s v="TEC-PH-10001305"/>
    <x v="2"/>
    <s v="Phones"/>
    <s v="Panasonic KX TS208W Corded phone"/>
    <n v="235.15199999999999"/>
    <n v="164.60639999999998"/>
    <n v="70.545600000000007"/>
    <n v="0.30000000000000004"/>
    <n v="6"/>
  </r>
  <r>
    <n v="6205"/>
    <s v="CA-2018-145660"/>
    <x v="96"/>
    <d v="2018-12-03T00:00:00"/>
    <x v="2"/>
    <s v="MG-17650"/>
    <s v="Matthew Grinstein"/>
    <s v="Home Office"/>
    <s v="United States"/>
    <s v="Marion"/>
    <s v="Ohio"/>
    <n v="43302"/>
    <x v="3"/>
    <s v="FUR-FU-10002885"/>
    <x v="0"/>
    <s v="Furnishings"/>
    <s v="Magna Visual Magnetic Picture Hangers"/>
    <n v="7.7119999999999997"/>
    <n v="5.3983999999999996"/>
    <n v="2.3136000000000001"/>
    <n v="0.30000000000000004"/>
    <n v="2"/>
  </r>
  <r>
    <n v="6206"/>
    <s v="CA-2017-133697"/>
    <x v="201"/>
    <d v="2017-10-24T00:00:00"/>
    <x v="0"/>
    <s v="CM-12445"/>
    <s v="Chuck Magee"/>
    <s v="Consumer"/>
    <s v="United States"/>
    <s v="Houston"/>
    <s v="Texas"/>
    <n v="77095"/>
    <x v="2"/>
    <s v="OFF-PA-10000726"/>
    <x v="1"/>
    <s v="Paper"/>
    <s v="Black Print Carbonless Snap-Off Rapid Letter, 8 1/2&quot; x 7&quot;"/>
    <n v="51.015999999999998"/>
    <n v="35.711199999999998"/>
    <n v="15.3048"/>
    <n v="0.3"/>
    <n v="4"/>
  </r>
  <r>
    <n v="6207"/>
    <s v="CA-2017-133697"/>
    <x v="201"/>
    <d v="2017-10-24T00:00:00"/>
    <x v="0"/>
    <s v="CM-12445"/>
    <s v="Chuck Magee"/>
    <s v="Consumer"/>
    <s v="United States"/>
    <s v="Houston"/>
    <s v="Texas"/>
    <n v="77095"/>
    <x v="2"/>
    <s v="OFF-FA-10003112"/>
    <x v="1"/>
    <s v="Fasteners"/>
    <s v="Staples"/>
    <n v="25.248000000000001"/>
    <n v="17.6736"/>
    <n v="7.5744000000000007"/>
    <n v="0.3"/>
    <n v="4"/>
  </r>
  <r>
    <n v="6208"/>
    <s v="CA-2017-133697"/>
    <x v="201"/>
    <d v="2017-10-24T00:00:00"/>
    <x v="0"/>
    <s v="CM-12445"/>
    <s v="Chuck Magee"/>
    <s v="Consumer"/>
    <s v="United States"/>
    <s v="Houston"/>
    <s v="Texas"/>
    <n v="77095"/>
    <x v="2"/>
    <s v="FUR-CH-10002372"/>
    <x v="0"/>
    <s v="Chairs"/>
    <s v="Office Star - Ergonomically Designed Knee Chair"/>
    <n v="56.686"/>
    <n v="39.680199999999999"/>
    <n v="17.005800000000001"/>
    <n v="0.3"/>
    <n v="4"/>
  </r>
  <r>
    <n v="6209"/>
    <s v="CA-2018-148138"/>
    <x v="365"/>
    <d v="2018-10-03T00:00:00"/>
    <x v="1"/>
    <s v="ME-18010"/>
    <s v="Michelle Ellison"/>
    <s v="Corporate"/>
    <s v="United States"/>
    <s v="Marion"/>
    <s v="Ohio"/>
    <n v="43302"/>
    <x v="3"/>
    <s v="OFF-ST-10000563"/>
    <x v="1"/>
    <s v="Storage"/>
    <s v="Fellowes Bankers Box Stor/Drawer Steel Plus"/>
    <n v="51.167999999999999"/>
    <n v="35.817599999999999"/>
    <n v="15.3504"/>
    <n v="0.3"/>
    <n v="4"/>
  </r>
  <r>
    <n v="6210"/>
    <s v="CA-2018-119809"/>
    <x v="238"/>
    <d v="2018-08-25T00:00:00"/>
    <x v="1"/>
    <s v="YS-21880"/>
    <s v="Yana Sorensen"/>
    <s v="Corporate"/>
    <s v="United States"/>
    <s v="Seattle"/>
    <s v="Washington"/>
    <n v="98103"/>
    <x v="1"/>
    <s v="OFF-BI-10003925"/>
    <x v="1"/>
    <s v="Binders"/>
    <s v="Fellowes PB300 Plastic Comb Binding Machine"/>
    <n v="2793.5279999999998"/>
    <n v="1955.4695999999997"/>
    <n v="838.05840000000012"/>
    <n v="0.30000000000000004"/>
    <n v="7"/>
  </r>
  <r>
    <n v="6211"/>
    <s v="CA-2018-119809"/>
    <x v="238"/>
    <d v="2018-08-25T00:00:00"/>
    <x v="1"/>
    <s v="YS-21880"/>
    <s v="Yana Sorensen"/>
    <s v="Corporate"/>
    <s v="United States"/>
    <s v="Seattle"/>
    <s v="Washington"/>
    <n v="98103"/>
    <x v="1"/>
    <s v="OFF-ST-10003306"/>
    <x v="1"/>
    <s v="Storage"/>
    <s v="Letter Size Cart"/>
    <n v="1000.02"/>
    <n v="700.0139999999999"/>
    <n v="300.00600000000009"/>
    <n v="0.3000000000000001"/>
    <n v="7"/>
  </r>
  <r>
    <n v="6212"/>
    <s v="CA-2018-119809"/>
    <x v="238"/>
    <d v="2018-08-25T00:00:00"/>
    <x v="1"/>
    <s v="YS-21880"/>
    <s v="Yana Sorensen"/>
    <s v="Corporate"/>
    <s v="United States"/>
    <s v="Seattle"/>
    <s v="Washington"/>
    <n v="98103"/>
    <x v="1"/>
    <s v="FUR-FU-10001475"/>
    <x v="0"/>
    <s v="Furnishings"/>
    <s v="Contract Clock, 14&quot;, Brown"/>
    <n v="65.94"/>
    <n v="46.157999999999994"/>
    <n v="19.782000000000004"/>
    <n v="0.30000000000000004"/>
    <n v="7"/>
  </r>
  <r>
    <n v="6213"/>
    <s v="CA-2018-149944"/>
    <x v="105"/>
    <d v="2018-11-16T00:00:00"/>
    <x v="0"/>
    <s v="MB-17305"/>
    <s v="Maria Bertelson"/>
    <s v="Consumer"/>
    <s v="United States"/>
    <s v="Longview"/>
    <s v="Washington"/>
    <n v="98632"/>
    <x v="1"/>
    <s v="OFF-FA-10003495"/>
    <x v="1"/>
    <s v="Fasteners"/>
    <s v="Staples"/>
    <n v="18.239999999999998"/>
    <n v="12.767999999999999"/>
    <n v="5.4719999999999995"/>
    <n v="0.3"/>
    <n v="4"/>
  </r>
  <r>
    <n v="6214"/>
    <s v="CA-2018-149944"/>
    <x v="105"/>
    <d v="2018-11-16T00:00:00"/>
    <x v="0"/>
    <s v="MB-17305"/>
    <s v="Maria Bertelson"/>
    <s v="Consumer"/>
    <s v="United States"/>
    <s v="Longview"/>
    <s v="Washington"/>
    <n v="98632"/>
    <x v="1"/>
    <s v="OFF-AP-10004708"/>
    <x v="1"/>
    <s v="Appliances"/>
    <s v="Fellowes Superior 10 Outlet Split Surge Protector"/>
    <n v="76.12"/>
    <n v="53.283999999999999"/>
    <n v="22.836000000000006"/>
    <n v="0.30000000000000004"/>
    <n v="4"/>
  </r>
  <r>
    <n v="6215"/>
    <s v="CA-2015-128538"/>
    <x v="856"/>
    <d v="2015-10-15T00:00:00"/>
    <x v="1"/>
    <s v="AS-10240"/>
    <s v="Alan Shonely"/>
    <s v="Consumer"/>
    <s v="United States"/>
    <s v="Redondo Beach"/>
    <s v="California"/>
    <n v="90278"/>
    <x v="1"/>
    <s v="OFF-EN-10001219"/>
    <x v="1"/>
    <s v="Envelopes"/>
    <s v="#10- 4 1/8&quot; x 9 1/2&quot; Security-Tint Envelopes"/>
    <n v="7.64"/>
    <n v="5.3479999999999999"/>
    <n v="2.2919999999999998"/>
    <n v="0.3"/>
    <n v="4"/>
  </r>
  <r>
    <n v="6216"/>
    <s v="CA-2016-161711"/>
    <x v="109"/>
    <d v="2016-12-03T00:00:00"/>
    <x v="1"/>
    <s v="MC-17425"/>
    <s v="Mark Cousins"/>
    <s v="Corporate"/>
    <s v="United States"/>
    <s v="New York City"/>
    <s v="New York"/>
    <n v="10035"/>
    <x v="3"/>
    <s v="FUR-FU-10000087"/>
    <x v="0"/>
    <s v="Furnishings"/>
    <s v="Executive Impressions 14&quot; Two-Color Numerals Wall Clock"/>
    <n v="68.16"/>
    <n v="47.711999999999996"/>
    <n v="20.448"/>
    <n v="0.30000000000000004"/>
    <n v="5"/>
  </r>
  <r>
    <n v="6217"/>
    <s v="CA-2016-161711"/>
    <x v="109"/>
    <d v="2016-12-03T00:00:00"/>
    <x v="1"/>
    <s v="MC-17425"/>
    <s v="Mark Cousins"/>
    <s v="Corporate"/>
    <s v="United States"/>
    <s v="New York City"/>
    <s v="New York"/>
    <n v="10035"/>
    <x v="3"/>
    <s v="OFF-EN-10001539"/>
    <x v="1"/>
    <s v="Envelopes"/>
    <s v="Staple envelope"/>
    <n v="62.24"/>
    <n v="43.567999999999998"/>
    <n v="18.672000000000004"/>
    <n v="0.30000000000000004"/>
    <n v="5"/>
  </r>
  <r>
    <n v="6218"/>
    <s v="US-2016-129553"/>
    <x v="1097"/>
    <d v="2016-08-02T00:00:00"/>
    <x v="1"/>
    <s v="PG-18820"/>
    <s v="Patrick Gardner"/>
    <s v="Consumer"/>
    <s v="United States"/>
    <s v="Louisville"/>
    <s v="Kentucky"/>
    <n v="40214"/>
    <x v="0"/>
    <s v="TEC-PH-10004897"/>
    <x v="2"/>
    <s v="Phones"/>
    <s v="Mediabridge Sport Armband iPhone 5s"/>
    <n v="29.97"/>
    <n v="20.978999999999999"/>
    <n v="8.9909999999999997"/>
    <n v="0.3"/>
    <n v="6"/>
  </r>
  <r>
    <n v="6219"/>
    <s v="CA-2017-160220"/>
    <x v="201"/>
    <d v="2017-10-26T00:00:00"/>
    <x v="1"/>
    <s v="JS-16030"/>
    <s v="Joy Smith"/>
    <s v="Consumer"/>
    <s v="United States"/>
    <s v="Trenton"/>
    <s v="Michigan"/>
    <n v="48183"/>
    <x v="2"/>
    <s v="TEC-PH-10001300"/>
    <x v="2"/>
    <s v="Phones"/>
    <s v="iKross Bluetooth Portable Keyboard + Cell Phone Stand Holder + Brush for Apple iPhone 5S 5C 5, 4S 4"/>
    <n v="125.7"/>
    <n v="87.99"/>
    <n v="37.710000000000008"/>
    <n v="0.30000000000000004"/>
    <n v="6"/>
  </r>
  <r>
    <n v="6220"/>
    <s v="CA-2017-160220"/>
    <x v="201"/>
    <d v="2017-10-26T00:00:00"/>
    <x v="1"/>
    <s v="JS-16030"/>
    <s v="Joy Smith"/>
    <s v="Consumer"/>
    <s v="United States"/>
    <s v="Trenton"/>
    <s v="Michigan"/>
    <n v="48183"/>
    <x v="2"/>
    <s v="TEC-PH-10001557"/>
    <x v="2"/>
    <s v="Phones"/>
    <s v="Pyle PMP37LED"/>
    <n v="191.98"/>
    <n v="134.386"/>
    <n v="57.593999999999994"/>
    <n v="0.3"/>
    <n v="6"/>
  </r>
  <r>
    <n v="6221"/>
    <s v="CA-2017-160220"/>
    <x v="201"/>
    <d v="2017-10-26T00:00:00"/>
    <x v="1"/>
    <s v="JS-16030"/>
    <s v="Joy Smith"/>
    <s v="Consumer"/>
    <s v="United States"/>
    <s v="Trenton"/>
    <s v="Michigan"/>
    <n v="48183"/>
    <x v="2"/>
    <s v="OFF-ST-10000617"/>
    <x v="1"/>
    <s v="Storage"/>
    <s v="Woodgrain Magazine Files by Perma"/>
    <n v="20.86"/>
    <n v="14.601999999999999"/>
    <n v="6.2580000000000009"/>
    <n v="0.30000000000000004"/>
    <n v="6"/>
  </r>
  <r>
    <n v="6222"/>
    <s v="US-2018-157224"/>
    <x v="32"/>
    <d v="2018-09-18T00:00:00"/>
    <x v="0"/>
    <s v="JB-16000"/>
    <s v="Joy Bell-"/>
    <s v="Consumer"/>
    <s v="United States"/>
    <s v="Los Angeles"/>
    <s v="California"/>
    <n v="90045"/>
    <x v="1"/>
    <s v="OFF-LA-10000121"/>
    <x v="1"/>
    <s v="Labels"/>
    <s v="Avery 48"/>
    <n v="56.7"/>
    <n v="39.69"/>
    <n v="17.010000000000005"/>
    <n v="0.3000000000000001"/>
    <n v="4"/>
  </r>
  <r>
    <n v="6223"/>
    <s v="CA-2018-140627"/>
    <x v="331"/>
    <d v="2018-12-27T00:00:00"/>
    <x v="1"/>
    <s v="DK-12985"/>
    <s v="Darren Koutras"/>
    <s v="Consumer"/>
    <s v="United States"/>
    <s v="Hendersonville"/>
    <s v="Tennessee"/>
    <n v="37075"/>
    <x v="0"/>
    <s v="FUR-FU-10000087"/>
    <x v="0"/>
    <s v="Furnishings"/>
    <s v="Executive Impressions 14&quot; Two-Color Numerals Wall Clock"/>
    <n v="72.703999999999994"/>
    <n v="50.892799999999994"/>
    <n v="21.811199999999999"/>
    <n v="0.30000000000000004"/>
    <n v="4"/>
  </r>
  <r>
    <n v="6224"/>
    <s v="CA-2018-140627"/>
    <x v="331"/>
    <d v="2018-12-27T00:00:00"/>
    <x v="1"/>
    <s v="DK-12985"/>
    <s v="Darren Koutras"/>
    <s v="Consumer"/>
    <s v="United States"/>
    <s v="Hendersonville"/>
    <s v="Tennessee"/>
    <n v="37075"/>
    <x v="0"/>
    <s v="OFF-AR-10000422"/>
    <x v="1"/>
    <s v="Art"/>
    <s v="Pencil and Crayon Sharpener"/>
    <n v="12.263999999999999"/>
    <n v="8.5847999999999995"/>
    <n v="3.6791999999999998"/>
    <n v="0.3"/>
    <n v="4"/>
  </r>
  <r>
    <n v="6225"/>
    <s v="CA-2018-140627"/>
    <x v="331"/>
    <d v="2018-12-27T00:00:00"/>
    <x v="1"/>
    <s v="DK-12985"/>
    <s v="Darren Koutras"/>
    <s v="Consumer"/>
    <s v="United States"/>
    <s v="Hendersonville"/>
    <s v="Tennessee"/>
    <n v="37075"/>
    <x v="0"/>
    <s v="OFF-ST-10004123"/>
    <x v="1"/>
    <s v="Storage"/>
    <s v="Safco Industrial Wire Shelving System"/>
    <n v="218.352"/>
    <n v="152.84639999999999"/>
    <n v="65.505600000000015"/>
    <n v="0.30000000000000004"/>
    <n v="4"/>
  </r>
  <r>
    <n v="6226"/>
    <s v="CA-2016-133445"/>
    <x v="348"/>
    <d v="2016-10-09T00:00:00"/>
    <x v="1"/>
    <s v="JF-15490"/>
    <s v="Jeremy Farry"/>
    <s v="Consumer"/>
    <s v="United States"/>
    <s v="Portland"/>
    <s v="Oregon"/>
    <n v="97206"/>
    <x v="1"/>
    <s v="FUR-BO-10003660"/>
    <x v="0"/>
    <s v="Bookcases"/>
    <s v="Bush Cubix Collection Bookcases, Fully Assembled"/>
    <n v="66.293999999999997"/>
    <n v="46.405799999999992"/>
    <n v="19.888200000000005"/>
    <n v="0.3000000000000001"/>
    <n v="4"/>
  </r>
  <r>
    <n v="6227"/>
    <s v="CA-2016-133445"/>
    <x v="348"/>
    <d v="2016-10-09T00:00:00"/>
    <x v="1"/>
    <s v="JF-15490"/>
    <s v="Jeremy Farry"/>
    <s v="Consumer"/>
    <s v="United States"/>
    <s v="Portland"/>
    <s v="Oregon"/>
    <n v="97206"/>
    <x v="1"/>
    <s v="FUR-CH-10000422"/>
    <x v="0"/>
    <s v="Chairs"/>
    <s v="Global Highback Leather Tilter in Burgundy"/>
    <n v="291.16800000000001"/>
    <n v="203.8176"/>
    <n v="87.350400000000008"/>
    <n v="0.30000000000000004"/>
    <n v="4"/>
  </r>
  <r>
    <n v="6228"/>
    <s v="CA-2015-148782"/>
    <x v="981"/>
    <d v="2015-11-07T00:00:00"/>
    <x v="1"/>
    <s v="PO-18850"/>
    <s v="Patrick O'Brill"/>
    <s v="Consumer"/>
    <s v="United States"/>
    <s v="Irving"/>
    <s v="Texas"/>
    <n v="75061"/>
    <x v="2"/>
    <s v="TEC-PH-10002923"/>
    <x v="2"/>
    <s v="Phones"/>
    <s v="Logitech B530 USBÂ HeadsetÂ -Â headsetÂ - Full size, Binaural"/>
    <n v="88.775999999999996"/>
    <n v="62.143199999999993"/>
    <n v="26.632800000000003"/>
    <n v="0.30000000000000004"/>
    <n v="5"/>
  </r>
  <r>
    <n v="6229"/>
    <s v="CA-2017-148208"/>
    <x v="115"/>
    <d v="2017-01-27T00:00:00"/>
    <x v="1"/>
    <s v="BT-11530"/>
    <s v="Bradley Talbott"/>
    <s v="Home Office"/>
    <s v="United States"/>
    <s v="Cleveland"/>
    <s v="Ohio"/>
    <n v="44105"/>
    <x v="3"/>
    <s v="TEC-PH-10004093"/>
    <x v="2"/>
    <s v="Phones"/>
    <s v="Panasonic Kx-TS550"/>
    <n v="110.376"/>
    <n v="77.263199999999998"/>
    <n v="33.112800000000007"/>
    <n v="0.30000000000000004"/>
    <n v="5"/>
  </r>
  <r>
    <n v="6230"/>
    <s v="CA-2017-148208"/>
    <x v="115"/>
    <d v="2017-01-27T00:00:00"/>
    <x v="1"/>
    <s v="BT-11530"/>
    <s v="Bradley Talbott"/>
    <s v="Home Office"/>
    <s v="United States"/>
    <s v="Cleveland"/>
    <s v="Ohio"/>
    <n v="44105"/>
    <x v="3"/>
    <s v="TEC-AC-10000171"/>
    <x v="2"/>
    <s v="Accessories"/>
    <s v="Verbatim 25 GB 6x Blu-ray Single Layer Recordable Disc, 25/Pack"/>
    <n v="55.176000000000002"/>
    <n v="38.623199999999997"/>
    <n v="16.552800000000005"/>
    <n v="0.3000000000000001"/>
    <n v="5"/>
  </r>
  <r>
    <n v="6231"/>
    <s v="CA-2018-127656"/>
    <x v="497"/>
    <d v="2018-07-17T00:00:00"/>
    <x v="1"/>
    <s v="NW-18400"/>
    <s v="Natalie Webber"/>
    <s v="Consumer"/>
    <s v="United States"/>
    <s v="Waterloo"/>
    <s v="Iowa"/>
    <n v="50701"/>
    <x v="2"/>
    <s v="OFF-AR-10001166"/>
    <x v="1"/>
    <s v="Art"/>
    <s v="Staples in misc. colors"/>
    <n v="30.32"/>
    <n v="21.224"/>
    <n v="9.0960000000000001"/>
    <n v="0.3"/>
    <n v="6"/>
  </r>
  <r>
    <n v="6232"/>
    <s v="US-2018-142188"/>
    <x v="220"/>
    <d v="2018-09-11T00:00:00"/>
    <x v="3"/>
    <s v="JF-15415"/>
    <s v="Jennifer Ferguson"/>
    <s v="Consumer"/>
    <s v="United States"/>
    <s v="Seattle"/>
    <s v="Washington"/>
    <n v="98105"/>
    <x v="1"/>
    <s v="FUR-CH-10003199"/>
    <x v="0"/>
    <s v="Chairs"/>
    <s v="Office Star - Contemporary Task Swivel Chair"/>
    <n v="177.56800000000001"/>
    <n v="124.2976"/>
    <n v="53.270400000000009"/>
    <n v="0.30000000000000004"/>
    <n v="0"/>
  </r>
  <r>
    <n v="6233"/>
    <s v="US-2018-142188"/>
    <x v="220"/>
    <d v="2018-09-11T00:00:00"/>
    <x v="3"/>
    <s v="JF-15415"/>
    <s v="Jennifer Ferguson"/>
    <s v="Consumer"/>
    <s v="United States"/>
    <s v="Seattle"/>
    <s v="Washington"/>
    <n v="98105"/>
    <x v="1"/>
    <s v="OFF-PA-10002005"/>
    <x v="1"/>
    <s v="Paper"/>
    <s v="Xerox 225"/>
    <n v="19.440000000000001"/>
    <n v="13.608000000000001"/>
    <n v="5.8320000000000007"/>
    <n v="0.30000000000000004"/>
    <n v="0"/>
  </r>
  <r>
    <n v="6234"/>
    <s v="US-2018-142188"/>
    <x v="220"/>
    <d v="2018-09-11T00:00:00"/>
    <x v="3"/>
    <s v="JF-15415"/>
    <s v="Jennifer Ferguson"/>
    <s v="Consumer"/>
    <s v="United States"/>
    <s v="Seattle"/>
    <s v="Washington"/>
    <n v="98105"/>
    <x v="1"/>
    <s v="OFF-PA-10004101"/>
    <x v="1"/>
    <s v="Paper"/>
    <s v="Xerox 1894"/>
    <n v="71.28"/>
    <n v="49.896000000000001"/>
    <n v="21.384"/>
    <n v="0.3"/>
    <n v="0"/>
  </r>
  <r>
    <n v="6235"/>
    <s v="US-2018-142188"/>
    <x v="220"/>
    <d v="2018-09-11T00:00:00"/>
    <x v="3"/>
    <s v="JF-15415"/>
    <s v="Jennifer Ferguson"/>
    <s v="Consumer"/>
    <s v="United States"/>
    <s v="Seattle"/>
    <s v="Washington"/>
    <n v="98105"/>
    <x v="1"/>
    <s v="OFF-BI-10004600"/>
    <x v="1"/>
    <s v="Binders"/>
    <s v="Ibico Ibimaster 300 Manual Binding System"/>
    <n v="1471.96"/>
    <n v="1030.3720000000001"/>
    <n v="441.58799999999997"/>
    <n v="0.3"/>
    <n v="0"/>
  </r>
  <r>
    <n v="6236"/>
    <s v="US-2018-142188"/>
    <x v="220"/>
    <d v="2018-09-11T00:00:00"/>
    <x v="3"/>
    <s v="JF-15415"/>
    <s v="Jennifer Ferguson"/>
    <s v="Consumer"/>
    <s v="United States"/>
    <s v="Seattle"/>
    <s v="Washington"/>
    <n v="98105"/>
    <x v="1"/>
    <s v="TEC-PH-10000127"/>
    <x v="2"/>
    <s v="Phones"/>
    <s v="iOttie XL Car Mount"/>
    <n v="79.959999999999994"/>
    <n v="55.971999999999994"/>
    <n v="23.988"/>
    <n v="0.30000000000000004"/>
    <n v="0"/>
  </r>
  <r>
    <n v="6237"/>
    <s v="CA-2017-144400"/>
    <x v="1098"/>
    <d v="2017-02-27T00:00:00"/>
    <x v="1"/>
    <s v="AC-10420"/>
    <s v="Alyssa Crouse"/>
    <s v="Corporate"/>
    <s v="United States"/>
    <s v="Philadelphia"/>
    <s v="Pennsylvania"/>
    <n v="19120"/>
    <x v="3"/>
    <s v="OFF-EN-10004386"/>
    <x v="1"/>
    <s v="Envelopes"/>
    <s v="Recycled Interoffice Envelopes with String and Button Closure, 10 x 13"/>
    <n v="57.576000000000001"/>
    <n v="40.303199999999997"/>
    <n v="17.272800000000004"/>
    <n v="0.30000000000000004"/>
    <n v="4"/>
  </r>
  <r>
    <n v="6238"/>
    <s v="US-2017-155180"/>
    <x v="115"/>
    <d v="2017-01-29T00:00:00"/>
    <x v="1"/>
    <s v="TB-21280"/>
    <s v="Toby Braunhardt"/>
    <s v="Consumer"/>
    <s v="United States"/>
    <s v="New York City"/>
    <s v="New York"/>
    <n v="10009"/>
    <x v="3"/>
    <s v="OFF-BI-10004506"/>
    <x v="1"/>
    <s v="Binders"/>
    <s v="Wilson Jones data.warehouse D-Ring Binders with DublLock"/>
    <n v="26.335999999999999"/>
    <n v="18.435199999999998"/>
    <n v="7.9008000000000003"/>
    <n v="0.30000000000000004"/>
    <n v="7"/>
  </r>
  <r>
    <n v="6239"/>
    <s v="CA-2016-134075"/>
    <x v="295"/>
    <d v="2016-12-16T00:00:00"/>
    <x v="1"/>
    <s v="HA-14905"/>
    <s v="Helen Abelman"/>
    <s v="Consumer"/>
    <s v="United States"/>
    <s v="San Jose"/>
    <s v="California"/>
    <n v="95123"/>
    <x v="1"/>
    <s v="FUR-FU-10004597"/>
    <x v="0"/>
    <s v="Furnishings"/>
    <s v="Eldon Cleatmat Chair Mats for Medium Pile Carpets"/>
    <n v="166.5"/>
    <n v="116.55"/>
    <n v="49.95"/>
    <n v="0.30000000000000004"/>
    <n v="4"/>
  </r>
  <r>
    <n v="6240"/>
    <s v="CA-2016-134075"/>
    <x v="295"/>
    <d v="2016-12-16T00:00:00"/>
    <x v="1"/>
    <s v="HA-14905"/>
    <s v="Helen Abelman"/>
    <s v="Consumer"/>
    <s v="United States"/>
    <s v="San Jose"/>
    <s v="California"/>
    <n v="95123"/>
    <x v="1"/>
    <s v="OFF-ST-10001496"/>
    <x v="1"/>
    <s v="Storage"/>
    <s v="Standard Rollaway File with Lock"/>
    <n v="360.38"/>
    <n v="252.26599999999999"/>
    <n v="108.114"/>
    <n v="0.3"/>
    <n v="4"/>
  </r>
  <r>
    <n v="6241"/>
    <s v="US-2017-131912"/>
    <x v="517"/>
    <d v="2017-11-01T00:00:00"/>
    <x v="0"/>
    <s v="LH-17155"/>
    <s v="Logan Haushalter"/>
    <s v="Consumer"/>
    <s v="United States"/>
    <s v="Los Angeles"/>
    <s v="California"/>
    <n v="90008"/>
    <x v="1"/>
    <s v="OFF-BI-10004236"/>
    <x v="1"/>
    <s v="Binders"/>
    <s v="XtraLife ClearVue Slant-D Ring Binder, White, 3&quot;"/>
    <n v="11.744"/>
    <n v="8.2207999999999988"/>
    <n v="3.523200000000001"/>
    <n v="0.3000000000000001"/>
    <n v="3"/>
  </r>
  <r>
    <n v="6242"/>
    <s v="CA-2018-141572"/>
    <x v="39"/>
    <d v="2018-05-31T00:00:00"/>
    <x v="0"/>
    <s v="LO-17170"/>
    <s v="Lori Olson"/>
    <s v="Corporate"/>
    <s v="United States"/>
    <s v="Concord"/>
    <s v="New Hampshire"/>
    <n v="3301"/>
    <x v="3"/>
    <s v="FUR-FU-10001185"/>
    <x v="0"/>
    <s v="Furnishings"/>
    <s v="Advantus Employee of the Month Certificate Frame, 11 x 13-1/2"/>
    <n v="247.44"/>
    <n v="173.208"/>
    <n v="74.231999999999999"/>
    <n v="0.3"/>
    <n v="3"/>
  </r>
  <r>
    <n v="6243"/>
    <s v="CA-2015-134621"/>
    <x v="1059"/>
    <d v="2015-12-28T00:00:00"/>
    <x v="1"/>
    <s v="DP-13390"/>
    <s v="Dennis Pardue"/>
    <s v="Home Office"/>
    <s v="United States"/>
    <s v="Columbia"/>
    <s v="Tennessee"/>
    <n v="38401"/>
    <x v="0"/>
    <s v="OFF-BI-10000977"/>
    <x v="1"/>
    <s v="Binders"/>
    <s v="Ibico Plastic Spiral Binding Combs"/>
    <n v="18.239999999999998"/>
    <n v="12.767999999999999"/>
    <n v="5.4719999999999995"/>
    <n v="0.3"/>
    <n v="7"/>
  </r>
  <r>
    <n v="6244"/>
    <s v="CA-2017-165561"/>
    <x v="390"/>
    <d v="2017-11-28T00:00:00"/>
    <x v="1"/>
    <s v="CR-12580"/>
    <s v="Clay Rozendal"/>
    <s v="Home Office"/>
    <s v="United States"/>
    <s v="Bellevue"/>
    <s v="Washington"/>
    <n v="98006"/>
    <x v="1"/>
    <s v="OFF-SU-10004782"/>
    <x v="1"/>
    <s v="Supplies"/>
    <s v="Elite 5&quot; Scissors"/>
    <n v="25.35"/>
    <n v="17.745000000000001"/>
    <n v="7.6050000000000004"/>
    <n v="0.3"/>
    <n v="4"/>
  </r>
  <r>
    <n v="6245"/>
    <s v="CA-2016-112305"/>
    <x v="312"/>
    <d v="2016-11-25T00:00:00"/>
    <x v="1"/>
    <s v="KB-16405"/>
    <s v="Katrina Bavinger"/>
    <s v="Home Office"/>
    <s v="United States"/>
    <s v="Seattle"/>
    <s v="Washington"/>
    <n v="98105"/>
    <x v="1"/>
    <s v="OFF-AR-10002067"/>
    <x v="1"/>
    <s v="Art"/>
    <s v="Newell 334"/>
    <n v="119.04"/>
    <n v="83.328000000000003"/>
    <n v="35.712000000000003"/>
    <n v="0.3"/>
    <n v="5"/>
  </r>
  <r>
    <n v="6246"/>
    <s v="CA-2016-112305"/>
    <x v="312"/>
    <d v="2016-11-25T00:00:00"/>
    <x v="1"/>
    <s v="KB-16405"/>
    <s v="Katrina Bavinger"/>
    <s v="Home Office"/>
    <s v="United States"/>
    <s v="Seattle"/>
    <s v="Washington"/>
    <n v="98105"/>
    <x v="1"/>
    <s v="FUR-FU-10002364"/>
    <x v="0"/>
    <s v="Furnishings"/>
    <s v="Eldon Expressions Wood Desk Accessories, Oak"/>
    <n v="22.14"/>
    <n v="15.497999999999999"/>
    <n v="6.6420000000000012"/>
    <n v="0.30000000000000004"/>
    <n v="5"/>
  </r>
  <r>
    <n v="6247"/>
    <s v="CA-2016-112305"/>
    <x v="312"/>
    <d v="2016-11-25T00:00:00"/>
    <x v="1"/>
    <s v="KB-16405"/>
    <s v="Katrina Bavinger"/>
    <s v="Home Office"/>
    <s v="United States"/>
    <s v="Seattle"/>
    <s v="Washington"/>
    <n v="98105"/>
    <x v="1"/>
    <s v="TEC-AC-10002018"/>
    <x v="2"/>
    <s v="Accessories"/>
    <s v="AmazonBasics 3-Button USB Wired Mouse"/>
    <n v="13.98"/>
    <n v="9.7859999999999996"/>
    <n v="4.1940000000000008"/>
    <n v="0.30000000000000004"/>
    <n v="5"/>
  </r>
  <r>
    <n v="6248"/>
    <s v="CA-2018-121580"/>
    <x v="148"/>
    <d v="2018-06-04T00:00:00"/>
    <x v="1"/>
    <s v="ML-17410"/>
    <s v="Maris LaWare"/>
    <s v="Consumer"/>
    <s v="United States"/>
    <s v="Columbus"/>
    <s v="Indiana"/>
    <n v="47201"/>
    <x v="2"/>
    <s v="OFF-BI-10000632"/>
    <x v="1"/>
    <s v="Binders"/>
    <s v="Satellite Sectional Post Binders"/>
    <n v="43.41"/>
    <n v="30.386999999999997"/>
    <n v="13.023"/>
    <n v="0.3"/>
    <n v="6"/>
  </r>
  <r>
    <n v="6249"/>
    <s v="CA-2018-121580"/>
    <x v="148"/>
    <d v="2018-06-04T00:00:00"/>
    <x v="1"/>
    <s v="ML-17410"/>
    <s v="Maris LaWare"/>
    <s v="Consumer"/>
    <s v="United States"/>
    <s v="Columbus"/>
    <s v="Indiana"/>
    <n v="47201"/>
    <x v="2"/>
    <s v="FUR-FU-10003981"/>
    <x v="0"/>
    <s v="Furnishings"/>
    <s v="Eldon Wave Desk Accessories"/>
    <n v="6.24"/>
    <n v="4.3679999999999994"/>
    <n v="1.8720000000000008"/>
    <n v="0.3000000000000001"/>
    <n v="6"/>
  </r>
  <r>
    <n v="6250"/>
    <s v="CA-2018-121580"/>
    <x v="148"/>
    <d v="2018-06-04T00:00:00"/>
    <x v="1"/>
    <s v="ML-17410"/>
    <s v="Maris LaWare"/>
    <s v="Consumer"/>
    <s v="United States"/>
    <s v="Columbus"/>
    <s v="Indiana"/>
    <n v="47201"/>
    <x v="2"/>
    <s v="OFF-AP-10001564"/>
    <x v="1"/>
    <s v="Appliances"/>
    <s v="Hoover Commercial Lightweight Upright Vacuum with E-Z Empty Dirt Cup"/>
    <n v="465.16"/>
    <n v="325.61200000000002"/>
    <n v="139.548"/>
    <n v="0.3"/>
    <n v="6"/>
  </r>
  <r>
    <n v="6251"/>
    <s v="CA-2018-121580"/>
    <x v="148"/>
    <d v="2018-06-04T00:00:00"/>
    <x v="1"/>
    <s v="ML-17410"/>
    <s v="Maris LaWare"/>
    <s v="Consumer"/>
    <s v="United States"/>
    <s v="Columbus"/>
    <s v="Indiana"/>
    <n v="47201"/>
    <x v="2"/>
    <s v="OFF-PA-10004082"/>
    <x v="1"/>
    <s v="Paper"/>
    <s v="Adams Telephone Message Book w/Frequently-Called Numbers Space, 400 Messages per Book"/>
    <n v="7.98"/>
    <n v="5.5860000000000003"/>
    <n v="2.3940000000000001"/>
    <n v="0.3"/>
    <n v="6"/>
  </r>
  <r>
    <n v="6252"/>
    <s v="CA-2015-101147"/>
    <x v="266"/>
    <d v="2015-12-04T00:00:00"/>
    <x v="2"/>
    <s v="MC-17575"/>
    <s v="Matt Collins"/>
    <s v="Consumer"/>
    <s v="United States"/>
    <s v="Chicago"/>
    <s v="Illinois"/>
    <n v="60623"/>
    <x v="2"/>
    <s v="OFF-AP-10004249"/>
    <x v="1"/>
    <s v="Appliances"/>
    <s v="Staple holder"/>
    <n v="2.3940000000000001"/>
    <n v="1.6758"/>
    <n v="0.71820000000000017"/>
    <n v="0.30000000000000004"/>
    <n v="2"/>
  </r>
  <r>
    <n v="6253"/>
    <s v="CA-2015-165806"/>
    <x v="884"/>
    <d v="2015-04-07T00:00:00"/>
    <x v="3"/>
    <s v="VM-21685"/>
    <s v="Valerie Mitchum"/>
    <s v="Home Office"/>
    <s v="United States"/>
    <s v="Marietta"/>
    <s v="Georgia"/>
    <n v="30062"/>
    <x v="0"/>
    <s v="OFF-PA-10003441"/>
    <x v="1"/>
    <s v="Paper"/>
    <s v="Xerox 226"/>
    <n v="58.32"/>
    <n v="40.823999999999998"/>
    <n v="17.496000000000002"/>
    <n v="0.30000000000000004"/>
    <n v="0"/>
  </r>
  <r>
    <n v="6254"/>
    <s v="CA-2015-165806"/>
    <x v="884"/>
    <d v="2015-04-07T00:00:00"/>
    <x v="3"/>
    <s v="VM-21685"/>
    <s v="Valerie Mitchum"/>
    <s v="Home Office"/>
    <s v="United States"/>
    <s v="Marietta"/>
    <s v="Georgia"/>
    <n v="30062"/>
    <x v="0"/>
    <s v="TEC-PH-10004922"/>
    <x v="2"/>
    <s v="Phones"/>
    <s v="RCA Visys Integrated PBX 8-Line Router"/>
    <n v="200.97"/>
    <n v="140.679"/>
    <n v="60.290999999999997"/>
    <n v="0.3"/>
    <n v="0"/>
  </r>
  <r>
    <n v="6255"/>
    <s v="CA-2016-151624"/>
    <x v="1014"/>
    <d v="2016-09-14T00:00:00"/>
    <x v="1"/>
    <s v="VW-21775"/>
    <s v="Victoria Wilson"/>
    <s v="Corporate"/>
    <s v="United States"/>
    <s v="Montgomery"/>
    <s v="Alabama"/>
    <n v="36116"/>
    <x v="0"/>
    <s v="FUR-FU-10001731"/>
    <x v="0"/>
    <s v="Furnishings"/>
    <s v="Acrylic Self-Standing Desk Frames"/>
    <n v="21.36"/>
    <n v="14.951999999999998"/>
    <n v="6.4080000000000013"/>
    <n v="0.30000000000000004"/>
    <n v="6"/>
  </r>
  <r>
    <n v="6256"/>
    <s v="CA-2018-139444"/>
    <x v="428"/>
    <d v="2018-09-15T00:00:00"/>
    <x v="1"/>
    <s v="GK-14620"/>
    <s v="Grace Kelly"/>
    <s v="Corporate"/>
    <s v="United States"/>
    <s v="Plano"/>
    <s v="Texas"/>
    <n v="75023"/>
    <x v="2"/>
    <s v="OFF-LA-10000134"/>
    <x v="1"/>
    <s v="Labels"/>
    <s v="Avery 511"/>
    <n v="9.8559999999999999"/>
    <n v="6.8991999999999996"/>
    <n v="2.9568000000000003"/>
    <n v="0.30000000000000004"/>
    <n v="6"/>
  </r>
  <r>
    <n v="6257"/>
    <s v="CA-2016-133977"/>
    <x v="684"/>
    <d v="2016-09-08T00:00:00"/>
    <x v="0"/>
    <s v="AT-10435"/>
    <s v="Alyssa Tate"/>
    <s v="Home Office"/>
    <s v="United States"/>
    <s v="Tamarac"/>
    <s v="Florida"/>
    <n v="33319"/>
    <x v="0"/>
    <s v="OFF-BI-10003166"/>
    <x v="1"/>
    <s v="Binders"/>
    <s v="GBC Plasticlear Binding Covers"/>
    <n v="3.444"/>
    <n v="2.4107999999999996"/>
    <n v="1.0332000000000003"/>
    <n v="0.3000000000000001"/>
    <n v="2"/>
  </r>
  <r>
    <n v="6258"/>
    <s v="CA-2018-141425"/>
    <x v="808"/>
    <d v="2018-11-06T00:00:00"/>
    <x v="0"/>
    <s v="AR-10825"/>
    <s v="Anthony Rawles"/>
    <s v="Corporate"/>
    <s v="United States"/>
    <s v="Columbus"/>
    <s v="Ohio"/>
    <n v="43229"/>
    <x v="3"/>
    <s v="OFF-SU-10000646"/>
    <x v="1"/>
    <s v="Supplies"/>
    <s v="Premier Automatic Letter Opener"/>
    <n v="384.59199999999998"/>
    <n v="269.21439999999996"/>
    <n v="115.37760000000003"/>
    <n v="0.3000000000000001"/>
    <n v="4"/>
  </r>
  <r>
    <n v="6259"/>
    <s v="CA-2016-133536"/>
    <x v="262"/>
    <d v="2016-03-30T00:00:00"/>
    <x v="0"/>
    <s v="JH-15820"/>
    <s v="John Huston"/>
    <s v="Consumer"/>
    <s v="United States"/>
    <s v="New York City"/>
    <s v="New York"/>
    <n v="10009"/>
    <x v="3"/>
    <s v="OFF-EN-10004459"/>
    <x v="1"/>
    <s v="Envelopes"/>
    <s v="Security-Tint Envelopes"/>
    <n v="22.92"/>
    <n v="16.044"/>
    <n v="6.8760000000000012"/>
    <n v="0.30000000000000004"/>
    <n v="2"/>
  </r>
  <r>
    <n v="6260"/>
    <s v="CA-2016-150441"/>
    <x v="863"/>
    <d v="2016-08-17T00:00:00"/>
    <x v="0"/>
    <s v="RA-19285"/>
    <s v="Ralph Arnett"/>
    <s v="Consumer"/>
    <s v="United States"/>
    <s v="Richmond"/>
    <s v="Indiana"/>
    <n v="47374"/>
    <x v="2"/>
    <s v="OFF-BI-10003529"/>
    <x v="1"/>
    <s v="Binders"/>
    <s v="Avery Round Ring Poly Binders"/>
    <n v="11.36"/>
    <n v="7.9519999999999991"/>
    <n v="3.4080000000000004"/>
    <n v="0.30000000000000004"/>
    <n v="4"/>
  </r>
  <r>
    <n v="6261"/>
    <s v="CA-2016-162607"/>
    <x v="793"/>
    <d v="2016-05-18T00:00:00"/>
    <x v="1"/>
    <s v="RO-19780"/>
    <s v="Rose O'Brian"/>
    <s v="Consumer"/>
    <s v="United States"/>
    <s v="Seattle"/>
    <s v="Washington"/>
    <n v="98115"/>
    <x v="1"/>
    <s v="OFF-BI-10002949"/>
    <x v="1"/>
    <s v="Binders"/>
    <s v="Prestige Round Ring Binders"/>
    <n v="14.592000000000001"/>
    <n v="10.214399999999999"/>
    <n v="4.377600000000001"/>
    <n v="0.30000000000000004"/>
    <n v="6"/>
  </r>
  <r>
    <n v="6262"/>
    <s v="CA-2018-103506"/>
    <x v="283"/>
    <d v="2018-07-27T00:00:00"/>
    <x v="1"/>
    <s v="LR-17035"/>
    <s v="Lisa Ryan"/>
    <s v="Corporate"/>
    <s v="United States"/>
    <s v="Long Beach"/>
    <s v="New York"/>
    <n v="11561"/>
    <x v="3"/>
    <s v="OFF-LA-10001158"/>
    <x v="1"/>
    <s v="Labels"/>
    <s v="Avery Address/Shipping Labels for Typewriters, 4&quot; x 2&quot;"/>
    <n v="41.4"/>
    <n v="28.979999999999997"/>
    <n v="12.420000000000002"/>
    <n v="0.30000000000000004"/>
    <n v="4"/>
  </r>
  <r>
    <n v="6263"/>
    <s v="CA-2017-132479"/>
    <x v="446"/>
    <d v="2017-09-26T00:00:00"/>
    <x v="2"/>
    <s v="MK-17905"/>
    <s v="Michael Kennedy"/>
    <s v="Corporate"/>
    <s v="United States"/>
    <s v="Rockford"/>
    <s v="Illinois"/>
    <n v="61107"/>
    <x v="2"/>
    <s v="OFF-BI-10004584"/>
    <x v="1"/>
    <s v="Binders"/>
    <s v="GBC ProClick 150 Presentation Binding System"/>
    <n v="442.37200000000001"/>
    <n v="309.66039999999998"/>
    <n v="132.71160000000003"/>
    <n v="0.30000000000000004"/>
    <n v="2"/>
  </r>
  <r>
    <n v="6264"/>
    <s v="CA-2018-160724"/>
    <x v="1024"/>
    <d v="2018-05-10T00:00:00"/>
    <x v="1"/>
    <s v="YS-21880"/>
    <s v="Yana Sorensen"/>
    <s v="Corporate"/>
    <s v="United States"/>
    <s v="Columbus"/>
    <s v="Georgia"/>
    <n v="31907"/>
    <x v="0"/>
    <s v="OFF-BI-10004965"/>
    <x v="1"/>
    <s v="Binders"/>
    <s v="Ibico Covers for Plastic or Wire Binding Elements"/>
    <n v="34.5"/>
    <n v="24.15"/>
    <n v="10.350000000000001"/>
    <n v="0.30000000000000004"/>
    <n v="5"/>
  </r>
  <r>
    <n v="6265"/>
    <s v="US-2017-115952"/>
    <x v="1099"/>
    <d v="2017-10-06T00:00:00"/>
    <x v="3"/>
    <s v="JH-15910"/>
    <s v="Jonathan Howell"/>
    <s v="Consumer"/>
    <s v="United States"/>
    <s v="Tulsa"/>
    <s v="Oklahoma"/>
    <n v="74133"/>
    <x v="2"/>
    <s v="OFF-BI-10004654"/>
    <x v="1"/>
    <s v="Binders"/>
    <s v="Avery Binding System Hidden Tab Executive Style Index Sets"/>
    <n v="28.85"/>
    <n v="20.195"/>
    <n v="8.6550000000000011"/>
    <n v="0.30000000000000004"/>
    <n v="0"/>
  </r>
  <r>
    <n v="6266"/>
    <s v="CA-2015-146731"/>
    <x v="935"/>
    <d v="2015-11-08T00:00:00"/>
    <x v="1"/>
    <s v="AT-10735"/>
    <s v="Annie Thurman"/>
    <s v="Consumer"/>
    <s v="United States"/>
    <s v="Nashville"/>
    <s v="Tennessee"/>
    <n v="37211"/>
    <x v="0"/>
    <s v="OFF-PA-10000141"/>
    <x v="1"/>
    <s v="Paper"/>
    <s v="Ampad Evidence Wirebond Steno Books, 6&quot; x 9&quot;"/>
    <n v="3.488"/>
    <n v="2.4415999999999998"/>
    <n v="1.0464000000000002"/>
    <n v="0.30000000000000004"/>
    <n v="5"/>
  </r>
  <r>
    <n v="6267"/>
    <s v="CA-2015-146731"/>
    <x v="935"/>
    <d v="2015-11-08T00:00:00"/>
    <x v="1"/>
    <s v="AT-10735"/>
    <s v="Annie Thurman"/>
    <s v="Consumer"/>
    <s v="United States"/>
    <s v="Nashville"/>
    <s v="Tennessee"/>
    <n v="37211"/>
    <x v="0"/>
    <s v="OFF-PA-10001019"/>
    <x v="1"/>
    <s v="Paper"/>
    <s v="Xerox 1884"/>
    <n v="143.85599999999999"/>
    <n v="100.69919999999999"/>
    <n v="43.156800000000004"/>
    <n v="0.30000000000000004"/>
    <n v="5"/>
  </r>
  <r>
    <n v="6268"/>
    <s v="CA-2016-115392"/>
    <x v="486"/>
    <d v="2016-10-04T00:00:00"/>
    <x v="0"/>
    <s v="RM-19675"/>
    <s v="Robert Marley"/>
    <s v="Home Office"/>
    <s v="United States"/>
    <s v="Cambridge"/>
    <s v="Massachusetts"/>
    <n v="2138"/>
    <x v="3"/>
    <s v="TEC-PH-10002496"/>
    <x v="2"/>
    <s v="Phones"/>
    <s v="Cisco SPA301"/>
    <n v="311.98"/>
    <n v="218.386"/>
    <n v="93.594000000000023"/>
    <n v="0.30000000000000004"/>
    <n v="3"/>
  </r>
  <r>
    <n v="6269"/>
    <s v="CA-2016-115392"/>
    <x v="486"/>
    <d v="2016-10-04T00:00:00"/>
    <x v="0"/>
    <s v="RM-19675"/>
    <s v="Robert Marley"/>
    <s v="Home Office"/>
    <s v="United States"/>
    <s v="Cambridge"/>
    <s v="Massachusetts"/>
    <n v="2138"/>
    <x v="3"/>
    <s v="OFF-BI-10000829"/>
    <x v="1"/>
    <s v="Binders"/>
    <s v="Avery Non-Stick Binders"/>
    <n v="22.45"/>
    <n v="15.714999999999998"/>
    <n v="6.7350000000000012"/>
    <n v="0.30000000000000004"/>
    <n v="3"/>
  </r>
  <r>
    <n v="6270"/>
    <s v="CA-2018-102379"/>
    <x v="574"/>
    <d v="2018-12-06T00:00:00"/>
    <x v="1"/>
    <s v="BB-11545"/>
    <s v="Brenda Bowman"/>
    <s v="Corporate"/>
    <s v="United States"/>
    <s v="Oakland"/>
    <s v="California"/>
    <n v="94601"/>
    <x v="1"/>
    <s v="TEC-PH-10001448"/>
    <x v="2"/>
    <s v="Phones"/>
    <s v="Anker Astro 15000mAh USB Portable Charger"/>
    <n v="39.991999999999997"/>
    <n v="27.994399999999995"/>
    <n v="11.997600000000002"/>
    <n v="0.30000000000000004"/>
    <n v="4"/>
  </r>
  <r>
    <n v="6271"/>
    <s v="CA-2018-102379"/>
    <x v="574"/>
    <d v="2018-12-06T00:00:00"/>
    <x v="1"/>
    <s v="BB-11545"/>
    <s v="Brenda Bowman"/>
    <s v="Corporate"/>
    <s v="United States"/>
    <s v="Oakland"/>
    <s v="California"/>
    <n v="94601"/>
    <x v="1"/>
    <s v="FUR-CH-10004983"/>
    <x v="0"/>
    <s v="Chairs"/>
    <s v="Office Star - Mid Back Dual function Ergonomic High Back Chair with 2-Way Adjustable Arms"/>
    <n v="1159.056"/>
    <n v="811.33920000000001"/>
    <n v="347.71680000000003"/>
    <n v="0.30000000000000004"/>
    <n v="4"/>
  </r>
  <r>
    <n v="6272"/>
    <s v="CA-2018-102379"/>
    <x v="574"/>
    <d v="2018-12-06T00:00:00"/>
    <x v="1"/>
    <s v="BB-11545"/>
    <s v="Brenda Bowman"/>
    <s v="Corporate"/>
    <s v="United States"/>
    <s v="Oakland"/>
    <s v="California"/>
    <n v="94601"/>
    <x v="1"/>
    <s v="OFF-AR-10004022"/>
    <x v="1"/>
    <s v="Art"/>
    <s v="Panasonic KP-380BK Classic Electric Pencil Sharpener"/>
    <n v="179.9"/>
    <n v="125.92999999999999"/>
    <n v="53.970000000000013"/>
    <n v="0.30000000000000004"/>
    <n v="4"/>
  </r>
  <r>
    <n v="6273"/>
    <s v="CA-2018-149706"/>
    <x v="157"/>
    <d v="2018-12-12T00:00:00"/>
    <x v="2"/>
    <s v="AS-10285"/>
    <s v="Alejandro Savely"/>
    <s v="Corporate"/>
    <s v="United States"/>
    <s v="Palatine"/>
    <s v="Illinois"/>
    <n v="60067"/>
    <x v="2"/>
    <s v="TEC-AC-10001284"/>
    <x v="2"/>
    <s v="Accessories"/>
    <s v="Enermax Briskie RF Wireless Keyboard and Mouse Combo"/>
    <n v="116.312"/>
    <n v="81.418399999999991"/>
    <n v="34.893600000000006"/>
    <n v="0.30000000000000004"/>
    <n v="1"/>
  </r>
  <r>
    <n v="6274"/>
    <s v="US-2017-139087"/>
    <x v="19"/>
    <d v="2017-07-22T00:00:00"/>
    <x v="0"/>
    <s v="DK-13375"/>
    <s v="Dennis Kane"/>
    <s v="Consumer"/>
    <s v="United States"/>
    <s v="Seattle"/>
    <s v="Washington"/>
    <n v="98105"/>
    <x v="1"/>
    <s v="FUR-FU-10001847"/>
    <x v="0"/>
    <s v="Furnishings"/>
    <s v="Eldon Image Series Black Desk Accessories"/>
    <n v="12.42"/>
    <n v="8.6939999999999991"/>
    <n v="3.7260000000000009"/>
    <n v="0.30000000000000004"/>
    <n v="5"/>
  </r>
  <r>
    <n v="6275"/>
    <s v="US-2017-139087"/>
    <x v="19"/>
    <d v="2017-07-22T00:00:00"/>
    <x v="0"/>
    <s v="DK-13375"/>
    <s v="Dennis Kane"/>
    <s v="Consumer"/>
    <s v="United States"/>
    <s v="Seattle"/>
    <s v="Washington"/>
    <n v="98105"/>
    <x v="1"/>
    <s v="TEC-AC-10004595"/>
    <x v="2"/>
    <s v="Accessories"/>
    <s v="First Data TMFD35 PIN Pad"/>
    <n v="428.4"/>
    <n v="299.87999999999994"/>
    <n v="128.52000000000004"/>
    <n v="0.3000000000000001"/>
    <n v="5"/>
  </r>
  <r>
    <n v="6276"/>
    <s v="US-2017-139087"/>
    <x v="19"/>
    <d v="2017-07-22T00:00:00"/>
    <x v="0"/>
    <s v="DK-13375"/>
    <s v="Dennis Kane"/>
    <s v="Consumer"/>
    <s v="United States"/>
    <s v="Seattle"/>
    <s v="Washington"/>
    <n v="98105"/>
    <x v="1"/>
    <s v="FUR-FU-10004164"/>
    <x v="0"/>
    <s v="Furnishings"/>
    <s v="Eldon 300 Class Desk Accessories, Black"/>
    <n v="24.75"/>
    <n v="17.324999999999999"/>
    <n v="7.4250000000000007"/>
    <n v="0.30000000000000004"/>
    <n v="5"/>
  </r>
  <r>
    <n v="6277"/>
    <s v="US-2017-139087"/>
    <x v="19"/>
    <d v="2017-07-22T00:00:00"/>
    <x v="0"/>
    <s v="DK-13375"/>
    <s v="Dennis Kane"/>
    <s v="Consumer"/>
    <s v="United States"/>
    <s v="Seattle"/>
    <s v="Washington"/>
    <n v="98105"/>
    <x v="1"/>
    <s v="OFF-LA-10001074"/>
    <x v="1"/>
    <s v="Labels"/>
    <s v="Round Specialty Laser Printer Labels"/>
    <n v="87.71"/>
    <n v="61.396999999999991"/>
    <n v="26.313000000000002"/>
    <n v="0.30000000000000004"/>
    <n v="5"/>
  </r>
  <r>
    <n v="6278"/>
    <s v="US-2017-139087"/>
    <x v="19"/>
    <d v="2017-07-22T00:00:00"/>
    <x v="0"/>
    <s v="DK-13375"/>
    <s v="Dennis Kane"/>
    <s v="Consumer"/>
    <s v="United States"/>
    <s v="Seattle"/>
    <s v="Washington"/>
    <n v="98105"/>
    <x v="1"/>
    <s v="OFF-ST-10000604"/>
    <x v="1"/>
    <s v="Storage"/>
    <s v="Home/Office Personal File Carts"/>
    <n v="69.52"/>
    <n v="48.663999999999994"/>
    <n v="20.856000000000002"/>
    <n v="0.30000000000000004"/>
    <n v="5"/>
  </r>
  <r>
    <n v="6279"/>
    <s v="US-2017-139087"/>
    <x v="19"/>
    <d v="2017-07-22T00:00:00"/>
    <x v="0"/>
    <s v="DK-13375"/>
    <s v="Dennis Kane"/>
    <s v="Consumer"/>
    <s v="United States"/>
    <s v="Seattle"/>
    <s v="Washington"/>
    <n v="98105"/>
    <x v="1"/>
    <s v="TEC-PH-10000148"/>
    <x v="2"/>
    <s v="Phones"/>
    <s v="Cyber Acoustics AC-202b Speech Recognition Stereo Headset"/>
    <n v="20.783999999999999"/>
    <n v="14.548799999999998"/>
    <n v="6.2352000000000007"/>
    <n v="0.30000000000000004"/>
    <n v="5"/>
  </r>
  <r>
    <n v="6280"/>
    <s v="US-2017-139087"/>
    <x v="19"/>
    <d v="2017-07-22T00:00:00"/>
    <x v="0"/>
    <s v="DK-13375"/>
    <s v="Dennis Kane"/>
    <s v="Consumer"/>
    <s v="United States"/>
    <s v="Seattle"/>
    <s v="Washington"/>
    <n v="98105"/>
    <x v="1"/>
    <s v="OFF-BI-10000042"/>
    <x v="1"/>
    <s v="Binders"/>
    <s v="Pressboard Data Binder, Crimson, 12&quot; X 8 1/2&quot;"/>
    <n v="12.816000000000001"/>
    <n v="8.9711999999999996"/>
    <n v="3.8448000000000011"/>
    <n v="0.30000000000000004"/>
    <n v="5"/>
  </r>
  <r>
    <n v="6281"/>
    <s v="CA-2018-152226"/>
    <x v="605"/>
    <d v="2018-05-16T00:00:00"/>
    <x v="1"/>
    <s v="JH-15910"/>
    <s v="Jonathan Howell"/>
    <s v="Consumer"/>
    <s v="United States"/>
    <s v="Cincinnati"/>
    <s v="Ohio"/>
    <n v="45231"/>
    <x v="3"/>
    <s v="OFF-LA-10000443"/>
    <x v="1"/>
    <s v="Labels"/>
    <s v="Avery 501"/>
    <n v="5.9039999999999999"/>
    <n v="4.1327999999999996"/>
    <n v="1.7712000000000003"/>
    <n v="0.30000000000000004"/>
    <n v="4"/>
  </r>
  <r>
    <n v="6282"/>
    <s v="CA-2016-116484"/>
    <x v="312"/>
    <d v="2016-11-26T00:00:00"/>
    <x v="1"/>
    <s v="JK-15205"/>
    <s v="Jamie Kunitz"/>
    <s v="Consumer"/>
    <s v="United States"/>
    <s v="Marion"/>
    <s v="Ohio"/>
    <n v="43302"/>
    <x v="3"/>
    <s v="FUR-FU-10002874"/>
    <x v="0"/>
    <s v="Furnishings"/>
    <s v="Ultra Commercial Grade Dual Valve Door Closer"/>
    <n v="63.823999999999998"/>
    <n v="44.676799999999993"/>
    <n v="19.147200000000005"/>
    <n v="0.3000000000000001"/>
    <n v="6"/>
  </r>
  <r>
    <n v="6283"/>
    <s v="CA-2016-116484"/>
    <x v="312"/>
    <d v="2016-11-26T00:00:00"/>
    <x v="1"/>
    <s v="JK-15205"/>
    <s v="Jamie Kunitz"/>
    <s v="Consumer"/>
    <s v="United States"/>
    <s v="Marion"/>
    <s v="Ohio"/>
    <n v="43302"/>
    <x v="3"/>
    <s v="OFF-ST-10003994"/>
    <x v="1"/>
    <s v="Storage"/>
    <s v="Belkin 19&quot; Center-Weighted Shelf, Gray"/>
    <n v="141.55199999999999"/>
    <n v="99.086399999999983"/>
    <n v="42.465600000000009"/>
    <n v="0.3000000000000001"/>
    <n v="6"/>
  </r>
  <r>
    <n v="6284"/>
    <s v="CA-2017-100944"/>
    <x v="446"/>
    <d v="2017-09-28T00:00:00"/>
    <x v="1"/>
    <s v="EH-13765"/>
    <s v="Edward Hooks"/>
    <s v="Corporate"/>
    <s v="United States"/>
    <s v="Los Angeles"/>
    <s v="California"/>
    <n v="90049"/>
    <x v="1"/>
    <s v="OFF-EN-10001453"/>
    <x v="1"/>
    <s v="Envelopes"/>
    <s v="Tyvek Interoffice Envelopes, 9 1/2&quot; x 12 1/2&quot;, 100/Box"/>
    <n v="304.89999999999998"/>
    <n v="213.42999999999998"/>
    <n v="91.47"/>
    <n v="0.30000000000000004"/>
    <n v="4"/>
  </r>
  <r>
    <n v="6285"/>
    <s v="CA-2017-100944"/>
    <x v="446"/>
    <d v="2017-09-28T00:00:00"/>
    <x v="1"/>
    <s v="EH-13765"/>
    <s v="Edward Hooks"/>
    <s v="Corporate"/>
    <s v="United States"/>
    <s v="Los Angeles"/>
    <s v="California"/>
    <n v="90049"/>
    <x v="1"/>
    <s v="FUR-CH-10000988"/>
    <x v="0"/>
    <s v="Chairs"/>
    <s v="Hon Olson Stacker Stools"/>
    <n v="563.24"/>
    <n v="394.26799999999997"/>
    <n v="168.97200000000004"/>
    <n v="0.30000000000000004"/>
    <n v="4"/>
  </r>
  <r>
    <n v="6286"/>
    <s v="CA-2017-125080"/>
    <x v="147"/>
    <d v="2017-10-26T00:00:00"/>
    <x v="1"/>
    <s v="VW-21775"/>
    <s v="Victoria Wilson"/>
    <s v="Corporate"/>
    <s v="United States"/>
    <s v="Lakewood"/>
    <s v="Ohio"/>
    <n v="44107"/>
    <x v="3"/>
    <s v="FUR-TA-10003238"/>
    <x v="0"/>
    <s v="Tables"/>
    <s v="Chromcraft Bull-Nose Wood 48&quot; x 96&quot; Rectangular Conference Tables"/>
    <n v="661.17600000000004"/>
    <n v="462.82319999999999"/>
    <n v="198.35280000000006"/>
    <n v="0.30000000000000004"/>
    <n v="5"/>
  </r>
  <r>
    <n v="6287"/>
    <s v="CA-2017-121020"/>
    <x v="1057"/>
    <d v="2017-10-31T00:00:00"/>
    <x v="1"/>
    <s v="CG-12040"/>
    <s v="Catherine Glotzbach"/>
    <s v="Home Office"/>
    <s v="United States"/>
    <s v="Lebanon"/>
    <s v="Tennessee"/>
    <n v="37087"/>
    <x v="0"/>
    <s v="TEC-PH-10001061"/>
    <x v="2"/>
    <s v="Phones"/>
    <s v="Apple iPhone 5C"/>
    <n v="239.976"/>
    <n v="167.98319999999998"/>
    <n v="71.992800000000017"/>
    <n v="0.30000000000000004"/>
    <n v="7"/>
  </r>
  <r>
    <n v="6288"/>
    <s v="CA-2015-100090"/>
    <x v="1001"/>
    <d v="2015-07-12T00:00:00"/>
    <x v="1"/>
    <s v="EB-13705"/>
    <s v="Ed Braxton"/>
    <s v="Corporate"/>
    <s v="United States"/>
    <s v="San Francisco"/>
    <s v="California"/>
    <n v="94122"/>
    <x v="1"/>
    <s v="FUR-TA-10003715"/>
    <x v="0"/>
    <s v="Tables"/>
    <s v="Hon 2111 Invitation Series Corner Table"/>
    <n v="502.488"/>
    <n v="351.74160000000001"/>
    <n v="150.74639999999999"/>
    <n v="0.3"/>
    <n v="4"/>
  </r>
  <r>
    <n v="6289"/>
    <s v="CA-2015-100090"/>
    <x v="1001"/>
    <d v="2015-07-12T00:00:00"/>
    <x v="1"/>
    <s v="EB-13705"/>
    <s v="Ed Braxton"/>
    <s v="Corporate"/>
    <s v="United States"/>
    <s v="San Francisco"/>
    <s v="California"/>
    <n v="94122"/>
    <x v="1"/>
    <s v="OFF-BI-10001597"/>
    <x v="1"/>
    <s v="Binders"/>
    <s v="Wilson Jones Ledger-Size, Piano-Hinge Binder, 2&quot;, Blue"/>
    <n v="196.70400000000001"/>
    <n v="137.69280000000001"/>
    <n v="59.011200000000002"/>
    <n v="0.3"/>
    <n v="4"/>
  </r>
  <r>
    <n v="6290"/>
    <s v="US-2016-139675"/>
    <x v="649"/>
    <d v="2016-03-18T00:00:00"/>
    <x v="0"/>
    <s v="NF-18595"/>
    <s v="Nicole Fjeld"/>
    <s v="Home Office"/>
    <s v="United States"/>
    <s v="Chico"/>
    <s v="California"/>
    <n v="95928"/>
    <x v="1"/>
    <s v="FUR-CH-10004063"/>
    <x v="0"/>
    <s v="Chairs"/>
    <s v="Global Deluxe High-Back Manager's Chair"/>
    <n v="915.13599999999997"/>
    <n v="640.59519999999998"/>
    <n v="274.54079999999999"/>
    <n v="0.3"/>
    <n v="5"/>
  </r>
  <r>
    <n v="6291"/>
    <s v="US-2016-139675"/>
    <x v="649"/>
    <d v="2016-03-18T00:00:00"/>
    <x v="0"/>
    <s v="NF-18595"/>
    <s v="Nicole Fjeld"/>
    <s v="Home Office"/>
    <s v="United States"/>
    <s v="Chico"/>
    <s v="California"/>
    <n v="95928"/>
    <x v="1"/>
    <s v="FUR-FU-10001979"/>
    <x v="0"/>
    <s v="Furnishings"/>
    <s v="Dana Halogen Swing-Arm Architect Lamp"/>
    <n v="327.76"/>
    <n v="229.43199999999999"/>
    <n v="98.328000000000003"/>
    <n v="0.30000000000000004"/>
    <n v="5"/>
  </r>
  <r>
    <n v="6292"/>
    <s v="CA-2018-143756"/>
    <x v="574"/>
    <d v="2018-12-05T00:00:00"/>
    <x v="2"/>
    <s v="ME-17725"/>
    <s v="Max Engle"/>
    <s v="Consumer"/>
    <s v="United States"/>
    <s v="Salem"/>
    <s v="Virginia"/>
    <n v="24153"/>
    <x v="0"/>
    <s v="FUR-CH-10001854"/>
    <x v="0"/>
    <s v="Chairs"/>
    <s v="Office Star - Professional Matrix Back Chair with 2-to-1 Synchro Tilt and Mesh Fabric Seat"/>
    <n v="701.96"/>
    <n v="491.37200000000001"/>
    <n v="210.58800000000002"/>
    <n v="0.3"/>
    <n v="3"/>
  </r>
  <r>
    <n v="6293"/>
    <s v="CA-2016-151253"/>
    <x v="1100"/>
    <d v="2016-04-26T00:00:00"/>
    <x v="1"/>
    <s v="AZ-10750"/>
    <s v="Annie Zypern"/>
    <s v="Consumer"/>
    <s v="United States"/>
    <s v="Los Angeles"/>
    <s v="California"/>
    <n v="90008"/>
    <x v="1"/>
    <s v="TEC-PH-10002923"/>
    <x v="2"/>
    <s v="Phones"/>
    <s v="Logitech B530 USBÂ HeadsetÂ -Â headsetÂ - Full size, Binaural"/>
    <n v="88.775999999999996"/>
    <n v="62.143199999999993"/>
    <n v="26.632800000000003"/>
    <n v="0.30000000000000004"/>
    <n v="4"/>
  </r>
  <r>
    <n v="6294"/>
    <s v="CA-2016-151253"/>
    <x v="1100"/>
    <d v="2016-04-26T00:00:00"/>
    <x v="1"/>
    <s v="AZ-10750"/>
    <s v="Annie Zypern"/>
    <s v="Consumer"/>
    <s v="United States"/>
    <s v="Los Angeles"/>
    <s v="California"/>
    <n v="90008"/>
    <x v="1"/>
    <s v="OFF-AR-10004691"/>
    <x v="1"/>
    <s v="Art"/>
    <s v="Boston 1730 StandUp Electric Pencil Sharpener"/>
    <n v="64.14"/>
    <n v="44.897999999999996"/>
    <n v="19.242000000000004"/>
    <n v="0.30000000000000004"/>
    <n v="4"/>
  </r>
  <r>
    <n v="6295"/>
    <s v="CA-2015-141152"/>
    <x v="1101"/>
    <d v="2015-09-19T00:00:00"/>
    <x v="2"/>
    <s v="RF-19345"/>
    <s v="Randy Ferguson"/>
    <s v="Corporate"/>
    <s v="United States"/>
    <s v="New York City"/>
    <s v="New York"/>
    <n v="10024"/>
    <x v="3"/>
    <s v="OFF-BI-10002931"/>
    <x v="1"/>
    <s v="Binders"/>
    <s v="Avery Trapezoid Extra Heavy Duty 4&quot; Binders"/>
    <n v="33.552"/>
    <n v="23.4864"/>
    <n v="10.0656"/>
    <n v="0.3"/>
    <n v="3"/>
  </r>
  <r>
    <n v="6296"/>
    <s v="CA-2015-141313"/>
    <x v="129"/>
    <d v="2016-01-01T00:00:00"/>
    <x v="1"/>
    <s v="AJ-10780"/>
    <s v="Anthony Jacobs"/>
    <s v="Corporate"/>
    <s v="United States"/>
    <s v="Beverly"/>
    <s v="Massachusetts"/>
    <n v="1915"/>
    <x v="3"/>
    <s v="OFF-AP-10002651"/>
    <x v="1"/>
    <s v="Appliances"/>
    <s v="Hoover Upright Vacuum With Dirt Cup"/>
    <n v="1737.18"/>
    <n v="1216.0260000000001"/>
    <n v="521.154"/>
    <n v="0.3"/>
    <n v="4"/>
  </r>
  <r>
    <n v="6297"/>
    <s v="CA-2015-141313"/>
    <x v="129"/>
    <d v="2016-01-01T00:00:00"/>
    <x v="1"/>
    <s v="AJ-10780"/>
    <s v="Anthony Jacobs"/>
    <s v="Corporate"/>
    <s v="United States"/>
    <s v="Beverly"/>
    <s v="Massachusetts"/>
    <n v="1915"/>
    <x v="3"/>
    <s v="OFF-ST-10000689"/>
    <x v="1"/>
    <s v="Storage"/>
    <s v="Fellowes Strictly Business Drawer File, Letter/Legal Size"/>
    <n v="704.25"/>
    <n v="492.97499999999997"/>
    <n v="211.27500000000003"/>
    <n v="0.30000000000000004"/>
    <n v="4"/>
  </r>
  <r>
    <n v="6298"/>
    <s v="CA-2015-141313"/>
    <x v="129"/>
    <d v="2016-01-01T00:00:00"/>
    <x v="1"/>
    <s v="AJ-10780"/>
    <s v="Anthony Jacobs"/>
    <s v="Corporate"/>
    <s v="United States"/>
    <s v="Beverly"/>
    <s v="Massachusetts"/>
    <n v="1915"/>
    <x v="3"/>
    <s v="OFF-PA-10003302"/>
    <x v="1"/>
    <s v="Paper"/>
    <s v="Xerox 1906"/>
    <n v="141.76"/>
    <n v="99.231999999999985"/>
    <n v="42.528000000000006"/>
    <n v="0.30000000000000004"/>
    <n v="4"/>
  </r>
  <r>
    <n v="6299"/>
    <s v="CA-2015-169852"/>
    <x v="618"/>
    <d v="2015-10-26T00:00:00"/>
    <x v="1"/>
    <s v="SF-20965"/>
    <s v="Sylvia Foulston"/>
    <s v="Corporate"/>
    <s v="United States"/>
    <s v="San Diego"/>
    <s v="California"/>
    <n v="92024"/>
    <x v="1"/>
    <s v="OFF-BI-10001460"/>
    <x v="1"/>
    <s v="Binders"/>
    <s v="Plastic Binding Combs"/>
    <n v="36.36"/>
    <n v="25.451999999999998"/>
    <n v="10.908000000000001"/>
    <n v="0.30000000000000004"/>
    <n v="5"/>
  </r>
  <r>
    <n v="6300"/>
    <s v="CA-2018-107314"/>
    <x v="329"/>
    <d v="2018-12-03T00:00:00"/>
    <x v="2"/>
    <s v="MZ-17335"/>
    <s v="Maria Zettner"/>
    <s v="Home Office"/>
    <s v="United States"/>
    <s v="San Francisco"/>
    <s v="California"/>
    <n v="94109"/>
    <x v="1"/>
    <s v="FUR-FU-10003489"/>
    <x v="0"/>
    <s v="Furnishings"/>
    <s v="Contemporary Borderless Frame"/>
    <n v="25.83"/>
    <n v="18.080999999999996"/>
    <n v="7.7490000000000023"/>
    <n v="0.3000000000000001"/>
    <n v="3"/>
  </r>
  <r>
    <n v="6301"/>
    <s v="US-2015-161305"/>
    <x v="571"/>
    <d v="2015-06-12T00:00:00"/>
    <x v="1"/>
    <s v="SB-20170"/>
    <s v="Sarah Bern"/>
    <s v="Consumer"/>
    <s v="United States"/>
    <s v="Chicago"/>
    <s v="Illinois"/>
    <n v="60623"/>
    <x v="2"/>
    <s v="OFF-BI-10002794"/>
    <x v="1"/>
    <s v="Binders"/>
    <s v="Avery Trapezoid Ring Binder, 3&quot; Capacity, Black, 1040 sheets"/>
    <n v="24.588000000000001"/>
    <n v="17.211600000000001"/>
    <n v="7.3764000000000003"/>
    <n v="0.3"/>
    <n v="6"/>
  </r>
  <r>
    <n v="6302"/>
    <s v="US-2015-161305"/>
    <x v="571"/>
    <d v="2015-06-12T00:00:00"/>
    <x v="1"/>
    <s v="SB-20170"/>
    <s v="Sarah Bern"/>
    <s v="Consumer"/>
    <s v="United States"/>
    <s v="Chicago"/>
    <s v="Illinois"/>
    <n v="60623"/>
    <x v="2"/>
    <s v="OFF-EN-10000461"/>
    <x v="1"/>
    <s v="Envelopes"/>
    <s v="#10- 4 1/8&quot; x 9 1/2&quot; Recycled Envelopes"/>
    <n v="13.984"/>
    <n v="9.7888000000000002"/>
    <n v="4.1951999999999998"/>
    <n v="0.3"/>
    <n v="6"/>
  </r>
  <r>
    <n v="6303"/>
    <s v="CA-2018-166919"/>
    <x v="51"/>
    <d v="2018-11-27T00:00:00"/>
    <x v="1"/>
    <s v="AH-10210"/>
    <s v="Alan Hwang"/>
    <s v="Consumer"/>
    <s v="United States"/>
    <s v="Dallas"/>
    <s v="Texas"/>
    <n v="75220"/>
    <x v="2"/>
    <s v="TEC-PH-10001305"/>
    <x v="2"/>
    <s v="Phones"/>
    <s v="Panasonic KX TS208W Corded phone"/>
    <n v="195.96"/>
    <n v="137.172"/>
    <n v="58.788000000000011"/>
    <n v="0.30000000000000004"/>
    <n v="4"/>
  </r>
  <r>
    <n v="6304"/>
    <s v="CA-2018-162712"/>
    <x v="978"/>
    <d v="2018-06-20T00:00:00"/>
    <x v="0"/>
    <s v="NK-18490"/>
    <s v="Neil Knudson"/>
    <s v="Home Office"/>
    <s v="United States"/>
    <s v="Corpus Christi"/>
    <s v="Texas"/>
    <n v="78415"/>
    <x v="2"/>
    <s v="OFF-PA-10000167"/>
    <x v="1"/>
    <s v="Paper"/>
    <s v="Xerox 1925"/>
    <n v="74.352000000000004"/>
    <n v="52.046399999999998"/>
    <n v="22.305600000000005"/>
    <n v="0.30000000000000004"/>
    <n v="2"/>
  </r>
  <r>
    <n v="6305"/>
    <s v="CA-2018-107552"/>
    <x v="1024"/>
    <d v="2018-05-05T00:00:00"/>
    <x v="3"/>
    <s v="AI-10855"/>
    <s v="Arianne Irving"/>
    <s v="Consumer"/>
    <s v="United States"/>
    <s v="New York City"/>
    <s v="New York"/>
    <n v="10035"/>
    <x v="3"/>
    <s v="OFF-PA-10002947"/>
    <x v="1"/>
    <s v="Paper"/>
    <s v="Xerox 1923"/>
    <n v="6.68"/>
    <n v="4.6759999999999993"/>
    <n v="2.0040000000000004"/>
    <n v="0.3000000000000001"/>
    <n v="0"/>
  </r>
  <r>
    <n v="6306"/>
    <s v="CA-2017-163328"/>
    <x v="254"/>
    <d v="2017-11-06T00:00:00"/>
    <x v="0"/>
    <s v="TP-21565"/>
    <s v="Tracy Poddar"/>
    <s v="Corporate"/>
    <s v="United States"/>
    <s v="Eugene"/>
    <s v="Oregon"/>
    <n v="97405"/>
    <x v="1"/>
    <s v="OFF-SU-10002301"/>
    <x v="1"/>
    <s v="Supplies"/>
    <s v="Serrated Blade or Curved Handle Hand Letter Openers"/>
    <n v="17.584"/>
    <n v="12.3088"/>
    <n v="5.2751999999999999"/>
    <n v="0.3"/>
    <n v="2"/>
  </r>
  <r>
    <n v="6307"/>
    <s v="CA-2017-163328"/>
    <x v="254"/>
    <d v="2017-11-06T00:00:00"/>
    <x v="0"/>
    <s v="TP-21565"/>
    <s v="Tracy Poddar"/>
    <s v="Corporate"/>
    <s v="United States"/>
    <s v="Eugene"/>
    <s v="Oregon"/>
    <n v="97405"/>
    <x v="1"/>
    <s v="FUR-CH-10003298"/>
    <x v="0"/>
    <s v="Chairs"/>
    <s v="Office Star - Contemporary Task Swivel chair with Loop Arms, Charcoal"/>
    <n v="104.78400000000001"/>
    <n v="73.348799999999997"/>
    <n v="31.435200000000009"/>
    <n v="0.30000000000000004"/>
    <n v="2"/>
  </r>
  <r>
    <n v="6308"/>
    <s v="CA-2017-163328"/>
    <x v="254"/>
    <d v="2017-11-06T00:00:00"/>
    <x v="0"/>
    <s v="TP-21565"/>
    <s v="Tracy Poddar"/>
    <s v="Corporate"/>
    <s v="United States"/>
    <s v="Eugene"/>
    <s v="Oregon"/>
    <n v="97405"/>
    <x v="1"/>
    <s v="OFF-PA-10004353"/>
    <x v="1"/>
    <s v="Paper"/>
    <s v="Southworth 25% Cotton Premium Laser Paper and Envelopes"/>
    <n v="47.951999999999998"/>
    <n v="33.566399999999994"/>
    <n v="14.385600000000004"/>
    <n v="0.3000000000000001"/>
    <n v="2"/>
  </r>
  <r>
    <n v="6309"/>
    <s v="CA-2017-163328"/>
    <x v="254"/>
    <d v="2017-11-06T00:00:00"/>
    <x v="0"/>
    <s v="TP-21565"/>
    <s v="Tracy Poddar"/>
    <s v="Corporate"/>
    <s v="United States"/>
    <s v="Eugene"/>
    <s v="Oregon"/>
    <n v="97405"/>
    <x v="1"/>
    <s v="FUR-CH-10000229"/>
    <x v="0"/>
    <s v="Chairs"/>
    <s v="Global Enterprise Series Seating High-Back Swivel/Tilt Chairs"/>
    <n v="650.35199999999998"/>
    <n v="455.24639999999994"/>
    <n v="195.10560000000004"/>
    <n v="0.30000000000000004"/>
    <n v="2"/>
  </r>
  <r>
    <n v="6310"/>
    <s v="CA-2017-163328"/>
    <x v="254"/>
    <d v="2017-11-06T00:00:00"/>
    <x v="0"/>
    <s v="TP-21565"/>
    <s v="Tracy Poddar"/>
    <s v="Corporate"/>
    <s v="United States"/>
    <s v="Eugene"/>
    <s v="Oregon"/>
    <n v="97405"/>
    <x v="1"/>
    <s v="OFF-LA-10003930"/>
    <x v="1"/>
    <s v="Labels"/>
    <s v="Dot Matrix Printer Tape Reel Labels, White, 5000/Box"/>
    <n v="629.18399999999997"/>
    <n v="440.42879999999997"/>
    <n v="188.7552"/>
    <n v="0.30000000000000004"/>
    <n v="2"/>
  </r>
  <r>
    <n v="6311"/>
    <s v="CA-2017-163328"/>
    <x v="254"/>
    <d v="2017-11-06T00:00:00"/>
    <x v="0"/>
    <s v="TP-21565"/>
    <s v="Tracy Poddar"/>
    <s v="Corporate"/>
    <s v="United States"/>
    <s v="Eugene"/>
    <s v="Oregon"/>
    <n v="97405"/>
    <x v="1"/>
    <s v="OFF-PA-10000176"/>
    <x v="1"/>
    <s v="Paper"/>
    <s v="Xerox 1887"/>
    <n v="15.176"/>
    <n v="10.623199999999999"/>
    <n v="4.5528000000000013"/>
    <n v="0.3000000000000001"/>
    <n v="2"/>
  </r>
  <r>
    <n v="6312"/>
    <s v="CA-2015-112837"/>
    <x v="1102"/>
    <d v="2015-09-16T00:00:00"/>
    <x v="1"/>
    <s v="LW-17125"/>
    <s v="Liz Willingham"/>
    <s v="Consumer"/>
    <s v="United States"/>
    <s v="Oxnard"/>
    <s v="California"/>
    <n v="93030"/>
    <x v="1"/>
    <s v="FUR-FU-10004006"/>
    <x v="0"/>
    <s v="Furnishings"/>
    <s v="Deflect-o DuraMat Lighweight, Studded, Beveled Mat for Low Pile Carpeting"/>
    <n v="127.95"/>
    <n v="89.564999999999998"/>
    <n v="38.385000000000005"/>
    <n v="0.30000000000000004"/>
    <n v="5"/>
  </r>
  <r>
    <n v="6313"/>
    <s v="CA-2018-120019"/>
    <x v="911"/>
    <d v="2018-02-21T00:00:00"/>
    <x v="1"/>
    <s v="NG-18355"/>
    <s v="Nat Gilpin"/>
    <s v="Corporate"/>
    <s v="United States"/>
    <s v="Fairfield"/>
    <s v="Connecticut"/>
    <n v="6824"/>
    <x v="3"/>
    <s v="OFF-ST-10001932"/>
    <x v="1"/>
    <s v="Storage"/>
    <s v="Fellowes Staxonsteel Drawer Files"/>
    <n v="579.51"/>
    <n v="405.65699999999998"/>
    <n v="173.85300000000001"/>
    <n v="0.30000000000000004"/>
    <n v="5"/>
  </r>
  <r>
    <n v="6314"/>
    <s v="CA-2018-120019"/>
    <x v="911"/>
    <d v="2018-02-21T00:00:00"/>
    <x v="1"/>
    <s v="NG-18355"/>
    <s v="Nat Gilpin"/>
    <s v="Corporate"/>
    <s v="United States"/>
    <s v="Fairfield"/>
    <s v="Connecticut"/>
    <n v="6824"/>
    <x v="3"/>
    <s v="TEC-PH-10000923"/>
    <x v="2"/>
    <s v="Phones"/>
    <s v="Belkin SportFit Armband For iPhone 5s/5c, Fuchsia"/>
    <n v="14.99"/>
    <n v="10.493"/>
    <n v="4.4969999999999999"/>
    <n v="0.3"/>
    <n v="5"/>
  </r>
  <r>
    <n v="6315"/>
    <s v="CA-2015-100762"/>
    <x v="156"/>
    <d v="2015-11-29T00:00:00"/>
    <x v="1"/>
    <s v="NG-18355"/>
    <s v="Nat Gilpin"/>
    <s v="Corporate"/>
    <s v="United States"/>
    <s v="Jackson"/>
    <s v="Michigan"/>
    <n v="49201"/>
    <x v="2"/>
    <s v="OFF-AR-10000380"/>
    <x v="1"/>
    <s v="Art"/>
    <s v="Hunt PowerHouse Electric Pencil Sharpener, Blue"/>
    <n v="151.91999999999999"/>
    <n v="106.34399999999998"/>
    <n v="45.576000000000008"/>
    <n v="0.3000000000000001"/>
    <n v="5"/>
  </r>
  <r>
    <n v="6316"/>
    <s v="CA-2015-100762"/>
    <x v="156"/>
    <d v="2015-11-29T00:00:00"/>
    <x v="1"/>
    <s v="NG-18355"/>
    <s v="Nat Gilpin"/>
    <s v="Corporate"/>
    <s v="United States"/>
    <s v="Jackson"/>
    <s v="Michigan"/>
    <n v="49201"/>
    <x v="2"/>
    <s v="OFF-LA-10003930"/>
    <x v="1"/>
    <s v="Labels"/>
    <s v="Dot Matrix Printer Tape Reel Labels, White, 5000/Box"/>
    <n v="196.62"/>
    <n v="137.63399999999999"/>
    <n v="58.986000000000018"/>
    <n v="0.3000000000000001"/>
    <n v="5"/>
  </r>
  <r>
    <n v="6317"/>
    <s v="CA-2015-100762"/>
    <x v="156"/>
    <d v="2015-11-29T00:00:00"/>
    <x v="1"/>
    <s v="NG-18355"/>
    <s v="Nat Gilpin"/>
    <s v="Corporate"/>
    <s v="United States"/>
    <s v="Jackson"/>
    <s v="Michigan"/>
    <n v="49201"/>
    <x v="2"/>
    <s v="OFF-PA-10001815"/>
    <x v="1"/>
    <s v="Paper"/>
    <s v="Xerox 1885"/>
    <n v="144.12"/>
    <n v="100.884"/>
    <n v="43.236000000000004"/>
    <n v="0.30000000000000004"/>
    <n v="5"/>
  </r>
  <r>
    <n v="6318"/>
    <s v="CA-2015-100762"/>
    <x v="156"/>
    <d v="2015-11-29T00:00:00"/>
    <x v="1"/>
    <s v="NG-18355"/>
    <s v="Nat Gilpin"/>
    <s v="Corporate"/>
    <s v="United States"/>
    <s v="Jackson"/>
    <s v="Michigan"/>
    <n v="49201"/>
    <x v="2"/>
    <s v="OFF-PA-10004082"/>
    <x v="1"/>
    <s v="Paper"/>
    <s v="Adams Telephone Message Book w/Frequently-Called Numbers Space, 400 Messages per Book"/>
    <n v="15.96"/>
    <n v="11.172000000000001"/>
    <n v="4.7880000000000003"/>
    <n v="0.3"/>
    <n v="5"/>
  </r>
  <r>
    <n v="6319"/>
    <s v="CA-2018-161459"/>
    <x v="920"/>
    <d v="2018-11-29T00:00:00"/>
    <x v="0"/>
    <s v="EB-13750"/>
    <s v="Edward Becker"/>
    <s v="Corporate"/>
    <s v="United States"/>
    <s v="Laguna Niguel"/>
    <s v="California"/>
    <n v="92677"/>
    <x v="1"/>
    <s v="TEC-PH-10004071"/>
    <x v="2"/>
    <s v="Phones"/>
    <s v="PayAnywhere Card Reader"/>
    <n v="39.96"/>
    <n v="27.971999999999998"/>
    <n v="11.988000000000003"/>
    <n v="0.30000000000000004"/>
    <n v="4"/>
  </r>
  <r>
    <n v="6320"/>
    <s v="CA-2018-161459"/>
    <x v="920"/>
    <d v="2018-11-29T00:00:00"/>
    <x v="0"/>
    <s v="EB-13750"/>
    <s v="Edward Becker"/>
    <s v="Corporate"/>
    <s v="United States"/>
    <s v="Laguna Niguel"/>
    <s v="California"/>
    <n v="92677"/>
    <x v="1"/>
    <s v="OFF-PA-10002377"/>
    <x v="1"/>
    <s v="Paper"/>
    <s v="Adams Telephone Message Book W/Dividers/Space For Phone Numbers, 5 1/4&quot;X8 1/2&quot;, 200/Messages"/>
    <n v="34.08"/>
    <n v="23.855999999999998"/>
    <n v="10.224"/>
    <n v="0.30000000000000004"/>
    <n v="4"/>
  </r>
  <r>
    <n v="6321"/>
    <s v="CA-2018-160017"/>
    <x v="394"/>
    <d v="2018-10-02T00:00:00"/>
    <x v="1"/>
    <s v="SP-20860"/>
    <s v="Sung Pak"/>
    <s v="Corporate"/>
    <s v="United States"/>
    <s v="Jacksonville"/>
    <s v="Florida"/>
    <n v="32216"/>
    <x v="0"/>
    <s v="OFF-PA-10001800"/>
    <x v="1"/>
    <s v="Paper"/>
    <s v="Xerox 220"/>
    <n v="10.368"/>
    <n v="7.2576000000000001"/>
    <n v="3.1104000000000003"/>
    <n v="0.30000000000000004"/>
    <n v="4"/>
  </r>
  <r>
    <n v="6322"/>
    <s v="CA-2015-123316"/>
    <x v="303"/>
    <d v="2015-10-17T00:00:00"/>
    <x v="1"/>
    <s v="SP-20545"/>
    <s v="Sibella Parks"/>
    <s v="Corporate"/>
    <s v="United States"/>
    <s v="Mount Vernon"/>
    <s v="New York"/>
    <n v="10550"/>
    <x v="3"/>
    <s v="OFF-BI-10002764"/>
    <x v="1"/>
    <s v="Binders"/>
    <s v="Recycled Pressboard Report Cover with Reinforced Top Hinge"/>
    <n v="7.7519999999999998"/>
    <n v="5.4263999999999992"/>
    <n v="2.3256000000000006"/>
    <n v="0.3000000000000001"/>
    <n v="4"/>
  </r>
  <r>
    <n v="6323"/>
    <s v="CA-2015-141299"/>
    <x v="561"/>
    <d v="2015-06-07T00:00:00"/>
    <x v="0"/>
    <s v="RB-19795"/>
    <s v="Ross Baird"/>
    <s v="Home Office"/>
    <s v="United States"/>
    <s v="Midland"/>
    <s v="Michigan"/>
    <n v="48640"/>
    <x v="2"/>
    <s v="OFF-EN-10004459"/>
    <x v="1"/>
    <s v="Envelopes"/>
    <s v="Security-Tint Envelopes"/>
    <n v="15.28"/>
    <n v="10.696"/>
    <n v="4.5839999999999996"/>
    <n v="0.3"/>
    <n v="4"/>
  </r>
  <r>
    <n v="6324"/>
    <s v="CA-2015-104402"/>
    <x v="1103"/>
    <d v="2015-06-23T00:00:00"/>
    <x v="1"/>
    <s v="DB-13660"/>
    <s v="Duane Benoit"/>
    <s v="Consumer"/>
    <s v="United States"/>
    <s v="Newark"/>
    <s v="Delaware"/>
    <n v="19711"/>
    <x v="3"/>
    <s v="TEC-MA-10000423"/>
    <x v="2"/>
    <s v="Machines"/>
    <s v="Texas Instruments TI-34 Scientific Calculator"/>
    <n v="65.97"/>
    <n v="46.178999999999995"/>
    <n v="19.791000000000004"/>
    <n v="0.30000000000000004"/>
    <n v="6"/>
  </r>
  <r>
    <n v="6325"/>
    <s v="CA-2016-110289"/>
    <x v="1104"/>
    <d v="2016-11-02T00:00:00"/>
    <x v="1"/>
    <s v="NB-18655"/>
    <s v="Nona Balk"/>
    <s v="Corporate"/>
    <s v="United States"/>
    <s v="San Francisco"/>
    <s v="California"/>
    <n v="94109"/>
    <x v="1"/>
    <s v="OFF-PA-10002986"/>
    <x v="1"/>
    <s v="Paper"/>
    <s v="Xerox 1898"/>
    <n v="33.4"/>
    <n v="23.38"/>
    <n v="10.02"/>
    <n v="0.3"/>
    <n v="4"/>
  </r>
  <r>
    <n v="6326"/>
    <s v="CA-2016-110289"/>
    <x v="1104"/>
    <d v="2016-11-02T00:00:00"/>
    <x v="1"/>
    <s v="NB-18655"/>
    <s v="Nona Balk"/>
    <s v="Corporate"/>
    <s v="United States"/>
    <s v="San Francisco"/>
    <s v="California"/>
    <n v="94109"/>
    <x v="1"/>
    <s v="OFF-EN-10001434"/>
    <x v="1"/>
    <s v="Envelopes"/>
    <s v="Strathmore #10 Envelopes, Ultimate White"/>
    <n v="210.84"/>
    <n v="147.58799999999999"/>
    <n v="63.25200000000001"/>
    <n v="0.30000000000000004"/>
    <n v="4"/>
  </r>
  <r>
    <n v="6327"/>
    <s v="CA-2015-167927"/>
    <x v="407"/>
    <d v="2015-01-26T00:00:00"/>
    <x v="1"/>
    <s v="XP-21865"/>
    <s v="Xylona Preis"/>
    <s v="Consumer"/>
    <s v="United States"/>
    <s v="Westland"/>
    <s v="Michigan"/>
    <n v="48185"/>
    <x v="2"/>
    <s v="OFF-ST-10000760"/>
    <x v="1"/>
    <s v="Storage"/>
    <s v="Eldon Fold 'N Roll Cart System"/>
    <n v="13.98"/>
    <n v="9.7859999999999996"/>
    <n v="4.1940000000000008"/>
    <n v="0.30000000000000004"/>
    <n v="6"/>
  </r>
  <r>
    <n v="6328"/>
    <s v="CA-2015-167927"/>
    <x v="407"/>
    <d v="2015-01-26T00:00:00"/>
    <x v="1"/>
    <s v="XP-21865"/>
    <s v="Xylona Preis"/>
    <s v="Consumer"/>
    <s v="United States"/>
    <s v="Westland"/>
    <s v="Michigan"/>
    <n v="48185"/>
    <x v="2"/>
    <s v="FUR-FU-10002918"/>
    <x v="0"/>
    <s v="Furnishings"/>
    <s v="Eldon ClusterMat Chair Mat with Cordless Antistatic Protection"/>
    <n v="272.94"/>
    <n v="191.05799999999999"/>
    <n v="81.882000000000005"/>
    <n v="0.30000000000000004"/>
    <n v="6"/>
  </r>
  <r>
    <n v="6329"/>
    <s v="CA-2015-167927"/>
    <x v="407"/>
    <d v="2015-01-26T00:00:00"/>
    <x v="1"/>
    <s v="XP-21865"/>
    <s v="Xylona Preis"/>
    <s v="Consumer"/>
    <s v="United States"/>
    <s v="Westland"/>
    <s v="Michigan"/>
    <n v="48185"/>
    <x v="2"/>
    <s v="OFF-BI-10000605"/>
    <x v="1"/>
    <s v="Binders"/>
    <s v="Acco Pressboard Covers with Storage Hooks, 9 1/2&quot; x 11&quot;, Executive Red"/>
    <n v="19.05"/>
    <n v="13.334999999999999"/>
    <n v="5.7150000000000016"/>
    <n v="0.3000000000000001"/>
    <n v="6"/>
  </r>
  <r>
    <n v="6330"/>
    <s v="CA-2015-167927"/>
    <x v="407"/>
    <d v="2015-01-26T00:00:00"/>
    <x v="1"/>
    <s v="XP-21865"/>
    <s v="Xylona Preis"/>
    <s v="Consumer"/>
    <s v="United States"/>
    <s v="Westland"/>
    <s v="Michigan"/>
    <n v="48185"/>
    <x v="2"/>
    <s v="OFF-AP-10002311"/>
    <x v="1"/>
    <s v="Appliances"/>
    <s v="Holmes Replacement Filter for HEPA Air Cleaner, Very Large Room, HEPA Filter"/>
    <n v="247.71600000000001"/>
    <n v="173.40119999999999"/>
    <n v="74.31480000000002"/>
    <n v="0.30000000000000004"/>
    <n v="6"/>
  </r>
  <r>
    <n v="6331"/>
    <s v="CA-2015-167927"/>
    <x v="407"/>
    <d v="2015-01-26T00:00:00"/>
    <x v="1"/>
    <s v="XP-21865"/>
    <s v="Xylona Preis"/>
    <s v="Consumer"/>
    <s v="United States"/>
    <s v="Westland"/>
    <s v="Michigan"/>
    <n v="48185"/>
    <x v="2"/>
    <s v="OFF-ST-10003123"/>
    <x v="1"/>
    <s v="Storage"/>
    <s v="Fellowes Bases and Tops For Staxonsteel/High-Stak Systems"/>
    <n v="66.58"/>
    <n v="46.605999999999995"/>
    <n v="19.974000000000004"/>
    <n v="0.30000000000000004"/>
    <n v="6"/>
  </r>
  <r>
    <n v="6332"/>
    <s v="CA-2015-167927"/>
    <x v="407"/>
    <d v="2015-01-26T00:00:00"/>
    <x v="1"/>
    <s v="XP-21865"/>
    <s v="Xylona Preis"/>
    <s v="Consumer"/>
    <s v="United States"/>
    <s v="Westland"/>
    <s v="Michigan"/>
    <n v="48185"/>
    <x v="2"/>
    <s v="OFF-AR-10004456"/>
    <x v="1"/>
    <s v="Art"/>
    <s v="Panasonic KP-4ABK Battery-Operated Pencil Sharpener"/>
    <n v="43.92"/>
    <n v="30.744"/>
    <n v="13.176000000000002"/>
    <n v="0.30000000000000004"/>
    <n v="6"/>
  </r>
  <r>
    <n v="6333"/>
    <s v="CA-2015-167927"/>
    <x v="407"/>
    <d v="2015-01-26T00:00:00"/>
    <x v="1"/>
    <s v="XP-21865"/>
    <s v="Xylona Preis"/>
    <s v="Consumer"/>
    <s v="United States"/>
    <s v="Westland"/>
    <s v="Michigan"/>
    <n v="48185"/>
    <x v="2"/>
    <s v="FUR-FU-10002268"/>
    <x v="0"/>
    <s v="Furnishings"/>
    <s v="Ultra Door Push Plate"/>
    <n v="14.73"/>
    <n v="10.311"/>
    <n v="4.4190000000000005"/>
    <n v="0.30000000000000004"/>
    <n v="6"/>
  </r>
  <r>
    <n v="6334"/>
    <s v="CA-2015-167927"/>
    <x v="407"/>
    <d v="2015-01-26T00:00:00"/>
    <x v="1"/>
    <s v="XP-21865"/>
    <s v="Xylona Preis"/>
    <s v="Consumer"/>
    <s v="United States"/>
    <s v="Westland"/>
    <s v="Michigan"/>
    <n v="48185"/>
    <x v="2"/>
    <s v="OFF-BI-10004364"/>
    <x v="1"/>
    <s v="Binders"/>
    <s v="Storex Dura Pro Binders"/>
    <n v="29.7"/>
    <n v="20.79"/>
    <n v="8.91"/>
    <n v="0.3"/>
    <n v="6"/>
  </r>
  <r>
    <n v="6335"/>
    <s v="CA-2015-133305"/>
    <x v="384"/>
    <d v="2015-07-15T00:00:00"/>
    <x v="1"/>
    <s v="MH-17455"/>
    <s v="Mark Hamilton"/>
    <s v="Consumer"/>
    <s v="United States"/>
    <s v="New York City"/>
    <s v="New York"/>
    <n v="10011"/>
    <x v="3"/>
    <s v="OFF-PA-10001970"/>
    <x v="1"/>
    <s v="Paper"/>
    <s v="Xerox 1881"/>
    <n v="49.12"/>
    <n v="34.383999999999993"/>
    <n v="14.736000000000004"/>
    <n v="0.3000000000000001"/>
    <n v="4"/>
  </r>
  <r>
    <n v="6336"/>
    <s v="CA-2015-133305"/>
    <x v="384"/>
    <d v="2015-07-15T00:00:00"/>
    <x v="1"/>
    <s v="MH-17455"/>
    <s v="Mark Hamilton"/>
    <s v="Consumer"/>
    <s v="United States"/>
    <s v="New York City"/>
    <s v="New York"/>
    <n v="10011"/>
    <x v="3"/>
    <s v="OFF-BI-10002954"/>
    <x v="1"/>
    <s v="Binders"/>
    <s v="Newell 3-Hole Punched Plastic Slotted Magazine Holders for Binders"/>
    <n v="18.28"/>
    <n v="12.795999999999999"/>
    <n v="5.4840000000000018"/>
    <n v="0.3000000000000001"/>
    <n v="4"/>
  </r>
  <r>
    <n v="6337"/>
    <s v="CA-2017-165995"/>
    <x v="133"/>
    <d v="2017-09-06T00:00:00"/>
    <x v="1"/>
    <s v="BG-11740"/>
    <s v="Bruce Geld"/>
    <s v="Consumer"/>
    <s v="United States"/>
    <s v="Los Angeles"/>
    <s v="California"/>
    <n v="90008"/>
    <x v="1"/>
    <s v="FUR-FU-10000672"/>
    <x v="0"/>
    <s v="Furnishings"/>
    <s v="Executive Impressions 10&quot; Spectator Wall Clock"/>
    <n v="47.04"/>
    <n v="32.927999999999997"/>
    <n v="14.112000000000002"/>
    <n v="0.30000000000000004"/>
    <n v="7"/>
  </r>
  <r>
    <n v="6338"/>
    <s v="CA-2017-165995"/>
    <x v="133"/>
    <d v="2017-09-06T00:00:00"/>
    <x v="1"/>
    <s v="BG-11740"/>
    <s v="Bruce Geld"/>
    <s v="Consumer"/>
    <s v="United States"/>
    <s v="Los Angeles"/>
    <s v="California"/>
    <n v="90008"/>
    <x v="1"/>
    <s v="TEC-PH-10004908"/>
    <x v="2"/>
    <s v="Phones"/>
    <s v="Panasonic KX TS3282W Corded phone"/>
    <n v="339.96"/>
    <n v="237.97199999999998"/>
    <n v="101.988"/>
    <n v="0.30000000000000004"/>
    <n v="7"/>
  </r>
  <r>
    <n v="6339"/>
    <s v="CA-2018-143112"/>
    <x v="361"/>
    <d v="2018-10-09T00:00:00"/>
    <x v="1"/>
    <s v="TS-21370"/>
    <s v="Todd Sumrall"/>
    <s v="Corporate"/>
    <s v="United States"/>
    <s v="New York City"/>
    <s v="New York"/>
    <n v="10035"/>
    <x v="3"/>
    <s v="TEC-PH-10003095"/>
    <x v="2"/>
    <s v="Phones"/>
    <s v="Samsung HM1900 Bluetooth Headset"/>
    <n v="87.8"/>
    <n v="61.459999999999994"/>
    <n v="26.340000000000003"/>
    <n v="0.30000000000000004"/>
    <n v="4"/>
  </r>
  <r>
    <n v="6340"/>
    <s v="CA-2018-143112"/>
    <x v="361"/>
    <d v="2018-10-09T00:00:00"/>
    <x v="1"/>
    <s v="TS-21370"/>
    <s v="Todd Sumrall"/>
    <s v="Corporate"/>
    <s v="United States"/>
    <s v="New York City"/>
    <s v="New York"/>
    <n v="10035"/>
    <x v="3"/>
    <s v="FUR-CH-10002880"/>
    <x v="0"/>
    <s v="Chairs"/>
    <s v="Global High-Back Leather Tilter, Burgundy"/>
    <n v="221.38200000000001"/>
    <n v="154.9674"/>
    <n v="66.414600000000007"/>
    <n v="0.30000000000000004"/>
    <n v="4"/>
  </r>
  <r>
    <n v="6341"/>
    <s v="CA-2018-143112"/>
    <x v="361"/>
    <d v="2018-10-09T00:00:00"/>
    <x v="1"/>
    <s v="TS-21370"/>
    <s v="Todd Sumrall"/>
    <s v="Corporate"/>
    <s v="United States"/>
    <s v="New York City"/>
    <s v="New York"/>
    <n v="10035"/>
    <x v="3"/>
    <s v="TEC-MA-10001047"/>
    <x v="2"/>
    <s v="Machines"/>
    <s v="3D Systems Cube Printer, 2nd Generation, Magenta"/>
    <n v="5199.96"/>
    <n v="3639.9719999999998"/>
    <n v="1559.9880000000003"/>
    <n v="0.30000000000000004"/>
    <n v="4"/>
  </r>
  <r>
    <n v="6342"/>
    <s v="US-2017-105830"/>
    <x v="413"/>
    <d v="2018-01-02T00:00:00"/>
    <x v="2"/>
    <s v="DB-13660"/>
    <s v="Duane Benoit"/>
    <s v="Consumer"/>
    <s v="United States"/>
    <s v="Lancaster"/>
    <s v="Ohio"/>
    <n v="43130"/>
    <x v="3"/>
    <s v="OFF-ST-10002554"/>
    <x v="1"/>
    <s v="Storage"/>
    <s v="Tennsco Industrial Shelving"/>
    <n v="156.512"/>
    <n v="109.55839999999999"/>
    <n v="46.953600000000009"/>
    <n v="0.30000000000000004"/>
    <n v="2"/>
  </r>
  <r>
    <n v="6343"/>
    <s v="CA-2016-146255"/>
    <x v="1105"/>
    <d v="2016-03-10T00:00:00"/>
    <x v="2"/>
    <s v="EM-14140"/>
    <s v="Eugene Moren"/>
    <s v="Home Office"/>
    <s v="United States"/>
    <s v="Newark"/>
    <s v="Delaware"/>
    <n v="19711"/>
    <x v="3"/>
    <s v="TEC-AC-10004469"/>
    <x v="2"/>
    <s v="Accessories"/>
    <s v="Microsoft Sculpt Comfort Mouse"/>
    <n v="119.85"/>
    <n v="83.894999999999996"/>
    <n v="35.954999999999998"/>
    <n v="0.3"/>
    <n v="3"/>
  </r>
  <r>
    <n v="6344"/>
    <s v="CA-2016-146255"/>
    <x v="1105"/>
    <d v="2016-03-10T00:00:00"/>
    <x v="2"/>
    <s v="EM-14140"/>
    <s v="Eugene Moren"/>
    <s v="Home Office"/>
    <s v="United States"/>
    <s v="Newark"/>
    <s v="Delaware"/>
    <n v="19711"/>
    <x v="3"/>
    <s v="OFF-BI-10000309"/>
    <x v="1"/>
    <s v="Binders"/>
    <s v="GBC Twin Loop Wire Binding Elements, 9/16&quot; Spine, Black"/>
    <n v="30.44"/>
    <n v="21.308"/>
    <n v="9.1320000000000014"/>
    <n v="0.30000000000000004"/>
    <n v="3"/>
  </r>
  <r>
    <n v="6345"/>
    <s v="CA-2016-146255"/>
    <x v="1105"/>
    <d v="2016-03-10T00:00:00"/>
    <x v="2"/>
    <s v="EM-14140"/>
    <s v="Eugene Moren"/>
    <s v="Home Office"/>
    <s v="United States"/>
    <s v="Newark"/>
    <s v="Delaware"/>
    <n v="19711"/>
    <x v="3"/>
    <s v="OFF-BI-10001765"/>
    <x v="1"/>
    <s v="Binders"/>
    <s v="Wilson Jones Heavy-Duty Casebound Ring Binders with Metal Hinges"/>
    <n v="69.28"/>
    <n v="48.495999999999995"/>
    <n v="20.784000000000006"/>
    <n v="0.3000000000000001"/>
    <n v="3"/>
  </r>
  <r>
    <n v="6346"/>
    <s v="CA-2016-146255"/>
    <x v="1105"/>
    <d v="2016-03-10T00:00:00"/>
    <x v="2"/>
    <s v="EM-14140"/>
    <s v="Eugene Moren"/>
    <s v="Home Office"/>
    <s v="United States"/>
    <s v="Newark"/>
    <s v="Delaware"/>
    <n v="19711"/>
    <x v="3"/>
    <s v="TEC-PH-10001619"/>
    <x v="2"/>
    <s v="Phones"/>
    <s v="LG G3"/>
    <n v="587.97"/>
    <n v="411.57900000000001"/>
    <n v="176.39100000000002"/>
    <n v="0.30000000000000004"/>
    <n v="3"/>
  </r>
  <r>
    <n v="6347"/>
    <s v="CA-2018-104822"/>
    <x v="179"/>
    <d v="2018-10-20T00:00:00"/>
    <x v="3"/>
    <s v="RB-19465"/>
    <s v="Rick Bensley"/>
    <s v="Home Office"/>
    <s v="United States"/>
    <s v="New York City"/>
    <s v="New York"/>
    <n v="10024"/>
    <x v="3"/>
    <s v="OFF-LA-10002034"/>
    <x v="1"/>
    <s v="Labels"/>
    <s v="Avery 478"/>
    <n v="24.55"/>
    <n v="17.184999999999999"/>
    <n v="7.365000000000002"/>
    <n v="0.3000000000000001"/>
    <n v="0"/>
  </r>
  <r>
    <n v="6348"/>
    <s v="CA-2016-104486"/>
    <x v="489"/>
    <d v="2016-05-06T00:00:00"/>
    <x v="1"/>
    <s v="PO-18850"/>
    <s v="Patrick O'Brill"/>
    <s v="Consumer"/>
    <s v="United States"/>
    <s v="San Francisco"/>
    <s v="California"/>
    <n v="94109"/>
    <x v="1"/>
    <s v="OFF-BI-10000309"/>
    <x v="1"/>
    <s v="Binders"/>
    <s v="GBC Twin Loop Wire Binding Elements, 9/16&quot; Spine, Black"/>
    <n v="12.176"/>
    <n v="8.5231999999999992"/>
    <n v="3.6528000000000009"/>
    <n v="0.3000000000000001"/>
    <n v="5"/>
  </r>
  <r>
    <n v="6349"/>
    <s v="CA-2016-104486"/>
    <x v="489"/>
    <d v="2016-05-06T00:00:00"/>
    <x v="1"/>
    <s v="PO-18850"/>
    <s v="Patrick O'Brill"/>
    <s v="Consumer"/>
    <s v="United States"/>
    <s v="San Francisco"/>
    <s v="California"/>
    <n v="94109"/>
    <x v="1"/>
    <s v="OFF-ST-10000876"/>
    <x v="1"/>
    <s v="Storage"/>
    <s v="Eldon Simplefile Box Office"/>
    <n v="37.32"/>
    <n v="26.123999999999999"/>
    <n v="11.196000000000002"/>
    <n v="0.30000000000000004"/>
    <n v="5"/>
  </r>
  <r>
    <n v="6350"/>
    <s v="CA-2016-104486"/>
    <x v="489"/>
    <d v="2016-05-06T00:00:00"/>
    <x v="1"/>
    <s v="PO-18850"/>
    <s v="Patrick O'Brill"/>
    <s v="Consumer"/>
    <s v="United States"/>
    <s v="San Francisco"/>
    <s v="California"/>
    <n v="94109"/>
    <x v="1"/>
    <s v="OFF-SU-10002573"/>
    <x v="1"/>
    <s v="Supplies"/>
    <s v="Acme 10&quot; Easy Grip Assistive Scissors"/>
    <n v="35.06"/>
    <n v="24.542000000000002"/>
    <n v="10.518000000000001"/>
    <n v="0.3"/>
    <n v="5"/>
  </r>
  <r>
    <n v="6351"/>
    <s v="CA-2018-161557"/>
    <x v="213"/>
    <d v="2018-09-08T00:00:00"/>
    <x v="1"/>
    <s v="AG-10900"/>
    <s v="Arthur Gainer"/>
    <s v="Consumer"/>
    <s v="United States"/>
    <s v="Dallas"/>
    <s v="Texas"/>
    <n v="75217"/>
    <x v="2"/>
    <s v="FUR-FU-10004622"/>
    <x v="0"/>
    <s v="Furnishings"/>
    <s v="Eldon Advantage Foldable Chair Mats for Low Pile Carpets"/>
    <n v="108.4"/>
    <n v="75.88"/>
    <n v="32.52000000000001"/>
    <n v="0.3000000000000001"/>
    <n v="5"/>
  </r>
  <r>
    <n v="6352"/>
    <s v="CA-2018-161130"/>
    <x v="132"/>
    <d v="2018-11-08T00:00:00"/>
    <x v="1"/>
    <s v="BF-11275"/>
    <s v="Beth Fritzler"/>
    <s v="Corporate"/>
    <s v="United States"/>
    <s v="Miami"/>
    <s v="Florida"/>
    <n v="33178"/>
    <x v="0"/>
    <s v="TEC-PH-10002549"/>
    <x v="2"/>
    <s v="Phones"/>
    <s v="Polycom SoundPoint IP 450 VoIP phone"/>
    <n v="361.37599999999998"/>
    <n v="252.96319999999997"/>
    <n v="108.4128"/>
    <n v="0.30000000000000004"/>
    <n v="5"/>
  </r>
  <r>
    <n v="6353"/>
    <s v="US-2016-161347"/>
    <x v="1023"/>
    <d v="2016-09-19T00:00:00"/>
    <x v="1"/>
    <s v="HG-14845"/>
    <s v="Harry Greene"/>
    <s v="Consumer"/>
    <s v="United States"/>
    <s v="Philadelphia"/>
    <s v="Pennsylvania"/>
    <n v="19120"/>
    <x v="3"/>
    <s v="OFF-BI-10004209"/>
    <x v="1"/>
    <s v="Binders"/>
    <s v="Fellowes Twister Kit, Gray/Clear, 3/pkg"/>
    <n v="2.4119999999999999"/>
    <n v="1.6883999999999999"/>
    <n v="0.72360000000000002"/>
    <n v="0.30000000000000004"/>
    <n v="6"/>
  </r>
  <r>
    <n v="6354"/>
    <s v="US-2016-109015"/>
    <x v="684"/>
    <d v="2016-09-12T00:00:00"/>
    <x v="1"/>
    <s v="BS-11590"/>
    <s v="Brendan Sweed"/>
    <s v="Corporate"/>
    <s v="United States"/>
    <s v="New York City"/>
    <s v="New York"/>
    <n v="10011"/>
    <x v="3"/>
    <s v="OFF-AP-10001962"/>
    <x v="1"/>
    <s v="Appliances"/>
    <s v="Black &amp; Decker Filter for Double Action Dustbuster Cordless Vac BLDV7210"/>
    <n v="8.39"/>
    <n v="5.8730000000000002"/>
    <n v="2.5170000000000003"/>
    <n v="0.30000000000000004"/>
    <n v="6"/>
  </r>
  <r>
    <n v="6355"/>
    <s v="US-2016-109015"/>
    <x v="684"/>
    <d v="2016-09-12T00:00:00"/>
    <x v="1"/>
    <s v="BS-11590"/>
    <s v="Brendan Sweed"/>
    <s v="Corporate"/>
    <s v="United States"/>
    <s v="New York City"/>
    <s v="New York"/>
    <n v="10011"/>
    <x v="3"/>
    <s v="TEC-PH-10002922"/>
    <x v="2"/>
    <s v="Phones"/>
    <s v="ShoreTel ShorePhone IP 230 VoIP phone"/>
    <n v="337.98"/>
    <n v="236.58599999999998"/>
    <n v="101.39400000000003"/>
    <n v="0.3000000000000001"/>
    <n v="6"/>
  </r>
  <r>
    <n v="6356"/>
    <s v="CA-2015-110611"/>
    <x v="191"/>
    <d v="2015-10-13T00:00:00"/>
    <x v="1"/>
    <s v="JD-16015"/>
    <s v="Joy Daniels"/>
    <s v="Consumer"/>
    <s v="United States"/>
    <s v="Philadelphia"/>
    <s v="Pennsylvania"/>
    <n v="19120"/>
    <x v="3"/>
    <s v="OFF-ST-10000642"/>
    <x v="1"/>
    <s v="Storage"/>
    <s v="Tennsco Lockers, Gray"/>
    <n v="83.92"/>
    <n v="58.744"/>
    <n v="25.176000000000002"/>
    <n v="0.30000000000000004"/>
    <n v="7"/>
  </r>
  <r>
    <n v="6357"/>
    <s v="CA-2018-139080"/>
    <x v="205"/>
    <d v="2018-01-28T00:00:00"/>
    <x v="1"/>
    <s v="CS-12250"/>
    <s v="Chris Selesnick"/>
    <s v="Corporate"/>
    <s v="United States"/>
    <s v="Seattle"/>
    <s v="Washington"/>
    <n v="98103"/>
    <x v="1"/>
    <s v="OFF-BI-10001757"/>
    <x v="1"/>
    <s v="Binders"/>
    <s v="Pressboard Hanging Data Binders for Unburst Sheets"/>
    <n v="19.68"/>
    <n v="13.776"/>
    <n v="5.9039999999999999"/>
    <n v="0.3"/>
    <n v="5"/>
  </r>
  <r>
    <n v="6358"/>
    <s v="CA-2018-139080"/>
    <x v="205"/>
    <d v="2018-01-28T00:00:00"/>
    <x v="1"/>
    <s v="CS-12250"/>
    <s v="Chris Selesnick"/>
    <s v="Corporate"/>
    <s v="United States"/>
    <s v="Seattle"/>
    <s v="Washington"/>
    <n v="98103"/>
    <x v="1"/>
    <s v="OFF-PA-10004621"/>
    <x v="1"/>
    <s v="Paper"/>
    <s v="Xerox 212"/>
    <n v="25.92"/>
    <n v="18.143999999999998"/>
    <n v="7.7760000000000034"/>
    <n v="0.3000000000000001"/>
    <n v="5"/>
  </r>
  <r>
    <n v="6359"/>
    <s v="CA-2018-139080"/>
    <x v="205"/>
    <d v="2018-01-28T00:00:00"/>
    <x v="1"/>
    <s v="CS-12250"/>
    <s v="Chris Selesnick"/>
    <s v="Corporate"/>
    <s v="United States"/>
    <s v="Seattle"/>
    <s v="Washington"/>
    <n v="98103"/>
    <x v="1"/>
    <s v="OFF-PA-10002262"/>
    <x v="1"/>
    <s v="Paper"/>
    <s v="Xerox 192"/>
    <n v="6.48"/>
    <n v="4.5359999999999996"/>
    <n v="1.9440000000000008"/>
    <n v="0.3000000000000001"/>
    <n v="5"/>
  </r>
  <r>
    <n v="6360"/>
    <s v="CA-2018-139080"/>
    <x v="205"/>
    <d v="2018-01-28T00:00:00"/>
    <x v="1"/>
    <s v="CS-12250"/>
    <s v="Chris Selesnick"/>
    <s v="Corporate"/>
    <s v="United States"/>
    <s v="Seattle"/>
    <s v="Washington"/>
    <n v="98103"/>
    <x v="1"/>
    <s v="TEC-PH-10004100"/>
    <x v="2"/>
    <s v="Phones"/>
    <s v="Griffin GC17055 Auxiliary Audio Cable"/>
    <n v="86.352000000000004"/>
    <n v="60.446399999999997"/>
    <n v="25.905600000000007"/>
    <n v="0.30000000000000004"/>
    <n v="5"/>
  </r>
  <r>
    <n v="6361"/>
    <s v="CA-2016-115693"/>
    <x v="895"/>
    <d v="2016-12-15T00:00:00"/>
    <x v="1"/>
    <s v="FC-14245"/>
    <s v="Frank Carlisle"/>
    <s v="Home Office"/>
    <s v="United States"/>
    <s v="Los Angeles"/>
    <s v="California"/>
    <n v="90032"/>
    <x v="1"/>
    <s v="OFF-AR-10003582"/>
    <x v="1"/>
    <s v="Art"/>
    <s v="Boston Electric Pencil Sharpener, Model 1818, Charcoal Black"/>
    <n v="56.3"/>
    <n v="39.409999999999997"/>
    <n v="16.89"/>
    <n v="0.30000000000000004"/>
    <n v="5"/>
  </r>
  <r>
    <n v="6362"/>
    <s v="US-2015-107993"/>
    <x v="641"/>
    <d v="2015-11-30T00:00:00"/>
    <x v="1"/>
    <s v="SE-20110"/>
    <s v="Sanjit Engle"/>
    <s v="Consumer"/>
    <s v="United States"/>
    <s v="Springfield"/>
    <s v="Oregon"/>
    <n v="97477"/>
    <x v="1"/>
    <s v="OFF-AR-10003179"/>
    <x v="1"/>
    <s v="Art"/>
    <s v="Dixon Ticonderoga Core-Lock Colored Pencils"/>
    <n v="51.015999999999998"/>
    <n v="35.711199999999998"/>
    <n v="15.3048"/>
    <n v="0.3"/>
    <n v="5"/>
  </r>
  <r>
    <n v="6363"/>
    <s v="CA-2018-110443"/>
    <x v="610"/>
    <d v="2018-11-25T00:00:00"/>
    <x v="1"/>
    <s v="CK-12205"/>
    <s v="Chloris Kastensmidt"/>
    <s v="Consumer"/>
    <s v="United States"/>
    <s v="Renton"/>
    <s v="Washington"/>
    <n v="98059"/>
    <x v="1"/>
    <s v="OFF-BI-10001670"/>
    <x v="1"/>
    <s v="Binders"/>
    <s v="Vinyl Sectional Post Binders"/>
    <n v="150.80000000000001"/>
    <n v="105.56"/>
    <n v="45.240000000000009"/>
    <n v="0.30000000000000004"/>
    <n v="4"/>
  </r>
  <r>
    <n v="6364"/>
    <s v="CA-2018-110443"/>
    <x v="610"/>
    <d v="2018-11-25T00:00:00"/>
    <x v="1"/>
    <s v="CK-12205"/>
    <s v="Chloris Kastensmidt"/>
    <s v="Consumer"/>
    <s v="United States"/>
    <s v="Renton"/>
    <s v="Washington"/>
    <n v="98059"/>
    <x v="1"/>
    <s v="TEC-MA-10002073"/>
    <x v="2"/>
    <s v="Machines"/>
    <s v="3D Systems Cube Printer, 2nd Generation, White"/>
    <n v="1039.992"/>
    <n v="727.99439999999993"/>
    <n v="311.99760000000003"/>
    <n v="0.30000000000000004"/>
    <n v="4"/>
  </r>
  <r>
    <n v="6365"/>
    <s v="CA-2018-110443"/>
    <x v="610"/>
    <d v="2018-11-25T00:00:00"/>
    <x v="1"/>
    <s v="CK-12205"/>
    <s v="Chloris Kastensmidt"/>
    <s v="Consumer"/>
    <s v="United States"/>
    <s v="Renton"/>
    <s v="Washington"/>
    <n v="98059"/>
    <x v="1"/>
    <s v="OFF-PA-10003797"/>
    <x v="1"/>
    <s v="Paper"/>
    <s v="Xerox 209"/>
    <n v="51.84"/>
    <n v="36.287999999999997"/>
    <n v="15.552000000000007"/>
    <n v="0.3000000000000001"/>
    <n v="4"/>
  </r>
  <r>
    <n v="6366"/>
    <s v="CA-2018-144848"/>
    <x v="1095"/>
    <d v="2018-04-05T00:00:00"/>
    <x v="2"/>
    <s v="DS-13030"/>
    <s v="Darrin Sayre"/>
    <s v="Home Office"/>
    <s v="United States"/>
    <s v="New York City"/>
    <s v="New York"/>
    <n v="10009"/>
    <x v="3"/>
    <s v="TEC-PH-10004006"/>
    <x v="2"/>
    <s v="Phones"/>
    <s v="Panasonic KX - TS880B Telephone"/>
    <n v="41.22"/>
    <n v="28.853999999999996"/>
    <n v="12.366000000000003"/>
    <n v="0.3000000000000001"/>
    <n v="1"/>
  </r>
  <r>
    <n v="6367"/>
    <s v="CA-2018-144848"/>
    <x v="1095"/>
    <d v="2018-04-05T00:00:00"/>
    <x v="2"/>
    <s v="DS-13030"/>
    <s v="Darrin Sayre"/>
    <s v="Home Office"/>
    <s v="United States"/>
    <s v="New York City"/>
    <s v="New York"/>
    <n v="10009"/>
    <x v="3"/>
    <s v="OFF-SU-10000646"/>
    <x v="1"/>
    <s v="Supplies"/>
    <s v="Premier Automatic Letter Opener"/>
    <n v="240.37"/>
    <n v="168.25899999999999"/>
    <n v="72.111000000000018"/>
    <n v="0.30000000000000004"/>
    <n v="1"/>
  </r>
  <r>
    <n v="6368"/>
    <s v="CA-2018-144848"/>
    <x v="1095"/>
    <d v="2018-04-05T00:00:00"/>
    <x v="2"/>
    <s v="DS-13030"/>
    <s v="Darrin Sayre"/>
    <s v="Home Office"/>
    <s v="United States"/>
    <s v="New York City"/>
    <s v="New York"/>
    <n v="10009"/>
    <x v="3"/>
    <s v="TEC-PH-10002262"/>
    <x v="2"/>
    <s v="Phones"/>
    <s v="LG Electronics Tone+ HBS-730 Bluetooth Headset"/>
    <n v="119.02"/>
    <n v="83.313999999999993"/>
    <n v="35.706000000000003"/>
    <n v="0.30000000000000004"/>
    <n v="1"/>
  </r>
  <r>
    <n v="6369"/>
    <s v="US-2018-147998"/>
    <x v="240"/>
    <d v="2018-05-24T00:00:00"/>
    <x v="1"/>
    <s v="SA-20830"/>
    <s v="Sue Ann Reed"/>
    <s v="Consumer"/>
    <s v="United States"/>
    <s v="San Jose"/>
    <s v="California"/>
    <n v="95123"/>
    <x v="1"/>
    <s v="OFF-BI-10002082"/>
    <x v="1"/>
    <s v="Binders"/>
    <s v="GBC Twin Loop Wire Binding Elements"/>
    <n v="133.12"/>
    <n v="93.183999999999997"/>
    <n v="39.936000000000007"/>
    <n v="0.30000000000000004"/>
    <n v="5"/>
  </r>
  <r>
    <n v="6370"/>
    <s v="CA-2017-103919"/>
    <x v="339"/>
    <d v="2017-10-07T00:00:00"/>
    <x v="1"/>
    <s v="TP-21565"/>
    <s v="Tracy Poddar"/>
    <s v="Corporate"/>
    <s v="United States"/>
    <s v="Grand Prairie"/>
    <s v="Texas"/>
    <n v="75051"/>
    <x v="2"/>
    <s v="FUR-FU-10001756"/>
    <x v="0"/>
    <s v="Furnishings"/>
    <s v="Eldon Expressions Desk Accessory, Wood Photo Frame, Mahogany"/>
    <n v="38.08"/>
    <n v="26.655999999999999"/>
    <n v="11.423999999999999"/>
    <n v="0.3"/>
    <n v="4"/>
  </r>
  <r>
    <n v="6371"/>
    <s v="CA-2017-113425"/>
    <x v="831"/>
    <d v="2017-11-21T00:00:00"/>
    <x v="3"/>
    <s v="JK-16120"/>
    <s v="Julie Kriz"/>
    <s v="Home Office"/>
    <s v="United States"/>
    <s v="New York City"/>
    <s v="New York"/>
    <n v="10009"/>
    <x v="3"/>
    <s v="FUR-BO-10002598"/>
    <x v="0"/>
    <s v="Bookcases"/>
    <s v="Hon Metal Bookcases, Putty"/>
    <n v="113.568"/>
    <n v="79.497599999999991"/>
    <n v="34.070400000000006"/>
    <n v="0.30000000000000004"/>
    <n v="0"/>
  </r>
  <r>
    <n v="6372"/>
    <s v="CA-2018-143035"/>
    <x v="621"/>
    <d v="2018-10-05T00:00:00"/>
    <x v="0"/>
    <s v="CC-12430"/>
    <s v="Chuck Clark"/>
    <s v="Home Office"/>
    <s v="United States"/>
    <s v="New York City"/>
    <s v="New York"/>
    <n v="10009"/>
    <x v="3"/>
    <s v="FUR-FU-10001934"/>
    <x v="0"/>
    <s v="Furnishings"/>
    <s v="Magnifier Swing Arm Lamp"/>
    <n v="83.92"/>
    <n v="58.744"/>
    <n v="25.176000000000002"/>
    <n v="0.30000000000000004"/>
    <n v="2"/>
  </r>
  <r>
    <n v="6373"/>
    <s v="CA-2018-143035"/>
    <x v="621"/>
    <d v="2018-10-05T00:00:00"/>
    <x v="0"/>
    <s v="CC-12430"/>
    <s v="Chuck Clark"/>
    <s v="Home Office"/>
    <s v="United States"/>
    <s v="New York City"/>
    <s v="New York"/>
    <n v="10009"/>
    <x v="3"/>
    <s v="OFF-AR-10001130"/>
    <x v="1"/>
    <s v="Art"/>
    <s v="Quartet Alpha White Chalk, 12/Pack"/>
    <n v="6.63"/>
    <n v="4.641"/>
    <n v="1.9889999999999999"/>
    <n v="0.3"/>
    <n v="2"/>
  </r>
  <r>
    <n v="6374"/>
    <s v="CA-2018-143035"/>
    <x v="621"/>
    <d v="2018-10-05T00:00:00"/>
    <x v="0"/>
    <s v="CC-12430"/>
    <s v="Chuck Clark"/>
    <s v="Home Office"/>
    <s v="United States"/>
    <s v="New York City"/>
    <s v="New York"/>
    <n v="10009"/>
    <x v="3"/>
    <s v="TEC-AC-10002049"/>
    <x v="2"/>
    <s v="Accessories"/>
    <s v="Logitech G19 Programmable Gaming Keyboard"/>
    <n v="371.97"/>
    <n v="260.37900000000002"/>
    <n v="111.59100000000001"/>
    <n v="0.3"/>
    <n v="2"/>
  </r>
  <r>
    <n v="6375"/>
    <s v="CA-2015-107811"/>
    <x v="333"/>
    <d v="2015-05-03T00:00:00"/>
    <x v="1"/>
    <s v="LA-16780"/>
    <s v="Laura Armstrong"/>
    <s v="Corporate"/>
    <s v="United States"/>
    <s v="Memphis"/>
    <s v="Tennessee"/>
    <n v="38109"/>
    <x v="0"/>
    <s v="FUR-CH-10001394"/>
    <x v="0"/>
    <s v="Chairs"/>
    <s v="Global Leather Executive Chair"/>
    <n v="561.58399999999995"/>
    <n v="393.10879999999992"/>
    <n v="168.47520000000003"/>
    <n v="0.3000000000000001"/>
    <n v="4"/>
  </r>
  <r>
    <n v="6376"/>
    <s v="CA-2015-107811"/>
    <x v="333"/>
    <d v="2015-05-03T00:00:00"/>
    <x v="1"/>
    <s v="LA-16780"/>
    <s v="Laura Armstrong"/>
    <s v="Corporate"/>
    <s v="United States"/>
    <s v="Memphis"/>
    <s v="Tennessee"/>
    <n v="38109"/>
    <x v="0"/>
    <s v="OFF-ST-10000798"/>
    <x v="1"/>
    <s v="Storage"/>
    <s v="2300 Heavy-Duty Transfer File Systems by Perma"/>
    <n v="99.92"/>
    <n v="69.944000000000003"/>
    <n v="29.975999999999999"/>
    <n v="0.3"/>
    <n v="4"/>
  </r>
  <r>
    <n v="6377"/>
    <s v="CA-2017-163216"/>
    <x v="877"/>
    <d v="2017-10-10T00:00:00"/>
    <x v="2"/>
    <s v="AW-10930"/>
    <s v="Arthur Wiediger"/>
    <s v="Home Office"/>
    <s v="United States"/>
    <s v="Philadelphia"/>
    <s v="Pennsylvania"/>
    <n v="19143"/>
    <x v="3"/>
    <s v="OFF-LA-10000134"/>
    <x v="1"/>
    <s v="Labels"/>
    <s v="Avery 511"/>
    <n v="4.9279999999999999"/>
    <n v="3.4495999999999998"/>
    <n v="1.4784000000000002"/>
    <n v="0.30000000000000004"/>
    <n v="3"/>
  </r>
  <r>
    <n v="6378"/>
    <s v="US-2017-116442"/>
    <x v="272"/>
    <d v="2017-12-22T00:00:00"/>
    <x v="1"/>
    <s v="BP-11230"/>
    <s v="Benjamin Patterson"/>
    <s v="Consumer"/>
    <s v="United States"/>
    <s v="Los Angeles"/>
    <s v="California"/>
    <n v="90004"/>
    <x v="1"/>
    <s v="FUR-FU-10002364"/>
    <x v="0"/>
    <s v="Furnishings"/>
    <s v="Eldon Expressions Wood Desk Accessories, Oak"/>
    <n v="14.76"/>
    <n v="10.331999999999999"/>
    <n v="4.4280000000000008"/>
    <n v="0.30000000000000004"/>
    <n v="7"/>
  </r>
  <r>
    <n v="6379"/>
    <s v="CA-2018-150623"/>
    <x v="318"/>
    <d v="2018-04-14T00:00:00"/>
    <x v="1"/>
    <s v="DB-13360"/>
    <s v="Dennis Bolton"/>
    <s v="Home Office"/>
    <s v="United States"/>
    <s v="Waterbury"/>
    <s v="Connecticut"/>
    <n v="6708"/>
    <x v="3"/>
    <s v="TEC-AC-10004571"/>
    <x v="2"/>
    <s v="Accessories"/>
    <s v="Logitech G700s Rechargeable Gaming Mouse"/>
    <n v="99.99"/>
    <n v="69.992999999999995"/>
    <n v="29.997"/>
    <n v="0.3"/>
    <n v="4"/>
  </r>
  <r>
    <n v="6380"/>
    <s v="CA-2018-150623"/>
    <x v="318"/>
    <d v="2018-04-14T00:00:00"/>
    <x v="1"/>
    <s v="DB-13360"/>
    <s v="Dennis Bolton"/>
    <s v="Home Office"/>
    <s v="United States"/>
    <s v="Waterbury"/>
    <s v="Connecticut"/>
    <n v="6708"/>
    <x v="3"/>
    <s v="OFF-ST-10003692"/>
    <x v="1"/>
    <s v="Storage"/>
    <s v="Recycled Steel Personal File for Hanging File Folders"/>
    <n v="286.14999999999998"/>
    <n v="200.30499999999998"/>
    <n v="85.844999999999999"/>
    <n v="0.30000000000000004"/>
    <n v="4"/>
  </r>
  <r>
    <n v="6381"/>
    <s v="US-2015-163797"/>
    <x v="918"/>
    <d v="2015-04-13T00:00:00"/>
    <x v="1"/>
    <s v="PC-19000"/>
    <s v="Pauline Chand"/>
    <s v="Home Office"/>
    <s v="United States"/>
    <s v="Chandler"/>
    <s v="Arizona"/>
    <n v="85224"/>
    <x v="1"/>
    <s v="OFF-FA-10001883"/>
    <x v="1"/>
    <s v="Fasteners"/>
    <s v="Alliance Super-Size Bands, Assorted Sizes"/>
    <n v="49.792000000000002"/>
    <n v="34.854399999999998"/>
    <n v="14.937600000000003"/>
    <n v="0.30000000000000004"/>
    <n v="5"/>
  </r>
  <r>
    <n v="6382"/>
    <s v="CA-2017-127236"/>
    <x v="892"/>
    <d v="2017-04-02T00:00:00"/>
    <x v="1"/>
    <s v="TB-21595"/>
    <s v="Troy Blackwell"/>
    <s v="Consumer"/>
    <s v="United States"/>
    <s v="Springfield"/>
    <s v="Ohio"/>
    <n v="45503"/>
    <x v="3"/>
    <s v="FUR-BO-10004015"/>
    <x v="0"/>
    <s v="Bookcases"/>
    <s v="Bush Andora Bookcase, Maple/Graphite Gray Finish"/>
    <n v="299.97500000000002"/>
    <n v="209.98250000000002"/>
    <n v="89.992500000000007"/>
    <n v="0.3"/>
    <n v="4"/>
  </r>
  <r>
    <n v="6383"/>
    <s v="CA-2017-127236"/>
    <x v="892"/>
    <d v="2017-04-02T00:00:00"/>
    <x v="1"/>
    <s v="TB-21595"/>
    <s v="Troy Blackwell"/>
    <s v="Consumer"/>
    <s v="United States"/>
    <s v="Springfield"/>
    <s v="Ohio"/>
    <n v="45503"/>
    <x v="3"/>
    <s v="TEC-PH-10000141"/>
    <x v="2"/>
    <s v="Phones"/>
    <s v="Clearsounds A400"/>
    <n v="158.376"/>
    <n v="110.86319999999999"/>
    <n v="47.512800000000013"/>
    <n v="0.30000000000000004"/>
    <n v="4"/>
  </r>
  <r>
    <n v="6384"/>
    <s v="US-2018-104661"/>
    <x v="787"/>
    <d v="2018-01-18T00:00:00"/>
    <x v="2"/>
    <s v="TB-21250"/>
    <s v="Tim Brockman"/>
    <s v="Consumer"/>
    <s v="United States"/>
    <s v="Austin"/>
    <s v="Texas"/>
    <n v="78745"/>
    <x v="2"/>
    <s v="OFF-BI-10001597"/>
    <x v="1"/>
    <s v="Binders"/>
    <s v="Wilson Jones Ledger-Size, Piano-Hinge Binder, 2&quot;, Blue"/>
    <n v="32.783999999999999"/>
    <n v="22.948799999999999"/>
    <n v="9.8352000000000004"/>
    <n v="0.30000000000000004"/>
    <n v="3"/>
  </r>
  <r>
    <n v="6385"/>
    <s v="US-2018-104661"/>
    <x v="787"/>
    <d v="2018-01-18T00:00:00"/>
    <x v="2"/>
    <s v="TB-21250"/>
    <s v="Tim Brockman"/>
    <s v="Consumer"/>
    <s v="United States"/>
    <s v="Austin"/>
    <s v="Texas"/>
    <n v="78745"/>
    <x v="2"/>
    <s v="TEC-AC-10003628"/>
    <x v="2"/>
    <s v="Accessories"/>
    <s v="Logitech 910-002974 M325 Wireless Mouse for Web Scrolling"/>
    <n v="47.984000000000002"/>
    <n v="33.588799999999999"/>
    <n v="14.395200000000003"/>
    <n v="0.30000000000000004"/>
    <n v="3"/>
  </r>
  <r>
    <n v="6386"/>
    <s v="US-2018-104661"/>
    <x v="787"/>
    <d v="2018-01-18T00:00:00"/>
    <x v="2"/>
    <s v="TB-21250"/>
    <s v="Tim Brockman"/>
    <s v="Consumer"/>
    <s v="United States"/>
    <s v="Austin"/>
    <s v="Texas"/>
    <n v="78745"/>
    <x v="2"/>
    <s v="TEC-AC-10002331"/>
    <x v="2"/>
    <s v="Accessories"/>
    <s v="Maxell 74 Minute CDR, 10/Pack"/>
    <n v="62.591999999999999"/>
    <n v="43.814399999999999"/>
    <n v="18.7776"/>
    <n v="0.3"/>
    <n v="3"/>
  </r>
  <r>
    <n v="6387"/>
    <s v="US-2018-104661"/>
    <x v="787"/>
    <d v="2018-01-18T00:00:00"/>
    <x v="2"/>
    <s v="TB-21250"/>
    <s v="Tim Brockman"/>
    <s v="Consumer"/>
    <s v="United States"/>
    <s v="Austin"/>
    <s v="Texas"/>
    <n v="78745"/>
    <x v="2"/>
    <s v="OFF-BI-10001098"/>
    <x v="1"/>
    <s v="Binders"/>
    <s v="Acco D-Ring Binder w/DublLock"/>
    <n v="4.2759999999999998"/>
    <n v="2.9931999999999999"/>
    <n v="1.2827999999999999"/>
    <n v="0.3"/>
    <n v="3"/>
  </r>
  <r>
    <n v="6388"/>
    <s v="CA-2015-134103"/>
    <x v="1106"/>
    <d v="2015-02-04T00:00:00"/>
    <x v="1"/>
    <s v="MV-18190"/>
    <s v="Mike Vittorini"/>
    <s v="Consumer"/>
    <s v="United States"/>
    <s v="Detroit"/>
    <s v="Michigan"/>
    <n v="48234"/>
    <x v="2"/>
    <s v="OFF-PA-10001204"/>
    <x v="1"/>
    <s v="Paper"/>
    <s v="Xerox 1972"/>
    <n v="10.56"/>
    <n v="7.3919999999999995"/>
    <n v="3.168000000000001"/>
    <n v="0.3000000000000001"/>
    <n v="5"/>
  </r>
  <r>
    <n v="6389"/>
    <s v="CA-2015-134103"/>
    <x v="1106"/>
    <d v="2015-02-04T00:00:00"/>
    <x v="1"/>
    <s v="MV-18190"/>
    <s v="Mike Vittorini"/>
    <s v="Consumer"/>
    <s v="United States"/>
    <s v="Detroit"/>
    <s v="Michigan"/>
    <n v="48234"/>
    <x v="2"/>
    <s v="OFF-ST-10000991"/>
    <x v="1"/>
    <s v="Storage"/>
    <s v="Space Solutions HD Industrial Steel Shelving."/>
    <n v="229.94"/>
    <n v="160.958"/>
    <n v="68.981999999999999"/>
    <n v="0.3"/>
    <n v="5"/>
  </r>
  <r>
    <n v="6390"/>
    <s v="CA-2016-147529"/>
    <x v="1107"/>
    <d v="2016-02-11T00:00:00"/>
    <x v="1"/>
    <s v="DK-12835"/>
    <s v="Damala Kotsonis"/>
    <s v="Corporate"/>
    <s v="United States"/>
    <s v="Springfield"/>
    <s v="Virginia"/>
    <n v="22153"/>
    <x v="0"/>
    <s v="OFF-EN-10000056"/>
    <x v="1"/>
    <s v="Envelopes"/>
    <s v="Cameo Buff Policy Envelopes"/>
    <n v="311.14999999999998"/>
    <n v="217.80499999999998"/>
    <n v="93.344999999999999"/>
    <n v="0.30000000000000004"/>
    <n v="4"/>
  </r>
  <r>
    <n v="6391"/>
    <s v="CA-2016-147529"/>
    <x v="1107"/>
    <d v="2016-02-11T00:00:00"/>
    <x v="1"/>
    <s v="DK-12835"/>
    <s v="Damala Kotsonis"/>
    <s v="Corporate"/>
    <s v="United States"/>
    <s v="Springfield"/>
    <s v="Virginia"/>
    <n v="22153"/>
    <x v="0"/>
    <s v="OFF-PA-10003349"/>
    <x v="1"/>
    <s v="Paper"/>
    <s v="Xerox 1957"/>
    <n v="12.96"/>
    <n v="9.0719999999999992"/>
    <n v="3.8880000000000017"/>
    <n v="0.3000000000000001"/>
    <n v="4"/>
  </r>
  <r>
    <n v="6392"/>
    <s v="CA-2017-129126"/>
    <x v="882"/>
    <d v="2017-12-19T00:00:00"/>
    <x v="1"/>
    <s v="PK-19075"/>
    <s v="Pete Kriz"/>
    <s v="Consumer"/>
    <s v="United States"/>
    <s v="New York City"/>
    <s v="New York"/>
    <n v="10011"/>
    <x v="3"/>
    <s v="OFF-PA-10001471"/>
    <x v="1"/>
    <s v="Paper"/>
    <s v="Strathmore Photo Frame Cards"/>
    <n v="14.62"/>
    <n v="10.233999999999998"/>
    <n v="4.386000000000001"/>
    <n v="0.3000000000000001"/>
    <n v="5"/>
  </r>
  <r>
    <n v="6393"/>
    <s v="CA-2017-129126"/>
    <x v="882"/>
    <d v="2017-12-19T00:00:00"/>
    <x v="1"/>
    <s v="PK-19075"/>
    <s v="Pete Kriz"/>
    <s v="Consumer"/>
    <s v="United States"/>
    <s v="New York City"/>
    <s v="New York"/>
    <n v="10011"/>
    <x v="3"/>
    <s v="OFF-LA-10003190"/>
    <x v="1"/>
    <s v="Labels"/>
    <s v="Avery 474"/>
    <n v="5.76"/>
    <n v="4.032"/>
    <n v="1.7279999999999998"/>
    <n v="0.3"/>
    <n v="5"/>
  </r>
  <r>
    <n v="6394"/>
    <s v="CA-2017-129126"/>
    <x v="882"/>
    <d v="2017-12-19T00:00:00"/>
    <x v="1"/>
    <s v="PK-19075"/>
    <s v="Pete Kriz"/>
    <s v="Consumer"/>
    <s v="United States"/>
    <s v="New York City"/>
    <s v="New York"/>
    <n v="10011"/>
    <x v="3"/>
    <s v="OFF-FA-10000621"/>
    <x v="1"/>
    <s v="Fasteners"/>
    <s v="OIC Colored Binder Clips, Assorted Sizes"/>
    <n v="21.48"/>
    <n v="15.036"/>
    <n v="6.4440000000000008"/>
    <n v="0.30000000000000004"/>
    <n v="5"/>
  </r>
  <r>
    <n v="6395"/>
    <s v="CA-2017-129126"/>
    <x v="882"/>
    <d v="2017-12-19T00:00:00"/>
    <x v="1"/>
    <s v="PK-19075"/>
    <s v="Pete Kriz"/>
    <s v="Consumer"/>
    <s v="United States"/>
    <s v="New York City"/>
    <s v="New York"/>
    <n v="10011"/>
    <x v="3"/>
    <s v="FUR-FU-10002937"/>
    <x v="0"/>
    <s v="Furnishings"/>
    <s v="GE 48&quot; Fluorescent Tube, Cool White Energy Saver, 34 Watts, 30/Box"/>
    <n v="396.92"/>
    <n v="277.84399999999999"/>
    <n v="119.07600000000002"/>
    <n v="0.30000000000000004"/>
    <n v="5"/>
  </r>
  <r>
    <n v="6396"/>
    <s v="CA-2017-129126"/>
    <x v="882"/>
    <d v="2017-12-19T00:00:00"/>
    <x v="1"/>
    <s v="PK-19075"/>
    <s v="Pete Kriz"/>
    <s v="Consumer"/>
    <s v="United States"/>
    <s v="New York City"/>
    <s v="New York"/>
    <n v="10011"/>
    <x v="3"/>
    <s v="OFF-ST-10004507"/>
    <x v="1"/>
    <s v="Storage"/>
    <s v="Advantus Rolling Storage Box"/>
    <n v="17.149999999999999"/>
    <n v="12.004999999999999"/>
    <n v="5.1449999999999996"/>
    <n v="0.3"/>
    <n v="5"/>
  </r>
  <r>
    <n v="6397"/>
    <s v="CA-2017-129126"/>
    <x v="882"/>
    <d v="2017-12-19T00:00:00"/>
    <x v="1"/>
    <s v="PK-19075"/>
    <s v="Pete Kriz"/>
    <s v="Consumer"/>
    <s v="United States"/>
    <s v="New York City"/>
    <s v="New York"/>
    <n v="10011"/>
    <x v="3"/>
    <s v="OFF-BI-10000279"/>
    <x v="1"/>
    <s v="Binders"/>
    <s v="Acco Recycled 2&quot; Capacity Laser Printer Hanging Data Binders"/>
    <n v="23.12"/>
    <n v="16.184000000000001"/>
    <n v="6.9359999999999999"/>
    <n v="0.3"/>
    <n v="5"/>
  </r>
  <r>
    <n v="6398"/>
    <s v="CA-2018-131632"/>
    <x v="1108"/>
    <d v="2018-11-04T00:00:00"/>
    <x v="1"/>
    <s v="AH-10120"/>
    <s v="Adrian Hane"/>
    <s v="Home Office"/>
    <s v="United States"/>
    <s v="Dallas"/>
    <s v="Texas"/>
    <n v="75217"/>
    <x v="2"/>
    <s v="OFF-AR-10003651"/>
    <x v="1"/>
    <s v="Art"/>
    <s v="Newell 350"/>
    <n v="5.2480000000000002"/>
    <n v="3.6736"/>
    <n v="1.5744000000000002"/>
    <n v="0.30000000000000004"/>
    <n v="4"/>
  </r>
  <r>
    <n v="6399"/>
    <s v="CA-2018-151981"/>
    <x v="634"/>
    <d v="2018-08-12T00:00:00"/>
    <x v="1"/>
    <s v="GM-14455"/>
    <s v="Gary Mitchum"/>
    <s v="Home Office"/>
    <s v="United States"/>
    <s v="Concord"/>
    <s v="New Hampshire"/>
    <n v="3301"/>
    <x v="3"/>
    <s v="TEC-PH-10003601"/>
    <x v="2"/>
    <s v="Phones"/>
    <s v="Ativa D5772 2-Line 5.8GHz Digital Expandable Corded/Cordless Phone System with Answering &amp; Caller ID/Call Waiting, Black/Silver"/>
    <n v="824.95"/>
    <n v="577.46500000000003"/>
    <n v="247.48500000000001"/>
    <n v="0.3"/>
    <n v="6"/>
  </r>
  <r>
    <n v="6400"/>
    <s v="CA-2018-151981"/>
    <x v="634"/>
    <d v="2018-08-12T00:00:00"/>
    <x v="1"/>
    <s v="GM-14455"/>
    <s v="Gary Mitchum"/>
    <s v="Home Office"/>
    <s v="United States"/>
    <s v="Concord"/>
    <s v="New Hampshire"/>
    <n v="3301"/>
    <x v="3"/>
    <s v="OFF-LA-10002195"/>
    <x v="1"/>
    <s v="Labels"/>
    <s v="Avery 481"/>
    <n v="24.64"/>
    <n v="17.247999999999998"/>
    <n v="7.392000000000003"/>
    <n v="0.3000000000000001"/>
    <n v="6"/>
  </r>
  <r>
    <n v="6401"/>
    <s v="CA-2018-151981"/>
    <x v="634"/>
    <d v="2018-08-12T00:00:00"/>
    <x v="1"/>
    <s v="GM-14455"/>
    <s v="Gary Mitchum"/>
    <s v="Home Office"/>
    <s v="United States"/>
    <s v="Concord"/>
    <s v="New Hampshire"/>
    <n v="3301"/>
    <x v="3"/>
    <s v="OFF-AR-10000380"/>
    <x v="1"/>
    <s v="Art"/>
    <s v="Hunt PowerHouse Electric Pencil Sharpener, Blue"/>
    <n v="227.88"/>
    <n v="159.51599999999999"/>
    <n v="68.364000000000004"/>
    <n v="0.30000000000000004"/>
    <n v="6"/>
  </r>
  <r>
    <n v="6402"/>
    <s v="CA-2018-125472"/>
    <x v="1109"/>
    <d v="2018-05-31T00:00:00"/>
    <x v="2"/>
    <s v="BD-11725"/>
    <s v="Bruce Degenhardt"/>
    <s v="Consumer"/>
    <s v="United States"/>
    <s v="Lafayette"/>
    <s v="Louisiana"/>
    <n v="70506"/>
    <x v="0"/>
    <s v="FUR-BO-10000330"/>
    <x v="0"/>
    <s v="Bookcases"/>
    <s v="Sauder Camden County Barrister Bookcase, Planked Cherry Finish"/>
    <n v="241.96"/>
    <n v="169.37199999999999"/>
    <n v="72.588000000000022"/>
    <n v="0.3000000000000001"/>
    <n v="1"/>
  </r>
  <r>
    <n v="6403"/>
    <s v="CA-2018-125472"/>
    <x v="1109"/>
    <d v="2018-05-31T00:00:00"/>
    <x v="2"/>
    <s v="BD-11725"/>
    <s v="Bruce Degenhardt"/>
    <s v="Consumer"/>
    <s v="United States"/>
    <s v="Lafayette"/>
    <s v="Louisiana"/>
    <n v="70506"/>
    <x v="0"/>
    <s v="OFF-BI-10000591"/>
    <x v="1"/>
    <s v="Binders"/>
    <s v="Avery Binder Labels"/>
    <n v="3.89"/>
    <n v="2.7229999999999999"/>
    <n v="1.1670000000000003"/>
    <n v="0.30000000000000004"/>
    <n v="1"/>
  </r>
  <r>
    <n v="6404"/>
    <s v="CA-2018-125472"/>
    <x v="1109"/>
    <d v="2018-05-31T00:00:00"/>
    <x v="2"/>
    <s v="BD-11725"/>
    <s v="Bruce Degenhardt"/>
    <s v="Consumer"/>
    <s v="United States"/>
    <s v="Lafayette"/>
    <s v="Louisiana"/>
    <n v="70506"/>
    <x v="0"/>
    <s v="FUR-FU-10001731"/>
    <x v="0"/>
    <s v="Furnishings"/>
    <s v="Acrylic Self-Standing Desk Frames"/>
    <n v="8.01"/>
    <n v="5.6069999999999993"/>
    <n v="2.4030000000000005"/>
    <n v="0.30000000000000004"/>
    <n v="1"/>
  </r>
  <r>
    <n v="6405"/>
    <s v="CA-2016-156328"/>
    <x v="672"/>
    <d v="2016-12-05T00:00:00"/>
    <x v="1"/>
    <s v="RM-19375"/>
    <s v="Raymond Messe"/>
    <s v="Consumer"/>
    <s v="United States"/>
    <s v="Raleigh"/>
    <s v="North Carolina"/>
    <n v="27604"/>
    <x v="0"/>
    <s v="TEC-PH-10001198"/>
    <x v="2"/>
    <s v="Phones"/>
    <s v="Avaya 4621SW VoIP phone"/>
    <n v="177.48"/>
    <n v="124.23599999999999"/>
    <n v="53.244"/>
    <n v="0.3"/>
    <n v="5"/>
  </r>
  <r>
    <n v="6406"/>
    <s v="CA-2018-154074"/>
    <x v="515"/>
    <d v="2018-09-02T00:00:00"/>
    <x v="0"/>
    <s v="BW-11110"/>
    <s v="Bart Watters"/>
    <s v="Corporate"/>
    <s v="United States"/>
    <s v="Spokane"/>
    <s v="Washington"/>
    <n v="99207"/>
    <x v="1"/>
    <s v="FUR-CH-10002331"/>
    <x v="0"/>
    <s v="Chairs"/>
    <s v="Hon 4700 Series Mobuis Mid-Back Task Chairs with Adjustable Arms"/>
    <n v="569.56799999999998"/>
    <n v="398.69759999999997"/>
    <n v="170.87040000000002"/>
    <n v="0.30000000000000004"/>
    <n v="2"/>
  </r>
  <r>
    <n v="6407"/>
    <s v="CA-2018-154074"/>
    <x v="515"/>
    <d v="2018-09-02T00:00:00"/>
    <x v="0"/>
    <s v="BW-11110"/>
    <s v="Bart Watters"/>
    <s v="Corporate"/>
    <s v="United States"/>
    <s v="Spokane"/>
    <s v="Washington"/>
    <n v="99207"/>
    <x v="1"/>
    <s v="OFF-ST-10002370"/>
    <x v="1"/>
    <s v="Storage"/>
    <s v="Sortfiler Multipurpose Personal File Organizer, Black"/>
    <n v="149.72999999999999"/>
    <n v="104.81099999999999"/>
    <n v="44.918999999999997"/>
    <n v="0.3"/>
    <n v="2"/>
  </r>
  <r>
    <n v="6408"/>
    <s v="CA-2018-161774"/>
    <x v="304"/>
    <d v="2018-05-15T00:00:00"/>
    <x v="2"/>
    <s v="GT-14710"/>
    <s v="Greg Tran"/>
    <s v="Consumer"/>
    <s v="United States"/>
    <s v="Houston"/>
    <s v="Texas"/>
    <n v="77041"/>
    <x v="2"/>
    <s v="FUR-CH-10003981"/>
    <x v="0"/>
    <s v="Chairs"/>
    <s v="Global Commerce Series Low-Back Swivel/Tilt Chairs"/>
    <n v="899.43"/>
    <n v="629.60099999999989"/>
    <n v="269.82900000000006"/>
    <n v="0.3000000000000001"/>
    <n v="1"/>
  </r>
  <r>
    <n v="6409"/>
    <s v="CA-2018-161774"/>
    <x v="304"/>
    <d v="2018-05-15T00:00:00"/>
    <x v="2"/>
    <s v="GT-14710"/>
    <s v="Greg Tran"/>
    <s v="Consumer"/>
    <s v="United States"/>
    <s v="Houston"/>
    <s v="Texas"/>
    <n v="77041"/>
    <x v="2"/>
    <s v="OFF-AR-10001446"/>
    <x v="1"/>
    <s v="Art"/>
    <s v="Newell 309"/>
    <n v="46.2"/>
    <n v="32.340000000000003"/>
    <n v="13.86"/>
    <n v="0.3"/>
    <n v="1"/>
  </r>
  <r>
    <n v="6410"/>
    <s v="CA-2018-161774"/>
    <x v="304"/>
    <d v="2018-05-15T00:00:00"/>
    <x v="2"/>
    <s v="GT-14710"/>
    <s v="Greg Tran"/>
    <s v="Consumer"/>
    <s v="United States"/>
    <s v="Houston"/>
    <s v="Texas"/>
    <n v="77041"/>
    <x v="2"/>
    <s v="OFF-PA-10000300"/>
    <x v="1"/>
    <s v="Paper"/>
    <s v="Xerox 1936"/>
    <n v="47.951999999999998"/>
    <n v="33.566399999999994"/>
    <n v="14.385600000000004"/>
    <n v="0.3000000000000001"/>
    <n v="1"/>
  </r>
  <r>
    <n v="6411"/>
    <s v="CA-2018-161774"/>
    <x v="304"/>
    <d v="2018-05-15T00:00:00"/>
    <x v="2"/>
    <s v="GT-14710"/>
    <s v="Greg Tran"/>
    <s v="Consumer"/>
    <s v="United States"/>
    <s v="Houston"/>
    <s v="Texas"/>
    <n v="77041"/>
    <x v="2"/>
    <s v="TEC-PH-10004071"/>
    <x v="2"/>
    <s v="Phones"/>
    <s v="PayAnywhere Card Reader"/>
    <n v="7.992"/>
    <n v="5.5943999999999994"/>
    <n v="2.3976000000000006"/>
    <n v="0.3000000000000001"/>
    <n v="1"/>
  </r>
  <r>
    <n v="6412"/>
    <s v="CA-2018-161774"/>
    <x v="304"/>
    <d v="2018-05-15T00:00:00"/>
    <x v="2"/>
    <s v="GT-14710"/>
    <s v="Greg Tran"/>
    <s v="Consumer"/>
    <s v="United States"/>
    <s v="Houston"/>
    <s v="Texas"/>
    <n v="77041"/>
    <x v="2"/>
    <s v="OFF-PA-10003134"/>
    <x v="1"/>
    <s v="Paper"/>
    <s v="Xerox 1937"/>
    <n v="76.864000000000004"/>
    <n v="53.8048"/>
    <n v="23.059200000000004"/>
    <n v="0.30000000000000004"/>
    <n v="1"/>
  </r>
  <r>
    <n v="6413"/>
    <s v="CA-2018-151211"/>
    <x v="629"/>
    <d v="2018-08-23T00:00:00"/>
    <x v="1"/>
    <s v="AH-10120"/>
    <s v="Adrian Hane"/>
    <s v="Home Office"/>
    <s v="United States"/>
    <s v="Louisville"/>
    <s v="Kentucky"/>
    <n v="40214"/>
    <x v="0"/>
    <s v="OFF-BI-10002735"/>
    <x v="1"/>
    <s v="Binders"/>
    <s v="GBC Prestige Therm-A-Bind Covers"/>
    <n v="102.93"/>
    <n v="72.051000000000002"/>
    <n v="30.879000000000005"/>
    <n v="0.30000000000000004"/>
    <n v="6"/>
  </r>
  <r>
    <n v="6414"/>
    <s v="CA-2018-151211"/>
    <x v="629"/>
    <d v="2018-08-23T00:00:00"/>
    <x v="1"/>
    <s v="AH-10120"/>
    <s v="Adrian Hane"/>
    <s v="Home Office"/>
    <s v="United States"/>
    <s v="Louisville"/>
    <s v="Kentucky"/>
    <n v="40214"/>
    <x v="0"/>
    <s v="TEC-AC-10004510"/>
    <x v="2"/>
    <s v="Accessories"/>
    <s v="Logitech Desktop MK120 Mouse and keyboard Combo"/>
    <n v="98.16"/>
    <n v="68.711999999999989"/>
    <n v="29.448000000000008"/>
    <n v="0.3000000000000001"/>
    <n v="6"/>
  </r>
  <r>
    <n v="6415"/>
    <s v="CA-2018-142671"/>
    <x v="468"/>
    <d v="2018-11-14T00:00:00"/>
    <x v="0"/>
    <s v="DR-12940"/>
    <s v="Daniel Raglin"/>
    <s v="Home Office"/>
    <s v="United States"/>
    <s v="Hollywood"/>
    <s v="Florida"/>
    <n v="33021"/>
    <x v="0"/>
    <s v="OFF-BI-10004099"/>
    <x v="1"/>
    <s v="Binders"/>
    <s v="GBC VeloBinder Strips"/>
    <n v="11.52"/>
    <n v="8.0640000000000001"/>
    <n v="3.4559999999999995"/>
    <n v="0.3"/>
    <n v="4"/>
  </r>
  <r>
    <n v="6416"/>
    <s v="CA-2018-144750"/>
    <x v="170"/>
    <d v="2018-08-21T00:00:00"/>
    <x v="3"/>
    <s v="DL-13495"/>
    <s v="Dionis Lloyd"/>
    <s v="Corporate"/>
    <s v="United States"/>
    <s v="Chandler"/>
    <s v="Arizona"/>
    <n v="85224"/>
    <x v="1"/>
    <s v="OFF-PA-10003395"/>
    <x v="1"/>
    <s v="Paper"/>
    <s v="Xerox 1941"/>
    <n v="83.88"/>
    <n v="58.715999999999994"/>
    <n v="25.164000000000001"/>
    <n v="0.30000000000000004"/>
    <n v="0"/>
  </r>
  <r>
    <n v="6417"/>
    <s v="CA-2017-111976"/>
    <x v="387"/>
    <d v="2017-03-12T00:00:00"/>
    <x v="1"/>
    <s v="BD-11620"/>
    <s v="Brian DeCherney"/>
    <s v="Consumer"/>
    <s v="United States"/>
    <s v="Philadelphia"/>
    <s v="Pennsylvania"/>
    <n v="19120"/>
    <x v="3"/>
    <s v="TEC-PH-10002890"/>
    <x v="2"/>
    <s v="Phones"/>
    <s v="AT&amp;T 17929 Lendline Telephone"/>
    <n v="108.57599999999999"/>
    <n v="76.003199999999993"/>
    <n v="32.572800000000001"/>
    <n v="0.30000000000000004"/>
    <n v="4"/>
  </r>
  <r>
    <n v="6418"/>
    <s v="CA-2017-111976"/>
    <x v="387"/>
    <d v="2017-03-12T00:00:00"/>
    <x v="1"/>
    <s v="BD-11620"/>
    <s v="Brian DeCherney"/>
    <s v="Consumer"/>
    <s v="United States"/>
    <s v="Philadelphia"/>
    <s v="Pennsylvania"/>
    <n v="19120"/>
    <x v="3"/>
    <s v="OFF-FA-10004968"/>
    <x v="1"/>
    <s v="Fasteners"/>
    <s v="Rubber Band Ball"/>
    <n v="5.984"/>
    <n v="4.1887999999999996"/>
    <n v="1.7952000000000004"/>
    <n v="0.30000000000000004"/>
    <n v="4"/>
  </r>
  <r>
    <n v="6419"/>
    <s v="CA-2017-140130"/>
    <x v="731"/>
    <d v="2017-11-05T00:00:00"/>
    <x v="1"/>
    <s v="HW-14935"/>
    <s v="Helen Wasserman"/>
    <s v="Corporate"/>
    <s v="United States"/>
    <s v="Tulsa"/>
    <s v="Oklahoma"/>
    <n v="74133"/>
    <x v="2"/>
    <s v="OFF-SU-10001218"/>
    <x v="1"/>
    <s v="Supplies"/>
    <s v="Fiskars Softgrip Scissors"/>
    <n v="21.96"/>
    <n v="15.372"/>
    <n v="6.588000000000001"/>
    <n v="0.30000000000000004"/>
    <n v="5"/>
  </r>
  <r>
    <n v="6420"/>
    <s v="CA-2017-140130"/>
    <x v="731"/>
    <d v="2017-11-05T00:00:00"/>
    <x v="1"/>
    <s v="HW-14935"/>
    <s v="Helen Wasserman"/>
    <s v="Corporate"/>
    <s v="United States"/>
    <s v="Tulsa"/>
    <s v="Oklahoma"/>
    <n v="74133"/>
    <x v="2"/>
    <s v="FUR-CH-10002084"/>
    <x v="0"/>
    <s v="Chairs"/>
    <s v="Hon Mobius Operator's Chair"/>
    <n v="368.97"/>
    <n v="258.279"/>
    <n v="110.69100000000003"/>
    <n v="0.30000000000000004"/>
    <n v="5"/>
  </r>
  <r>
    <n v="6421"/>
    <s v="CA-2017-140130"/>
    <x v="731"/>
    <d v="2017-11-05T00:00:00"/>
    <x v="1"/>
    <s v="HW-14935"/>
    <s v="Helen Wasserman"/>
    <s v="Corporate"/>
    <s v="United States"/>
    <s v="Tulsa"/>
    <s v="Oklahoma"/>
    <n v="74133"/>
    <x v="2"/>
    <s v="OFF-AR-10004269"/>
    <x v="1"/>
    <s v="Art"/>
    <s v="Newell 31"/>
    <n v="12.39"/>
    <n v="8.673"/>
    <n v="3.7170000000000005"/>
    <n v="0.30000000000000004"/>
    <n v="5"/>
  </r>
  <r>
    <n v="6422"/>
    <s v="CA-2017-140130"/>
    <x v="731"/>
    <d v="2017-11-05T00:00:00"/>
    <x v="1"/>
    <s v="HW-14935"/>
    <s v="Helen Wasserman"/>
    <s v="Corporate"/>
    <s v="United States"/>
    <s v="Tulsa"/>
    <s v="Oklahoma"/>
    <n v="74133"/>
    <x v="2"/>
    <s v="OFF-ST-10001128"/>
    <x v="1"/>
    <s v="Storage"/>
    <s v="Carina Mini System Audio Rack, Model AR050B"/>
    <n v="332.94"/>
    <n v="233.05799999999999"/>
    <n v="99.882000000000005"/>
    <n v="0.30000000000000004"/>
    <n v="5"/>
  </r>
  <r>
    <n v="6423"/>
    <s v="CA-2015-159121"/>
    <x v="711"/>
    <d v="2015-08-01T00:00:00"/>
    <x v="1"/>
    <s v="JO-15145"/>
    <s v="Jack O'Briant"/>
    <s v="Corporate"/>
    <s v="United States"/>
    <s v="Draper"/>
    <s v="Utah"/>
    <n v="84020"/>
    <x v="1"/>
    <s v="TEC-AC-10002006"/>
    <x v="2"/>
    <s v="Accessories"/>
    <s v="Memorex Micro Travel Drive 16 GB"/>
    <n v="111.93"/>
    <n v="78.350999999999999"/>
    <n v="33.579000000000008"/>
    <n v="0.30000000000000004"/>
    <n v="6"/>
  </r>
  <r>
    <n v="6424"/>
    <s v="CA-2016-149650"/>
    <x v="1040"/>
    <d v="2016-10-27T00:00:00"/>
    <x v="2"/>
    <s v="RD-19660"/>
    <s v="Robert Dilbeck"/>
    <s v="Home Office"/>
    <s v="United States"/>
    <s v="Oakland"/>
    <s v="California"/>
    <n v="94601"/>
    <x v="1"/>
    <s v="FUR-CH-10003956"/>
    <x v="0"/>
    <s v="Chairs"/>
    <s v="Novimex High-Tech Fabric Mesh Task Chair"/>
    <n v="454.27199999999999"/>
    <n v="317.99039999999997"/>
    <n v="136.28160000000003"/>
    <n v="0.30000000000000004"/>
    <n v="3"/>
  </r>
  <r>
    <n v="6425"/>
    <s v="CA-2018-115777"/>
    <x v="971"/>
    <d v="2018-08-24T00:00:00"/>
    <x v="1"/>
    <s v="DO-13645"/>
    <s v="Doug O'Connell"/>
    <s v="Consumer"/>
    <s v="United States"/>
    <s v="Lawrence"/>
    <s v="Massachusetts"/>
    <n v="1841"/>
    <x v="3"/>
    <s v="OFF-PA-10000552"/>
    <x v="1"/>
    <s v="Paper"/>
    <s v="Xerox 200"/>
    <n v="19.440000000000001"/>
    <n v="13.608000000000001"/>
    <n v="5.8320000000000007"/>
    <n v="0.30000000000000004"/>
    <n v="5"/>
  </r>
  <r>
    <n v="6426"/>
    <s v="CA-2017-143714"/>
    <x v="454"/>
    <d v="2017-05-27T00:00:00"/>
    <x v="1"/>
    <s v="CC-12370"/>
    <s v="Christopher Conant"/>
    <s v="Consumer"/>
    <s v="United States"/>
    <s v="Philadelphia"/>
    <s v="Pennsylvania"/>
    <n v="19120"/>
    <x v="3"/>
    <s v="TEC-CO-10004722"/>
    <x v="2"/>
    <s v="Copiers"/>
    <s v="Canon imageCLASS 2200 Advanced Copier"/>
    <n v="8399.9760000000006"/>
    <n v="5879.9831999999997"/>
    <n v="2519.9928000000009"/>
    <n v="0.3000000000000001"/>
    <n v="4"/>
  </r>
  <r>
    <n v="6427"/>
    <s v="CA-2017-143714"/>
    <x v="454"/>
    <d v="2017-05-27T00:00:00"/>
    <x v="1"/>
    <s v="CC-12370"/>
    <s v="Christopher Conant"/>
    <s v="Consumer"/>
    <s v="United States"/>
    <s v="Philadelphia"/>
    <s v="Pennsylvania"/>
    <n v="19120"/>
    <x v="3"/>
    <s v="OFF-BI-10004308"/>
    <x v="1"/>
    <s v="Binders"/>
    <s v="Avery Legal 4-Ring Binder"/>
    <n v="6.2939999999999996"/>
    <n v="4.4057999999999993"/>
    <n v="1.8882000000000003"/>
    <n v="0.30000000000000004"/>
    <n v="4"/>
  </r>
  <r>
    <n v="6428"/>
    <s v="CA-2017-143714"/>
    <x v="454"/>
    <d v="2017-05-27T00:00:00"/>
    <x v="1"/>
    <s v="CC-12370"/>
    <s v="Christopher Conant"/>
    <s v="Consumer"/>
    <s v="United States"/>
    <s v="Philadelphia"/>
    <s v="Pennsylvania"/>
    <n v="19120"/>
    <x v="3"/>
    <s v="OFF-PA-10000029"/>
    <x v="1"/>
    <s v="Paper"/>
    <s v="Xerox 224"/>
    <n v="10.368"/>
    <n v="7.2576000000000001"/>
    <n v="3.1104000000000003"/>
    <n v="0.30000000000000004"/>
    <n v="4"/>
  </r>
  <r>
    <n v="6429"/>
    <s v="CA-2017-143714"/>
    <x v="454"/>
    <d v="2017-05-27T00:00:00"/>
    <x v="1"/>
    <s v="CC-12370"/>
    <s v="Christopher Conant"/>
    <s v="Consumer"/>
    <s v="United States"/>
    <s v="Philadelphia"/>
    <s v="Pennsylvania"/>
    <n v="19120"/>
    <x v="3"/>
    <s v="TEC-PH-10004080"/>
    <x v="2"/>
    <s v="Phones"/>
    <s v="Avaya 5410 Digital phone"/>
    <n v="122.38200000000001"/>
    <n v="85.667400000000001"/>
    <n v="36.714600000000004"/>
    <n v="0.30000000000000004"/>
    <n v="4"/>
  </r>
  <r>
    <n v="6430"/>
    <s v="CA-2015-165764"/>
    <x v="935"/>
    <d v="2015-11-07T00:00:00"/>
    <x v="1"/>
    <s v="SH-20395"/>
    <s v="Shahid Hopkins"/>
    <s v="Consumer"/>
    <s v="United States"/>
    <s v="Jacksonville"/>
    <s v="North Carolina"/>
    <n v="28540"/>
    <x v="0"/>
    <s v="OFF-ST-10001558"/>
    <x v="1"/>
    <s v="Storage"/>
    <s v="Acco Perma 4000 Stacking Storage Drawers"/>
    <n v="25.984000000000002"/>
    <n v="18.188800000000001"/>
    <n v="7.7952000000000012"/>
    <n v="0.30000000000000004"/>
    <n v="4"/>
  </r>
  <r>
    <n v="6431"/>
    <s v="CA-2015-165764"/>
    <x v="935"/>
    <d v="2015-11-07T00:00:00"/>
    <x v="1"/>
    <s v="SH-20395"/>
    <s v="Shahid Hopkins"/>
    <s v="Consumer"/>
    <s v="United States"/>
    <s v="Jacksonville"/>
    <s v="North Carolina"/>
    <n v="28540"/>
    <x v="0"/>
    <s v="FUR-TA-10001768"/>
    <x v="0"/>
    <s v="Tables"/>
    <s v="Hon Racetrack Conference Tables"/>
    <n v="945.03599999999994"/>
    <n v="661.52519999999993"/>
    <n v="283.51080000000002"/>
    <n v="0.30000000000000004"/>
    <n v="4"/>
  </r>
  <r>
    <n v="6432"/>
    <s v="CA-2015-165764"/>
    <x v="935"/>
    <d v="2015-11-07T00:00:00"/>
    <x v="1"/>
    <s v="SH-20395"/>
    <s v="Shahid Hopkins"/>
    <s v="Consumer"/>
    <s v="United States"/>
    <s v="Jacksonville"/>
    <s v="North Carolina"/>
    <n v="28540"/>
    <x v="0"/>
    <s v="OFF-BI-10002982"/>
    <x v="1"/>
    <s v="Binders"/>
    <s v="Avery Self-Adhesive Photo Pockets for Polaroid Photos"/>
    <n v="14.301"/>
    <n v="10.0107"/>
    <n v="4.2903000000000002"/>
    <n v="0.3"/>
    <n v="4"/>
  </r>
  <r>
    <n v="6433"/>
    <s v="CA-2015-165764"/>
    <x v="935"/>
    <d v="2015-11-07T00:00:00"/>
    <x v="1"/>
    <s v="SH-20395"/>
    <s v="Shahid Hopkins"/>
    <s v="Consumer"/>
    <s v="United States"/>
    <s v="Jacksonville"/>
    <s v="North Carolina"/>
    <n v="28540"/>
    <x v="0"/>
    <s v="FUR-FU-10001468"/>
    <x v="0"/>
    <s v="Furnishings"/>
    <s v="Tenex Antistatic Computer Chair Mats"/>
    <n v="410.35199999999998"/>
    <n v="287.24639999999994"/>
    <n v="123.10560000000004"/>
    <n v="0.3000000000000001"/>
    <n v="4"/>
  </r>
  <r>
    <n v="6434"/>
    <s v="CA-2016-121405"/>
    <x v="1110"/>
    <d v="2016-04-04T00:00:00"/>
    <x v="1"/>
    <s v="FC-14335"/>
    <s v="Fred Chung"/>
    <s v="Corporate"/>
    <s v="United States"/>
    <s v="Chicago"/>
    <s v="Illinois"/>
    <n v="60610"/>
    <x v="2"/>
    <s v="OFF-PA-10001838"/>
    <x v="1"/>
    <s v="Paper"/>
    <s v="Adams Telephone Message Book W/Dividers/Space For Phone Numbers, 5 1/4&quot;X8 1/2&quot;, 300/Messages"/>
    <n v="23.52"/>
    <n v="16.463999999999999"/>
    <n v="7.0560000000000009"/>
    <n v="0.30000000000000004"/>
    <n v="5"/>
  </r>
  <r>
    <n v="6435"/>
    <s v="CA-2016-121405"/>
    <x v="1110"/>
    <d v="2016-04-04T00:00:00"/>
    <x v="1"/>
    <s v="FC-14335"/>
    <s v="Fred Chung"/>
    <s v="Corporate"/>
    <s v="United States"/>
    <s v="Chicago"/>
    <s v="Illinois"/>
    <n v="60610"/>
    <x v="2"/>
    <s v="TEC-PH-10002890"/>
    <x v="2"/>
    <s v="Phones"/>
    <s v="AT&amp;T 17929 Lendline Telephone"/>
    <n v="180.96"/>
    <n v="126.672"/>
    <n v="54.288000000000011"/>
    <n v="0.30000000000000004"/>
    <n v="5"/>
  </r>
  <r>
    <n v="6436"/>
    <s v="US-2018-116897"/>
    <x v="837"/>
    <d v="2018-05-29T00:00:00"/>
    <x v="2"/>
    <s v="JG-15160"/>
    <s v="James Galang"/>
    <s v="Consumer"/>
    <s v="United States"/>
    <s v="Pocatello"/>
    <s v="Idaho"/>
    <n v="83201"/>
    <x v="1"/>
    <s v="FUR-FU-10004963"/>
    <x v="0"/>
    <s v="Furnishings"/>
    <s v="Eldon 400 Class Desk Accessories, Black Carbon"/>
    <n v="35"/>
    <n v="24.5"/>
    <n v="10.5"/>
    <n v="0.3"/>
    <n v="2"/>
  </r>
  <r>
    <n v="6437"/>
    <s v="US-2018-116897"/>
    <x v="837"/>
    <d v="2018-05-29T00:00:00"/>
    <x v="2"/>
    <s v="JG-15160"/>
    <s v="James Galang"/>
    <s v="Consumer"/>
    <s v="United States"/>
    <s v="Pocatello"/>
    <s v="Idaho"/>
    <n v="83201"/>
    <x v="1"/>
    <s v="OFF-ST-10000025"/>
    <x v="1"/>
    <s v="Storage"/>
    <s v="Fellowes Stor/Drawer Steel Plus Storage Drawers"/>
    <n v="477.15"/>
    <n v="334.00499999999994"/>
    <n v="143.14500000000004"/>
    <n v="0.3000000000000001"/>
    <n v="2"/>
  </r>
  <r>
    <n v="6438"/>
    <s v="US-2018-116897"/>
    <x v="837"/>
    <d v="2018-05-29T00:00:00"/>
    <x v="2"/>
    <s v="JG-15160"/>
    <s v="James Galang"/>
    <s v="Consumer"/>
    <s v="United States"/>
    <s v="Pocatello"/>
    <s v="Idaho"/>
    <n v="83201"/>
    <x v="1"/>
    <s v="TEC-PH-10004389"/>
    <x v="2"/>
    <s v="Phones"/>
    <s v="Nokia Lumia 925"/>
    <n v="302.37599999999998"/>
    <n v="211.66319999999996"/>
    <n v="90.712800000000016"/>
    <n v="0.3000000000000001"/>
    <n v="2"/>
  </r>
  <r>
    <n v="6439"/>
    <s v="US-2018-113992"/>
    <x v="817"/>
    <d v="2018-12-19T00:00:00"/>
    <x v="1"/>
    <s v="LC-16885"/>
    <s v="Lena Creighton"/>
    <s v="Consumer"/>
    <s v="United States"/>
    <s v="Plano"/>
    <s v="Texas"/>
    <n v="75023"/>
    <x v="2"/>
    <s v="FUR-TA-10000577"/>
    <x v="0"/>
    <s v="Tables"/>
    <s v="Bretford CR4500 Series Slim Rectangular Table"/>
    <n v="974.98800000000006"/>
    <n v="682.49159999999995"/>
    <n v="292.49640000000011"/>
    <n v="0.3000000000000001"/>
    <n v="5"/>
  </r>
  <r>
    <n v="6440"/>
    <s v="CA-2015-166891"/>
    <x v="777"/>
    <d v="2015-10-06T00:00:00"/>
    <x v="2"/>
    <s v="CC-12220"/>
    <s v="Chris Cortes"/>
    <s v="Consumer"/>
    <s v="United States"/>
    <s v="New York City"/>
    <s v="New York"/>
    <n v="10024"/>
    <x v="3"/>
    <s v="FUR-CH-10003298"/>
    <x v="0"/>
    <s v="Chairs"/>
    <s v="Office Star - Contemporary Task Swivel chair with Loop Arms, Charcoal"/>
    <n v="589.41"/>
    <n v="412.58699999999993"/>
    <n v="176.82300000000004"/>
    <n v="0.3000000000000001"/>
    <n v="2"/>
  </r>
  <r>
    <n v="6441"/>
    <s v="CA-2017-101161"/>
    <x v="63"/>
    <d v="2017-10-20T00:00:00"/>
    <x v="1"/>
    <s v="BW-11110"/>
    <s v="Bart Watters"/>
    <s v="Corporate"/>
    <s v="United States"/>
    <s v="New York City"/>
    <s v="New York"/>
    <n v="10024"/>
    <x v="3"/>
    <s v="OFF-AR-10001860"/>
    <x v="1"/>
    <s v="Art"/>
    <s v="BIC Liqua Brite Liner"/>
    <n v="34.700000000000003"/>
    <n v="24.29"/>
    <n v="10.410000000000004"/>
    <n v="0.3000000000000001"/>
    <n v="7"/>
  </r>
  <r>
    <n v="6442"/>
    <s v="CA-2017-101161"/>
    <x v="63"/>
    <d v="2017-10-20T00:00:00"/>
    <x v="1"/>
    <s v="BW-11110"/>
    <s v="Bart Watters"/>
    <s v="Corporate"/>
    <s v="United States"/>
    <s v="New York City"/>
    <s v="New York"/>
    <n v="10024"/>
    <x v="3"/>
    <s v="OFF-ST-10003123"/>
    <x v="1"/>
    <s v="Storage"/>
    <s v="Fellowes Bases and Tops For Staxonsteel/High-Stak Systems"/>
    <n v="99.87"/>
    <n v="69.908999999999992"/>
    <n v="29.961000000000013"/>
    <n v="0.3000000000000001"/>
    <n v="7"/>
  </r>
  <r>
    <n v="6443"/>
    <s v="CA-2017-101161"/>
    <x v="63"/>
    <d v="2017-10-20T00:00:00"/>
    <x v="1"/>
    <s v="BW-11110"/>
    <s v="Bart Watters"/>
    <s v="Corporate"/>
    <s v="United States"/>
    <s v="New York City"/>
    <s v="New York"/>
    <n v="10024"/>
    <x v="3"/>
    <s v="OFF-PA-10001295"/>
    <x v="1"/>
    <s v="Paper"/>
    <s v="Computer Printout Paper with Letter-Trim Perforations"/>
    <n v="37.94"/>
    <n v="26.557999999999996"/>
    <n v="11.382000000000001"/>
    <n v="0.30000000000000004"/>
    <n v="7"/>
  </r>
  <r>
    <n v="6444"/>
    <s v="CA-2017-101161"/>
    <x v="63"/>
    <d v="2017-10-20T00:00:00"/>
    <x v="1"/>
    <s v="BW-11110"/>
    <s v="Bart Watters"/>
    <s v="Corporate"/>
    <s v="United States"/>
    <s v="New York City"/>
    <s v="New York"/>
    <n v="10024"/>
    <x v="3"/>
    <s v="OFF-LA-10000407"/>
    <x v="1"/>
    <s v="Labels"/>
    <s v="Avery White Multi-Purpose Labels"/>
    <n v="24.9"/>
    <n v="17.429999999999996"/>
    <n v="7.4700000000000024"/>
    <n v="0.3000000000000001"/>
    <n v="7"/>
  </r>
  <r>
    <n v="6445"/>
    <s v="CA-2017-101161"/>
    <x v="63"/>
    <d v="2017-10-20T00:00:00"/>
    <x v="1"/>
    <s v="BW-11110"/>
    <s v="Bart Watters"/>
    <s v="Corporate"/>
    <s v="United States"/>
    <s v="New York City"/>
    <s v="New York"/>
    <n v="10024"/>
    <x v="3"/>
    <s v="FUR-FU-10003535"/>
    <x v="0"/>
    <s v="Furnishings"/>
    <s v="Howard Miller Distant Time Traveler Alarm Clock"/>
    <n v="82.26"/>
    <n v="57.582000000000001"/>
    <n v="24.678000000000004"/>
    <n v="0.30000000000000004"/>
    <n v="7"/>
  </r>
  <r>
    <n v="6446"/>
    <s v="CA-2016-151785"/>
    <x v="616"/>
    <d v="2016-03-10T00:00:00"/>
    <x v="1"/>
    <s v="JJ-15445"/>
    <s v="Jennifer Jackson"/>
    <s v="Consumer"/>
    <s v="United States"/>
    <s v="Chicago"/>
    <s v="Illinois"/>
    <n v="60623"/>
    <x v="2"/>
    <s v="OFF-FA-10000611"/>
    <x v="1"/>
    <s v="Fasteners"/>
    <s v="Binder Clips by OIC"/>
    <n v="7.1040000000000001"/>
    <n v="4.9727999999999994"/>
    <n v="2.1312000000000006"/>
    <n v="0.3000000000000001"/>
    <n v="5"/>
  </r>
  <r>
    <n v="6447"/>
    <s v="US-2018-119816"/>
    <x v="168"/>
    <d v="2018-03-06T00:00:00"/>
    <x v="0"/>
    <s v="TT-21460"/>
    <s v="Tonja Turnell"/>
    <s v="Home Office"/>
    <s v="United States"/>
    <s v="Houston"/>
    <s v="Texas"/>
    <n v="77095"/>
    <x v="2"/>
    <s v="FUR-FU-10004848"/>
    <x v="0"/>
    <s v="Furnishings"/>
    <s v="Howard Miller 13-3/4&quot; Diameter Brushed Chrome Round Wall Clock"/>
    <n v="103.5"/>
    <n v="72.449999999999989"/>
    <n v="31.050000000000011"/>
    <n v="0.3000000000000001"/>
    <n v="2"/>
  </r>
  <r>
    <n v="6448"/>
    <s v="US-2018-119816"/>
    <x v="168"/>
    <d v="2018-03-06T00:00:00"/>
    <x v="0"/>
    <s v="TT-21460"/>
    <s v="Tonja Turnell"/>
    <s v="Home Office"/>
    <s v="United States"/>
    <s v="Houston"/>
    <s v="Texas"/>
    <n v="77095"/>
    <x v="2"/>
    <s v="OFF-LA-10002381"/>
    <x v="1"/>
    <s v="Labels"/>
    <s v="Avery 497"/>
    <n v="2.464"/>
    <n v="1.7247999999999999"/>
    <n v="0.73920000000000008"/>
    <n v="0.30000000000000004"/>
    <n v="2"/>
  </r>
  <r>
    <n v="6449"/>
    <s v="US-2018-119816"/>
    <x v="168"/>
    <d v="2018-03-06T00:00:00"/>
    <x v="0"/>
    <s v="TT-21460"/>
    <s v="Tonja Turnell"/>
    <s v="Home Office"/>
    <s v="United States"/>
    <s v="Houston"/>
    <s v="Texas"/>
    <n v="77095"/>
    <x v="2"/>
    <s v="OFF-ST-10000918"/>
    <x v="1"/>
    <s v="Storage"/>
    <s v="Crate-A-Files"/>
    <n v="8.7200000000000006"/>
    <n v="6.1040000000000001"/>
    <n v="2.6160000000000005"/>
    <n v="0.30000000000000004"/>
    <n v="2"/>
  </r>
  <r>
    <n v="6450"/>
    <s v="CA-2016-156510"/>
    <x v="12"/>
    <d v="2016-09-29T00:00:00"/>
    <x v="1"/>
    <s v="EH-13990"/>
    <s v="Erica Hackney"/>
    <s v="Consumer"/>
    <s v="United States"/>
    <s v="Meriden"/>
    <s v="Connecticut"/>
    <n v="6450"/>
    <x v="3"/>
    <s v="OFF-BI-10000822"/>
    <x v="1"/>
    <s v="Binders"/>
    <s v="Acco PRESSTEX Data Binder with Storage Hooks, Light Blue, 9 1/2&quot; X 11&quot;"/>
    <n v="10.76"/>
    <n v="7.5319999999999991"/>
    <n v="3.2280000000000006"/>
    <n v="0.30000000000000004"/>
    <n v="4"/>
  </r>
  <r>
    <n v="6451"/>
    <s v="CA-2016-156510"/>
    <x v="12"/>
    <d v="2016-09-29T00:00:00"/>
    <x v="1"/>
    <s v="EH-13990"/>
    <s v="Erica Hackney"/>
    <s v="Consumer"/>
    <s v="United States"/>
    <s v="Meriden"/>
    <s v="Connecticut"/>
    <n v="6450"/>
    <x v="3"/>
    <s v="OFF-PA-10002222"/>
    <x v="1"/>
    <s v="Paper"/>
    <s v="Xerox Color Copier Paper, 11&quot; x 17&quot;, Ream"/>
    <n v="45.68"/>
    <n v="31.975999999999999"/>
    <n v="13.704000000000001"/>
    <n v="0.3"/>
    <n v="4"/>
  </r>
  <r>
    <n v="6452"/>
    <s v="CA-2016-156510"/>
    <x v="12"/>
    <d v="2016-09-29T00:00:00"/>
    <x v="1"/>
    <s v="EH-13990"/>
    <s v="Erica Hackney"/>
    <s v="Consumer"/>
    <s v="United States"/>
    <s v="Meriden"/>
    <s v="Connecticut"/>
    <n v="6450"/>
    <x v="3"/>
    <s v="OFF-AR-10004930"/>
    <x v="1"/>
    <s v="Art"/>
    <s v="Turquoise Lead Holder with Pocket Clip"/>
    <n v="6.7"/>
    <n v="4.6899999999999995"/>
    <n v="2.0100000000000007"/>
    <n v="0.3000000000000001"/>
    <n v="4"/>
  </r>
  <r>
    <n v="6453"/>
    <s v="US-2016-110261"/>
    <x v="546"/>
    <d v="2016-12-23T00:00:00"/>
    <x v="0"/>
    <s v="PR-18880"/>
    <s v="Patrick Ryan"/>
    <s v="Consumer"/>
    <s v="United States"/>
    <s v="Glenview"/>
    <s v="Illinois"/>
    <n v="60025"/>
    <x v="2"/>
    <s v="TEC-PH-10001750"/>
    <x v="2"/>
    <s v="Phones"/>
    <s v="Samsung Rugby III"/>
    <n v="158.376"/>
    <n v="110.86319999999999"/>
    <n v="47.512800000000013"/>
    <n v="0.30000000000000004"/>
    <n v="4"/>
  </r>
  <r>
    <n v="6454"/>
    <s v="CA-2016-125710"/>
    <x v="1049"/>
    <d v="2016-10-13T00:00:00"/>
    <x v="1"/>
    <s v="BT-11680"/>
    <s v="Brian Thompson"/>
    <s v="Consumer"/>
    <s v="United States"/>
    <s v="Houston"/>
    <s v="Texas"/>
    <n v="77036"/>
    <x v="2"/>
    <s v="OFF-AR-10000657"/>
    <x v="1"/>
    <s v="Art"/>
    <s v="Binney &amp; Smith inkTank Desk Highlighter, Chisel Tip, Yellow, 12/Box"/>
    <n v="3.44"/>
    <n v="2.4079999999999999"/>
    <n v="1.032"/>
    <n v="0.3"/>
    <n v="5"/>
  </r>
  <r>
    <n v="6455"/>
    <s v="CA-2018-161102"/>
    <x v="689"/>
    <d v="2018-08-03T00:00:00"/>
    <x v="2"/>
    <s v="EC-14050"/>
    <s v="Erin Creighton"/>
    <s v="Consumer"/>
    <s v="United States"/>
    <s v="San Francisco"/>
    <s v="California"/>
    <n v="94110"/>
    <x v="1"/>
    <s v="OFF-ST-10003442"/>
    <x v="1"/>
    <s v="Storage"/>
    <s v="Eldon Portable Mobile Manager"/>
    <n v="56.56"/>
    <n v="39.591999999999999"/>
    <n v="16.968000000000004"/>
    <n v="0.30000000000000004"/>
    <n v="3"/>
  </r>
  <r>
    <n v="6456"/>
    <s v="CA-2018-161102"/>
    <x v="689"/>
    <d v="2018-08-03T00:00:00"/>
    <x v="2"/>
    <s v="EC-14050"/>
    <s v="Erin Creighton"/>
    <s v="Consumer"/>
    <s v="United States"/>
    <s v="San Francisco"/>
    <s v="California"/>
    <n v="94110"/>
    <x v="1"/>
    <s v="FUR-FU-10003142"/>
    <x v="0"/>
    <s v="Furnishings"/>
    <s v="Master Big Foot Doorstop, Beige"/>
    <n v="36.96"/>
    <n v="25.872"/>
    <n v="11.088000000000001"/>
    <n v="0.30000000000000004"/>
    <n v="3"/>
  </r>
  <r>
    <n v="6457"/>
    <s v="CA-2015-110065"/>
    <x v="79"/>
    <d v="2015-08-11T00:00:00"/>
    <x v="1"/>
    <s v="SP-20650"/>
    <s v="Stephanie Phelps"/>
    <s v="Corporate"/>
    <s v="United States"/>
    <s v="New York City"/>
    <s v="New York"/>
    <n v="10009"/>
    <x v="3"/>
    <s v="TEC-PH-10002468"/>
    <x v="2"/>
    <s v="Phones"/>
    <s v="Plantronics CS 50-USB -Â headsetÂ - Convertible, Monaural"/>
    <n v="135.99"/>
    <n v="95.192999999999998"/>
    <n v="40.797000000000011"/>
    <n v="0.30000000000000004"/>
    <n v="6"/>
  </r>
  <r>
    <n v="6458"/>
    <s v="CA-2015-110065"/>
    <x v="79"/>
    <d v="2015-08-11T00:00:00"/>
    <x v="1"/>
    <s v="SP-20650"/>
    <s v="Stephanie Phelps"/>
    <s v="Corporate"/>
    <s v="United States"/>
    <s v="New York City"/>
    <s v="New York"/>
    <n v="10009"/>
    <x v="3"/>
    <s v="OFF-AR-10004165"/>
    <x v="1"/>
    <s v="Art"/>
    <s v="Binney &amp; Smith inkTank Erasable Pocket Highlighter, Chisel Tip, Yellow"/>
    <n v="15.96"/>
    <n v="11.172000000000001"/>
    <n v="4.7880000000000003"/>
    <n v="0.3"/>
    <n v="6"/>
  </r>
  <r>
    <n v="6459"/>
    <s v="US-2018-133361"/>
    <x v="304"/>
    <d v="2018-05-17T00:00:00"/>
    <x v="2"/>
    <s v="AJ-10780"/>
    <s v="Anthony Jacobs"/>
    <s v="Corporate"/>
    <s v="United States"/>
    <s v="Baltimore"/>
    <s v="Maryland"/>
    <n v="21215"/>
    <x v="3"/>
    <s v="OFF-AR-10001919"/>
    <x v="1"/>
    <s v="Art"/>
    <s v="OIC #2 Pencils, Medium Soft"/>
    <n v="3.76"/>
    <n v="2.6319999999999997"/>
    <n v="1.1280000000000001"/>
    <n v="0.30000000000000004"/>
    <n v="3"/>
  </r>
  <r>
    <n v="6460"/>
    <s v="US-2018-133361"/>
    <x v="304"/>
    <d v="2018-05-17T00:00:00"/>
    <x v="2"/>
    <s v="AJ-10780"/>
    <s v="Anthony Jacobs"/>
    <s v="Corporate"/>
    <s v="United States"/>
    <s v="Baltimore"/>
    <s v="Maryland"/>
    <n v="21215"/>
    <x v="3"/>
    <s v="OFF-AR-10003045"/>
    <x v="1"/>
    <s v="Art"/>
    <s v="Prang Colored Pencils"/>
    <n v="14.7"/>
    <n v="10.29"/>
    <n v="4.41"/>
    <n v="0.30000000000000004"/>
    <n v="3"/>
  </r>
  <r>
    <n v="6461"/>
    <s v="US-2018-133361"/>
    <x v="304"/>
    <d v="2018-05-17T00:00:00"/>
    <x v="2"/>
    <s v="AJ-10780"/>
    <s v="Anthony Jacobs"/>
    <s v="Corporate"/>
    <s v="United States"/>
    <s v="Baltimore"/>
    <s v="Maryland"/>
    <n v="21215"/>
    <x v="3"/>
    <s v="OFF-AR-10003338"/>
    <x v="1"/>
    <s v="Art"/>
    <s v="Eberhard Faber 3 1/2&quot; Golf Pencils"/>
    <n v="37.200000000000003"/>
    <n v="26.04"/>
    <n v="11.160000000000004"/>
    <n v="0.3000000000000001"/>
    <n v="3"/>
  </r>
  <r>
    <n v="6462"/>
    <s v="US-2018-133361"/>
    <x v="304"/>
    <d v="2018-05-17T00:00:00"/>
    <x v="2"/>
    <s v="AJ-10780"/>
    <s v="Anthony Jacobs"/>
    <s v="Corporate"/>
    <s v="United States"/>
    <s v="Baltimore"/>
    <s v="Maryland"/>
    <n v="21215"/>
    <x v="3"/>
    <s v="TEC-AC-10003280"/>
    <x v="2"/>
    <s v="Accessories"/>
    <s v="Belkin F8E887 USB Wired Ergonomic Keyboard"/>
    <n v="89.97"/>
    <n v="62.978999999999992"/>
    <n v="26.991000000000007"/>
    <n v="0.3000000000000001"/>
    <n v="3"/>
  </r>
  <r>
    <n v="6463"/>
    <s v="US-2018-133361"/>
    <x v="304"/>
    <d v="2018-05-17T00:00:00"/>
    <x v="2"/>
    <s v="AJ-10780"/>
    <s v="Anthony Jacobs"/>
    <s v="Corporate"/>
    <s v="United States"/>
    <s v="Baltimore"/>
    <s v="Maryland"/>
    <n v="21215"/>
    <x v="3"/>
    <s v="FUR-CH-10003298"/>
    <x v="0"/>
    <s v="Chairs"/>
    <s v="Office Star - Contemporary Task Swivel chair with Loop Arms, Charcoal"/>
    <n v="261.95999999999998"/>
    <n v="183.37199999999999"/>
    <n v="78.587999999999994"/>
    <n v="0.3"/>
    <n v="3"/>
  </r>
  <r>
    <n v="6464"/>
    <s v="US-2018-133361"/>
    <x v="304"/>
    <d v="2018-05-17T00:00:00"/>
    <x v="2"/>
    <s v="AJ-10780"/>
    <s v="Anthony Jacobs"/>
    <s v="Corporate"/>
    <s v="United States"/>
    <s v="Baltimore"/>
    <s v="Maryland"/>
    <n v="21215"/>
    <x v="3"/>
    <s v="OFF-LA-10004544"/>
    <x v="1"/>
    <s v="Labels"/>
    <s v="Avery 505"/>
    <n v="74"/>
    <n v="51.8"/>
    <n v="22.200000000000003"/>
    <n v="0.30000000000000004"/>
    <n v="3"/>
  </r>
  <r>
    <n v="6465"/>
    <s v="US-2017-155404"/>
    <x v="897"/>
    <d v="2017-09-28T00:00:00"/>
    <x v="1"/>
    <s v="AS-10630"/>
    <s v="Ann Steele"/>
    <s v="Home Office"/>
    <s v="United States"/>
    <s v="Louisville"/>
    <s v="Kentucky"/>
    <n v="40214"/>
    <x v="0"/>
    <s v="FUR-FU-10004586"/>
    <x v="0"/>
    <s v="Furnishings"/>
    <s v="G.E. Longer-Life Indoor Recessed Floodlight Bulbs"/>
    <n v="13.28"/>
    <n v="9.2959999999999994"/>
    <n v="3.984"/>
    <n v="0.3"/>
    <n v="6"/>
  </r>
  <r>
    <n v="6466"/>
    <s v="CA-2016-114503"/>
    <x v="50"/>
    <d v="2016-11-17T00:00:00"/>
    <x v="1"/>
    <s v="AA-10375"/>
    <s v="Allen Armold"/>
    <s v="Consumer"/>
    <s v="United States"/>
    <s v="Lebanon"/>
    <s v="Tennessee"/>
    <n v="37087"/>
    <x v="0"/>
    <s v="OFF-ST-10003572"/>
    <x v="1"/>
    <s v="Storage"/>
    <s v="Portfile Personal File Boxes"/>
    <n v="84.96"/>
    <n v="59.471999999999994"/>
    <n v="25.488"/>
    <n v="0.30000000000000004"/>
    <n v="4"/>
  </r>
  <r>
    <n v="6467"/>
    <s v="CA-2018-153080"/>
    <x v="1053"/>
    <d v="2018-05-25T00:00:00"/>
    <x v="0"/>
    <s v="EH-13945"/>
    <s v="Eric Hoffmann"/>
    <s v="Consumer"/>
    <s v="United States"/>
    <s v="Los Angeles"/>
    <s v="California"/>
    <n v="90008"/>
    <x v="1"/>
    <s v="TEC-AC-10002331"/>
    <x v="2"/>
    <s v="Accessories"/>
    <s v="Maxell 74 Minute CDR, 10/Pack"/>
    <n v="68.459999999999994"/>
    <n v="47.92199999999999"/>
    <n v="20.538000000000004"/>
    <n v="0.3000000000000001"/>
    <n v="3"/>
  </r>
  <r>
    <n v="6468"/>
    <s v="CA-2017-163804"/>
    <x v="499"/>
    <d v="2017-12-08T00:00:00"/>
    <x v="1"/>
    <s v="DB-13270"/>
    <s v="Deborah Brumfield"/>
    <s v="Home Office"/>
    <s v="United States"/>
    <s v="Providence"/>
    <s v="Rhode Island"/>
    <n v="2908"/>
    <x v="3"/>
    <s v="OFF-ST-10000142"/>
    <x v="1"/>
    <s v="Storage"/>
    <s v="Deluxe Rollaway Locking File with Drawer"/>
    <n v="2079.4"/>
    <n v="1455.58"/>
    <n v="623.82000000000016"/>
    <n v="0.30000000000000004"/>
    <n v="6"/>
  </r>
  <r>
    <n v="6469"/>
    <s v="CA-2017-163804"/>
    <x v="499"/>
    <d v="2017-12-08T00:00:00"/>
    <x v="1"/>
    <s v="DB-13270"/>
    <s v="Deborah Brumfield"/>
    <s v="Home Office"/>
    <s v="United States"/>
    <s v="Providence"/>
    <s v="Rhode Island"/>
    <n v="2908"/>
    <x v="3"/>
    <s v="TEC-PH-10000441"/>
    <x v="2"/>
    <s v="Phones"/>
    <s v="VTech DS6151"/>
    <n v="629.95000000000005"/>
    <n v="440.96500000000003"/>
    <n v="188.98500000000001"/>
    <n v="0.3"/>
    <n v="6"/>
  </r>
  <r>
    <n v="6470"/>
    <s v="CA-2017-163804"/>
    <x v="499"/>
    <d v="2017-12-08T00:00:00"/>
    <x v="1"/>
    <s v="DB-13270"/>
    <s v="Deborah Brumfield"/>
    <s v="Home Office"/>
    <s v="United States"/>
    <s v="Providence"/>
    <s v="Rhode Island"/>
    <n v="2908"/>
    <x v="3"/>
    <s v="FUR-FU-10004864"/>
    <x v="0"/>
    <s v="Furnishings"/>
    <s v="Eldon 500 Class Desk Accessories"/>
    <n v="72.42"/>
    <n v="50.693999999999996"/>
    <n v="21.726000000000006"/>
    <n v="0.3000000000000001"/>
    <n v="6"/>
  </r>
  <r>
    <n v="6471"/>
    <s v="CA-2016-108532"/>
    <x v="1111"/>
    <d v="2016-09-02T00:00:00"/>
    <x v="1"/>
    <s v="CC-12100"/>
    <s v="Chad Cunningham"/>
    <s v="Home Office"/>
    <s v="United States"/>
    <s v="Detroit"/>
    <s v="Michigan"/>
    <n v="48234"/>
    <x v="2"/>
    <s v="TEC-PH-10001750"/>
    <x v="2"/>
    <s v="Phones"/>
    <s v="Samsung Rugby III"/>
    <n v="131.97999999999999"/>
    <n v="92.385999999999981"/>
    <n v="39.594000000000008"/>
    <n v="0.3000000000000001"/>
    <n v="4"/>
  </r>
  <r>
    <n v="6472"/>
    <s v="CA-2016-108532"/>
    <x v="1111"/>
    <d v="2016-09-02T00:00:00"/>
    <x v="1"/>
    <s v="CC-12100"/>
    <s v="Chad Cunningham"/>
    <s v="Home Office"/>
    <s v="United States"/>
    <s v="Detroit"/>
    <s v="Michigan"/>
    <n v="48234"/>
    <x v="2"/>
    <s v="TEC-AC-10004510"/>
    <x v="2"/>
    <s v="Accessories"/>
    <s v="Logitech Desktop MK120 Mouse and keyboard Combo"/>
    <n v="114.52"/>
    <n v="80.163999999999987"/>
    <n v="34.356000000000009"/>
    <n v="0.3000000000000001"/>
    <n v="4"/>
  </r>
  <r>
    <n v="6473"/>
    <s v="CA-2015-151897"/>
    <x v="571"/>
    <d v="2015-06-10T00:00:00"/>
    <x v="1"/>
    <s v="VT-21700"/>
    <s v="Valerie Takahito"/>
    <s v="Home Office"/>
    <s v="United States"/>
    <s v="Houston"/>
    <s v="Texas"/>
    <n v="77070"/>
    <x v="2"/>
    <s v="OFF-LA-10001074"/>
    <x v="1"/>
    <s v="Labels"/>
    <s v="Round Specialty Laser Printer Labels"/>
    <n v="100.24"/>
    <n v="70.167999999999992"/>
    <n v="30.072000000000003"/>
    <n v="0.30000000000000004"/>
    <n v="4"/>
  </r>
  <r>
    <n v="6474"/>
    <s v="CA-2017-113292"/>
    <x v="196"/>
    <d v="2017-03-20T00:00:00"/>
    <x v="0"/>
    <s v="DB-13060"/>
    <s v="Dave Brooks"/>
    <s v="Consumer"/>
    <s v="United States"/>
    <s v="Columbia"/>
    <s v="Tennessee"/>
    <n v="38401"/>
    <x v="0"/>
    <s v="OFF-AP-10003590"/>
    <x v="1"/>
    <s v="Appliances"/>
    <s v="Hoover WindTunnel Plus Canister Vacuum"/>
    <n v="871.8"/>
    <n v="610.25999999999988"/>
    <n v="261.54000000000008"/>
    <n v="0.3000000000000001"/>
    <n v="2"/>
  </r>
  <r>
    <n v="6475"/>
    <s v="CA-2015-149524"/>
    <x v="1112"/>
    <d v="2015-01-15T00:00:00"/>
    <x v="2"/>
    <s v="BS-11590"/>
    <s v="Brendan Sweed"/>
    <s v="Corporate"/>
    <s v="United States"/>
    <s v="Philadelphia"/>
    <s v="Pennsylvania"/>
    <n v="19140"/>
    <x v="3"/>
    <s v="FUR-BO-10003433"/>
    <x v="0"/>
    <s v="Bookcases"/>
    <s v="Sauder Cornerstone Collection Library"/>
    <n v="61.96"/>
    <n v="43.372"/>
    <n v="18.588000000000001"/>
    <n v="0.3"/>
    <n v="1"/>
  </r>
  <r>
    <n v="6476"/>
    <s v="CA-2018-140872"/>
    <x v="95"/>
    <d v="2018-06-10T00:00:00"/>
    <x v="1"/>
    <s v="NR-18550"/>
    <s v="Nick Radford"/>
    <s v="Consumer"/>
    <s v="United States"/>
    <s v="Pembroke Pines"/>
    <s v="Florida"/>
    <n v="33024"/>
    <x v="0"/>
    <s v="OFF-BI-10002432"/>
    <x v="1"/>
    <s v="Binders"/>
    <s v="Wilson Jones Standard D-Ring Binders"/>
    <n v="4.5540000000000003"/>
    <n v="3.1878000000000002"/>
    <n v="1.3662000000000001"/>
    <n v="0.3"/>
    <n v="7"/>
  </r>
  <r>
    <n v="6477"/>
    <s v="CA-2018-140872"/>
    <x v="95"/>
    <d v="2018-06-10T00:00:00"/>
    <x v="1"/>
    <s v="NR-18550"/>
    <s v="Nick Radford"/>
    <s v="Consumer"/>
    <s v="United States"/>
    <s v="Pembroke Pines"/>
    <s v="Florida"/>
    <n v="33024"/>
    <x v="0"/>
    <s v="OFF-AP-10003622"/>
    <x v="1"/>
    <s v="Appliances"/>
    <s v="Bravo II Megaboss 12-Amp Hard Body Upright, Replacement Belts, 2 Belts per Pack"/>
    <n v="5.2"/>
    <n v="3.6399999999999997"/>
    <n v="1.5600000000000005"/>
    <n v="0.3000000000000001"/>
    <n v="7"/>
  </r>
  <r>
    <n v="6478"/>
    <s v="CA-2018-140872"/>
    <x v="95"/>
    <d v="2018-06-10T00:00:00"/>
    <x v="1"/>
    <s v="NR-18550"/>
    <s v="Nick Radford"/>
    <s v="Consumer"/>
    <s v="United States"/>
    <s v="Pembroke Pines"/>
    <s v="Florida"/>
    <n v="33024"/>
    <x v="0"/>
    <s v="TEC-AC-10003832"/>
    <x v="2"/>
    <s v="Accessories"/>
    <s v="LogitechÂ P710e Mobile Speakerphone"/>
    <n v="205.99199999999999"/>
    <n v="144.19439999999997"/>
    <n v="61.797600000000017"/>
    <n v="0.3000000000000001"/>
    <n v="7"/>
  </r>
  <r>
    <n v="6479"/>
    <s v="CA-2018-140872"/>
    <x v="95"/>
    <d v="2018-06-10T00:00:00"/>
    <x v="1"/>
    <s v="NR-18550"/>
    <s v="Nick Radford"/>
    <s v="Consumer"/>
    <s v="United States"/>
    <s v="Pembroke Pines"/>
    <s v="Florida"/>
    <n v="33024"/>
    <x v="0"/>
    <s v="OFF-PA-10000809"/>
    <x v="1"/>
    <s v="Paper"/>
    <s v="Xerox 206"/>
    <n v="15.552"/>
    <n v="10.886399999999998"/>
    <n v="4.6656000000000013"/>
    <n v="0.3000000000000001"/>
    <n v="7"/>
  </r>
  <r>
    <n v="6480"/>
    <s v="CA-2018-140872"/>
    <x v="95"/>
    <d v="2018-06-10T00:00:00"/>
    <x v="1"/>
    <s v="NR-18550"/>
    <s v="Nick Radford"/>
    <s v="Consumer"/>
    <s v="United States"/>
    <s v="Pembroke Pines"/>
    <s v="Florida"/>
    <n v="33024"/>
    <x v="0"/>
    <s v="TEC-PH-10000441"/>
    <x v="2"/>
    <s v="Phones"/>
    <s v="VTech DS6151"/>
    <n v="503.96"/>
    <n v="352.77199999999999"/>
    <n v="151.18799999999999"/>
    <n v="0.3"/>
    <n v="7"/>
  </r>
  <r>
    <n v="6481"/>
    <s v="CA-2018-140872"/>
    <x v="95"/>
    <d v="2018-06-10T00:00:00"/>
    <x v="1"/>
    <s v="NR-18550"/>
    <s v="Nick Radford"/>
    <s v="Consumer"/>
    <s v="United States"/>
    <s v="Pembroke Pines"/>
    <s v="Florida"/>
    <n v="33024"/>
    <x v="0"/>
    <s v="OFF-AP-10002287"/>
    <x v="1"/>
    <s v="Appliances"/>
    <s v="Eureka Sanitaire  Multi-Pro Heavy-Duty Upright, Disposable Bags"/>
    <n v="24.472000000000001"/>
    <n v="17.130399999999998"/>
    <n v="7.3416000000000032"/>
    <n v="0.3000000000000001"/>
    <n v="7"/>
  </r>
  <r>
    <n v="6482"/>
    <s v="CA-2018-140872"/>
    <x v="95"/>
    <d v="2018-06-10T00:00:00"/>
    <x v="1"/>
    <s v="NR-18550"/>
    <s v="Nick Radford"/>
    <s v="Consumer"/>
    <s v="United States"/>
    <s v="Pembroke Pines"/>
    <s v="Florida"/>
    <n v="33024"/>
    <x v="0"/>
    <s v="FUR-BO-10002824"/>
    <x v="0"/>
    <s v="Bookcases"/>
    <s v="Bush Mission Pointe Library"/>
    <n v="241.56800000000001"/>
    <n v="169.0976"/>
    <n v="72.470400000000012"/>
    <n v="0.30000000000000004"/>
    <n v="7"/>
  </r>
  <r>
    <n v="6483"/>
    <s v="CA-2018-140872"/>
    <x v="95"/>
    <d v="2018-06-10T00:00:00"/>
    <x v="1"/>
    <s v="NR-18550"/>
    <s v="Nick Radford"/>
    <s v="Consumer"/>
    <s v="United States"/>
    <s v="Pembroke Pines"/>
    <s v="Florida"/>
    <n v="33024"/>
    <x v="0"/>
    <s v="TEC-AC-10002942"/>
    <x v="2"/>
    <s v="Accessories"/>
    <s v="WD My Passport Ultra 1TB Portable External Hard Drive"/>
    <n v="110.4"/>
    <n v="77.28"/>
    <n v="33.120000000000005"/>
    <n v="0.30000000000000004"/>
    <n v="7"/>
  </r>
  <r>
    <n v="6484"/>
    <s v="CA-2018-113908"/>
    <x v="95"/>
    <d v="2018-06-09T00:00:00"/>
    <x v="1"/>
    <s v="KN-16390"/>
    <s v="Katherine Nockton"/>
    <s v="Corporate"/>
    <s v="United States"/>
    <s v="New York City"/>
    <s v="New York"/>
    <n v="10011"/>
    <x v="3"/>
    <s v="FUR-TA-10001932"/>
    <x v="0"/>
    <s v="Tables"/>
    <s v="Chromcraft 48&quot; x 96&quot; Racetrack Double Pedestal Table"/>
    <n v="384.76799999999997"/>
    <n v="269.33759999999995"/>
    <n v="115.43040000000002"/>
    <n v="0.3000000000000001"/>
    <n v="6"/>
  </r>
  <r>
    <n v="6485"/>
    <s v="CA-2018-113908"/>
    <x v="95"/>
    <d v="2018-06-09T00:00:00"/>
    <x v="1"/>
    <s v="KN-16390"/>
    <s v="Katherine Nockton"/>
    <s v="Corporate"/>
    <s v="United States"/>
    <s v="New York City"/>
    <s v="New York"/>
    <n v="10011"/>
    <x v="3"/>
    <s v="TEC-MA-10003173"/>
    <x v="2"/>
    <s v="Machines"/>
    <s v="Hewlett-Packard 300S Scientific Calculator"/>
    <n v="78.66"/>
    <n v="55.061999999999998"/>
    <n v="23.597999999999999"/>
    <n v="0.3"/>
    <n v="6"/>
  </r>
  <r>
    <n v="6486"/>
    <s v="CA-2018-113908"/>
    <x v="95"/>
    <d v="2018-06-09T00:00:00"/>
    <x v="1"/>
    <s v="KN-16390"/>
    <s v="Katherine Nockton"/>
    <s v="Corporate"/>
    <s v="United States"/>
    <s v="New York City"/>
    <s v="New York"/>
    <n v="10011"/>
    <x v="3"/>
    <s v="OFF-PA-10004156"/>
    <x v="1"/>
    <s v="Paper"/>
    <s v="Xerox 188"/>
    <n v="45.36"/>
    <n v="31.751999999999999"/>
    <n v="13.608000000000001"/>
    <n v="0.3"/>
    <n v="6"/>
  </r>
  <r>
    <n v="6487"/>
    <s v="CA-2016-120621"/>
    <x v="1113"/>
    <d v="2016-03-26T00:00:00"/>
    <x v="1"/>
    <s v="JW-16075"/>
    <s v="Julia West"/>
    <s v="Consumer"/>
    <s v="United States"/>
    <s v="Jacksonville"/>
    <s v="North Carolina"/>
    <n v="28540"/>
    <x v="0"/>
    <s v="OFF-AP-10002945"/>
    <x v="1"/>
    <s v="Appliances"/>
    <s v="Honeywell Enviracaire Portable HEPA Air Cleaner for 17' x 22' Room"/>
    <n v="962.08"/>
    <n v="673.45600000000002"/>
    <n v="288.62400000000002"/>
    <n v="0.3"/>
    <n v="5"/>
  </r>
  <r>
    <n v="6488"/>
    <s v="CA-2016-120621"/>
    <x v="1113"/>
    <d v="2016-03-26T00:00:00"/>
    <x v="1"/>
    <s v="JW-16075"/>
    <s v="Julia West"/>
    <s v="Consumer"/>
    <s v="United States"/>
    <s v="Jacksonville"/>
    <s v="North Carolina"/>
    <n v="28540"/>
    <x v="0"/>
    <s v="OFF-BI-10000948"/>
    <x v="1"/>
    <s v="Binders"/>
    <s v="GBC Laser Imprintable Binding System Covers, Desert Sand"/>
    <n v="12.843"/>
    <n v="8.9901"/>
    <n v="3.8529"/>
    <n v="0.3"/>
    <n v="5"/>
  </r>
  <r>
    <n v="6489"/>
    <s v="CA-2016-120621"/>
    <x v="1113"/>
    <d v="2016-03-26T00:00:00"/>
    <x v="1"/>
    <s v="JW-16075"/>
    <s v="Julia West"/>
    <s v="Consumer"/>
    <s v="United States"/>
    <s v="Jacksonville"/>
    <s v="North Carolina"/>
    <n v="28540"/>
    <x v="0"/>
    <s v="OFF-PA-10002254"/>
    <x v="1"/>
    <s v="Paper"/>
    <s v="Xerox 1883"/>
    <n v="295.45600000000002"/>
    <n v="206.8192"/>
    <n v="88.636800000000022"/>
    <n v="0.30000000000000004"/>
    <n v="5"/>
  </r>
  <r>
    <n v="6490"/>
    <s v="US-2018-148866"/>
    <x v="20"/>
    <d v="2018-09-24T00:00:00"/>
    <x v="1"/>
    <s v="JM-15535"/>
    <s v="Jessica Myrick"/>
    <s v="Consumer"/>
    <s v="United States"/>
    <s v="New York City"/>
    <s v="New York"/>
    <n v="10011"/>
    <x v="3"/>
    <s v="OFF-PA-10004782"/>
    <x v="1"/>
    <s v="Paper"/>
    <s v="Xerox 228"/>
    <n v="32.4"/>
    <n v="22.679999999999996"/>
    <n v="9.7200000000000024"/>
    <n v="0.3000000000000001"/>
    <n v="5"/>
  </r>
  <r>
    <n v="6491"/>
    <s v="CA-2015-149594"/>
    <x v="1114"/>
    <d v="2015-09-19T00:00:00"/>
    <x v="1"/>
    <s v="MF-18250"/>
    <s v="Monica Federle"/>
    <s v="Corporate"/>
    <s v="United States"/>
    <s v="Philadelphia"/>
    <s v="Pennsylvania"/>
    <n v="19120"/>
    <x v="3"/>
    <s v="FUR-FU-10000222"/>
    <x v="0"/>
    <s v="Furnishings"/>
    <s v="Seth Thomas 16&quot; Steel Case Clock"/>
    <n v="103.93600000000001"/>
    <n v="72.755200000000002"/>
    <n v="31.180800000000005"/>
    <n v="0.30000000000000004"/>
    <n v="4"/>
  </r>
  <r>
    <n v="6492"/>
    <s v="CA-2017-113845"/>
    <x v="73"/>
    <d v="2017-11-25T00:00:00"/>
    <x v="1"/>
    <s v="FA-14230"/>
    <s v="Frank Atkinson"/>
    <s v="Corporate"/>
    <s v="United States"/>
    <s v="Orlando"/>
    <s v="Florida"/>
    <n v="32839"/>
    <x v="0"/>
    <s v="FUR-BO-10004695"/>
    <x v="0"/>
    <s v="Bookcases"/>
    <s v="O'Sullivan 2-Door Barrister Bookcase in Odessa Pine"/>
    <n v="289.56799999999998"/>
    <n v="202.69759999999997"/>
    <n v="86.870400000000018"/>
    <n v="0.3000000000000001"/>
    <n v="5"/>
  </r>
  <r>
    <n v="6493"/>
    <s v="CA-2017-113845"/>
    <x v="73"/>
    <d v="2017-11-25T00:00:00"/>
    <x v="1"/>
    <s v="FA-14230"/>
    <s v="Frank Atkinson"/>
    <s v="Corporate"/>
    <s v="United States"/>
    <s v="Orlando"/>
    <s v="Florida"/>
    <n v="32839"/>
    <x v="0"/>
    <s v="OFF-ST-10003327"/>
    <x v="1"/>
    <s v="Storage"/>
    <s v="Akro-Mils 12-Gallon Tote"/>
    <n v="39.72"/>
    <n v="27.803999999999998"/>
    <n v="11.916"/>
    <n v="0.30000000000000004"/>
    <n v="5"/>
  </r>
  <r>
    <n v="6494"/>
    <s v="CA-2017-113845"/>
    <x v="73"/>
    <d v="2017-11-25T00:00:00"/>
    <x v="1"/>
    <s v="FA-14230"/>
    <s v="Frank Atkinson"/>
    <s v="Corporate"/>
    <s v="United States"/>
    <s v="Orlando"/>
    <s v="Florida"/>
    <n v="32839"/>
    <x v="0"/>
    <s v="TEC-PH-10003357"/>
    <x v="2"/>
    <s v="Phones"/>
    <s v="Grandstream GXP2100 Mainstream Business Phone"/>
    <n v="244.768"/>
    <n v="171.33759999999998"/>
    <n v="73.43040000000002"/>
    <n v="0.3000000000000001"/>
    <n v="5"/>
  </r>
  <r>
    <n v="6495"/>
    <s v="CA-2018-111262"/>
    <x v="960"/>
    <d v="2018-11-01T00:00:00"/>
    <x v="0"/>
    <s v="KH-16510"/>
    <s v="Keith Herrera"/>
    <s v="Consumer"/>
    <s v="United States"/>
    <s v="Houston"/>
    <s v="Texas"/>
    <n v="77095"/>
    <x v="2"/>
    <s v="TEC-AC-10002167"/>
    <x v="2"/>
    <s v="Accessories"/>
    <s v="ImationÂ 8gb Micro Traveldrive Usb 2.0Â Flash Drive"/>
    <n v="24"/>
    <n v="16.799999999999997"/>
    <n v="7.2000000000000028"/>
    <n v="0.3000000000000001"/>
    <n v="4"/>
  </r>
  <r>
    <n v="6496"/>
    <s v="CA-2018-111262"/>
    <x v="960"/>
    <d v="2018-11-01T00:00:00"/>
    <x v="0"/>
    <s v="KH-16510"/>
    <s v="Keith Herrera"/>
    <s v="Consumer"/>
    <s v="United States"/>
    <s v="Houston"/>
    <s v="Texas"/>
    <n v="77095"/>
    <x v="2"/>
    <s v="OFF-PA-10001937"/>
    <x v="1"/>
    <s v="Paper"/>
    <s v="Xerox 21"/>
    <n v="15.552"/>
    <n v="10.886399999999998"/>
    <n v="4.6656000000000013"/>
    <n v="0.3000000000000001"/>
    <n v="4"/>
  </r>
  <r>
    <n v="6497"/>
    <s v="CA-2018-111262"/>
    <x v="960"/>
    <d v="2018-11-01T00:00:00"/>
    <x v="0"/>
    <s v="KH-16510"/>
    <s v="Keith Herrera"/>
    <s v="Consumer"/>
    <s v="United States"/>
    <s v="Houston"/>
    <s v="Texas"/>
    <n v="77095"/>
    <x v="2"/>
    <s v="TEC-AC-10004510"/>
    <x v="2"/>
    <s v="Accessories"/>
    <s v="Logitech Desktop MK120 Mouse and keyboard Combo"/>
    <n v="26.175999999999998"/>
    <n v="18.323199999999996"/>
    <n v="7.852800000000002"/>
    <n v="0.3000000000000001"/>
    <n v="4"/>
  </r>
  <r>
    <n v="6498"/>
    <s v="CA-2016-103135"/>
    <x v="1115"/>
    <d v="2016-07-28T00:00:00"/>
    <x v="1"/>
    <s v="SS-20515"/>
    <s v="Shirley Schmidt"/>
    <s v="Home Office"/>
    <s v="United States"/>
    <s v="Louisville"/>
    <s v="Kentucky"/>
    <n v="40214"/>
    <x v="0"/>
    <s v="FUR-FU-10001487"/>
    <x v="0"/>
    <s v="Furnishings"/>
    <s v="Eldon Expressions Wood and Plastic Desk Accessories, Cherry Wood"/>
    <n v="20.94"/>
    <n v="14.657999999999999"/>
    <n v="6.2820000000000018"/>
    <n v="0.30000000000000004"/>
    <n v="4"/>
  </r>
  <r>
    <n v="6499"/>
    <s v="CA-2016-103135"/>
    <x v="1115"/>
    <d v="2016-07-28T00:00:00"/>
    <x v="1"/>
    <s v="SS-20515"/>
    <s v="Shirley Schmidt"/>
    <s v="Home Office"/>
    <s v="United States"/>
    <s v="Louisville"/>
    <s v="Kentucky"/>
    <n v="40214"/>
    <x v="0"/>
    <s v="OFF-BI-10000069"/>
    <x v="1"/>
    <s v="Binders"/>
    <s v="GBC Prepunched Paper, 19-Hole, for Binding Systems, 24-lb"/>
    <n v="135.09"/>
    <n v="94.563000000000002"/>
    <n v="40.527000000000001"/>
    <n v="0.3"/>
    <n v="4"/>
  </r>
  <r>
    <n v="6500"/>
    <s v="CA-2016-103135"/>
    <x v="1115"/>
    <d v="2016-07-28T00:00:00"/>
    <x v="1"/>
    <s v="SS-20515"/>
    <s v="Shirley Schmidt"/>
    <s v="Home Office"/>
    <s v="United States"/>
    <s v="Louisville"/>
    <s v="Kentucky"/>
    <n v="40214"/>
    <x v="0"/>
    <s v="TEC-AC-10003289"/>
    <x v="2"/>
    <s v="Accessories"/>
    <s v="Anker Ultra-Slim Mini Bluetooth 3.0 Wireless Keyboard"/>
    <n v="279.86"/>
    <n v="195.90199999999999"/>
    <n v="83.958000000000027"/>
    <n v="0.3000000000000001"/>
    <n v="4"/>
  </r>
  <r>
    <n v="6501"/>
    <s v="CA-2016-103135"/>
    <x v="1115"/>
    <d v="2016-07-28T00:00:00"/>
    <x v="1"/>
    <s v="SS-20515"/>
    <s v="Shirley Schmidt"/>
    <s v="Home Office"/>
    <s v="United States"/>
    <s v="Louisville"/>
    <s v="Kentucky"/>
    <n v="40214"/>
    <x v="0"/>
    <s v="OFF-BI-10000069"/>
    <x v="1"/>
    <s v="Binders"/>
    <s v="GBC Prepunched Paper, 19-Hole, for Binding Systems, 24-lb"/>
    <n v="90.06"/>
    <n v="63.041999999999994"/>
    <n v="27.018000000000008"/>
    <n v="0.3000000000000001"/>
    <n v="4"/>
  </r>
  <r>
    <n v="6502"/>
    <s v="CA-2015-129147"/>
    <x v="981"/>
    <d v="2015-11-06T00:00:00"/>
    <x v="1"/>
    <s v="LC-17050"/>
    <s v="Liz Carlisle"/>
    <s v="Consumer"/>
    <s v="United States"/>
    <s v="Medina"/>
    <s v="Ohio"/>
    <n v="44256"/>
    <x v="3"/>
    <s v="TEC-PH-10001299"/>
    <x v="2"/>
    <s v="Phones"/>
    <s v="Polycom CX300 Desktop Phone USB VoIP phone"/>
    <n v="539.96400000000006"/>
    <n v="377.97480000000002"/>
    <n v="161.98920000000004"/>
    <n v="0.30000000000000004"/>
    <n v="4"/>
  </r>
  <r>
    <n v="6503"/>
    <s v="CA-2015-129147"/>
    <x v="981"/>
    <d v="2015-11-06T00:00:00"/>
    <x v="1"/>
    <s v="LC-17050"/>
    <s v="Liz Carlisle"/>
    <s v="Consumer"/>
    <s v="United States"/>
    <s v="Medina"/>
    <s v="Ohio"/>
    <n v="44256"/>
    <x v="3"/>
    <s v="TEC-PH-10001552"/>
    <x v="2"/>
    <s v="Phones"/>
    <s v="I Need's 3d Hello Kitty Hybrid Silicone Case Cover for HTC One X 4g with 3d Hello Kitty Stylus Pen Green/pink"/>
    <n v="50.231999999999999"/>
    <n v="35.162399999999998"/>
    <n v="15.069600000000001"/>
    <n v="0.30000000000000004"/>
    <n v="4"/>
  </r>
  <r>
    <n v="6504"/>
    <s v="CA-2015-129147"/>
    <x v="981"/>
    <d v="2015-11-06T00:00:00"/>
    <x v="1"/>
    <s v="LC-17050"/>
    <s v="Liz Carlisle"/>
    <s v="Consumer"/>
    <s v="United States"/>
    <s v="Medina"/>
    <s v="Ohio"/>
    <n v="44256"/>
    <x v="3"/>
    <s v="OFF-BI-10001098"/>
    <x v="1"/>
    <s v="Binders"/>
    <s v="Acco D-Ring Binder w/DublLock"/>
    <n v="19.242000000000001"/>
    <n v="13.4694"/>
    <n v="5.7726000000000006"/>
    <n v="0.30000000000000004"/>
    <n v="4"/>
  </r>
  <r>
    <n v="6505"/>
    <s v="CA-2018-128265"/>
    <x v="701"/>
    <d v="2018-11-22T00:00:00"/>
    <x v="0"/>
    <s v="VW-21775"/>
    <s v="Victoria Wilson"/>
    <s v="Corporate"/>
    <s v="United States"/>
    <s v="New York City"/>
    <s v="New York"/>
    <n v="10011"/>
    <x v="3"/>
    <s v="OFF-ST-10000142"/>
    <x v="1"/>
    <s v="Storage"/>
    <s v="Deluxe Rollaway Locking File with Drawer"/>
    <n v="1247.6400000000001"/>
    <n v="873.34800000000007"/>
    <n v="374.29200000000003"/>
    <n v="0.3"/>
    <n v="5"/>
  </r>
  <r>
    <n v="6506"/>
    <s v="CA-2017-152331"/>
    <x v="190"/>
    <d v="2017-06-30T00:00:00"/>
    <x v="1"/>
    <s v="LD-16855"/>
    <s v="Lela Donovan"/>
    <s v="Corporate"/>
    <s v="United States"/>
    <s v="Chicago"/>
    <s v="Illinois"/>
    <n v="60653"/>
    <x v="2"/>
    <s v="OFF-AR-10001547"/>
    <x v="1"/>
    <s v="Art"/>
    <s v="Newell 311"/>
    <n v="5.3040000000000003"/>
    <n v="3.7128000000000001"/>
    <n v="1.5912000000000002"/>
    <n v="0.30000000000000004"/>
    <n v="4"/>
  </r>
  <r>
    <n v="6507"/>
    <s v="US-2017-128909"/>
    <x v="790"/>
    <d v="2017-10-11T00:00:00"/>
    <x v="0"/>
    <s v="SP-20545"/>
    <s v="Sibella Parks"/>
    <s v="Corporate"/>
    <s v="United States"/>
    <s v="Philadelphia"/>
    <s v="Pennsylvania"/>
    <n v="19143"/>
    <x v="3"/>
    <s v="OFF-PA-10001593"/>
    <x v="1"/>
    <s v="Paper"/>
    <s v="Xerox 1947"/>
    <n v="19.135999999999999"/>
    <n v="13.395199999999999"/>
    <n v="5.7408000000000001"/>
    <n v="0.30000000000000004"/>
    <n v="2"/>
  </r>
  <r>
    <n v="6508"/>
    <s v="US-2017-128909"/>
    <x v="790"/>
    <d v="2017-10-11T00:00:00"/>
    <x v="0"/>
    <s v="SP-20545"/>
    <s v="Sibella Parks"/>
    <s v="Corporate"/>
    <s v="United States"/>
    <s v="Philadelphia"/>
    <s v="Pennsylvania"/>
    <n v="19143"/>
    <x v="3"/>
    <s v="FUR-FU-10004071"/>
    <x v="0"/>
    <s v="Furnishings"/>
    <s v="Luxo Professional Magnifying Clamp-On Fluorescent Lamps"/>
    <n v="332.83199999999999"/>
    <n v="232.98239999999998"/>
    <n v="99.849600000000009"/>
    <n v="0.30000000000000004"/>
    <n v="2"/>
  </r>
  <r>
    <n v="6509"/>
    <s v="CA-2018-102197"/>
    <x v="698"/>
    <d v="2018-12-26T00:00:00"/>
    <x v="1"/>
    <s v="DK-13150"/>
    <s v="David Kendrick"/>
    <s v="Corporate"/>
    <s v="United States"/>
    <s v="New York City"/>
    <s v="New York"/>
    <n v="10009"/>
    <x v="3"/>
    <s v="OFF-PA-10001970"/>
    <x v="1"/>
    <s v="Paper"/>
    <s v="Xerox 1908"/>
    <n v="279.89999999999998"/>
    <n v="195.92999999999998"/>
    <n v="83.97"/>
    <n v="0.30000000000000004"/>
    <n v="6"/>
  </r>
  <r>
    <n v="6510"/>
    <s v="CA-2018-102197"/>
    <x v="698"/>
    <d v="2018-12-26T00:00:00"/>
    <x v="1"/>
    <s v="DK-13150"/>
    <s v="David Kendrick"/>
    <s v="Corporate"/>
    <s v="United States"/>
    <s v="New York City"/>
    <s v="New York"/>
    <n v="10009"/>
    <x v="3"/>
    <s v="OFF-BI-10001524"/>
    <x v="1"/>
    <s v="Binders"/>
    <s v="GBC Premium Transparent Covers with Diagonal Lined Pattern"/>
    <n v="50.351999999999997"/>
    <n v="35.246399999999994"/>
    <n v="15.105600000000003"/>
    <n v="0.30000000000000004"/>
    <n v="6"/>
  </r>
  <r>
    <n v="6511"/>
    <s v="CA-2018-102197"/>
    <x v="698"/>
    <d v="2018-12-26T00:00:00"/>
    <x v="1"/>
    <s v="DK-13150"/>
    <s v="David Kendrick"/>
    <s v="Corporate"/>
    <s v="United States"/>
    <s v="New York City"/>
    <s v="New York"/>
    <n v="10009"/>
    <x v="3"/>
    <s v="OFF-PA-10004156"/>
    <x v="1"/>
    <s v="Paper"/>
    <s v="Xerox 188"/>
    <n v="34.020000000000003"/>
    <n v="23.814"/>
    <n v="10.206000000000003"/>
    <n v="0.30000000000000004"/>
    <n v="6"/>
  </r>
  <r>
    <n v="6512"/>
    <s v="CA-2018-167640"/>
    <x v="904"/>
    <d v="2018-03-10T00:00:00"/>
    <x v="1"/>
    <s v="FC-14245"/>
    <s v="Frank Carlisle"/>
    <s v="Home Office"/>
    <s v="United States"/>
    <s v="San Francisco"/>
    <s v="California"/>
    <n v="94109"/>
    <x v="1"/>
    <s v="OFF-AR-10003158"/>
    <x v="1"/>
    <s v="Art"/>
    <s v="Fluorescent Highlighters by Dixon"/>
    <n v="23.88"/>
    <n v="16.715999999999998"/>
    <n v="7.1640000000000015"/>
    <n v="0.3000000000000001"/>
    <n v="4"/>
  </r>
  <r>
    <n v="6513"/>
    <s v="CA-2018-167640"/>
    <x v="904"/>
    <d v="2018-03-10T00:00:00"/>
    <x v="1"/>
    <s v="FC-14245"/>
    <s v="Frank Carlisle"/>
    <s v="Home Office"/>
    <s v="United States"/>
    <s v="San Francisco"/>
    <s v="California"/>
    <n v="94109"/>
    <x v="1"/>
    <s v="OFF-LA-10004559"/>
    <x v="1"/>
    <s v="Labels"/>
    <s v="Avery 49"/>
    <n v="11.52"/>
    <n v="8.0640000000000001"/>
    <n v="3.4559999999999995"/>
    <n v="0.3"/>
    <n v="4"/>
  </r>
  <r>
    <n v="6514"/>
    <s v="CA-2018-167640"/>
    <x v="904"/>
    <d v="2018-03-10T00:00:00"/>
    <x v="1"/>
    <s v="FC-14245"/>
    <s v="Frank Carlisle"/>
    <s v="Home Office"/>
    <s v="United States"/>
    <s v="San Francisco"/>
    <s v="California"/>
    <n v="94109"/>
    <x v="1"/>
    <s v="OFF-PA-10001033"/>
    <x v="1"/>
    <s v="Paper"/>
    <s v="Xerox 1893"/>
    <n v="286.93"/>
    <n v="200.851"/>
    <n v="86.079000000000008"/>
    <n v="0.30000000000000004"/>
    <n v="4"/>
  </r>
  <r>
    <n v="6515"/>
    <s v="CA-2018-167640"/>
    <x v="904"/>
    <d v="2018-03-10T00:00:00"/>
    <x v="1"/>
    <s v="FC-14245"/>
    <s v="Frank Carlisle"/>
    <s v="Home Office"/>
    <s v="United States"/>
    <s v="San Francisco"/>
    <s v="California"/>
    <n v="94109"/>
    <x v="1"/>
    <s v="TEC-PH-10001336"/>
    <x v="2"/>
    <s v="Phones"/>
    <s v="Digium D40 VoIP phone"/>
    <n v="206.38399999999999"/>
    <n v="144.46879999999999"/>
    <n v="61.915199999999999"/>
    <n v="0.3"/>
    <n v="4"/>
  </r>
  <r>
    <n v="6516"/>
    <s v="US-2018-116652"/>
    <x v="175"/>
    <d v="2018-09-19T00:00:00"/>
    <x v="1"/>
    <s v="RD-19480"/>
    <s v="Rick Duston"/>
    <s v="Consumer"/>
    <s v="United States"/>
    <s v="San Francisco"/>
    <s v="California"/>
    <n v="94122"/>
    <x v="1"/>
    <s v="FUR-CH-10002961"/>
    <x v="0"/>
    <s v="Chairs"/>
    <s v="Leather Task Chair, Black"/>
    <n v="218.352"/>
    <n v="152.84639999999999"/>
    <n v="65.505600000000015"/>
    <n v="0.30000000000000004"/>
    <n v="4"/>
  </r>
  <r>
    <n v="6517"/>
    <s v="US-2018-116652"/>
    <x v="175"/>
    <d v="2018-09-19T00:00:00"/>
    <x v="1"/>
    <s v="RD-19480"/>
    <s v="Rick Duston"/>
    <s v="Consumer"/>
    <s v="United States"/>
    <s v="San Francisco"/>
    <s v="California"/>
    <n v="94122"/>
    <x v="1"/>
    <s v="FUR-FU-10001488"/>
    <x v="0"/>
    <s v="Furnishings"/>
    <s v="Tenex 46&quot; x 60&quot; Computer Anti-Static Chairmat, Rectangular Shaped"/>
    <n v="529.9"/>
    <n v="370.92999999999995"/>
    <n v="158.97000000000003"/>
    <n v="0.30000000000000004"/>
    <n v="4"/>
  </r>
  <r>
    <n v="6518"/>
    <s v="US-2018-116652"/>
    <x v="175"/>
    <d v="2018-09-19T00:00:00"/>
    <x v="1"/>
    <s v="RD-19480"/>
    <s v="Rick Duston"/>
    <s v="Consumer"/>
    <s v="United States"/>
    <s v="San Francisco"/>
    <s v="California"/>
    <n v="94122"/>
    <x v="1"/>
    <s v="OFF-AR-10001915"/>
    <x v="1"/>
    <s v="Art"/>
    <s v="Peel-Off China Markers"/>
    <n v="99.3"/>
    <n v="69.509999999999991"/>
    <n v="29.790000000000006"/>
    <n v="0.30000000000000004"/>
    <n v="4"/>
  </r>
  <r>
    <n v="6519"/>
    <s v="US-2018-116652"/>
    <x v="175"/>
    <d v="2018-09-19T00:00:00"/>
    <x v="1"/>
    <s v="RD-19480"/>
    <s v="Rick Duston"/>
    <s v="Consumer"/>
    <s v="United States"/>
    <s v="San Francisco"/>
    <s v="California"/>
    <n v="94122"/>
    <x v="1"/>
    <s v="OFF-AP-10001205"/>
    <x v="1"/>
    <s v="Appliances"/>
    <s v="Belkin 5 Outlet SurgeMaster Power Centers"/>
    <n v="108.96"/>
    <n v="76.271999999999991"/>
    <n v="32.688000000000002"/>
    <n v="0.30000000000000004"/>
    <n v="4"/>
  </r>
  <r>
    <n v="6520"/>
    <s v="US-2018-116652"/>
    <x v="175"/>
    <d v="2018-09-19T00:00:00"/>
    <x v="1"/>
    <s v="RD-19480"/>
    <s v="Rick Duston"/>
    <s v="Consumer"/>
    <s v="United States"/>
    <s v="San Francisco"/>
    <s v="California"/>
    <n v="94122"/>
    <x v="1"/>
    <s v="OFF-BI-10004528"/>
    <x v="1"/>
    <s v="Binders"/>
    <s v="Cardinal Poly Pocket Divider Pockets for Ring Binders"/>
    <n v="2.6880000000000002"/>
    <n v="1.8815999999999999"/>
    <n v="0.80640000000000023"/>
    <n v="0.30000000000000004"/>
    <n v="4"/>
  </r>
  <r>
    <n v="6521"/>
    <s v="CA-2018-138289"/>
    <x v="1034"/>
    <d v="2018-01-18T00:00:00"/>
    <x v="0"/>
    <s v="AR-10540"/>
    <s v="Andy Reiter"/>
    <s v="Consumer"/>
    <s v="United States"/>
    <s v="Jackson"/>
    <s v="Michigan"/>
    <n v="49201"/>
    <x v="2"/>
    <s v="OFF-BI-10004995"/>
    <x v="1"/>
    <s v="Binders"/>
    <s v="GBC DocuBind P400 Electric Binding System"/>
    <n v="5443.96"/>
    <n v="3810.7719999999999"/>
    <n v="1633.1880000000001"/>
    <n v="0.30000000000000004"/>
    <n v="2"/>
  </r>
  <r>
    <n v="6522"/>
    <s v="CA-2018-138289"/>
    <x v="1034"/>
    <d v="2018-01-18T00:00:00"/>
    <x v="0"/>
    <s v="AR-10540"/>
    <s v="Andy Reiter"/>
    <s v="Consumer"/>
    <s v="United States"/>
    <s v="Jackson"/>
    <s v="Michigan"/>
    <n v="49201"/>
    <x v="2"/>
    <s v="FUR-CH-10004626"/>
    <x v="0"/>
    <s v="Chairs"/>
    <s v="Office Star Flex Back Scooter Chair with Aluminum Finish Frame"/>
    <n v="302.67"/>
    <n v="211.869"/>
    <n v="90.801000000000016"/>
    <n v="0.30000000000000004"/>
    <n v="2"/>
  </r>
  <r>
    <n v="6523"/>
    <s v="CA-2018-138289"/>
    <x v="1034"/>
    <d v="2018-01-18T00:00:00"/>
    <x v="0"/>
    <s v="AR-10540"/>
    <s v="Andy Reiter"/>
    <s v="Consumer"/>
    <s v="United States"/>
    <s v="Jackson"/>
    <s v="Michigan"/>
    <n v="49201"/>
    <x v="2"/>
    <s v="OFF-PA-10001260"/>
    <x v="1"/>
    <s v="Paper"/>
    <s v="TOPS Money Receipt Book, Consecutively Numbered in Red,"/>
    <n v="56.07"/>
    <n v="39.248999999999995"/>
    <n v="16.821000000000005"/>
    <n v="0.3000000000000001"/>
    <n v="2"/>
  </r>
  <r>
    <n v="6524"/>
    <s v="CA-2017-129308"/>
    <x v="274"/>
    <d v="2017-07-13T00:00:00"/>
    <x v="1"/>
    <s v="CC-12100"/>
    <s v="Chad Cunningham"/>
    <s v="Home Office"/>
    <s v="United States"/>
    <s v="Philadelphia"/>
    <s v="Pennsylvania"/>
    <n v="19120"/>
    <x v="3"/>
    <s v="OFF-LA-10002945"/>
    <x v="1"/>
    <s v="Labels"/>
    <s v="Permanent Self-Adhesive File Folder Labels for Typewriters, 1 1/8 x 3 1/2, White"/>
    <n v="10.08"/>
    <n v="7.0559999999999992"/>
    <n v="3.0240000000000009"/>
    <n v="0.3000000000000001"/>
    <n v="6"/>
  </r>
  <r>
    <n v="6525"/>
    <s v="CA-2017-129308"/>
    <x v="274"/>
    <d v="2017-07-13T00:00:00"/>
    <x v="1"/>
    <s v="CC-12100"/>
    <s v="Chad Cunningham"/>
    <s v="Home Office"/>
    <s v="United States"/>
    <s v="Philadelphia"/>
    <s v="Pennsylvania"/>
    <n v="19120"/>
    <x v="3"/>
    <s v="TEC-PH-10002310"/>
    <x v="2"/>
    <s v="Phones"/>
    <s v="Panasonic KX T7731-B Digital phone"/>
    <n v="59.994"/>
    <n v="41.995799999999996"/>
    <n v="17.998200000000004"/>
    <n v="0.30000000000000004"/>
    <n v="6"/>
  </r>
  <r>
    <n v="6526"/>
    <s v="CA-2017-129308"/>
    <x v="274"/>
    <d v="2017-07-13T00:00:00"/>
    <x v="1"/>
    <s v="CC-12100"/>
    <s v="Chad Cunningham"/>
    <s v="Home Office"/>
    <s v="United States"/>
    <s v="Philadelphia"/>
    <s v="Pennsylvania"/>
    <n v="19120"/>
    <x v="3"/>
    <s v="OFF-BI-10001525"/>
    <x v="1"/>
    <s v="Binders"/>
    <s v="Acco Pressboard Covers with Storage Hooks, 14 7/8&quot; x 11&quot;, Executive Red"/>
    <n v="5.7149999999999999"/>
    <n v="4.0004999999999997"/>
    <n v="1.7145000000000001"/>
    <n v="0.30000000000000004"/>
    <n v="6"/>
  </r>
  <r>
    <n v="6527"/>
    <s v="CA-2017-129308"/>
    <x v="274"/>
    <d v="2017-07-13T00:00:00"/>
    <x v="1"/>
    <s v="CC-12100"/>
    <s v="Chad Cunningham"/>
    <s v="Home Office"/>
    <s v="United States"/>
    <s v="Philadelphia"/>
    <s v="Pennsylvania"/>
    <n v="19120"/>
    <x v="3"/>
    <s v="OFF-BI-10001308"/>
    <x v="1"/>
    <s v="Binders"/>
    <s v="GBC Standard Plastic Binding Systems' Combs"/>
    <n v="9.42"/>
    <n v="6.5939999999999994"/>
    <n v="2.8260000000000005"/>
    <n v="0.30000000000000004"/>
    <n v="6"/>
  </r>
  <r>
    <n v="6528"/>
    <s v="CA-2017-157791"/>
    <x v="443"/>
    <d v="2017-12-28T00:00:00"/>
    <x v="0"/>
    <s v="CA-11965"/>
    <s v="Carol Adams"/>
    <s v="Corporate"/>
    <s v="United States"/>
    <s v="Warwick"/>
    <s v="Rhode Island"/>
    <n v="2886"/>
    <x v="3"/>
    <s v="TEC-CO-10002095"/>
    <x v="2"/>
    <s v="Copiers"/>
    <s v="Hewlett Packard 610 Color Digital Copier / Printer"/>
    <n v="1999.96"/>
    <n v="1399.972"/>
    <n v="599.98800000000006"/>
    <n v="0.30000000000000004"/>
    <n v="5"/>
  </r>
  <r>
    <n v="6529"/>
    <s v="CA-2015-146864"/>
    <x v="1091"/>
    <d v="2015-12-26T00:00:00"/>
    <x v="1"/>
    <s v="BT-11530"/>
    <s v="Bradley Talbott"/>
    <s v="Home Office"/>
    <s v="United States"/>
    <s v="New York City"/>
    <s v="New York"/>
    <n v="10024"/>
    <x v="3"/>
    <s v="OFF-ST-10004946"/>
    <x v="1"/>
    <s v="Storage"/>
    <s v="Desktop 3-Pocket Hot File"/>
    <n v="216.4"/>
    <n v="151.47999999999999"/>
    <n v="64.920000000000016"/>
    <n v="0.30000000000000004"/>
    <n v="4"/>
  </r>
  <r>
    <n v="6530"/>
    <s v="CA-2015-103744"/>
    <x v="1116"/>
    <d v="2015-02-27T00:00:00"/>
    <x v="1"/>
    <s v="MG-17875"/>
    <s v="Michael Grace"/>
    <s v="Home Office"/>
    <s v="United States"/>
    <s v="El Paso"/>
    <s v="Texas"/>
    <n v="79907"/>
    <x v="2"/>
    <s v="OFF-LA-10004425"/>
    <x v="1"/>
    <s v="Labels"/>
    <s v="Staple-on labels"/>
    <n v="6.9359999999999999"/>
    <n v="4.8552"/>
    <n v="2.0808"/>
    <n v="0.3"/>
    <n v="4"/>
  </r>
  <r>
    <n v="6531"/>
    <s v="CA-2015-103744"/>
    <x v="1116"/>
    <d v="2015-02-27T00:00:00"/>
    <x v="1"/>
    <s v="MG-17875"/>
    <s v="Michael Grace"/>
    <s v="Home Office"/>
    <s v="United States"/>
    <s v="El Paso"/>
    <s v="Texas"/>
    <n v="79907"/>
    <x v="2"/>
    <s v="OFF-BI-10000320"/>
    <x v="1"/>
    <s v="Binders"/>
    <s v="GBC Plastic Binding Combs"/>
    <n v="4.4279999999999999"/>
    <n v="3.0995999999999997"/>
    <n v="1.3284000000000002"/>
    <n v="0.30000000000000004"/>
    <n v="4"/>
  </r>
  <r>
    <n v="6532"/>
    <s v="US-2018-107384"/>
    <x v="769"/>
    <d v="2018-12-08T00:00:00"/>
    <x v="1"/>
    <s v="TP-21130"/>
    <s v="Theone Pippenger"/>
    <s v="Consumer"/>
    <s v="United States"/>
    <s v="Rochester"/>
    <s v="Minnesota"/>
    <n v="55901"/>
    <x v="2"/>
    <s v="OFF-AR-10001315"/>
    <x v="1"/>
    <s v="Art"/>
    <s v="Newell 310"/>
    <n v="8.8000000000000007"/>
    <n v="6.16"/>
    <n v="2.6400000000000006"/>
    <n v="0.30000000000000004"/>
    <n v="4"/>
  </r>
  <r>
    <n v="6533"/>
    <s v="US-2018-107384"/>
    <x v="769"/>
    <d v="2018-12-08T00:00:00"/>
    <x v="1"/>
    <s v="TP-21130"/>
    <s v="Theone Pippenger"/>
    <s v="Consumer"/>
    <s v="United States"/>
    <s v="Rochester"/>
    <s v="Minnesota"/>
    <n v="55901"/>
    <x v="2"/>
    <s v="TEC-AC-10004595"/>
    <x v="2"/>
    <s v="Accessories"/>
    <s v="First Data TMFD35 PIN Pad"/>
    <n v="142.80000000000001"/>
    <n v="99.960000000000008"/>
    <n v="42.84"/>
    <n v="0.3"/>
    <n v="4"/>
  </r>
  <r>
    <n v="6534"/>
    <s v="US-2018-107384"/>
    <x v="769"/>
    <d v="2018-12-08T00:00:00"/>
    <x v="1"/>
    <s v="TP-21130"/>
    <s v="Theone Pippenger"/>
    <s v="Consumer"/>
    <s v="United States"/>
    <s v="Rochester"/>
    <s v="Minnesota"/>
    <n v="55901"/>
    <x v="2"/>
    <s v="TEC-AC-10001539"/>
    <x v="2"/>
    <s v="Accessories"/>
    <s v="Logitech G430 Surround Sound Gaming Headset with Dolby 7.1 Technology"/>
    <n v="399.95"/>
    <n v="279.96499999999997"/>
    <n v="119.98500000000001"/>
    <n v="0.30000000000000004"/>
    <n v="4"/>
  </r>
  <r>
    <n v="6535"/>
    <s v="CA-2015-128209"/>
    <x v="664"/>
    <d v="2015-11-22T00:00:00"/>
    <x v="1"/>
    <s v="GT-14710"/>
    <s v="Greg Tran"/>
    <s v="Consumer"/>
    <s v="United States"/>
    <s v="Buffalo"/>
    <s v="New York"/>
    <n v="14215"/>
    <x v="3"/>
    <s v="OFF-BI-10001359"/>
    <x v="1"/>
    <s v="Binders"/>
    <s v="GBC DocuBind TL300 Electric Binding System"/>
    <n v="2152.7759999999998"/>
    <n v="1506.9431999999997"/>
    <n v="645.83280000000013"/>
    <n v="0.3000000000000001"/>
    <n v="5"/>
  </r>
  <r>
    <n v="6536"/>
    <s v="CA-2015-128209"/>
    <x v="664"/>
    <d v="2015-11-22T00:00:00"/>
    <x v="1"/>
    <s v="GT-14710"/>
    <s v="Greg Tran"/>
    <s v="Consumer"/>
    <s v="United States"/>
    <s v="Buffalo"/>
    <s v="New York"/>
    <n v="14215"/>
    <x v="3"/>
    <s v="FUR-BO-10002213"/>
    <x v="0"/>
    <s v="Bookcases"/>
    <s v="DMI Eclipse Executive Suite Bookcases"/>
    <n v="4007.84"/>
    <n v="2805.4879999999998"/>
    <n v="1202.3520000000003"/>
    <n v="0.30000000000000004"/>
    <n v="5"/>
  </r>
  <r>
    <n v="6537"/>
    <s v="CA-2015-169684"/>
    <x v="22"/>
    <d v="2015-10-23T00:00:00"/>
    <x v="2"/>
    <s v="FH-14365"/>
    <s v="Fred Hopkins"/>
    <s v="Corporate"/>
    <s v="United States"/>
    <s v="Knoxville"/>
    <s v="Tennessee"/>
    <n v="37918"/>
    <x v="0"/>
    <s v="FUR-TA-10003008"/>
    <x v="0"/>
    <s v="Tables"/>
    <s v="Lesro Round Back Collection Coffee Table, End Table"/>
    <n v="328.59"/>
    <n v="230.01299999999998"/>
    <n v="98.576999999999998"/>
    <n v="0.30000000000000004"/>
    <n v="3"/>
  </r>
  <r>
    <n v="6538"/>
    <s v="CA-2015-169684"/>
    <x v="22"/>
    <d v="2015-10-23T00:00:00"/>
    <x v="2"/>
    <s v="FH-14365"/>
    <s v="Fred Hopkins"/>
    <s v="Corporate"/>
    <s v="United States"/>
    <s v="Knoxville"/>
    <s v="Tennessee"/>
    <n v="37918"/>
    <x v="0"/>
    <s v="OFF-ST-10000934"/>
    <x v="1"/>
    <s v="Storage"/>
    <s v="Contico 72&quot;H Heavy-Duty Storage System"/>
    <n v="98.352000000000004"/>
    <n v="68.846400000000003"/>
    <n v="29.505600000000001"/>
    <n v="0.3"/>
    <n v="3"/>
  </r>
  <r>
    <n v="6539"/>
    <s v="CA-2016-109862"/>
    <x v="969"/>
    <d v="2016-10-30T00:00:00"/>
    <x v="1"/>
    <s v="HK-14890"/>
    <s v="Heather Kirkland"/>
    <s v="Corporate"/>
    <s v="United States"/>
    <s v="Newark"/>
    <s v="Delaware"/>
    <n v="19711"/>
    <x v="3"/>
    <s v="TEC-PH-10004042"/>
    <x v="2"/>
    <s v="Phones"/>
    <s v="ClearOne Communications CHAT 70 OCÂ Speaker Phone"/>
    <n v="158.99"/>
    <n v="111.29300000000001"/>
    <n v="47.697000000000003"/>
    <n v="0.3"/>
    <n v="5"/>
  </r>
  <r>
    <n v="6540"/>
    <s v="CA-2016-109862"/>
    <x v="969"/>
    <d v="2016-10-30T00:00:00"/>
    <x v="1"/>
    <s v="HK-14890"/>
    <s v="Heather Kirkland"/>
    <s v="Corporate"/>
    <s v="United States"/>
    <s v="Newark"/>
    <s v="Delaware"/>
    <n v="19711"/>
    <x v="3"/>
    <s v="FUR-CH-10002439"/>
    <x v="0"/>
    <s v="Chairs"/>
    <s v="Iceberg Nesting Folding Chair, 19w x 6d x 43h"/>
    <n v="291.10000000000002"/>
    <n v="203.77"/>
    <n v="87.330000000000013"/>
    <n v="0.30000000000000004"/>
    <n v="5"/>
  </r>
  <r>
    <n v="6541"/>
    <s v="US-2018-107888"/>
    <x v="673"/>
    <d v="2018-11-19T00:00:00"/>
    <x v="2"/>
    <s v="CC-12220"/>
    <s v="Chris Cortes"/>
    <s v="Consumer"/>
    <s v="United States"/>
    <s v="Seattle"/>
    <s v="Washington"/>
    <n v="98103"/>
    <x v="1"/>
    <s v="OFF-PA-10001363"/>
    <x v="1"/>
    <s v="Paper"/>
    <s v="Xerox 1933"/>
    <n v="73.680000000000007"/>
    <n v="51.576000000000001"/>
    <n v="22.104000000000006"/>
    <n v="0.30000000000000004"/>
    <n v="3"/>
  </r>
  <r>
    <n v="6542"/>
    <s v="US-2018-107888"/>
    <x v="673"/>
    <d v="2018-11-19T00:00:00"/>
    <x v="2"/>
    <s v="CC-12220"/>
    <s v="Chris Cortes"/>
    <s v="Consumer"/>
    <s v="United States"/>
    <s v="Seattle"/>
    <s v="Washington"/>
    <n v="98103"/>
    <x v="1"/>
    <s v="FUR-FU-10003394"/>
    <x v="0"/>
    <s v="Furnishings"/>
    <s v="Tenex &quot;The Solids&quot; Textured Chair Mats"/>
    <n v="139.91999999999999"/>
    <n v="97.943999999999988"/>
    <n v="41.975999999999999"/>
    <n v="0.30000000000000004"/>
    <n v="3"/>
  </r>
  <r>
    <n v="6543"/>
    <s v="US-2018-107888"/>
    <x v="673"/>
    <d v="2018-11-19T00:00:00"/>
    <x v="2"/>
    <s v="CC-12220"/>
    <s v="Chris Cortes"/>
    <s v="Consumer"/>
    <s v="United States"/>
    <s v="Seattle"/>
    <s v="Washington"/>
    <n v="98103"/>
    <x v="1"/>
    <s v="TEC-PH-10003171"/>
    <x v="2"/>
    <s v="Phones"/>
    <s v="Plantronics Encore H101 Dual EarpiecesÂ Headset"/>
    <n v="107.88"/>
    <n v="75.515999999999991"/>
    <n v="32.364000000000004"/>
    <n v="0.30000000000000004"/>
    <n v="3"/>
  </r>
  <r>
    <n v="6544"/>
    <s v="US-2018-107888"/>
    <x v="673"/>
    <d v="2018-11-19T00:00:00"/>
    <x v="2"/>
    <s v="CC-12220"/>
    <s v="Chris Cortes"/>
    <s v="Consumer"/>
    <s v="United States"/>
    <s v="Seattle"/>
    <s v="Washington"/>
    <n v="98103"/>
    <x v="1"/>
    <s v="OFF-ST-10003123"/>
    <x v="1"/>
    <s v="Storage"/>
    <s v="Fellowes Bases and Tops For Staxonsteel/High-Stak Systems"/>
    <n v="33.29"/>
    <n v="23.302999999999997"/>
    <n v="9.9870000000000019"/>
    <n v="0.30000000000000004"/>
    <n v="3"/>
  </r>
  <r>
    <n v="6545"/>
    <s v="US-2018-154872"/>
    <x v="304"/>
    <d v="2018-05-18T00:00:00"/>
    <x v="1"/>
    <s v="DP-13000"/>
    <s v="Darren Powers"/>
    <s v="Consumer"/>
    <s v="United States"/>
    <s v="Cleveland"/>
    <s v="Ohio"/>
    <n v="44105"/>
    <x v="3"/>
    <s v="OFF-BI-10003007"/>
    <x v="1"/>
    <s v="Binders"/>
    <s v="Premium Transparent Presentation Covers, No Pattern/Clear, 8 1/2&quot; x 11&quot;"/>
    <n v="58.17"/>
    <n v="40.719000000000001"/>
    <n v="17.451000000000001"/>
    <n v="0.3"/>
    <n v="4"/>
  </r>
  <r>
    <n v="6546"/>
    <s v="US-2018-154872"/>
    <x v="304"/>
    <d v="2018-05-18T00:00:00"/>
    <x v="1"/>
    <s v="DP-13000"/>
    <s v="Darren Powers"/>
    <s v="Consumer"/>
    <s v="United States"/>
    <s v="Cleveland"/>
    <s v="Ohio"/>
    <n v="44105"/>
    <x v="3"/>
    <s v="OFF-LA-10000973"/>
    <x v="1"/>
    <s v="Labels"/>
    <s v="Avery 502"/>
    <n v="5.04"/>
    <n v="3.5279999999999996"/>
    <n v="1.5120000000000005"/>
    <n v="0.3000000000000001"/>
    <n v="4"/>
  </r>
  <r>
    <n v="6547"/>
    <s v="US-2018-154872"/>
    <x v="304"/>
    <d v="2018-05-18T00:00:00"/>
    <x v="1"/>
    <s v="DP-13000"/>
    <s v="Darren Powers"/>
    <s v="Consumer"/>
    <s v="United States"/>
    <s v="Cleveland"/>
    <s v="Ohio"/>
    <n v="44105"/>
    <x v="3"/>
    <s v="OFF-PA-10000483"/>
    <x v="1"/>
    <s v="Paper"/>
    <s v="Xerox 19"/>
    <n v="24.783999999999999"/>
    <n v="17.348799999999997"/>
    <n v="7.4352000000000018"/>
    <n v="0.3000000000000001"/>
    <n v="4"/>
  </r>
  <r>
    <n v="6548"/>
    <s v="CA-2015-113880"/>
    <x v="72"/>
    <d v="2015-03-05T00:00:00"/>
    <x v="1"/>
    <s v="VF-21715"/>
    <s v="Vicky Freymann"/>
    <s v="Home Office"/>
    <s v="United States"/>
    <s v="Elmhurst"/>
    <s v="Illinois"/>
    <n v="60126"/>
    <x v="2"/>
    <s v="FUR-CH-10000863"/>
    <x v="0"/>
    <s v="Chairs"/>
    <s v="Novimex Swivel Fabric Task Chair"/>
    <n v="634.11599999999999"/>
    <n v="443.88119999999998"/>
    <n v="190.23480000000001"/>
    <n v="0.30000000000000004"/>
    <n v="4"/>
  </r>
  <r>
    <n v="6549"/>
    <s v="CA-2015-113880"/>
    <x v="72"/>
    <d v="2015-03-05T00:00:00"/>
    <x v="1"/>
    <s v="VF-21715"/>
    <s v="Vicky Freymann"/>
    <s v="Home Office"/>
    <s v="United States"/>
    <s v="Elmhurst"/>
    <s v="Illinois"/>
    <n v="60126"/>
    <x v="2"/>
    <s v="OFF-PA-10003036"/>
    <x v="1"/>
    <s v="Paper"/>
    <s v="Black Print Carbonless 8 1/2&quot; x 8 1/4&quot; Rapid Memo Book"/>
    <n v="17.472000000000001"/>
    <n v="12.230399999999999"/>
    <n v="5.2416000000000018"/>
    <n v="0.3000000000000001"/>
    <n v="4"/>
  </r>
  <r>
    <n v="6550"/>
    <s v="US-2016-164966"/>
    <x v="117"/>
    <d v="2016-08-01T00:00:00"/>
    <x v="2"/>
    <s v="GH-14410"/>
    <s v="Gary Hansen"/>
    <s v="Home Office"/>
    <s v="United States"/>
    <s v="Lakeville"/>
    <s v="Minnesota"/>
    <n v="55044"/>
    <x v="2"/>
    <s v="FUR-CH-10002304"/>
    <x v="0"/>
    <s v="Chairs"/>
    <s v="Global Stack Chair without Arms, Black"/>
    <n v="155.88"/>
    <n v="109.11599999999999"/>
    <n v="46.76400000000001"/>
    <n v="0.3000000000000001"/>
    <n v="2"/>
  </r>
  <r>
    <n v="6551"/>
    <s v="CA-2016-126739"/>
    <x v="549"/>
    <d v="2016-11-03T00:00:00"/>
    <x v="0"/>
    <s v="JH-16180"/>
    <s v="Justin Hirsh"/>
    <s v="Consumer"/>
    <s v="United States"/>
    <s v="New York City"/>
    <s v="New York"/>
    <n v="10035"/>
    <x v="3"/>
    <s v="FUR-CH-10000422"/>
    <x v="0"/>
    <s v="Chairs"/>
    <s v="Global Highback Leather Tilter in Burgundy"/>
    <n v="327.56400000000002"/>
    <n v="229.29480000000001"/>
    <n v="98.269200000000012"/>
    <n v="0.30000000000000004"/>
    <n v="2"/>
  </r>
  <r>
    <n v="6552"/>
    <s v="CA-2018-161578"/>
    <x v="819"/>
    <d v="2018-12-21T00:00:00"/>
    <x v="0"/>
    <s v="RB-19465"/>
    <s v="Rick Bensley"/>
    <s v="Home Office"/>
    <s v="United States"/>
    <s v="Los Angeles"/>
    <s v="California"/>
    <n v="90036"/>
    <x v="1"/>
    <s v="OFF-PA-10002986"/>
    <x v="1"/>
    <s v="Paper"/>
    <s v="Xerox 1898"/>
    <n v="13.36"/>
    <n v="9.3519999999999985"/>
    <n v="4.0080000000000009"/>
    <n v="0.3000000000000001"/>
    <n v="5"/>
  </r>
  <r>
    <n v="6553"/>
    <s v="CA-2018-161578"/>
    <x v="819"/>
    <d v="2018-12-21T00:00:00"/>
    <x v="0"/>
    <s v="RB-19465"/>
    <s v="Rick Bensley"/>
    <s v="Home Office"/>
    <s v="United States"/>
    <s v="Los Angeles"/>
    <s v="California"/>
    <n v="90036"/>
    <x v="1"/>
    <s v="OFF-ST-10002289"/>
    <x v="1"/>
    <s v="Storage"/>
    <s v="Safco Wire Cube Shelving System, For Use as 4 or 5 14&quot; Cubes, Black"/>
    <n v="158.9"/>
    <n v="111.23"/>
    <n v="47.67"/>
    <n v="0.3"/>
    <n v="5"/>
  </r>
  <r>
    <n v="6554"/>
    <s v="CA-2015-137092"/>
    <x v="22"/>
    <d v="2015-10-22T00:00:00"/>
    <x v="0"/>
    <s v="LS-16975"/>
    <s v="Lindsay Shagiari"/>
    <s v="Home Office"/>
    <s v="United States"/>
    <s v="Chicago"/>
    <s v="Illinois"/>
    <n v="60653"/>
    <x v="2"/>
    <s v="TEC-AC-10001606"/>
    <x v="2"/>
    <s v="Accessories"/>
    <s v="Logitech Wireless Performance Mouse MX for PC and Mac"/>
    <n v="319.96800000000002"/>
    <n v="223.9776"/>
    <n v="95.990400000000022"/>
    <n v="0.30000000000000004"/>
    <n v="2"/>
  </r>
  <r>
    <n v="6555"/>
    <s v="CA-2015-137092"/>
    <x v="22"/>
    <d v="2015-10-22T00:00:00"/>
    <x v="0"/>
    <s v="LS-16975"/>
    <s v="Lindsay Shagiari"/>
    <s v="Home Office"/>
    <s v="United States"/>
    <s v="Chicago"/>
    <s v="Illinois"/>
    <n v="60653"/>
    <x v="2"/>
    <s v="OFF-ST-10003805"/>
    <x v="1"/>
    <s v="Storage"/>
    <s v="24 Capacity Maxi Data Binder Racks, Pearl"/>
    <n v="505.32"/>
    <n v="353.72399999999999"/>
    <n v="151.596"/>
    <n v="0.3"/>
    <n v="2"/>
  </r>
  <r>
    <n v="6556"/>
    <s v="CA-2015-137092"/>
    <x v="22"/>
    <d v="2015-10-22T00:00:00"/>
    <x v="0"/>
    <s v="LS-16975"/>
    <s v="Lindsay Shagiari"/>
    <s v="Home Office"/>
    <s v="United States"/>
    <s v="Chicago"/>
    <s v="Illinois"/>
    <n v="60653"/>
    <x v="2"/>
    <s v="OFF-PA-10002109"/>
    <x v="1"/>
    <s v="Paper"/>
    <s v="Wirebound Voice Message Log Book"/>
    <n v="3.8079999999999998"/>
    <n v="2.6655999999999995"/>
    <n v="1.1424000000000003"/>
    <n v="0.3000000000000001"/>
    <n v="2"/>
  </r>
  <r>
    <n v="6557"/>
    <s v="CA-2015-137092"/>
    <x v="22"/>
    <d v="2015-10-22T00:00:00"/>
    <x v="0"/>
    <s v="LS-16975"/>
    <s v="Lindsay Shagiari"/>
    <s v="Home Office"/>
    <s v="United States"/>
    <s v="Chicago"/>
    <s v="Illinois"/>
    <n v="60653"/>
    <x v="2"/>
    <s v="OFF-BI-10000632"/>
    <x v="1"/>
    <s v="Binders"/>
    <s v="Satellite Sectional Post Binders"/>
    <n v="8.6820000000000004"/>
    <n v="6.0773999999999999"/>
    <n v="2.6046000000000005"/>
    <n v="0.30000000000000004"/>
    <n v="2"/>
  </r>
  <r>
    <n v="6558"/>
    <s v="CA-2015-137092"/>
    <x v="22"/>
    <d v="2015-10-22T00:00:00"/>
    <x v="0"/>
    <s v="LS-16975"/>
    <s v="Lindsay Shagiari"/>
    <s v="Home Office"/>
    <s v="United States"/>
    <s v="Chicago"/>
    <s v="Illinois"/>
    <n v="60653"/>
    <x v="2"/>
    <s v="OFF-LA-10003510"/>
    <x v="1"/>
    <s v="Labels"/>
    <s v="Avery 4027 File Folder Labels for Dot Matrix Printers, 5000 Labels per Box, White"/>
    <n v="24.423999999999999"/>
    <n v="17.096799999999998"/>
    <n v="7.3272000000000013"/>
    <n v="0.30000000000000004"/>
    <n v="2"/>
  </r>
  <r>
    <n v="6559"/>
    <s v="CA-2016-166947"/>
    <x v="1117"/>
    <d v="2016-06-10T00:00:00"/>
    <x v="1"/>
    <s v="EB-13750"/>
    <s v="Edward Becker"/>
    <s v="Corporate"/>
    <s v="United States"/>
    <s v="Buffalo"/>
    <s v="New York"/>
    <n v="14215"/>
    <x v="3"/>
    <s v="FUR-CH-10004997"/>
    <x v="0"/>
    <s v="Chairs"/>
    <s v="Hon Every-Day Series Multi-Task Chairs"/>
    <n v="1522.6379999999999"/>
    <n v="1065.8465999999999"/>
    <n v="456.79140000000007"/>
    <n v="0.30000000000000004"/>
    <n v="5"/>
  </r>
  <r>
    <n v="6560"/>
    <s v="CA-2017-160941"/>
    <x v="658"/>
    <d v="2017-07-26T00:00:00"/>
    <x v="1"/>
    <s v="DK-12835"/>
    <s v="Damala Kotsonis"/>
    <s v="Corporate"/>
    <s v="United States"/>
    <s v="Roseville"/>
    <s v="California"/>
    <n v="95661"/>
    <x v="1"/>
    <s v="OFF-EN-10003001"/>
    <x v="1"/>
    <s v="Envelopes"/>
    <s v="Ames Color-File Green Diamond Border X-ray Mailers"/>
    <n v="419.9"/>
    <n v="293.92999999999995"/>
    <n v="125.97000000000003"/>
    <n v="0.3000000000000001"/>
    <n v="5"/>
  </r>
  <r>
    <n v="6561"/>
    <s v="CA-2017-160941"/>
    <x v="658"/>
    <d v="2017-07-26T00:00:00"/>
    <x v="1"/>
    <s v="DK-12835"/>
    <s v="Damala Kotsonis"/>
    <s v="Corporate"/>
    <s v="United States"/>
    <s v="Roseville"/>
    <s v="California"/>
    <n v="95661"/>
    <x v="1"/>
    <s v="OFF-LA-10003766"/>
    <x v="1"/>
    <s v="Labels"/>
    <s v="Self-Adhesive Removable Labels"/>
    <n v="3.15"/>
    <n v="2.2049999999999996"/>
    <n v="0.94500000000000028"/>
    <n v="0.3000000000000001"/>
    <n v="5"/>
  </r>
  <r>
    <n v="6562"/>
    <s v="CA-2018-144680"/>
    <x v="185"/>
    <d v="2018-04-02T00:00:00"/>
    <x v="2"/>
    <s v="SC-20260"/>
    <s v="Scott Cohen"/>
    <s v="Corporate"/>
    <s v="United States"/>
    <s v="Arlington"/>
    <s v="Texas"/>
    <n v="76017"/>
    <x v="2"/>
    <s v="OFF-AP-10003040"/>
    <x v="1"/>
    <s v="Appliances"/>
    <s v="Fellowes 8 Outlet Superior Workstation Surge Protector w/o Phone/Fax/Modem Protection"/>
    <n v="33.619999999999997"/>
    <n v="23.533999999999995"/>
    <n v="10.086000000000002"/>
    <n v="0.3000000000000001"/>
    <n v="2"/>
  </r>
  <r>
    <n v="6563"/>
    <s v="CA-2015-166086"/>
    <x v="1118"/>
    <d v="2015-05-12T00:00:00"/>
    <x v="1"/>
    <s v="CT-11995"/>
    <s v="Carol Triggs"/>
    <s v="Consumer"/>
    <s v="United States"/>
    <s v="Lawrence"/>
    <s v="Massachusetts"/>
    <n v="1841"/>
    <x v="3"/>
    <s v="OFF-BI-10001078"/>
    <x v="1"/>
    <s v="Binders"/>
    <s v="Acco PRESSTEX Data Binder with Storage Hooks, Dark Blue, 14 7/8&quot; X 11&quot;"/>
    <n v="16.14"/>
    <n v="11.298"/>
    <n v="4.8420000000000005"/>
    <n v="0.30000000000000004"/>
    <n v="5"/>
  </r>
  <r>
    <n v="6564"/>
    <s v="CA-2015-166086"/>
    <x v="1118"/>
    <d v="2015-05-12T00:00:00"/>
    <x v="1"/>
    <s v="CT-11995"/>
    <s v="Carol Triggs"/>
    <s v="Consumer"/>
    <s v="United States"/>
    <s v="Lawrence"/>
    <s v="Massachusetts"/>
    <n v="1841"/>
    <x v="3"/>
    <s v="FUR-TA-10003469"/>
    <x v="0"/>
    <s v="Tables"/>
    <s v="Balt Split Level Computer Training Table"/>
    <n v="194.25"/>
    <n v="135.97499999999999"/>
    <n v="58.275000000000006"/>
    <n v="0.30000000000000004"/>
    <n v="5"/>
  </r>
  <r>
    <n v="6565"/>
    <s v="CA-2015-166086"/>
    <x v="1118"/>
    <d v="2015-05-12T00:00:00"/>
    <x v="1"/>
    <s v="CT-11995"/>
    <s v="Carol Triggs"/>
    <s v="Consumer"/>
    <s v="United States"/>
    <s v="Lawrence"/>
    <s v="Massachusetts"/>
    <n v="1841"/>
    <x v="3"/>
    <s v="OFF-AR-10002578"/>
    <x v="1"/>
    <s v="Art"/>
    <s v="Newell 335"/>
    <n v="8.64"/>
    <n v="6.048"/>
    <n v="2.5920000000000005"/>
    <n v="0.30000000000000004"/>
    <n v="5"/>
  </r>
  <r>
    <n v="6566"/>
    <s v="CA-2015-166086"/>
    <x v="1118"/>
    <d v="2015-05-12T00:00:00"/>
    <x v="1"/>
    <s v="CT-11995"/>
    <s v="Carol Triggs"/>
    <s v="Consumer"/>
    <s v="United States"/>
    <s v="Lawrence"/>
    <s v="Massachusetts"/>
    <n v="1841"/>
    <x v="3"/>
    <s v="FUR-CH-10004675"/>
    <x v="0"/>
    <s v="Chairs"/>
    <s v="Lifetime Advantage Folding Chairs, 4/Carton"/>
    <n v="872.32"/>
    <n v="610.62400000000002"/>
    <n v="261.69600000000003"/>
    <n v="0.3"/>
    <n v="5"/>
  </r>
  <r>
    <n v="6567"/>
    <s v="CA-2018-131282"/>
    <x v="1119"/>
    <d v="2018-02-08T00:00:00"/>
    <x v="0"/>
    <s v="CB-12025"/>
    <s v="Cassandra Brandow"/>
    <s v="Consumer"/>
    <s v="United States"/>
    <s v="Waco"/>
    <s v="Texas"/>
    <n v="76706"/>
    <x v="2"/>
    <s v="OFF-BI-10004632"/>
    <x v="1"/>
    <s v="Binders"/>
    <s v="Ibico Hi-Tech Manual Binding System"/>
    <n v="243.99199999999999"/>
    <n v="170.7944"/>
    <n v="73.197599999999994"/>
    <n v="0.3"/>
    <n v="3"/>
  </r>
  <r>
    <n v="6568"/>
    <s v="CA-2018-131282"/>
    <x v="1119"/>
    <d v="2018-02-08T00:00:00"/>
    <x v="0"/>
    <s v="CB-12025"/>
    <s v="Cassandra Brandow"/>
    <s v="Consumer"/>
    <s v="United States"/>
    <s v="Waco"/>
    <s v="Texas"/>
    <n v="76706"/>
    <x v="2"/>
    <s v="OFF-AR-10003087"/>
    <x v="1"/>
    <s v="Art"/>
    <s v="Staples in misc. colors"/>
    <n v="7.12"/>
    <n v="4.984"/>
    <n v="2.1360000000000001"/>
    <n v="0.3"/>
    <n v="3"/>
  </r>
  <r>
    <n v="6569"/>
    <s v="CA-2015-100678"/>
    <x v="891"/>
    <d v="2015-04-22T00:00:00"/>
    <x v="1"/>
    <s v="KM-16720"/>
    <s v="Kunst Miller"/>
    <s v="Consumer"/>
    <s v="United States"/>
    <s v="Houston"/>
    <s v="Texas"/>
    <n v="77095"/>
    <x v="2"/>
    <s v="OFF-AR-10001868"/>
    <x v="1"/>
    <s v="Art"/>
    <s v="Prang Dustless Chalk Sticks"/>
    <n v="2.6880000000000002"/>
    <n v="1.8815999999999999"/>
    <n v="0.80640000000000023"/>
    <n v="0.30000000000000004"/>
    <n v="4"/>
  </r>
  <r>
    <n v="6570"/>
    <s v="CA-2015-100678"/>
    <x v="891"/>
    <d v="2015-04-22T00:00:00"/>
    <x v="1"/>
    <s v="KM-16720"/>
    <s v="Kunst Miller"/>
    <s v="Consumer"/>
    <s v="United States"/>
    <s v="Houston"/>
    <s v="Texas"/>
    <n v="77095"/>
    <x v="2"/>
    <s v="FUR-CH-10002602"/>
    <x v="0"/>
    <s v="Chairs"/>
    <s v="DMI Arturo Collection Mission-style Design Wood Chair"/>
    <n v="317.05799999999999"/>
    <n v="221.94059999999999"/>
    <n v="95.117400000000004"/>
    <n v="0.30000000000000004"/>
    <n v="4"/>
  </r>
  <r>
    <n v="6571"/>
    <s v="CA-2015-100678"/>
    <x v="891"/>
    <d v="2015-04-22T00:00:00"/>
    <x v="1"/>
    <s v="KM-16720"/>
    <s v="Kunst Miller"/>
    <s v="Consumer"/>
    <s v="United States"/>
    <s v="Houston"/>
    <s v="Texas"/>
    <n v="77095"/>
    <x v="2"/>
    <s v="OFF-EN-10000056"/>
    <x v="1"/>
    <s v="Envelopes"/>
    <s v="Cameo Buff Policy Envelopes"/>
    <n v="149.352"/>
    <n v="104.54639999999999"/>
    <n v="44.805600000000013"/>
    <n v="0.3000000000000001"/>
    <n v="4"/>
  </r>
  <r>
    <n v="6572"/>
    <s v="CA-2015-100678"/>
    <x v="891"/>
    <d v="2015-04-22T00:00:00"/>
    <x v="1"/>
    <s v="KM-16720"/>
    <s v="Kunst Miller"/>
    <s v="Consumer"/>
    <s v="United States"/>
    <s v="Houston"/>
    <s v="Texas"/>
    <n v="77095"/>
    <x v="2"/>
    <s v="TEC-AC-10000474"/>
    <x v="2"/>
    <s v="Accessories"/>
    <s v="Kensington Expert Mouse Optical USB Trackball for PC or Mac"/>
    <n v="227.976"/>
    <n v="159.58319999999998"/>
    <n v="68.392800000000022"/>
    <n v="0.3000000000000001"/>
    <n v="4"/>
  </r>
  <r>
    <n v="6573"/>
    <s v="CA-2017-161543"/>
    <x v="1120"/>
    <d v="2017-05-16T00:00:00"/>
    <x v="1"/>
    <s v="RD-19720"/>
    <s v="Roger Demir"/>
    <s v="Consumer"/>
    <s v="United States"/>
    <s v="Seattle"/>
    <s v="Washington"/>
    <n v="98105"/>
    <x v="1"/>
    <s v="OFF-PA-10003971"/>
    <x v="1"/>
    <s v="Paper"/>
    <s v="Xerox 1965"/>
    <n v="11.96"/>
    <n v="8.3719999999999999"/>
    <n v="3.588000000000001"/>
    <n v="0.30000000000000004"/>
    <n v="6"/>
  </r>
  <r>
    <n v="6574"/>
    <s v="CA-2017-160535"/>
    <x v="881"/>
    <d v="2017-11-30T00:00:00"/>
    <x v="1"/>
    <s v="BP-11050"/>
    <s v="Barry Pond"/>
    <s v="Corporate"/>
    <s v="United States"/>
    <s v="Plainfield"/>
    <s v="New Jersey"/>
    <n v="7060"/>
    <x v="3"/>
    <s v="OFF-ST-10000689"/>
    <x v="1"/>
    <s v="Storage"/>
    <s v="Fellowes Strictly Business Drawer File, Letter/Legal Size"/>
    <n v="563.4"/>
    <n v="394.37999999999994"/>
    <n v="169.02000000000004"/>
    <n v="0.3000000000000001"/>
    <n v="5"/>
  </r>
  <r>
    <n v="6575"/>
    <s v="CA-2017-160535"/>
    <x v="881"/>
    <d v="2017-11-30T00:00:00"/>
    <x v="1"/>
    <s v="BP-11050"/>
    <s v="Barry Pond"/>
    <s v="Corporate"/>
    <s v="United States"/>
    <s v="Plainfield"/>
    <s v="New Jersey"/>
    <n v="7060"/>
    <x v="3"/>
    <s v="TEC-MA-10004255"/>
    <x v="2"/>
    <s v="Machines"/>
    <s v="Konica Minolta magicolor 1690MF Multifunction Printer"/>
    <n v="319.92"/>
    <n v="223.94399999999999"/>
    <n v="95.976000000000028"/>
    <n v="0.30000000000000004"/>
    <n v="5"/>
  </r>
  <r>
    <n v="6576"/>
    <s v="CA-2018-123085"/>
    <x v="448"/>
    <d v="2018-03-08T00:00:00"/>
    <x v="1"/>
    <s v="EJ-13720"/>
    <s v="Ed Jacobs"/>
    <s v="Consumer"/>
    <s v="United States"/>
    <s v="Los Angeles"/>
    <s v="California"/>
    <n v="90008"/>
    <x v="1"/>
    <s v="TEC-AC-10000990"/>
    <x v="2"/>
    <s v="Accessories"/>
    <s v="Imation Bio 2GB USBÂ Flash Drive ImationÂ Corp"/>
    <n v="1049.44"/>
    <n v="734.60799999999995"/>
    <n v="314.83200000000011"/>
    <n v="0.3000000000000001"/>
    <n v="5"/>
  </r>
  <r>
    <n v="6577"/>
    <s v="CA-2018-123085"/>
    <x v="448"/>
    <d v="2018-03-08T00:00:00"/>
    <x v="1"/>
    <s v="EJ-13720"/>
    <s v="Ed Jacobs"/>
    <s v="Consumer"/>
    <s v="United States"/>
    <s v="Los Angeles"/>
    <s v="California"/>
    <n v="90008"/>
    <x v="1"/>
    <s v="FUR-CH-10003968"/>
    <x v="0"/>
    <s v="Chairs"/>
    <s v="Novimex Turbo Task Chair"/>
    <n v="170.352"/>
    <n v="119.24639999999999"/>
    <n v="51.10560000000001"/>
    <n v="0.30000000000000004"/>
    <n v="5"/>
  </r>
  <r>
    <n v="6578"/>
    <s v="CA-2016-153752"/>
    <x v="401"/>
    <d v="2016-12-11T00:00:00"/>
    <x v="0"/>
    <s v="RO-19780"/>
    <s v="Rose O'Brian"/>
    <s v="Consumer"/>
    <s v="United States"/>
    <s v="Arlington"/>
    <s v="Virginia"/>
    <n v="22204"/>
    <x v="0"/>
    <s v="TEC-PH-10001615"/>
    <x v="2"/>
    <s v="Phones"/>
    <s v="AT&amp;T CL82213"/>
    <n v="173.94"/>
    <n v="121.758"/>
    <n v="52.182000000000002"/>
    <n v="0.3"/>
    <n v="5"/>
  </r>
  <r>
    <n v="6579"/>
    <s v="CA-2015-103660"/>
    <x v="55"/>
    <d v="2015-08-30T00:00:00"/>
    <x v="1"/>
    <s v="MW-18220"/>
    <s v="Mitch Webber"/>
    <s v="Consumer"/>
    <s v="United States"/>
    <s v="Seattle"/>
    <s v="Washington"/>
    <n v="98103"/>
    <x v="1"/>
    <s v="TEC-PH-10000895"/>
    <x v="2"/>
    <s v="Phones"/>
    <s v="Polycom VVX 310 VoIP phone"/>
    <n v="1007.944"/>
    <n v="705.56079999999997"/>
    <n v="302.38319999999999"/>
    <n v="0.3"/>
    <n v="5"/>
  </r>
  <r>
    <n v="6580"/>
    <s v="CA-2017-169887"/>
    <x v="332"/>
    <d v="2017-10-22T00:00:00"/>
    <x v="3"/>
    <s v="MS-17530"/>
    <s v="MaryBeth Skach"/>
    <s v="Consumer"/>
    <s v="United States"/>
    <s v="Seattle"/>
    <s v="Washington"/>
    <n v="98105"/>
    <x v="1"/>
    <s v="OFF-PA-10003001"/>
    <x v="1"/>
    <s v="Paper"/>
    <s v="Xerox 1986"/>
    <n v="6.68"/>
    <n v="4.6759999999999993"/>
    <n v="2.0040000000000004"/>
    <n v="0.3000000000000001"/>
    <n v="0"/>
  </r>
  <r>
    <n v="6581"/>
    <s v="CA-2017-169887"/>
    <x v="332"/>
    <d v="2017-10-22T00:00:00"/>
    <x v="3"/>
    <s v="MS-17530"/>
    <s v="MaryBeth Skach"/>
    <s v="Consumer"/>
    <s v="United States"/>
    <s v="Seattle"/>
    <s v="Washington"/>
    <n v="98105"/>
    <x v="1"/>
    <s v="OFF-AR-10002766"/>
    <x v="1"/>
    <s v="Art"/>
    <s v="Prang Drawing Pencil Set"/>
    <n v="8.34"/>
    <n v="5.8379999999999992"/>
    <n v="2.5020000000000007"/>
    <n v="0.3000000000000001"/>
    <n v="0"/>
  </r>
  <r>
    <n v="6582"/>
    <s v="CA-2017-169887"/>
    <x v="332"/>
    <d v="2017-10-22T00:00:00"/>
    <x v="3"/>
    <s v="MS-17530"/>
    <s v="MaryBeth Skach"/>
    <s v="Consumer"/>
    <s v="United States"/>
    <s v="Seattle"/>
    <s v="Washington"/>
    <n v="98105"/>
    <x v="1"/>
    <s v="FUR-FU-10003095"/>
    <x v="0"/>
    <s v="Furnishings"/>
    <s v="Linden 12&quot; Wall Clock With Oak Frame"/>
    <n v="101.94"/>
    <n v="71.35799999999999"/>
    <n v="30.582000000000008"/>
    <n v="0.3000000000000001"/>
    <n v="0"/>
  </r>
  <r>
    <n v="6583"/>
    <s v="CA-2017-148516"/>
    <x v="1121"/>
    <d v="2017-08-11T00:00:00"/>
    <x v="1"/>
    <s v="DW-13585"/>
    <s v="Dorothy Wardle"/>
    <s v="Corporate"/>
    <s v="United States"/>
    <s v="Edmonds"/>
    <s v="Washington"/>
    <n v="98026"/>
    <x v="1"/>
    <s v="TEC-AC-10003610"/>
    <x v="2"/>
    <s v="Accessories"/>
    <s v="LogitechÂ Illuminated - Keyboard"/>
    <n v="179.97"/>
    <n v="125.97899999999998"/>
    <n v="53.991000000000014"/>
    <n v="0.3000000000000001"/>
    <n v="4"/>
  </r>
  <r>
    <n v="6584"/>
    <s v="CA-2018-104731"/>
    <x v="246"/>
    <d v="2018-07-27T00:00:00"/>
    <x v="1"/>
    <s v="AM-10705"/>
    <s v="Anne McFarland"/>
    <s v="Consumer"/>
    <s v="United States"/>
    <s v="Salem"/>
    <s v="Virginia"/>
    <n v="24153"/>
    <x v="0"/>
    <s v="OFF-AR-10003727"/>
    <x v="1"/>
    <s v="Art"/>
    <s v="Berol Giant Pencil Sharpener"/>
    <n v="101.94"/>
    <n v="71.35799999999999"/>
    <n v="30.582000000000008"/>
    <n v="0.3000000000000001"/>
    <n v="6"/>
  </r>
  <r>
    <n v="6585"/>
    <s v="CA-2018-104731"/>
    <x v="246"/>
    <d v="2018-07-27T00:00:00"/>
    <x v="1"/>
    <s v="AM-10705"/>
    <s v="Anne McFarland"/>
    <s v="Consumer"/>
    <s v="United States"/>
    <s v="Salem"/>
    <s v="Virginia"/>
    <n v="24153"/>
    <x v="0"/>
    <s v="TEC-PH-10002660"/>
    <x v="2"/>
    <s v="Phones"/>
    <s v="Nortel Networks T7316 E Nt8 B27"/>
    <n v="271.95999999999998"/>
    <n v="190.37199999999999"/>
    <n v="81.587999999999994"/>
    <n v="0.3"/>
    <n v="6"/>
  </r>
  <r>
    <n v="6586"/>
    <s v="CA-2018-104731"/>
    <x v="246"/>
    <d v="2018-07-27T00:00:00"/>
    <x v="1"/>
    <s v="AM-10705"/>
    <s v="Anne McFarland"/>
    <s v="Consumer"/>
    <s v="United States"/>
    <s v="Salem"/>
    <s v="Virginia"/>
    <n v="24153"/>
    <x v="0"/>
    <s v="FUR-FU-10003274"/>
    <x v="0"/>
    <s v="Furnishings"/>
    <s v="Regeneration Desk Collection"/>
    <n v="8.8000000000000007"/>
    <n v="6.16"/>
    <n v="2.6400000000000006"/>
    <n v="0.30000000000000004"/>
    <n v="6"/>
  </r>
  <r>
    <n v="6587"/>
    <s v="CA-2018-104731"/>
    <x v="246"/>
    <d v="2018-07-27T00:00:00"/>
    <x v="1"/>
    <s v="AM-10705"/>
    <s v="Anne McFarland"/>
    <s v="Consumer"/>
    <s v="United States"/>
    <s v="Salem"/>
    <s v="Virginia"/>
    <n v="24153"/>
    <x v="0"/>
    <s v="OFF-AR-10003829"/>
    <x v="1"/>
    <s v="Art"/>
    <s v="Newell 35"/>
    <n v="19.68"/>
    <n v="13.776"/>
    <n v="5.9039999999999999"/>
    <n v="0.3"/>
    <n v="6"/>
  </r>
  <r>
    <n v="6588"/>
    <s v="CA-2018-104731"/>
    <x v="246"/>
    <d v="2018-07-27T00:00:00"/>
    <x v="1"/>
    <s v="AM-10705"/>
    <s v="Anne McFarland"/>
    <s v="Consumer"/>
    <s v="United States"/>
    <s v="Salem"/>
    <s v="Virginia"/>
    <n v="24153"/>
    <x v="0"/>
    <s v="FUR-BO-10003441"/>
    <x v="0"/>
    <s v="Bookcases"/>
    <s v="Bush Westfield Collection Bookcases, Fully Assembled"/>
    <n v="302.94"/>
    <n v="212.05799999999999"/>
    <n v="90.882000000000005"/>
    <n v="0.30000000000000004"/>
    <n v="6"/>
  </r>
  <r>
    <n v="6589"/>
    <s v="CA-2018-104731"/>
    <x v="246"/>
    <d v="2018-07-27T00:00:00"/>
    <x v="1"/>
    <s v="AM-10705"/>
    <s v="Anne McFarland"/>
    <s v="Consumer"/>
    <s v="United States"/>
    <s v="Salem"/>
    <s v="Virginia"/>
    <n v="24153"/>
    <x v="0"/>
    <s v="OFF-BI-10003355"/>
    <x v="1"/>
    <s v="Binders"/>
    <s v="Cardinal Holdit Business Card Pockets"/>
    <n v="14.94"/>
    <n v="10.457999999999998"/>
    <n v="4.4820000000000011"/>
    <n v="0.3000000000000001"/>
    <n v="6"/>
  </r>
  <r>
    <n v="6590"/>
    <s v="CA-2018-104731"/>
    <x v="246"/>
    <d v="2018-07-27T00:00:00"/>
    <x v="1"/>
    <s v="AM-10705"/>
    <s v="Anne McFarland"/>
    <s v="Consumer"/>
    <s v="United States"/>
    <s v="Salem"/>
    <s v="Virginia"/>
    <n v="24153"/>
    <x v="0"/>
    <s v="OFF-SU-10003505"/>
    <x v="1"/>
    <s v="Supplies"/>
    <s v="Premier Electric Letter Opener"/>
    <n v="231.72"/>
    <n v="162.20399999999998"/>
    <n v="69.51600000000002"/>
    <n v="0.3000000000000001"/>
    <n v="6"/>
  </r>
  <r>
    <n v="6591"/>
    <s v="CA-2015-164749"/>
    <x v="893"/>
    <d v="2015-03-26T00:00:00"/>
    <x v="2"/>
    <s v="BG-11740"/>
    <s v="Bruce Geld"/>
    <s v="Consumer"/>
    <s v="United States"/>
    <s v="Delray Beach"/>
    <s v="Florida"/>
    <n v="33445"/>
    <x v="0"/>
    <s v="OFF-LA-10004484"/>
    <x v="1"/>
    <s v="Labels"/>
    <s v="Avery 476"/>
    <n v="9.9120000000000008"/>
    <n v="6.9384000000000006"/>
    <n v="2.9736000000000002"/>
    <n v="0.3"/>
    <n v="3"/>
  </r>
  <r>
    <n v="6592"/>
    <s v="CA-2016-103716"/>
    <x v="28"/>
    <d v="2016-05-06T00:00:00"/>
    <x v="1"/>
    <s v="KB-16585"/>
    <s v="Ken Black"/>
    <s v="Corporate"/>
    <s v="United States"/>
    <s v="San Francisco"/>
    <s v="California"/>
    <n v="94110"/>
    <x v="1"/>
    <s v="OFF-AR-10000658"/>
    <x v="1"/>
    <s v="Art"/>
    <s v="Newell 324"/>
    <n v="34.65"/>
    <n v="24.254999999999999"/>
    <n v="10.395"/>
    <n v="0.3"/>
    <n v="6"/>
  </r>
  <r>
    <n v="6593"/>
    <s v="CA-2016-103716"/>
    <x v="28"/>
    <d v="2016-05-06T00:00:00"/>
    <x v="1"/>
    <s v="KB-16585"/>
    <s v="Ken Black"/>
    <s v="Corporate"/>
    <s v="United States"/>
    <s v="San Francisco"/>
    <s v="California"/>
    <n v="94110"/>
    <x v="1"/>
    <s v="TEC-PH-10000347"/>
    <x v="2"/>
    <s v="Phones"/>
    <s v="Cush Cases Heavy Duty Rugged Cover Case for Samsung Galaxy S5 - Purple"/>
    <n v="19.8"/>
    <n v="13.86"/>
    <n v="5.9400000000000013"/>
    <n v="0.30000000000000004"/>
    <n v="6"/>
  </r>
  <r>
    <n v="6594"/>
    <s v="CA-2017-126795"/>
    <x v="900"/>
    <d v="2017-06-16T00:00:00"/>
    <x v="0"/>
    <s v="GT-14710"/>
    <s v="Greg Tran"/>
    <s v="Consumer"/>
    <s v="United States"/>
    <s v="New York City"/>
    <s v="New York"/>
    <n v="10024"/>
    <x v="3"/>
    <s v="OFF-BI-10001989"/>
    <x v="1"/>
    <s v="Binders"/>
    <s v="Premium Transparent Presentation Covers by GBC"/>
    <n v="33.567999999999998"/>
    <n v="23.497599999999998"/>
    <n v="10.070399999999999"/>
    <n v="0.3"/>
    <n v="3"/>
  </r>
  <r>
    <n v="6595"/>
    <s v="CA-2016-146290"/>
    <x v="124"/>
    <d v="2016-05-11T00:00:00"/>
    <x v="1"/>
    <s v="SV-20815"/>
    <s v="Stuart Van"/>
    <s v="Corporate"/>
    <s v="United States"/>
    <s v="Indianapolis"/>
    <s v="Indiana"/>
    <n v="46203"/>
    <x v="2"/>
    <s v="OFF-AR-10001897"/>
    <x v="1"/>
    <s v="Art"/>
    <s v="Model L Table or Wall-Mount Pencil Sharpener"/>
    <n v="125.93"/>
    <n v="88.150999999999996"/>
    <n v="37.779000000000011"/>
    <n v="0.30000000000000004"/>
    <n v="7"/>
  </r>
  <r>
    <n v="6596"/>
    <s v="CA-2018-157112"/>
    <x v="756"/>
    <d v="2018-04-26T00:00:00"/>
    <x v="2"/>
    <s v="GG-14650"/>
    <s v="Greg Guthrie"/>
    <s v="Corporate"/>
    <s v="United States"/>
    <s v="Columbus"/>
    <s v="Ohio"/>
    <n v="43229"/>
    <x v="3"/>
    <s v="OFF-BI-10000285"/>
    <x v="1"/>
    <s v="Binders"/>
    <s v="XtraLife ClearVue Slant-D Ring Binders by Cardinal"/>
    <n v="11.76"/>
    <n v="8.2319999999999993"/>
    <n v="3.5280000000000005"/>
    <n v="0.30000000000000004"/>
    <n v="3"/>
  </r>
  <r>
    <n v="6597"/>
    <s v="CA-2018-157112"/>
    <x v="756"/>
    <d v="2018-04-26T00:00:00"/>
    <x v="2"/>
    <s v="GG-14650"/>
    <s v="Greg Guthrie"/>
    <s v="Corporate"/>
    <s v="United States"/>
    <s v="Columbus"/>
    <s v="Ohio"/>
    <n v="43229"/>
    <x v="3"/>
    <s v="OFF-PA-10001804"/>
    <x v="1"/>
    <s v="Paper"/>
    <s v="Xerox 195"/>
    <n v="5.3440000000000003"/>
    <n v="3.7408000000000001"/>
    <n v="1.6032000000000002"/>
    <n v="0.3"/>
    <n v="3"/>
  </r>
  <r>
    <n v="6598"/>
    <s v="CA-2015-169257"/>
    <x v="571"/>
    <d v="2015-06-12T00:00:00"/>
    <x v="1"/>
    <s v="SV-20785"/>
    <s v="Stewart Visinsky"/>
    <s v="Consumer"/>
    <s v="United States"/>
    <s v="Jacksonville"/>
    <s v="Florida"/>
    <n v="32216"/>
    <x v="0"/>
    <s v="OFF-BI-10002557"/>
    <x v="1"/>
    <s v="Binders"/>
    <s v="Presstex Flexible Ring Binders"/>
    <n v="1.365"/>
    <n v="0.9554999999999999"/>
    <n v="0.40950000000000009"/>
    <n v="0.30000000000000004"/>
    <n v="6"/>
  </r>
  <r>
    <n v="6599"/>
    <s v="CA-2015-169257"/>
    <x v="571"/>
    <d v="2015-06-12T00:00:00"/>
    <x v="1"/>
    <s v="SV-20785"/>
    <s v="Stewart Visinsky"/>
    <s v="Consumer"/>
    <s v="United States"/>
    <s v="Jacksonville"/>
    <s v="Florida"/>
    <n v="32216"/>
    <x v="0"/>
    <s v="OFF-PA-10002319"/>
    <x v="1"/>
    <s v="Paper"/>
    <s v="Xerox 1944"/>
    <n v="62.015999999999998"/>
    <n v="43.411199999999994"/>
    <n v="18.604800000000004"/>
    <n v="0.3000000000000001"/>
    <n v="6"/>
  </r>
  <r>
    <n v="6600"/>
    <s v="CA-2015-154095"/>
    <x v="266"/>
    <d v="2015-12-07T00:00:00"/>
    <x v="1"/>
    <s v="ON-18715"/>
    <s v="Odella Nelson"/>
    <s v="Corporate"/>
    <s v="United States"/>
    <s v="Clinton"/>
    <s v="Maryland"/>
    <n v="20735"/>
    <x v="3"/>
    <s v="FUR-FU-10003849"/>
    <x v="0"/>
    <s v="Furnishings"/>
    <s v="DAX Metal Frame, Desktop, Stepped-Edge"/>
    <n v="60.72"/>
    <n v="42.503999999999998"/>
    <n v="18.216000000000001"/>
    <n v="0.30000000000000004"/>
    <n v="5"/>
  </r>
  <r>
    <n v="6601"/>
    <s v="CA-2015-154095"/>
    <x v="266"/>
    <d v="2015-12-07T00:00:00"/>
    <x v="1"/>
    <s v="ON-18715"/>
    <s v="Odella Nelson"/>
    <s v="Corporate"/>
    <s v="United States"/>
    <s v="Clinton"/>
    <s v="Maryland"/>
    <n v="20735"/>
    <x v="3"/>
    <s v="OFF-PA-10002923"/>
    <x v="1"/>
    <s v="Paper"/>
    <s v="Xerox 1942"/>
    <n v="146.82"/>
    <n v="102.77399999999999"/>
    <n v="44.046000000000006"/>
    <n v="0.30000000000000004"/>
    <n v="5"/>
  </r>
  <r>
    <n v="6602"/>
    <s v="CA-2015-154095"/>
    <x v="266"/>
    <d v="2015-12-07T00:00:00"/>
    <x v="1"/>
    <s v="ON-18715"/>
    <s v="Odella Nelson"/>
    <s v="Corporate"/>
    <s v="United States"/>
    <s v="Clinton"/>
    <s v="Maryland"/>
    <n v="20735"/>
    <x v="3"/>
    <s v="FUR-CH-10004754"/>
    <x v="0"/>
    <s v="Chairs"/>
    <s v="Global Stack Chair with Arms, Black"/>
    <n v="239.84"/>
    <n v="167.88800000000001"/>
    <n v="71.951999999999998"/>
    <n v="0.3"/>
    <n v="5"/>
  </r>
  <r>
    <n v="6603"/>
    <s v="CA-2015-154095"/>
    <x v="266"/>
    <d v="2015-12-07T00:00:00"/>
    <x v="1"/>
    <s v="ON-18715"/>
    <s v="Odella Nelson"/>
    <s v="Corporate"/>
    <s v="United States"/>
    <s v="Clinton"/>
    <s v="Maryland"/>
    <n v="20735"/>
    <x v="3"/>
    <s v="OFF-LA-10000634"/>
    <x v="1"/>
    <s v="Labels"/>
    <s v="Avery 509"/>
    <n v="15.66"/>
    <n v="10.962"/>
    <n v="4.6980000000000004"/>
    <n v="0.30000000000000004"/>
    <n v="5"/>
  </r>
  <r>
    <n v="6604"/>
    <s v="CA-2018-146346"/>
    <x v="46"/>
    <d v="2018-06-20T00:00:00"/>
    <x v="2"/>
    <s v="RA-19945"/>
    <s v="Ryan Akin"/>
    <s v="Consumer"/>
    <s v="United States"/>
    <s v="Commerce City"/>
    <s v="Colorado"/>
    <n v="80022"/>
    <x v="1"/>
    <s v="OFF-ST-10001418"/>
    <x v="1"/>
    <s v="Storage"/>
    <s v="Carina Media Storage Towers in Natural &amp; Black"/>
    <n v="146.352"/>
    <n v="102.4464"/>
    <n v="43.905600000000007"/>
    <n v="0.30000000000000004"/>
    <n v="3"/>
  </r>
  <r>
    <n v="6605"/>
    <s v="CA-2017-148852"/>
    <x v="439"/>
    <d v="2017-05-31T00:00:00"/>
    <x v="1"/>
    <s v="SV-20785"/>
    <s v="Stewart Visinsky"/>
    <s v="Consumer"/>
    <s v="United States"/>
    <s v="Santa Ana"/>
    <s v="California"/>
    <n v="92704"/>
    <x v="1"/>
    <s v="OFF-FA-10003467"/>
    <x v="1"/>
    <s v="Fasteners"/>
    <s v="Alliance Big Bands Rubber Bands, 12/Pack"/>
    <n v="5.94"/>
    <n v="4.1580000000000004"/>
    <n v="1.782"/>
    <n v="0.3"/>
    <n v="5"/>
  </r>
  <r>
    <n v="6606"/>
    <s v="CA-2017-148852"/>
    <x v="439"/>
    <d v="2017-05-31T00:00:00"/>
    <x v="1"/>
    <s v="SV-20785"/>
    <s v="Stewart Visinsky"/>
    <s v="Consumer"/>
    <s v="United States"/>
    <s v="Santa Ana"/>
    <s v="California"/>
    <n v="92704"/>
    <x v="1"/>
    <s v="OFF-PA-10001293"/>
    <x v="1"/>
    <s v="Paper"/>
    <s v="Xerox 1946"/>
    <n v="45.36"/>
    <n v="31.751999999999999"/>
    <n v="13.608000000000001"/>
    <n v="0.3"/>
    <n v="5"/>
  </r>
  <r>
    <n v="6607"/>
    <s v="CA-2017-148852"/>
    <x v="439"/>
    <d v="2017-05-31T00:00:00"/>
    <x v="1"/>
    <s v="SV-20785"/>
    <s v="Stewart Visinsky"/>
    <s v="Consumer"/>
    <s v="United States"/>
    <s v="Santa Ana"/>
    <s v="California"/>
    <n v="92704"/>
    <x v="1"/>
    <s v="TEC-PH-10003885"/>
    <x v="2"/>
    <s v="Phones"/>
    <s v="Cisco SPA508G"/>
    <n v="211.16800000000001"/>
    <n v="147.8176"/>
    <n v="63.350400000000008"/>
    <n v="0.30000000000000004"/>
    <n v="5"/>
  </r>
  <r>
    <n v="6608"/>
    <s v="CA-2017-148852"/>
    <x v="439"/>
    <d v="2017-05-31T00:00:00"/>
    <x v="1"/>
    <s v="SV-20785"/>
    <s v="Stewart Visinsky"/>
    <s v="Consumer"/>
    <s v="United States"/>
    <s v="Santa Ana"/>
    <s v="California"/>
    <n v="92704"/>
    <x v="1"/>
    <s v="FUR-CH-10004860"/>
    <x v="0"/>
    <s v="Chairs"/>
    <s v="Global Low Back Tilter Chair"/>
    <n v="484.70400000000001"/>
    <n v="339.2928"/>
    <n v="145.41120000000001"/>
    <n v="0.3"/>
    <n v="5"/>
  </r>
  <r>
    <n v="6609"/>
    <s v="CA-2017-148852"/>
    <x v="439"/>
    <d v="2017-05-31T00:00:00"/>
    <x v="1"/>
    <s v="SV-20785"/>
    <s v="Stewart Visinsky"/>
    <s v="Consumer"/>
    <s v="United States"/>
    <s v="Santa Ana"/>
    <s v="California"/>
    <n v="92704"/>
    <x v="1"/>
    <s v="TEC-MA-10002428"/>
    <x v="2"/>
    <s v="Machines"/>
    <s v="Fellowes Powershred HS-440 4-Sheet High Security Shredder"/>
    <n v="371.976"/>
    <n v="260.38319999999999"/>
    <n v="111.59280000000001"/>
    <n v="0.30000000000000004"/>
    <n v="5"/>
  </r>
  <r>
    <n v="6610"/>
    <s v="US-2016-118906"/>
    <x v="366"/>
    <d v="2016-03-10T00:00:00"/>
    <x v="3"/>
    <s v="KB-16585"/>
    <s v="Ken Black"/>
    <s v="Corporate"/>
    <s v="United States"/>
    <s v="Clinton"/>
    <s v="Maryland"/>
    <n v="20735"/>
    <x v="3"/>
    <s v="OFF-ST-10002406"/>
    <x v="1"/>
    <s v="Storage"/>
    <s v="Pizazz Global Quick File"/>
    <n v="89.82"/>
    <n v="62.873999999999988"/>
    <n v="26.946000000000005"/>
    <n v="0.3000000000000001"/>
    <n v="0"/>
  </r>
  <r>
    <n v="6611"/>
    <s v="CA-2017-168921"/>
    <x v="201"/>
    <d v="2017-10-22T00:00:00"/>
    <x v="2"/>
    <s v="AG-10495"/>
    <s v="Andrew Gjertsen"/>
    <s v="Corporate"/>
    <s v="United States"/>
    <s v="Los Angeles"/>
    <s v="California"/>
    <n v="90049"/>
    <x v="1"/>
    <s v="OFF-BI-10004209"/>
    <x v="1"/>
    <s v="Binders"/>
    <s v="Fellowes Twister Kit, Gray/Clear, 3/pkg"/>
    <n v="19.295999999999999"/>
    <n v="13.507199999999999"/>
    <n v="5.7888000000000002"/>
    <n v="0.30000000000000004"/>
    <n v="2"/>
  </r>
  <r>
    <n v="6612"/>
    <s v="CA-2016-107678"/>
    <x v="1122"/>
    <d v="2016-04-28T00:00:00"/>
    <x v="1"/>
    <s v="JK-16090"/>
    <s v="Juliana Krohn"/>
    <s v="Consumer"/>
    <s v="United States"/>
    <s v="Louisville"/>
    <s v="Kentucky"/>
    <n v="40214"/>
    <x v="0"/>
    <s v="FUR-CH-10001891"/>
    <x v="0"/>
    <s v="Chairs"/>
    <s v="Global Deluxe Office Fabric Chairs"/>
    <n v="191.96"/>
    <n v="134.37199999999999"/>
    <n v="57.588000000000022"/>
    <n v="0.3000000000000001"/>
    <n v="7"/>
  </r>
  <r>
    <n v="6613"/>
    <s v="CA-2016-107678"/>
    <x v="1122"/>
    <d v="2016-04-28T00:00:00"/>
    <x v="1"/>
    <s v="JK-16090"/>
    <s v="Juliana Krohn"/>
    <s v="Consumer"/>
    <s v="United States"/>
    <s v="Louisville"/>
    <s v="Kentucky"/>
    <n v="40214"/>
    <x v="0"/>
    <s v="OFF-BI-10002215"/>
    <x v="1"/>
    <s v="Binders"/>
    <s v="Wilson Jones Hanging View Binder, White, 1&quot;"/>
    <n v="21.3"/>
    <n v="14.91"/>
    <n v="6.3900000000000006"/>
    <n v="0.30000000000000004"/>
    <n v="7"/>
  </r>
  <r>
    <n v="6614"/>
    <s v="CA-2016-107678"/>
    <x v="1122"/>
    <d v="2016-04-28T00:00:00"/>
    <x v="1"/>
    <s v="JK-16090"/>
    <s v="Juliana Krohn"/>
    <s v="Consumer"/>
    <s v="United States"/>
    <s v="Louisville"/>
    <s v="Kentucky"/>
    <n v="40214"/>
    <x v="0"/>
    <s v="TEC-PH-10002103"/>
    <x v="2"/>
    <s v="Phones"/>
    <s v="Jabra SPEAK 410"/>
    <n v="469.95"/>
    <n v="328.96499999999997"/>
    <n v="140.98500000000001"/>
    <n v="0.30000000000000004"/>
    <n v="7"/>
  </r>
  <r>
    <n v="6615"/>
    <s v="CA-2016-107678"/>
    <x v="1122"/>
    <d v="2016-04-28T00:00:00"/>
    <x v="1"/>
    <s v="JK-16090"/>
    <s v="Juliana Krohn"/>
    <s v="Consumer"/>
    <s v="United States"/>
    <s v="Louisville"/>
    <s v="Kentucky"/>
    <n v="40214"/>
    <x v="0"/>
    <s v="FUR-FU-10003394"/>
    <x v="0"/>
    <s v="Furnishings"/>
    <s v="Tenex &quot;The Solids&quot; Textured Chair Mats"/>
    <n v="209.88"/>
    <n v="146.916"/>
    <n v="62.963999999999999"/>
    <n v="0.3"/>
    <n v="7"/>
  </r>
  <r>
    <n v="6616"/>
    <s v="CA-2017-123512"/>
    <x v="26"/>
    <d v="2017-06-19T00:00:00"/>
    <x v="2"/>
    <s v="MV-18190"/>
    <s v="Mike Vittorini"/>
    <s v="Consumer"/>
    <s v="United States"/>
    <s v="Los Angeles"/>
    <s v="California"/>
    <n v="90045"/>
    <x v="1"/>
    <s v="FUR-BO-10004218"/>
    <x v="0"/>
    <s v="Bookcases"/>
    <s v="Bush Heritage Pine Collection 5-Shelf Bookcase, Albany Pine Finish, *Special Order"/>
    <n v="239.666"/>
    <n v="167.7662"/>
    <n v="71.899799999999999"/>
    <n v="0.3"/>
    <n v="2"/>
  </r>
  <r>
    <n v="6617"/>
    <s v="CA-2017-123512"/>
    <x v="26"/>
    <d v="2017-06-19T00:00:00"/>
    <x v="2"/>
    <s v="MV-18190"/>
    <s v="Mike Vittorini"/>
    <s v="Consumer"/>
    <s v="United States"/>
    <s v="Los Angeles"/>
    <s v="California"/>
    <n v="90045"/>
    <x v="1"/>
    <s v="OFF-LA-10000081"/>
    <x v="1"/>
    <s v="Labels"/>
    <s v="Avery 496"/>
    <n v="22.5"/>
    <n v="15.749999999999998"/>
    <n v="6.7500000000000018"/>
    <n v="0.3000000000000001"/>
    <n v="2"/>
  </r>
  <r>
    <n v="6618"/>
    <s v="CA-2017-123512"/>
    <x v="26"/>
    <d v="2017-06-19T00:00:00"/>
    <x v="2"/>
    <s v="MV-18190"/>
    <s v="Mike Vittorini"/>
    <s v="Consumer"/>
    <s v="United States"/>
    <s v="Los Angeles"/>
    <s v="California"/>
    <n v="90045"/>
    <x v="1"/>
    <s v="OFF-PA-10001497"/>
    <x v="1"/>
    <s v="Paper"/>
    <s v="Xerox 1914"/>
    <n v="219.84"/>
    <n v="153.88800000000001"/>
    <n v="65.951999999999998"/>
    <n v="0.3"/>
    <n v="2"/>
  </r>
  <r>
    <n v="6619"/>
    <s v="US-2018-167402"/>
    <x v="1123"/>
    <d v="2018-01-18T00:00:00"/>
    <x v="0"/>
    <s v="CP-12085"/>
    <s v="Cathy Prescott"/>
    <s v="Corporate"/>
    <s v="United States"/>
    <s v="Springfield"/>
    <s v="Missouri"/>
    <n v="65807"/>
    <x v="2"/>
    <s v="OFF-PA-10004983"/>
    <x v="1"/>
    <s v="Paper"/>
    <s v="Xerox 23"/>
    <n v="32.4"/>
    <n v="22.679999999999996"/>
    <n v="9.7200000000000024"/>
    <n v="0.3000000000000001"/>
    <n v="5"/>
  </r>
  <r>
    <n v="6620"/>
    <s v="US-2018-167402"/>
    <x v="1123"/>
    <d v="2018-01-18T00:00:00"/>
    <x v="0"/>
    <s v="CP-12085"/>
    <s v="Cathy Prescott"/>
    <s v="Corporate"/>
    <s v="United States"/>
    <s v="Springfield"/>
    <s v="Missouri"/>
    <n v="65807"/>
    <x v="2"/>
    <s v="OFF-AR-10004010"/>
    <x v="1"/>
    <s v="Art"/>
    <s v="Hunt Boston Vacuum Mount KS Pencil Sharpener"/>
    <n v="209.94"/>
    <n v="146.958"/>
    <n v="62.981999999999999"/>
    <n v="0.3"/>
    <n v="5"/>
  </r>
  <r>
    <n v="6621"/>
    <s v="US-2018-167402"/>
    <x v="1123"/>
    <d v="2018-01-18T00:00:00"/>
    <x v="0"/>
    <s v="CP-12085"/>
    <s v="Cathy Prescott"/>
    <s v="Corporate"/>
    <s v="United States"/>
    <s v="Springfield"/>
    <s v="Missouri"/>
    <n v="65807"/>
    <x v="2"/>
    <s v="OFF-SU-10002881"/>
    <x v="1"/>
    <s v="Supplies"/>
    <s v="Martin Yale Chadless Opener Electric Letter Opener"/>
    <n v="4164.05"/>
    <n v="2914.835"/>
    <n v="1249.2150000000001"/>
    <n v="0.30000000000000004"/>
    <n v="5"/>
  </r>
  <r>
    <n v="6622"/>
    <s v="US-2018-167402"/>
    <x v="1123"/>
    <d v="2018-01-18T00:00:00"/>
    <x v="0"/>
    <s v="CP-12085"/>
    <s v="Cathy Prescott"/>
    <s v="Corporate"/>
    <s v="United States"/>
    <s v="Springfield"/>
    <s v="Missouri"/>
    <n v="65807"/>
    <x v="2"/>
    <s v="FUR-BO-10001608"/>
    <x v="0"/>
    <s v="Bookcases"/>
    <s v="Hon Metal Bookcases, Black"/>
    <n v="212.94"/>
    <n v="149.05799999999999"/>
    <n v="63.882000000000005"/>
    <n v="0.30000000000000004"/>
    <n v="5"/>
  </r>
  <r>
    <n v="6623"/>
    <s v="CA-2015-130449"/>
    <x v="1124"/>
    <d v="2015-09-09T00:00:00"/>
    <x v="2"/>
    <s v="VP-21760"/>
    <s v="Victoria Pisteka"/>
    <s v="Corporate"/>
    <s v="United States"/>
    <s v="San Francisco"/>
    <s v="California"/>
    <n v="94109"/>
    <x v="1"/>
    <s v="FUR-FU-10001487"/>
    <x v="0"/>
    <s v="Furnishings"/>
    <s v="Eldon Expressions Wood and Plastic Desk Accessories, Cherry Wood"/>
    <n v="41.88"/>
    <n v="29.315999999999999"/>
    <n v="12.564000000000004"/>
    <n v="0.30000000000000004"/>
    <n v="3"/>
  </r>
  <r>
    <n v="6624"/>
    <s v="CA-2015-130449"/>
    <x v="1124"/>
    <d v="2015-09-09T00:00:00"/>
    <x v="2"/>
    <s v="VP-21760"/>
    <s v="Victoria Pisteka"/>
    <s v="Corporate"/>
    <s v="United States"/>
    <s v="San Francisco"/>
    <s v="California"/>
    <n v="94109"/>
    <x v="1"/>
    <s v="OFF-LA-10001934"/>
    <x v="1"/>
    <s v="Labels"/>
    <s v="Avery 516"/>
    <n v="58.48"/>
    <n v="40.935999999999993"/>
    <n v="17.544000000000004"/>
    <n v="0.3000000000000001"/>
    <n v="3"/>
  </r>
  <r>
    <n v="6625"/>
    <s v="CA-2016-141250"/>
    <x v="1125"/>
    <d v="2016-01-23T00:00:00"/>
    <x v="1"/>
    <s v="PM-18940"/>
    <s v="Paul MacIntyre"/>
    <s v="Consumer"/>
    <s v="United States"/>
    <s v="Texas City"/>
    <s v="Texas"/>
    <n v="77590"/>
    <x v="2"/>
    <s v="FUR-TA-10002855"/>
    <x v="0"/>
    <s v="Tables"/>
    <s v="Bevis Round Conference Table Top &amp; Single Column Base"/>
    <n v="102.438"/>
    <n v="71.706599999999995"/>
    <n v="30.731400000000008"/>
    <n v="0.30000000000000004"/>
    <n v="4"/>
  </r>
  <r>
    <n v="6626"/>
    <s v="CA-2016-141250"/>
    <x v="1125"/>
    <d v="2016-01-23T00:00:00"/>
    <x v="1"/>
    <s v="PM-18940"/>
    <s v="Paul MacIntyre"/>
    <s v="Consumer"/>
    <s v="United States"/>
    <s v="Texas City"/>
    <s v="Texas"/>
    <n v="77590"/>
    <x v="2"/>
    <s v="FUR-CH-10004875"/>
    <x v="0"/>
    <s v="Chairs"/>
    <s v="Harbour Creations 67200 Series Stacking Chairs"/>
    <n v="199.304"/>
    <n v="139.5128"/>
    <n v="59.791200000000003"/>
    <n v="0.3"/>
    <n v="4"/>
  </r>
  <r>
    <n v="6627"/>
    <s v="CA-2015-145541"/>
    <x v="637"/>
    <d v="2015-12-21T00:00:00"/>
    <x v="1"/>
    <s v="TB-21400"/>
    <s v="Tom Boeckenhauer"/>
    <s v="Consumer"/>
    <s v="United States"/>
    <s v="New York City"/>
    <s v="New York"/>
    <n v="10024"/>
    <x v="3"/>
    <s v="TEC-MA-10001127"/>
    <x v="2"/>
    <s v="Machines"/>
    <s v="HP Designjet T520 Inkjet Large Format Printer - 24&quot; Color"/>
    <n v="6999.96"/>
    <n v="4899.9719999999998"/>
    <n v="2099.9880000000003"/>
    <n v="0.30000000000000004"/>
    <n v="7"/>
  </r>
  <r>
    <n v="6628"/>
    <s v="CA-2015-138513"/>
    <x v="235"/>
    <d v="2015-05-27T00:00:00"/>
    <x v="1"/>
    <s v="EH-13990"/>
    <s v="Erica Hackney"/>
    <s v="Consumer"/>
    <s v="United States"/>
    <s v="Bellevue"/>
    <s v="Washington"/>
    <n v="98006"/>
    <x v="1"/>
    <s v="OFF-PA-10003177"/>
    <x v="1"/>
    <s v="Paper"/>
    <s v="Xerox 1999"/>
    <n v="12.96"/>
    <n v="9.0719999999999992"/>
    <n v="3.8880000000000017"/>
    <n v="0.3000000000000001"/>
    <n v="4"/>
  </r>
  <r>
    <n v="6629"/>
    <s v="CA-2016-135489"/>
    <x v="444"/>
    <d v="2016-09-22T00:00:00"/>
    <x v="0"/>
    <s v="GW-14605"/>
    <s v="Giulietta Weimer"/>
    <s v="Consumer"/>
    <s v="United States"/>
    <s v="New York City"/>
    <s v="New York"/>
    <n v="10024"/>
    <x v="3"/>
    <s v="TEC-PH-10000011"/>
    <x v="2"/>
    <s v="Phones"/>
    <s v="PureGear Roll-On Screen Protector"/>
    <n v="279.86"/>
    <n v="195.90199999999999"/>
    <n v="83.958000000000027"/>
    <n v="0.3000000000000001"/>
    <n v="3"/>
  </r>
  <r>
    <n v="6630"/>
    <s v="CA-2016-125696"/>
    <x v="653"/>
    <d v="2016-10-06T00:00:00"/>
    <x v="1"/>
    <s v="NP-18685"/>
    <s v="Nora Pelletier"/>
    <s v="Home Office"/>
    <s v="United States"/>
    <s v="Wilson"/>
    <s v="North Carolina"/>
    <n v="27893"/>
    <x v="0"/>
    <s v="OFF-BI-10001757"/>
    <x v="1"/>
    <s v="Binders"/>
    <s v="Pressboard Hanging Data Binders for Unburst Sheets"/>
    <n v="7.38"/>
    <n v="5.1659999999999995"/>
    <n v="2.2140000000000004"/>
    <n v="0.30000000000000004"/>
    <n v="4"/>
  </r>
  <r>
    <n v="6631"/>
    <s v="CA-2017-105081"/>
    <x v="591"/>
    <d v="2017-12-30T00:00:00"/>
    <x v="1"/>
    <s v="JE-15715"/>
    <s v="Joe Elijah"/>
    <s v="Consumer"/>
    <s v="United States"/>
    <s v="Seattle"/>
    <s v="Washington"/>
    <n v="98115"/>
    <x v="1"/>
    <s v="FUR-CH-10000847"/>
    <x v="0"/>
    <s v="Chairs"/>
    <s v="Global Executive Mid-Back Manager's Chair"/>
    <n v="698.35199999999998"/>
    <n v="488.84639999999996"/>
    <n v="209.50560000000002"/>
    <n v="0.30000000000000004"/>
    <n v="5"/>
  </r>
  <r>
    <n v="6632"/>
    <s v="CA-2017-105081"/>
    <x v="591"/>
    <d v="2017-12-30T00:00:00"/>
    <x v="1"/>
    <s v="JE-15715"/>
    <s v="Joe Elijah"/>
    <s v="Consumer"/>
    <s v="United States"/>
    <s v="Seattle"/>
    <s v="Washington"/>
    <n v="98115"/>
    <x v="1"/>
    <s v="FUR-TA-10001307"/>
    <x v="0"/>
    <s v="Tables"/>
    <s v="SAFCO PlanMaster Heigh-Adjustable Drafting Table Base, 43w x 30d x 30-37h, Black"/>
    <n v="1747.25"/>
    <n v="1223.0749999999998"/>
    <n v="524.17500000000018"/>
    <n v="0.3000000000000001"/>
    <n v="5"/>
  </r>
  <r>
    <n v="6633"/>
    <s v="US-2017-146857"/>
    <x v="715"/>
    <d v="2017-05-08T00:00:00"/>
    <x v="0"/>
    <s v="BE-11455"/>
    <s v="Brad Eason"/>
    <s v="Home Office"/>
    <s v="United States"/>
    <s v="Springfield"/>
    <s v="Missouri"/>
    <n v="65807"/>
    <x v="2"/>
    <s v="OFF-AP-10001205"/>
    <x v="1"/>
    <s v="Appliances"/>
    <s v="Belkin 5 Outlet SurgeMaster Power Centers"/>
    <n v="54.48"/>
    <n v="38.135999999999996"/>
    <n v="16.344000000000001"/>
    <n v="0.30000000000000004"/>
    <n v="2"/>
  </r>
  <r>
    <n v="6634"/>
    <s v="CA-2017-166275"/>
    <x v="1057"/>
    <d v="2017-10-24T00:00:00"/>
    <x v="3"/>
    <s v="SS-20590"/>
    <s v="Sonia Sunley"/>
    <s v="Consumer"/>
    <s v="United States"/>
    <s v="San Francisco"/>
    <s v="California"/>
    <n v="94109"/>
    <x v="1"/>
    <s v="TEC-AC-10001838"/>
    <x v="2"/>
    <s v="Accessories"/>
    <s v="Razer Tiamat Over Ear 7.1 Surround Sound PC Gaming Headset"/>
    <n v="199.99"/>
    <n v="139.99299999999999"/>
    <n v="59.997000000000014"/>
    <n v="0.30000000000000004"/>
    <n v="0"/>
  </r>
  <r>
    <n v="6635"/>
    <s v="CA-2018-144498"/>
    <x v="636"/>
    <d v="2018-05-06T00:00:00"/>
    <x v="3"/>
    <s v="MB-18085"/>
    <s v="Mick Brown"/>
    <s v="Consumer"/>
    <s v="United States"/>
    <s v="Charlotte"/>
    <s v="North Carolina"/>
    <n v="28205"/>
    <x v="0"/>
    <s v="OFF-BI-10003982"/>
    <x v="1"/>
    <s v="Binders"/>
    <s v="Wilson Jones Century Plastic Molded Ring Binders"/>
    <n v="68.540999999999997"/>
    <n v="47.978699999999996"/>
    <n v="20.5623"/>
    <n v="0.30000000000000004"/>
    <n v="0"/>
  </r>
  <r>
    <n v="6636"/>
    <s v="CA-2018-144498"/>
    <x v="636"/>
    <d v="2018-05-06T00:00:00"/>
    <x v="3"/>
    <s v="MB-18085"/>
    <s v="Mick Brown"/>
    <s v="Consumer"/>
    <s v="United States"/>
    <s v="Charlotte"/>
    <s v="North Carolina"/>
    <n v="28205"/>
    <x v="0"/>
    <s v="TEC-PH-10004977"/>
    <x v="2"/>
    <s v="Phones"/>
    <s v="GE 30524EE4"/>
    <n v="627.16800000000001"/>
    <n v="439.01759999999996"/>
    <n v="188.15040000000005"/>
    <n v="0.3000000000000001"/>
    <n v="0"/>
  </r>
  <r>
    <n v="6637"/>
    <s v="CA-2018-144498"/>
    <x v="636"/>
    <d v="2018-05-06T00:00:00"/>
    <x v="3"/>
    <s v="MB-18085"/>
    <s v="Mick Brown"/>
    <s v="Consumer"/>
    <s v="United States"/>
    <s v="Charlotte"/>
    <s v="North Carolina"/>
    <n v="28205"/>
    <x v="0"/>
    <s v="OFF-LA-10003510"/>
    <x v="1"/>
    <s v="Labels"/>
    <s v="Avery 4027 File Folder Labels for Dot Matrix Printers, 5000 Labels per Box, White"/>
    <n v="122.12"/>
    <n v="85.483999999999995"/>
    <n v="36.63600000000001"/>
    <n v="0.30000000000000004"/>
    <n v="0"/>
  </r>
  <r>
    <n v="6638"/>
    <s v="CA-2018-103352"/>
    <x v="344"/>
    <d v="2018-11-30T00:00:00"/>
    <x v="0"/>
    <s v="RP-19390"/>
    <s v="Resi PÃ¶lking"/>
    <s v="Consumer"/>
    <s v="United States"/>
    <s v="New York City"/>
    <s v="New York"/>
    <n v="10011"/>
    <x v="3"/>
    <s v="OFF-AR-10001573"/>
    <x v="1"/>
    <s v="Art"/>
    <s v="American Pencil"/>
    <n v="6.99"/>
    <n v="4.8929999999999998"/>
    <n v="2.0970000000000004"/>
    <n v="0.30000000000000004"/>
    <n v="3"/>
  </r>
  <r>
    <n v="6639"/>
    <s v="CA-2018-103352"/>
    <x v="344"/>
    <d v="2018-11-30T00:00:00"/>
    <x v="0"/>
    <s v="RP-19390"/>
    <s v="Resi PÃ¶lking"/>
    <s v="Consumer"/>
    <s v="United States"/>
    <s v="New York City"/>
    <s v="New York"/>
    <n v="10011"/>
    <x v="3"/>
    <s v="OFF-BI-10001196"/>
    <x v="1"/>
    <s v="Binders"/>
    <s v="Avery Flip-Chart Easel Binder, Black"/>
    <n v="107.42400000000001"/>
    <n v="75.196799999999996"/>
    <n v="32.227200000000011"/>
    <n v="0.3000000000000001"/>
    <n v="3"/>
  </r>
  <r>
    <n v="6640"/>
    <s v="CA-2015-108609"/>
    <x v="656"/>
    <d v="2015-11-02T00:00:00"/>
    <x v="0"/>
    <s v="AJ-10780"/>
    <s v="Anthony Jacobs"/>
    <s v="Corporate"/>
    <s v="United States"/>
    <s v="Lorain"/>
    <s v="Ohio"/>
    <n v="44052"/>
    <x v="3"/>
    <s v="FUR-TA-10003954"/>
    <x v="0"/>
    <s v="Tables"/>
    <s v="Hon 94000 Series Round Tables"/>
    <n v="1421.664"/>
    <n v="995.1647999999999"/>
    <n v="426.49920000000009"/>
    <n v="0.30000000000000004"/>
    <n v="2"/>
  </r>
  <r>
    <n v="6641"/>
    <s v="CA-2018-128328"/>
    <x v="485"/>
    <d v="2018-08-09T00:00:00"/>
    <x v="1"/>
    <s v="PO-18865"/>
    <s v="Patrick O'Donnell"/>
    <s v="Consumer"/>
    <s v="United States"/>
    <s v="Indianapolis"/>
    <s v="Indiana"/>
    <n v="46203"/>
    <x v="2"/>
    <s v="OFF-BI-10001989"/>
    <x v="1"/>
    <s v="Binders"/>
    <s v="Premium Transparent Presentation Covers by GBC"/>
    <n v="125.88"/>
    <n v="88.115999999999985"/>
    <n v="37.76400000000001"/>
    <n v="0.3000000000000001"/>
    <n v="4"/>
  </r>
  <r>
    <n v="6642"/>
    <s v="CA-2018-128328"/>
    <x v="485"/>
    <d v="2018-08-09T00:00:00"/>
    <x v="1"/>
    <s v="PO-18865"/>
    <s v="Patrick O'Donnell"/>
    <s v="Consumer"/>
    <s v="United States"/>
    <s v="Indianapolis"/>
    <s v="Indiana"/>
    <n v="46203"/>
    <x v="2"/>
    <s v="TEC-AC-10001714"/>
    <x v="2"/>
    <s v="Accessories"/>
    <s v="LogitechÂ MX Performance Wireless Mouse"/>
    <n v="79.78"/>
    <n v="55.845999999999997"/>
    <n v="23.934000000000005"/>
    <n v="0.30000000000000004"/>
    <n v="4"/>
  </r>
  <r>
    <n v="6643"/>
    <s v="CA-2018-128328"/>
    <x v="485"/>
    <d v="2018-08-09T00:00:00"/>
    <x v="1"/>
    <s v="PO-18865"/>
    <s v="Patrick O'Donnell"/>
    <s v="Consumer"/>
    <s v="United States"/>
    <s v="Indianapolis"/>
    <s v="Indiana"/>
    <n v="46203"/>
    <x v="2"/>
    <s v="OFF-LA-10003498"/>
    <x v="1"/>
    <s v="Labels"/>
    <s v="Avery 475"/>
    <n v="133.19999999999999"/>
    <n v="93.239999999999981"/>
    <n v="39.960000000000008"/>
    <n v="0.3000000000000001"/>
    <n v="4"/>
  </r>
  <r>
    <n v="6644"/>
    <s v="US-2016-156496"/>
    <x v="544"/>
    <d v="2016-08-16T00:00:00"/>
    <x v="1"/>
    <s v="WB-21850"/>
    <s v="William Brown"/>
    <s v="Consumer"/>
    <s v="United States"/>
    <s v="Redmond"/>
    <s v="Oregon"/>
    <n v="97756"/>
    <x v="1"/>
    <s v="TEC-PH-10000576"/>
    <x v="2"/>
    <s v="Phones"/>
    <s v="AT&amp;T 1080 Corded phone"/>
    <n v="438.36799999999999"/>
    <n v="306.85759999999999"/>
    <n v="131.5104"/>
    <n v="0.3"/>
    <n v="6"/>
  </r>
  <r>
    <n v="6645"/>
    <s v="US-2016-156496"/>
    <x v="544"/>
    <d v="2016-08-16T00:00:00"/>
    <x v="1"/>
    <s v="WB-21850"/>
    <s v="William Brown"/>
    <s v="Consumer"/>
    <s v="United States"/>
    <s v="Redmond"/>
    <s v="Oregon"/>
    <n v="97756"/>
    <x v="1"/>
    <s v="TEC-PH-10004188"/>
    <x v="2"/>
    <s v="Phones"/>
    <s v="OtterBox Commuter Series Case - Samsung Galaxy S4"/>
    <n v="139.94399999999999"/>
    <n v="97.960799999999992"/>
    <n v="41.983199999999997"/>
    <n v="0.3"/>
    <n v="6"/>
  </r>
  <r>
    <n v="6646"/>
    <s v="US-2016-156496"/>
    <x v="544"/>
    <d v="2016-08-16T00:00:00"/>
    <x v="1"/>
    <s v="WB-21850"/>
    <s v="William Brown"/>
    <s v="Consumer"/>
    <s v="United States"/>
    <s v="Redmond"/>
    <s v="Oregon"/>
    <n v="97756"/>
    <x v="1"/>
    <s v="OFF-AP-10001469"/>
    <x v="1"/>
    <s v="Appliances"/>
    <s v="Fellowes 8 Outlet Superior Workstation Surge Protector"/>
    <n v="133.47200000000001"/>
    <n v="93.430400000000006"/>
    <n v="40.041600000000003"/>
    <n v="0.3"/>
    <n v="6"/>
  </r>
  <r>
    <n v="6647"/>
    <s v="US-2017-127334"/>
    <x v="272"/>
    <d v="2017-12-21T00:00:00"/>
    <x v="1"/>
    <s v="MP-18175"/>
    <s v="Mike Pelletier"/>
    <s v="Home Office"/>
    <s v="United States"/>
    <s v="Springfield"/>
    <s v="Oregon"/>
    <n v="97477"/>
    <x v="1"/>
    <s v="FUR-TA-10003473"/>
    <x v="0"/>
    <s v="Tables"/>
    <s v="Bretford Rectangular Conference Table Tops"/>
    <n v="564.19500000000005"/>
    <n v="394.93650000000002"/>
    <n v="169.25850000000003"/>
    <n v="0.30000000000000004"/>
    <n v="6"/>
  </r>
  <r>
    <n v="6648"/>
    <s v="US-2017-127334"/>
    <x v="272"/>
    <d v="2017-12-21T00:00:00"/>
    <x v="1"/>
    <s v="MP-18175"/>
    <s v="Mike Pelletier"/>
    <s v="Home Office"/>
    <s v="United States"/>
    <s v="Springfield"/>
    <s v="Oregon"/>
    <n v="97477"/>
    <x v="1"/>
    <s v="OFF-AP-10001205"/>
    <x v="1"/>
    <s v="Appliances"/>
    <s v="Belkin 5 Outlet SurgeMaster Power Centers"/>
    <n v="87.168000000000006"/>
    <n v="61.017600000000002"/>
    <n v="26.150400000000005"/>
    <n v="0.30000000000000004"/>
    <n v="6"/>
  </r>
  <r>
    <n v="6649"/>
    <s v="US-2018-124779"/>
    <x v="565"/>
    <d v="2018-09-11T00:00:00"/>
    <x v="2"/>
    <s v="BF-11020"/>
    <s v="Barry FranzÃ¶sisch"/>
    <s v="Corporate"/>
    <s v="United States"/>
    <s v="Arlington"/>
    <s v="Texas"/>
    <n v="76017"/>
    <x v="2"/>
    <s v="OFF-BI-10002429"/>
    <x v="1"/>
    <s v="Binders"/>
    <s v="Premier Elliptical Ring Binder, Black"/>
    <n v="42.616"/>
    <n v="29.831199999999999"/>
    <n v="12.784800000000001"/>
    <n v="0.30000000000000004"/>
    <n v="3"/>
  </r>
  <r>
    <n v="6650"/>
    <s v="US-2018-124779"/>
    <x v="565"/>
    <d v="2018-09-11T00:00:00"/>
    <x v="2"/>
    <s v="BF-11020"/>
    <s v="Barry FranzÃ¶sisch"/>
    <s v="Corporate"/>
    <s v="United States"/>
    <s v="Arlington"/>
    <s v="Texas"/>
    <n v="76017"/>
    <x v="2"/>
    <s v="TEC-CO-10001943"/>
    <x v="2"/>
    <s v="Copiers"/>
    <s v="Canon PC-428 Personal Copier"/>
    <n v="319.98399999999998"/>
    <n v="223.98879999999997"/>
    <n v="95.995200000000011"/>
    <n v="0.30000000000000004"/>
    <n v="3"/>
  </r>
  <r>
    <n v="6651"/>
    <s v="US-2018-124779"/>
    <x v="565"/>
    <d v="2018-09-11T00:00:00"/>
    <x v="2"/>
    <s v="BF-11020"/>
    <s v="Barry FranzÃ¶sisch"/>
    <s v="Corporate"/>
    <s v="United States"/>
    <s v="Arlington"/>
    <s v="Texas"/>
    <n v="76017"/>
    <x v="2"/>
    <s v="OFF-FA-10004854"/>
    <x v="1"/>
    <s v="Fasteners"/>
    <s v="Vinyl Coated Wire Paper Clips in Organizer Box, 800/Box"/>
    <n v="45.92"/>
    <n v="32.143999999999998"/>
    <n v="13.776000000000003"/>
    <n v="0.30000000000000004"/>
    <n v="3"/>
  </r>
  <r>
    <n v="6652"/>
    <s v="US-2018-124779"/>
    <x v="565"/>
    <d v="2018-09-11T00:00:00"/>
    <x v="2"/>
    <s v="BF-11020"/>
    <s v="Barry FranzÃ¶sisch"/>
    <s v="Corporate"/>
    <s v="United States"/>
    <s v="Arlington"/>
    <s v="Texas"/>
    <n v="76017"/>
    <x v="2"/>
    <s v="FUR-FU-10001095"/>
    <x v="0"/>
    <s v="Furnishings"/>
    <s v="DAX Black Cherry Wood-Tone Poster Frame"/>
    <n v="21.184000000000001"/>
    <n v="14.828799999999999"/>
    <n v="6.3552000000000017"/>
    <n v="0.30000000000000004"/>
    <n v="3"/>
  </r>
  <r>
    <n v="6653"/>
    <s v="US-2018-124779"/>
    <x v="565"/>
    <d v="2018-09-11T00:00:00"/>
    <x v="2"/>
    <s v="BF-11020"/>
    <s v="Barry FranzÃ¶sisch"/>
    <s v="Corporate"/>
    <s v="United States"/>
    <s v="Arlington"/>
    <s v="Texas"/>
    <n v="76017"/>
    <x v="2"/>
    <s v="OFF-PA-10000061"/>
    <x v="1"/>
    <s v="Paper"/>
    <s v="Xerox 205"/>
    <n v="20.736000000000001"/>
    <n v="14.5152"/>
    <n v="6.2208000000000006"/>
    <n v="0.30000000000000004"/>
    <n v="3"/>
  </r>
  <r>
    <n v="6654"/>
    <s v="US-2018-124779"/>
    <x v="565"/>
    <d v="2018-09-11T00:00:00"/>
    <x v="2"/>
    <s v="BF-11020"/>
    <s v="Barry FranzÃ¶sisch"/>
    <s v="Corporate"/>
    <s v="United States"/>
    <s v="Arlington"/>
    <s v="Texas"/>
    <n v="76017"/>
    <x v="2"/>
    <s v="FUR-CH-10003535"/>
    <x v="0"/>
    <s v="Chairs"/>
    <s v="Global Armless Task Chair, Royal Blue"/>
    <n v="213.43"/>
    <n v="149.40099999999998"/>
    <n v="64.029000000000025"/>
    <n v="0.3000000000000001"/>
    <n v="3"/>
  </r>
  <r>
    <n v="6655"/>
    <s v="CA-2018-135937"/>
    <x v="297"/>
    <d v="2018-02-27T00:00:00"/>
    <x v="1"/>
    <s v="KM-16375"/>
    <s v="Katherine Murray"/>
    <s v="Home Office"/>
    <s v="United States"/>
    <s v="Gilbert"/>
    <s v="Arizona"/>
    <n v="85234"/>
    <x v="1"/>
    <s v="TEC-PH-10004447"/>
    <x v="2"/>
    <s v="Phones"/>
    <s v="Toshiba IPT2010-SD IPÂ Telephone"/>
    <n v="333.57600000000002"/>
    <n v="233.50319999999999"/>
    <n v="100.07280000000003"/>
    <n v="0.30000000000000004"/>
    <n v="7"/>
  </r>
  <r>
    <n v="6656"/>
    <s v="CA-2018-135937"/>
    <x v="297"/>
    <d v="2018-02-27T00:00:00"/>
    <x v="1"/>
    <s v="KM-16375"/>
    <s v="Katherine Murray"/>
    <s v="Home Office"/>
    <s v="United States"/>
    <s v="Gilbert"/>
    <s v="Arizona"/>
    <n v="85234"/>
    <x v="1"/>
    <s v="TEC-AC-10001114"/>
    <x v="2"/>
    <s v="Accessories"/>
    <s v="Microsoft Wireless Mobile Mouse 4000"/>
    <n v="31.992000000000001"/>
    <n v="22.394399999999997"/>
    <n v="9.5976000000000035"/>
    <n v="0.3000000000000001"/>
    <n v="7"/>
  </r>
  <r>
    <n v="6657"/>
    <s v="CA-2018-135937"/>
    <x v="297"/>
    <d v="2018-02-27T00:00:00"/>
    <x v="1"/>
    <s v="KM-16375"/>
    <s v="Katherine Murray"/>
    <s v="Home Office"/>
    <s v="United States"/>
    <s v="Gilbert"/>
    <s v="Arizona"/>
    <n v="85234"/>
    <x v="1"/>
    <s v="OFF-ST-10000563"/>
    <x v="1"/>
    <s v="Storage"/>
    <s v="Fellowes Bankers Box Stor/Drawer Steel Plus"/>
    <n v="51.167999999999999"/>
    <n v="35.817599999999999"/>
    <n v="15.3504"/>
    <n v="0.3"/>
    <n v="7"/>
  </r>
  <r>
    <n v="6658"/>
    <s v="CA-2018-135937"/>
    <x v="297"/>
    <d v="2018-02-27T00:00:00"/>
    <x v="1"/>
    <s v="KM-16375"/>
    <s v="Katherine Murray"/>
    <s v="Home Office"/>
    <s v="United States"/>
    <s v="Gilbert"/>
    <s v="Arizona"/>
    <n v="85234"/>
    <x v="1"/>
    <s v="OFF-EN-10004846"/>
    <x v="1"/>
    <s v="Envelopes"/>
    <s v="Letter or Legal Size Expandable Poly String Tie Envelopes"/>
    <n v="10.64"/>
    <n v="7.4479999999999995"/>
    <n v="3.1920000000000011"/>
    <n v="0.3000000000000001"/>
    <n v="7"/>
  </r>
  <r>
    <n v="6659"/>
    <s v="CA-2018-135937"/>
    <x v="297"/>
    <d v="2018-02-27T00:00:00"/>
    <x v="1"/>
    <s v="KM-16375"/>
    <s v="Katherine Murray"/>
    <s v="Home Office"/>
    <s v="United States"/>
    <s v="Gilbert"/>
    <s v="Arizona"/>
    <n v="85234"/>
    <x v="1"/>
    <s v="FUR-FU-10002253"/>
    <x v="0"/>
    <s v="Furnishings"/>
    <s v="Howard Miller 13&quot; Diameter Pewter Finish Round Wall Clock"/>
    <n v="68.703999999999994"/>
    <n v="48.09279999999999"/>
    <n v="20.611200000000004"/>
    <n v="0.3000000000000001"/>
    <n v="7"/>
  </r>
  <r>
    <n v="6660"/>
    <s v="CA-2018-135937"/>
    <x v="297"/>
    <d v="2018-02-27T00:00:00"/>
    <x v="1"/>
    <s v="KM-16375"/>
    <s v="Katherine Murray"/>
    <s v="Home Office"/>
    <s v="United States"/>
    <s v="Gilbert"/>
    <s v="Arizona"/>
    <n v="85234"/>
    <x v="1"/>
    <s v="FUR-TA-10001039"/>
    <x v="0"/>
    <s v="Tables"/>
    <s v="KI Adjustable-Height Table"/>
    <n v="386.91"/>
    <n v="270.83699999999999"/>
    <n v="116.07300000000004"/>
    <n v="0.3000000000000001"/>
    <n v="7"/>
  </r>
  <r>
    <n v="6661"/>
    <s v="CA-2016-129322"/>
    <x v="816"/>
    <d v="2016-08-10T00:00:00"/>
    <x v="0"/>
    <s v="DB-13405"/>
    <s v="Denny Blanton"/>
    <s v="Consumer"/>
    <s v="United States"/>
    <s v="Lawrence"/>
    <s v="Massachusetts"/>
    <n v="1841"/>
    <x v="3"/>
    <s v="OFF-AR-10004587"/>
    <x v="1"/>
    <s v="Art"/>
    <s v="Boston 1827 Commercial Additional Cutter, Drive Gear &amp; Gear Rack for 1606"/>
    <n v="39.659999999999997"/>
    <n v="27.761999999999997"/>
    <n v="11.898"/>
    <n v="0.30000000000000004"/>
    <n v="2"/>
  </r>
  <r>
    <n v="6662"/>
    <s v="CA-2016-129322"/>
    <x v="816"/>
    <d v="2016-08-10T00:00:00"/>
    <x v="0"/>
    <s v="DB-13405"/>
    <s v="Denny Blanton"/>
    <s v="Consumer"/>
    <s v="United States"/>
    <s v="Lawrence"/>
    <s v="Massachusetts"/>
    <n v="1841"/>
    <x v="3"/>
    <s v="OFF-AP-10004336"/>
    <x v="1"/>
    <s v="Appliances"/>
    <s v="Conquest 14 Commercial Heavy-Duty Upright Vacuum, Collection System, Accessory Kit"/>
    <n v="113.92"/>
    <n v="79.744"/>
    <n v="34.176000000000002"/>
    <n v="0.3"/>
    <n v="2"/>
  </r>
  <r>
    <n v="6663"/>
    <s v="CA-2016-129322"/>
    <x v="816"/>
    <d v="2016-08-10T00:00:00"/>
    <x v="0"/>
    <s v="DB-13405"/>
    <s v="Denny Blanton"/>
    <s v="Consumer"/>
    <s v="United States"/>
    <s v="Lawrence"/>
    <s v="Massachusetts"/>
    <n v="1841"/>
    <x v="3"/>
    <s v="OFF-BI-10001718"/>
    <x v="1"/>
    <s v="Binders"/>
    <s v="GBC DocuBind P50 Personal Binding Machine"/>
    <n v="447.86"/>
    <n v="313.50200000000001"/>
    <n v="134.358"/>
    <n v="0.3"/>
    <n v="2"/>
  </r>
  <r>
    <n v="6664"/>
    <s v="CA-2018-162173"/>
    <x v="40"/>
    <d v="2018-11-01T00:00:00"/>
    <x v="1"/>
    <s v="OT-18730"/>
    <s v="Olvera Toch"/>
    <s v="Consumer"/>
    <s v="United States"/>
    <s v="Virginia Beach"/>
    <s v="Virginia"/>
    <n v="23464"/>
    <x v="0"/>
    <s v="FUR-TA-10001520"/>
    <x v="0"/>
    <s v="Tables"/>
    <s v="Lesro Sheffield Collection Coffee Table, End Table, Center Table, Corner Table"/>
    <n v="356.85"/>
    <n v="249.79499999999999"/>
    <n v="107.05500000000004"/>
    <n v="0.3000000000000001"/>
    <n v="6"/>
  </r>
  <r>
    <n v="6665"/>
    <s v="CA-2018-162173"/>
    <x v="40"/>
    <d v="2018-11-01T00:00:00"/>
    <x v="1"/>
    <s v="OT-18730"/>
    <s v="Olvera Toch"/>
    <s v="Consumer"/>
    <s v="United States"/>
    <s v="Virginia Beach"/>
    <s v="Virginia"/>
    <n v="23464"/>
    <x v="0"/>
    <s v="OFF-EN-10002831"/>
    <x v="1"/>
    <s v="Envelopes"/>
    <s v="Tyvek  Top-Opening Peel &amp; Seel  Envelopes, Gray"/>
    <n v="251.58"/>
    <n v="176.10599999999999"/>
    <n v="75.474000000000018"/>
    <n v="0.30000000000000004"/>
    <n v="6"/>
  </r>
  <r>
    <n v="6666"/>
    <s v="CA-2017-115483"/>
    <x v="216"/>
    <d v="2017-07-18T00:00:00"/>
    <x v="0"/>
    <s v="JS-15880"/>
    <s v="John Stevenson"/>
    <s v="Consumer"/>
    <s v="United States"/>
    <s v="Irving"/>
    <s v="Texas"/>
    <n v="75061"/>
    <x v="2"/>
    <s v="OFF-PA-10001497"/>
    <x v="1"/>
    <s v="Paper"/>
    <s v="Xerox 1914"/>
    <n v="219.84"/>
    <n v="153.88800000000001"/>
    <n v="65.951999999999998"/>
    <n v="0.3"/>
    <n v="4"/>
  </r>
  <r>
    <n v="6667"/>
    <s v="CA-2018-122175"/>
    <x v="605"/>
    <d v="2018-05-14T00:00:00"/>
    <x v="0"/>
    <s v="CA-12775"/>
    <s v="Cynthia Arntzen"/>
    <s v="Consumer"/>
    <s v="United States"/>
    <s v="Vineland"/>
    <s v="New Jersey"/>
    <n v="8360"/>
    <x v="3"/>
    <s v="FUR-FU-10000719"/>
    <x v="0"/>
    <s v="Furnishings"/>
    <s v="DAX Cubicle Frames, 8-1/2 x 11"/>
    <n v="42.85"/>
    <n v="29.994999999999997"/>
    <n v="12.855000000000004"/>
    <n v="0.3000000000000001"/>
    <n v="2"/>
  </r>
  <r>
    <n v="6668"/>
    <s v="CA-2018-122175"/>
    <x v="605"/>
    <d v="2018-05-14T00:00:00"/>
    <x v="0"/>
    <s v="CA-12775"/>
    <s v="Cynthia Arntzen"/>
    <s v="Consumer"/>
    <s v="United States"/>
    <s v="Vineland"/>
    <s v="New Jersey"/>
    <n v="8360"/>
    <x v="3"/>
    <s v="OFF-LA-10002271"/>
    <x v="1"/>
    <s v="Labels"/>
    <s v="Smead Alpha-Z Color-Coded Second Alphabetical Labels and Starter Set"/>
    <n v="6.16"/>
    <n v="4.3119999999999994"/>
    <n v="1.8480000000000008"/>
    <n v="0.3000000000000001"/>
    <n v="2"/>
  </r>
  <r>
    <n v="6669"/>
    <s v="CA-2018-122175"/>
    <x v="605"/>
    <d v="2018-05-14T00:00:00"/>
    <x v="0"/>
    <s v="CA-12775"/>
    <s v="Cynthia Arntzen"/>
    <s v="Consumer"/>
    <s v="United States"/>
    <s v="Vineland"/>
    <s v="New Jersey"/>
    <n v="8360"/>
    <x v="3"/>
    <s v="OFF-SU-10004661"/>
    <x v="1"/>
    <s v="Supplies"/>
    <s v="Acme Titanium Bonded Scissors"/>
    <n v="17"/>
    <n v="11.899999999999999"/>
    <n v="5.1000000000000014"/>
    <n v="0.3000000000000001"/>
    <n v="2"/>
  </r>
  <r>
    <n v="6670"/>
    <s v="CA-2018-122175"/>
    <x v="605"/>
    <d v="2018-05-14T00:00:00"/>
    <x v="0"/>
    <s v="CA-12775"/>
    <s v="Cynthia Arntzen"/>
    <s v="Consumer"/>
    <s v="United States"/>
    <s v="Vineland"/>
    <s v="New Jersey"/>
    <n v="8360"/>
    <x v="3"/>
    <s v="TEC-AC-10004859"/>
    <x v="2"/>
    <s v="Accessories"/>
    <s v="Maxell Pro 80 Minute CD-R, 10/Pack"/>
    <n v="87.4"/>
    <n v="61.18"/>
    <n v="26.220000000000006"/>
    <n v="0.30000000000000004"/>
    <n v="2"/>
  </r>
  <r>
    <n v="6671"/>
    <s v="CA-2018-161088"/>
    <x v="1126"/>
    <d v="2018-05-29T00:00:00"/>
    <x v="1"/>
    <s v="MH-18115"/>
    <s v="Mick Hernandez"/>
    <s v="Home Office"/>
    <s v="United States"/>
    <s v="Columbus"/>
    <s v="Georgia"/>
    <n v="31907"/>
    <x v="0"/>
    <s v="OFF-BI-10002824"/>
    <x v="1"/>
    <s v="Binders"/>
    <s v="Recycled Easel Ring Binders"/>
    <n v="29.84"/>
    <n v="20.887999999999998"/>
    <n v="8.9520000000000017"/>
    <n v="0.30000000000000004"/>
    <n v="4"/>
  </r>
  <r>
    <n v="6672"/>
    <s v="CA-2015-154837"/>
    <x v="709"/>
    <d v="2015-08-27T00:00:00"/>
    <x v="0"/>
    <s v="RB-19645"/>
    <s v="Robert Barroso"/>
    <s v="Corporate"/>
    <s v="United States"/>
    <s v="Los Angeles"/>
    <s v="California"/>
    <n v="90032"/>
    <x v="1"/>
    <s v="OFF-BI-10001575"/>
    <x v="1"/>
    <s v="Binders"/>
    <s v="GBC Linen Binding Covers"/>
    <n v="49.567999999999998"/>
    <n v="34.697599999999994"/>
    <n v="14.870400000000004"/>
    <n v="0.3000000000000001"/>
    <n v="4"/>
  </r>
  <r>
    <n v="6673"/>
    <s v="CA-2016-153794"/>
    <x v="861"/>
    <d v="2016-09-16T00:00:00"/>
    <x v="1"/>
    <s v="SB-20290"/>
    <s v="Sean Braxton"/>
    <s v="Corporate"/>
    <s v="United States"/>
    <s v="San Diego"/>
    <s v="California"/>
    <n v="92024"/>
    <x v="1"/>
    <s v="OFF-AR-10000380"/>
    <x v="1"/>
    <s v="Art"/>
    <s v="Hunt PowerHouse Electric Pencil Sharpener, Blue"/>
    <n v="265.86"/>
    <n v="186.102"/>
    <n v="79.75800000000001"/>
    <n v="0.30000000000000004"/>
    <n v="5"/>
  </r>
  <r>
    <n v="6674"/>
    <s v="CA-2016-135510"/>
    <x v="577"/>
    <d v="2016-09-12T00:00:00"/>
    <x v="1"/>
    <s v="TW-21025"/>
    <s v="Tamara Willingham"/>
    <s v="Home Office"/>
    <s v="United States"/>
    <s v="Charlottesville"/>
    <s v="Virginia"/>
    <n v="22901"/>
    <x v="0"/>
    <s v="FUR-FU-10000820"/>
    <x v="0"/>
    <s v="Furnishings"/>
    <s v="Tensor Brushed Steel Torchiere Floor Lamp"/>
    <n v="67.959999999999994"/>
    <n v="47.571999999999996"/>
    <n v="20.387999999999998"/>
    <n v="0.3"/>
    <n v="7"/>
  </r>
  <r>
    <n v="6675"/>
    <s v="CA-2016-109337"/>
    <x v="82"/>
    <d v="2016-11-23T00:00:00"/>
    <x v="0"/>
    <s v="DL-13330"/>
    <s v="Denise Leinenbach"/>
    <s v="Consumer"/>
    <s v="United States"/>
    <s v="Lawrence"/>
    <s v="Indiana"/>
    <n v="46226"/>
    <x v="2"/>
    <s v="OFF-AR-10003759"/>
    <x v="1"/>
    <s v="Art"/>
    <s v="Crayola Anti Dust Chalk, 12/Pack"/>
    <n v="10.92"/>
    <n v="7.6439999999999992"/>
    <n v="3.2760000000000007"/>
    <n v="0.30000000000000004"/>
    <n v="2"/>
  </r>
  <r>
    <n v="6676"/>
    <s v="CA-2016-109337"/>
    <x v="82"/>
    <d v="2016-11-23T00:00:00"/>
    <x v="0"/>
    <s v="DL-13330"/>
    <s v="Denise Leinenbach"/>
    <s v="Consumer"/>
    <s v="United States"/>
    <s v="Lawrence"/>
    <s v="Indiana"/>
    <n v="46226"/>
    <x v="2"/>
    <s v="TEC-MA-10002930"/>
    <x v="2"/>
    <s v="Machines"/>
    <s v="Ricoh - Ink Collector Unit for GX3000 Series Printers"/>
    <n v="83.9"/>
    <n v="58.73"/>
    <n v="25.170000000000009"/>
    <n v="0.3000000000000001"/>
    <n v="2"/>
  </r>
  <r>
    <n v="6677"/>
    <s v="CA-2016-109337"/>
    <x v="82"/>
    <d v="2016-11-23T00:00:00"/>
    <x v="0"/>
    <s v="DL-13330"/>
    <s v="Denise Leinenbach"/>
    <s v="Consumer"/>
    <s v="United States"/>
    <s v="Lawrence"/>
    <s v="Indiana"/>
    <n v="46226"/>
    <x v="2"/>
    <s v="OFF-AP-10004052"/>
    <x v="1"/>
    <s v="Appliances"/>
    <s v="Hoover Replacement Belts For Soft Guard &amp; Commercial Ltweight Upright Vacs, 2/Pk"/>
    <n v="19.75"/>
    <n v="13.824999999999999"/>
    <n v="5.9250000000000007"/>
    <n v="0.30000000000000004"/>
    <n v="2"/>
  </r>
  <r>
    <n v="6678"/>
    <s v="CA-2016-109337"/>
    <x v="82"/>
    <d v="2016-11-23T00:00:00"/>
    <x v="0"/>
    <s v="DL-13330"/>
    <s v="Denise Leinenbach"/>
    <s v="Consumer"/>
    <s v="United States"/>
    <s v="Lawrence"/>
    <s v="Indiana"/>
    <n v="46226"/>
    <x v="2"/>
    <s v="TEC-AC-10000990"/>
    <x v="2"/>
    <s v="Accessories"/>
    <s v="Imation Bio 2GB USBÂ Flash Drive ImationÂ Corp"/>
    <n v="393.54"/>
    <n v="275.47800000000001"/>
    <n v="118.06200000000001"/>
    <n v="0.3"/>
    <n v="2"/>
  </r>
  <r>
    <n v="6679"/>
    <s v="CA-2015-150329"/>
    <x v="982"/>
    <d v="2015-10-14T00:00:00"/>
    <x v="1"/>
    <s v="SD-20485"/>
    <s v="Shirley Daniels"/>
    <s v="Home Office"/>
    <s v="United States"/>
    <s v="Phoenix"/>
    <s v="Arizona"/>
    <n v="85023"/>
    <x v="1"/>
    <s v="FUR-FU-10003724"/>
    <x v="0"/>
    <s v="Furnishings"/>
    <s v="Westinghouse Clip-On Gooseneck Lamps"/>
    <n v="46.872"/>
    <n v="32.810400000000001"/>
    <n v="14.061599999999999"/>
    <n v="0.3"/>
    <n v="4"/>
  </r>
  <r>
    <n v="6680"/>
    <s v="CA-2018-145037"/>
    <x v="264"/>
    <d v="2018-09-07T00:00:00"/>
    <x v="0"/>
    <s v="TB-21055"/>
    <s v="Ted Butterfield"/>
    <s v="Consumer"/>
    <s v="United States"/>
    <s v="Meriden"/>
    <s v="Connecticut"/>
    <n v="6450"/>
    <x v="3"/>
    <s v="OFF-ST-10000918"/>
    <x v="1"/>
    <s v="Storage"/>
    <s v="Crate-A-Files"/>
    <n v="10.9"/>
    <n v="7.63"/>
    <n v="3.2700000000000005"/>
    <n v="0.30000000000000004"/>
    <n v="5"/>
  </r>
  <r>
    <n v="6681"/>
    <s v="CA-2018-145037"/>
    <x v="264"/>
    <d v="2018-09-07T00:00:00"/>
    <x v="0"/>
    <s v="TB-21055"/>
    <s v="Ted Butterfield"/>
    <s v="Consumer"/>
    <s v="United States"/>
    <s v="Meriden"/>
    <s v="Connecticut"/>
    <n v="6450"/>
    <x v="3"/>
    <s v="OFF-PA-10000157"/>
    <x v="1"/>
    <s v="Paper"/>
    <s v="Xerox 191"/>
    <n v="79.92"/>
    <n v="55.943999999999996"/>
    <n v="23.976000000000006"/>
    <n v="0.30000000000000004"/>
    <n v="5"/>
  </r>
  <r>
    <n v="6682"/>
    <s v="CA-2018-145037"/>
    <x v="264"/>
    <d v="2018-09-07T00:00:00"/>
    <x v="0"/>
    <s v="TB-21055"/>
    <s v="Ted Butterfield"/>
    <s v="Consumer"/>
    <s v="United States"/>
    <s v="Meriden"/>
    <s v="Connecticut"/>
    <n v="6450"/>
    <x v="3"/>
    <s v="OFF-PA-10002499"/>
    <x v="1"/>
    <s v="Paper"/>
    <s v="Xerox 1890"/>
    <n v="146.82"/>
    <n v="102.77399999999999"/>
    <n v="44.046000000000006"/>
    <n v="0.30000000000000004"/>
    <n v="5"/>
  </r>
  <r>
    <n v="6683"/>
    <s v="CA-2018-154466"/>
    <x v="314"/>
    <d v="2018-01-02T00:00:00"/>
    <x v="2"/>
    <s v="DP-13390"/>
    <s v="Dennis Pardue"/>
    <s v="Home Office"/>
    <s v="United States"/>
    <s v="Franklin"/>
    <s v="Wisconsin"/>
    <n v="53132"/>
    <x v="2"/>
    <s v="OFF-BI-10002012"/>
    <x v="1"/>
    <s v="Binders"/>
    <s v="Wilson Jones Easy Flow II Sheet Lifters"/>
    <n v="3.6"/>
    <n v="2.52"/>
    <n v="1.08"/>
    <n v="0.3"/>
    <n v="1"/>
  </r>
  <r>
    <n v="6684"/>
    <s v="CA-2015-109134"/>
    <x v="1127"/>
    <d v="2015-11-10T00:00:00"/>
    <x v="1"/>
    <s v="DE-13255"/>
    <s v="Deanra Eno"/>
    <s v="Home Office"/>
    <s v="United States"/>
    <s v="Los Angeles"/>
    <s v="California"/>
    <n v="90008"/>
    <x v="1"/>
    <s v="FUR-FU-10000320"/>
    <x v="0"/>
    <s v="Furnishings"/>
    <s v="OIC Stacking Trays"/>
    <n v="20.04"/>
    <n v="14.027999999999999"/>
    <n v="6.0120000000000005"/>
    <n v="0.30000000000000004"/>
    <n v="5"/>
  </r>
  <r>
    <n v="6685"/>
    <s v="US-2016-129637"/>
    <x v="997"/>
    <d v="2016-12-22T00:00:00"/>
    <x v="1"/>
    <s v="MC-18100"/>
    <s v="Mick Crebagga"/>
    <s v="Consumer"/>
    <s v="United States"/>
    <s v="Bloomington"/>
    <s v="Illinois"/>
    <n v="61701"/>
    <x v="2"/>
    <s v="OFF-ST-10003716"/>
    <x v="1"/>
    <s v="Storage"/>
    <s v="Tennsco Double-Tier Lockers"/>
    <n v="180.01599999999999"/>
    <n v="126.01119999999999"/>
    <n v="54.004800000000003"/>
    <n v="0.30000000000000004"/>
    <n v="5"/>
  </r>
  <r>
    <n v="6686"/>
    <s v="US-2016-129637"/>
    <x v="997"/>
    <d v="2016-12-22T00:00:00"/>
    <x v="1"/>
    <s v="MC-18100"/>
    <s v="Mick Crebagga"/>
    <s v="Consumer"/>
    <s v="United States"/>
    <s v="Bloomington"/>
    <s v="Illinois"/>
    <n v="61701"/>
    <x v="2"/>
    <s v="FUR-FU-10000965"/>
    <x v="0"/>
    <s v="Furnishings"/>
    <s v="Howard Miller 11-1/2&quot; Diameter Ridgewood Wall Clock"/>
    <n v="41.552"/>
    <n v="29.086399999999998"/>
    <n v="12.465600000000002"/>
    <n v="0.30000000000000004"/>
    <n v="5"/>
  </r>
  <r>
    <n v="6687"/>
    <s v="US-2016-129637"/>
    <x v="997"/>
    <d v="2016-12-22T00:00:00"/>
    <x v="1"/>
    <s v="MC-18100"/>
    <s v="Mick Crebagga"/>
    <s v="Consumer"/>
    <s v="United States"/>
    <s v="Bloomington"/>
    <s v="Illinois"/>
    <n v="61701"/>
    <x v="2"/>
    <s v="OFF-AR-10003829"/>
    <x v="1"/>
    <s v="Art"/>
    <s v="Newell 35"/>
    <n v="13.12"/>
    <n v="9.1839999999999993"/>
    <n v="3.9359999999999999"/>
    <n v="0.3"/>
    <n v="5"/>
  </r>
  <r>
    <n v="6688"/>
    <s v="CA-2016-165162"/>
    <x v="263"/>
    <d v="2016-05-21T00:00:00"/>
    <x v="1"/>
    <s v="HG-15025"/>
    <s v="Hunter Glantz"/>
    <s v="Consumer"/>
    <s v="United States"/>
    <s v="Los Angeles"/>
    <s v="California"/>
    <n v="90032"/>
    <x v="1"/>
    <s v="OFF-ST-10003470"/>
    <x v="1"/>
    <s v="Storage"/>
    <s v="Tennsco Snap-Together Open Shelving Units, Starter Sets and Add-On Units"/>
    <n v="1117.92"/>
    <n v="782.54399999999998"/>
    <n v="335.37600000000009"/>
    <n v="0.30000000000000004"/>
    <n v="7"/>
  </r>
  <r>
    <n v="6689"/>
    <s v="CA-2018-140494"/>
    <x v="434"/>
    <d v="2018-03-15T00:00:00"/>
    <x v="0"/>
    <s v="CM-11815"/>
    <s v="Candace McMahon"/>
    <s v="Corporate"/>
    <s v="United States"/>
    <s v="San Francisco"/>
    <s v="California"/>
    <n v="94109"/>
    <x v="1"/>
    <s v="TEC-AC-10004568"/>
    <x v="2"/>
    <s v="Accessories"/>
    <s v="MaxellÂ LTO Ultrium - 800 GB"/>
    <n v="111.96"/>
    <n v="78.371999999999986"/>
    <n v="33.588000000000008"/>
    <n v="0.3000000000000001"/>
    <n v="5"/>
  </r>
  <r>
    <n v="6690"/>
    <s v="CA-2018-104108"/>
    <x v="574"/>
    <d v="2018-12-09T00:00:00"/>
    <x v="1"/>
    <s v="RP-19855"/>
    <s v="Roy Phan"/>
    <s v="Corporate"/>
    <s v="United States"/>
    <s v="Houston"/>
    <s v="Texas"/>
    <n v="77095"/>
    <x v="2"/>
    <s v="OFF-AR-10000817"/>
    <x v="1"/>
    <s v="Art"/>
    <s v="Manco Dry-Lighter Erasable Highlighter"/>
    <n v="12.16"/>
    <n v="8.5119999999999987"/>
    <n v="3.6480000000000015"/>
    <n v="0.3000000000000001"/>
    <n v="7"/>
  </r>
  <r>
    <n v="6691"/>
    <s v="US-2018-165869"/>
    <x v="689"/>
    <d v="2018-08-05T00:00:00"/>
    <x v="1"/>
    <s v="LS-17200"/>
    <s v="Luke Schmidt"/>
    <s v="Corporate"/>
    <s v="United States"/>
    <s v="Milwaukee"/>
    <s v="Wisconsin"/>
    <n v="53209"/>
    <x v="2"/>
    <s v="OFF-BI-10003460"/>
    <x v="1"/>
    <s v="Binders"/>
    <s v="Acco 3-Hole Punch"/>
    <n v="17.52"/>
    <n v="12.263999999999999"/>
    <n v="5.2560000000000002"/>
    <n v="0.30000000000000004"/>
    <n v="5"/>
  </r>
  <r>
    <n v="6692"/>
    <s v="US-2018-165869"/>
    <x v="689"/>
    <d v="2018-08-05T00:00:00"/>
    <x v="1"/>
    <s v="LS-17200"/>
    <s v="Luke Schmidt"/>
    <s v="Corporate"/>
    <s v="United States"/>
    <s v="Milwaukee"/>
    <s v="Wisconsin"/>
    <n v="53209"/>
    <x v="2"/>
    <s v="OFF-AP-10002472"/>
    <x v="1"/>
    <s v="Appliances"/>
    <s v="3M Office Air Cleaner"/>
    <n v="155.88"/>
    <n v="109.11599999999999"/>
    <n v="46.76400000000001"/>
    <n v="0.3000000000000001"/>
    <n v="5"/>
  </r>
  <r>
    <n v="6693"/>
    <s v="CA-2018-160899"/>
    <x v="938"/>
    <d v="2018-08-13T00:00:00"/>
    <x v="0"/>
    <s v="DR-12940"/>
    <s v="Daniel Raglin"/>
    <s v="Home Office"/>
    <s v="United States"/>
    <s v="Lake Charles"/>
    <s v="Louisiana"/>
    <n v="70601"/>
    <x v="0"/>
    <s v="OFF-BI-10000632"/>
    <x v="1"/>
    <s v="Binders"/>
    <s v="Satellite Sectional Post Binders"/>
    <n v="477.51"/>
    <n v="334.25699999999995"/>
    <n v="143.25300000000004"/>
    <n v="0.3000000000000001"/>
    <n v="2"/>
  </r>
  <r>
    <n v="6694"/>
    <s v="CA-2018-144225"/>
    <x v="1033"/>
    <d v="2018-10-02T00:00:00"/>
    <x v="0"/>
    <s v="CC-12475"/>
    <s v="Cindy Chapman"/>
    <s v="Consumer"/>
    <s v="United States"/>
    <s v="Baltimore"/>
    <s v="Maryland"/>
    <n v="21215"/>
    <x v="3"/>
    <s v="OFF-PA-10000062"/>
    <x v="1"/>
    <s v="Paper"/>
    <s v="Green Bar Computer Printout Paper"/>
    <n v="164.88"/>
    <n v="115.41599999999998"/>
    <n v="49.464000000000013"/>
    <n v="0.3000000000000001"/>
    <n v="2"/>
  </r>
  <r>
    <n v="6695"/>
    <s v="US-2017-163538"/>
    <x v="370"/>
    <d v="2017-08-30T00:00:00"/>
    <x v="1"/>
    <s v="SS-20515"/>
    <s v="Shirley Schmidt"/>
    <s v="Home Office"/>
    <s v="United States"/>
    <s v="Franklin"/>
    <s v="Wisconsin"/>
    <n v="53132"/>
    <x v="2"/>
    <s v="TEC-AC-10002006"/>
    <x v="2"/>
    <s v="Accessories"/>
    <s v="Memorex Micro Travel Drive 16 GB"/>
    <n v="47.97"/>
    <n v="33.578999999999994"/>
    <n v="14.391000000000005"/>
    <n v="0.3000000000000001"/>
    <n v="4"/>
  </r>
  <r>
    <n v="6696"/>
    <s v="US-2017-155103"/>
    <x v="499"/>
    <d v="2017-12-07T00:00:00"/>
    <x v="1"/>
    <s v="JF-15190"/>
    <s v="Jamie Frazer"/>
    <s v="Consumer"/>
    <s v="United States"/>
    <s v="New York City"/>
    <s v="New York"/>
    <n v="10024"/>
    <x v="3"/>
    <s v="OFF-BI-10004318"/>
    <x v="1"/>
    <s v="Binders"/>
    <s v="Ibico EB-19 Dual Function Manual Binding System"/>
    <n v="415.17599999999999"/>
    <n v="290.6232"/>
    <n v="124.55279999999999"/>
    <n v="0.3"/>
    <n v="5"/>
  </r>
  <r>
    <n v="6697"/>
    <s v="US-2017-155103"/>
    <x v="499"/>
    <d v="2017-12-07T00:00:00"/>
    <x v="1"/>
    <s v="JF-15190"/>
    <s v="Jamie Frazer"/>
    <s v="Consumer"/>
    <s v="United States"/>
    <s v="New York City"/>
    <s v="New York"/>
    <n v="10024"/>
    <x v="3"/>
    <s v="OFF-BI-10004236"/>
    <x v="1"/>
    <s v="Binders"/>
    <s v="XtraLife ClearVue Slant-D Ring Binder, White, 3&quot;"/>
    <n v="35.231999999999999"/>
    <n v="24.662399999999998"/>
    <n v="10.569600000000001"/>
    <n v="0.30000000000000004"/>
    <n v="5"/>
  </r>
  <r>
    <n v="6698"/>
    <s v="US-2017-155103"/>
    <x v="499"/>
    <d v="2017-12-07T00:00:00"/>
    <x v="1"/>
    <s v="JF-15190"/>
    <s v="Jamie Frazer"/>
    <s v="Consumer"/>
    <s v="United States"/>
    <s v="New York City"/>
    <s v="New York"/>
    <n v="10024"/>
    <x v="3"/>
    <s v="OFF-PA-10000062"/>
    <x v="1"/>
    <s v="Paper"/>
    <s v="Green Bar Computer Printout Paper"/>
    <n v="54.96"/>
    <n v="38.472000000000001"/>
    <n v="16.488"/>
    <n v="0.3"/>
    <n v="5"/>
  </r>
  <r>
    <n v="6699"/>
    <s v="CA-2018-145429"/>
    <x v="246"/>
    <d v="2018-07-25T00:00:00"/>
    <x v="1"/>
    <s v="SW-20455"/>
    <s v="Shaun Weien"/>
    <s v="Consumer"/>
    <s v="United States"/>
    <s v="San Diego"/>
    <s v="California"/>
    <n v="92024"/>
    <x v="1"/>
    <s v="OFF-PA-10003205"/>
    <x v="1"/>
    <s v="Paper"/>
    <s v="Wirebound Message Forms, Four 2 3/4 x 5 Forms per Page, Pink Paper"/>
    <n v="16.34"/>
    <n v="11.437999999999999"/>
    <n v="4.902000000000001"/>
    <n v="0.30000000000000004"/>
    <n v="4"/>
  </r>
  <r>
    <n v="6700"/>
    <s v="CA-2018-145429"/>
    <x v="246"/>
    <d v="2018-07-25T00:00:00"/>
    <x v="1"/>
    <s v="SW-20455"/>
    <s v="Shaun Weien"/>
    <s v="Consumer"/>
    <s v="United States"/>
    <s v="San Diego"/>
    <s v="California"/>
    <n v="92024"/>
    <x v="1"/>
    <s v="FUR-CH-10000988"/>
    <x v="0"/>
    <s v="Chairs"/>
    <s v="Hon Olson Stacker Stools"/>
    <n v="225.29599999999999"/>
    <n v="157.70719999999997"/>
    <n v="67.58880000000002"/>
    <n v="0.3000000000000001"/>
    <n v="4"/>
  </r>
  <r>
    <n v="6701"/>
    <s v="CA-2018-145429"/>
    <x v="246"/>
    <d v="2018-07-25T00:00:00"/>
    <x v="1"/>
    <s v="SW-20455"/>
    <s v="Shaun Weien"/>
    <s v="Consumer"/>
    <s v="United States"/>
    <s v="San Diego"/>
    <s v="California"/>
    <n v="92024"/>
    <x v="1"/>
    <s v="OFF-BI-10001524"/>
    <x v="1"/>
    <s v="Binders"/>
    <s v="GBC Premium Transparent Covers with Diagonal Lined Pattern"/>
    <n v="50.351999999999997"/>
    <n v="35.246399999999994"/>
    <n v="15.105600000000003"/>
    <n v="0.30000000000000004"/>
    <n v="4"/>
  </r>
  <r>
    <n v="6702"/>
    <s v="CA-2016-153535"/>
    <x v="1128"/>
    <d v="2016-05-24T00:00:00"/>
    <x v="1"/>
    <s v="SG-20470"/>
    <s v="Sheri Gordon"/>
    <s v="Consumer"/>
    <s v="United States"/>
    <s v="Wilson"/>
    <s v="North Carolina"/>
    <n v="27893"/>
    <x v="0"/>
    <s v="FUR-FU-10001986"/>
    <x v="0"/>
    <s v="Furnishings"/>
    <s v="Dana Fluorescent Magnifying Lamp, White, 36&quot;"/>
    <n v="163.136"/>
    <n v="114.19519999999999"/>
    <n v="48.94080000000001"/>
    <n v="0.30000000000000004"/>
    <n v="4"/>
  </r>
  <r>
    <n v="6703"/>
    <s v="CA-2016-153535"/>
    <x v="1128"/>
    <d v="2016-05-24T00:00:00"/>
    <x v="1"/>
    <s v="SG-20470"/>
    <s v="Sheri Gordon"/>
    <s v="Consumer"/>
    <s v="United States"/>
    <s v="Wilson"/>
    <s v="North Carolina"/>
    <n v="27893"/>
    <x v="0"/>
    <s v="OFF-BI-10001031"/>
    <x v="1"/>
    <s v="Binders"/>
    <s v="Pressboard Data Binders by Wilson Jones"/>
    <n v="6.4080000000000004"/>
    <n v="4.4855999999999998"/>
    <n v="1.9224000000000006"/>
    <n v="0.30000000000000004"/>
    <n v="4"/>
  </r>
  <r>
    <n v="6704"/>
    <s v="CA-2016-139164"/>
    <x v="537"/>
    <d v="2016-06-28T00:00:00"/>
    <x v="1"/>
    <s v="CS-12355"/>
    <s v="Christine Sundaresam"/>
    <s v="Consumer"/>
    <s v="United States"/>
    <s v="Long Beach"/>
    <s v="California"/>
    <n v="90805"/>
    <x v="1"/>
    <s v="TEC-PH-10002468"/>
    <x v="2"/>
    <s v="Phones"/>
    <s v="Plantronics CS 50-USB -Â headsetÂ - Convertible, Monaural"/>
    <n v="217.584"/>
    <n v="152.30879999999999"/>
    <n v="65.275200000000012"/>
    <n v="0.30000000000000004"/>
    <n v="5"/>
  </r>
  <r>
    <n v="6705"/>
    <s v="CA-2016-139164"/>
    <x v="537"/>
    <d v="2016-06-28T00:00:00"/>
    <x v="1"/>
    <s v="CS-12355"/>
    <s v="Christine Sundaresam"/>
    <s v="Consumer"/>
    <s v="United States"/>
    <s v="Long Beach"/>
    <s v="California"/>
    <n v="90805"/>
    <x v="1"/>
    <s v="OFF-FA-10003059"/>
    <x v="1"/>
    <s v="Fasteners"/>
    <s v="Assorted Color Push Pins"/>
    <n v="5.43"/>
    <n v="3.8009999999999997"/>
    <n v="1.629"/>
    <n v="0.3"/>
    <n v="5"/>
  </r>
  <r>
    <n v="6706"/>
    <s v="CA-2016-139164"/>
    <x v="537"/>
    <d v="2016-06-28T00:00:00"/>
    <x v="1"/>
    <s v="CS-12355"/>
    <s v="Christine Sundaresam"/>
    <s v="Consumer"/>
    <s v="United States"/>
    <s v="Long Beach"/>
    <s v="California"/>
    <n v="90805"/>
    <x v="1"/>
    <s v="TEC-PH-10003931"/>
    <x v="2"/>
    <s v="Phones"/>
    <s v="JBL Micro Wireless Portable Bluetooth Speaker"/>
    <n v="143.976"/>
    <n v="100.78319999999999"/>
    <n v="43.192800000000005"/>
    <n v="0.30000000000000004"/>
    <n v="5"/>
  </r>
  <r>
    <n v="6707"/>
    <s v="CA-2017-112277"/>
    <x v="545"/>
    <d v="2017-09-15T00:00:00"/>
    <x v="1"/>
    <s v="SC-20695"/>
    <s v="Steve Chapman"/>
    <s v="Corporate"/>
    <s v="United States"/>
    <s v="Fort Lauderdale"/>
    <s v="Florida"/>
    <n v="33311"/>
    <x v="0"/>
    <s v="TEC-PH-10003505"/>
    <x v="2"/>
    <s v="Phones"/>
    <s v="Geemarc AmpliPOWER60"/>
    <n v="519.67999999999995"/>
    <n v="363.77599999999995"/>
    <n v="155.904"/>
    <n v="0.30000000000000004"/>
    <n v="5"/>
  </r>
  <r>
    <n v="6708"/>
    <s v="CA-2015-167724"/>
    <x v="138"/>
    <d v="2015-04-18T00:00:00"/>
    <x v="1"/>
    <s v="BF-11170"/>
    <s v="Ben Ferrer"/>
    <s v="Home Office"/>
    <s v="United States"/>
    <s v="Baltimore"/>
    <s v="Maryland"/>
    <n v="21215"/>
    <x v="3"/>
    <s v="OFF-LA-10002368"/>
    <x v="1"/>
    <s v="Labels"/>
    <s v="Avery 479"/>
    <n v="7.83"/>
    <n v="5.4809999999999999"/>
    <n v="2.3490000000000002"/>
    <n v="0.30000000000000004"/>
    <n v="5"/>
  </r>
  <r>
    <n v="6709"/>
    <s v="CA-2016-123141"/>
    <x v="717"/>
    <d v="2016-11-19T00:00:00"/>
    <x v="1"/>
    <s v="GZ-14470"/>
    <s v="Gary Zandusky"/>
    <s v="Consumer"/>
    <s v="United States"/>
    <s v="Rio Rancho"/>
    <s v="New Mexico"/>
    <n v="87124"/>
    <x v="1"/>
    <s v="FUR-CH-10004287"/>
    <x v="0"/>
    <s v="Chairs"/>
    <s v="SAFCO Arco Folding Chair"/>
    <n v="883.84"/>
    <n v="618.68799999999999"/>
    <n v="265.15200000000004"/>
    <n v="0.30000000000000004"/>
    <n v="5"/>
  </r>
  <r>
    <n v="6710"/>
    <s v="CA-2016-123141"/>
    <x v="717"/>
    <d v="2016-11-19T00:00:00"/>
    <x v="1"/>
    <s v="GZ-14470"/>
    <s v="Gary Zandusky"/>
    <s v="Consumer"/>
    <s v="United States"/>
    <s v="Rio Rancho"/>
    <s v="New Mexico"/>
    <n v="87124"/>
    <x v="1"/>
    <s v="FUR-CH-10001891"/>
    <x v="0"/>
    <s v="Chairs"/>
    <s v="Global Deluxe Office Fabric Chairs"/>
    <n v="230.352"/>
    <n v="161.24639999999999"/>
    <n v="69.10560000000001"/>
    <n v="0.30000000000000004"/>
    <n v="5"/>
  </r>
  <r>
    <n v="6711"/>
    <s v="CA-2017-149503"/>
    <x v="10"/>
    <d v="2017-12-12T00:00:00"/>
    <x v="2"/>
    <s v="SP-20650"/>
    <s v="Stephanie Phelps"/>
    <s v="Corporate"/>
    <s v="United States"/>
    <s v="Stockton"/>
    <s v="California"/>
    <n v="95207"/>
    <x v="1"/>
    <s v="OFF-BI-10002133"/>
    <x v="1"/>
    <s v="Binders"/>
    <s v="Wilson Jones Elliptical Ring 3 1/2&quot; Capacity Binders, 800 sheets"/>
    <n v="273.92"/>
    <n v="191.744"/>
    <n v="82.176000000000016"/>
    <n v="0.30000000000000004"/>
    <n v="3"/>
  </r>
  <r>
    <n v="6712"/>
    <s v="CA-2018-163069"/>
    <x v="238"/>
    <d v="2018-08-21T00:00:00"/>
    <x v="0"/>
    <s v="PJ-19015"/>
    <s v="Pauline Johnson"/>
    <s v="Consumer"/>
    <s v="United States"/>
    <s v="Columbus"/>
    <s v="Ohio"/>
    <n v="43229"/>
    <x v="3"/>
    <s v="OFF-AR-10001419"/>
    <x v="1"/>
    <s v="Art"/>
    <s v="Newell 325"/>
    <n v="9.9120000000000008"/>
    <n v="6.9384000000000006"/>
    <n v="2.9736000000000002"/>
    <n v="0.3"/>
    <n v="3"/>
  </r>
  <r>
    <n v="6713"/>
    <s v="CA-2018-107629"/>
    <x v="817"/>
    <d v="2018-12-14T00:00:00"/>
    <x v="3"/>
    <s v="DB-13060"/>
    <s v="Dave Brooks"/>
    <s v="Consumer"/>
    <s v="United States"/>
    <s v="Skokie"/>
    <s v="Illinois"/>
    <n v="60076"/>
    <x v="2"/>
    <s v="FUR-FU-10002298"/>
    <x v="0"/>
    <s v="Furnishings"/>
    <s v="Rubbermaid ClusterMat Chairmats, Mat Size- 66&quot; x 60&quot;, Lip 20&quot; x 11&quot; -90 Degree Angle"/>
    <n v="266.35199999999998"/>
    <n v="186.44639999999998"/>
    <n v="79.905599999999993"/>
    <n v="0.3"/>
    <n v="0"/>
  </r>
  <r>
    <n v="6714"/>
    <s v="CA-2018-107629"/>
    <x v="817"/>
    <d v="2018-12-14T00:00:00"/>
    <x v="3"/>
    <s v="DB-13060"/>
    <s v="Dave Brooks"/>
    <s v="Consumer"/>
    <s v="United States"/>
    <s v="Skokie"/>
    <s v="Illinois"/>
    <n v="60076"/>
    <x v="2"/>
    <s v="FUR-FU-10004091"/>
    <x v="0"/>
    <s v="Furnishings"/>
    <s v="Howard Miller 13&quot; Diameter Goldtone Round Wall Clock"/>
    <n v="56.328000000000003"/>
    <n v="39.429600000000001"/>
    <n v="16.898400000000002"/>
    <n v="0.30000000000000004"/>
    <n v="0"/>
  </r>
  <r>
    <n v="6715"/>
    <s v="CA-2018-107629"/>
    <x v="817"/>
    <d v="2018-12-14T00:00:00"/>
    <x v="3"/>
    <s v="DB-13060"/>
    <s v="Dave Brooks"/>
    <s v="Consumer"/>
    <s v="United States"/>
    <s v="Skokie"/>
    <s v="Illinois"/>
    <n v="60076"/>
    <x v="2"/>
    <s v="TEC-AC-10004510"/>
    <x v="2"/>
    <s v="Accessories"/>
    <s v="Logitech Desktop MK120 Mouse and keyboard Combo"/>
    <n v="39.264000000000003"/>
    <n v="27.4848"/>
    <n v="11.779200000000003"/>
    <n v="0.30000000000000004"/>
    <n v="0"/>
  </r>
  <r>
    <n v="6716"/>
    <s v="CA-2018-107629"/>
    <x v="817"/>
    <d v="2018-12-14T00:00:00"/>
    <x v="3"/>
    <s v="DB-13060"/>
    <s v="Dave Brooks"/>
    <s v="Consumer"/>
    <s v="United States"/>
    <s v="Skokie"/>
    <s v="Illinois"/>
    <n v="60076"/>
    <x v="2"/>
    <s v="OFF-AR-10002987"/>
    <x v="1"/>
    <s v="Art"/>
    <s v="Prismacolor Color Pencil Set"/>
    <n v="95.231999999999999"/>
    <n v="66.662399999999991"/>
    <n v="28.569600000000008"/>
    <n v="0.3000000000000001"/>
    <n v="0"/>
  </r>
  <r>
    <n v="6717"/>
    <s v="CA-2017-134789"/>
    <x v="143"/>
    <d v="2017-04-15T00:00:00"/>
    <x v="1"/>
    <s v="CK-12325"/>
    <s v="Christine Kargatis"/>
    <s v="Home Office"/>
    <s v="United States"/>
    <s v="Hot Springs"/>
    <s v="Arkansas"/>
    <n v="71901"/>
    <x v="0"/>
    <s v="OFF-FA-10002280"/>
    <x v="1"/>
    <s v="Fasteners"/>
    <s v="Advantus Plastic Paper Clips"/>
    <n v="30"/>
    <n v="21"/>
    <n v="9"/>
    <n v="0.3"/>
    <n v="7"/>
  </r>
  <r>
    <n v="6718"/>
    <s v="CA-2017-134789"/>
    <x v="143"/>
    <d v="2017-04-15T00:00:00"/>
    <x v="1"/>
    <s v="CK-12325"/>
    <s v="Christine Kargatis"/>
    <s v="Home Office"/>
    <s v="United States"/>
    <s v="Hot Springs"/>
    <s v="Arkansas"/>
    <n v="71901"/>
    <x v="0"/>
    <s v="OFF-PA-10001934"/>
    <x v="1"/>
    <s v="Paper"/>
    <s v="Xerox 1993"/>
    <n v="25.92"/>
    <n v="18.143999999999998"/>
    <n v="7.7760000000000034"/>
    <n v="0.3000000000000001"/>
    <n v="7"/>
  </r>
  <r>
    <n v="6719"/>
    <s v="CA-2017-134789"/>
    <x v="143"/>
    <d v="2017-04-15T00:00:00"/>
    <x v="1"/>
    <s v="CK-12325"/>
    <s v="Christine Kargatis"/>
    <s v="Home Office"/>
    <s v="United States"/>
    <s v="Hot Springs"/>
    <s v="Arkansas"/>
    <n v="71901"/>
    <x v="0"/>
    <s v="FUR-FU-10003268"/>
    <x v="0"/>
    <s v="Furnishings"/>
    <s v="Eldon Radial Chair Mat for Low to Medium Pile Carpets"/>
    <n v="159.91999999999999"/>
    <n v="111.94399999999999"/>
    <n v="47.975999999999999"/>
    <n v="0.30000000000000004"/>
    <n v="7"/>
  </r>
  <r>
    <n v="6720"/>
    <s v="CA-2017-130442"/>
    <x v="186"/>
    <d v="2017-12-19T00:00:00"/>
    <x v="2"/>
    <s v="SF-20065"/>
    <s v="Sandra Flanagan"/>
    <s v="Consumer"/>
    <s v="United States"/>
    <s v="Goldsboro"/>
    <s v="North Carolina"/>
    <n v="27534"/>
    <x v="0"/>
    <s v="OFF-AP-10004859"/>
    <x v="1"/>
    <s v="Appliances"/>
    <s v="Acco 6 Outlet Guardian Premium Surge Suppressor"/>
    <n v="34.944000000000003"/>
    <n v="24.460799999999999"/>
    <n v="10.483200000000004"/>
    <n v="0.3000000000000001"/>
    <n v="3"/>
  </r>
  <r>
    <n v="6721"/>
    <s v="CA-2018-102974"/>
    <x v="20"/>
    <d v="2018-09-24T00:00:00"/>
    <x v="1"/>
    <s v="DP-13105"/>
    <s v="Dave Poirier"/>
    <s v="Corporate"/>
    <s v="United States"/>
    <s v="Los Angeles"/>
    <s v="California"/>
    <n v="90032"/>
    <x v="1"/>
    <s v="TEC-AC-10000057"/>
    <x v="2"/>
    <s v="Accessories"/>
    <s v="Microsoft Natural Ergonomic Keyboard 4000"/>
    <n v="149.94999999999999"/>
    <n v="104.96499999999999"/>
    <n v="44.984999999999999"/>
    <n v="0.30000000000000004"/>
    <n v="5"/>
  </r>
  <r>
    <n v="6722"/>
    <s v="CA-2018-102974"/>
    <x v="20"/>
    <d v="2018-09-24T00:00:00"/>
    <x v="1"/>
    <s v="DP-13105"/>
    <s v="Dave Poirier"/>
    <s v="Corporate"/>
    <s v="United States"/>
    <s v="Los Angeles"/>
    <s v="California"/>
    <n v="90032"/>
    <x v="1"/>
    <s v="OFF-AR-10000914"/>
    <x v="1"/>
    <s v="Art"/>
    <s v="Boston 16765 Mini Stand Up Battery Pencil Sharpener"/>
    <n v="23.32"/>
    <n v="16.323999999999998"/>
    <n v="6.9960000000000022"/>
    <n v="0.3000000000000001"/>
    <n v="5"/>
  </r>
  <r>
    <n v="6723"/>
    <s v="CA-2018-102974"/>
    <x v="20"/>
    <d v="2018-09-24T00:00:00"/>
    <x v="1"/>
    <s v="DP-13105"/>
    <s v="Dave Poirier"/>
    <s v="Corporate"/>
    <s v="United States"/>
    <s v="Los Angeles"/>
    <s v="California"/>
    <n v="90032"/>
    <x v="1"/>
    <s v="OFF-AR-10004956"/>
    <x v="1"/>
    <s v="Art"/>
    <s v="Newell 33"/>
    <n v="16.739999999999998"/>
    <n v="11.717999999999998"/>
    <n v="5.0220000000000002"/>
    <n v="0.30000000000000004"/>
    <n v="5"/>
  </r>
  <r>
    <n v="6724"/>
    <s v="US-2018-166394"/>
    <x v="507"/>
    <d v="2018-09-06T00:00:00"/>
    <x v="0"/>
    <s v="VM-21835"/>
    <s v="Vivian Mathis"/>
    <s v="Consumer"/>
    <s v="United States"/>
    <s v="Nashua"/>
    <s v="New Hampshire"/>
    <n v="3060"/>
    <x v="3"/>
    <s v="OFF-FA-10001843"/>
    <x v="1"/>
    <s v="Fasteners"/>
    <s v="Staples"/>
    <n v="14.82"/>
    <n v="10.373999999999999"/>
    <n v="4.4460000000000015"/>
    <n v="0.3000000000000001"/>
    <n v="2"/>
  </r>
  <r>
    <n v="6725"/>
    <s v="CA-2017-128811"/>
    <x v="126"/>
    <d v="2017-09-16T00:00:00"/>
    <x v="1"/>
    <s v="SF-20200"/>
    <s v="Sarah Foster"/>
    <s v="Consumer"/>
    <s v="United States"/>
    <s v="Seattle"/>
    <s v="Washington"/>
    <n v="98103"/>
    <x v="1"/>
    <s v="OFF-FA-10000585"/>
    <x v="1"/>
    <s v="Fasteners"/>
    <s v="OIC Bulk Pack Metal Binder Clips"/>
    <n v="10.47"/>
    <n v="7.3289999999999997"/>
    <n v="3.1410000000000009"/>
    <n v="0.30000000000000004"/>
    <n v="4"/>
  </r>
  <r>
    <n v="6726"/>
    <s v="CA-2017-128811"/>
    <x v="126"/>
    <d v="2017-09-16T00:00:00"/>
    <x v="1"/>
    <s v="SF-20200"/>
    <s v="Sarah Foster"/>
    <s v="Consumer"/>
    <s v="United States"/>
    <s v="Seattle"/>
    <s v="Washington"/>
    <n v="98103"/>
    <x v="1"/>
    <s v="OFF-LA-10003720"/>
    <x v="1"/>
    <s v="Labels"/>
    <s v="Avery 487"/>
    <n v="11.07"/>
    <n v="7.7489999999999997"/>
    <n v="3.3210000000000006"/>
    <n v="0.30000000000000004"/>
    <n v="4"/>
  </r>
  <r>
    <n v="6727"/>
    <s v="CA-2017-128811"/>
    <x v="126"/>
    <d v="2017-09-16T00:00:00"/>
    <x v="1"/>
    <s v="SF-20200"/>
    <s v="Sarah Foster"/>
    <s v="Consumer"/>
    <s v="United States"/>
    <s v="Seattle"/>
    <s v="Washington"/>
    <n v="98103"/>
    <x v="1"/>
    <s v="OFF-BI-10000301"/>
    <x v="1"/>
    <s v="Binders"/>
    <s v="GBC Instant Report Kit"/>
    <n v="20.704000000000001"/>
    <n v="14.492799999999999"/>
    <n v="6.2112000000000016"/>
    <n v="0.30000000000000004"/>
    <n v="4"/>
  </r>
  <r>
    <n v="6728"/>
    <s v="CA-2018-145443"/>
    <x v="682"/>
    <d v="2018-08-15T00:00:00"/>
    <x v="0"/>
    <s v="SC-20695"/>
    <s v="Steve Chapman"/>
    <s v="Corporate"/>
    <s v="United States"/>
    <s v="Richmond"/>
    <s v="Indiana"/>
    <n v="47374"/>
    <x v="2"/>
    <s v="OFF-PA-10003302"/>
    <x v="1"/>
    <s v="Paper"/>
    <s v="Xerox 1906"/>
    <n v="177.2"/>
    <n v="124.03999999999998"/>
    <n v="53.160000000000011"/>
    <n v="0.3000000000000001"/>
    <n v="5"/>
  </r>
  <r>
    <n v="6729"/>
    <s v="CA-2017-165827"/>
    <x v="254"/>
    <d v="2017-11-09T00:00:00"/>
    <x v="1"/>
    <s v="MF-17665"/>
    <s v="Maureen Fritzler"/>
    <s v="Corporate"/>
    <s v="United States"/>
    <s v="Miami"/>
    <s v="Florida"/>
    <n v="33180"/>
    <x v="0"/>
    <s v="FUR-FU-10001889"/>
    <x v="0"/>
    <s v="Furnishings"/>
    <s v="Ultra Door Pull Handle"/>
    <n v="50.496000000000002"/>
    <n v="35.347200000000001"/>
    <n v="15.148800000000001"/>
    <n v="0.3"/>
    <n v="5"/>
  </r>
  <r>
    <n v="6730"/>
    <s v="CA-2016-156734"/>
    <x v="652"/>
    <d v="2016-06-20T00:00:00"/>
    <x v="2"/>
    <s v="BV-11245"/>
    <s v="Benjamin Venier"/>
    <s v="Corporate"/>
    <s v="United States"/>
    <s v="Smyrna"/>
    <s v="Tennessee"/>
    <n v="37167"/>
    <x v="0"/>
    <s v="OFF-BI-10002982"/>
    <x v="1"/>
    <s v="Binders"/>
    <s v="Avery Self-Adhesive Photo Pockets for Polaroid Photos"/>
    <n v="6.1289999999999996"/>
    <n v="4.2902999999999993"/>
    <n v="1.8387000000000002"/>
    <n v="0.30000000000000004"/>
    <n v="2"/>
  </r>
  <r>
    <n v="6731"/>
    <s v="CA-2016-156734"/>
    <x v="652"/>
    <d v="2016-06-20T00:00:00"/>
    <x v="2"/>
    <s v="BV-11245"/>
    <s v="Benjamin Venier"/>
    <s v="Corporate"/>
    <s v="United States"/>
    <s v="Smyrna"/>
    <s v="Tennessee"/>
    <n v="37167"/>
    <x v="0"/>
    <s v="FUR-CH-10002965"/>
    <x v="0"/>
    <s v="Chairs"/>
    <s v="Global Leather Highback Executive Chair with Pneumatic Height Adjustment, Black"/>
    <n v="643.13599999999997"/>
    <n v="450.19519999999994"/>
    <n v="192.94080000000002"/>
    <n v="0.30000000000000004"/>
    <n v="2"/>
  </r>
  <r>
    <n v="6732"/>
    <s v="CA-2016-156734"/>
    <x v="652"/>
    <d v="2016-06-20T00:00:00"/>
    <x v="2"/>
    <s v="BV-11245"/>
    <s v="Benjamin Venier"/>
    <s v="Corporate"/>
    <s v="United States"/>
    <s v="Smyrna"/>
    <s v="Tennessee"/>
    <n v="37167"/>
    <x v="0"/>
    <s v="OFF-PA-10001937"/>
    <x v="1"/>
    <s v="Paper"/>
    <s v="Xerox 21"/>
    <n v="20.736000000000001"/>
    <n v="14.5152"/>
    <n v="6.2208000000000006"/>
    <n v="0.30000000000000004"/>
    <n v="2"/>
  </r>
  <r>
    <n v="6733"/>
    <s v="CA-2015-120096"/>
    <x v="1129"/>
    <d v="2015-07-07T00:00:00"/>
    <x v="2"/>
    <s v="KE-16420"/>
    <s v="Katrina Edelman"/>
    <s v="Corporate"/>
    <s v="United States"/>
    <s v="Aurora"/>
    <s v="Colorado"/>
    <n v="80013"/>
    <x v="1"/>
    <s v="OFF-PA-10001977"/>
    <x v="1"/>
    <s v="Paper"/>
    <s v="Xerox 194"/>
    <n v="177.536"/>
    <n v="124.2752"/>
    <n v="53.260800000000003"/>
    <n v="0.3"/>
    <n v="3"/>
  </r>
  <r>
    <n v="6734"/>
    <s v="CA-2015-120096"/>
    <x v="1129"/>
    <d v="2015-07-07T00:00:00"/>
    <x v="2"/>
    <s v="KE-16420"/>
    <s v="Katrina Edelman"/>
    <s v="Corporate"/>
    <s v="United States"/>
    <s v="Aurora"/>
    <s v="Colorado"/>
    <n v="80013"/>
    <x v="1"/>
    <s v="OFF-AP-10000692"/>
    <x v="1"/>
    <s v="Appliances"/>
    <s v="Fellowes Mighty 8 Compact Surge Protector"/>
    <n v="32.432000000000002"/>
    <n v="22.702400000000001"/>
    <n v="9.7296000000000014"/>
    <n v="0.30000000000000004"/>
    <n v="3"/>
  </r>
  <r>
    <n v="6735"/>
    <s v="CA-2016-141754"/>
    <x v="139"/>
    <d v="2016-12-25T00:00:00"/>
    <x v="1"/>
    <s v="EM-14200"/>
    <s v="Evan Minnotte"/>
    <s v="Home Office"/>
    <s v="United States"/>
    <s v="Miami"/>
    <s v="Florida"/>
    <n v="33142"/>
    <x v="0"/>
    <s v="OFF-LA-10004093"/>
    <x v="1"/>
    <s v="Labels"/>
    <s v="Avery 486"/>
    <n v="11.696"/>
    <n v="8.1871999999999989"/>
    <n v="3.5088000000000008"/>
    <n v="0.3000000000000001"/>
    <n v="5"/>
  </r>
  <r>
    <n v="6736"/>
    <s v="CA-2017-123358"/>
    <x v="342"/>
    <d v="2017-04-17T00:00:00"/>
    <x v="1"/>
    <s v="BT-11680"/>
    <s v="Brian Thompson"/>
    <s v="Consumer"/>
    <s v="United States"/>
    <s v="San Francisco"/>
    <s v="California"/>
    <n v="94122"/>
    <x v="1"/>
    <s v="OFF-AP-10004980"/>
    <x v="1"/>
    <s v="Appliances"/>
    <s v="3M Replacement Filter for Office Air Cleaner for 20' x 33' Room"/>
    <n v="113.76"/>
    <n v="79.632000000000005"/>
    <n v="34.128"/>
    <n v="0.3"/>
    <n v="7"/>
  </r>
  <r>
    <n v="6737"/>
    <s v="CA-2017-123358"/>
    <x v="342"/>
    <d v="2017-04-17T00:00:00"/>
    <x v="1"/>
    <s v="BT-11680"/>
    <s v="Brian Thompson"/>
    <s v="Consumer"/>
    <s v="United States"/>
    <s v="San Francisco"/>
    <s v="California"/>
    <n v="94122"/>
    <x v="1"/>
    <s v="OFF-ST-10001932"/>
    <x v="1"/>
    <s v="Storage"/>
    <s v="Fellowes Staxonsteel Drawer Files"/>
    <n v="579.51"/>
    <n v="405.65699999999998"/>
    <n v="173.85300000000001"/>
    <n v="0.30000000000000004"/>
    <n v="7"/>
  </r>
  <r>
    <n v="6738"/>
    <s v="CA-2017-123358"/>
    <x v="342"/>
    <d v="2017-04-17T00:00:00"/>
    <x v="1"/>
    <s v="BT-11680"/>
    <s v="Brian Thompson"/>
    <s v="Consumer"/>
    <s v="United States"/>
    <s v="San Francisco"/>
    <s v="California"/>
    <n v="94122"/>
    <x v="1"/>
    <s v="OFF-ST-10000636"/>
    <x v="1"/>
    <s v="Storage"/>
    <s v="Rogers Profile Extra Capacity Storage Tub"/>
    <n v="150.66"/>
    <n v="105.46199999999999"/>
    <n v="45.198000000000008"/>
    <n v="0.30000000000000004"/>
    <n v="7"/>
  </r>
  <r>
    <n v="6739"/>
    <s v="CA-2017-123358"/>
    <x v="342"/>
    <d v="2017-04-17T00:00:00"/>
    <x v="1"/>
    <s v="BT-11680"/>
    <s v="Brian Thompson"/>
    <s v="Consumer"/>
    <s v="United States"/>
    <s v="San Francisco"/>
    <s v="California"/>
    <n v="94122"/>
    <x v="1"/>
    <s v="OFF-BI-10000069"/>
    <x v="1"/>
    <s v="Binders"/>
    <s v="GBC Prepunched Paper, 19-Hole, for Binding Systems, 24-lb"/>
    <n v="48.031999999999996"/>
    <n v="33.622399999999999"/>
    <n v="14.409599999999998"/>
    <n v="0.3"/>
    <n v="7"/>
  </r>
  <r>
    <n v="6740"/>
    <s v="CA-2015-144029"/>
    <x v="542"/>
    <d v="2015-05-31T00:00:00"/>
    <x v="1"/>
    <s v="MM-18055"/>
    <s v="Michelle Moray"/>
    <s v="Consumer"/>
    <s v="United States"/>
    <s v="Chicago"/>
    <s v="Illinois"/>
    <n v="60623"/>
    <x v="2"/>
    <s v="OFF-ST-10001837"/>
    <x v="1"/>
    <s v="Storage"/>
    <s v="SAFCO Mobile Desk Side File, Wire Frame"/>
    <n v="102.624"/>
    <n v="71.836799999999997"/>
    <n v="30.787199999999999"/>
    <n v="0.3"/>
    <n v="5"/>
  </r>
  <r>
    <n v="6741"/>
    <s v="CA-2015-144029"/>
    <x v="542"/>
    <d v="2015-05-31T00:00:00"/>
    <x v="1"/>
    <s v="MM-18055"/>
    <s v="Michelle Moray"/>
    <s v="Consumer"/>
    <s v="United States"/>
    <s v="Chicago"/>
    <s v="Illinois"/>
    <n v="60623"/>
    <x v="2"/>
    <s v="FUR-CH-10003981"/>
    <x v="0"/>
    <s v="Chairs"/>
    <s v="Global Commerce Series Low-Back Swivel/Tilt Chairs"/>
    <n v="359.77199999999999"/>
    <n v="251.84039999999999"/>
    <n v="107.9316"/>
    <n v="0.3"/>
    <n v="5"/>
  </r>
  <r>
    <n v="6742"/>
    <s v="CA-2015-144029"/>
    <x v="542"/>
    <d v="2015-05-31T00:00:00"/>
    <x v="1"/>
    <s v="MM-18055"/>
    <s v="Michelle Moray"/>
    <s v="Consumer"/>
    <s v="United States"/>
    <s v="Chicago"/>
    <s v="Illinois"/>
    <n v="60623"/>
    <x v="2"/>
    <s v="OFF-AR-10000716"/>
    <x v="1"/>
    <s v="Art"/>
    <s v="DIXON Ticonderoga Erasable Checking Pencils"/>
    <n v="13.391999999999999"/>
    <n v="9.3743999999999996"/>
    <n v="4.0175999999999998"/>
    <n v="0.3"/>
    <n v="5"/>
  </r>
  <r>
    <n v="6743"/>
    <s v="US-2018-101784"/>
    <x v="91"/>
    <d v="2018-07-11T00:00:00"/>
    <x v="1"/>
    <s v="PO-18850"/>
    <s v="Patrick O'Brill"/>
    <s v="Consumer"/>
    <s v="United States"/>
    <s v="Los Angeles"/>
    <s v="California"/>
    <n v="90008"/>
    <x v="1"/>
    <s v="FUR-CH-10001146"/>
    <x v="0"/>
    <s v="Chairs"/>
    <s v="Global Task Chair, Black"/>
    <n v="122.136"/>
    <n v="85.495199999999997"/>
    <n v="36.640799999999999"/>
    <n v="0.3"/>
    <n v="5"/>
  </r>
  <r>
    <n v="6744"/>
    <s v="CA-2016-156923"/>
    <x v="1130"/>
    <d v="2016-02-20T00:00:00"/>
    <x v="1"/>
    <s v="SP-20860"/>
    <s v="Sung Pak"/>
    <s v="Corporate"/>
    <s v="United States"/>
    <s v="Dover"/>
    <s v="New Hampshire"/>
    <n v="3820"/>
    <x v="3"/>
    <s v="OFF-PA-10002751"/>
    <x v="1"/>
    <s v="Paper"/>
    <s v="Xerox 1920"/>
    <n v="35.880000000000003"/>
    <n v="25.116"/>
    <n v="10.764000000000003"/>
    <n v="0.30000000000000004"/>
    <n v="4"/>
  </r>
  <r>
    <n v="6745"/>
    <s v="CA-2018-111269"/>
    <x v="114"/>
    <d v="2018-06-18T00:00:00"/>
    <x v="0"/>
    <s v="CS-12355"/>
    <s v="Christine Sundaresam"/>
    <s v="Consumer"/>
    <s v="United States"/>
    <s v="Dublin"/>
    <s v="Ohio"/>
    <n v="43017"/>
    <x v="3"/>
    <s v="TEC-AC-10001606"/>
    <x v="2"/>
    <s v="Accessories"/>
    <s v="Logitech Wireless Performance Mouse MX for PC and Mac"/>
    <n v="479.952"/>
    <n v="335.96639999999996"/>
    <n v="143.98560000000003"/>
    <n v="0.30000000000000004"/>
    <n v="2"/>
  </r>
  <r>
    <n v="6746"/>
    <s v="CA-2018-111269"/>
    <x v="114"/>
    <d v="2018-06-18T00:00:00"/>
    <x v="0"/>
    <s v="CS-12355"/>
    <s v="Christine Sundaresam"/>
    <s v="Consumer"/>
    <s v="United States"/>
    <s v="Dublin"/>
    <s v="Ohio"/>
    <n v="43017"/>
    <x v="3"/>
    <s v="OFF-AR-10001427"/>
    <x v="1"/>
    <s v="Art"/>
    <s v="Newell 330"/>
    <n v="23.92"/>
    <n v="16.744"/>
    <n v="7.1760000000000019"/>
    <n v="0.30000000000000004"/>
    <n v="2"/>
  </r>
  <r>
    <n v="6747"/>
    <s v="CA-2018-159156"/>
    <x v="38"/>
    <d v="2018-11-16T00:00:00"/>
    <x v="2"/>
    <s v="KB-16600"/>
    <s v="Ken Brennan"/>
    <s v="Corporate"/>
    <s v="United States"/>
    <s v="New York City"/>
    <s v="New York"/>
    <n v="10009"/>
    <x v="3"/>
    <s v="TEC-PH-10004389"/>
    <x v="2"/>
    <s v="Phones"/>
    <s v="Nokia Lumia 925"/>
    <n v="629.95000000000005"/>
    <n v="440.96500000000003"/>
    <n v="188.98500000000001"/>
    <n v="0.3"/>
    <n v="3"/>
  </r>
  <r>
    <n v="6748"/>
    <s v="CA-2018-100230"/>
    <x v="157"/>
    <d v="2018-12-15T00:00:00"/>
    <x v="1"/>
    <s v="AA-10375"/>
    <s v="Allen Armold"/>
    <s v="Consumer"/>
    <s v="United States"/>
    <s v="New York City"/>
    <s v="New York"/>
    <n v="10035"/>
    <x v="3"/>
    <s v="OFF-BI-10002498"/>
    <x v="1"/>
    <s v="Binders"/>
    <s v="Clear Mylar Reinforcing Strips"/>
    <n v="14.952"/>
    <n v="10.4664"/>
    <n v="4.4855999999999998"/>
    <n v="0.3"/>
    <n v="4"/>
  </r>
  <r>
    <n v="6749"/>
    <s v="CA-2018-100230"/>
    <x v="157"/>
    <d v="2018-12-15T00:00:00"/>
    <x v="1"/>
    <s v="AA-10375"/>
    <s v="Allen Armold"/>
    <s v="Consumer"/>
    <s v="United States"/>
    <s v="New York City"/>
    <s v="New York"/>
    <n v="10035"/>
    <x v="3"/>
    <s v="OFF-PA-10002245"/>
    <x v="1"/>
    <s v="Paper"/>
    <s v="Xerox 1895"/>
    <n v="17.940000000000001"/>
    <n v="12.558"/>
    <n v="5.3820000000000014"/>
    <n v="0.30000000000000004"/>
    <n v="4"/>
  </r>
  <r>
    <n v="6750"/>
    <s v="CA-2018-100230"/>
    <x v="157"/>
    <d v="2018-12-15T00:00:00"/>
    <x v="1"/>
    <s v="AA-10375"/>
    <s v="Allen Armold"/>
    <s v="Consumer"/>
    <s v="United States"/>
    <s v="New York City"/>
    <s v="New York"/>
    <n v="10035"/>
    <x v="3"/>
    <s v="TEC-PH-10004522"/>
    <x v="2"/>
    <s v="Phones"/>
    <s v="Dexim XPower Skin Super-Thin Power Case for iPhone 5 - Black"/>
    <n v="116.98"/>
    <n v="81.885999999999996"/>
    <n v="35.094000000000008"/>
    <n v="0.30000000000000004"/>
    <n v="4"/>
  </r>
  <r>
    <n v="6751"/>
    <s v="CA-2017-154767"/>
    <x v="931"/>
    <d v="2017-06-30T00:00:00"/>
    <x v="0"/>
    <s v="BP-11155"/>
    <s v="Becky Pak"/>
    <s v="Consumer"/>
    <s v="United States"/>
    <s v="Paterson"/>
    <s v="New Jersey"/>
    <n v="7501"/>
    <x v="3"/>
    <s v="FUR-CH-10003535"/>
    <x v="0"/>
    <s v="Chairs"/>
    <s v="Global Armless Task Chair, Royal Blue"/>
    <n v="121.96"/>
    <n v="85.371999999999986"/>
    <n v="36.588000000000008"/>
    <n v="0.3000000000000001"/>
    <n v="2"/>
  </r>
  <r>
    <n v="6752"/>
    <s v="CA-2017-154767"/>
    <x v="931"/>
    <d v="2017-06-30T00:00:00"/>
    <x v="0"/>
    <s v="BP-11155"/>
    <s v="Becky Pak"/>
    <s v="Consumer"/>
    <s v="United States"/>
    <s v="Paterson"/>
    <s v="New Jersey"/>
    <n v="7501"/>
    <x v="3"/>
    <s v="OFF-AP-10000595"/>
    <x v="1"/>
    <s v="Appliances"/>
    <s v="Disposable Triple-Filter Dust Bags"/>
    <n v="8.74"/>
    <n v="6.1179999999999994"/>
    <n v="2.6220000000000008"/>
    <n v="0.3000000000000001"/>
    <n v="2"/>
  </r>
  <r>
    <n v="6753"/>
    <s v="CA-2017-154767"/>
    <x v="931"/>
    <d v="2017-06-30T00:00:00"/>
    <x v="0"/>
    <s v="BP-11155"/>
    <s v="Becky Pak"/>
    <s v="Consumer"/>
    <s v="United States"/>
    <s v="Paterson"/>
    <s v="New Jersey"/>
    <n v="7501"/>
    <x v="3"/>
    <s v="OFF-PA-10003039"/>
    <x v="1"/>
    <s v="Paper"/>
    <s v="Xerox 1960"/>
    <n v="61.96"/>
    <n v="43.372"/>
    <n v="18.588000000000001"/>
    <n v="0.3"/>
    <n v="2"/>
  </r>
  <r>
    <n v="6754"/>
    <s v="CA-2017-154767"/>
    <x v="931"/>
    <d v="2017-06-30T00:00:00"/>
    <x v="0"/>
    <s v="BP-11155"/>
    <s v="Becky Pak"/>
    <s v="Consumer"/>
    <s v="United States"/>
    <s v="Paterson"/>
    <s v="New Jersey"/>
    <n v="7501"/>
    <x v="3"/>
    <s v="OFF-BI-10002003"/>
    <x v="1"/>
    <s v="Binders"/>
    <s v="Ibico Presentation Index for Binding Systems"/>
    <n v="7.96"/>
    <n v="5.5720000000000001"/>
    <n v="2.3879999999999999"/>
    <n v="0.3"/>
    <n v="2"/>
  </r>
  <r>
    <n v="6755"/>
    <s v="CA-2017-154767"/>
    <x v="931"/>
    <d v="2017-06-30T00:00:00"/>
    <x v="0"/>
    <s v="BP-11155"/>
    <s v="Becky Pak"/>
    <s v="Consumer"/>
    <s v="United States"/>
    <s v="Paterson"/>
    <s v="New Jersey"/>
    <n v="7501"/>
    <x v="3"/>
    <s v="OFF-AP-10002311"/>
    <x v="1"/>
    <s v="Appliances"/>
    <s v="Holmes Replacement Filter for HEPA Air Cleaner, Very Large Room, HEPA Filter"/>
    <n v="275.24"/>
    <n v="192.66800000000001"/>
    <n v="82.572000000000003"/>
    <n v="0.3"/>
    <n v="2"/>
  </r>
  <r>
    <n v="6756"/>
    <s v="CA-2018-124205"/>
    <x v="175"/>
    <d v="2018-09-19T00:00:00"/>
    <x v="1"/>
    <s v="TC-21145"/>
    <s v="Theresa Coyne"/>
    <s v="Corporate"/>
    <s v="United States"/>
    <s v="Lakewood"/>
    <s v="New Jersey"/>
    <n v="8701"/>
    <x v="3"/>
    <s v="FUR-FU-10002445"/>
    <x v="0"/>
    <s v="Furnishings"/>
    <s v="DAX Two-Tone Rosewood/Black Document Frame, Desktop, 5 x 7"/>
    <n v="47.4"/>
    <n v="33.18"/>
    <n v="14.219999999999999"/>
    <n v="0.3"/>
    <n v="4"/>
  </r>
  <r>
    <n v="6757"/>
    <s v="CA-2018-124205"/>
    <x v="175"/>
    <d v="2018-09-19T00:00:00"/>
    <x v="1"/>
    <s v="TC-21145"/>
    <s v="Theresa Coyne"/>
    <s v="Corporate"/>
    <s v="United States"/>
    <s v="Lakewood"/>
    <s v="New Jersey"/>
    <n v="8701"/>
    <x v="3"/>
    <s v="FUR-CH-10003606"/>
    <x v="0"/>
    <s v="Chairs"/>
    <s v="SAFCO Folding Chair Trolley"/>
    <n v="512.96"/>
    <n v="359.072"/>
    <n v="153.88800000000003"/>
    <n v="0.30000000000000004"/>
    <n v="4"/>
  </r>
  <r>
    <n v="6758"/>
    <s v="CA-2018-124205"/>
    <x v="175"/>
    <d v="2018-09-19T00:00:00"/>
    <x v="1"/>
    <s v="TC-21145"/>
    <s v="Theresa Coyne"/>
    <s v="Corporate"/>
    <s v="United States"/>
    <s v="Lakewood"/>
    <s v="New Jersey"/>
    <n v="8701"/>
    <x v="3"/>
    <s v="TEC-PH-10002115"/>
    <x v="2"/>
    <s v="Phones"/>
    <s v="Plantronics 81402"/>
    <n v="395.94"/>
    <n v="277.15799999999996"/>
    <n v="118.78200000000004"/>
    <n v="0.3000000000000001"/>
    <n v="4"/>
  </r>
  <r>
    <n v="6759"/>
    <s v="CA-2018-124205"/>
    <x v="175"/>
    <d v="2018-09-19T00:00:00"/>
    <x v="1"/>
    <s v="TC-21145"/>
    <s v="Theresa Coyne"/>
    <s v="Corporate"/>
    <s v="United States"/>
    <s v="Lakewood"/>
    <s v="New Jersey"/>
    <n v="8701"/>
    <x v="3"/>
    <s v="OFF-ST-10000934"/>
    <x v="1"/>
    <s v="Storage"/>
    <s v="Contico 72&quot;H Heavy-Duty Storage System"/>
    <n v="81.96"/>
    <n v="57.371999999999993"/>
    <n v="24.588000000000001"/>
    <n v="0.30000000000000004"/>
    <n v="4"/>
  </r>
  <r>
    <n v="6760"/>
    <s v="CA-2018-165715"/>
    <x v="574"/>
    <d v="2018-12-08T00:00:00"/>
    <x v="1"/>
    <s v="BG-11035"/>
    <s v="Barry Gonzalez"/>
    <s v="Consumer"/>
    <s v="United States"/>
    <s v="Greensboro"/>
    <s v="North Carolina"/>
    <n v="27405"/>
    <x v="0"/>
    <s v="OFF-AR-10003903"/>
    <x v="1"/>
    <s v="Art"/>
    <s v="Sanford 52201 APSCO Electric Pencil Sharpener"/>
    <n v="32.776000000000003"/>
    <n v="22.943200000000001"/>
    <n v="9.8328000000000024"/>
    <n v="0.30000000000000004"/>
    <n v="6"/>
  </r>
  <r>
    <n v="6761"/>
    <s v="CA-2018-100636"/>
    <x v="335"/>
    <d v="2018-06-30T00:00:00"/>
    <x v="1"/>
    <s v="DO-13435"/>
    <s v="Denny Ordway"/>
    <s v="Consumer"/>
    <s v="United States"/>
    <s v="New York City"/>
    <s v="New York"/>
    <n v="10035"/>
    <x v="3"/>
    <s v="OFF-ST-10004123"/>
    <x v="1"/>
    <s v="Storage"/>
    <s v="Safco Industrial Wire Shelving System"/>
    <n v="272.94"/>
    <n v="191.05799999999999"/>
    <n v="81.882000000000005"/>
    <n v="0.30000000000000004"/>
    <n v="4"/>
  </r>
  <r>
    <n v="6762"/>
    <s v="CA-2017-162943"/>
    <x v="1131"/>
    <d v="2017-07-26T00:00:00"/>
    <x v="0"/>
    <s v="DB-12970"/>
    <s v="Darren Budd"/>
    <s v="Corporate"/>
    <s v="United States"/>
    <s v="New York City"/>
    <s v="New York"/>
    <n v="10035"/>
    <x v="3"/>
    <s v="FUR-CH-10001708"/>
    <x v="0"/>
    <s v="Chairs"/>
    <s v="Office Star - Contemporary Swivel Chair with Padded Adjustable Arms and Flex Back"/>
    <n v="253.76400000000001"/>
    <n v="177.63479999999998"/>
    <n v="76.129200000000026"/>
    <n v="0.3000000000000001"/>
    <n v="2"/>
  </r>
  <r>
    <n v="6763"/>
    <s v="CA-2017-144764"/>
    <x v="476"/>
    <d v="2017-09-08T00:00:00"/>
    <x v="1"/>
    <s v="RL-19615"/>
    <s v="Rob Lucas"/>
    <s v="Consumer"/>
    <s v="United States"/>
    <s v="Chicago"/>
    <s v="Illinois"/>
    <n v="60623"/>
    <x v="2"/>
    <s v="OFF-LA-10000240"/>
    <x v="1"/>
    <s v="Labels"/>
    <s v="Self-Adhesive Address Labels for Typewriters by Universal"/>
    <n v="29.24"/>
    <n v="20.467999999999996"/>
    <n v="8.772000000000002"/>
    <n v="0.3000000000000001"/>
    <n v="6"/>
  </r>
  <r>
    <n v="6764"/>
    <s v="CA-2017-144764"/>
    <x v="476"/>
    <d v="2017-09-08T00:00:00"/>
    <x v="1"/>
    <s v="RL-19615"/>
    <s v="Rob Lucas"/>
    <s v="Consumer"/>
    <s v="United States"/>
    <s v="Chicago"/>
    <s v="Illinois"/>
    <n v="60623"/>
    <x v="2"/>
    <s v="OFF-ST-10002485"/>
    <x v="1"/>
    <s v="Storage"/>
    <s v="Rogers Deluxe File Chest"/>
    <n v="35.167999999999999"/>
    <n v="24.617599999999999"/>
    <n v="10.5504"/>
    <n v="0.3"/>
    <n v="6"/>
  </r>
  <r>
    <n v="6765"/>
    <s v="CA-2017-144764"/>
    <x v="476"/>
    <d v="2017-09-08T00:00:00"/>
    <x v="1"/>
    <s v="RL-19615"/>
    <s v="Rob Lucas"/>
    <s v="Consumer"/>
    <s v="United States"/>
    <s v="Chicago"/>
    <s v="Illinois"/>
    <n v="60623"/>
    <x v="2"/>
    <s v="TEC-MA-10003230"/>
    <x v="2"/>
    <s v="Machines"/>
    <s v="Okidata C610n Printer"/>
    <n v="1362.9"/>
    <n v="954.03"/>
    <n v="408.87000000000012"/>
    <n v="0.30000000000000004"/>
    <n v="6"/>
  </r>
  <r>
    <n v="6766"/>
    <s v="CA-2018-100615"/>
    <x v="693"/>
    <d v="2018-04-24T00:00:00"/>
    <x v="1"/>
    <s v="SJ-20215"/>
    <s v="Sarah Jordon"/>
    <s v="Consumer"/>
    <s v="United States"/>
    <s v="Chicago"/>
    <s v="Illinois"/>
    <n v="60653"/>
    <x v="2"/>
    <s v="FUR-CH-10002602"/>
    <x v="0"/>
    <s v="Chairs"/>
    <s v="DMI Arturo Collection Mission-style Design Wood Chair"/>
    <n v="317.05799999999999"/>
    <n v="221.94059999999999"/>
    <n v="95.117400000000004"/>
    <n v="0.30000000000000004"/>
    <n v="4"/>
  </r>
  <r>
    <n v="6767"/>
    <s v="CA-2018-100615"/>
    <x v="693"/>
    <d v="2018-04-24T00:00:00"/>
    <x v="1"/>
    <s v="SJ-20215"/>
    <s v="Sarah Jordon"/>
    <s v="Consumer"/>
    <s v="United States"/>
    <s v="Chicago"/>
    <s v="Illinois"/>
    <n v="60653"/>
    <x v="2"/>
    <s v="OFF-AR-10001683"/>
    <x v="1"/>
    <s v="Art"/>
    <s v="Lumber Crayons"/>
    <n v="15.76"/>
    <n v="11.032"/>
    <n v="4.7279999999999998"/>
    <n v="0.3"/>
    <n v="4"/>
  </r>
  <r>
    <n v="6768"/>
    <s v="CA-2018-100615"/>
    <x v="693"/>
    <d v="2018-04-24T00:00:00"/>
    <x v="1"/>
    <s v="SJ-20215"/>
    <s v="Sarah Jordon"/>
    <s v="Consumer"/>
    <s v="United States"/>
    <s v="Chicago"/>
    <s v="Illinois"/>
    <n v="60653"/>
    <x v="2"/>
    <s v="FUR-FU-10002456"/>
    <x v="0"/>
    <s v="Furnishings"/>
    <s v="Master Caster Door Stop, Large Neon Orange"/>
    <n v="14.56"/>
    <n v="10.192"/>
    <n v="4.3680000000000003"/>
    <n v="0.3"/>
    <n v="4"/>
  </r>
  <r>
    <n v="6769"/>
    <s v="CA-2015-109302"/>
    <x v="1132"/>
    <d v="2015-08-16T00:00:00"/>
    <x v="1"/>
    <s v="CS-12175"/>
    <s v="Charles Sheldon"/>
    <s v="Corporate"/>
    <s v="United States"/>
    <s v="Lakewood"/>
    <s v="New Jersey"/>
    <n v="8701"/>
    <x v="3"/>
    <s v="OFF-BI-10002854"/>
    <x v="1"/>
    <s v="Binders"/>
    <s v="Performers Binder/Pad Holder, Black"/>
    <n v="196.21"/>
    <n v="137.34700000000001"/>
    <n v="58.863"/>
    <n v="0.3"/>
    <n v="4"/>
  </r>
  <r>
    <n v="6770"/>
    <s v="CA-2018-139787"/>
    <x v="20"/>
    <d v="2018-09-23T00:00:00"/>
    <x v="1"/>
    <s v="JP-16135"/>
    <s v="Julie Prescott"/>
    <s v="Home Office"/>
    <s v="United States"/>
    <s v="Columbus"/>
    <s v="Georgia"/>
    <n v="31907"/>
    <x v="0"/>
    <s v="OFF-AR-10002445"/>
    <x v="1"/>
    <s v="Art"/>
    <s v="SANFORD Major Accent Highlighters"/>
    <n v="35.4"/>
    <n v="24.779999999999998"/>
    <n v="10.620000000000001"/>
    <n v="0.30000000000000004"/>
    <n v="4"/>
  </r>
  <r>
    <n v="6771"/>
    <s v="CA-2018-139402"/>
    <x v="34"/>
    <d v="2018-12-13T00:00:00"/>
    <x v="1"/>
    <s v="NC-18535"/>
    <s v="Nick Crebassa"/>
    <s v="Corporate"/>
    <s v="United States"/>
    <s v="Phoenix"/>
    <s v="Arizona"/>
    <n v="85023"/>
    <x v="1"/>
    <s v="OFF-PA-10004359"/>
    <x v="1"/>
    <s v="Paper"/>
    <s v="Multicolor Computer Printout Paper"/>
    <n v="419.4"/>
    <n v="293.58"/>
    <n v="125.82"/>
    <n v="0.3"/>
    <n v="4"/>
  </r>
  <r>
    <n v="6772"/>
    <s v="CA-2018-139402"/>
    <x v="34"/>
    <d v="2018-12-13T00:00:00"/>
    <x v="1"/>
    <s v="NC-18535"/>
    <s v="Nick Crebassa"/>
    <s v="Corporate"/>
    <s v="United States"/>
    <s v="Phoenix"/>
    <s v="Arizona"/>
    <n v="85023"/>
    <x v="1"/>
    <s v="OFF-BI-10000279"/>
    <x v="1"/>
    <s v="Binders"/>
    <s v="Acco Recycled 2&quot; Capacity Laser Printer Hanging Data Binders"/>
    <n v="13.005000000000001"/>
    <n v="9.1035000000000004"/>
    <n v="3.9015000000000004"/>
    <n v="0.3"/>
    <n v="4"/>
  </r>
  <r>
    <n v="6773"/>
    <s v="CA-2017-119018"/>
    <x v="254"/>
    <d v="2017-11-08T00:00:00"/>
    <x v="1"/>
    <s v="CW-11905"/>
    <s v="Carl Weiss"/>
    <s v="Home Office"/>
    <s v="United States"/>
    <s v="Los Angeles"/>
    <s v="California"/>
    <n v="90004"/>
    <x v="1"/>
    <s v="OFF-BI-10003314"/>
    <x v="1"/>
    <s v="Binders"/>
    <s v="Tuff Stuff Recycled Round Ring Binders"/>
    <n v="7.7119999999999997"/>
    <n v="5.3983999999999996"/>
    <n v="2.3136000000000001"/>
    <n v="0.30000000000000004"/>
    <n v="4"/>
  </r>
  <r>
    <n v="6774"/>
    <s v="CA-2017-119018"/>
    <x v="254"/>
    <d v="2017-11-08T00:00:00"/>
    <x v="1"/>
    <s v="CW-11905"/>
    <s v="Carl Weiss"/>
    <s v="Home Office"/>
    <s v="United States"/>
    <s v="Los Angeles"/>
    <s v="California"/>
    <n v="90004"/>
    <x v="1"/>
    <s v="OFF-BI-10000494"/>
    <x v="1"/>
    <s v="Binders"/>
    <s v="Acco Economy Flexible Poly Round Ring Binder"/>
    <n v="4.1760000000000002"/>
    <n v="2.9232"/>
    <n v="1.2528000000000001"/>
    <n v="0.30000000000000004"/>
    <n v="4"/>
  </r>
  <r>
    <n v="6775"/>
    <s v="CA-2017-119018"/>
    <x v="254"/>
    <d v="2017-11-08T00:00:00"/>
    <x v="1"/>
    <s v="CW-11905"/>
    <s v="Carl Weiss"/>
    <s v="Home Office"/>
    <s v="United States"/>
    <s v="Los Angeles"/>
    <s v="California"/>
    <n v="90004"/>
    <x v="1"/>
    <s v="OFF-PA-10000295"/>
    <x v="1"/>
    <s v="Paper"/>
    <s v="Xerox 229"/>
    <n v="38.880000000000003"/>
    <n v="27.216000000000001"/>
    <n v="11.664000000000001"/>
    <n v="0.30000000000000004"/>
    <n v="4"/>
  </r>
  <r>
    <n v="6776"/>
    <s v="CA-2016-105361"/>
    <x v="368"/>
    <d v="2016-04-04T00:00:00"/>
    <x v="1"/>
    <s v="CM-12115"/>
    <s v="Chad McGuire"/>
    <s v="Consumer"/>
    <s v="United States"/>
    <s v="New York City"/>
    <s v="New York"/>
    <n v="10024"/>
    <x v="3"/>
    <s v="OFF-PA-10002615"/>
    <x v="1"/>
    <s v="Paper"/>
    <s v="Ampad Gold Fibre Wirebound Steno Books, 6&quot; x 9&quot;, Gregg Ruled"/>
    <n v="17.64"/>
    <n v="12.347999999999999"/>
    <n v="5.2920000000000016"/>
    <n v="0.3000000000000001"/>
    <n v="6"/>
  </r>
  <r>
    <n v="6777"/>
    <s v="US-2017-152373"/>
    <x v="64"/>
    <d v="2017-09-11T00:00:00"/>
    <x v="1"/>
    <s v="PT-19090"/>
    <s v="Pete Takahito"/>
    <s v="Consumer"/>
    <s v="United States"/>
    <s v="San Antonio"/>
    <s v="Texas"/>
    <n v="78207"/>
    <x v="2"/>
    <s v="OFF-ST-10003479"/>
    <x v="1"/>
    <s v="Storage"/>
    <s v="Eldon Base for stackable storage shelf, platinum"/>
    <n v="93.456000000000003"/>
    <n v="65.419200000000004"/>
    <n v="28.036799999999999"/>
    <n v="0.3"/>
    <n v="6"/>
  </r>
  <r>
    <n v="6778"/>
    <s v="US-2018-166037"/>
    <x v="480"/>
    <d v="2018-02-01T00:00:00"/>
    <x v="1"/>
    <s v="CL-12700"/>
    <s v="Craig Leslie"/>
    <s v="Home Office"/>
    <s v="United States"/>
    <s v="New York City"/>
    <s v="New York"/>
    <n v="10009"/>
    <x v="3"/>
    <s v="TEC-AC-10002800"/>
    <x v="2"/>
    <s v="Accessories"/>
    <s v="Plantronics Audio 478 Stereo USB Headset"/>
    <n v="449.91"/>
    <n v="314.93700000000001"/>
    <n v="134.97300000000001"/>
    <n v="0.3"/>
    <n v="4"/>
  </r>
  <r>
    <n v="6779"/>
    <s v="US-2017-147711"/>
    <x v="323"/>
    <d v="2017-09-08T00:00:00"/>
    <x v="0"/>
    <s v="HF-14995"/>
    <s v="Herbert Flentye"/>
    <s v="Consumer"/>
    <s v="United States"/>
    <s v="Baltimore"/>
    <s v="Maryland"/>
    <n v="21215"/>
    <x v="3"/>
    <s v="FUR-BO-10003159"/>
    <x v="0"/>
    <s v="Bookcases"/>
    <s v="Sauder Camden County Collection Libraries, Planked Cherry Finish"/>
    <n v="344.94"/>
    <n v="241.45799999999997"/>
    <n v="103.48200000000003"/>
    <n v="0.3000000000000001"/>
    <n v="5"/>
  </r>
  <r>
    <n v="6780"/>
    <s v="US-2017-147711"/>
    <x v="323"/>
    <d v="2017-09-08T00:00:00"/>
    <x v="0"/>
    <s v="HF-14995"/>
    <s v="Herbert Flentye"/>
    <s v="Consumer"/>
    <s v="United States"/>
    <s v="Baltimore"/>
    <s v="Maryland"/>
    <n v="21215"/>
    <x v="3"/>
    <s v="FUR-FU-10002364"/>
    <x v="0"/>
    <s v="Furnishings"/>
    <s v="Eldon Expressions Wood Desk Accessories, Oak"/>
    <n v="14.76"/>
    <n v="10.331999999999999"/>
    <n v="4.4280000000000008"/>
    <n v="0.30000000000000004"/>
    <n v="5"/>
  </r>
  <r>
    <n v="6781"/>
    <s v="US-2017-147711"/>
    <x v="323"/>
    <d v="2017-09-08T00:00:00"/>
    <x v="0"/>
    <s v="HF-14995"/>
    <s v="Herbert Flentye"/>
    <s v="Consumer"/>
    <s v="United States"/>
    <s v="Baltimore"/>
    <s v="Maryland"/>
    <n v="21215"/>
    <x v="3"/>
    <s v="OFF-BI-10003350"/>
    <x v="1"/>
    <s v="Binders"/>
    <s v="Acco Expandable Hanging Binders"/>
    <n v="12.76"/>
    <n v="8.9319999999999986"/>
    <n v="3.8280000000000012"/>
    <n v="0.3000000000000001"/>
    <n v="5"/>
  </r>
  <r>
    <n v="6782"/>
    <s v="US-2017-147711"/>
    <x v="323"/>
    <d v="2017-09-08T00:00:00"/>
    <x v="0"/>
    <s v="HF-14995"/>
    <s v="Herbert Flentye"/>
    <s v="Consumer"/>
    <s v="United States"/>
    <s v="Baltimore"/>
    <s v="Maryland"/>
    <n v="21215"/>
    <x v="3"/>
    <s v="OFF-LA-10004093"/>
    <x v="1"/>
    <s v="Labels"/>
    <s v="Avery 486"/>
    <n v="58.48"/>
    <n v="40.935999999999993"/>
    <n v="17.544000000000004"/>
    <n v="0.3000000000000001"/>
    <n v="5"/>
  </r>
  <r>
    <n v="6783"/>
    <s v="CA-2018-121293"/>
    <x v="800"/>
    <d v="2018-07-28T00:00:00"/>
    <x v="0"/>
    <s v="JC-15775"/>
    <s v="John Castell"/>
    <s v="Consumer"/>
    <s v="United States"/>
    <s v="Philadelphia"/>
    <s v="Pennsylvania"/>
    <n v="19143"/>
    <x v="3"/>
    <s v="FUR-FU-10000732"/>
    <x v="0"/>
    <s v="Furnishings"/>
    <s v="Eldon 200 Class Desk Accessories"/>
    <n v="20.096"/>
    <n v="14.0672"/>
    <n v="6.0288000000000004"/>
    <n v="0.30000000000000004"/>
    <n v="3"/>
  </r>
  <r>
    <n v="6784"/>
    <s v="CA-2018-121293"/>
    <x v="800"/>
    <d v="2018-07-28T00:00:00"/>
    <x v="0"/>
    <s v="JC-15775"/>
    <s v="John Castell"/>
    <s v="Consumer"/>
    <s v="United States"/>
    <s v="Philadelphia"/>
    <s v="Pennsylvania"/>
    <n v="19143"/>
    <x v="3"/>
    <s v="OFF-SU-10004884"/>
    <x v="1"/>
    <s v="Supplies"/>
    <s v="Acme Galleria Hot Forged Steel Scissors with Colored Handles"/>
    <n v="37.752000000000002"/>
    <n v="26.426400000000001"/>
    <n v="11.325600000000001"/>
    <n v="0.30000000000000004"/>
    <n v="3"/>
  </r>
  <r>
    <n v="6785"/>
    <s v="CA-2018-121293"/>
    <x v="800"/>
    <d v="2018-07-28T00:00:00"/>
    <x v="0"/>
    <s v="JC-15775"/>
    <s v="John Castell"/>
    <s v="Consumer"/>
    <s v="United States"/>
    <s v="Philadelphia"/>
    <s v="Pennsylvania"/>
    <n v="19143"/>
    <x v="3"/>
    <s v="FUR-TA-10001771"/>
    <x v="0"/>
    <s v="Tables"/>
    <s v="Bush Cubix Conference Tables, Fully Assembled"/>
    <n v="138.58799999999999"/>
    <n v="97.011599999999987"/>
    <n v="41.576400000000007"/>
    <n v="0.30000000000000004"/>
    <n v="3"/>
  </r>
  <r>
    <n v="6786"/>
    <s v="CA-2018-121293"/>
    <x v="800"/>
    <d v="2018-07-28T00:00:00"/>
    <x v="0"/>
    <s v="JC-15775"/>
    <s v="John Castell"/>
    <s v="Consumer"/>
    <s v="United States"/>
    <s v="Philadelphia"/>
    <s v="Pennsylvania"/>
    <n v="19143"/>
    <x v="3"/>
    <s v="OFF-ST-10000060"/>
    <x v="1"/>
    <s v="Storage"/>
    <s v="Fellowes Bankers Box Staxonsteel Drawer File/Stacking System"/>
    <n v="259.92"/>
    <n v="181.94399999999999"/>
    <n v="77.976000000000028"/>
    <n v="0.3000000000000001"/>
    <n v="3"/>
  </r>
  <r>
    <n v="6787"/>
    <s v="CA-2018-121293"/>
    <x v="800"/>
    <d v="2018-07-28T00:00:00"/>
    <x v="0"/>
    <s v="JC-15775"/>
    <s v="John Castell"/>
    <s v="Consumer"/>
    <s v="United States"/>
    <s v="Philadelphia"/>
    <s v="Pennsylvania"/>
    <n v="19143"/>
    <x v="3"/>
    <s v="OFF-PA-10004100"/>
    <x v="1"/>
    <s v="Paper"/>
    <s v="Xerox 216"/>
    <n v="20.736000000000001"/>
    <n v="14.5152"/>
    <n v="6.2208000000000006"/>
    <n v="0.30000000000000004"/>
    <n v="3"/>
  </r>
  <r>
    <n v="6788"/>
    <s v="CA-2016-118843"/>
    <x v="1023"/>
    <d v="2016-09-20T00:00:00"/>
    <x v="1"/>
    <s v="JH-15910"/>
    <s v="Jonathan Howell"/>
    <s v="Consumer"/>
    <s v="United States"/>
    <s v="Atlanta"/>
    <s v="Georgia"/>
    <n v="30318"/>
    <x v="0"/>
    <s v="FUR-FU-10003975"/>
    <x v="0"/>
    <s v="Furnishings"/>
    <s v="Eldon Advantage Chair Mats for Low to Medium Pile Carpets"/>
    <n v="129.93"/>
    <n v="90.950999999999993"/>
    <n v="38.979000000000013"/>
    <n v="0.3000000000000001"/>
    <n v="7"/>
  </r>
  <r>
    <n v="6789"/>
    <s v="CA-2016-118843"/>
    <x v="1023"/>
    <d v="2016-09-20T00:00:00"/>
    <x v="1"/>
    <s v="JH-15910"/>
    <s v="Jonathan Howell"/>
    <s v="Consumer"/>
    <s v="United States"/>
    <s v="Atlanta"/>
    <s v="Georgia"/>
    <n v="30318"/>
    <x v="0"/>
    <s v="OFF-PA-10001712"/>
    <x v="1"/>
    <s v="Paper"/>
    <s v="Xerox 1948"/>
    <n v="69.930000000000007"/>
    <n v="48.951000000000001"/>
    <n v="20.979000000000006"/>
    <n v="0.30000000000000004"/>
    <n v="7"/>
  </r>
  <r>
    <n v="6790"/>
    <s v="CA-2016-161445"/>
    <x v="67"/>
    <d v="2016-09-09T00:00:00"/>
    <x v="0"/>
    <s v="CC-12610"/>
    <s v="Corey Catlett"/>
    <s v="Corporate"/>
    <s v="United States"/>
    <s v="Durham"/>
    <s v="North Carolina"/>
    <n v="27707"/>
    <x v="0"/>
    <s v="OFF-AR-10001953"/>
    <x v="1"/>
    <s v="Art"/>
    <s v="Boston 1645 Deluxe Heavier-Duty Electric Pencil Sharpener"/>
    <n v="140.73599999999999"/>
    <n v="98.515199999999993"/>
    <n v="42.220799999999997"/>
    <n v="0.3"/>
    <n v="2"/>
  </r>
  <r>
    <n v="6791"/>
    <s v="CA-2017-124527"/>
    <x v="76"/>
    <d v="2017-11-17T00:00:00"/>
    <x v="2"/>
    <s v="IM-15055"/>
    <s v="Ionia McGrath"/>
    <s v="Consumer"/>
    <s v="United States"/>
    <s v="Roseville"/>
    <s v="California"/>
    <n v="95661"/>
    <x v="1"/>
    <s v="OFF-BI-10004967"/>
    <x v="1"/>
    <s v="Binders"/>
    <s v="Round Ring Binders"/>
    <n v="8.32"/>
    <n v="5.8239999999999998"/>
    <n v="2.4960000000000004"/>
    <n v="0.30000000000000004"/>
    <n v="1"/>
  </r>
  <r>
    <n v="6792"/>
    <s v="CA-2017-162348"/>
    <x v="338"/>
    <d v="2017-11-15T00:00:00"/>
    <x v="1"/>
    <s v="BF-11170"/>
    <s v="Ben Ferrer"/>
    <s v="Home Office"/>
    <s v="United States"/>
    <s v="Sacramento"/>
    <s v="California"/>
    <n v="95823"/>
    <x v="1"/>
    <s v="FUR-FU-10003731"/>
    <x v="0"/>
    <s v="Furnishings"/>
    <s v="Eldon Expressions Wood and Plastic Desk Accessories, Oak"/>
    <n v="9.98"/>
    <n v="6.9859999999999998"/>
    <n v="2.9940000000000007"/>
    <n v="0.30000000000000004"/>
    <n v="5"/>
  </r>
  <r>
    <n v="6793"/>
    <s v="CA-2015-141005"/>
    <x v="860"/>
    <d v="2015-08-18T00:00:00"/>
    <x v="2"/>
    <s v="CS-12355"/>
    <s v="Christine Sundaresam"/>
    <s v="Consumer"/>
    <s v="United States"/>
    <s v="Fairfield"/>
    <s v="Connecticut"/>
    <n v="6824"/>
    <x v="3"/>
    <s v="OFF-BI-10001989"/>
    <x v="1"/>
    <s v="Binders"/>
    <s v="Premium Transparent Presentation Covers by GBC"/>
    <n v="62.94"/>
    <n v="44.057999999999993"/>
    <n v="18.882000000000005"/>
    <n v="0.3000000000000001"/>
    <n v="3"/>
  </r>
  <r>
    <n v="6794"/>
    <s v="CA-2016-145394"/>
    <x v="547"/>
    <d v="2016-11-20T00:00:00"/>
    <x v="1"/>
    <s v="MC-17605"/>
    <s v="Matt Connell"/>
    <s v="Corporate"/>
    <s v="United States"/>
    <s v="Chicago"/>
    <s v="Illinois"/>
    <n v="60610"/>
    <x v="2"/>
    <s v="OFF-ST-10000344"/>
    <x v="1"/>
    <s v="Storage"/>
    <s v="Neat Ideas Personal Hanging Folder Files, Black"/>
    <n v="21.488"/>
    <n v="15.041599999999999"/>
    <n v="6.4464000000000006"/>
    <n v="0.30000000000000004"/>
    <n v="4"/>
  </r>
  <r>
    <n v="6795"/>
    <s v="CA-2016-145394"/>
    <x v="547"/>
    <d v="2016-11-20T00:00:00"/>
    <x v="1"/>
    <s v="MC-17605"/>
    <s v="Matt Connell"/>
    <s v="Corporate"/>
    <s v="United States"/>
    <s v="Chicago"/>
    <s v="Illinois"/>
    <n v="60610"/>
    <x v="2"/>
    <s v="TEC-PH-10001051"/>
    <x v="2"/>
    <s v="Phones"/>
    <s v="HTC One"/>
    <n v="239.976"/>
    <n v="167.98319999999998"/>
    <n v="71.992800000000017"/>
    <n v="0.30000000000000004"/>
    <n v="4"/>
  </r>
  <r>
    <n v="6796"/>
    <s v="CA-2016-145394"/>
    <x v="547"/>
    <d v="2016-11-20T00:00:00"/>
    <x v="1"/>
    <s v="MC-17605"/>
    <s v="Matt Connell"/>
    <s v="Corporate"/>
    <s v="United States"/>
    <s v="Chicago"/>
    <s v="Illinois"/>
    <n v="60610"/>
    <x v="2"/>
    <s v="FUR-FU-10001215"/>
    <x v="0"/>
    <s v="Furnishings"/>
    <s v="Howard Miller 11-1/2&quot; Diameter Brentwood Wall Clock"/>
    <n v="34.503999999999998"/>
    <n v="24.152799999999996"/>
    <n v="10.351200000000002"/>
    <n v="0.3000000000000001"/>
    <n v="4"/>
  </r>
  <r>
    <n v="6797"/>
    <s v="CA-2016-168809"/>
    <x v="767"/>
    <d v="2016-08-25T00:00:00"/>
    <x v="3"/>
    <s v="MC-18100"/>
    <s v="Mick Crebagga"/>
    <s v="Consumer"/>
    <s v="United States"/>
    <s v="Houston"/>
    <s v="Texas"/>
    <n v="77041"/>
    <x v="2"/>
    <s v="FUR-FU-10001473"/>
    <x v="0"/>
    <s v="Furnishings"/>
    <s v="Eldon Executive Woodline II Desk Accessories, Mahogany"/>
    <n v="20.103999999999999"/>
    <n v="14.072799999999999"/>
    <n v="6.0312000000000001"/>
    <n v="0.30000000000000004"/>
    <n v="0"/>
  </r>
  <r>
    <n v="6798"/>
    <s v="CA-2016-168809"/>
    <x v="767"/>
    <d v="2016-08-25T00:00:00"/>
    <x v="3"/>
    <s v="MC-18100"/>
    <s v="Mick Crebagga"/>
    <s v="Consumer"/>
    <s v="United States"/>
    <s v="Houston"/>
    <s v="Texas"/>
    <n v="77041"/>
    <x v="2"/>
    <s v="OFF-BI-10000315"/>
    <x v="1"/>
    <s v="Binders"/>
    <s v="Poly Designer Cover &amp; Back"/>
    <n v="3.798"/>
    <n v="2.6585999999999999"/>
    <n v="1.1394000000000002"/>
    <n v="0.30000000000000004"/>
    <n v="0"/>
  </r>
  <r>
    <n v="6799"/>
    <s v="CA-2016-168809"/>
    <x v="767"/>
    <d v="2016-08-25T00:00:00"/>
    <x v="3"/>
    <s v="MC-18100"/>
    <s v="Mick Crebagga"/>
    <s v="Consumer"/>
    <s v="United States"/>
    <s v="Houston"/>
    <s v="Texas"/>
    <n v="77041"/>
    <x v="2"/>
    <s v="FUR-FU-10002240"/>
    <x v="0"/>
    <s v="Furnishings"/>
    <s v="Nu-Dell EZ-Mount Plastic Wall Frames"/>
    <n v="7.88"/>
    <n v="5.516"/>
    <n v="2.3639999999999999"/>
    <n v="0.3"/>
    <n v="0"/>
  </r>
  <r>
    <n v="6800"/>
    <s v="CA-2017-109827"/>
    <x v="591"/>
    <d v="2018-01-01T00:00:00"/>
    <x v="1"/>
    <s v="LW-16825"/>
    <s v="Laurel Workman"/>
    <s v="Corporate"/>
    <s v="United States"/>
    <s v="Phoenix"/>
    <s v="Arizona"/>
    <n v="85023"/>
    <x v="1"/>
    <s v="FUR-TA-10002607"/>
    <x v="0"/>
    <s v="Tables"/>
    <s v="KI Conference Tables"/>
    <n v="35.445"/>
    <n v="24.811499999999999"/>
    <n v="10.633500000000002"/>
    <n v="0.30000000000000004"/>
    <n v="7"/>
  </r>
  <r>
    <n v="6801"/>
    <s v="CA-2017-109827"/>
    <x v="591"/>
    <d v="2018-01-01T00:00:00"/>
    <x v="1"/>
    <s v="LW-16825"/>
    <s v="Laurel Workman"/>
    <s v="Corporate"/>
    <s v="United States"/>
    <s v="Phoenix"/>
    <s v="Arizona"/>
    <n v="85023"/>
    <x v="1"/>
    <s v="TEC-MA-10003356"/>
    <x v="2"/>
    <s v="Machines"/>
    <s v="Panasonic KX MC6040 Color Laser Multifunction Printer"/>
    <n v="269.97000000000003"/>
    <n v="188.97900000000001"/>
    <n v="80.991000000000014"/>
    <n v="0.30000000000000004"/>
    <n v="7"/>
  </r>
  <r>
    <n v="6802"/>
    <s v="CA-2017-109827"/>
    <x v="591"/>
    <d v="2018-01-01T00:00:00"/>
    <x v="1"/>
    <s v="LW-16825"/>
    <s v="Laurel Workman"/>
    <s v="Corporate"/>
    <s v="United States"/>
    <s v="Phoenix"/>
    <s v="Arizona"/>
    <n v="85023"/>
    <x v="1"/>
    <s v="TEC-AC-10002217"/>
    <x v="2"/>
    <s v="Accessories"/>
    <s v="ImationÂ Clip USBÂ flash driveÂ - 8 GB"/>
    <n v="45.12"/>
    <n v="31.583999999999996"/>
    <n v="13.536000000000001"/>
    <n v="0.30000000000000004"/>
    <n v="7"/>
  </r>
  <r>
    <n v="6803"/>
    <s v="CA-2017-109827"/>
    <x v="591"/>
    <d v="2018-01-01T00:00:00"/>
    <x v="1"/>
    <s v="LW-16825"/>
    <s v="Laurel Workman"/>
    <s v="Corporate"/>
    <s v="United States"/>
    <s v="Phoenix"/>
    <s v="Arizona"/>
    <n v="85023"/>
    <x v="1"/>
    <s v="TEC-AC-10004353"/>
    <x v="2"/>
    <s v="Accessories"/>
    <s v="Hypercom P1300 Pinpad"/>
    <n v="100.8"/>
    <n v="70.559999999999988"/>
    <n v="30.240000000000009"/>
    <n v="0.3000000000000001"/>
    <n v="7"/>
  </r>
  <r>
    <n v="6804"/>
    <s v="CA-2017-109827"/>
    <x v="591"/>
    <d v="2018-01-01T00:00:00"/>
    <x v="1"/>
    <s v="LW-16825"/>
    <s v="Laurel Workman"/>
    <s v="Corporate"/>
    <s v="United States"/>
    <s v="Phoenix"/>
    <s v="Arizona"/>
    <n v="85023"/>
    <x v="1"/>
    <s v="FUR-CH-10004754"/>
    <x v="0"/>
    <s v="Chairs"/>
    <s v="Global Stack Chair with Arms, Black"/>
    <n v="47.968000000000004"/>
    <n v="33.577600000000004"/>
    <n v="14.3904"/>
    <n v="0.3"/>
    <n v="7"/>
  </r>
  <r>
    <n v="6805"/>
    <s v="CA-2015-152233"/>
    <x v="1082"/>
    <d v="2015-10-06T00:00:00"/>
    <x v="2"/>
    <s v="KH-16510"/>
    <s v="Keith Herrera"/>
    <s v="Consumer"/>
    <s v="United States"/>
    <s v="Pomona"/>
    <s v="California"/>
    <n v="91767"/>
    <x v="1"/>
    <s v="TEC-AC-10002800"/>
    <x v="2"/>
    <s v="Accessories"/>
    <s v="Plantronics Audio 478 Stereo USB Headset"/>
    <n v="99.98"/>
    <n v="69.986000000000004"/>
    <n v="29.994"/>
    <n v="0.3"/>
    <n v="1"/>
  </r>
  <r>
    <n v="6806"/>
    <s v="CA-2015-125682"/>
    <x v="754"/>
    <d v="2015-11-25T00:00:00"/>
    <x v="2"/>
    <s v="RB-19645"/>
    <s v="Robert Barroso"/>
    <s v="Corporate"/>
    <s v="United States"/>
    <s v="Atlanta"/>
    <s v="Georgia"/>
    <n v="30318"/>
    <x v="0"/>
    <s v="OFF-PA-10001752"/>
    <x v="1"/>
    <s v="Paper"/>
    <s v="Hammermill CopyPlus Copy Paper (20Lb. and 84 Bright)"/>
    <n v="9.9600000000000009"/>
    <n v="6.9720000000000004"/>
    <n v="2.9880000000000004"/>
    <n v="0.30000000000000004"/>
    <n v="3"/>
  </r>
  <r>
    <n v="6807"/>
    <s v="CA-2018-162880"/>
    <x v="53"/>
    <d v="2018-12-29T00:00:00"/>
    <x v="1"/>
    <s v="GD-14590"/>
    <s v="Giulietta Dortch"/>
    <s v="Corporate"/>
    <s v="United States"/>
    <s v="Everett"/>
    <s v="Washington"/>
    <n v="98208"/>
    <x v="1"/>
    <s v="OFF-BI-10003314"/>
    <x v="1"/>
    <s v="Binders"/>
    <s v="Tuff Stuff Recycled Round Ring Binders"/>
    <n v="3.8559999999999999"/>
    <n v="2.6991999999999998"/>
    <n v="1.1568000000000001"/>
    <n v="0.30000000000000004"/>
    <n v="4"/>
  </r>
  <r>
    <n v="6808"/>
    <s v="CA-2016-128125"/>
    <x v="1052"/>
    <d v="2016-04-05T00:00:00"/>
    <x v="1"/>
    <s v="EB-13705"/>
    <s v="Ed Braxton"/>
    <s v="Corporate"/>
    <s v="United States"/>
    <s v="Houston"/>
    <s v="Texas"/>
    <n v="77095"/>
    <x v="2"/>
    <s v="OFF-PA-10000357"/>
    <x v="1"/>
    <s v="Paper"/>
    <s v="White Dual Perf Computer Printout Paper, 2700 Sheets, 1 Part, Heavyweight, 20 lbs., 14 7/8 x 11"/>
    <n v="98.376000000000005"/>
    <n v="68.863199999999992"/>
    <n v="29.512800000000013"/>
    <n v="0.3000000000000001"/>
    <n v="5"/>
  </r>
  <r>
    <n v="6809"/>
    <s v="CA-2016-128125"/>
    <x v="1052"/>
    <d v="2016-04-05T00:00:00"/>
    <x v="1"/>
    <s v="EB-13705"/>
    <s v="Ed Braxton"/>
    <s v="Corporate"/>
    <s v="United States"/>
    <s v="Houston"/>
    <s v="Texas"/>
    <n v="77095"/>
    <x v="2"/>
    <s v="FUR-FU-10001085"/>
    <x v="0"/>
    <s v="Furnishings"/>
    <s v="3M Polarizing Light Filter Sleeves"/>
    <n v="22.38"/>
    <n v="15.665999999999999"/>
    <n v="6.7140000000000004"/>
    <n v="0.30000000000000004"/>
    <n v="5"/>
  </r>
  <r>
    <n v="6810"/>
    <s v="CA-2018-156237"/>
    <x v="32"/>
    <d v="2018-09-15T00:00:00"/>
    <x v="2"/>
    <s v="PS-18760"/>
    <s v="Pamela Stobb"/>
    <s v="Consumer"/>
    <s v="United States"/>
    <s v="Philadelphia"/>
    <s v="Pennsylvania"/>
    <n v="19140"/>
    <x v="3"/>
    <s v="OFF-BI-10000301"/>
    <x v="1"/>
    <s v="Binders"/>
    <s v="GBC Instant Report Kit"/>
    <n v="3.8820000000000001"/>
    <n v="2.7174"/>
    <n v="1.1646000000000001"/>
    <n v="0.3"/>
    <n v="1"/>
  </r>
  <r>
    <n v="6811"/>
    <s v="CA-2018-156237"/>
    <x v="32"/>
    <d v="2018-09-15T00:00:00"/>
    <x v="2"/>
    <s v="PS-18760"/>
    <s v="Pamela Stobb"/>
    <s v="Consumer"/>
    <s v="United States"/>
    <s v="Philadelphia"/>
    <s v="Pennsylvania"/>
    <n v="19140"/>
    <x v="3"/>
    <s v="TEC-MA-10002930"/>
    <x v="2"/>
    <s v="Machines"/>
    <s v="Ricoh - Ink Collector Unit for GX3000 Series Printers"/>
    <n v="12.585000000000001"/>
    <n v="8.8094999999999999"/>
    <n v="3.775500000000001"/>
    <n v="0.30000000000000004"/>
    <n v="1"/>
  </r>
  <r>
    <n v="6812"/>
    <s v="CA-2018-156237"/>
    <x v="32"/>
    <d v="2018-09-15T00:00:00"/>
    <x v="2"/>
    <s v="PS-18760"/>
    <s v="Pamela Stobb"/>
    <s v="Consumer"/>
    <s v="United States"/>
    <s v="Philadelphia"/>
    <s v="Pennsylvania"/>
    <n v="19140"/>
    <x v="3"/>
    <s v="FUR-CH-10002372"/>
    <x v="0"/>
    <s v="Chairs"/>
    <s v="Office Star - Ergonomically Designed Knee Chair"/>
    <n v="113.372"/>
    <n v="79.360399999999998"/>
    <n v="34.011600000000001"/>
    <n v="0.3"/>
    <n v="1"/>
  </r>
  <r>
    <n v="6813"/>
    <s v="CA-2018-156237"/>
    <x v="32"/>
    <d v="2018-09-15T00:00:00"/>
    <x v="2"/>
    <s v="PS-18760"/>
    <s v="Pamela Stobb"/>
    <s v="Consumer"/>
    <s v="United States"/>
    <s v="Philadelphia"/>
    <s v="Pennsylvania"/>
    <n v="19140"/>
    <x v="3"/>
    <s v="OFF-BI-10003707"/>
    <x v="1"/>
    <s v="Binders"/>
    <s v="Aluminum Screw Posts"/>
    <n v="18.312000000000001"/>
    <n v="12.8184"/>
    <n v="5.4936000000000007"/>
    <n v="0.30000000000000004"/>
    <n v="1"/>
  </r>
  <r>
    <n v="6814"/>
    <s v="CA-2018-156237"/>
    <x v="32"/>
    <d v="2018-09-15T00:00:00"/>
    <x v="2"/>
    <s v="PS-18760"/>
    <s v="Pamela Stobb"/>
    <s v="Consumer"/>
    <s v="United States"/>
    <s v="Philadelphia"/>
    <s v="Pennsylvania"/>
    <n v="19140"/>
    <x v="3"/>
    <s v="FUR-FU-10001057"/>
    <x v="0"/>
    <s v="Furnishings"/>
    <s v="Tensor Track Tree Floor Lamp"/>
    <n v="127.93600000000001"/>
    <n v="89.555199999999999"/>
    <n v="38.380800000000008"/>
    <n v="0.30000000000000004"/>
    <n v="1"/>
  </r>
  <r>
    <n v="6815"/>
    <s v="CA-2018-156237"/>
    <x v="32"/>
    <d v="2018-09-15T00:00:00"/>
    <x v="2"/>
    <s v="PS-18760"/>
    <s v="Pamela Stobb"/>
    <s v="Consumer"/>
    <s v="United States"/>
    <s v="Philadelphia"/>
    <s v="Pennsylvania"/>
    <n v="19140"/>
    <x v="3"/>
    <s v="TEC-MA-10001681"/>
    <x v="2"/>
    <s v="Machines"/>
    <s v="Lexmark MarkNet N8150 Wireless Print Server"/>
    <n v="241.17"/>
    <n v="168.81899999999999"/>
    <n v="72.350999999999999"/>
    <n v="0.3"/>
    <n v="1"/>
  </r>
  <r>
    <n v="6816"/>
    <s v="CA-2015-144414"/>
    <x v="1103"/>
    <d v="2015-06-21T00:00:00"/>
    <x v="1"/>
    <s v="GH-14425"/>
    <s v="Gary Hwang"/>
    <s v="Consumer"/>
    <s v="United States"/>
    <s v="Seattle"/>
    <s v="Washington"/>
    <n v="98105"/>
    <x v="1"/>
    <s v="FUR-FU-10003981"/>
    <x v="0"/>
    <s v="Furnishings"/>
    <s v="Eldon Wave Desk Accessories"/>
    <n v="6.24"/>
    <n v="4.3679999999999994"/>
    <n v="1.8720000000000008"/>
    <n v="0.3000000000000001"/>
    <n v="4"/>
  </r>
  <r>
    <n v="6817"/>
    <s v="CA-2015-144414"/>
    <x v="1103"/>
    <d v="2015-06-21T00:00:00"/>
    <x v="1"/>
    <s v="GH-14425"/>
    <s v="Gary Hwang"/>
    <s v="Consumer"/>
    <s v="United States"/>
    <s v="Seattle"/>
    <s v="Washington"/>
    <n v="98105"/>
    <x v="1"/>
    <s v="OFF-FA-10000624"/>
    <x v="1"/>
    <s v="Fasteners"/>
    <s v="OIC Binder Clips"/>
    <n v="17.899999999999999"/>
    <n v="12.529999999999998"/>
    <n v="5.370000000000001"/>
    <n v="0.3000000000000001"/>
    <n v="4"/>
  </r>
  <r>
    <n v="6818"/>
    <s v="CA-2015-144414"/>
    <x v="1103"/>
    <d v="2015-06-21T00:00:00"/>
    <x v="1"/>
    <s v="GH-14425"/>
    <s v="Gary Hwang"/>
    <s v="Consumer"/>
    <s v="United States"/>
    <s v="Seattle"/>
    <s v="Washington"/>
    <n v="98105"/>
    <x v="1"/>
    <s v="OFF-BI-10004995"/>
    <x v="1"/>
    <s v="Binders"/>
    <s v="GBC DocuBind P400 Electric Binding System"/>
    <n v="3266.3760000000002"/>
    <n v="2286.4632000000001"/>
    <n v="979.91280000000006"/>
    <n v="0.3"/>
    <n v="4"/>
  </r>
  <r>
    <n v="6819"/>
    <s v="CA-2018-163860"/>
    <x v="116"/>
    <d v="2019-01-01T00:00:00"/>
    <x v="1"/>
    <s v="LO-17170"/>
    <s v="Lori Olson"/>
    <s v="Corporate"/>
    <s v="United States"/>
    <s v="Peoria"/>
    <s v="Illinois"/>
    <n v="61604"/>
    <x v="2"/>
    <s v="OFF-BI-10003784"/>
    <x v="1"/>
    <s v="Binders"/>
    <s v="Computer Printout Index Tabs"/>
    <n v="1.68"/>
    <n v="1.1759999999999999"/>
    <n v="0.504"/>
    <n v="0.3"/>
    <n v="4"/>
  </r>
  <r>
    <n v="6820"/>
    <s v="CA-2018-163860"/>
    <x v="116"/>
    <d v="2019-01-01T00:00:00"/>
    <x v="1"/>
    <s v="LO-17170"/>
    <s v="Lori Olson"/>
    <s v="Corporate"/>
    <s v="United States"/>
    <s v="Peoria"/>
    <s v="Illinois"/>
    <n v="61604"/>
    <x v="2"/>
    <s v="FUR-FU-10004586"/>
    <x v="0"/>
    <s v="Furnishings"/>
    <s v="G.E. Longer-Life Indoor Recessed Floodlight Bulbs"/>
    <n v="7.968"/>
    <n v="5.5775999999999994"/>
    <n v="2.3904000000000005"/>
    <n v="0.30000000000000004"/>
    <n v="4"/>
  </r>
  <r>
    <n v="6821"/>
    <s v="CA-2018-163860"/>
    <x v="116"/>
    <d v="2019-01-01T00:00:00"/>
    <x v="1"/>
    <s v="LO-17170"/>
    <s v="Lori Olson"/>
    <s v="Corporate"/>
    <s v="United States"/>
    <s v="Peoria"/>
    <s v="Illinois"/>
    <n v="61604"/>
    <x v="2"/>
    <s v="FUR-CH-10004698"/>
    <x v="0"/>
    <s v="Chairs"/>
    <s v="Padded Folding Chairs, Black, 4/Carton"/>
    <n v="113.372"/>
    <n v="79.360399999999998"/>
    <n v="34.011600000000001"/>
    <n v="0.3"/>
    <n v="4"/>
  </r>
  <r>
    <n v="6822"/>
    <s v="CA-2018-163860"/>
    <x v="116"/>
    <d v="2019-01-01T00:00:00"/>
    <x v="1"/>
    <s v="LO-17170"/>
    <s v="Lori Olson"/>
    <s v="Corporate"/>
    <s v="United States"/>
    <s v="Peoria"/>
    <s v="Illinois"/>
    <n v="61604"/>
    <x v="2"/>
    <s v="FUR-FU-10001935"/>
    <x v="0"/>
    <s v="Furnishings"/>
    <s v="3M Hangers With Command Adhesive"/>
    <n v="2.96"/>
    <n v="2.0720000000000001"/>
    <n v="0.8879999999999999"/>
    <n v="0.3"/>
    <n v="4"/>
  </r>
  <r>
    <n v="6823"/>
    <s v="US-2018-115609"/>
    <x v="808"/>
    <d v="2018-11-07T00:00:00"/>
    <x v="1"/>
    <s v="CS-12505"/>
    <s v="Cindy Stewart"/>
    <s v="Consumer"/>
    <s v="United States"/>
    <s v="Los Angeles"/>
    <s v="California"/>
    <n v="90036"/>
    <x v="1"/>
    <s v="OFF-AP-10003040"/>
    <x v="1"/>
    <s v="Appliances"/>
    <s v="Fellowes 8 Outlet Superior Workstation Surge Protector w/o Phone/Fax/Modem Protection"/>
    <n v="168.1"/>
    <n v="117.66999999999999"/>
    <n v="50.430000000000007"/>
    <n v="0.30000000000000004"/>
    <n v="5"/>
  </r>
  <r>
    <n v="6824"/>
    <s v="CA-2016-154291"/>
    <x v="395"/>
    <d v="2016-07-29T00:00:00"/>
    <x v="1"/>
    <s v="YS-21880"/>
    <s v="Yana Sorensen"/>
    <s v="Corporate"/>
    <s v="United States"/>
    <s v="Montgomery"/>
    <s v="Alabama"/>
    <n v="36116"/>
    <x v="0"/>
    <s v="OFF-EN-10001335"/>
    <x v="1"/>
    <s v="Envelopes"/>
    <s v="White Business Envelopes with Contemporary Seam, Recycled White Business Envelopes"/>
    <n v="98.46"/>
    <n v="68.921999999999997"/>
    <n v="29.537999999999997"/>
    <n v="0.3"/>
    <n v="4"/>
  </r>
  <r>
    <n v="6825"/>
    <s v="CA-2016-154291"/>
    <x v="395"/>
    <d v="2016-07-29T00:00:00"/>
    <x v="1"/>
    <s v="YS-21880"/>
    <s v="Yana Sorensen"/>
    <s v="Corporate"/>
    <s v="United States"/>
    <s v="Montgomery"/>
    <s v="Alabama"/>
    <n v="36116"/>
    <x v="0"/>
    <s v="FUR-TA-10002041"/>
    <x v="0"/>
    <s v="Tables"/>
    <s v="Bevis Round Conference Table Top, X-Base"/>
    <n v="358.58"/>
    <n v="251.00599999999997"/>
    <n v="107.57400000000001"/>
    <n v="0.30000000000000004"/>
    <n v="4"/>
  </r>
  <r>
    <n v="6826"/>
    <s v="CA-2017-118689"/>
    <x v="824"/>
    <d v="2017-10-09T00:00:00"/>
    <x v="1"/>
    <s v="TC-20980"/>
    <s v="Tamara Chand"/>
    <s v="Corporate"/>
    <s v="United States"/>
    <s v="Lafayette"/>
    <s v="Indiana"/>
    <n v="47905"/>
    <x v="2"/>
    <s v="OFF-ST-10001558"/>
    <x v="1"/>
    <s v="Storage"/>
    <s v="Acco Perma 4000 Stacking Storage Drawers"/>
    <n v="32.479999999999997"/>
    <n v="22.735999999999997"/>
    <n v="9.7439999999999998"/>
    <n v="0.30000000000000004"/>
    <n v="7"/>
  </r>
  <r>
    <n v="6827"/>
    <s v="CA-2017-118689"/>
    <x v="824"/>
    <d v="2017-10-09T00:00:00"/>
    <x v="1"/>
    <s v="TC-20980"/>
    <s v="Tamara Chand"/>
    <s v="Corporate"/>
    <s v="United States"/>
    <s v="Lafayette"/>
    <s v="Indiana"/>
    <n v="47905"/>
    <x v="2"/>
    <s v="TEC-CO-10004722"/>
    <x v="2"/>
    <s v="Copiers"/>
    <s v="Canon imageCLASS 2200 Advanced Copier"/>
    <n v="17499.95"/>
    <n v="12249.965"/>
    <n v="5249.9850000000006"/>
    <n v="0.30000000000000004"/>
    <n v="7"/>
  </r>
  <r>
    <n v="6828"/>
    <s v="CA-2017-118689"/>
    <x v="824"/>
    <d v="2017-10-09T00:00:00"/>
    <x v="1"/>
    <s v="TC-20980"/>
    <s v="Tamara Chand"/>
    <s v="Corporate"/>
    <s v="United States"/>
    <s v="Lafayette"/>
    <s v="Indiana"/>
    <n v="47905"/>
    <x v="2"/>
    <s v="OFF-BI-10004600"/>
    <x v="1"/>
    <s v="Binders"/>
    <s v="Ibico Ibimaster 300 Manual Binding System"/>
    <n v="735.98"/>
    <n v="515.18600000000004"/>
    <n v="220.79399999999998"/>
    <n v="0.3"/>
    <n v="7"/>
  </r>
  <r>
    <n v="6829"/>
    <s v="CA-2017-118689"/>
    <x v="824"/>
    <d v="2017-10-09T00:00:00"/>
    <x v="1"/>
    <s v="TC-20980"/>
    <s v="Tamara Chand"/>
    <s v="Corporate"/>
    <s v="United States"/>
    <s v="Lafayette"/>
    <s v="Indiana"/>
    <n v="47905"/>
    <x v="2"/>
    <s v="OFF-BI-10003712"/>
    <x v="1"/>
    <s v="Binders"/>
    <s v="Acco Pressboard Covers with Storage Hooks, 14 7/8&quot; x 11&quot;, Light Blue"/>
    <n v="34.369999999999997"/>
    <n v="24.058999999999997"/>
    <n v="10.311"/>
    <n v="0.30000000000000004"/>
    <n v="7"/>
  </r>
  <r>
    <n v="6830"/>
    <s v="CA-2017-118689"/>
    <x v="824"/>
    <d v="2017-10-09T00:00:00"/>
    <x v="1"/>
    <s v="TC-20980"/>
    <s v="Tamara Chand"/>
    <s v="Corporate"/>
    <s v="United States"/>
    <s v="Lafayette"/>
    <s v="Indiana"/>
    <n v="47905"/>
    <x v="2"/>
    <s v="OFF-AR-10001958"/>
    <x v="1"/>
    <s v="Art"/>
    <s v="Stanley Bostitch Contemporary Electric Pencil Sharpeners"/>
    <n v="33.96"/>
    <n v="23.771999999999998"/>
    <n v="10.188000000000002"/>
    <n v="0.30000000000000004"/>
    <n v="7"/>
  </r>
  <r>
    <n v="6831"/>
    <s v="CA-2017-140438"/>
    <x v="435"/>
    <d v="2017-12-27T00:00:00"/>
    <x v="0"/>
    <s v="PW-19030"/>
    <s v="Pauline Webber"/>
    <s v="Corporate"/>
    <s v="United States"/>
    <s v="New York City"/>
    <s v="New York"/>
    <n v="10009"/>
    <x v="3"/>
    <s v="TEC-PH-10001750"/>
    <x v="2"/>
    <s v="Phones"/>
    <s v="Samsung Rugby III"/>
    <n v="197.97"/>
    <n v="138.57899999999998"/>
    <n v="59.39100000000002"/>
    <n v="0.3000000000000001"/>
    <n v="3"/>
  </r>
  <r>
    <n v="6832"/>
    <s v="US-2018-123204"/>
    <x v="246"/>
    <d v="2018-07-27T00:00:00"/>
    <x v="1"/>
    <s v="CS-11860"/>
    <s v="Cari Schnelling"/>
    <s v="Consumer"/>
    <s v="United States"/>
    <s v="New York City"/>
    <s v="New York"/>
    <n v="10024"/>
    <x v="3"/>
    <s v="OFF-AP-10002287"/>
    <x v="1"/>
    <s v="Appliances"/>
    <s v="Eureka Sanitaire  Multi-Pro Heavy-Duty Upright, Disposable Bags"/>
    <n v="17.48"/>
    <n v="12.235999999999999"/>
    <n v="5.2440000000000015"/>
    <n v="0.3000000000000001"/>
    <n v="6"/>
  </r>
  <r>
    <n v="6833"/>
    <s v="CA-2016-112522"/>
    <x v="998"/>
    <d v="2016-10-17T00:00:00"/>
    <x v="1"/>
    <s v="DP-13165"/>
    <s v="David Philippe"/>
    <s v="Consumer"/>
    <s v="United States"/>
    <s v="Chicago"/>
    <s v="Illinois"/>
    <n v="60610"/>
    <x v="2"/>
    <s v="OFF-AR-10003183"/>
    <x v="1"/>
    <s v="Art"/>
    <s v="Avery Fluorescent Highlighter Four-Color Set"/>
    <n v="8.016"/>
    <n v="5.6111999999999993"/>
    <n v="2.4048000000000007"/>
    <n v="0.3000000000000001"/>
    <n v="7"/>
  </r>
  <r>
    <n v="6834"/>
    <s v="CA-2017-153101"/>
    <x v="162"/>
    <d v="2017-09-08T00:00:00"/>
    <x v="3"/>
    <s v="PJ-19015"/>
    <s v="Pauline Johnson"/>
    <s v="Consumer"/>
    <s v="United States"/>
    <s v="Santa Ana"/>
    <s v="California"/>
    <n v="92704"/>
    <x v="1"/>
    <s v="FUR-TA-10003008"/>
    <x v="0"/>
    <s v="Tables"/>
    <s v="Lesro Round Back Collection Coffee Table, End Table"/>
    <n v="146.04"/>
    <n v="102.22799999999999"/>
    <n v="43.811999999999998"/>
    <n v="0.3"/>
    <n v="0"/>
  </r>
  <r>
    <n v="6835"/>
    <s v="CA-2017-142615"/>
    <x v="73"/>
    <d v="2017-11-24T00:00:00"/>
    <x v="1"/>
    <s v="BM-11575"/>
    <s v="Brendan Murry"/>
    <s v="Corporate"/>
    <s v="United States"/>
    <s v="Montebello"/>
    <s v="California"/>
    <n v="90640"/>
    <x v="1"/>
    <s v="TEC-AC-10004803"/>
    <x v="2"/>
    <s v="Accessories"/>
    <s v="Sony Micro Vault Click 4 GB USB 2.0 Flash Drive"/>
    <n v="27.88"/>
    <n v="19.515999999999998"/>
    <n v="8.3640000000000008"/>
    <n v="0.30000000000000004"/>
    <n v="4"/>
  </r>
  <r>
    <n v="6836"/>
    <s v="CA-2018-142643"/>
    <x v="453"/>
    <d v="2018-10-20T00:00:00"/>
    <x v="1"/>
    <s v="DL-13495"/>
    <s v="Dionis Lloyd"/>
    <s v="Corporate"/>
    <s v="United States"/>
    <s v="Thousand Oaks"/>
    <s v="California"/>
    <n v="91360"/>
    <x v="1"/>
    <s v="OFF-LA-10003510"/>
    <x v="1"/>
    <s v="Labels"/>
    <s v="Avery 4027 File Folder Labels for Dot Matrix Printers, 5000 Labels per Box, White"/>
    <n v="152.65"/>
    <n v="106.855"/>
    <n v="45.795000000000002"/>
    <n v="0.3"/>
    <n v="5"/>
  </r>
  <r>
    <n v="6837"/>
    <s v="CA-2018-142643"/>
    <x v="453"/>
    <d v="2018-10-20T00:00:00"/>
    <x v="1"/>
    <s v="DL-13495"/>
    <s v="Dionis Lloyd"/>
    <s v="Corporate"/>
    <s v="United States"/>
    <s v="Thousand Oaks"/>
    <s v="California"/>
    <n v="91360"/>
    <x v="1"/>
    <s v="FUR-FU-10000087"/>
    <x v="0"/>
    <s v="Furnishings"/>
    <s v="Executive Impressions 14&quot; Two-Color Numerals Wall Clock"/>
    <n v="22.72"/>
    <n v="15.903999999999998"/>
    <n v="6.8160000000000007"/>
    <n v="0.30000000000000004"/>
    <n v="5"/>
  </r>
  <r>
    <n v="6838"/>
    <s v="CA-2016-116260"/>
    <x v="380"/>
    <d v="2016-07-12T00:00:00"/>
    <x v="1"/>
    <s v="BF-10975"/>
    <s v="Barbara Fisher"/>
    <s v="Corporate"/>
    <s v="United States"/>
    <s v="Vineland"/>
    <s v="New Jersey"/>
    <n v="8360"/>
    <x v="3"/>
    <s v="OFF-AR-10003732"/>
    <x v="1"/>
    <s v="Art"/>
    <s v="Newell 333"/>
    <n v="11.12"/>
    <n v="7.7839999999999989"/>
    <n v="3.3360000000000003"/>
    <n v="0.30000000000000004"/>
    <n v="6"/>
  </r>
  <r>
    <n v="6839"/>
    <s v="CA-2018-107517"/>
    <x v="1119"/>
    <d v="2018-02-09T00:00:00"/>
    <x v="1"/>
    <s v="FC-14335"/>
    <s v="Fred Chung"/>
    <s v="Corporate"/>
    <s v="United States"/>
    <s v="Torrance"/>
    <s v="California"/>
    <n v="90503"/>
    <x v="1"/>
    <s v="OFF-AP-10000275"/>
    <x v="1"/>
    <s v="Appliances"/>
    <s v="Sanyo Counter Height Refrigerator with Crisper, 3.6 Cubic Foot, Stainless Steel/Black"/>
    <n v="1640.7"/>
    <n v="1148.49"/>
    <n v="492.21000000000004"/>
    <n v="0.3"/>
    <n v="4"/>
  </r>
  <r>
    <n v="6840"/>
    <s v="CA-2018-107517"/>
    <x v="1119"/>
    <d v="2018-02-09T00:00:00"/>
    <x v="1"/>
    <s v="FC-14335"/>
    <s v="Fred Chung"/>
    <s v="Corporate"/>
    <s v="United States"/>
    <s v="Torrance"/>
    <s v="California"/>
    <n v="90503"/>
    <x v="1"/>
    <s v="TEC-PH-10003505"/>
    <x v="2"/>
    <s v="Phones"/>
    <s v="Geemarc AmpliPOWER60"/>
    <n v="371.2"/>
    <n v="259.83999999999997"/>
    <n v="111.36000000000001"/>
    <n v="0.30000000000000004"/>
    <n v="4"/>
  </r>
  <r>
    <n v="6841"/>
    <s v="CA-2016-166338"/>
    <x v="401"/>
    <d v="2016-12-07T00:00:00"/>
    <x v="2"/>
    <s v="MP-18175"/>
    <s v="Mike Pelletier"/>
    <s v="Home Office"/>
    <s v="United States"/>
    <s v="Troy"/>
    <s v="Ohio"/>
    <n v="45373"/>
    <x v="3"/>
    <s v="OFF-BI-10002852"/>
    <x v="1"/>
    <s v="Binders"/>
    <s v="Ibico Standard Transparent Covers"/>
    <n v="14.832000000000001"/>
    <n v="10.382400000000001"/>
    <n v="4.4496000000000002"/>
    <n v="0.3"/>
    <n v="1"/>
  </r>
  <r>
    <n v="6842"/>
    <s v="CA-2017-123946"/>
    <x v="126"/>
    <d v="2017-09-17T00:00:00"/>
    <x v="1"/>
    <s v="AJ-10795"/>
    <s v="Anthony Johnson"/>
    <s v="Corporate"/>
    <s v="United States"/>
    <s v="Springfield"/>
    <s v="Virginia"/>
    <n v="22153"/>
    <x v="0"/>
    <s v="TEC-AC-10004877"/>
    <x v="2"/>
    <s v="Accessories"/>
    <s v="ImationÂ 30456 USBÂ Flash DriveÂ 8GB"/>
    <n v="20.7"/>
    <n v="14.489999999999998"/>
    <n v="6.2100000000000009"/>
    <n v="0.30000000000000004"/>
    <n v="5"/>
  </r>
  <r>
    <n v="6843"/>
    <s v="CA-2017-123946"/>
    <x v="126"/>
    <d v="2017-09-17T00:00:00"/>
    <x v="1"/>
    <s v="AJ-10795"/>
    <s v="Anthony Johnson"/>
    <s v="Corporate"/>
    <s v="United States"/>
    <s v="Springfield"/>
    <s v="Virginia"/>
    <n v="22153"/>
    <x v="0"/>
    <s v="OFF-FA-10002975"/>
    <x v="1"/>
    <s v="Fasteners"/>
    <s v="Staples"/>
    <n v="11.34"/>
    <n v="7.9379999999999997"/>
    <n v="3.4020000000000001"/>
    <n v="0.3"/>
    <n v="5"/>
  </r>
  <r>
    <n v="6844"/>
    <s v="CA-2017-123946"/>
    <x v="126"/>
    <d v="2017-09-17T00:00:00"/>
    <x v="1"/>
    <s v="AJ-10795"/>
    <s v="Anthony Johnson"/>
    <s v="Corporate"/>
    <s v="United States"/>
    <s v="Springfield"/>
    <s v="Virginia"/>
    <n v="22153"/>
    <x v="0"/>
    <s v="OFF-ST-10000419"/>
    <x v="1"/>
    <s v="Storage"/>
    <s v="Rogers Jumbo File, Granite"/>
    <n v="67.900000000000006"/>
    <n v="47.53"/>
    <n v="20.370000000000005"/>
    <n v="0.30000000000000004"/>
    <n v="5"/>
  </r>
  <r>
    <n v="6845"/>
    <s v="CA-2017-123946"/>
    <x v="126"/>
    <d v="2017-09-17T00:00:00"/>
    <x v="1"/>
    <s v="AJ-10795"/>
    <s v="Anthony Johnson"/>
    <s v="Corporate"/>
    <s v="United States"/>
    <s v="Springfield"/>
    <s v="Virginia"/>
    <n v="22153"/>
    <x v="0"/>
    <s v="FUR-CH-10002073"/>
    <x v="0"/>
    <s v="Chairs"/>
    <s v="Hon Olson Stacker Chairs"/>
    <n v="1059.1199999999999"/>
    <n v="741.3839999999999"/>
    <n v="317.73599999999999"/>
    <n v="0.30000000000000004"/>
    <n v="5"/>
  </r>
  <r>
    <n v="6846"/>
    <s v="CA-2015-147543"/>
    <x v="522"/>
    <d v="2015-07-12T00:00:00"/>
    <x v="1"/>
    <s v="BC-11125"/>
    <s v="Becky Castell"/>
    <s v="Home Office"/>
    <s v="United States"/>
    <s v="El Cajon"/>
    <s v="California"/>
    <n v="92020"/>
    <x v="1"/>
    <s v="FUR-CH-10000155"/>
    <x v="0"/>
    <s v="Chairs"/>
    <s v="Global Comet Stacking Armless Chair"/>
    <n v="478.48"/>
    <n v="334.93599999999998"/>
    <n v="143.54400000000004"/>
    <n v="0.30000000000000004"/>
    <n v="6"/>
  </r>
  <r>
    <n v="6847"/>
    <s v="US-2017-159093"/>
    <x v="195"/>
    <d v="2017-05-14T00:00:00"/>
    <x v="1"/>
    <s v="RS-19420"/>
    <s v="Ricardo Sperren"/>
    <s v="Corporate"/>
    <s v="United States"/>
    <s v="Los Angeles"/>
    <s v="California"/>
    <n v="90036"/>
    <x v="1"/>
    <s v="OFF-PA-10001260"/>
    <x v="1"/>
    <s v="Paper"/>
    <s v="TOPS Money Receipt Book, Consecutively Numbered in Red,"/>
    <n v="32.04"/>
    <n v="22.427999999999997"/>
    <n v="9.6120000000000019"/>
    <n v="0.30000000000000004"/>
    <n v="5"/>
  </r>
  <r>
    <n v="6848"/>
    <s v="CA-2017-162110"/>
    <x v="427"/>
    <d v="2017-07-22T00:00:00"/>
    <x v="1"/>
    <s v="NP-18670"/>
    <s v="Nora Paige"/>
    <s v="Consumer"/>
    <s v="United States"/>
    <s v="Phoenix"/>
    <s v="Arizona"/>
    <n v="85023"/>
    <x v="1"/>
    <s v="TEC-PH-10001924"/>
    <x v="2"/>
    <s v="Phones"/>
    <s v="iHome FM Clock Radio with Lightning Dock"/>
    <n v="55.991999999999997"/>
    <n v="39.194399999999995"/>
    <n v="16.797600000000003"/>
    <n v="0.30000000000000004"/>
    <n v="4"/>
  </r>
  <r>
    <n v="6849"/>
    <s v="US-2017-163461"/>
    <x v="1133"/>
    <d v="2017-06-21T00:00:00"/>
    <x v="2"/>
    <s v="BT-11440"/>
    <s v="Bobby Trafton"/>
    <s v="Consumer"/>
    <s v="United States"/>
    <s v="Frankfort"/>
    <s v="Illinois"/>
    <n v="60423"/>
    <x v="2"/>
    <s v="OFF-PA-10003134"/>
    <x v="1"/>
    <s v="Paper"/>
    <s v="Xerox 1937"/>
    <n v="76.864000000000004"/>
    <n v="53.8048"/>
    <n v="23.059200000000004"/>
    <n v="0.30000000000000004"/>
    <n v="3"/>
  </r>
  <r>
    <n v="6850"/>
    <s v="CA-2015-101462"/>
    <x v="1017"/>
    <d v="2015-04-25T00:00:00"/>
    <x v="1"/>
    <s v="BP-11230"/>
    <s v="Benjamin Patterson"/>
    <s v="Consumer"/>
    <s v="United States"/>
    <s v="Los Angeles"/>
    <s v="California"/>
    <n v="90045"/>
    <x v="1"/>
    <s v="FUR-FU-10000409"/>
    <x v="0"/>
    <s v="Furnishings"/>
    <s v="GE 4 Foot Flourescent Tube, 40 Watt"/>
    <n v="59.92"/>
    <n v="41.943999999999996"/>
    <n v="17.976000000000006"/>
    <n v="0.3000000000000001"/>
    <n v="5"/>
  </r>
  <r>
    <n v="6851"/>
    <s v="US-2017-100461"/>
    <x v="1134"/>
    <d v="2017-01-12T00:00:00"/>
    <x v="1"/>
    <s v="JO-15145"/>
    <s v="Jack O'Briant"/>
    <s v="Corporate"/>
    <s v="United States"/>
    <s v="Franklin"/>
    <s v="Wisconsin"/>
    <n v="53132"/>
    <x v="2"/>
    <s v="FUR-BO-10002545"/>
    <x v="0"/>
    <s v="Bookcases"/>
    <s v="Atlantic Metals Mobile 3-Shelf Bookcases, Custom Colors"/>
    <n v="1565.88"/>
    <n v="1096.116"/>
    <n v="469.76400000000012"/>
    <n v="0.30000000000000004"/>
    <n v="4"/>
  </r>
  <r>
    <n v="6852"/>
    <s v="US-2017-100461"/>
    <x v="1134"/>
    <d v="2017-01-12T00:00:00"/>
    <x v="1"/>
    <s v="JO-15145"/>
    <s v="Jack O'Briant"/>
    <s v="Corporate"/>
    <s v="United States"/>
    <s v="Franklin"/>
    <s v="Wisconsin"/>
    <n v="53132"/>
    <x v="2"/>
    <s v="OFF-BI-10001460"/>
    <x v="1"/>
    <s v="Binders"/>
    <s v="Plastic Binding Combs"/>
    <n v="106.05"/>
    <n v="74.234999999999999"/>
    <n v="31.814999999999998"/>
    <n v="0.3"/>
    <n v="4"/>
  </r>
  <r>
    <n v="6853"/>
    <s v="US-2018-162670"/>
    <x v="331"/>
    <d v="2018-12-28T00:00:00"/>
    <x v="0"/>
    <s v="MF-18250"/>
    <s v="Monica Federle"/>
    <s v="Corporate"/>
    <s v="United States"/>
    <s v="Little Rock"/>
    <s v="Arkansas"/>
    <n v="72209"/>
    <x v="0"/>
    <s v="OFF-ST-10001328"/>
    <x v="1"/>
    <s v="Storage"/>
    <s v="Personal Filing Tote with Lid, Black/Gray"/>
    <n v="62.04"/>
    <n v="43.427999999999997"/>
    <n v="18.612000000000002"/>
    <n v="0.30000000000000004"/>
    <n v="5"/>
  </r>
  <r>
    <n v="6854"/>
    <s v="US-2018-162670"/>
    <x v="331"/>
    <d v="2018-12-28T00:00:00"/>
    <x v="0"/>
    <s v="MF-18250"/>
    <s v="Monica Federle"/>
    <s v="Corporate"/>
    <s v="United States"/>
    <s v="Little Rock"/>
    <s v="Arkansas"/>
    <n v="72209"/>
    <x v="0"/>
    <s v="TEC-PH-10003601"/>
    <x v="2"/>
    <s v="Phones"/>
    <s v="Ativa D5772 2-Line 5.8GHz Digital Expandable Corded/Cordless Phone System with Answering &amp; Caller ID/Call Waiting, Black/Silver"/>
    <n v="494.97"/>
    <n v="346.47899999999998"/>
    <n v="148.49100000000004"/>
    <n v="0.30000000000000004"/>
    <n v="5"/>
  </r>
  <r>
    <n v="6855"/>
    <s v="US-2018-162670"/>
    <x v="331"/>
    <d v="2018-12-28T00:00:00"/>
    <x v="0"/>
    <s v="MF-18250"/>
    <s v="Monica Federle"/>
    <s v="Corporate"/>
    <s v="United States"/>
    <s v="Little Rock"/>
    <s v="Arkansas"/>
    <n v="72209"/>
    <x v="0"/>
    <s v="OFF-ST-10001522"/>
    <x v="1"/>
    <s v="Storage"/>
    <s v="Gould Plastics 18-Pocket Panel Bin, 34w x 5-1/4d x 20-1/2h"/>
    <n v="367.96"/>
    <n v="257.57199999999995"/>
    <n v="110.38800000000003"/>
    <n v="0.3000000000000001"/>
    <n v="5"/>
  </r>
  <r>
    <n v="6856"/>
    <s v="US-2018-162670"/>
    <x v="331"/>
    <d v="2018-12-28T00:00:00"/>
    <x v="0"/>
    <s v="MF-18250"/>
    <s v="Monica Federle"/>
    <s v="Corporate"/>
    <s v="United States"/>
    <s v="Little Rock"/>
    <s v="Arkansas"/>
    <n v="72209"/>
    <x v="0"/>
    <s v="OFF-PA-10001994"/>
    <x v="1"/>
    <s v="Paper"/>
    <s v="Ink Jet Note and Greeting Cards, 8-1/2&quot; x 5-1/2&quot; Card Size"/>
    <n v="44.96"/>
    <n v="31.471999999999998"/>
    <n v="13.488000000000003"/>
    <n v="0.30000000000000004"/>
    <n v="5"/>
  </r>
  <r>
    <n v="6857"/>
    <s v="US-2018-162670"/>
    <x v="331"/>
    <d v="2018-12-28T00:00:00"/>
    <x v="0"/>
    <s v="MF-18250"/>
    <s v="Monica Federle"/>
    <s v="Corporate"/>
    <s v="United States"/>
    <s v="Little Rock"/>
    <s v="Arkansas"/>
    <n v="72209"/>
    <x v="0"/>
    <s v="OFF-EN-10001453"/>
    <x v="1"/>
    <s v="Envelopes"/>
    <s v="Tyvek Interoffice Envelopes, 9 1/2&quot; x 12 1/2&quot;, 100/Box"/>
    <n v="182.94"/>
    <n v="128.05799999999999"/>
    <n v="54.882000000000005"/>
    <n v="0.30000000000000004"/>
    <n v="5"/>
  </r>
  <r>
    <n v="6858"/>
    <s v="CA-2018-128965"/>
    <x v="827"/>
    <d v="2018-04-22T00:00:00"/>
    <x v="1"/>
    <s v="PS-18760"/>
    <s v="Pamela Stobb"/>
    <s v="Consumer"/>
    <s v="United States"/>
    <s v="Los Angeles"/>
    <s v="California"/>
    <n v="90008"/>
    <x v="1"/>
    <s v="OFF-PA-10004911"/>
    <x v="1"/>
    <s v="Paper"/>
    <s v="Rediform S.O.S. 1-Up Phone Message Bk, 4-1/4x3-1/16 Bk, 1 Form/Pg, 40 Messages/Bk, 3/Pk"/>
    <n v="28.14"/>
    <n v="19.698"/>
    <n v="8.4420000000000002"/>
    <n v="0.3"/>
    <n v="5"/>
  </r>
  <r>
    <n v="6859"/>
    <s v="CA-2018-128965"/>
    <x v="827"/>
    <d v="2018-04-22T00:00:00"/>
    <x v="1"/>
    <s v="PS-18760"/>
    <s v="Pamela Stobb"/>
    <s v="Consumer"/>
    <s v="United States"/>
    <s v="Los Angeles"/>
    <s v="California"/>
    <n v="90008"/>
    <x v="1"/>
    <s v="OFF-LA-10001404"/>
    <x v="1"/>
    <s v="Labels"/>
    <s v="Avery 517"/>
    <n v="7.38"/>
    <n v="5.1659999999999995"/>
    <n v="2.2140000000000004"/>
    <n v="0.30000000000000004"/>
    <n v="5"/>
  </r>
  <r>
    <n v="6860"/>
    <s v="CA-2018-128965"/>
    <x v="827"/>
    <d v="2018-04-22T00:00:00"/>
    <x v="1"/>
    <s v="PS-18760"/>
    <s v="Pamela Stobb"/>
    <s v="Consumer"/>
    <s v="United States"/>
    <s v="Los Angeles"/>
    <s v="California"/>
    <n v="90008"/>
    <x v="1"/>
    <s v="OFF-FA-10001561"/>
    <x v="1"/>
    <s v="Fasteners"/>
    <s v="Stockwell Push Pins"/>
    <n v="10.9"/>
    <n v="7.63"/>
    <n v="3.2700000000000005"/>
    <n v="0.30000000000000004"/>
    <n v="5"/>
  </r>
  <r>
    <n v="6861"/>
    <s v="CA-2018-128965"/>
    <x v="827"/>
    <d v="2018-04-22T00:00:00"/>
    <x v="1"/>
    <s v="PS-18760"/>
    <s v="Pamela Stobb"/>
    <s v="Consumer"/>
    <s v="United States"/>
    <s v="Los Angeles"/>
    <s v="California"/>
    <n v="90008"/>
    <x v="1"/>
    <s v="TEC-AC-10001383"/>
    <x v="2"/>
    <s v="Accessories"/>
    <s v="Logitech Wireless Touch Keyboard K400"/>
    <n v="274.89"/>
    <n v="192.42299999999997"/>
    <n v="82.467000000000013"/>
    <n v="0.30000000000000004"/>
    <n v="5"/>
  </r>
  <r>
    <n v="6862"/>
    <s v="CA-2018-128965"/>
    <x v="827"/>
    <d v="2018-04-22T00:00:00"/>
    <x v="1"/>
    <s v="PS-18760"/>
    <s v="Pamela Stobb"/>
    <s v="Consumer"/>
    <s v="United States"/>
    <s v="Los Angeles"/>
    <s v="California"/>
    <n v="90008"/>
    <x v="1"/>
    <s v="OFF-LA-10003190"/>
    <x v="1"/>
    <s v="Labels"/>
    <s v="Avery 474"/>
    <n v="23.04"/>
    <n v="16.128"/>
    <n v="6.911999999999999"/>
    <n v="0.3"/>
    <n v="5"/>
  </r>
  <r>
    <n v="6863"/>
    <s v="CA-2018-128965"/>
    <x v="827"/>
    <d v="2018-04-22T00:00:00"/>
    <x v="1"/>
    <s v="PS-18760"/>
    <s v="Pamela Stobb"/>
    <s v="Consumer"/>
    <s v="United States"/>
    <s v="Los Angeles"/>
    <s v="California"/>
    <n v="90008"/>
    <x v="1"/>
    <s v="FUR-CH-10003774"/>
    <x v="0"/>
    <s v="Chairs"/>
    <s v="Global Wood Trimmed Manager's Task Chair, Khaki"/>
    <n v="218.352"/>
    <n v="152.84639999999999"/>
    <n v="65.505600000000015"/>
    <n v="0.30000000000000004"/>
    <n v="5"/>
  </r>
  <r>
    <n v="6864"/>
    <s v="CA-2018-138618"/>
    <x v="96"/>
    <d v="2018-12-08T00:00:00"/>
    <x v="1"/>
    <s v="MY-17380"/>
    <s v="Maribeth Yedwab"/>
    <s v="Corporate"/>
    <s v="United States"/>
    <s v="San Antonio"/>
    <s v="Texas"/>
    <n v="78207"/>
    <x v="2"/>
    <s v="OFF-PA-10000520"/>
    <x v="1"/>
    <s v="Paper"/>
    <s v="Xerox 201"/>
    <n v="10.368"/>
    <n v="7.2576000000000001"/>
    <n v="3.1104000000000003"/>
    <n v="0.30000000000000004"/>
    <n v="7"/>
  </r>
  <r>
    <n v="6865"/>
    <s v="US-2017-126452"/>
    <x v="1036"/>
    <d v="2017-08-28T00:00:00"/>
    <x v="1"/>
    <s v="SC-20230"/>
    <s v="Scot Coram"/>
    <s v="Corporate"/>
    <s v="United States"/>
    <s v="Los Angeles"/>
    <s v="California"/>
    <n v="90004"/>
    <x v="1"/>
    <s v="OFF-BI-10004465"/>
    <x v="1"/>
    <s v="Binders"/>
    <s v="Avery Durable Slant Ring Binders"/>
    <n v="12.672000000000001"/>
    <n v="8.8704000000000001"/>
    <n v="3.8016000000000005"/>
    <n v="0.30000000000000004"/>
    <n v="7"/>
  </r>
  <r>
    <n v="6866"/>
    <s v="US-2017-126452"/>
    <x v="1036"/>
    <d v="2017-08-28T00:00:00"/>
    <x v="1"/>
    <s v="SC-20230"/>
    <s v="Scot Coram"/>
    <s v="Corporate"/>
    <s v="United States"/>
    <s v="Los Angeles"/>
    <s v="California"/>
    <n v="90004"/>
    <x v="1"/>
    <s v="TEC-PH-10003555"/>
    <x v="2"/>
    <s v="Phones"/>
    <s v="Motorola HK250 Universal Bluetooth Headset"/>
    <n v="91.96"/>
    <n v="64.371999999999986"/>
    <n v="27.588000000000008"/>
    <n v="0.3000000000000001"/>
    <n v="7"/>
  </r>
  <r>
    <n v="6867"/>
    <s v="US-2017-126452"/>
    <x v="1036"/>
    <d v="2017-08-28T00:00:00"/>
    <x v="1"/>
    <s v="SC-20230"/>
    <s v="Scot Coram"/>
    <s v="Corporate"/>
    <s v="United States"/>
    <s v="Los Angeles"/>
    <s v="California"/>
    <n v="90004"/>
    <x v="1"/>
    <s v="TEC-AC-10000844"/>
    <x v="2"/>
    <s v="Accessories"/>
    <s v="LogitechÂ Gaming G510s - Keyboard"/>
    <n v="254.97"/>
    <n v="178.47899999999998"/>
    <n v="76.491000000000014"/>
    <n v="0.30000000000000004"/>
    <n v="7"/>
  </r>
  <r>
    <n v="6868"/>
    <s v="US-2017-126452"/>
    <x v="1036"/>
    <d v="2017-08-28T00:00:00"/>
    <x v="1"/>
    <s v="SC-20230"/>
    <s v="Scot Coram"/>
    <s v="Corporate"/>
    <s v="United States"/>
    <s v="Los Angeles"/>
    <s v="California"/>
    <n v="90004"/>
    <x v="1"/>
    <s v="TEC-PH-10003187"/>
    <x v="2"/>
    <s v="Phones"/>
    <s v="Anker Astro Mini 3000mAh Ultra-Compact Portable Charger"/>
    <n v="31.984000000000002"/>
    <n v="22.3888"/>
    <n v="9.5952000000000019"/>
    <n v="0.30000000000000004"/>
    <n v="7"/>
  </r>
  <r>
    <n v="6869"/>
    <s v="US-2017-126452"/>
    <x v="1036"/>
    <d v="2017-08-28T00:00:00"/>
    <x v="1"/>
    <s v="SC-20230"/>
    <s v="Scot Coram"/>
    <s v="Corporate"/>
    <s v="United States"/>
    <s v="Los Angeles"/>
    <s v="California"/>
    <n v="90004"/>
    <x v="1"/>
    <s v="FUR-TA-10003569"/>
    <x v="0"/>
    <s v="Tables"/>
    <s v="Bretford CR8500 Series Meeting Room Furniture"/>
    <n v="2887.056"/>
    <n v="2020.9391999999998"/>
    <n v="866.11680000000024"/>
    <n v="0.3000000000000001"/>
    <n v="7"/>
  </r>
  <r>
    <n v="6870"/>
    <s v="US-2017-126452"/>
    <x v="1036"/>
    <d v="2017-08-28T00:00:00"/>
    <x v="1"/>
    <s v="SC-20230"/>
    <s v="Scot Coram"/>
    <s v="Corporate"/>
    <s v="United States"/>
    <s v="Los Angeles"/>
    <s v="California"/>
    <n v="90004"/>
    <x v="1"/>
    <s v="OFF-PA-10003848"/>
    <x v="1"/>
    <s v="Paper"/>
    <s v="Xerox 1997"/>
    <n v="12.96"/>
    <n v="9.0719999999999992"/>
    <n v="3.8880000000000017"/>
    <n v="0.3000000000000001"/>
    <n v="7"/>
  </r>
  <r>
    <n v="6871"/>
    <s v="US-2017-126452"/>
    <x v="1036"/>
    <d v="2017-08-28T00:00:00"/>
    <x v="1"/>
    <s v="SC-20230"/>
    <s v="Scot Coram"/>
    <s v="Corporate"/>
    <s v="United States"/>
    <s v="Los Angeles"/>
    <s v="California"/>
    <n v="90004"/>
    <x v="1"/>
    <s v="OFF-PA-10002606"/>
    <x v="1"/>
    <s v="Paper"/>
    <s v="Xerox 1928"/>
    <n v="47.52"/>
    <n v="33.264000000000003"/>
    <n v="14.256"/>
    <n v="0.3"/>
    <n v="7"/>
  </r>
  <r>
    <n v="6872"/>
    <s v="CA-2017-145009"/>
    <x v="5"/>
    <d v="2017-12-08T00:00:00"/>
    <x v="0"/>
    <s v="RF-19345"/>
    <s v="Randy Ferguson"/>
    <s v="Corporate"/>
    <s v="United States"/>
    <s v="Chicago"/>
    <s v="Illinois"/>
    <n v="60610"/>
    <x v="2"/>
    <s v="OFF-LA-10004853"/>
    <x v="1"/>
    <s v="Labels"/>
    <s v="Avery 483"/>
    <n v="11.952"/>
    <n v="8.3663999999999987"/>
    <n v="3.5856000000000012"/>
    <n v="0.3000000000000001"/>
    <n v="3"/>
  </r>
  <r>
    <n v="6873"/>
    <s v="CA-2016-162544"/>
    <x v="1135"/>
    <d v="2016-12-19T00:00:00"/>
    <x v="2"/>
    <s v="SG-20080"/>
    <s v="Sandra Glassco"/>
    <s v="Consumer"/>
    <s v="United States"/>
    <s v="Seattle"/>
    <s v="Washington"/>
    <n v="98105"/>
    <x v="1"/>
    <s v="OFF-PA-10004948"/>
    <x v="1"/>
    <s v="Paper"/>
    <s v="Xerox 190"/>
    <n v="4.9800000000000004"/>
    <n v="3.4860000000000002"/>
    <n v="1.4940000000000002"/>
    <n v="0.30000000000000004"/>
    <n v="3"/>
  </r>
  <r>
    <n v="6874"/>
    <s v="CA-2015-124394"/>
    <x v="1136"/>
    <d v="2015-10-22T00:00:00"/>
    <x v="0"/>
    <s v="TB-21520"/>
    <s v="Tracy Blumstein"/>
    <s v="Consumer"/>
    <s v="United States"/>
    <s v="Beaumont"/>
    <s v="Texas"/>
    <n v="77705"/>
    <x v="2"/>
    <s v="OFF-BI-10003676"/>
    <x v="1"/>
    <s v="Binders"/>
    <s v="GBC Standard Recycled Report Covers, Clear Plastic Sheets"/>
    <n v="10.78"/>
    <n v="7.5459999999999994"/>
    <n v="3.234"/>
    <n v="0.3"/>
    <n v="5"/>
  </r>
  <r>
    <n v="6875"/>
    <s v="CA-2015-124394"/>
    <x v="1136"/>
    <d v="2015-10-22T00:00:00"/>
    <x v="0"/>
    <s v="TB-21520"/>
    <s v="Tracy Blumstein"/>
    <s v="Consumer"/>
    <s v="United States"/>
    <s v="Beaumont"/>
    <s v="Texas"/>
    <n v="77705"/>
    <x v="2"/>
    <s v="TEC-AC-10001314"/>
    <x v="2"/>
    <s v="Accessories"/>
    <s v="Case Logic 2.4GHz Wireless Keyboard"/>
    <n v="119.976"/>
    <n v="83.983199999999997"/>
    <n v="35.992800000000003"/>
    <n v="0.30000000000000004"/>
    <n v="5"/>
  </r>
  <r>
    <n v="6876"/>
    <s v="US-2017-121013"/>
    <x v="64"/>
    <d v="2017-09-10T00:00:00"/>
    <x v="1"/>
    <s v="MM-17920"/>
    <s v="Michael Moore"/>
    <s v="Consumer"/>
    <s v="United States"/>
    <s v="Chesapeake"/>
    <s v="Virginia"/>
    <n v="23320"/>
    <x v="0"/>
    <s v="OFF-LA-10004545"/>
    <x v="1"/>
    <s v="Labels"/>
    <s v="Avery 50"/>
    <n v="25.06"/>
    <n v="17.541999999999998"/>
    <n v="7.5180000000000007"/>
    <n v="0.30000000000000004"/>
    <n v="5"/>
  </r>
  <r>
    <n v="6877"/>
    <s v="US-2017-121013"/>
    <x v="64"/>
    <d v="2017-09-10T00:00:00"/>
    <x v="1"/>
    <s v="MM-17920"/>
    <s v="Michael Moore"/>
    <s v="Consumer"/>
    <s v="United States"/>
    <s v="Chesapeake"/>
    <s v="Virginia"/>
    <n v="23320"/>
    <x v="0"/>
    <s v="FUR-TA-10003238"/>
    <x v="0"/>
    <s v="Tables"/>
    <s v="Chromcraft Bull-Nose Wood 48&quot; x 96&quot; Rectangular Conference Tables"/>
    <n v="1652.94"/>
    <n v="1157.058"/>
    <n v="495.88200000000006"/>
    <n v="0.30000000000000004"/>
    <n v="5"/>
  </r>
  <r>
    <n v="6878"/>
    <s v="US-2016-123918"/>
    <x v="52"/>
    <d v="2016-10-15T00:00:00"/>
    <x v="3"/>
    <s v="CG-12520"/>
    <s v="Claire Gute"/>
    <s v="Consumer"/>
    <s v="United States"/>
    <s v="Dallas"/>
    <s v="Texas"/>
    <n v="75217"/>
    <x v="2"/>
    <s v="FUR-FU-10004952"/>
    <x v="0"/>
    <s v="Furnishings"/>
    <s v="C-Line Cubicle Keepers Polyproplyene Holder w/Velcro Back, 8-1/2x11, 25/Bx"/>
    <n v="131.376"/>
    <n v="91.963200000000001"/>
    <n v="39.412800000000004"/>
    <n v="0.30000000000000004"/>
    <n v="0"/>
  </r>
  <r>
    <n v="6879"/>
    <s v="US-2016-123918"/>
    <x v="52"/>
    <d v="2016-10-15T00:00:00"/>
    <x v="3"/>
    <s v="CG-12520"/>
    <s v="Claire Gute"/>
    <s v="Consumer"/>
    <s v="United States"/>
    <s v="Dallas"/>
    <s v="Texas"/>
    <n v="75217"/>
    <x v="2"/>
    <s v="OFF-PA-10003001"/>
    <x v="1"/>
    <s v="Paper"/>
    <s v="Xerox 1986"/>
    <n v="5.3440000000000003"/>
    <n v="3.7408000000000001"/>
    <n v="1.6032000000000002"/>
    <n v="0.3"/>
    <n v="0"/>
  </r>
  <r>
    <n v="6880"/>
    <s v="CA-2016-137113"/>
    <x v="494"/>
    <d v="2016-12-05T00:00:00"/>
    <x v="0"/>
    <s v="TW-21025"/>
    <s v="Tamara Willingham"/>
    <s v="Home Office"/>
    <s v="United States"/>
    <s v="Seattle"/>
    <s v="Washington"/>
    <n v="98105"/>
    <x v="1"/>
    <s v="FUR-CH-10001215"/>
    <x v="0"/>
    <s v="Chairs"/>
    <s v="Global Troy Executive Leather Low-Back Tilter"/>
    <n v="2003.92"/>
    <n v="1402.7439999999999"/>
    <n v="601.17600000000016"/>
    <n v="0.30000000000000004"/>
    <n v="4"/>
  </r>
  <r>
    <n v="6881"/>
    <s v="CA-2016-137113"/>
    <x v="494"/>
    <d v="2016-12-05T00:00:00"/>
    <x v="0"/>
    <s v="TW-21025"/>
    <s v="Tamara Willingham"/>
    <s v="Home Office"/>
    <s v="United States"/>
    <s v="Seattle"/>
    <s v="Washington"/>
    <n v="98105"/>
    <x v="1"/>
    <s v="OFF-PA-10004255"/>
    <x v="1"/>
    <s v="Paper"/>
    <s v="Xerox 219"/>
    <n v="32.4"/>
    <n v="22.679999999999996"/>
    <n v="9.7200000000000024"/>
    <n v="0.3000000000000001"/>
    <n v="4"/>
  </r>
  <r>
    <n v="6882"/>
    <s v="CA-2016-137113"/>
    <x v="494"/>
    <d v="2016-12-05T00:00:00"/>
    <x v="0"/>
    <s v="TW-21025"/>
    <s v="Tamara Willingham"/>
    <s v="Home Office"/>
    <s v="United States"/>
    <s v="Seattle"/>
    <s v="Washington"/>
    <n v="98105"/>
    <x v="1"/>
    <s v="FUR-TA-10001705"/>
    <x v="0"/>
    <s v="Tables"/>
    <s v="Bush Advantage Collection Round Conference Table"/>
    <n v="1913.4"/>
    <n v="1339.3799999999999"/>
    <n v="574.02000000000021"/>
    <n v="0.3000000000000001"/>
    <n v="4"/>
  </r>
  <r>
    <n v="6883"/>
    <s v="CA-2016-137113"/>
    <x v="494"/>
    <d v="2016-12-05T00:00:00"/>
    <x v="0"/>
    <s v="TW-21025"/>
    <s v="Tamara Willingham"/>
    <s v="Home Office"/>
    <s v="United States"/>
    <s v="Seattle"/>
    <s v="Washington"/>
    <n v="98105"/>
    <x v="1"/>
    <s v="OFF-ST-10002554"/>
    <x v="1"/>
    <s v="Storage"/>
    <s v="Tennsco Industrial Shelving"/>
    <n v="146.72999999999999"/>
    <n v="102.71099999999998"/>
    <n v="44.019000000000005"/>
    <n v="0.30000000000000004"/>
    <n v="4"/>
  </r>
  <r>
    <n v="6884"/>
    <s v="CA-2016-137113"/>
    <x v="494"/>
    <d v="2016-12-05T00:00:00"/>
    <x v="0"/>
    <s v="TW-21025"/>
    <s v="Tamara Willingham"/>
    <s v="Home Office"/>
    <s v="United States"/>
    <s v="Seattle"/>
    <s v="Washington"/>
    <n v="98105"/>
    <x v="1"/>
    <s v="OFF-PA-10002222"/>
    <x v="1"/>
    <s v="Paper"/>
    <s v="Xerox Color Copier Paper, 11&quot; x 17&quot;, Ream"/>
    <n v="114.2"/>
    <n v="79.94"/>
    <n v="34.260000000000005"/>
    <n v="0.30000000000000004"/>
    <n v="4"/>
  </r>
  <r>
    <n v="6885"/>
    <s v="CA-2016-120677"/>
    <x v="70"/>
    <d v="2016-06-04T00:00:00"/>
    <x v="1"/>
    <s v="BD-11320"/>
    <s v="Bill Donatelli"/>
    <s v="Consumer"/>
    <s v="United States"/>
    <s v="Minneapolis"/>
    <s v="Minnesota"/>
    <n v="55407"/>
    <x v="2"/>
    <s v="FUR-CH-10002320"/>
    <x v="0"/>
    <s v="Chairs"/>
    <s v="Hon Pagoda Stacking Chairs"/>
    <n v="2567.84"/>
    <n v="1797.4880000000001"/>
    <n v="770.35200000000009"/>
    <n v="0.30000000000000004"/>
    <n v="4"/>
  </r>
  <r>
    <n v="6886"/>
    <s v="CA-2018-123036"/>
    <x v="18"/>
    <d v="2018-09-17T00:00:00"/>
    <x v="1"/>
    <s v="HA-14905"/>
    <s v="Helen Abelman"/>
    <s v="Consumer"/>
    <s v="United States"/>
    <s v="Springfield"/>
    <s v="Ohio"/>
    <n v="45503"/>
    <x v="3"/>
    <s v="TEC-AC-10003499"/>
    <x v="2"/>
    <s v="Accessories"/>
    <s v="Memorex Mini Travel Drive 8 GB USB 2.0 Flash Drive"/>
    <n v="37.055999999999997"/>
    <n v="25.939199999999996"/>
    <n v="11.116800000000001"/>
    <n v="0.30000000000000004"/>
    <n v="7"/>
  </r>
  <r>
    <n v="6887"/>
    <s v="CA-2018-123036"/>
    <x v="18"/>
    <d v="2018-09-17T00:00:00"/>
    <x v="1"/>
    <s v="HA-14905"/>
    <s v="Helen Abelman"/>
    <s v="Consumer"/>
    <s v="United States"/>
    <s v="Springfield"/>
    <s v="Ohio"/>
    <n v="45503"/>
    <x v="3"/>
    <s v="TEC-PH-10003580"/>
    <x v="2"/>
    <s v="Phones"/>
    <s v="Cisco IP Phone 7961G-GE VoIP phone"/>
    <n v="259.89600000000002"/>
    <n v="181.9272"/>
    <n v="77.968800000000016"/>
    <n v="0.30000000000000004"/>
    <n v="7"/>
  </r>
  <r>
    <n v="6888"/>
    <s v="CA-2018-120222"/>
    <x v="1016"/>
    <d v="2018-05-02T00:00:00"/>
    <x v="1"/>
    <s v="LL-16840"/>
    <s v="Lauren Leatherbury"/>
    <s v="Consumer"/>
    <s v="United States"/>
    <s v="Los Angeles"/>
    <s v="California"/>
    <n v="90032"/>
    <x v="1"/>
    <s v="OFF-PA-10004675"/>
    <x v="1"/>
    <s v="Paper"/>
    <s v="Telephone Message Books with Fax/Mobile Section, 5 1/2&quot; x 3 3/16&quot;"/>
    <n v="19.05"/>
    <n v="13.334999999999999"/>
    <n v="5.7150000000000016"/>
    <n v="0.3000000000000001"/>
    <n v="7"/>
  </r>
  <r>
    <n v="6889"/>
    <s v="CA-2018-120222"/>
    <x v="1016"/>
    <d v="2018-05-02T00:00:00"/>
    <x v="1"/>
    <s v="LL-16840"/>
    <s v="Lauren Leatherbury"/>
    <s v="Consumer"/>
    <s v="United States"/>
    <s v="Los Angeles"/>
    <s v="California"/>
    <n v="90032"/>
    <x v="1"/>
    <s v="OFF-BI-10000666"/>
    <x v="1"/>
    <s v="Binders"/>
    <s v="Surelock Post Binders"/>
    <n v="73.343999999999994"/>
    <n v="51.340799999999994"/>
    <n v="22.0032"/>
    <n v="0.30000000000000004"/>
    <n v="7"/>
  </r>
  <r>
    <n v="6890"/>
    <s v="CA-2018-164756"/>
    <x v="65"/>
    <d v="2018-09-22T00:00:00"/>
    <x v="1"/>
    <s v="SS-20140"/>
    <s v="Saphhira Shifley"/>
    <s v="Corporate"/>
    <s v="United States"/>
    <s v="Columbus"/>
    <s v="Georgia"/>
    <n v="31907"/>
    <x v="0"/>
    <s v="TEC-PH-10001552"/>
    <x v="2"/>
    <s v="Phones"/>
    <s v="I Need's 3d Hello Kitty Hybrid Silicone Case Cover for HTC One X 4g with 3d Hello Kitty Stylus Pen Green/pink"/>
    <n v="95.68"/>
    <n v="66.975999999999999"/>
    <n v="28.704000000000008"/>
    <n v="0.30000000000000004"/>
    <n v="4"/>
  </r>
  <r>
    <n v="6891"/>
    <s v="CA-2018-164756"/>
    <x v="65"/>
    <d v="2018-09-22T00:00:00"/>
    <x v="1"/>
    <s v="SS-20140"/>
    <s v="Saphhira Shifley"/>
    <s v="Corporate"/>
    <s v="United States"/>
    <s v="Columbus"/>
    <s v="Georgia"/>
    <n v="31907"/>
    <x v="0"/>
    <s v="OFF-PA-10000673"/>
    <x v="1"/>
    <s v="Paper"/>
    <s v="Post-it â€œImportant Messageâ€ Note Pad, Neon Colors, 50 Sheets/Pad"/>
    <n v="50.96"/>
    <n v="35.671999999999997"/>
    <n v="15.288000000000004"/>
    <n v="0.30000000000000004"/>
    <n v="4"/>
  </r>
  <r>
    <n v="6892"/>
    <s v="CA-2018-164756"/>
    <x v="65"/>
    <d v="2018-09-22T00:00:00"/>
    <x v="1"/>
    <s v="SS-20140"/>
    <s v="Saphhira Shifley"/>
    <s v="Corporate"/>
    <s v="United States"/>
    <s v="Columbus"/>
    <s v="Georgia"/>
    <n v="31907"/>
    <x v="0"/>
    <s v="OFF-AR-10000380"/>
    <x v="1"/>
    <s v="Art"/>
    <s v="Hunt PowerHouse Electric Pencil Sharpener, Blue"/>
    <n v="113.94"/>
    <n v="79.757999999999996"/>
    <n v="34.182000000000002"/>
    <n v="0.30000000000000004"/>
    <n v="4"/>
  </r>
  <r>
    <n v="6893"/>
    <s v="CA-2018-164756"/>
    <x v="65"/>
    <d v="2018-09-22T00:00:00"/>
    <x v="1"/>
    <s v="SS-20140"/>
    <s v="Saphhira Shifley"/>
    <s v="Corporate"/>
    <s v="United States"/>
    <s v="Columbus"/>
    <s v="Georgia"/>
    <n v="31907"/>
    <x v="0"/>
    <s v="OFF-PA-10003848"/>
    <x v="1"/>
    <s v="Paper"/>
    <s v="Xerox 1997"/>
    <n v="25.92"/>
    <n v="18.143999999999998"/>
    <n v="7.7760000000000034"/>
    <n v="0.3000000000000001"/>
    <n v="4"/>
  </r>
  <r>
    <n v="6894"/>
    <s v="CA-2018-164756"/>
    <x v="65"/>
    <d v="2018-09-22T00:00:00"/>
    <x v="1"/>
    <s v="SS-20140"/>
    <s v="Saphhira Shifley"/>
    <s v="Corporate"/>
    <s v="United States"/>
    <s v="Columbus"/>
    <s v="Georgia"/>
    <n v="31907"/>
    <x v="0"/>
    <s v="FUR-FU-10002963"/>
    <x v="0"/>
    <s v="Furnishings"/>
    <s v="Master Caster Door Stop, Gray"/>
    <n v="20.32"/>
    <n v="14.223999999999998"/>
    <n v="6.0960000000000019"/>
    <n v="0.3000000000000001"/>
    <n v="4"/>
  </r>
  <r>
    <n v="6895"/>
    <s v="CA-2018-164756"/>
    <x v="65"/>
    <d v="2018-09-22T00:00:00"/>
    <x v="1"/>
    <s v="SS-20140"/>
    <s v="Saphhira Shifley"/>
    <s v="Corporate"/>
    <s v="United States"/>
    <s v="Columbus"/>
    <s v="Georgia"/>
    <n v="31907"/>
    <x v="0"/>
    <s v="TEC-PH-10002447"/>
    <x v="2"/>
    <s v="Phones"/>
    <s v="AT&amp;T CL83451 4-Handset Telephone"/>
    <n v="411.98"/>
    <n v="288.38599999999997"/>
    <n v="123.59400000000005"/>
    <n v="0.3000000000000001"/>
    <n v="4"/>
  </r>
  <r>
    <n v="6896"/>
    <s v="CA-2018-164756"/>
    <x v="65"/>
    <d v="2018-09-22T00:00:00"/>
    <x v="1"/>
    <s v="SS-20140"/>
    <s v="Saphhira Shifley"/>
    <s v="Corporate"/>
    <s v="United States"/>
    <s v="Columbus"/>
    <s v="Georgia"/>
    <n v="31907"/>
    <x v="0"/>
    <s v="OFF-SU-10004261"/>
    <x v="1"/>
    <s v="Supplies"/>
    <s v="Fiskars 8&quot; Scissors, 2/Pack"/>
    <n v="34.479999999999997"/>
    <n v="24.135999999999996"/>
    <n v="10.344000000000001"/>
    <n v="0.30000000000000004"/>
    <n v="4"/>
  </r>
  <r>
    <n v="6897"/>
    <s v="CA-2018-164756"/>
    <x v="65"/>
    <d v="2018-09-22T00:00:00"/>
    <x v="1"/>
    <s v="SS-20140"/>
    <s v="Saphhira Shifley"/>
    <s v="Corporate"/>
    <s v="United States"/>
    <s v="Columbus"/>
    <s v="Georgia"/>
    <n v="31907"/>
    <x v="0"/>
    <s v="OFF-PA-10003228"/>
    <x v="1"/>
    <s v="Paper"/>
    <s v="Xerox 1917"/>
    <n v="244.55"/>
    <n v="171.185"/>
    <n v="73.365000000000009"/>
    <n v="0.30000000000000004"/>
    <n v="4"/>
  </r>
  <r>
    <n v="6898"/>
    <s v="CA-2018-122028"/>
    <x v="238"/>
    <d v="2018-08-25T00:00:00"/>
    <x v="1"/>
    <s v="CK-12205"/>
    <s v="Chloris Kastensmidt"/>
    <s v="Consumer"/>
    <s v="United States"/>
    <s v="Lakewood"/>
    <s v="Ohio"/>
    <n v="44107"/>
    <x v="3"/>
    <s v="OFF-BI-10004817"/>
    <x v="1"/>
    <s v="Binders"/>
    <s v="GBC Personal VeloBind Strips"/>
    <n v="10.782"/>
    <n v="7.5473999999999997"/>
    <n v="3.2346000000000004"/>
    <n v="0.30000000000000004"/>
    <n v="7"/>
  </r>
  <r>
    <n v="6899"/>
    <s v="US-2016-165512"/>
    <x v="1137"/>
    <d v="2016-05-26T00:00:00"/>
    <x v="0"/>
    <s v="VS-21820"/>
    <s v="Vivek Sundaresam"/>
    <s v="Consumer"/>
    <s v="United States"/>
    <s v="Naperville"/>
    <s v="Illinois"/>
    <n v="60540"/>
    <x v="2"/>
    <s v="FUR-CH-10002880"/>
    <x v="0"/>
    <s v="Chairs"/>
    <s v="Global High-Back Leather Tilter, Burgundy"/>
    <n v="602.65099999999995"/>
    <n v="421.85569999999996"/>
    <n v="180.7953"/>
    <n v="0.30000000000000004"/>
    <n v="2"/>
  </r>
  <r>
    <n v="6900"/>
    <s v="US-2016-165512"/>
    <x v="1137"/>
    <d v="2016-05-26T00:00:00"/>
    <x v="0"/>
    <s v="VS-21820"/>
    <s v="Vivek Sundaresam"/>
    <s v="Consumer"/>
    <s v="United States"/>
    <s v="Naperville"/>
    <s v="Illinois"/>
    <n v="60540"/>
    <x v="2"/>
    <s v="OFF-BI-10001249"/>
    <x v="1"/>
    <s v="Binders"/>
    <s v="Avery Heavy-Duty EZD View Binder with Locking Rings"/>
    <n v="7.6559999999999997"/>
    <n v="5.3591999999999995"/>
    <n v="2.2968000000000002"/>
    <n v="0.30000000000000004"/>
    <n v="2"/>
  </r>
  <r>
    <n v="6901"/>
    <s v="CA-2016-140557"/>
    <x v="67"/>
    <d v="2016-09-11T00:00:00"/>
    <x v="1"/>
    <s v="TN-21040"/>
    <s v="Tanja Norvell"/>
    <s v="Home Office"/>
    <s v="United States"/>
    <s v="New York City"/>
    <s v="New York"/>
    <n v="10009"/>
    <x v="3"/>
    <s v="TEC-AC-10002402"/>
    <x v="2"/>
    <s v="Accessories"/>
    <s v="Razer Kraken PRO Over Ear PC and Music Headset"/>
    <n v="559.92999999999995"/>
    <n v="391.95099999999996"/>
    <n v="167.97899999999998"/>
    <n v="0.3"/>
    <n v="4"/>
  </r>
  <r>
    <n v="6902"/>
    <s v="US-2018-135013"/>
    <x v="1138"/>
    <d v="2018-07-24T00:00:00"/>
    <x v="3"/>
    <s v="HR-14830"/>
    <s v="Harold Ryan"/>
    <s v="Corporate"/>
    <s v="United States"/>
    <s v="Huntington Beach"/>
    <s v="California"/>
    <n v="92646"/>
    <x v="1"/>
    <s v="TEC-CO-10001449"/>
    <x v="2"/>
    <s v="Copiers"/>
    <s v="Hewlett Packard LaserJet 3310 Copier"/>
    <n v="2399.96"/>
    <n v="1679.972"/>
    <n v="719.98800000000006"/>
    <n v="0.30000000000000004"/>
    <n v="0"/>
  </r>
  <r>
    <n v="6903"/>
    <s v="CA-2018-111220"/>
    <x v="264"/>
    <d v="2018-09-08T00:00:00"/>
    <x v="1"/>
    <s v="JS-15595"/>
    <s v="Jill Stevenson"/>
    <s v="Corporate"/>
    <s v="United States"/>
    <s v="Chicago"/>
    <s v="Illinois"/>
    <n v="60653"/>
    <x v="2"/>
    <s v="OFF-FA-10002280"/>
    <x v="1"/>
    <s v="Fasteners"/>
    <s v="Advantus Plastic Paper Clips"/>
    <n v="16"/>
    <n v="11.2"/>
    <n v="4.8000000000000007"/>
    <n v="0.30000000000000004"/>
    <n v="6"/>
  </r>
  <r>
    <n v="6904"/>
    <s v="CA-2018-111220"/>
    <x v="264"/>
    <d v="2018-09-08T00:00:00"/>
    <x v="1"/>
    <s v="JS-15595"/>
    <s v="Jill Stevenson"/>
    <s v="Corporate"/>
    <s v="United States"/>
    <s v="Chicago"/>
    <s v="Illinois"/>
    <n v="60653"/>
    <x v="2"/>
    <s v="OFF-AP-10003278"/>
    <x v="1"/>
    <s v="Appliances"/>
    <s v="Belkin 7-Outlet SurgeMaster Home Series"/>
    <n v="5.5880000000000001"/>
    <n v="3.9116"/>
    <n v="1.6764000000000001"/>
    <n v="0.3"/>
    <n v="6"/>
  </r>
  <r>
    <n v="6905"/>
    <s v="CA-2018-111220"/>
    <x v="264"/>
    <d v="2018-09-08T00:00:00"/>
    <x v="1"/>
    <s v="JS-15595"/>
    <s v="Jill Stevenson"/>
    <s v="Corporate"/>
    <s v="United States"/>
    <s v="Chicago"/>
    <s v="Illinois"/>
    <n v="60653"/>
    <x v="2"/>
    <s v="OFF-ST-10003994"/>
    <x v="1"/>
    <s v="Storage"/>
    <s v="Belkin 19&quot; Center-Weighted Shelf, Gray"/>
    <n v="235.92"/>
    <n v="165.14399999999998"/>
    <n v="70.77600000000001"/>
    <n v="0.30000000000000004"/>
    <n v="6"/>
  </r>
  <r>
    <n v="6906"/>
    <s v="US-2018-149006"/>
    <x v="1139"/>
    <d v="2018-12-08T00:00:00"/>
    <x v="0"/>
    <s v="BN-11470"/>
    <s v="Brad Norvell"/>
    <s v="Corporate"/>
    <s v="United States"/>
    <s v="Brentwood"/>
    <s v="California"/>
    <n v="94513"/>
    <x v="1"/>
    <s v="OFF-ST-10003221"/>
    <x v="1"/>
    <s v="Storage"/>
    <s v="Staple magnet"/>
    <n v="10.68"/>
    <n v="7.4759999999999991"/>
    <n v="3.2040000000000006"/>
    <n v="0.30000000000000004"/>
    <n v="2"/>
  </r>
  <r>
    <n v="6907"/>
    <s v="CA-2018-149468"/>
    <x v="968"/>
    <d v="2018-05-20T00:00:00"/>
    <x v="3"/>
    <s v="AR-10405"/>
    <s v="Allen Rosenblatt"/>
    <s v="Corporate"/>
    <s v="United States"/>
    <s v="Trenton"/>
    <s v="Michigan"/>
    <n v="48183"/>
    <x v="2"/>
    <s v="OFF-BI-10002225"/>
    <x v="1"/>
    <s v="Binders"/>
    <s v="Square Ring Data Binders, Rigid 75 Pt. Covers, 11&quot; x 14-7/8&quot;"/>
    <n v="41.28"/>
    <n v="28.895999999999997"/>
    <n v="12.384000000000004"/>
    <n v="0.3000000000000001"/>
    <n v="0"/>
  </r>
  <r>
    <n v="6908"/>
    <s v="CA-2017-140249"/>
    <x v="720"/>
    <d v="2017-10-03T00:00:00"/>
    <x v="1"/>
    <s v="SW-20455"/>
    <s v="Shaun Weien"/>
    <s v="Consumer"/>
    <s v="United States"/>
    <s v="Seattle"/>
    <s v="Washington"/>
    <n v="98103"/>
    <x v="1"/>
    <s v="TEC-PH-10002584"/>
    <x v="2"/>
    <s v="Phones"/>
    <s v="Samsung Galaxy S4"/>
    <n v="1001.5839999999999"/>
    <n v="701.10879999999997"/>
    <n v="300.47519999999997"/>
    <n v="0.3"/>
    <n v="6"/>
  </r>
  <r>
    <n v="6909"/>
    <s v="US-2018-135503"/>
    <x v="389"/>
    <d v="2018-12-15T00:00:00"/>
    <x v="1"/>
    <s v="JE-16165"/>
    <s v="Justin Ellison"/>
    <s v="Corporate"/>
    <s v="United States"/>
    <s v="North Charleston"/>
    <s v="South Carolina"/>
    <n v="29406"/>
    <x v="0"/>
    <s v="FUR-FU-10002364"/>
    <x v="0"/>
    <s v="Furnishings"/>
    <s v="Eldon Expressions Wood Desk Accessories, Oak"/>
    <n v="14.76"/>
    <n v="10.331999999999999"/>
    <n v="4.4280000000000008"/>
    <n v="0.30000000000000004"/>
    <n v="5"/>
  </r>
  <r>
    <n v="6910"/>
    <s v="CA-2015-126277"/>
    <x v="103"/>
    <d v="2015-09-18T00:00:00"/>
    <x v="0"/>
    <s v="LH-16900"/>
    <s v="Lena Hernandez"/>
    <s v="Consumer"/>
    <s v="United States"/>
    <s v="Columbus"/>
    <s v="Ohio"/>
    <n v="43229"/>
    <x v="3"/>
    <s v="OFF-BI-10004022"/>
    <x v="1"/>
    <s v="Binders"/>
    <s v="Acco Suede Grain Vinyl Round Ring Binder"/>
    <n v="2.5019999999999998"/>
    <n v="1.7513999999999996"/>
    <n v="0.75060000000000016"/>
    <n v="0.3000000000000001"/>
    <n v="5"/>
  </r>
  <r>
    <n v="6911"/>
    <s v="US-2018-115301"/>
    <x v="570"/>
    <d v="2018-08-02T00:00:00"/>
    <x v="1"/>
    <s v="VG-21790"/>
    <s v="Vivek Gonzalez"/>
    <s v="Consumer"/>
    <s v="United States"/>
    <s v="Seattle"/>
    <s v="Washington"/>
    <n v="98103"/>
    <x v="1"/>
    <s v="FUR-BO-10004709"/>
    <x v="0"/>
    <s v="Bookcases"/>
    <s v="Bush Westfield Collection Bookcases, Medium Cherry Finish"/>
    <n v="115.96"/>
    <n v="81.171999999999997"/>
    <n v="34.787999999999997"/>
    <n v="0.3"/>
    <n v="4"/>
  </r>
  <r>
    <n v="6912"/>
    <s v="CA-2018-168942"/>
    <x v="378"/>
    <d v="2018-08-05T00:00:00"/>
    <x v="0"/>
    <s v="EM-13960"/>
    <s v="Eric Murdock"/>
    <s v="Consumer"/>
    <s v="United States"/>
    <s v="San Francisco"/>
    <s v="California"/>
    <n v="94109"/>
    <x v="1"/>
    <s v="OFF-ST-10004340"/>
    <x v="1"/>
    <s v="Storage"/>
    <s v="Fellowes Mobile File Cart, Black"/>
    <n v="186.54"/>
    <n v="130.57799999999997"/>
    <n v="55.962000000000018"/>
    <n v="0.3000000000000001"/>
    <n v="4"/>
  </r>
  <r>
    <n v="6913"/>
    <s v="US-2018-128398"/>
    <x v="743"/>
    <d v="2018-05-05T00:00:00"/>
    <x v="0"/>
    <s v="EM-13825"/>
    <s v="Elizabeth Moffitt"/>
    <s v="Corporate"/>
    <s v="United States"/>
    <s v="Los Angeles"/>
    <s v="California"/>
    <n v="90049"/>
    <x v="1"/>
    <s v="TEC-AC-10001714"/>
    <x v="2"/>
    <s v="Accessories"/>
    <s v="LogitechÂ MX Performance Wireless Mouse"/>
    <n v="159.56"/>
    <n v="111.69199999999999"/>
    <n v="47.868000000000009"/>
    <n v="0.30000000000000004"/>
    <n v="3"/>
  </r>
  <r>
    <n v="6914"/>
    <s v="CA-2016-104115"/>
    <x v="821"/>
    <d v="2016-06-16T00:00:00"/>
    <x v="1"/>
    <s v="JH-15910"/>
    <s v="Jonathan Howell"/>
    <s v="Consumer"/>
    <s v="United States"/>
    <s v="West Palm Beach"/>
    <s v="Florida"/>
    <n v="33407"/>
    <x v="0"/>
    <s v="TEC-PH-10002844"/>
    <x v="2"/>
    <s v="Phones"/>
    <s v="Speck Products Candyshell Flip Case"/>
    <n v="55.984000000000002"/>
    <n v="39.188800000000001"/>
    <n v="16.795200000000001"/>
    <n v="0.3"/>
    <n v="4"/>
  </r>
  <r>
    <n v="6915"/>
    <s v="CA-2015-142510"/>
    <x v="1091"/>
    <d v="2015-12-29T00:00:00"/>
    <x v="1"/>
    <s v="NP-18700"/>
    <s v="Nora Preis"/>
    <s v="Consumer"/>
    <s v="United States"/>
    <s v="Chicago"/>
    <s v="Illinois"/>
    <n v="60623"/>
    <x v="2"/>
    <s v="OFF-ST-10000585"/>
    <x v="1"/>
    <s v="Storage"/>
    <s v="Economy Rollaway Files"/>
    <n v="132.16"/>
    <n v="92.511999999999986"/>
    <n v="39.64800000000001"/>
    <n v="0.3000000000000001"/>
    <n v="7"/>
  </r>
  <r>
    <n v="6916"/>
    <s v="CA-2015-142510"/>
    <x v="1091"/>
    <d v="2015-12-29T00:00:00"/>
    <x v="1"/>
    <s v="NP-18700"/>
    <s v="Nora Preis"/>
    <s v="Consumer"/>
    <s v="United States"/>
    <s v="Chicago"/>
    <s v="Illinois"/>
    <n v="60623"/>
    <x v="2"/>
    <s v="OFF-BI-10002824"/>
    <x v="1"/>
    <s v="Binders"/>
    <s v="Recycled Easel Ring Binders"/>
    <n v="17.904"/>
    <n v="12.5328"/>
    <n v="5.3712"/>
    <n v="0.3"/>
    <n v="7"/>
  </r>
  <r>
    <n v="6917"/>
    <s v="CA-2015-142510"/>
    <x v="1091"/>
    <d v="2015-12-29T00:00:00"/>
    <x v="1"/>
    <s v="NP-18700"/>
    <s v="Nora Preis"/>
    <s v="Consumer"/>
    <s v="United States"/>
    <s v="Chicago"/>
    <s v="Illinois"/>
    <n v="60623"/>
    <x v="2"/>
    <s v="OFF-PA-10001289"/>
    <x v="1"/>
    <s v="Paper"/>
    <s v="White Computer Printout Paper by Universal"/>
    <n v="124.032"/>
    <n v="86.822399999999988"/>
    <n v="37.209600000000009"/>
    <n v="0.3000000000000001"/>
    <n v="7"/>
  </r>
  <r>
    <n v="6918"/>
    <s v="CA-2015-124247"/>
    <x v="757"/>
    <d v="2015-12-21T00:00:00"/>
    <x v="1"/>
    <s v="SH-20635"/>
    <s v="Stefanie Holloman"/>
    <s v="Corporate"/>
    <s v="United States"/>
    <s v="Sacramento"/>
    <s v="California"/>
    <n v="95823"/>
    <x v="1"/>
    <s v="FUR-CH-10001854"/>
    <x v="0"/>
    <s v="Chairs"/>
    <s v="Office Star - Professional Matrix Back Chair with 2-to-1 Synchro Tilt and Mesh Fabric Seat"/>
    <n v="1403.92"/>
    <n v="982.74400000000003"/>
    <n v="421.17600000000004"/>
    <n v="0.3"/>
    <n v="5"/>
  </r>
  <r>
    <n v="6919"/>
    <s v="CA-2017-105473"/>
    <x v="947"/>
    <d v="2017-04-18T00:00:00"/>
    <x v="0"/>
    <s v="BM-11785"/>
    <s v="Bryan Mills"/>
    <s v="Consumer"/>
    <s v="United States"/>
    <s v="Seattle"/>
    <s v="Washington"/>
    <n v="98115"/>
    <x v="1"/>
    <s v="OFF-SU-10003567"/>
    <x v="1"/>
    <s v="Supplies"/>
    <s v="Stiletto Hand Letter Openers"/>
    <n v="28.8"/>
    <n v="20.16"/>
    <n v="8.64"/>
    <n v="0.3"/>
    <n v="2"/>
  </r>
  <r>
    <n v="6920"/>
    <s v="CA-2016-102806"/>
    <x v="1031"/>
    <d v="2016-05-28T00:00:00"/>
    <x v="1"/>
    <s v="HG-14965"/>
    <s v="Henry Goldwyn"/>
    <s v="Corporate"/>
    <s v="United States"/>
    <s v="Philadelphia"/>
    <s v="Pennsylvania"/>
    <n v="19143"/>
    <x v="3"/>
    <s v="OFF-BI-10001597"/>
    <x v="1"/>
    <s v="Binders"/>
    <s v="Wilson Jones Ledger-Size, Piano-Hinge Binder, 2&quot;, Blue"/>
    <n v="24.588000000000001"/>
    <n v="17.211600000000001"/>
    <n v="7.3764000000000003"/>
    <n v="0.3"/>
    <n v="7"/>
  </r>
  <r>
    <n v="6921"/>
    <s v="CA-2018-121706"/>
    <x v="425"/>
    <d v="2018-03-02T00:00:00"/>
    <x v="1"/>
    <s v="BM-11140"/>
    <s v="Becky Martin"/>
    <s v="Consumer"/>
    <s v="United States"/>
    <s v="Santa Barbara"/>
    <s v="California"/>
    <n v="93101"/>
    <x v="1"/>
    <s v="OFF-AP-10003287"/>
    <x v="1"/>
    <s v="Appliances"/>
    <s v="Tripp Lite TLP810NET Broadband Surge for Modem/Fax"/>
    <n v="356.79"/>
    <n v="249.75299999999999"/>
    <n v="107.03700000000003"/>
    <n v="0.3000000000000001"/>
    <n v="4"/>
  </r>
  <r>
    <n v="6922"/>
    <s v="CA-2018-109211"/>
    <x v="1095"/>
    <d v="2018-04-10T00:00:00"/>
    <x v="1"/>
    <s v="PS-19045"/>
    <s v="Penelope Sewall"/>
    <s v="Home Office"/>
    <s v="United States"/>
    <s v="New York City"/>
    <s v="New York"/>
    <n v="10011"/>
    <x v="3"/>
    <s v="OFF-EN-10001532"/>
    <x v="1"/>
    <s v="Envelopes"/>
    <s v="Brown Kraft Recycled Envelopes"/>
    <n v="16.98"/>
    <n v="11.885999999999999"/>
    <n v="5.0940000000000012"/>
    <n v="0.30000000000000004"/>
    <n v="6"/>
  </r>
  <r>
    <n v="6923"/>
    <s v="CA-2016-134257"/>
    <x v="199"/>
    <d v="2016-03-19T00:00:00"/>
    <x v="0"/>
    <s v="MS-17710"/>
    <s v="Maurice Satty"/>
    <s v="Consumer"/>
    <s v="United States"/>
    <s v="Auburn"/>
    <s v="Alabama"/>
    <n v="36830"/>
    <x v="0"/>
    <s v="OFF-LA-10003930"/>
    <x v="1"/>
    <s v="Labels"/>
    <s v="Dot Matrix Printer Tape Reel Labels, White, 5000/Box"/>
    <n v="491.55"/>
    <n v="344.08499999999998"/>
    <n v="147.46500000000003"/>
    <n v="0.30000000000000004"/>
    <n v="3"/>
  </r>
  <r>
    <n v="6924"/>
    <s v="CA-2016-134257"/>
    <x v="199"/>
    <d v="2016-03-19T00:00:00"/>
    <x v="0"/>
    <s v="MS-17710"/>
    <s v="Maurice Satty"/>
    <s v="Consumer"/>
    <s v="United States"/>
    <s v="Auburn"/>
    <s v="Alabama"/>
    <n v="36830"/>
    <x v="0"/>
    <s v="OFF-EN-10003845"/>
    <x v="1"/>
    <s v="Envelopes"/>
    <s v="Colored Envelopes"/>
    <n v="7.38"/>
    <n v="5.1659999999999995"/>
    <n v="2.2140000000000004"/>
    <n v="0.30000000000000004"/>
    <n v="3"/>
  </r>
  <r>
    <n v="6925"/>
    <s v="CA-2016-137925"/>
    <x v="672"/>
    <d v="2016-12-04T00:00:00"/>
    <x v="1"/>
    <s v="JL-15235"/>
    <s v="Janet Lee"/>
    <s v="Consumer"/>
    <s v="United States"/>
    <s v="New York City"/>
    <s v="New York"/>
    <n v="10035"/>
    <x v="3"/>
    <s v="OFF-PA-10002659"/>
    <x v="1"/>
    <s v="Paper"/>
    <s v="Avoid Verbal Orders Carbonless Minifold Book"/>
    <n v="23.66"/>
    <n v="16.561999999999998"/>
    <n v="7.0980000000000025"/>
    <n v="0.3000000000000001"/>
    <n v="4"/>
  </r>
  <r>
    <n v="6926"/>
    <s v="CA-2016-137925"/>
    <x v="672"/>
    <d v="2016-12-04T00:00:00"/>
    <x v="1"/>
    <s v="JL-15235"/>
    <s v="Janet Lee"/>
    <s v="Consumer"/>
    <s v="United States"/>
    <s v="New York City"/>
    <s v="New York"/>
    <n v="10035"/>
    <x v="3"/>
    <s v="FUR-BO-10001608"/>
    <x v="0"/>
    <s v="Bookcases"/>
    <s v="Hon Metal Bookcases, Black"/>
    <n v="681.40800000000002"/>
    <n v="476.98559999999998"/>
    <n v="204.42240000000004"/>
    <n v="0.30000000000000004"/>
    <n v="4"/>
  </r>
  <r>
    <n v="6927"/>
    <s v="CA-2017-140046"/>
    <x v="1062"/>
    <d v="2017-08-03T00:00:00"/>
    <x v="1"/>
    <s v="KM-16660"/>
    <s v="Khloe Miller"/>
    <s v="Consumer"/>
    <s v="United States"/>
    <s v="Los Angeles"/>
    <s v="California"/>
    <n v="90032"/>
    <x v="1"/>
    <s v="OFF-LA-10000305"/>
    <x v="1"/>
    <s v="Labels"/>
    <s v="Avery 495"/>
    <n v="18.899999999999999"/>
    <n v="13.229999999999999"/>
    <n v="5.67"/>
    <n v="0.30000000000000004"/>
    <n v="6"/>
  </r>
  <r>
    <n v="6928"/>
    <s v="CA-2017-140382"/>
    <x v="661"/>
    <d v="2017-06-25T00:00:00"/>
    <x v="0"/>
    <s v="RD-19900"/>
    <s v="Ruben Dartt"/>
    <s v="Consumer"/>
    <s v="United States"/>
    <s v="San Francisco"/>
    <s v="California"/>
    <n v="94109"/>
    <x v="1"/>
    <s v="OFF-ST-10003638"/>
    <x v="1"/>
    <s v="Storage"/>
    <s v="Mobile Personal File Cube"/>
    <n v="93.68"/>
    <n v="65.576000000000008"/>
    <n v="28.103999999999999"/>
    <n v="0.3"/>
    <n v="2"/>
  </r>
  <r>
    <n v="6929"/>
    <s v="CA-2017-140382"/>
    <x v="661"/>
    <d v="2017-06-25T00:00:00"/>
    <x v="0"/>
    <s v="RD-19900"/>
    <s v="Ruben Dartt"/>
    <s v="Consumer"/>
    <s v="United States"/>
    <s v="San Francisco"/>
    <s v="California"/>
    <n v="94109"/>
    <x v="1"/>
    <s v="OFF-LA-10001934"/>
    <x v="1"/>
    <s v="Labels"/>
    <s v="Avery 516"/>
    <n v="21.93"/>
    <n v="15.350999999999999"/>
    <n v="6.5790000000000006"/>
    <n v="0.30000000000000004"/>
    <n v="2"/>
  </r>
  <r>
    <n v="6930"/>
    <s v="CA-2017-140382"/>
    <x v="661"/>
    <d v="2017-06-25T00:00:00"/>
    <x v="0"/>
    <s v="RD-19900"/>
    <s v="Ruben Dartt"/>
    <s v="Consumer"/>
    <s v="United States"/>
    <s v="San Francisco"/>
    <s v="California"/>
    <n v="94109"/>
    <x v="1"/>
    <s v="TEC-PH-10003012"/>
    <x v="2"/>
    <s v="Phones"/>
    <s v="Nortel Meridian M3904 Professional Digital phone"/>
    <n v="862.34400000000005"/>
    <n v="603.64080000000001"/>
    <n v="258.70320000000004"/>
    <n v="0.30000000000000004"/>
    <n v="2"/>
  </r>
  <r>
    <n v="6931"/>
    <s v="CA-2017-140382"/>
    <x v="661"/>
    <d v="2017-06-25T00:00:00"/>
    <x v="0"/>
    <s v="RD-19900"/>
    <s v="Ruben Dartt"/>
    <s v="Consumer"/>
    <s v="United States"/>
    <s v="San Francisco"/>
    <s v="California"/>
    <n v="94109"/>
    <x v="1"/>
    <s v="OFF-PA-10001019"/>
    <x v="1"/>
    <s v="Paper"/>
    <s v="Xerox 1884"/>
    <n v="19.98"/>
    <n v="13.985999999999999"/>
    <n v="5.9940000000000015"/>
    <n v="0.30000000000000004"/>
    <n v="2"/>
  </r>
  <r>
    <n v="6932"/>
    <s v="CA-2015-164182"/>
    <x v="686"/>
    <d v="2015-07-18T00:00:00"/>
    <x v="1"/>
    <s v="ST-20530"/>
    <s v="Shui Tom"/>
    <s v="Consumer"/>
    <s v="United States"/>
    <s v="Philadelphia"/>
    <s v="Pennsylvania"/>
    <n v="19140"/>
    <x v="3"/>
    <s v="TEC-PH-10002070"/>
    <x v="2"/>
    <s v="Phones"/>
    <s v="Griffin GC36547 PowerJolt SE Lightning Charger"/>
    <n v="13.494"/>
    <n v="9.4457999999999984"/>
    <n v="4.0482000000000014"/>
    <n v="0.3000000000000001"/>
    <n v="4"/>
  </r>
  <r>
    <n v="6933"/>
    <s v="CA-2015-164182"/>
    <x v="686"/>
    <d v="2015-07-18T00:00:00"/>
    <x v="1"/>
    <s v="ST-20530"/>
    <s v="Shui Tom"/>
    <s v="Consumer"/>
    <s v="United States"/>
    <s v="Philadelphia"/>
    <s v="Pennsylvania"/>
    <n v="19140"/>
    <x v="3"/>
    <s v="TEC-PH-10002583"/>
    <x v="2"/>
    <s v="Phones"/>
    <s v="iOttie HLCRIO102 Car Mount"/>
    <n v="23.988"/>
    <n v="16.791599999999999"/>
    <n v="7.1964000000000006"/>
    <n v="0.30000000000000004"/>
    <n v="4"/>
  </r>
  <r>
    <n v="6934"/>
    <s v="CA-2015-164182"/>
    <x v="686"/>
    <d v="2015-07-18T00:00:00"/>
    <x v="1"/>
    <s v="ST-20530"/>
    <s v="Shui Tom"/>
    <s v="Consumer"/>
    <s v="United States"/>
    <s v="Philadelphia"/>
    <s v="Pennsylvania"/>
    <n v="19140"/>
    <x v="3"/>
    <s v="FUR-FU-10001057"/>
    <x v="0"/>
    <s v="Furnishings"/>
    <s v="Tensor Track Tree Floor Lamp"/>
    <n v="31.984000000000002"/>
    <n v="22.3888"/>
    <n v="9.5952000000000019"/>
    <n v="0.30000000000000004"/>
    <n v="4"/>
  </r>
  <r>
    <n v="6935"/>
    <s v="CA-2015-164182"/>
    <x v="686"/>
    <d v="2015-07-18T00:00:00"/>
    <x v="1"/>
    <s v="ST-20530"/>
    <s v="Shui Tom"/>
    <s v="Consumer"/>
    <s v="United States"/>
    <s v="Philadelphia"/>
    <s v="Pennsylvania"/>
    <n v="19140"/>
    <x v="3"/>
    <s v="OFF-AR-10001044"/>
    <x v="1"/>
    <s v="Art"/>
    <s v="BOSTON Ranger #55 Pencil Sharpener, Black"/>
    <n v="41.584000000000003"/>
    <n v="29.108799999999999"/>
    <n v="12.475200000000005"/>
    <n v="0.3000000000000001"/>
    <n v="4"/>
  </r>
  <r>
    <n v="6936"/>
    <s v="CA-2018-137365"/>
    <x v="329"/>
    <d v="2018-12-03T00:00:00"/>
    <x v="0"/>
    <s v="BP-11095"/>
    <s v="Bart Pistole"/>
    <s v="Corporate"/>
    <s v="United States"/>
    <s v="El Paso"/>
    <s v="Texas"/>
    <n v="79907"/>
    <x v="2"/>
    <s v="TEC-AC-10001767"/>
    <x v="2"/>
    <s v="Accessories"/>
    <s v="SanDisk Ultra 64 GB MicroSDHC Class 10 Memory Card"/>
    <n v="95.975999999999999"/>
    <n v="67.183199999999999"/>
    <n v="28.7928"/>
    <n v="0.3"/>
    <n v="3"/>
  </r>
  <r>
    <n v="6937"/>
    <s v="CA-2017-129847"/>
    <x v="476"/>
    <d v="2017-09-04T00:00:00"/>
    <x v="2"/>
    <s v="TA-21385"/>
    <s v="Tom Ashbrook"/>
    <s v="Home Office"/>
    <s v="United States"/>
    <s v="Chicago"/>
    <s v="Illinois"/>
    <n v="60653"/>
    <x v="2"/>
    <s v="FUR-FU-10000277"/>
    <x v="0"/>
    <s v="Furnishings"/>
    <s v="Deflect-o DuraMat Antistatic Studded Beveled Mat for Medium Pile Carpeting"/>
    <n v="84.272000000000006"/>
    <n v="58.990400000000001"/>
    <n v="25.281600000000005"/>
    <n v="0.30000000000000004"/>
    <n v="2"/>
  </r>
  <r>
    <n v="6938"/>
    <s v="CA-2015-126963"/>
    <x v="345"/>
    <d v="2015-06-15T00:00:00"/>
    <x v="3"/>
    <s v="PS-18760"/>
    <s v="Pamela Stobb"/>
    <s v="Consumer"/>
    <s v="United States"/>
    <s v="El Paso"/>
    <s v="Texas"/>
    <n v="79907"/>
    <x v="2"/>
    <s v="OFF-PA-10001952"/>
    <x v="1"/>
    <s v="Paper"/>
    <s v="Xerox 1902"/>
    <n v="36.543999999999997"/>
    <n v="25.580799999999996"/>
    <n v="10.963200000000001"/>
    <n v="0.30000000000000004"/>
    <n v="0"/>
  </r>
  <r>
    <n v="6939"/>
    <s v="CA-2017-125094"/>
    <x v="732"/>
    <d v="2017-11-09T00:00:00"/>
    <x v="1"/>
    <s v="NP-18700"/>
    <s v="Nora Preis"/>
    <s v="Consumer"/>
    <s v="United States"/>
    <s v="Seattle"/>
    <s v="Washington"/>
    <n v="98105"/>
    <x v="1"/>
    <s v="TEC-AC-10004420"/>
    <x v="2"/>
    <s v="Accessories"/>
    <s v="Cherry 142-key Programmable Keyboard"/>
    <n v="479.72"/>
    <n v="335.80399999999997"/>
    <n v="143.91600000000005"/>
    <n v="0.3000000000000001"/>
    <n v="4"/>
  </r>
  <r>
    <n v="6940"/>
    <s v="CA-2018-107132"/>
    <x v="335"/>
    <d v="2018-06-30T00:00:00"/>
    <x v="1"/>
    <s v="SC-20260"/>
    <s v="Scott Cohen"/>
    <s v="Corporate"/>
    <s v="United States"/>
    <s v="New York City"/>
    <s v="New York"/>
    <n v="10009"/>
    <x v="3"/>
    <s v="OFF-BI-10001071"/>
    <x v="1"/>
    <s v="Binders"/>
    <s v="GBC ProClick Punch Binding System"/>
    <n v="102.36799999999999"/>
    <n v="71.657599999999988"/>
    <n v="30.710400000000007"/>
    <n v="0.3000000000000001"/>
    <n v="4"/>
  </r>
  <r>
    <n v="6941"/>
    <s v="CA-2018-107132"/>
    <x v="335"/>
    <d v="2018-06-30T00:00:00"/>
    <x v="1"/>
    <s v="SC-20260"/>
    <s v="Scott Cohen"/>
    <s v="Corporate"/>
    <s v="United States"/>
    <s v="New York City"/>
    <s v="New York"/>
    <n v="10009"/>
    <x v="3"/>
    <s v="OFF-SU-10002503"/>
    <x v="1"/>
    <s v="Supplies"/>
    <s v="Acme Preferred Stainless Steel Scissors"/>
    <n v="28.4"/>
    <n v="19.88"/>
    <n v="8.52"/>
    <n v="0.3"/>
    <n v="4"/>
  </r>
  <r>
    <n v="6942"/>
    <s v="CA-2018-107132"/>
    <x v="335"/>
    <d v="2018-06-30T00:00:00"/>
    <x v="1"/>
    <s v="SC-20260"/>
    <s v="Scott Cohen"/>
    <s v="Corporate"/>
    <s v="United States"/>
    <s v="New York City"/>
    <s v="New York"/>
    <n v="10009"/>
    <x v="3"/>
    <s v="OFF-ST-10001490"/>
    <x v="1"/>
    <s v="Storage"/>
    <s v="Hot File 7-Pocket, Floor Stand"/>
    <n v="713.88"/>
    <n v="499.71599999999995"/>
    <n v="214.16400000000004"/>
    <n v="0.30000000000000004"/>
    <n v="4"/>
  </r>
  <r>
    <n v="6943"/>
    <s v="CA-2018-107132"/>
    <x v="335"/>
    <d v="2018-06-30T00:00:00"/>
    <x v="1"/>
    <s v="SC-20260"/>
    <s v="Scott Cohen"/>
    <s v="Corporate"/>
    <s v="United States"/>
    <s v="New York City"/>
    <s v="New York"/>
    <n v="10009"/>
    <x v="3"/>
    <s v="OFF-PA-10003790"/>
    <x v="1"/>
    <s v="Paper"/>
    <s v="Xerox 1991"/>
    <n v="68.52"/>
    <n v="47.963999999999992"/>
    <n v="20.556000000000004"/>
    <n v="0.3000000000000001"/>
    <n v="4"/>
  </r>
  <r>
    <n v="6944"/>
    <s v="CA-2016-139248"/>
    <x v="395"/>
    <d v="2016-07-30T00:00:00"/>
    <x v="1"/>
    <s v="RD-19930"/>
    <s v="Russell D'Ascenzo"/>
    <s v="Consumer"/>
    <s v="United States"/>
    <s v="Los Angeles"/>
    <s v="California"/>
    <n v="90032"/>
    <x v="1"/>
    <s v="TEC-PH-10004094"/>
    <x v="2"/>
    <s v="Phones"/>
    <s v="Motorola L703CM"/>
    <n v="623.96"/>
    <n v="436.77199999999999"/>
    <n v="187.18800000000005"/>
    <n v="0.30000000000000004"/>
    <n v="5"/>
  </r>
  <r>
    <n v="6945"/>
    <s v="CA-2015-148369"/>
    <x v="865"/>
    <d v="2015-09-27T00:00:00"/>
    <x v="1"/>
    <s v="TH-21115"/>
    <s v="Thea Hudgings"/>
    <s v="Corporate"/>
    <s v="United States"/>
    <s v="Newark"/>
    <s v="Delaware"/>
    <n v="19711"/>
    <x v="3"/>
    <s v="OFF-BI-10004876"/>
    <x v="1"/>
    <s v="Binders"/>
    <s v="Wilson Jones Suede Grain Vinyl Binders"/>
    <n v="11.12"/>
    <n v="7.7839999999999989"/>
    <n v="3.3360000000000003"/>
    <n v="0.30000000000000004"/>
    <n v="4"/>
  </r>
  <r>
    <n v="6946"/>
    <s v="CA-2017-106243"/>
    <x v="955"/>
    <d v="2017-10-04T00:00:00"/>
    <x v="1"/>
    <s v="GM-14680"/>
    <s v="Greg Matthias"/>
    <s v="Consumer"/>
    <s v="United States"/>
    <s v="New York City"/>
    <s v="New York"/>
    <n v="10011"/>
    <x v="3"/>
    <s v="FUR-BO-10003034"/>
    <x v="0"/>
    <s v="Bookcases"/>
    <s v="O'Sullivan Elevations Bookcase, Cherry Finish"/>
    <n v="523.91999999999996"/>
    <n v="366.74399999999997"/>
    <n v="157.17599999999999"/>
    <n v="0.3"/>
    <n v="4"/>
  </r>
  <r>
    <n v="6947"/>
    <s v="CA-2016-126466"/>
    <x v="529"/>
    <d v="2016-11-13T00:00:00"/>
    <x v="1"/>
    <s v="JO-15550"/>
    <s v="Jesus Ocampo"/>
    <s v="Home Office"/>
    <s v="United States"/>
    <s v="Roseville"/>
    <s v="California"/>
    <n v="95661"/>
    <x v="1"/>
    <s v="OFF-FA-10000490"/>
    <x v="1"/>
    <s v="Fasteners"/>
    <s v="OIC Binder Clips, Mini, 1/4&quot; Capacity, Black"/>
    <n v="2.48"/>
    <n v="1.736"/>
    <n v="0.74399999999999999"/>
    <n v="0.3"/>
    <n v="4"/>
  </r>
  <r>
    <n v="6948"/>
    <s v="CA-2016-130365"/>
    <x v="334"/>
    <d v="2016-04-29T00:00:00"/>
    <x v="1"/>
    <s v="ZC-21910"/>
    <s v="Zuschuss Carroll"/>
    <s v="Consumer"/>
    <s v="United States"/>
    <s v="Aurora"/>
    <s v="Illinois"/>
    <n v="60505"/>
    <x v="2"/>
    <s v="OFF-ST-10002574"/>
    <x v="1"/>
    <s v="Storage"/>
    <s v="SAFCO Commercial Wire Shelving, Black"/>
    <n v="221.024"/>
    <n v="154.71679999999998"/>
    <n v="66.307200000000023"/>
    <n v="0.3000000000000001"/>
    <n v="4"/>
  </r>
  <r>
    <n v="6949"/>
    <s v="CA-2016-130365"/>
    <x v="334"/>
    <d v="2016-04-29T00:00:00"/>
    <x v="1"/>
    <s v="ZC-21910"/>
    <s v="Zuschuss Carroll"/>
    <s v="Consumer"/>
    <s v="United States"/>
    <s v="Aurora"/>
    <s v="Illinois"/>
    <n v="60505"/>
    <x v="2"/>
    <s v="FUR-CH-10003535"/>
    <x v="0"/>
    <s v="Chairs"/>
    <s v="Global Armless Task Chair, Royal Blue"/>
    <n v="128.05799999999999"/>
    <n v="89.640599999999992"/>
    <n v="38.417400000000001"/>
    <n v="0.30000000000000004"/>
    <n v="4"/>
  </r>
  <r>
    <n v="6950"/>
    <s v="CA-2018-143021"/>
    <x v="123"/>
    <d v="2018-11-19T00:00:00"/>
    <x v="3"/>
    <s v="AP-10720"/>
    <s v="Anne Pryor"/>
    <s v="Home Office"/>
    <s v="United States"/>
    <s v="New York City"/>
    <s v="New York"/>
    <n v="10011"/>
    <x v="3"/>
    <s v="OFF-BI-10001628"/>
    <x v="1"/>
    <s v="Binders"/>
    <s v="Acco Data Flex Cable Posts For Top &amp; Bottom Load Binders, 6&quot; Capacity"/>
    <n v="58.408000000000001"/>
    <n v="40.885599999999997"/>
    <n v="17.522400000000005"/>
    <n v="0.3000000000000001"/>
    <n v="0"/>
  </r>
  <r>
    <n v="6951"/>
    <s v="CA-2018-143021"/>
    <x v="123"/>
    <d v="2018-11-19T00:00:00"/>
    <x v="3"/>
    <s v="AP-10720"/>
    <s v="Anne Pryor"/>
    <s v="Home Office"/>
    <s v="United States"/>
    <s v="New York City"/>
    <s v="New York"/>
    <n v="10011"/>
    <x v="3"/>
    <s v="FUR-TA-10001676"/>
    <x v="0"/>
    <s v="Tables"/>
    <s v="Hon 61000 Series Interactive Training Tables"/>
    <n v="79.974000000000004"/>
    <n v="55.9818"/>
    <n v="23.992200000000004"/>
    <n v="0.30000000000000004"/>
    <n v="0"/>
  </r>
  <r>
    <n v="6952"/>
    <s v="CA-2016-161767"/>
    <x v="312"/>
    <d v="2016-11-24T00:00:00"/>
    <x v="1"/>
    <s v="GK-14620"/>
    <s v="Grace Kelly"/>
    <s v="Corporate"/>
    <s v="United States"/>
    <s v="Dallas"/>
    <s v="Texas"/>
    <n v="75217"/>
    <x v="2"/>
    <s v="TEC-MA-10002790"/>
    <x v="2"/>
    <s v="Machines"/>
    <s v="NeatDesk Desktop Scanner &amp; Digital Filing System"/>
    <n v="479.988"/>
    <n v="335.99160000000001"/>
    <n v="143.99639999999999"/>
    <n v="0.3"/>
    <n v="4"/>
  </r>
  <r>
    <n v="6953"/>
    <s v="CA-2016-129917"/>
    <x v="653"/>
    <d v="2016-10-03T00:00:00"/>
    <x v="2"/>
    <s v="HM-14980"/>
    <s v="Henry MacAllister"/>
    <s v="Consumer"/>
    <s v="United States"/>
    <s v="Los Angeles"/>
    <s v="California"/>
    <n v="90008"/>
    <x v="1"/>
    <s v="OFF-BI-10001757"/>
    <x v="1"/>
    <s v="Binders"/>
    <s v="Pressboard Hanging Data Binders for Unburst Sheets"/>
    <n v="11.808"/>
    <n v="8.2655999999999992"/>
    <n v="3.5424000000000007"/>
    <n v="0.30000000000000004"/>
    <n v="1"/>
  </r>
  <r>
    <n v="6954"/>
    <s v="CA-2016-129917"/>
    <x v="653"/>
    <d v="2016-10-03T00:00:00"/>
    <x v="2"/>
    <s v="HM-14980"/>
    <s v="Henry MacAllister"/>
    <s v="Consumer"/>
    <s v="United States"/>
    <s v="Los Angeles"/>
    <s v="California"/>
    <n v="90008"/>
    <x v="1"/>
    <s v="OFF-BI-10004828"/>
    <x v="1"/>
    <s v="Binders"/>
    <s v="GBC Poly Designer Binding Covers"/>
    <n v="53.567999999999998"/>
    <n v="37.497599999999998"/>
    <n v="16.070399999999999"/>
    <n v="0.3"/>
    <n v="1"/>
  </r>
  <r>
    <n v="6955"/>
    <s v="CA-2016-129917"/>
    <x v="653"/>
    <d v="2016-10-03T00:00:00"/>
    <x v="2"/>
    <s v="HM-14980"/>
    <s v="Henry MacAllister"/>
    <s v="Consumer"/>
    <s v="United States"/>
    <s v="Los Angeles"/>
    <s v="California"/>
    <n v="90008"/>
    <x v="1"/>
    <s v="TEC-PH-10000369"/>
    <x v="2"/>
    <s v="Phones"/>
    <s v="HTC One Mini"/>
    <n v="503.96"/>
    <n v="352.77199999999999"/>
    <n v="151.18799999999999"/>
    <n v="0.3"/>
    <n v="1"/>
  </r>
  <r>
    <n v="6956"/>
    <s v="CA-2016-115420"/>
    <x v="334"/>
    <d v="2016-05-02T00:00:00"/>
    <x v="1"/>
    <s v="LS-16945"/>
    <s v="Linda Southworth"/>
    <s v="Corporate"/>
    <s v="United States"/>
    <s v="Los Angeles"/>
    <s v="California"/>
    <n v="90004"/>
    <x v="1"/>
    <s v="OFF-EN-10003862"/>
    <x v="1"/>
    <s v="Envelopes"/>
    <s v="Laser &amp; Ink Jet Business Envelopes"/>
    <n v="21.34"/>
    <n v="14.937999999999999"/>
    <n v="6.402000000000001"/>
    <n v="0.30000000000000004"/>
    <n v="7"/>
  </r>
  <r>
    <n v="6957"/>
    <s v="CA-2017-157588"/>
    <x v="216"/>
    <d v="2017-07-19T00:00:00"/>
    <x v="1"/>
    <s v="AR-10570"/>
    <s v="Anemone Ratner"/>
    <s v="Consumer"/>
    <s v="United States"/>
    <s v="Columbus"/>
    <s v="Georgia"/>
    <n v="31907"/>
    <x v="0"/>
    <s v="OFF-BI-10003963"/>
    <x v="1"/>
    <s v="Binders"/>
    <s v="Cardinal Holdit Data Disk Pockets"/>
    <n v="36.4"/>
    <n v="25.479999999999997"/>
    <n v="10.920000000000002"/>
    <n v="0.30000000000000004"/>
    <n v="5"/>
  </r>
  <r>
    <n v="6958"/>
    <s v="CA-2017-157588"/>
    <x v="216"/>
    <d v="2017-07-19T00:00:00"/>
    <x v="1"/>
    <s v="AR-10570"/>
    <s v="Anemone Ratner"/>
    <s v="Consumer"/>
    <s v="United States"/>
    <s v="Columbus"/>
    <s v="Georgia"/>
    <n v="31907"/>
    <x v="0"/>
    <s v="FUR-FU-10004848"/>
    <x v="0"/>
    <s v="Furnishings"/>
    <s v="Howard Miller 13-3/4&quot; Diameter Brushed Chrome Round Wall Clock"/>
    <n v="51.75"/>
    <n v="36.224999999999994"/>
    <n v="15.525000000000006"/>
    <n v="0.3000000000000001"/>
    <n v="5"/>
  </r>
  <r>
    <n v="6959"/>
    <s v="CA-2016-167255"/>
    <x v="874"/>
    <d v="2016-09-29T00:00:00"/>
    <x v="0"/>
    <s v="RH-19510"/>
    <s v="Rick Huthwaite"/>
    <s v="Home Office"/>
    <s v="United States"/>
    <s v="San Francisco"/>
    <s v="California"/>
    <n v="94110"/>
    <x v="1"/>
    <s v="OFF-ST-10001328"/>
    <x v="1"/>
    <s v="Storage"/>
    <s v="Personal Filing Tote with Lid, Black/Gray"/>
    <n v="15.51"/>
    <n v="10.856999999999999"/>
    <n v="4.6530000000000005"/>
    <n v="0.30000000000000004"/>
    <n v="2"/>
  </r>
  <r>
    <n v="6960"/>
    <s v="CA-2016-167255"/>
    <x v="874"/>
    <d v="2016-09-29T00:00:00"/>
    <x v="0"/>
    <s v="RH-19510"/>
    <s v="Rick Huthwaite"/>
    <s v="Home Office"/>
    <s v="United States"/>
    <s v="San Francisco"/>
    <s v="California"/>
    <n v="94110"/>
    <x v="1"/>
    <s v="OFF-PA-10002377"/>
    <x v="1"/>
    <s v="Paper"/>
    <s v="Xerox 1916"/>
    <n v="146.82"/>
    <n v="102.77399999999999"/>
    <n v="44.046000000000006"/>
    <n v="0.30000000000000004"/>
    <n v="2"/>
  </r>
  <r>
    <n v="6961"/>
    <s v="CA-2016-167255"/>
    <x v="874"/>
    <d v="2016-09-29T00:00:00"/>
    <x v="0"/>
    <s v="RH-19510"/>
    <s v="Rick Huthwaite"/>
    <s v="Home Office"/>
    <s v="United States"/>
    <s v="San Francisco"/>
    <s v="California"/>
    <n v="94110"/>
    <x v="1"/>
    <s v="OFF-PA-10003441"/>
    <x v="1"/>
    <s v="Paper"/>
    <s v="Xerox 226"/>
    <n v="12.96"/>
    <n v="9.0719999999999992"/>
    <n v="3.8880000000000017"/>
    <n v="0.3000000000000001"/>
    <n v="2"/>
  </r>
  <r>
    <n v="6962"/>
    <s v="CA-2018-162096"/>
    <x v="468"/>
    <d v="2018-11-10T00:00:00"/>
    <x v="3"/>
    <s v="TB-21190"/>
    <s v="Thomas Brumley"/>
    <s v="Home Office"/>
    <s v="United States"/>
    <s v="Riverside"/>
    <s v="California"/>
    <n v="92503"/>
    <x v="1"/>
    <s v="OFF-AR-10002221"/>
    <x v="1"/>
    <s v="Art"/>
    <s v="12 Colored Short Pencils"/>
    <n v="7.8"/>
    <n v="5.46"/>
    <n v="2.34"/>
    <n v="0.3"/>
    <n v="0"/>
  </r>
  <r>
    <n v="6963"/>
    <s v="CA-2017-157161"/>
    <x v="87"/>
    <d v="2017-07-20T00:00:00"/>
    <x v="0"/>
    <s v="JD-15895"/>
    <s v="Jonathan Doherty"/>
    <s v="Corporate"/>
    <s v="United States"/>
    <s v="Columbia"/>
    <s v="South Carolina"/>
    <n v="29203"/>
    <x v="0"/>
    <s v="OFF-EN-10001509"/>
    <x v="1"/>
    <s v="Envelopes"/>
    <s v="Poly String Tie Envelopes"/>
    <n v="10.199999999999999"/>
    <n v="7.1399999999999988"/>
    <n v="3.0600000000000005"/>
    <n v="0.30000000000000004"/>
    <n v="4"/>
  </r>
  <r>
    <n v="6964"/>
    <s v="CA-2017-157161"/>
    <x v="87"/>
    <d v="2017-07-20T00:00:00"/>
    <x v="0"/>
    <s v="JD-15895"/>
    <s v="Jonathan Doherty"/>
    <s v="Corporate"/>
    <s v="United States"/>
    <s v="Columbia"/>
    <s v="South Carolina"/>
    <n v="29203"/>
    <x v="0"/>
    <s v="OFF-AR-10003338"/>
    <x v="1"/>
    <s v="Art"/>
    <s v="Eberhard Faber 3 1/2&quot; Golf Pencils"/>
    <n v="22.32"/>
    <n v="15.623999999999999"/>
    <n v="6.6960000000000015"/>
    <n v="0.30000000000000004"/>
    <n v="4"/>
  </r>
  <r>
    <n v="6965"/>
    <s v="CA-2017-157161"/>
    <x v="87"/>
    <d v="2017-07-20T00:00:00"/>
    <x v="0"/>
    <s v="JD-15895"/>
    <s v="Jonathan Doherty"/>
    <s v="Corporate"/>
    <s v="United States"/>
    <s v="Columbia"/>
    <s v="South Carolina"/>
    <n v="29203"/>
    <x v="0"/>
    <s v="OFF-BI-10004728"/>
    <x v="1"/>
    <s v="Binders"/>
    <s v="Wilson Jones Turn Tabs Binder Tool for Ring Binders"/>
    <n v="24.1"/>
    <n v="16.87"/>
    <n v="7.23"/>
    <n v="0.3"/>
    <n v="4"/>
  </r>
  <r>
    <n v="6966"/>
    <s v="CA-2017-157161"/>
    <x v="87"/>
    <d v="2017-07-20T00:00:00"/>
    <x v="0"/>
    <s v="JD-15895"/>
    <s v="Jonathan Doherty"/>
    <s v="Corporate"/>
    <s v="United States"/>
    <s v="Columbia"/>
    <s v="South Carolina"/>
    <n v="29203"/>
    <x v="0"/>
    <s v="TEC-AC-10000358"/>
    <x v="2"/>
    <s v="Accessories"/>
    <s v="ImationÂ SecureÂ DriveÂ + Hardware Encrypted USBÂ flash driveÂ - 16 GB"/>
    <n v="75.98"/>
    <n v="53.186"/>
    <n v="22.794000000000004"/>
    <n v="0.30000000000000004"/>
    <n v="4"/>
  </r>
  <r>
    <n v="6967"/>
    <s v="CA-2017-157161"/>
    <x v="87"/>
    <d v="2017-07-20T00:00:00"/>
    <x v="0"/>
    <s v="JD-15895"/>
    <s v="Jonathan Doherty"/>
    <s v="Corporate"/>
    <s v="United States"/>
    <s v="Columbia"/>
    <s v="South Carolina"/>
    <n v="29203"/>
    <x v="0"/>
    <s v="OFF-BI-10002764"/>
    <x v="1"/>
    <s v="Binders"/>
    <s v="Recycled Pressboard Report Cover with Reinforced Top Hinge"/>
    <n v="6.46"/>
    <n v="4.5219999999999994"/>
    <n v="1.9380000000000006"/>
    <n v="0.3000000000000001"/>
    <n v="4"/>
  </r>
  <r>
    <n v="6968"/>
    <s v="CA-2017-157161"/>
    <x v="87"/>
    <d v="2017-07-20T00:00:00"/>
    <x v="0"/>
    <s v="JD-15895"/>
    <s v="Jonathan Doherty"/>
    <s v="Corporate"/>
    <s v="United States"/>
    <s v="Columbia"/>
    <s v="South Carolina"/>
    <n v="29203"/>
    <x v="0"/>
    <s v="OFF-PA-10001461"/>
    <x v="1"/>
    <s v="Paper"/>
    <s v="HP Office Paper (20Lb. and 87 Bright)"/>
    <n v="60.12"/>
    <n v="42.083999999999996"/>
    <n v="18.036000000000001"/>
    <n v="0.30000000000000004"/>
    <n v="4"/>
  </r>
  <r>
    <n v="6969"/>
    <s v="CA-2016-110765"/>
    <x v="1140"/>
    <d v="2016-10-20T00:00:00"/>
    <x v="0"/>
    <s v="MP-17965"/>
    <s v="Michael Paige"/>
    <s v="Corporate"/>
    <s v="United States"/>
    <s v="New York City"/>
    <s v="New York"/>
    <n v="10011"/>
    <x v="3"/>
    <s v="TEC-PH-10004165"/>
    <x v="2"/>
    <s v="Phones"/>
    <s v="Mitel MiVoice 5330e IP Phone"/>
    <n v="824.97"/>
    <n v="577.47899999999993"/>
    <n v="247.4910000000001"/>
    <n v="0.3000000000000001"/>
    <n v="4"/>
  </r>
  <r>
    <n v="6970"/>
    <s v="CA-2017-163937"/>
    <x v="994"/>
    <d v="2017-01-13T00:00:00"/>
    <x v="0"/>
    <s v="JB-16000"/>
    <s v="Joy Bell-"/>
    <s v="Consumer"/>
    <s v="United States"/>
    <s v="Longview"/>
    <s v="Washington"/>
    <n v="98632"/>
    <x v="1"/>
    <s v="FUR-FU-10000010"/>
    <x v="0"/>
    <s v="Furnishings"/>
    <s v="DAX Value U-Channel Document Frames, Easel Back"/>
    <n v="24.85"/>
    <n v="17.395"/>
    <n v="7.4550000000000018"/>
    <n v="0.30000000000000004"/>
    <n v="3"/>
  </r>
  <r>
    <n v="6971"/>
    <s v="CA-2018-153822"/>
    <x v="20"/>
    <d v="2018-09-25T00:00:00"/>
    <x v="1"/>
    <s v="AB-10105"/>
    <s v="Adrian Barton"/>
    <s v="Consumer"/>
    <s v="United States"/>
    <s v="Phoenix"/>
    <s v="Arizona"/>
    <n v="85023"/>
    <x v="1"/>
    <s v="OFF-ST-10000321"/>
    <x v="1"/>
    <s v="Storage"/>
    <s v="Akro Stacking Bins"/>
    <n v="12.624000000000001"/>
    <n v="8.8368000000000002"/>
    <n v="3.7872000000000003"/>
    <n v="0.3"/>
    <n v="6"/>
  </r>
  <r>
    <n v="6972"/>
    <s v="CA-2018-153822"/>
    <x v="20"/>
    <d v="2018-09-25T00:00:00"/>
    <x v="1"/>
    <s v="AB-10105"/>
    <s v="Adrian Barton"/>
    <s v="Consumer"/>
    <s v="United States"/>
    <s v="Phoenix"/>
    <s v="Arizona"/>
    <n v="85023"/>
    <x v="1"/>
    <s v="TEC-AC-10000109"/>
    <x v="2"/>
    <s v="Accessories"/>
    <s v="Sony Micro Vault Click 16 GB USB 2.0 Flash Drive"/>
    <n v="89.584000000000003"/>
    <n v="62.708799999999997"/>
    <n v="26.875200000000007"/>
    <n v="0.30000000000000004"/>
    <n v="6"/>
  </r>
  <r>
    <n v="6973"/>
    <s v="CA-2018-153822"/>
    <x v="20"/>
    <d v="2018-09-25T00:00:00"/>
    <x v="1"/>
    <s v="AB-10105"/>
    <s v="Adrian Barton"/>
    <s v="Consumer"/>
    <s v="United States"/>
    <s v="Phoenix"/>
    <s v="Arizona"/>
    <n v="85023"/>
    <x v="1"/>
    <s v="TEC-PH-10002415"/>
    <x v="2"/>
    <s v="Phones"/>
    <s v="Polycom VoiceStation 500 ConferenceÂ phone"/>
    <n v="471.92"/>
    <n v="330.34399999999999"/>
    <n v="141.57600000000002"/>
    <n v="0.30000000000000004"/>
    <n v="6"/>
  </r>
  <r>
    <n v="6974"/>
    <s v="CA-2018-153822"/>
    <x v="20"/>
    <d v="2018-09-25T00:00:00"/>
    <x v="1"/>
    <s v="AB-10105"/>
    <s v="Adrian Barton"/>
    <s v="Consumer"/>
    <s v="United States"/>
    <s v="Phoenix"/>
    <s v="Arizona"/>
    <n v="85023"/>
    <x v="1"/>
    <s v="OFF-BI-10001460"/>
    <x v="1"/>
    <s v="Binders"/>
    <s v="Plastic Binding Combs"/>
    <n v="18.18"/>
    <n v="12.725999999999999"/>
    <n v="5.4540000000000006"/>
    <n v="0.30000000000000004"/>
    <n v="6"/>
  </r>
  <r>
    <n v="6975"/>
    <s v="CA-2018-146185"/>
    <x v="175"/>
    <d v="2018-09-19T00:00:00"/>
    <x v="1"/>
    <s v="CC-12145"/>
    <s v="Charles Crestani"/>
    <s v="Consumer"/>
    <s v="United States"/>
    <s v="Houston"/>
    <s v="Texas"/>
    <n v="77095"/>
    <x v="2"/>
    <s v="OFF-AR-10002987"/>
    <x v="1"/>
    <s v="Art"/>
    <s v="Prismacolor Color Pencil Set"/>
    <n v="31.744"/>
    <n v="22.220799999999997"/>
    <n v="9.5232000000000028"/>
    <n v="0.3000000000000001"/>
    <n v="4"/>
  </r>
  <r>
    <n v="6976"/>
    <s v="CA-2016-112144"/>
    <x v="1141"/>
    <d v="2016-07-02T00:00:00"/>
    <x v="1"/>
    <s v="CY-12745"/>
    <s v="Craig Yedwab"/>
    <s v="Corporate"/>
    <s v="United States"/>
    <s v="Gilbert"/>
    <s v="Arizona"/>
    <n v="85234"/>
    <x v="1"/>
    <s v="OFF-LA-10000443"/>
    <x v="1"/>
    <s v="Labels"/>
    <s v="Avery 501"/>
    <n v="5.9039999999999999"/>
    <n v="4.1327999999999996"/>
    <n v="1.7712000000000003"/>
    <n v="0.30000000000000004"/>
    <n v="4"/>
  </r>
  <r>
    <n v="6977"/>
    <s v="CA-2016-112144"/>
    <x v="1141"/>
    <d v="2016-07-02T00:00:00"/>
    <x v="1"/>
    <s v="CY-12745"/>
    <s v="Craig Yedwab"/>
    <s v="Corporate"/>
    <s v="United States"/>
    <s v="Gilbert"/>
    <s v="Arizona"/>
    <n v="85234"/>
    <x v="1"/>
    <s v="FUR-FU-10004306"/>
    <x v="0"/>
    <s v="Furnishings"/>
    <s v="Electrix Halogen Magnifier Lamp"/>
    <n v="621.76"/>
    <n v="435.23199999999997"/>
    <n v="186.52800000000002"/>
    <n v="0.30000000000000004"/>
    <n v="4"/>
  </r>
  <r>
    <n v="6978"/>
    <s v="US-2017-119298"/>
    <x v="881"/>
    <d v="2017-11-28T00:00:00"/>
    <x v="2"/>
    <s v="EP-13915"/>
    <s v="Emily Phan"/>
    <s v="Consumer"/>
    <s v="United States"/>
    <s v="Jonesboro"/>
    <s v="Arkansas"/>
    <n v="72401"/>
    <x v="0"/>
    <s v="TEC-PH-10002564"/>
    <x v="2"/>
    <s v="Phones"/>
    <s v="OtterBox Defender Series Case - Samsung Galaxy S4"/>
    <n v="59.98"/>
    <n v="41.985999999999997"/>
    <n v="17.994"/>
    <n v="0.3"/>
    <n v="3"/>
  </r>
  <r>
    <n v="6979"/>
    <s v="CA-2018-155159"/>
    <x v="920"/>
    <d v="2018-11-29T00:00:00"/>
    <x v="0"/>
    <s v="DL-13315"/>
    <s v="Delfina Latchford"/>
    <s v="Consumer"/>
    <s v="United States"/>
    <s v="Atlanta"/>
    <s v="Georgia"/>
    <n v="30318"/>
    <x v="0"/>
    <s v="OFF-PA-10003724"/>
    <x v="1"/>
    <s v="Paper"/>
    <s v="Wirebound Message Book, 4 per Page"/>
    <n v="48.87"/>
    <n v="34.208999999999996"/>
    <n v="14.661000000000001"/>
    <n v="0.30000000000000004"/>
    <n v="4"/>
  </r>
  <r>
    <n v="6980"/>
    <s v="CA-2018-149076"/>
    <x v="424"/>
    <d v="2018-01-19T00:00:00"/>
    <x v="1"/>
    <s v="SO-20335"/>
    <s v="Sean O'Donnell"/>
    <s v="Consumer"/>
    <s v="United States"/>
    <s v="Los Angeles"/>
    <s v="California"/>
    <n v="90036"/>
    <x v="1"/>
    <s v="OFF-PA-10000483"/>
    <x v="1"/>
    <s v="Paper"/>
    <s v="Xerox 19"/>
    <n v="154.9"/>
    <n v="108.42999999999999"/>
    <n v="46.470000000000013"/>
    <n v="0.3000000000000001"/>
    <n v="5"/>
  </r>
  <r>
    <n v="6981"/>
    <s v="CA-2015-146990"/>
    <x v="845"/>
    <d v="2015-11-08T00:00:00"/>
    <x v="2"/>
    <s v="BP-11095"/>
    <s v="Bart Pistole"/>
    <s v="Corporate"/>
    <s v="United States"/>
    <s v="New York City"/>
    <s v="New York"/>
    <n v="10024"/>
    <x v="3"/>
    <s v="OFF-FA-10000611"/>
    <x v="1"/>
    <s v="Fasteners"/>
    <s v="Binder Clips by OIC"/>
    <n v="5.92"/>
    <n v="4.1440000000000001"/>
    <n v="1.7759999999999998"/>
    <n v="0.3"/>
    <n v="1"/>
  </r>
  <r>
    <n v="6982"/>
    <s v="CA-2015-146990"/>
    <x v="845"/>
    <d v="2015-11-08T00:00:00"/>
    <x v="2"/>
    <s v="BP-11095"/>
    <s v="Bart Pistole"/>
    <s v="Corporate"/>
    <s v="United States"/>
    <s v="New York City"/>
    <s v="New York"/>
    <n v="10024"/>
    <x v="3"/>
    <s v="OFF-PA-10000246"/>
    <x v="1"/>
    <s v="Paper"/>
    <s v="Riverleaf Stik-Withit Designer Note Cubes"/>
    <n v="30.18"/>
    <n v="21.125999999999998"/>
    <n v="9.054000000000002"/>
    <n v="0.30000000000000004"/>
    <n v="1"/>
  </r>
  <r>
    <n v="6983"/>
    <s v="CA-2017-116526"/>
    <x v="142"/>
    <d v="2017-09-05T00:00:00"/>
    <x v="1"/>
    <s v="JA-15970"/>
    <s v="Joseph Airdo"/>
    <s v="Consumer"/>
    <s v="United States"/>
    <s v="Detroit"/>
    <s v="Michigan"/>
    <n v="48227"/>
    <x v="2"/>
    <s v="OFF-BI-10004728"/>
    <x v="1"/>
    <s v="Binders"/>
    <s v="Wilson Jones Turn Tabs Binder Tool for Ring Binders"/>
    <n v="24.1"/>
    <n v="16.87"/>
    <n v="7.23"/>
    <n v="0.3"/>
    <n v="4"/>
  </r>
  <r>
    <n v="6984"/>
    <s v="CA-2017-116526"/>
    <x v="142"/>
    <d v="2017-09-05T00:00:00"/>
    <x v="1"/>
    <s v="JA-15970"/>
    <s v="Joseph Airdo"/>
    <s v="Consumer"/>
    <s v="United States"/>
    <s v="Detroit"/>
    <s v="Michigan"/>
    <n v="48227"/>
    <x v="2"/>
    <s v="TEC-PH-10002365"/>
    <x v="2"/>
    <s v="Phones"/>
    <s v="Belkin Grip Candy Sheer Case / Cover for iPhone 5 and 5S"/>
    <n v="8.7799999999999994"/>
    <n v="6.145999999999999"/>
    <n v="2.6340000000000003"/>
    <n v="0.30000000000000004"/>
    <n v="4"/>
  </r>
  <r>
    <n v="6985"/>
    <s v="CA-2017-116526"/>
    <x v="142"/>
    <d v="2017-09-05T00:00:00"/>
    <x v="1"/>
    <s v="JA-15970"/>
    <s v="Joseph Airdo"/>
    <s v="Consumer"/>
    <s v="United States"/>
    <s v="Detroit"/>
    <s v="Michigan"/>
    <n v="48227"/>
    <x v="2"/>
    <s v="OFF-AP-10002457"/>
    <x v="1"/>
    <s v="Appliances"/>
    <s v="Eureka The Boss Plus 12-Amp Hard Box Upright Vacuum, Red"/>
    <n v="376.74"/>
    <n v="263.71800000000002"/>
    <n v="113.02199999999999"/>
    <n v="0.3"/>
    <n v="4"/>
  </r>
  <r>
    <n v="6986"/>
    <s v="CA-2017-116526"/>
    <x v="142"/>
    <d v="2017-09-05T00:00:00"/>
    <x v="1"/>
    <s v="JA-15970"/>
    <s v="Joseph Airdo"/>
    <s v="Consumer"/>
    <s v="United States"/>
    <s v="Detroit"/>
    <s v="Michigan"/>
    <n v="48227"/>
    <x v="2"/>
    <s v="OFF-BI-10000320"/>
    <x v="1"/>
    <s v="Binders"/>
    <s v="GBC Plastic Binding Combs"/>
    <n v="29.52"/>
    <n v="20.663999999999998"/>
    <n v="8.8560000000000016"/>
    <n v="0.30000000000000004"/>
    <n v="4"/>
  </r>
  <r>
    <n v="6987"/>
    <s v="CA-2017-116526"/>
    <x v="142"/>
    <d v="2017-09-05T00:00:00"/>
    <x v="1"/>
    <s v="JA-15970"/>
    <s v="Joseph Airdo"/>
    <s v="Consumer"/>
    <s v="United States"/>
    <s v="Detroit"/>
    <s v="Michigan"/>
    <n v="48227"/>
    <x v="2"/>
    <s v="OFF-AR-10004999"/>
    <x v="1"/>
    <s v="Art"/>
    <s v="Newell 315"/>
    <n v="11.96"/>
    <n v="8.3719999999999999"/>
    <n v="3.588000000000001"/>
    <n v="0.30000000000000004"/>
    <n v="4"/>
  </r>
  <r>
    <n v="6988"/>
    <s v="CA-2017-116526"/>
    <x v="142"/>
    <d v="2017-09-05T00:00:00"/>
    <x v="1"/>
    <s v="JA-15970"/>
    <s v="Joseph Airdo"/>
    <s v="Consumer"/>
    <s v="United States"/>
    <s v="Detroit"/>
    <s v="Michigan"/>
    <n v="48227"/>
    <x v="2"/>
    <s v="OFF-BI-10001116"/>
    <x v="1"/>
    <s v="Binders"/>
    <s v="Wilson Jones 1&quot; Hanging DublLock Ring Binders"/>
    <n v="26.4"/>
    <n v="18.479999999999997"/>
    <n v="7.9200000000000017"/>
    <n v="0.3000000000000001"/>
    <n v="4"/>
  </r>
  <r>
    <n v="6989"/>
    <s v="CA-2018-158561"/>
    <x v="343"/>
    <d v="2018-11-16T00:00:00"/>
    <x v="0"/>
    <s v="BB-11545"/>
    <s v="Brenda Bowman"/>
    <s v="Corporate"/>
    <s v="United States"/>
    <s v="Fort Lauderdale"/>
    <s v="Florida"/>
    <n v="33311"/>
    <x v="0"/>
    <s v="OFF-AP-10002651"/>
    <x v="1"/>
    <s v="Appliances"/>
    <s v="Hoover Upright Vacuum With Dirt Cup"/>
    <n v="1158.1199999999999"/>
    <n v="810.68399999999986"/>
    <n v="347.43600000000004"/>
    <n v="0.30000000000000004"/>
    <n v="5"/>
  </r>
  <r>
    <n v="6990"/>
    <s v="CA-2018-165099"/>
    <x v="157"/>
    <d v="2018-12-13T00:00:00"/>
    <x v="2"/>
    <s v="DK-13375"/>
    <s v="Dennis Kane"/>
    <s v="Consumer"/>
    <s v="United States"/>
    <s v="Abilene"/>
    <s v="Texas"/>
    <n v="79605"/>
    <x v="2"/>
    <s v="OFF-AP-10001634"/>
    <x v="1"/>
    <s v="Appliances"/>
    <s v="Hoover Commercial Lightweight Upright Vacuum"/>
    <n v="1.3919999999999999"/>
    <n v="0.97439999999999982"/>
    <n v="0.41760000000000008"/>
    <n v="0.3000000000000001"/>
    <n v="2"/>
  </r>
  <r>
    <n v="6991"/>
    <s v="CA-2016-109386"/>
    <x v="627"/>
    <d v="2016-11-13T00:00:00"/>
    <x v="0"/>
    <s v="RH-19600"/>
    <s v="Rob Haberlin"/>
    <s v="Consumer"/>
    <s v="United States"/>
    <s v="Hampton"/>
    <s v="Virginia"/>
    <n v="23666"/>
    <x v="0"/>
    <s v="OFF-AP-10003266"/>
    <x v="1"/>
    <s v="Appliances"/>
    <s v="Holmes Replacement Filter for HEPA Air Cleaner, Large Room"/>
    <n v="44.43"/>
    <n v="31.100999999999999"/>
    <n v="13.329000000000001"/>
    <n v="0.3"/>
    <n v="5"/>
  </r>
  <r>
    <n v="6992"/>
    <s v="CA-2016-109386"/>
    <x v="627"/>
    <d v="2016-11-13T00:00:00"/>
    <x v="0"/>
    <s v="RH-19600"/>
    <s v="Rob Haberlin"/>
    <s v="Consumer"/>
    <s v="United States"/>
    <s v="Hampton"/>
    <s v="Virginia"/>
    <n v="23666"/>
    <x v="0"/>
    <s v="TEC-PH-10002890"/>
    <x v="2"/>
    <s v="Phones"/>
    <s v="AT&amp;T 17929 Lendline Telephone"/>
    <n v="226.2"/>
    <n v="158.33999999999997"/>
    <n v="67.860000000000014"/>
    <n v="0.3000000000000001"/>
    <n v="5"/>
  </r>
  <r>
    <n v="6993"/>
    <s v="CA-2016-109386"/>
    <x v="627"/>
    <d v="2016-11-13T00:00:00"/>
    <x v="0"/>
    <s v="RH-19600"/>
    <s v="Rob Haberlin"/>
    <s v="Consumer"/>
    <s v="United States"/>
    <s v="Hampton"/>
    <s v="Virginia"/>
    <n v="23666"/>
    <x v="0"/>
    <s v="FUR-FU-10000308"/>
    <x v="0"/>
    <s v="Furnishings"/>
    <s v="Deflect-o Glass Clear Studded Chair Mats"/>
    <n v="186.54"/>
    <n v="130.57799999999997"/>
    <n v="55.962000000000018"/>
    <n v="0.3000000000000001"/>
    <n v="5"/>
  </r>
  <r>
    <n v="6994"/>
    <s v="CA-2016-109386"/>
    <x v="627"/>
    <d v="2016-11-13T00:00:00"/>
    <x v="0"/>
    <s v="RH-19600"/>
    <s v="Rob Haberlin"/>
    <s v="Consumer"/>
    <s v="United States"/>
    <s v="Hampton"/>
    <s v="Virginia"/>
    <n v="23666"/>
    <x v="0"/>
    <s v="OFF-AR-10000380"/>
    <x v="1"/>
    <s v="Art"/>
    <s v="Hunt PowerHouse Electric Pencil Sharpener, Blue"/>
    <n v="265.86"/>
    <n v="186.102"/>
    <n v="79.75800000000001"/>
    <n v="0.30000000000000004"/>
    <n v="5"/>
  </r>
  <r>
    <n v="6995"/>
    <s v="CA-2016-109386"/>
    <x v="627"/>
    <d v="2016-11-13T00:00:00"/>
    <x v="0"/>
    <s v="RH-19600"/>
    <s v="Rob Haberlin"/>
    <s v="Consumer"/>
    <s v="United States"/>
    <s v="Hampton"/>
    <s v="Virginia"/>
    <n v="23666"/>
    <x v="0"/>
    <s v="OFF-AR-10000122"/>
    <x v="1"/>
    <s v="Art"/>
    <s v="Newell 314"/>
    <n v="27.9"/>
    <n v="19.529999999999998"/>
    <n v="8.370000000000001"/>
    <n v="0.30000000000000004"/>
    <n v="5"/>
  </r>
  <r>
    <n v="6996"/>
    <s v="CA-2016-166800"/>
    <x v="902"/>
    <d v="2016-11-26T00:00:00"/>
    <x v="1"/>
    <s v="AG-10300"/>
    <s v="Aleksandra Gannaway"/>
    <s v="Corporate"/>
    <s v="United States"/>
    <s v="Las Vegas"/>
    <s v="Nevada"/>
    <n v="89115"/>
    <x v="1"/>
    <s v="OFF-AP-10004868"/>
    <x v="1"/>
    <s v="Appliances"/>
    <s v="Hoover Commercial Soft Guard Upright Vacuum And Disposable Filtration Bags"/>
    <n v="31.08"/>
    <n v="21.755999999999997"/>
    <n v="9.3240000000000016"/>
    <n v="0.30000000000000004"/>
    <n v="7"/>
  </r>
  <r>
    <n v="6997"/>
    <s v="CA-2018-117443"/>
    <x v="331"/>
    <d v="2018-12-25T00:00:00"/>
    <x v="0"/>
    <s v="JB-15400"/>
    <s v="Jennifer Braxton"/>
    <s v="Corporate"/>
    <s v="United States"/>
    <s v="Rockford"/>
    <s v="Illinois"/>
    <n v="61107"/>
    <x v="2"/>
    <s v="OFF-BI-10004002"/>
    <x v="1"/>
    <s v="Binders"/>
    <s v="Wilson Jones International Size A4 Ring Binders"/>
    <n v="13.84"/>
    <n v="9.6879999999999988"/>
    <n v="4.152000000000001"/>
    <n v="0.3000000000000001"/>
    <n v="2"/>
  </r>
  <r>
    <n v="6998"/>
    <s v="CA-2018-117443"/>
    <x v="331"/>
    <d v="2018-12-25T00:00:00"/>
    <x v="0"/>
    <s v="JB-15400"/>
    <s v="Jennifer Braxton"/>
    <s v="Corporate"/>
    <s v="United States"/>
    <s v="Rockford"/>
    <s v="Illinois"/>
    <n v="61107"/>
    <x v="2"/>
    <s v="OFF-PA-10004475"/>
    <x v="1"/>
    <s v="Paper"/>
    <s v="Xerox 1940"/>
    <n v="175.87200000000001"/>
    <n v="123.1104"/>
    <n v="52.761600000000016"/>
    <n v="0.30000000000000004"/>
    <n v="2"/>
  </r>
  <r>
    <n v="6999"/>
    <s v="US-2017-134369"/>
    <x v="1142"/>
    <d v="2017-09-22T00:00:00"/>
    <x v="1"/>
    <s v="BC-11125"/>
    <s v="Becky Castell"/>
    <s v="Home Office"/>
    <s v="United States"/>
    <s v="Laguna Niguel"/>
    <s v="California"/>
    <n v="92677"/>
    <x v="1"/>
    <s v="OFF-PA-10002195"/>
    <x v="1"/>
    <s v="Paper"/>
    <s v="Xerox 1966"/>
    <n v="12.96"/>
    <n v="9.0719999999999992"/>
    <n v="3.8880000000000017"/>
    <n v="0.3000000000000001"/>
    <n v="6"/>
  </r>
  <r>
    <n v="7000"/>
    <s v="CA-2018-123687"/>
    <x v="1143"/>
    <d v="2018-05-29T00:00:00"/>
    <x v="2"/>
    <s v="KC-16675"/>
    <s v="Kimberly Carter"/>
    <s v="Corporate"/>
    <s v="United States"/>
    <s v="Louisville"/>
    <s v="Kentucky"/>
    <n v="40214"/>
    <x v="0"/>
    <s v="OFF-AP-10002670"/>
    <x v="1"/>
    <s v="Appliances"/>
    <s v="Belkin 8-Outlet Premiere SurgeMaster II Surge Protectors"/>
    <n v="208.44"/>
    <n v="145.90799999999999"/>
    <n v="62.532000000000011"/>
    <n v="0.30000000000000004"/>
    <n v="3"/>
  </r>
  <r>
    <n v="7001"/>
    <s v="CA-2018-123687"/>
    <x v="1143"/>
    <d v="2018-05-29T00:00:00"/>
    <x v="2"/>
    <s v="KC-16675"/>
    <s v="Kimberly Carter"/>
    <s v="Corporate"/>
    <s v="United States"/>
    <s v="Louisville"/>
    <s v="Kentucky"/>
    <n v="40214"/>
    <x v="0"/>
    <s v="OFF-SU-10004498"/>
    <x v="1"/>
    <s v="Supplies"/>
    <s v="Martin-Yale Premier Letter Opener"/>
    <n v="25.76"/>
    <n v="18.032"/>
    <n v="7.7280000000000015"/>
    <n v="0.30000000000000004"/>
    <n v="3"/>
  </r>
  <r>
    <n v="7002"/>
    <s v="CA-2016-104871"/>
    <x v="1110"/>
    <d v="2016-04-03T00:00:00"/>
    <x v="1"/>
    <s v="DR-12940"/>
    <s v="Daniel Raglin"/>
    <s v="Home Office"/>
    <s v="United States"/>
    <s v="Normal"/>
    <s v="Illinois"/>
    <n v="61761"/>
    <x v="2"/>
    <s v="FUR-CH-10003298"/>
    <x v="0"/>
    <s v="Chairs"/>
    <s v="Office Star - Contemporary Task Swivel chair with Loop Arms, Charcoal"/>
    <n v="366.74400000000003"/>
    <n v="256.7208"/>
    <n v="110.02320000000003"/>
    <n v="0.30000000000000004"/>
    <n v="4"/>
  </r>
  <r>
    <n v="7003"/>
    <s v="CA-2015-133158"/>
    <x v="710"/>
    <d v="2015-08-21T00:00:00"/>
    <x v="0"/>
    <s v="DW-13195"/>
    <s v="David Wiener"/>
    <s v="Corporate"/>
    <s v="United States"/>
    <s v="Los Angeles"/>
    <s v="California"/>
    <n v="90045"/>
    <x v="1"/>
    <s v="FUR-FU-10000723"/>
    <x v="0"/>
    <s v="Furnishings"/>
    <s v="Deflect-o EconoMat Studded, No Bevel Mat for Low Pile Carpeting"/>
    <n v="289.24"/>
    <n v="202.46799999999999"/>
    <n v="86.77200000000002"/>
    <n v="0.30000000000000004"/>
    <n v="2"/>
  </r>
  <r>
    <n v="7004"/>
    <s v="CA-2015-133158"/>
    <x v="710"/>
    <d v="2015-08-21T00:00:00"/>
    <x v="0"/>
    <s v="DW-13195"/>
    <s v="David Wiener"/>
    <s v="Corporate"/>
    <s v="United States"/>
    <s v="Los Angeles"/>
    <s v="California"/>
    <n v="90045"/>
    <x v="1"/>
    <s v="OFF-BI-10000632"/>
    <x v="1"/>
    <s v="Binders"/>
    <s v="Satellite Sectional Post Binders"/>
    <n v="69.456000000000003"/>
    <n v="48.619199999999999"/>
    <n v="20.836800000000004"/>
    <n v="0.30000000000000004"/>
    <n v="2"/>
  </r>
  <r>
    <n v="7005"/>
    <s v="CA-2015-126333"/>
    <x v="851"/>
    <d v="2015-12-28T00:00:00"/>
    <x v="1"/>
    <s v="ME-18010"/>
    <s v="Michelle Ellison"/>
    <s v="Corporate"/>
    <s v="United States"/>
    <s v="Port Arthur"/>
    <s v="Texas"/>
    <n v="77642"/>
    <x v="2"/>
    <s v="OFF-PA-10000223"/>
    <x v="1"/>
    <s v="Paper"/>
    <s v="Xerox 2000"/>
    <n v="5.1840000000000002"/>
    <n v="3.6288"/>
    <n v="1.5552000000000001"/>
    <n v="0.30000000000000004"/>
    <n v="5"/>
  </r>
  <r>
    <n v="7006"/>
    <s v="CA-2016-141740"/>
    <x v="549"/>
    <d v="2016-11-05T00:00:00"/>
    <x v="1"/>
    <s v="JF-15490"/>
    <s v="Jeremy Farry"/>
    <s v="Consumer"/>
    <s v="United States"/>
    <s v="New York City"/>
    <s v="New York"/>
    <n v="10009"/>
    <x v="3"/>
    <s v="FUR-CH-10001545"/>
    <x v="0"/>
    <s v="Chairs"/>
    <s v="Hon Comfortask Task/Swivel Chairs"/>
    <n v="205.16399999999999"/>
    <n v="143.61479999999997"/>
    <n v="61.549200000000013"/>
    <n v="0.3000000000000001"/>
    <n v="4"/>
  </r>
  <r>
    <n v="7007"/>
    <s v="CA-2015-119466"/>
    <x v="534"/>
    <d v="2015-12-21T00:00:00"/>
    <x v="1"/>
    <s v="SP-20860"/>
    <s v="Sung Pak"/>
    <s v="Corporate"/>
    <s v="United States"/>
    <s v="Chicago"/>
    <s v="Illinois"/>
    <n v="60623"/>
    <x v="2"/>
    <s v="FUR-FU-10001546"/>
    <x v="0"/>
    <s v="Furnishings"/>
    <s v="Dana Swing-Arm Lamps"/>
    <n v="8.5440000000000005"/>
    <n v="5.9808000000000003"/>
    <n v="2.5632000000000001"/>
    <n v="0.3"/>
    <n v="6"/>
  </r>
  <r>
    <n v="7008"/>
    <s v="CA-2016-154823"/>
    <x v="291"/>
    <d v="2016-08-25T00:00:00"/>
    <x v="1"/>
    <s v="KN-16390"/>
    <s v="Katherine Nockton"/>
    <s v="Corporate"/>
    <s v="United States"/>
    <s v="Springfield"/>
    <s v="Ohio"/>
    <n v="45503"/>
    <x v="3"/>
    <s v="OFF-BI-10001098"/>
    <x v="1"/>
    <s v="Binders"/>
    <s v="Acco D-Ring Binder w/DublLock"/>
    <n v="12.827999999999999"/>
    <n v="8.9795999999999996"/>
    <n v="3.8483999999999998"/>
    <n v="0.3"/>
    <n v="4"/>
  </r>
  <r>
    <n v="7009"/>
    <s v="CA-2016-154823"/>
    <x v="291"/>
    <d v="2016-08-25T00:00:00"/>
    <x v="1"/>
    <s v="KN-16390"/>
    <s v="Katherine Nockton"/>
    <s v="Corporate"/>
    <s v="United States"/>
    <s v="Springfield"/>
    <s v="Ohio"/>
    <n v="45503"/>
    <x v="3"/>
    <s v="FUR-CH-10003379"/>
    <x v="0"/>
    <s v="Chairs"/>
    <s v="Global Commerce Series High-Back Swivel/Tilt Chairs"/>
    <n v="598.45799999999997"/>
    <n v="418.92059999999998"/>
    <n v="179.53739999999999"/>
    <n v="0.3"/>
    <n v="4"/>
  </r>
  <r>
    <n v="7010"/>
    <s v="CA-2016-154823"/>
    <x v="291"/>
    <d v="2016-08-25T00:00:00"/>
    <x v="1"/>
    <s v="KN-16390"/>
    <s v="Katherine Nockton"/>
    <s v="Corporate"/>
    <s v="United States"/>
    <s v="Springfield"/>
    <s v="Ohio"/>
    <n v="45503"/>
    <x v="3"/>
    <s v="FUR-FU-10000193"/>
    <x v="0"/>
    <s v="Furnishings"/>
    <s v="Tenex Chairmats For Use with Hard Floors"/>
    <n v="25.984000000000002"/>
    <n v="18.188800000000001"/>
    <n v="7.7952000000000012"/>
    <n v="0.30000000000000004"/>
    <n v="4"/>
  </r>
  <r>
    <n v="7011"/>
    <s v="US-2015-135881"/>
    <x v="235"/>
    <d v="2015-05-27T00:00:00"/>
    <x v="1"/>
    <s v="GT-14710"/>
    <s v="Greg Tran"/>
    <s v="Consumer"/>
    <s v="United States"/>
    <s v="New York City"/>
    <s v="New York"/>
    <n v="10035"/>
    <x v="3"/>
    <s v="OFF-BI-10000829"/>
    <x v="1"/>
    <s v="Binders"/>
    <s v="Avery Non-Stick Binders"/>
    <n v="17.96"/>
    <n v="12.571999999999999"/>
    <n v="5.3880000000000017"/>
    <n v="0.3000000000000001"/>
    <n v="4"/>
  </r>
  <r>
    <n v="7012"/>
    <s v="US-2015-135881"/>
    <x v="235"/>
    <d v="2015-05-27T00:00:00"/>
    <x v="1"/>
    <s v="GT-14710"/>
    <s v="Greg Tran"/>
    <s v="Consumer"/>
    <s v="United States"/>
    <s v="New York City"/>
    <s v="New York"/>
    <n v="10035"/>
    <x v="3"/>
    <s v="OFF-SU-10003002"/>
    <x v="1"/>
    <s v="Supplies"/>
    <s v="Letter Slitter"/>
    <n v="5.04"/>
    <n v="3.5279999999999996"/>
    <n v="1.5120000000000005"/>
    <n v="0.3000000000000001"/>
    <n v="4"/>
  </r>
  <r>
    <n v="7013"/>
    <s v="US-2015-135881"/>
    <x v="235"/>
    <d v="2015-05-27T00:00:00"/>
    <x v="1"/>
    <s v="GT-14710"/>
    <s v="Greg Tran"/>
    <s v="Consumer"/>
    <s v="United States"/>
    <s v="New York City"/>
    <s v="New York"/>
    <n v="10035"/>
    <x v="3"/>
    <s v="OFF-AP-10002118"/>
    <x v="1"/>
    <s v="Appliances"/>
    <s v="1.7 Cubic Foot Compact &quot;Cube&quot; Office Refrigerators"/>
    <n v="208.16"/>
    <n v="145.71199999999999"/>
    <n v="62.448000000000008"/>
    <n v="0.30000000000000004"/>
    <n v="4"/>
  </r>
  <r>
    <n v="7014"/>
    <s v="CA-2018-141201"/>
    <x v="34"/>
    <d v="2018-12-11T00:00:00"/>
    <x v="0"/>
    <s v="DB-12910"/>
    <s v="Daniel Byrd"/>
    <s v="Home Office"/>
    <s v="United States"/>
    <s v="Salinas"/>
    <s v="California"/>
    <n v="93905"/>
    <x v="1"/>
    <s v="FUR-BO-10001519"/>
    <x v="0"/>
    <s v="Bookcases"/>
    <s v="O'Sullivan 3-Shelf Heavy-Duty Bookcases"/>
    <n v="148.25700000000001"/>
    <n v="103.7799"/>
    <n v="44.477100000000007"/>
    <n v="0.30000000000000004"/>
    <n v="2"/>
  </r>
  <r>
    <n v="7015"/>
    <s v="CA-2015-114790"/>
    <x v="518"/>
    <d v="2015-03-13T00:00:00"/>
    <x v="0"/>
    <s v="FM-14215"/>
    <s v="Filia McAdams"/>
    <s v="Corporate"/>
    <s v="United States"/>
    <s v="Richmond"/>
    <s v="Kentucky"/>
    <n v="40475"/>
    <x v="0"/>
    <s v="OFF-AP-10002578"/>
    <x v="1"/>
    <s v="Appliances"/>
    <s v="Fellowes Premier Superior Surge Suppressor, 10-Outlet, With Phone and Remote"/>
    <n v="146.76"/>
    <n v="102.73199999999999"/>
    <n v="44.028000000000006"/>
    <n v="0.30000000000000004"/>
    <n v="2"/>
  </r>
  <r>
    <n v="7016"/>
    <s v="CA-2015-114790"/>
    <x v="518"/>
    <d v="2015-03-13T00:00:00"/>
    <x v="0"/>
    <s v="FM-14215"/>
    <s v="Filia McAdams"/>
    <s v="Corporate"/>
    <s v="United States"/>
    <s v="Richmond"/>
    <s v="Kentucky"/>
    <n v="40475"/>
    <x v="0"/>
    <s v="TEC-AC-10000710"/>
    <x v="2"/>
    <s v="Accessories"/>
    <s v="Maxell DVD-RAM Discs"/>
    <n v="32.96"/>
    <n v="23.071999999999999"/>
    <n v="9.8880000000000017"/>
    <n v="0.30000000000000004"/>
    <n v="2"/>
  </r>
  <r>
    <n v="7017"/>
    <s v="CA-2015-114790"/>
    <x v="518"/>
    <d v="2015-03-13T00:00:00"/>
    <x v="0"/>
    <s v="FM-14215"/>
    <s v="Filia McAdams"/>
    <s v="Corporate"/>
    <s v="United States"/>
    <s v="Richmond"/>
    <s v="Kentucky"/>
    <n v="40475"/>
    <x v="0"/>
    <s v="TEC-PH-10000984"/>
    <x v="2"/>
    <s v="Phones"/>
    <s v="Panasonic KX-TG9471B"/>
    <n v="587.97"/>
    <n v="411.57900000000001"/>
    <n v="176.39100000000002"/>
    <n v="0.30000000000000004"/>
    <n v="2"/>
  </r>
  <r>
    <n v="7018"/>
    <s v="CA-2015-114790"/>
    <x v="518"/>
    <d v="2015-03-13T00:00:00"/>
    <x v="0"/>
    <s v="FM-14215"/>
    <s v="Filia McAdams"/>
    <s v="Corporate"/>
    <s v="United States"/>
    <s v="Richmond"/>
    <s v="Kentucky"/>
    <n v="40475"/>
    <x v="0"/>
    <s v="OFF-PA-10000213"/>
    <x v="1"/>
    <s v="Paper"/>
    <s v="Xerox 198"/>
    <n v="14.94"/>
    <n v="10.457999999999998"/>
    <n v="4.4820000000000011"/>
    <n v="0.3000000000000001"/>
    <n v="2"/>
  </r>
  <r>
    <n v="7019"/>
    <s v="US-2017-154256"/>
    <x v="661"/>
    <d v="2017-06-27T00:00:00"/>
    <x v="0"/>
    <s v="SM-20005"/>
    <s v="Sally Matthias"/>
    <s v="Consumer"/>
    <s v="United States"/>
    <s v="New York City"/>
    <s v="New York"/>
    <n v="10035"/>
    <x v="3"/>
    <s v="OFF-LA-10003720"/>
    <x v="1"/>
    <s v="Labels"/>
    <s v="Avery 487"/>
    <n v="25.83"/>
    <n v="18.080999999999996"/>
    <n v="7.7490000000000023"/>
    <n v="0.3000000000000001"/>
    <n v="4"/>
  </r>
  <r>
    <n v="7020"/>
    <s v="CA-2015-124737"/>
    <x v="709"/>
    <d v="2015-08-27T00:00:00"/>
    <x v="1"/>
    <s v="AP-10915"/>
    <s v="Arthur Prichep"/>
    <s v="Consumer"/>
    <s v="United States"/>
    <s v="Denver"/>
    <s v="Colorado"/>
    <n v="80219"/>
    <x v="1"/>
    <s v="OFF-PA-10001837"/>
    <x v="1"/>
    <s v="Paper"/>
    <s v="Xerox 1976"/>
    <n v="15.552"/>
    <n v="10.886399999999998"/>
    <n v="4.6656000000000013"/>
    <n v="0.3000000000000001"/>
    <n v="4"/>
  </r>
  <r>
    <n v="7021"/>
    <s v="CA-2015-124737"/>
    <x v="709"/>
    <d v="2015-08-27T00:00:00"/>
    <x v="1"/>
    <s v="AP-10915"/>
    <s v="Arthur Prichep"/>
    <s v="Consumer"/>
    <s v="United States"/>
    <s v="Denver"/>
    <s v="Colorado"/>
    <n v="80219"/>
    <x v="1"/>
    <s v="OFF-SU-10004661"/>
    <x v="1"/>
    <s v="Supplies"/>
    <s v="Acme Titanium Bonded Scissors"/>
    <n v="6.8"/>
    <n v="4.76"/>
    <n v="2.04"/>
    <n v="0.3"/>
    <n v="4"/>
  </r>
  <r>
    <n v="7022"/>
    <s v="CA-2015-124737"/>
    <x v="709"/>
    <d v="2015-08-27T00:00:00"/>
    <x v="1"/>
    <s v="AP-10915"/>
    <s v="Arthur Prichep"/>
    <s v="Consumer"/>
    <s v="United States"/>
    <s v="Denver"/>
    <s v="Colorado"/>
    <n v="80219"/>
    <x v="1"/>
    <s v="FUR-FU-10003274"/>
    <x v="0"/>
    <s v="Furnishings"/>
    <s v="Regeneration Desk Collection"/>
    <n v="4.2240000000000002"/>
    <n v="2.9567999999999999"/>
    <n v="1.2672000000000003"/>
    <n v="0.30000000000000004"/>
    <n v="4"/>
  </r>
  <r>
    <n v="7023"/>
    <s v="CA-2015-124737"/>
    <x v="709"/>
    <d v="2015-08-27T00:00:00"/>
    <x v="1"/>
    <s v="AP-10915"/>
    <s v="Arthur Prichep"/>
    <s v="Consumer"/>
    <s v="United States"/>
    <s v="Denver"/>
    <s v="Colorado"/>
    <n v="80219"/>
    <x v="1"/>
    <s v="TEC-PH-10000149"/>
    <x v="2"/>
    <s v="Phones"/>
    <s v="Cisco SPA525G2 IP Phone - Wireless"/>
    <n v="143.63999999999999"/>
    <n v="100.54799999999999"/>
    <n v="43.091999999999999"/>
    <n v="0.30000000000000004"/>
    <n v="4"/>
  </r>
  <r>
    <n v="7024"/>
    <s v="CA-2015-124737"/>
    <x v="709"/>
    <d v="2015-08-27T00:00:00"/>
    <x v="1"/>
    <s v="AP-10915"/>
    <s v="Arthur Prichep"/>
    <s v="Consumer"/>
    <s v="United States"/>
    <s v="Denver"/>
    <s v="Colorado"/>
    <n v="80219"/>
    <x v="1"/>
    <s v="OFF-PA-10000019"/>
    <x v="1"/>
    <s v="Paper"/>
    <s v="Xerox 1931"/>
    <n v="31.103999999999999"/>
    <n v="21.772799999999997"/>
    <n v="9.3312000000000026"/>
    <n v="0.3000000000000001"/>
    <n v="4"/>
  </r>
  <r>
    <n v="7025"/>
    <s v="CA-2015-124737"/>
    <x v="709"/>
    <d v="2015-08-27T00:00:00"/>
    <x v="1"/>
    <s v="AP-10915"/>
    <s v="Arthur Prichep"/>
    <s v="Consumer"/>
    <s v="United States"/>
    <s v="Denver"/>
    <s v="Colorado"/>
    <n v="80219"/>
    <x v="1"/>
    <s v="OFF-PA-10001125"/>
    <x v="1"/>
    <s v="Paper"/>
    <s v="Xerox 1988"/>
    <n v="223.05600000000001"/>
    <n v="156.13919999999999"/>
    <n v="66.916800000000023"/>
    <n v="0.3000000000000001"/>
    <n v="4"/>
  </r>
  <r>
    <n v="7026"/>
    <s v="US-2018-101840"/>
    <x v="695"/>
    <d v="2018-02-12T00:00:00"/>
    <x v="1"/>
    <s v="SP-20545"/>
    <s v="Sibella Parks"/>
    <s v="Corporate"/>
    <s v="United States"/>
    <s v="New York City"/>
    <s v="New York"/>
    <n v="10024"/>
    <x v="3"/>
    <s v="TEC-PH-10002538"/>
    <x v="2"/>
    <s v="Phones"/>
    <s v="Grandstream GXP1160 VoIP phone"/>
    <n v="227.46"/>
    <n v="159.22200000000001"/>
    <n v="68.238"/>
    <n v="0.3"/>
    <n v="6"/>
  </r>
  <r>
    <n v="7027"/>
    <s v="US-2018-101840"/>
    <x v="695"/>
    <d v="2018-02-12T00:00:00"/>
    <x v="1"/>
    <s v="SP-20545"/>
    <s v="Sibella Parks"/>
    <s v="Corporate"/>
    <s v="United States"/>
    <s v="New York City"/>
    <s v="New York"/>
    <n v="10024"/>
    <x v="3"/>
    <s v="OFF-BI-10000279"/>
    <x v="1"/>
    <s v="Binders"/>
    <s v="Acco Recycled 2&quot; Capacity Laser Printer Hanging Data Binders"/>
    <n v="46.24"/>
    <n v="32.368000000000002"/>
    <n v="13.872"/>
    <n v="0.3"/>
    <n v="6"/>
  </r>
  <r>
    <n v="7028"/>
    <s v="CA-2018-131653"/>
    <x v="926"/>
    <d v="2018-02-05T00:00:00"/>
    <x v="1"/>
    <s v="RD-19585"/>
    <s v="Rob Dowd"/>
    <s v="Consumer"/>
    <s v="United States"/>
    <s v="New York City"/>
    <s v="New York"/>
    <n v="10011"/>
    <x v="3"/>
    <s v="OFF-LA-10001045"/>
    <x v="1"/>
    <s v="Labels"/>
    <s v="Permanent Self-Adhesive File Folder Labels for Typewriters by Universal"/>
    <n v="5.22"/>
    <n v="3.6539999999999995"/>
    <n v="1.5660000000000003"/>
    <n v="0.30000000000000004"/>
    <n v="7"/>
  </r>
  <r>
    <n v="7029"/>
    <s v="US-2017-157840"/>
    <x v="887"/>
    <d v="2017-12-23T00:00:00"/>
    <x v="0"/>
    <s v="MC-17575"/>
    <s v="Matt Collins"/>
    <s v="Consumer"/>
    <s v="United States"/>
    <s v="Fremont"/>
    <s v="Nebraska"/>
    <n v="68025"/>
    <x v="2"/>
    <s v="OFF-PA-10003673"/>
    <x v="1"/>
    <s v="Paper"/>
    <s v="Strathmore Photo Mount Cards"/>
    <n v="33.9"/>
    <n v="23.729999999999997"/>
    <n v="10.170000000000002"/>
    <n v="0.30000000000000004"/>
    <n v="3"/>
  </r>
  <r>
    <n v="7030"/>
    <s v="CA-2017-145548"/>
    <x v="583"/>
    <d v="2017-11-16T00:00:00"/>
    <x v="1"/>
    <s v="EB-13750"/>
    <s v="Edward Becker"/>
    <s v="Corporate"/>
    <s v="United States"/>
    <s v="New York City"/>
    <s v="New York"/>
    <n v="10011"/>
    <x v="3"/>
    <s v="OFF-ST-10002562"/>
    <x v="1"/>
    <s v="Storage"/>
    <s v="Staple magnet"/>
    <n v="28.14"/>
    <n v="19.698"/>
    <n v="8.4420000000000002"/>
    <n v="0.3"/>
    <n v="5"/>
  </r>
  <r>
    <n v="7031"/>
    <s v="CA-2017-145548"/>
    <x v="583"/>
    <d v="2017-11-16T00:00:00"/>
    <x v="1"/>
    <s v="EB-13750"/>
    <s v="Edward Becker"/>
    <s v="Corporate"/>
    <s v="United States"/>
    <s v="New York City"/>
    <s v="New York"/>
    <n v="10011"/>
    <x v="3"/>
    <s v="TEC-AC-10002305"/>
    <x v="2"/>
    <s v="Accessories"/>
    <s v="KeyTronicÂ E03601U1 -Â KeyboardÂ - Beige"/>
    <n v="36"/>
    <n v="25.2"/>
    <n v="10.8"/>
    <n v="0.30000000000000004"/>
    <n v="5"/>
  </r>
  <r>
    <n v="7032"/>
    <s v="CA-2017-145548"/>
    <x v="583"/>
    <d v="2017-11-16T00:00:00"/>
    <x v="1"/>
    <s v="EB-13750"/>
    <s v="Edward Becker"/>
    <s v="Corporate"/>
    <s v="United States"/>
    <s v="New York City"/>
    <s v="New York"/>
    <n v="10011"/>
    <x v="3"/>
    <s v="OFF-AR-10003373"/>
    <x v="1"/>
    <s v="Art"/>
    <s v="Boston School Pro Electric Pencil Sharpener, 1670"/>
    <n v="92.94"/>
    <n v="65.057999999999993"/>
    <n v="27.882000000000005"/>
    <n v="0.30000000000000004"/>
    <n v="5"/>
  </r>
  <r>
    <n v="7033"/>
    <s v="CA-2017-145548"/>
    <x v="583"/>
    <d v="2017-11-16T00:00:00"/>
    <x v="1"/>
    <s v="EB-13750"/>
    <s v="Edward Becker"/>
    <s v="Corporate"/>
    <s v="United States"/>
    <s v="New York City"/>
    <s v="New York"/>
    <n v="10011"/>
    <x v="3"/>
    <s v="FUR-CH-10003774"/>
    <x v="0"/>
    <s v="Chairs"/>
    <s v="Global Wood Trimmed Manager's Task Chair, Khaki"/>
    <n v="245.64599999999999"/>
    <n v="171.95219999999998"/>
    <n v="73.69380000000001"/>
    <n v="0.30000000000000004"/>
    <n v="5"/>
  </r>
  <r>
    <n v="7034"/>
    <s v="CA-2017-145548"/>
    <x v="583"/>
    <d v="2017-11-16T00:00:00"/>
    <x v="1"/>
    <s v="EB-13750"/>
    <s v="Edward Becker"/>
    <s v="Corporate"/>
    <s v="United States"/>
    <s v="New York City"/>
    <s v="New York"/>
    <n v="10011"/>
    <x v="3"/>
    <s v="OFF-BI-10001510"/>
    <x v="1"/>
    <s v="Binders"/>
    <s v="Deluxe Heavy-Duty Vinyl Round Ring Binder"/>
    <n v="55.008000000000003"/>
    <n v="38.505600000000001"/>
    <n v="16.502400000000002"/>
    <n v="0.3"/>
    <n v="5"/>
  </r>
  <r>
    <n v="7035"/>
    <s v="CA-2017-145548"/>
    <x v="583"/>
    <d v="2017-11-16T00:00:00"/>
    <x v="1"/>
    <s v="EB-13750"/>
    <s v="Edward Becker"/>
    <s v="Corporate"/>
    <s v="United States"/>
    <s v="New York City"/>
    <s v="New York"/>
    <n v="10011"/>
    <x v="3"/>
    <s v="OFF-BI-10004236"/>
    <x v="1"/>
    <s v="Binders"/>
    <s v="XtraLife ClearVue Slant-D Ring Binder, White, 3&quot;"/>
    <n v="35.231999999999999"/>
    <n v="24.662399999999998"/>
    <n v="10.569600000000001"/>
    <n v="0.30000000000000004"/>
    <n v="5"/>
  </r>
  <r>
    <n v="7036"/>
    <s v="CA-2018-119494"/>
    <x v="45"/>
    <d v="2018-11-13T00:00:00"/>
    <x v="1"/>
    <s v="JE-15610"/>
    <s v="Jim Epp"/>
    <s v="Corporate"/>
    <s v="United States"/>
    <s v="San Diego"/>
    <s v="California"/>
    <n v="92105"/>
    <x v="1"/>
    <s v="FUR-CH-10004675"/>
    <x v="0"/>
    <s v="Chairs"/>
    <s v="Lifetime Advantage Folding Chairs, 4/Carton"/>
    <n v="523.39200000000005"/>
    <n v="366.37440000000004"/>
    <n v="157.01760000000002"/>
    <n v="0.3"/>
    <n v="4"/>
  </r>
  <r>
    <n v="7037"/>
    <s v="CA-2015-124618"/>
    <x v="1073"/>
    <d v="2015-05-04T00:00:00"/>
    <x v="0"/>
    <s v="CS-11860"/>
    <s v="Cari Schnelling"/>
    <s v="Consumer"/>
    <s v="United States"/>
    <s v="Lakeland"/>
    <s v="Florida"/>
    <n v="33801"/>
    <x v="0"/>
    <s v="TEC-CO-10004202"/>
    <x v="2"/>
    <s v="Copiers"/>
    <s v="Brother DCP1000 Digital 3 in 1 Multifunction Machine"/>
    <n v="479.98399999999998"/>
    <n v="335.98879999999997"/>
    <n v="143.99520000000001"/>
    <n v="0.30000000000000004"/>
    <n v="2"/>
  </r>
  <r>
    <n v="7038"/>
    <s v="CA-2018-161970"/>
    <x v="585"/>
    <d v="2018-09-27T00:00:00"/>
    <x v="1"/>
    <s v="PB-19105"/>
    <s v="Peter BÃ¼hler"/>
    <s v="Consumer"/>
    <s v="United States"/>
    <s v="Smyrna"/>
    <s v="Georgia"/>
    <n v="30080"/>
    <x v="0"/>
    <s v="OFF-PA-10004255"/>
    <x v="1"/>
    <s v="Paper"/>
    <s v="Xerox 219"/>
    <n v="12.96"/>
    <n v="9.0719999999999992"/>
    <n v="3.8880000000000017"/>
    <n v="0.3000000000000001"/>
    <n v="5"/>
  </r>
  <r>
    <n v="7039"/>
    <s v="CA-2018-161970"/>
    <x v="585"/>
    <d v="2018-09-27T00:00:00"/>
    <x v="1"/>
    <s v="PB-19105"/>
    <s v="Peter BÃ¼hler"/>
    <s v="Consumer"/>
    <s v="United States"/>
    <s v="Smyrna"/>
    <s v="Georgia"/>
    <n v="30080"/>
    <x v="0"/>
    <s v="OFF-AR-10003896"/>
    <x v="1"/>
    <s v="Art"/>
    <s v="Stride Job 150 Highlighters, Chisel Tip, Assorted Colors"/>
    <n v="17.940000000000001"/>
    <n v="12.558"/>
    <n v="5.3820000000000014"/>
    <n v="0.30000000000000004"/>
    <n v="5"/>
  </r>
  <r>
    <n v="7040"/>
    <s v="CA-2018-103443"/>
    <x v="94"/>
    <d v="2018-12-23T00:00:00"/>
    <x v="1"/>
    <s v="AT-10735"/>
    <s v="Annie Thurman"/>
    <s v="Consumer"/>
    <s v="United States"/>
    <s v="New York City"/>
    <s v="New York"/>
    <n v="10009"/>
    <x v="3"/>
    <s v="OFF-ST-10002276"/>
    <x v="1"/>
    <s v="Storage"/>
    <s v="Safco Steel Mobile File Cart"/>
    <n v="166.72"/>
    <n v="116.70399999999999"/>
    <n v="50.016000000000005"/>
    <n v="0.30000000000000004"/>
    <n v="6"/>
  </r>
  <r>
    <n v="7041"/>
    <s v="CA-2018-103443"/>
    <x v="94"/>
    <d v="2018-12-23T00:00:00"/>
    <x v="1"/>
    <s v="AT-10735"/>
    <s v="Annie Thurman"/>
    <s v="Consumer"/>
    <s v="United States"/>
    <s v="New York City"/>
    <s v="New York"/>
    <n v="10009"/>
    <x v="3"/>
    <s v="OFF-BI-10001617"/>
    <x v="1"/>
    <s v="Binders"/>
    <s v="GBC Wire Binding Combs"/>
    <n v="24.815999999999999"/>
    <n v="17.371199999999998"/>
    <n v="7.4448000000000008"/>
    <n v="0.30000000000000004"/>
    <n v="6"/>
  </r>
  <r>
    <n v="7042"/>
    <s v="CA-2018-103443"/>
    <x v="94"/>
    <d v="2018-12-23T00:00:00"/>
    <x v="1"/>
    <s v="AT-10735"/>
    <s v="Annie Thurman"/>
    <s v="Consumer"/>
    <s v="United States"/>
    <s v="New York City"/>
    <s v="New York"/>
    <n v="10009"/>
    <x v="3"/>
    <s v="FUR-FU-10000308"/>
    <x v="0"/>
    <s v="Furnishings"/>
    <s v="Deflect-o Glass Clear Studded Chair Mats"/>
    <n v="124.36"/>
    <n v="87.051999999999992"/>
    <n v="37.308000000000007"/>
    <n v="0.30000000000000004"/>
    <n v="6"/>
  </r>
  <r>
    <n v="7043"/>
    <s v="US-2018-165358"/>
    <x v="930"/>
    <d v="2018-07-23T00:00:00"/>
    <x v="1"/>
    <s v="SV-20365"/>
    <s v="Seth Vernon"/>
    <s v="Consumer"/>
    <s v="United States"/>
    <s v="Philadelphia"/>
    <s v="Pennsylvania"/>
    <n v="19134"/>
    <x v="3"/>
    <s v="TEC-CO-10001943"/>
    <x v="2"/>
    <s v="Copiers"/>
    <s v="Canon PC-428 Personal Copier"/>
    <n v="599.97"/>
    <n v="419.97899999999998"/>
    <n v="179.99100000000004"/>
    <n v="0.30000000000000004"/>
    <n v="5"/>
  </r>
  <r>
    <n v="7044"/>
    <s v="US-2018-165358"/>
    <x v="930"/>
    <d v="2018-07-23T00:00:00"/>
    <x v="1"/>
    <s v="SV-20365"/>
    <s v="Seth Vernon"/>
    <s v="Consumer"/>
    <s v="United States"/>
    <s v="Philadelphia"/>
    <s v="Pennsylvania"/>
    <n v="19134"/>
    <x v="3"/>
    <s v="FUR-CH-10002647"/>
    <x v="0"/>
    <s v="Chairs"/>
    <s v="Situations Contoured Folding Chairs, 4/Set"/>
    <n v="198.744"/>
    <n v="139.1208"/>
    <n v="59.623199999999997"/>
    <n v="0.3"/>
    <n v="5"/>
  </r>
  <r>
    <n v="7045"/>
    <s v="US-2018-165358"/>
    <x v="930"/>
    <d v="2018-07-23T00:00:00"/>
    <x v="1"/>
    <s v="SV-20365"/>
    <s v="Seth Vernon"/>
    <s v="Consumer"/>
    <s v="United States"/>
    <s v="Philadelphia"/>
    <s v="Pennsylvania"/>
    <n v="19134"/>
    <x v="3"/>
    <s v="OFF-SU-10004768"/>
    <x v="1"/>
    <s v="Supplies"/>
    <s v="Acme Kleencut Forged Steel Scissors"/>
    <n v="9.1839999999999993"/>
    <n v="6.428799999999999"/>
    <n v="2.7552000000000003"/>
    <n v="0.30000000000000004"/>
    <n v="5"/>
  </r>
  <r>
    <n v="7046"/>
    <s v="CA-2017-160136"/>
    <x v="54"/>
    <d v="2017-11-09T00:00:00"/>
    <x v="1"/>
    <s v="PJ-18835"/>
    <s v="Patrick Jones"/>
    <s v="Corporate"/>
    <s v="United States"/>
    <s v="Dallas"/>
    <s v="Texas"/>
    <n v="75217"/>
    <x v="2"/>
    <s v="OFF-PA-10002160"/>
    <x v="1"/>
    <s v="Paper"/>
    <s v="Xerox 1978"/>
    <n v="9.2479999999999993"/>
    <n v="6.4735999999999994"/>
    <n v="2.7744"/>
    <n v="0.30000000000000004"/>
    <n v="6"/>
  </r>
  <r>
    <n v="7047"/>
    <s v="CA-2015-150581"/>
    <x v="918"/>
    <d v="2015-04-12T00:00:00"/>
    <x v="1"/>
    <s v="NM-18445"/>
    <s v="Nathan Mautz"/>
    <s v="Home Office"/>
    <s v="United States"/>
    <s v="Concord"/>
    <s v="California"/>
    <n v="94521"/>
    <x v="1"/>
    <s v="FUR-TA-10003748"/>
    <x v="0"/>
    <s v="Tables"/>
    <s v="Bevis 36 x 72 Conference Tables"/>
    <n v="99.591999999999999"/>
    <n v="69.714399999999998"/>
    <n v="29.877600000000001"/>
    <n v="0.3"/>
    <n v="4"/>
  </r>
  <r>
    <n v="7048"/>
    <s v="CA-2015-150581"/>
    <x v="918"/>
    <d v="2015-04-12T00:00:00"/>
    <x v="1"/>
    <s v="NM-18445"/>
    <s v="Nathan Mautz"/>
    <s v="Home Office"/>
    <s v="United States"/>
    <s v="Concord"/>
    <s v="California"/>
    <n v="94521"/>
    <x v="1"/>
    <s v="TEC-AC-10001908"/>
    <x v="2"/>
    <s v="Accessories"/>
    <s v="Logitech Wireless Headset h800"/>
    <n v="399.96"/>
    <n v="279.97199999999998"/>
    <n v="119.988"/>
    <n v="0.3"/>
    <n v="4"/>
  </r>
  <r>
    <n v="7049"/>
    <s v="CA-2017-119515"/>
    <x v="1041"/>
    <d v="2017-08-16T00:00:00"/>
    <x v="2"/>
    <s v="TR-21325"/>
    <s v="Toby Ritter"/>
    <s v="Consumer"/>
    <s v="United States"/>
    <s v="Nashville"/>
    <s v="Tennessee"/>
    <n v="37211"/>
    <x v="0"/>
    <s v="OFF-PA-10000552"/>
    <x v="1"/>
    <s v="Paper"/>
    <s v="Xerox 200"/>
    <n v="15.552"/>
    <n v="10.886399999999998"/>
    <n v="4.6656000000000013"/>
    <n v="0.3000000000000001"/>
    <n v="2"/>
  </r>
  <r>
    <n v="7050"/>
    <s v="CA-2015-141355"/>
    <x v="794"/>
    <d v="2015-09-30T00:00:00"/>
    <x v="1"/>
    <s v="BF-11005"/>
    <s v="Barry Franz"/>
    <s v="Home Office"/>
    <s v="United States"/>
    <s v="Aurora"/>
    <s v="Colorado"/>
    <n v="80013"/>
    <x v="1"/>
    <s v="OFF-AR-10003179"/>
    <x v="1"/>
    <s v="Art"/>
    <s v="Dixon Ticonderoga Core-Lock Colored Pencils"/>
    <n v="14.576000000000001"/>
    <n v="10.203199999999999"/>
    <n v="4.3728000000000016"/>
    <n v="0.3000000000000001"/>
    <n v="5"/>
  </r>
  <r>
    <n v="7051"/>
    <s v="CA-2017-165330"/>
    <x v="25"/>
    <d v="2017-12-11T00:00:00"/>
    <x v="3"/>
    <s v="WB-21850"/>
    <s v="William Brown"/>
    <s v="Consumer"/>
    <s v="United States"/>
    <s v="Anaheim"/>
    <s v="California"/>
    <n v="92804"/>
    <x v="1"/>
    <s v="OFF-BI-10004593"/>
    <x v="1"/>
    <s v="Binders"/>
    <s v="Ibico Laser Imprintable Binding System Covers"/>
    <n v="209.6"/>
    <n v="146.72"/>
    <n v="62.879999999999995"/>
    <n v="0.3"/>
    <n v="0"/>
  </r>
  <r>
    <n v="7052"/>
    <s v="CA-2017-165330"/>
    <x v="25"/>
    <d v="2017-12-11T00:00:00"/>
    <x v="3"/>
    <s v="WB-21850"/>
    <s v="William Brown"/>
    <s v="Consumer"/>
    <s v="United States"/>
    <s v="Anaheim"/>
    <s v="California"/>
    <n v="92804"/>
    <x v="1"/>
    <s v="OFF-AR-10000914"/>
    <x v="1"/>
    <s v="Art"/>
    <s v="Boston 16765 Mini Stand Up Battery Pencil Sharpener"/>
    <n v="23.32"/>
    <n v="16.323999999999998"/>
    <n v="6.9960000000000022"/>
    <n v="0.3000000000000001"/>
    <n v="0"/>
  </r>
  <r>
    <n v="7053"/>
    <s v="CA-2017-165330"/>
    <x v="25"/>
    <d v="2017-12-11T00:00:00"/>
    <x v="3"/>
    <s v="WB-21850"/>
    <s v="William Brown"/>
    <s v="Consumer"/>
    <s v="United States"/>
    <s v="Anaheim"/>
    <s v="California"/>
    <n v="92804"/>
    <x v="1"/>
    <s v="OFF-PA-10000241"/>
    <x v="1"/>
    <s v="Paper"/>
    <s v="IBM Multi-Purpose Copy Paper, 8 1/2 x 11&quot;, Case"/>
    <n v="30.98"/>
    <n v="21.686"/>
    <n v="9.2940000000000005"/>
    <n v="0.3"/>
    <n v="0"/>
  </r>
  <r>
    <n v="7054"/>
    <s v="CA-2017-165330"/>
    <x v="25"/>
    <d v="2017-12-11T00:00:00"/>
    <x v="3"/>
    <s v="WB-21850"/>
    <s v="William Brown"/>
    <s v="Consumer"/>
    <s v="United States"/>
    <s v="Anaheim"/>
    <s v="California"/>
    <n v="92804"/>
    <x v="1"/>
    <s v="TEC-AC-10000057"/>
    <x v="2"/>
    <s v="Accessories"/>
    <s v="Microsoft Natural Ergonomic Keyboard 4000"/>
    <n v="119.96"/>
    <n v="83.971999999999994"/>
    <n v="35.988"/>
    <n v="0.3"/>
    <n v="0"/>
  </r>
  <r>
    <n v="7055"/>
    <s v="CA-2017-165330"/>
    <x v="25"/>
    <d v="2017-12-11T00:00:00"/>
    <x v="3"/>
    <s v="WB-21850"/>
    <s v="William Brown"/>
    <s v="Consumer"/>
    <s v="United States"/>
    <s v="Anaheim"/>
    <s v="California"/>
    <n v="92804"/>
    <x v="1"/>
    <s v="FUR-CH-10003774"/>
    <x v="0"/>
    <s v="Chairs"/>
    <s v="Global Wood Trimmed Manager's Task Chair, Khaki"/>
    <n v="363.92"/>
    <n v="254.744"/>
    <n v="109.17600000000002"/>
    <n v="0.30000000000000004"/>
    <n v="0"/>
  </r>
  <r>
    <n v="7056"/>
    <s v="CA-2017-165330"/>
    <x v="25"/>
    <d v="2017-12-11T00:00:00"/>
    <x v="3"/>
    <s v="WB-21850"/>
    <s v="William Brown"/>
    <s v="Consumer"/>
    <s v="United States"/>
    <s v="Anaheim"/>
    <s v="California"/>
    <n v="92804"/>
    <x v="1"/>
    <s v="OFF-BI-10002824"/>
    <x v="1"/>
    <s v="Binders"/>
    <s v="Recycled Easel Ring Binders"/>
    <n v="35.808"/>
    <n v="25.0656"/>
    <n v="10.7424"/>
    <n v="0.3"/>
    <n v="0"/>
  </r>
  <r>
    <n v="7057"/>
    <s v="CA-2017-165330"/>
    <x v="25"/>
    <d v="2017-12-11T00:00:00"/>
    <x v="3"/>
    <s v="WB-21850"/>
    <s v="William Brown"/>
    <s v="Consumer"/>
    <s v="United States"/>
    <s v="Anaheim"/>
    <s v="California"/>
    <n v="92804"/>
    <x v="1"/>
    <s v="OFF-BI-10004001"/>
    <x v="1"/>
    <s v="Binders"/>
    <s v="GBC Recycled VeloBinder Covers"/>
    <n v="122.688"/>
    <n v="85.881599999999992"/>
    <n v="36.806400000000011"/>
    <n v="0.3000000000000001"/>
    <n v="0"/>
  </r>
  <r>
    <n v="7058"/>
    <s v="CA-2017-165330"/>
    <x v="25"/>
    <d v="2017-12-11T00:00:00"/>
    <x v="3"/>
    <s v="WB-21850"/>
    <s v="William Brown"/>
    <s v="Consumer"/>
    <s v="United States"/>
    <s v="Anaheim"/>
    <s v="California"/>
    <n v="92804"/>
    <x v="1"/>
    <s v="FUR-TA-10004619"/>
    <x v="0"/>
    <s v="Tables"/>
    <s v="Hon Non-Folding Utility Tables"/>
    <n v="892.13599999999997"/>
    <n v="624.49519999999995"/>
    <n v="267.64080000000001"/>
    <n v="0.30000000000000004"/>
    <n v="0"/>
  </r>
  <r>
    <n v="7059"/>
    <s v="CA-2017-165330"/>
    <x v="25"/>
    <d v="2017-12-11T00:00:00"/>
    <x v="3"/>
    <s v="WB-21850"/>
    <s v="William Brown"/>
    <s v="Consumer"/>
    <s v="United States"/>
    <s v="Anaheim"/>
    <s v="California"/>
    <n v="92804"/>
    <x v="1"/>
    <s v="OFF-ST-10000636"/>
    <x v="1"/>
    <s v="Storage"/>
    <s v="Rogers Profile Extra Capacity Storage Tub"/>
    <n v="50.22"/>
    <n v="35.153999999999996"/>
    <n v="15.066000000000003"/>
    <n v="0.30000000000000004"/>
    <n v="0"/>
  </r>
  <r>
    <n v="7060"/>
    <s v="CA-2017-165330"/>
    <x v="25"/>
    <d v="2017-12-11T00:00:00"/>
    <x v="3"/>
    <s v="WB-21850"/>
    <s v="William Brown"/>
    <s v="Consumer"/>
    <s v="United States"/>
    <s v="Anaheim"/>
    <s v="California"/>
    <n v="92804"/>
    <x v="1"/>
    <s v="OFF-AP-10001469"/>
    <x v="1"/>
    <s v="Appliances"/>
    <s v="Fellowes 8 Outlet Superior Workstation Surge Protector"/>
    <n v="83.42"/>
    <n v="58.393999999999998"/>
    <n v="25.026000000000003"/>
    <n v="0.30000000000000004"/>
    <n v="0"/>
  </r>
  <r>
    <n v="7061"/>
    <s v="CA-2017-165330"/>
    <x v="25"/>
    <d v="2017-12-11T00:00:00"/>
    <x v="3"/>
    <s v="WB-21850"/>
    <s v="William Brown"/>
    <s v="Consumer"/>
    <s v="United States"/>
    <s v="Anaheim"/>
    <s v="California"/>
    <n v="92804"/>
    <x v="1"/>
    <s v="OFF-BI-10002897"/>
    <x v="1"/>
    <s v="Binders"/>
    <s v="Black Avery Memo-Size 3-Ring Binder, 5 1/2&quot; x 8 1/2&quot;"/>
    <n v="5.8719999999999999"/>
    <n v="4.1103999999999994"/>
    <n v="1.7616000000000005"/>
    <n v="0.3000000000000001"/>
    <n v="0"/>
  </r>
  <r>
    <n v="7062"/>
    <s v="CA-2016-132633"/>
    <x v="302"/>
    <d v="2016-02-05T00:00:00"/>
    <x v="0"/>
    <s v="KH-16630"/>
    <s v="Ken Heidel"/>
    <s v="Corporate"/>
    <s v="United States"/>
    <s v="Pleasant Grove"/>
    <s v="Utah"/>
    <n v="84062"/>
    <x v="1"/>
    <s v="OFF-BI-10002432"/>
    <x v="1"/>
    <s v="Binders"/>
    <s v="Wilson Jones Standard D-Ring Binders"/>
    <n v="12.144"/>
    <n v="8.5007999999999999"/>
    <n v="3.6432000000000002"/>
    <n v="0.3"/>
    <n v="2"/>
  </r>
  <r>
    <n v="7063"/>
    <s v="CA-2017-157742"/>
    <x v="723"/>
    <d v="2017-12-31T00:00:00"/>
    <x v="0"/>
    <s v="KL-16645"/>
    <s v="Ken Lonsdale"/>
    <s v="Consumer"/>
    <s v="United States"/>
    <s v="Springfield"/>
    <s v="Oregon"/>
    <n v="97477"/>
    <x v="1"/>
    <s v="OFF-EN-10002592"/>
    <x v="1"/>
    <s v="Envelopes"/>
    <s v="Peel &amp; Seel Recycled Catalog Envelopes, Brown"/>
    <n v="27.792000000000002"/>
    <n v="19.4544"/>
    <n v="8.3376000000000019"/>
    <n v="0.30000000000000004"/>
    <n v="2"/>
  </r>
  <r>
    <n v="7064"/>
    <s v="CA-2018-127712"/>
    <x v="515"/>
    <d v="2018-09-05T00:00:00"/>
    <x v="1"/>
    <s v="MG-17890"/>
    <s v="Michael Granlund"/>
    <s v="Home Office"/>
    <s v="United States"/>
    <s v="Salem"/>
    <s v="Oregon"/>
    <n v="97301"/>
    <x v="1"/>
    <s v="OFF-SU-10002522"/>
    <x v="1"/>
    <s v="Supplies"/>
    <s v="Acme Kleen Earth Office Shears"/>
    <n v="6.2080000000000002"/>
    <n v="4.3456000000000001"/>
    <n v="1.8624000000000001"/>
    <n v="0.3"/>
    <n v="5"/>
  </r>
  <r>
    <n v="7065"/>
    <s v="CA-2018-169474"/>
    <x v="1144"/>
    <d v="2018-02-09T00:00:00"/>
    <x v="1"/>
    <s v="JF-15355"/>
    <s v="Jay Fein"/>
    <s v="Consumer"/>
    <s v="United States"/>
    <s v="Rochester"/>
    <s v="New York"/>
    <n v="14609"/>
    <x v="3"/>
    <s v="OFF-AP-10003971"/>
    <x v="1"/>
    <s v="Appliances"/>
    <s v="Belkin 6 Outlet Metallic Surge Strip"/>
    <n v="32.67"/>
    <n v="22.869"/>
    <n v="9.8010000000000019"/>
    <n v="0.30000000000000004"/>
    <n v="5"/>
  </r>
  <r>
    <n v="7066"/>
    <s v="CA-2015-106726"/>
    <x v="776"/>
    <d v="2015-12-08T00:00:00"/>
    <x v="2"/>
    <s v="RS-19765"/>
    <s v="Roland Schwarz"/>
    <s v="Corporate"/>
    <s v="United States"/>
    <s v="Los Angeles"/>
    <s v="California"/>
    <n v="90008"/>
    <x v="1"/>
    <s v="OFF-ST-10001496"/>
    <x v="1"/>
    <s v="Storage"/>
    <s v="Standard Rollaway File with Lock"/>
    <n v="1261.33"/>
    <n v="882.93099999999993"/>
    <n v="378.399"/>
    <n v="0.30000000000000004"/>
    <n v="2"/>
  </r>
  <r>
    <n v="7067"/>
    <s v="CA-2017-147473"/>
    <x v="198"/>
    <d v="2017-06-03T00:00:00"/>
    <x v="1"/>
    <s v="NL-18310"/>
    <s v="Nancy Lomonaco"/>
    <s v="Home Office"/>
    <s v="United States"/>
    <s v="Los Angeles"/>
    <s v="California"/>
    <n v="90049"/>
    <x v="1"/>
    <s v="OFF-PA-10004782"/>
    <x v="1"/>
    <s v="Paper"/>
    <s v="Xerox 228"/>
    <n v="38.880000000000003"/>
    <n v="27.216000000000001"/>
    <n v="11.664000000000001"/>
    <n v="0.30000000000000004"/>
    <n v="4"/>
  </r>
  <r>
    <n v="7068"/>
    <s v="CA-2017-114209"/>
    <x v="206"/>
    <d v="2017-05-26T00:00:00"/>
    <x v="1"/>
    <s v="AS-10285"/>
    <s v="Alejandro Savely"/>
    <s v="Corporate"/>
    <s v="United States"/>
    <s v="Dallas"/>
    <s v="Texas"/>
    <n v="75081"/>
    <x v="2"/>
    <s v="OFF-BI-10000343"/>
    <x v="1"/>
    <s v="Binders"/>
    <s v="Pressboard Covers with Storage Hooks, 9 1/2&quot; x 11&quot;, Light Blue"/>
    <n v="1.964"/>
    <n v="1.3747999999999998"/>
    <n v="0.58920000000000017"/>
    <n v="0.3000000000000001"/>
    <n v="5"/>
  </r>
  <r>
    <n v="7069"/>
    <s v="CA-2017-114209"/>
    <x v="206"/>
    <d v="2017-05-26T00:00:00"/>
    <x v="1"/>
    <s v="AS-10285"/>
    <s v="Alejandro Savely"/>
    <s v="Corporate"/>
    <s v="United States"/>
    <s v="Dallas"/>
    <s v="Texas"/>
    <n v="75081"/>
    <x v="2"/>
    <s v="OFF-PA-10003591"/>
    <x v="1"/>
    <s v="Paper"/>
    <s v="Southworth 100% Cotton The Best Paper"/>
    <n v="82.656000000000006"/>
    <n v="57.859200000000001"/>
    <n v="24.796800000000005"/>
    <n v="0.30000000000000004"/>
    <n v="5"/>
  </r>
  <r>
    <n v="7070"/>
    <s v="CA-2015-141901"/>
    <x v="128"/>
    <d v="2015-08-14T00:00:00"/>
    <x v="1"/>
    <s v="GM-14500"/>
    <s v="Gene McClure"/>
    <s v="Consumer"/>
    <s v="United States"/>
    <s v="Fresno"/>
    <s v="California"/>
    <n v="93727"/>
    <x v="1"/>
    <s v="OFF-PA-10001667"/>
    <x v="1"/>
    <s v="Paper"/>
    <s v="Great White Multi-Use Recycled Paper (20Lb. and 84 Bright)"/>
    <n v="5.98"/>
    <n v="4.1859999999999999"/>
    <n v="1.7940000000000005"/>
    <n v="0.30000000000000004"/>
    <n v="5"/>
  </r>
  <r>
    <n v="7071"/>
    <s v="CA-2017-164490"/>
    <x v="64"/>
    <d v="2017-09-10T00:00:00"/>
    <x v="0"/>
    <s v="SU-20665"/>
    <s v="Stephanie Ulpright"/>
    <s v="Home Office"/>
    <s v="United States"/>
    <s v="Chicago"/>
    <s v="Illinois"/>
    <n v="60653"/>
    <x v="2"/>
    <s v="OFF-PA-10004971"/>
    <x v="1"/>
    <s v="Paper"/>
    <s v="Xerox 196"/>
    <n v="9.2479999999999993"/>
    <n v="6.4735999999999994"/>
    <n v="2.7744"/>
    <n v="0.30000000000000004"/>
    <n v="5"/>
  </r>
  <r>
    <n v="7072"/>
    <s v="CA-2017-112256"/>
    <x v="310"/>
    <d v="2017-07-28T00:00:00"/>
    <x v="1"/>
    <s v="CK-12205"/>
    <s v="Chloris Kastensmidt"/>
    <s v="Consumer"/>
    <s v="United States"/>
    <s v="Mcallen"/>
    <s v="Texas"/>
    <n v="78501"/>
    <x v="2"/>
    <s v="OFF-AR-10001216"/>
    <x v="1"/>
    <s v="Art"/>
    <s v="Newell 339"/>
    <n v="4.4480000000000004"/>
    <n v="3.1135999999999999"/>
    <n v="1.3344000000000005"/>
    <n v="0.3000000000000001"/>
    <n v="5"/>
  </r>
  <r>
    <n v="7073"/>
    <s v="CA-2017-112256"/>
    <x v="310"/>
    <d v="2017-07-28T00:00:00"/>
    <x v="1"/>
    <s v="CK-12205"/>
    <s v="Chloris Kastensmidt"/>
    <s v="Consumer"/>
    <s v="United States"/>
    <s v="Mcallen"/>
    <s v="Texas"/>
    <n v="78501"/>
    <x v="2"/>
    <s v="OFF-PA-10004355"/>
    <x v="1"/>
    <s v="Paper"/>
    <s v="Xerox 231"/>
    <n v="5.1840000000000002"/>
    <n v="3.6288"/>
    <n v="1.5552000000000001"/>
    <n v="0.30000000000000004"/>
    <n v="5"/>
  </r>
  <r>
    <n v="7074"/>
    <s v="CA-2017-112256"/>
    <x v="310"/>
    <d v="2017-07-28T00:00:00"/>
    <x v="1"/>
    <s v="CK-12205"/>
    <s v="Chloris Kastensmidt"/>
    <s v="Consumer"/>
    <s v="United States"/>
    <s v="Mcallen"/>
    <s v="Texas"/>
    <n v="78501"/>
    <x v="2"/>
    <s v="OFF-AR-10001953"/>
    <x v="1"/>
    <s v="Art"/>
    <s v="Boston 1645 Deluxe Heavier-Duty Electric Pencil Sharpener"/>
    <n v="175.92"/>
    <n v="123.14399999999998"/>
    <n v="52.77600000000001"/>
    <n v="0.3000000000000001"/>
    <n v="5"/>
  </r>
  <r>
    <n v="7075"/>
    <s v="CA-2017-112256"/>
    <x v="310"/>
    <d v="2017-07-28T00:00:00"/>
    <x v="1"/>
    <s v="CK-12205"/>
    <s v="Chloris Kastensmidt"/>
    <s v="Consumer"/>
    <s v="United States"/>
    <s v="Mcallen"/>
    <s v="Texas"/>
    <n v="78501"/>
    <x v="2"/>
    <s v="OFF-BI-10004364"/>
    <x v="1"/>
    <s v="Binders"/>
    <s v="Storex Dura Pro Binders"/>
    <n v="4.7519999999999998"/>
    <n v="3.3263999999999996"/>
    <n v="1.4256000000000002"/>
    <n v="0.30000000000000004"/>
    <n v="5"/>
  </r>
  <r>
    <n v="7076"/>
    <s v="CA-2017-112256"/>
    <x v="310"/>
    <d v="2017-07-28T00:00:00"/>
    <x v="1"/>
    <s v="CK-12205"/>
    <s v="Chloris Kastensmidt"/>
    <s v="Consumer"/>
    <s v="United States"/>
    <s v="Mcallen"/>
    <s v="Texas"/>
    <n v="78501"/>
    <x v="2"/>
    <s v="OFF-SU-10001165"/>
    <x v="1"/>
    <s v="Supplies"/>
    <s v="Acme Elite Stainless Steel Scissors"/>
    <n v="13.343999999999999"/>
    <n v="9.3407999999999998"/>
    <n v="4.0031999999999996"/>
    <n v="0.3"/>
    <n v="5"/>
  </r>
  <r>
    <n v="7077"/>
    <s v="CA-2017-167416"/>
    <x v="536"/>
    <d v="2017-05-17T00:00:00"/>
    <x v="1"/>
    <s v="JM-15580"/>
    <s v="Jill Matthias"/>
    <s v="Consumer"/>
    <s v="United States"/>
    <s v="Seattle"/>
    <s v="Washington"/>
    <n v="98105"/>
    <x v="1"/>
    <s v="OFF-EN-10001141"/>
    <x v="1"/>
    <s v="Envelopes"/>
    <s v="Manila Recycled Extra-Heavyweight Clasp Envelopes, 6&quot; x 9&quot;"/>
    <n v="54.9"/>
    <n v="38.43"/>
    <n v="16.47"/>
    <n v="0.3"/>
    <n v="5"/>
  </r>
  <r>
    <n v="7078"/>
    <s v="CA-2017-106950"/>
    <x v="476"/>
    <d v="2017-09-06T00:00:00"/>
    <x v="1"/>
    <s v="JE-15715"/>
    <s v="Joe Elijah"/>
    <s v="Consumer"/>
    <s v="United States"/>
    <s v="Charlotte"/>
    <s v="North Carolina"/>
    <n v="28205"/>
    <x v="0"/>
    <s v="OFF-BI-10000014"/>
    <x v="1"/>
    <s v="Binders"/>
    <s v="Heavy-Duty E-Z-D Binders"/>
    <n v="22.911000000000001"/>
    <n v="16.037700000000001"/>
    <n v="6.8733000000000004"/>
    <n v="0.3"/>
    <n v="4"/>
  </r>
  <r>
    <n v="7079"/>
    <s v="CA-2017-106950"/>
    <x v="476"/>
    <d v="2017-09-06T00:00:00"/>
    <x v="1"/>
    <s v="JE-15715"/>
    <s v="Joe Elijah"/>
    <s v="Consumer"/>
    <s v="United States"/>
    <s v="Charlotte"/>
    <s v="North Carolina"/>
    <n v="28205"/>
    <x v="0"/>
    <s v="OFF-AP-10000159"/>
    <x v="1"/>
    <s v="Appliances"/>
    <s v="Belkin F9M820V08 8 Outlet Surge"/>
    <n v="309.45600000000002"/>
    <n v="216.61920000000001"/>
    <n v="92.836800000000011"/>
    <n v="0.30000000000000004"/>
    <n v="4"/>
  </r>
  <r>
    <n v="7080"/>
    <s v="CA-2017-106950"/>
    <x v="476"/>
    <d v="2017-09-06T00:00:00"/>
    <x v="1"/>
    <s v="JE-15715"/>
    <s v="Joe Elijah"/>
    <s v="Consumer"/>
    <s v="United States"/>
    <s v="Charlotte"/>
    <s v="North Carolina"/>
    <n v="28205"/>
    <x v="0"/>
    <s v="OFF-AR-10003560"/>
    <x v="1"/>
    <s v="Art"/>
    <s v="Zebra Zazzle Fluorescent Highlighters"/>
    <n v="19.456"/>
    <n v="13.619199999999999"/>
    <n v="5.8368000000000002"/>
    <n v="0.30000000000000004"/>
    <n v="4"/>
  </r>
  <r>
    <n v="7081"/>
    <s v="CA-2017-106950"/>
    <x v="476"/>
    <d v="2017-09-06T00:00:00"/>
    <x v="1"/>
    <s v="JE-15715"/>
    <s v="Joe Elijah"/>
    <s v="Consumer"/>
    <s v="United States"/>
    <s v="Charlotte"/>
    <s v="North Carolina"/>
    <n v="28205"/>
    <x v="0"/>
    <s v="FUR-TA-10001768"/>
    <x v="0"/>
    <s v="Tables"/>
    <s v="Hon Racetrack Conference Tables"/>
    <n v="472.51799999999997"/>
    <n v="330.76259999999996"/>
    <n v="141.75540000000001"/>
    <n v="0.30000000000000004"/>
    <n v="4"/>
  </r>
  <r>
    <n v="7082"/>
    <s v="CA-2017-106950"/>
    <x v="476"/>
    <d v="2017-09-06T00:00:00"/>
    <x v="1"/>
    <s v="JE-15715"/>
    <s v="Joe Elijah"/>
    <s v="Consumer"/>
    <s v="United States"/>
    <s v="Charlotte"/>
    <s v="North Carolina"/>
    <n v="28205"/>
    <x v="0"/>
    <s v="TEC-AC-10002049"/>
    <x v="2"/>
    <s v="Accessories"/>
    <s v="Plantronics Savi W720 Multi-Device Wireless Headset System"/>
    <n v="1012.68"/>
    <n v="708.87599999999998"/>
    <n v="303.80399999999997"/>
    <n v="0.3"/>
    <n v="4"/>
  </r>
  <r>
    <n v="7083"/>
    <s v="CA-2017-106950"/>
    <x v="476"/>
    <d v="2017-09-06T00:00:00"/>
    <x v="1"/>
    <s v="JE-15715"/>
    <s v="Joe Elijah"/>
    <s v="Consumer"/>
    <s v="United States"/>
    <s v="Charlotte"/>
    <s v="North Carolina"/>
    <n v="28205"/>
    <x v="0"/>
    <s v="OFF-BI-10003166"/>
    <x v="1"/>
    <s v="Binders"/>
    <s v="GBC Plasticlear Binding Covers"/>
    <n v="17.22"/>
    <n v="12.053999999999998"/>
    <n v="5.1660000000000004"/>
    <n v="0.30000000000000004"/>
    <n v="4"/>
  </r>
  <r>
    <n v="7084"/>
    <s v="CA-2018-118724"/>
    <x v="246"/>
    <d v="2018-07-25T00:00:00"/>
    <x v="0"/>
    <s v="AR-10825"/>
    <s v="Anthony Rawles"/>
    <s v="Corporate"/>
    <s v="United States"/>
    <s v="Concord"/>
    <s v="California"/>
    <n v="94521"/>
    <x v="1"/>
    <s v="OFF-AR-10003469"/>
    <x v="1"/>
    <s v="Art"/>
    <s v="Nontoxic Chalk"/>
    <n v="3.52"/>
    <n v="2.464"/>
    <n v="1.056"/>
    <n v="0.3"/>
    <n v="4"/>
  </r>
  <r>
    <n v="7085"/>
    <s v="CA-2018-118724"/>
    <x v="246"/>
    <d v="2018-07-25T00:00:00"/>
    <x v="0"/>
    <s v="AR-10825"/>
    <s v="Anthony Rawles"/>
    <s v="Corporate"/>
    <s v="United States"/>
    <s v="Concord"/>
    <s v="California"/>
    <n v="94521"/>
    <x v="1"/>
    <s v="TEC-PH-10002549"/>
    <x v="2"/>
    <s v="Phones"/>
    <s v="Polycom SoundPoint IP 450 VoIP phone"/>
    <n v="1626.192"/>
    <n v="1138.3344"/>
    <n v="487.85760000000005"/>
    <n v="0.30000000000000004"/>
    <n v="4"/>
  </r>
  <r>
    <n v="7086"/>
    <s v="CA-2018-112004"/>
    <x v="145"/>
    <d v="2018-09-28T00:00:00"/>
    <x v="2"/>
    <s v="AH-10075"/>
    <s v="Adam Hart"/>
    <s v="Corporate"/>
    <s v="United States"/>
    <s v="Chester"/>
    <s v="Pennsylvania"/>
    <n v="19013"/>
    <x v="3"/>
    <s v="OFF-BI-10003476"/>
    <x v="1"/>
    <s v="Binders"/>
    <s v="Avery Metallic Poly Binders"/>
    <n v="8.5950000000000006"/>
    <n v="6.0164999999999997"/>
    <n v="2.5785000000000009"/>
    <n v="0.3000000000000001"/>
    <n v="3"/>
  </r>
  <r>
    <n v="7087"/>
    <s v="CA-2018-112004"/>
    <x v="145"/>
    <d v="2018-09-28T00:00:00"/>
    <x v="2"/>
    <s v="AH-10075"/>
    <s v="Adam Hart"/>
    <s v="Corporate"/>
    <s v="United States"/>
    <s v="Chester"/>
    <s v="Pennsylvania"/>
    <n v="19013"/>
    <x v="3"/>
    <s v="OFF-SU-10000157"/>
    <x v="1"/>
    <s v="Supplies"/>
    <s v="Compact Automatic Electric Letter Opener"/>
    <n v="190.89599999999999"/>
    <n v="133.62719999999999"/>
    <n v="57.268799999999999"/>
    <n v="0.3"/>
    <n v="3"/>
  </r>
  <r>
    <n v="7088"/>
    <s v="US-2018-143175"/>
    <x v="646"/>
    <d v="2018-08-06T00:00:00"/>
    <x v="0"/>
    <s v="GA-14515"/>
    <s v="George Ashbrook"/>
    <s v="Consumer"/>
    <s v="United States"/>
    <s v="Los Angeles"/>
    <s v="California"/>
    <n v="90004"/>
    <x v="1"/>
    <s v="OFF-ST-10003123"/>
    <x v="1"/>
    <s v="Storage"/>
    <s v="Fellowes Bases and Tops For Staxonsteel/High-Stak Systems"/>
    <n v="99.87"/>
    <n v="69.908999999999992"/>
    <n v="29.961000000000013"/>
    <n v="0.3000000000000001"/>
    <n v="3"/>
  </r>
  <r>
    <n v="7089"/>
    <s v="CA-2016-105844"/>
    <x v="969"/>
    <d v="2016-10-27T00:00:00"/>
    <x v="0"/>
    <s v="JF-15415"/>
    <s v="Jennifer Ferguson"/>
    <s v="Consumer"/>
    <s v="United States"/>
    <s v="Sparks"/>
    <s v="Nevada"/>
    <n v="89431"/>
    <x v="1"/>
    <s v="OFF-AR-10001955"/>
    <x v="1"/>
    <s v="Art"/>
    <s v="Newell 319"/>
    <n v="79.36"/>
    <n v="55.552"/>
    <n v="23.808"/>
    <n v="0.3"/>
    <n v="2"/>
  </r>
  <r>
    <n v="7090"/>
    <s v="CA-2018-118864"/>
    <x v="140"/>
    <d v="2018-06-19T00:00:00"/>
    <x v="0"/>
    <s v="KH-16690"/>
    <s v="Kristen Hastings"/>
    <s v="Corporate"/>
    <s v="United States"/>
    <s v="Los Angeles"/>
    <s v="California"/>
    <n v="90032"/>
    <x v="1"/>
    <s v="TEC-PH-10001809"/>
    <x v="2"/>
    <s v="Phones"/>
    <s v="Panasonic KX T7736-B Digital phone"/>
    <n v="119.96"/>
    <n v="83.971999999999994"/>
    <n v="35.988"/>
    <n v="0.3"/>
    <n v="4"/>
  </r>
  <r>
    <n v="7091"/>
    <s v="CA-2016-119480"/>
    <x v="1145"/>
    <d v="2016-01-13T00:00:00"/>
    <x v="1"/>
    <s v="CC-12685"/>
    <s v="Craig Carroll"/>
    <s v="Consumer"/>
    <s v="United States"/>
    <s v="Henderson"/>
    <s v="Kentucky"/>
    <n v="42420"/>
    <x v="0"/>
    <s v="OFF-PA-10000474"/>
    <x v="1"/>
    <s v="Paper"/>
    <s v="Easy-staple paper"/>
    <n v="106.32"/>
    <n v="74.423999999999992"/>
    <n v="31.896000000000001"/>
    <n v="0.30000000000000004"/>
    <n v="4"/>
  </r>
  <r>
    <n v="7092"/>
    <s v="CA-2016-119480"/>
    <x v="1145"/>
    <d v="2016-01-13T00:00:00"/>
    <x v="1"/>
    <s v="CC-12685"/>
    <s v="Craig Carroll"/>
    <s v="Consumer"/>
    <s v="United States"/>
    <s v="Henderson"/>
    <s v="Kentucky"/>
    <n v="42420"/>
    <x v="0"/>
    <s v="OFF-AP-10001205"/>
    <x v="1"/>
    <s v="Appliances"/>
    <s v="Belkin 5 Outlet SurgeMaster Power Centers"/>
    <n v="163.44"/>
    <n v="114.40799999999999"/>
    <n v="49.032000000000011"/>
    <n v="0.30000000000000004"/>
    <n v="4"/>
  </r>
  <r>
    <n v="7093"/>
    <s v="CA-2016-119480"/>
    <x v="1145"/>
    <d v="2016-01-13T00:00:00"/>
    <x v="1"/>
    <s v="CC-12685"/>
    <s v="Craig Carroll"/>
    <s v="Consumer"/>
    <s v="United States"/>
    <s v="Henderson"/>
    <s v="Kentucky"/>
    <n v="42420"/>
    <x v="0"/>
    <s v="OFF-AR-10004691"/>
    <x v="1"/>
    <s v="Art"/>
    <s v="Boston 1730 StandUp Electric Pencil Sharpener"/>
    <n v="42.76"/>
    <n v="29.931999999999995"/>
    <n v="12.828000000000003"/>
    <n v="0.3000000000000001"/>
    <n v="4"/>
  </r>
  <r>
    <n v="7094"/>
    <s v="CA-2016-119480"/>
    <x v="1145"/>
    <d v="2016-01-13T00:00:00"/>
    <x v="1"/>
    <s v="CC-12685"/>
    <s v="Craig Carroll"/>
    <s v="Consumer"/>
    <s v="United States"/>
    <s v="Henderson"/>
    <s v="Kentucky"/>
    <n v="42420"/>
    <x v="0"/>
    <s v="OFF-PA-10004996"/>
    <x v="1"/>
    <s v="Paper"/>
    <s v="Speediset Carbonless Redi-Letter 7&quot; x 8 1/2&quot;"/>
    <n v="51.55"/>
    <n v="36.084999999999994"/>
    <n v="15.465000000000003"/>
    <n v="0.3000000000000001"/>
    <n v="4"/>
  </r>
  <r>
    <n v="7095"/>
    <s v="US-2016-153374"/>
    <x v="97"/>
    <d v="2016-02-13T00:00:00"/>
    <x v="0"/>
    <s v="JF-15565"/>
    <s v="Jill Fjeld"/>
    <s v="Consumer"/>
    <s v="United States"/>
    <s v="Decatur"/>
    <s v="Illinois"/>
    <n v="62521"/>
    <x v="2"/>
    <s v="TEC-AC-10001908"/>
    <x v="2"/>
    <s v="Accessories"/>
    <s v="Logitech Wireless Headset h800"/>
    <n v="479.952"/>
    <n v="335.96639999999996"/>
    <n v="143.98560000000003"/>
    <n v="0.30000000000000004"/>
    <n v="4"/>
  </r>
  <r>
    <n v="7096"/>
    <s v="CA-2017-101980"/>
    <x v="1146"/>
    <d v="2017-08-20T00:00:00"/>
    <x v="2"/>
    <s v="RP-19390"/>
    <s v="Resi PÃ¶lking"/>
    <s v="Consumer"/>
    <s v="United States"/>
    <s v="New York City"/>
    <s v="New York"/>
    <n v="10009"/>
    <x v="3"/>
    <s v="OFF-BI-10000666"/>
    <x v="1"/>
    <s v="Binders"/>
    <s v="Surelock Post Binders"/>
    <n v="146.68799999999999"/>
    <n v="102.68159999999999"/>
    <n v="44.006399999999999"/>
    <n v="0.30000000000000004"/>
    <n v="1"/>
  </r>
  <r>
    <n v="7097"/>
    <s v="CA-2017-101980"/>
    <x v="1146"/>
    <d v="2017-08-20T00:00:00"/>
    <x v="2"/>
    <s v="RP-19390"/>
    <s v="Resi PÃ¶lking"/>
    <s v="Consumer"/>
    <s v="United States"/>
    <s v="New York City"/>
    <s v="New York"/>
    <n v="10009"/>
    <x v="3"/>
    <s v="OFF-BI-10004318"/>
    <x v="1"/>
    <s v="Binders"/>
    <s v="Ibico EB-19 Dual Function Manual Binding System"/>
    <n v="276.78399999999999"/>
    <n v="193.74879999999999"/>
    <n v="83.035200000000003"/>
    <n v="0.30000000000000004"/>
    <n v="1"/>
  </r>
  <r>
    <n v="7098"/>
    <s v="CA-2017-101980"/>
    <x v="1146"/>
    <d v="2017-08-20T00:00:00"/>
    <x v="2"/>
    <s v="RP-19390"/>
    <s v="Resi PÃ¶lking"/>
    <s v="Consumer"/>
    <s v="United States"/>
    <s v="New York City"/>
    <s v="New York"/>
    <n v="10009"/>
    <x v="3"/>
    <s v="OFF-BI-10003429"/>
    <x v="1"/>
    <s v="Binders"/>
    <s v="Cardinal HOLDit! Binder Insert Strips,Extra Strips"/>
    <n v="25.32"/>
    <n v="17.724"/>
    <n v="7.5960000000000001"/>
    <n v="0.3"/>
    <n v="1"/>
  </r>
  <r>
    <n v="7099"/>
    <s v="CA-2018-144596"/>
    <x v="44"/>
    <d v="2018-11-10T00:00:00"/>
    <x v="1"/>
    <s v="CD-11980"/>
    <s v="Carol Darley"/>
    <s v="Consumer"/>
    <s v="United States"/>
    <s v="New York City"/>
    <s v="New York"/>
    <n v="10011"/>
    <x v="3"/>
    <s v="OFF-PA-10003302"/>
    <x v="1"/>
    <s v="Paper"/>
    <s v="Xerox 1906"/>
    <n v="318.95999999999998"/>
    <n v="223.27199999999996"/>
    <n v="95.688000000000017"/>
    <n v="0.30000000000000004"/>
    <n v="4"/>
  </r>
  <r>
    <n v="7100"/>
    <s v="CA-2016-124933"/>
    <x v="207"/>
    <d v="2016-12-30T00:00:00"/>
    <x v="0"/>
    <s v="DF-13135"/>
    <s v="David Flashing"/>
    <s v="Consumer"/>
    <s v="United States"/>
    <s v="New York City"/>
    <s v="New York"/>
    <n v="10009"/>
    <x v="3"/>
    <s v="OFF-PA-10003302"/>
    <x v="1"/>
    <s v="Paper"/>
    <s v="Xerox 1906"/>
    <n v="212.64"/>
    <n v="148.84799999999998"/>
    <n v="63.792000000000002"/>
    <n v="0.30000000000000004"/>
    <n v="4"/>
  </r>
  <r>
    <n v="7101"/>
    <s v="CA-2015-159625"/>
    <x v="533"/>
    <d v="2015-11-28T00:00:00"/>
    <x v="1"/>
    <s v="SM-20005"/>
    <s v="Sally Matthias"/>
    <s v="Consumer"/>
    <s v="United States"/>
    <s v="Scottsdale"/>
    <s v="Arizona"/>
    <n v="85254"/>
    <x v="1"/>
    <s v="OFF-EN-10002621"/>
    <x v="1"/>
    <s v="Envelopes"/>
    <s v="Staple envelope"/>
    <n v="23.472000000000001"/>
    <n v="16.430399999999999"/>
    <n v="7.0416000000000025"/>
    <n v="0.3000000000000001"/>
    <n v="5"/>
  </r>
  <r>
    <n v="7102"/>
    <s v="CA-2017-144337"/>
    <x v="1147"/>
    <d v="2017-08-05T00:00:00"/>
    <x v="0"/>
    <s v="SG-20890"/>
    <s v="Susan Gilcrest"/>
    <s v="Corporate"/>
    <s v="United States"/>
    <s v="Amarillo"/>
    <s v="Texas"/>
    <n v="79109"/>
    <x v="2"/>
    <s v="OFF-PA-10000249"/>
    <x v="1"/>
    <s v="Paper"/>
    <s v="Easy-staple paper"/>
    <n v="19.648"/>
    <n v="13.753599999999999"/>
    <n v="5.894400000000001"/>
    <n v="0.30000000000000004"/>
    <n v="4"/>
  </r>
  <r>
    <n v="7103"/>
    <s v="CA-2015-117478"/>
    <x v="158"/>
    <d v="2015-09-24T00:00:00"/>
    <x v="2"/>
    <s v="LH-16750"/>
    <s v="Larry Hughes"/>
    <s v="Consumer"/>
    <s v="United States"/>
    <s v="Philadelphia"/>
    <s v="Pennsylvania"/>
    <n v="19140"/>
    <x v="3"/>
    <s v="OFF-BI-10000050"/>
    <x v="1"/>
    <s v="Binders"/>
    <s v="Angle-D Binders with Locking Rings, Label Holders"/>
    <n v="6.57"/>
    <n v="4.5990000000000002"/>
    <n v="1.9710000000000001"/>
    <n v="0.3"/>
    <n v="3"/>
  </r>
  <r>
    <n v="7104"/>
    <s v="CA-2018-147410"/>
    <x v="507"/>
    <d v="2018-09-08T00:00:00"/>
    <x v="1"/>
    <s v="EJ-14155"/>
    <s v="Eva Jacobs"/>
    <s v="Consumer"/>
    <s v="United States"/>
    <s v="Santa Ana"/>
    <s v="California"/>
    <n v="92704"/>
    <x v="1"/>
    <s v="OFF-ST-10003805"/>
    <x v="1"/>
    <s v="Storage"/>
    <s v="24 Capacity Maxi Data Binder Racks, Pearl"/>
    <n v="421.1"/>
    <n v="294.77"/>
    <n v="126.33000000000004"/>
    <n v="0.3000000000000001"/>
    <n v="4"/>
  </r>
  <r>
    <n v="7105"/>
    <s v="CA-2018-128944"/>
    <x v="249"/>
    <d v="2018-06-21T00:00:00"/>
    <x v="0"/>
    <s v="KH-16330"/>
    <s v="Katharine Harms"/>
    <s v="Corporate"/>
    <s v="United States"/>
    <s v="Newark"/>
    <s v="Ohio"/>
    <n v="43055"/>
    <x v="3"/>
    <s v="FUR-CH-10000785"/>
    <x v="0"/>
    <s v="Chairs"/>
    <s v="Global Ergonomic Managers Chair"/>
    <n v="760.11599999999999"/>
    <n v="532.08119999999997"/>
    <n v="228.03480000000002"/>
    <n v="0.30000000000000004"/>
    <n v="2"/>
  </r>
  <r>
    <n v="7106"/>
    <s v="CA-2018-128944"/>
    <x v="249"/>
    <d v="2018-06-21T00:00:00"/>
    <x v="0"/>
    <s v="KH-16330"/>
    <s v="Katharine Harms"/>
    <s v="Corporate"/>
    <s v="United States"/>
    <s v="Newark"/>
    <s v="Ohio"/>
    <n v="43055"/>
    <x v="3"/>
    <s v="FUR-FU-10004909"/>
    <x v="0"/>
    <s v="Furnishings"/>
    <s v="Contemporary Wood/Metal Frame"/>
    <n v="38.783999999999999"/>
    <n v="27.148799999999998"/>
    <n v="11.635200000000001"/>
    <n v="0.30000000000000004"/>
    <n v="2"/>
  </r>
  <r>
    <n v="7107"/>
    <s v="CA-2018-128944"/>
    <x v="249"/>
    <d v="2018-06-21T00:00:00"/>
    <x v="0"/>
    <s v="KH-16330"/>
    <s v="Katharine Harms"/>
    <s v="Corporate"/>
    <s v="United States"/>
    <s v="Newark"/>
    <s v="Ohio"/>
    <n v="43055"/>
    <x v="3"/>
    <s v="TEC-AC-10001553"/>
    <x v="2"/>
    <s v="Accessories"/>
    <s v="Memorex 25GB 6X Branded Blu-Ray Recordable Disc, 15/Pack"/>
    <n v="122.328"/>
    <n v="85.629599999999996"/>
    <n v="36.698400000000007"/>
    <n v="0.30000000000000004"/>
    <n v="2"/>
  </r>
  <r>
    <n v="7108"/>
    <s v="CA-2017-109666"/>
    <x v="475"/>
    <d v="2017-04-26T00:00:00"/>
    <x v="1"/>
    <s v="KM-16720"/>
    <s v="Kunst Miller"/>
    <s v="Consumer"/>
    <s v="United States"/>
    <s v="New York City"/>
    <s v="New York"/>
    <n v="10035"/>
    <x v="3"/>
    <s v="TEC-PH-10004774"/>
    <x v="2"/>
    <s v="Phones"/>
    <s v="Gear Head AU3700S Headset"/>
    <n v="25.98"/>
    <n v="18.186"/>
    <n v="7.7940000000000005"/>
    <n v="0.3"/>
    <n v="7"/>
  </r>
  <r>
    <n v="7109"/>
    <s v="CA-2017-109666"/>
    <x v="475"/>
    <d v="2017-04-26T00:00:00"/>
    <x v="1"/>
    <s v="KM-16720"/>
    <s v="Kunst Miller"/>
    <s v="Consumer"/>
    <s v="United States"/>
    <s v="New York City"/>
    <s v="New York"/>
    <n v="10035"/>
    <x v="3"/>
    <s v="OFF-AR-10004582"/>
    <x v="1"/>
    <s v="Art"/>
    <s v="BIC Brite Liner Grip Highlighters"/>
    <n v="3.28"/>
    <n v="2.2959999999999998"/>
    <n v="0.98399999999999999"/>
    <n v="0.3"/>
    <n v="7"/>
  </r>
  <r>
    <n v="7110"/>
    <s v="CA-2017-109666"/>
    <x v="475"/>
    <d v="2017-04-26T00:00:00"/>
    <x v="1"/>
    <s v="KM-16720"/>
    <s v="Kunst Miller"/>
    <s v="Consumer"/>
    <s v="United States"/>
    <s v="New York City"/>
    <s v="New York"/>
    <n v="10035"/>
    <x v="3"/>
    <s v="OFF-ST-10000991"/>
    <x v="1"/>
    <s v="Storage"/>
    <s v="Space Solutions HD Industrial Steel Shelving."/>
    <n v="459.88"/>
    <n v="321.916"/>
    <n v="137.964"/>
    <n v="0.3"/>
    <n v="7"/>
  </r>
  <r>
    <n v="7111"/>
    <s v="CA-2017-109666"/>
    <x v="475"/>
    <d v="2017-04-26T00:00:00"/>
    <x v="1"/>
    <s v="KM-16720"/>
    <s v="Kunst Miller"/>
    <s v="Consumer"/>
    <s v="United States"/>
    <s v="New York City"/>
    <s v="New York"/>
    <n v="10035"/>
    <x v="3"/>
    <s v="OFF-SU-10002522"/>
    <x v="1"/>
    <s v="Supplies"/>
    <s v="Acme Kleen Earth Office Shears"/>
    <n v="7.76"/>
    <n v="5.4319999999999995"/>
    <n v="2.3280000000000003"/>
    <n v="0.30000000000000004"/>
    <n v="7"/>
  </r>
  <r>
    <n v="7112"/>
    <s v="CA-2017-109666"/>
    <x v="475"/>
    <d v="2017-04-26T00:00:00"/>
    <x v="1"/>
    <s v="KM-16720"/>
    <s v="Kunst Miller"/>
    <s v="Consumer"/>
    <s v="United States"/>
    <s v="New York City"/>
    <s v="New York"/>
    <n v="10035"/>
    <x v="3"/>
    <s v="OFF-AR-10004022"/>
    <x v="1"/>
    <s v="Art"/>
    <s v="Panasonic KP-380BK Classic Electric Pencil Sharpener"/>
    <n v="71.959999999999994"/>
    <n v="50.371999999999993"/>
    <n v="21.588000000000001"/>
    <n v="0.30000000000000004"/>
    <n v="7"/>
  </r>
  <r>
    <n v="7113"/>
    <s v="CA-2017-109666"/>
    <x v="475"/>
    <d v="2017-04-26T00:00:00"/>
    <x v="1"/>
    <s v="KM-16720"/>
    <s v="Kunst Miller"/>
    <s v="Consumer"/>
    <s v="United States"/>
    <s v="New York City"/>
    <s v="New York"/>
    <n v="10035"/>
    <x v="3"/>
    <s v="OFF-SU-10001218"/>
    <x v="1"/>
    <s v="Supplies"/>
    <s v="Fiskars Softgrip Scissors"/>
    <n v="54.9"/>
    <n v="38.43"/>
    <n v="16.47"/>
    <n v="0.3"/>
    <n v="7"/>
  </r>
  <r>
    <n v="7114"/>
    <s v="CA-2017-109666"/>
    <x v="475"/>
    <d v="2017-04-26T00:00:00"/>
    <x v="1"/>
    <s v="KM-16720"/>
    <s v="Kunst Miller"/>
    <s v="Consumer"/>
    <s v="United States"/>
    <s v="New York City"/>
    <s v="New York"/>
    <n v="10035"/>
    <x v="3"/>
    <s v="OFF-BI-10000174"/>
    <x v="1"/>
    <s v="Binders"/>
    <s v="Wilson Jones Clip &amp; Carry Folder Binder Tool for Ring Binders, Clear"/>
    <n v="9.2799999999999994"/>
    <n v="6.4959999999999996"/>
    <n v="2.7839999999999998"/>
    <n v="0.3"/>
    <n v="7"/>
  </r>
  <r>
    <n v="7115"/>
    <s v="US-2017-102239"/>
    <x v="465"/>
    <d v="2017-05-06T00:00:00"/>
    <x v="2"/>
    <s v="LW-16990"/>
    <s v="Lindsay Williams"/>
    <s v="Corporate"/>
    <s v="United States"/>
    <s v="Henderson"/>
    <s v="Nevada"/>
    <n v="89015"/>
    <x v="1"/>
    <s v="FUR-TA-10003392"/>
    <x v="0"/>
    <s v="Tables"/>
    <s v="Global Adaptabilities Conference Tables"/>
    <n v="1685.88"/>
    <n v="1180.116"/>
    <n v="505.76400000000012"/>
    <n v="0.30000000000000004"/>
    <n v="1"/>
  </r>
  <r>
    <n v="7116"/>
    <s v="US-2017-102239"/>
    <x v="465"/>
    <d v="2017-05-06T00:00:00"/>
    <x v="2"/>
    <s v="LW-16990"/>
    <s v="Lindsay Williams"/>
    <s v="Corporate"/>
    <s v="United States"/>
    <s v="Henderson"/>
    <s v="Nevada"/>
    <n v="89015"/>
    <x v="1"/>
    <s v="OFF-BI-10001890"/>
    <x v="1"/>
    <s v="Binders"/>
    <s v="Avery Poly Binder Pockets"/>
    <n v="5.7279999999999998"/>
    <n v="4.0095999999999998"/>
    <n v="1.7183999999999999"/>
    <n v="0.3"/>
    <n v="1"/>
  </r>
  <r>
    <n v="7117"/>
    <s v="CA-2015-143168"/>
    <x v="638"/>
    <d v="2015-10-23T00:00:00"/>
    <x v="0"/>
    <s v="IG-15085"/>
    <s v="Ivan Gibson"/>
    <s v="Consumer"/>
    <s v="United States"/>
    <s v="Seattle"/>
    <s v="Washington"/>
    <n v="98103"/>
    <x v="1"/>
    <s v="OFF-PA-10000167"/>
    <x v="1"/>
    <s v="Paper"/>
    <s v="Xerox 1925"/>
    <n v="61.96"/>
    <n v="43.372"/>
    <n v="18.588000000000001"/>
    <n v="0.3"/>
    <n v="5"/>
  </r>
  <r>
    <n v="7118"/>
    <s v="CA-2015-143168"/>
    <x v="638"/>
    <d v="2015-10-23T00:00:00"/>
    <x v="0"/>
    <s v="IG-15085"/>
    <s v="Ivan Gibson"/>
    <s v="Consumer"/>
    <s v="United States"/>
    <s v="Seattle"/>
    <s v="Washington"/>
    <n v="98103"/>
    <x v="1"/>
    <s v="OFF-BI-10003784"/>
    <x v="1"/>
    <s v="Binders"/>
    <s v="Computer Printout Index Tabs"/>
    <n v="1.3440000000000001"/>
    <n v="0.94079999999999997"/>
    <n v="0.40320000000000011"/>
    <n v="0.30000000000000004"/>
    <n v="5"/>
  </r>
  <r>
    <n v="7119"/>
    <s v="CA-2018-104906"/>
    <x v="778"/>
    <d v="2018-02-17T00:00:00"/>
    <x v="1"/>
    <s v="JP-15460"/>
    <s v="Jennifer Patt"/>
    <s v="Corporate"/>
    <s v="United States"/>
    <s v="New York City"/>
    <s v="New York"/>
    <n v="10009"/>
    <x v="3"/>
    <s v="OFF-PA-10001184"/>
    <x v="1"/>
    <s v="Paper"/>
    <s v="Xerox 1903"/>
    <n v="17.940000000000001"/>
    <n v="12.558"/>
    <n v="5.3820000000000014"/>
    <n v="0.30000000000000004"/>
    <n v="4"/>
  </r>
  <r>
    <n v="7120"/>
    <s v="CA-2018-118122"/>
    <x v="701"/>
    <d v="2018-11-24T00:00:00"/>
    <x v="1"/>
    <s v="GG-14650"/>
    <s v="Greg Guthrie"/>
    <s v="Corporate"/>
    <s v="United States"/>
    <s v="Seattle"/>
    <s v="Washington"/>
    <n v="98103"/>
    <x v="1"/>
    <s v="OFF-BI-10002103"/>
    <x v="1"/>
    <s v="Binders"/>
    <s v="Cardinal Slant-D Ring Binder, Heavy Gauge Vinyl"/>
    <n v="13.904"/>
    <n v="9.7327999999999992"/>
    <n v="4.1712000000000007"/>
    <n v="0.30000000000000004"/>
    <n v="7"/>
  </r>
  <r>
    <n v="7121"/>
    <s v="US-2015-147774"/>
    <x v="407"/>
    <d v="2015-01-26T00:00:00"/>
    <x v="1"/>
    <s v="MM-18280"/>
    <s v="Muhammed MacIntyre"/>
    <s v="Corporate"/>
    <s v="United States"/>
    <s v="Smyrna"/>
    <s v="Tennessee"/>
    <n v="37167"/>
    <x v="0"/>
    <s v="OFF-BI-10003091"/>
    <x v="1"/>
    <s v="Binders"/>
    <s v="GBC DocuBind TL200 Manual Binding Machine"/>
    <n v="67.194000000000003"/>
    <n v="47.035800000000002"/>
    <n v="20.158200000000001"/>
    <n v="0.3"/>
    <n v="6"/>
  </r>
  <r>
    <n v="7122"/>
    <s v="CA-2018-166926"/>
    <x v="96"/>
    <d v="2018-12-08T00:00:00"/>
    <x v="1"/>
    <s v="SO-20335"/>
    <s v="Sean O'Donnell"/>
    <s v="Consumer"/>
    <s v="United States"/>
    <s v="Seattle"/>
    <s v="Washington"/>
    <n v="98105"/>
    <x v="1"/>
    <s v="OFF-PA-10001593"/>
    <x v="1"/>
    <s v="Paper"/>
    <s v="Xerox 1947"/>
    <n v="41.86"/>
    <n v="29.301999999999996"/>
    <n v="12.558000000000003"/>
    <n v="0.3000000000000001"/>
    <n v="7"/>
  </r>
  <r>
    <n v="7123"/>
    <s v="CA-2018-166926"/>
    <x v="96"/>
    <d v="2018-12-08T00:00:00"/>
    <x v="1"/>
    <s v="SO-20335"/>
    <s v="Sean O'Donnell"/>
    <s v="Consumer"/>
    <s v="United States"/>
    <s v="Seattle"/>
    <s v="Washington"/>
    <n v="98105"/>
    <x v="1"/>
    <s v="FUR-BO-10002598"/>
    <x v="0"/>
    <s v="Bookcases"/>
    <s v="Hon Metal Bookcases, Putty"/>
    <n v="141.96"/>
    <n v="99.372"/>
    <n v="42.588000000000008"/>
    <n v="0.30000000000000004"/>
    <n v="7"/>
  </r>
  <r>
    <n v="7124"/>
    <s v="CA-2016-128013"/>
    <x v="101"/>
    <d v="2016-08-16T00:00:00"/>
    <x v="1"/>
    <s v="MF-18250"/>
    <s v="Monica Federle"/>
    <s v="Corporate"/>
    <s v="United States"/>
    <s v="New York City"/>
    <s v="New York"/>
    <n v="10035"/>
    <x v="3"/>
    <s v="FUR-FU-10000320"/>
    <x v="0"/>
    <s v="Furnishings"/>
    <s v="OIC Stacking Trays"/>
    <n v="10.02"/>
    <n v="7.0139999999999993"/>
    <n v="3.0060000000000002"/>
    <n v="0.30000000000000004"/>
    <n v="7"/>
  </r>
  <r>
    <n v="7125"/>
    <s v="CA-2016-128013"/>
    <x v="101"/>
    <d v="2016-08-16T00:00:00"/>
    <x v="1"/>
    <s v="MF-18250"/>
    <s v="Monica Federle"/>
    <s v="Corporate"/>
    <s v="United States"/>
    <s v="New York City"/>
    <s v="New York"/>
    <n v="10035"/>
    <x v="3"/>
    <s v="OFF-PA-10001815"/>
    <x v="1"/>
    <s v="Paper"/>
    <s v="Xerox 1885"/>
    <n v="144.12"/>
    <n v="100.884"/>
    <n v="43.236000000000004"/>
    <n v="0.30000000000000004"/>
    <n v="7"/>
  </r>
  <r>
    <n v="7126"/>
    <s v="CA-2017-123176"/>
    <x v="720"/>
    <d v="2017-09-29T00:00:00"/>
    <x v="0"/>
    <s v="JG-15160"/>
    <s v="James Galang"/>
    <s v="Consumer"/>
    <s v="United States"/>
    <s v="Atlanta"/>
    <s v="Georgia"/>
    <n v="30318"/>
    <x v="0"/>
    <s v="OFF-PA-10003971"/>
    <x v="1"/>
    <s v="Paper"/>
    <s v="Xerox 1965"/>
    <n v="17.940000000000001"/>
    <n v="12.558"/>
    <n v="5.3820000000000014"/>
    <n v="0.30000000000000004"/>
    <n v="2"/>
  </r>
  <r>
    <n v="7127"/>
    <s v="CA-2017-123176"/>
    <x v="720"/>
    <d v="2017-09-29T00:00:00"/>
    <x v="0"/>
    <s v="JG-15160"/>
    <s v="James Galang"/>
    <s v="Consumer"/>
    <s v="United States"/>
    <s v="Atlanta"/>
    <s v="Georgia"/>
    <n v="30318"/>
    <x v="0"/>
    <s v="OFF-AR-10004685"/>
    <x v="1"/>
    <s v="Art"/>
    <s v="Binney &amp; Smith Crayola Metallic Colored Pencils, 8-Color Set"/>
    <n v="13.89"/>
    <n v="9.722999999999999"/>
    <n v="4.1670000000000016"/>
    <n v="0.3000000000000001"/>
    <n v="2"/>
  </r>
  <r>
    <n v="7128"/>
    <s v="US-2017-117541"/>
    <x v="696"/>
    <d v="2017-11-20T00:00:00"/>
    <x v="1"/>
    <s v="JM-16195"/>
    <s v="Justin MacKendrick"/>
    <s v="Consumer"/>
    <s v="United States"/>
    <s v="Newark"/>
    <s v="Delaware"/>
    <n v="19711"/>
    <x v="3"/>
    <s v="OFF-PA-10001609"/>
    <x v="1"/>
    <s v="Paper"/>
    <s v="Tops Wirebound Message Log Books"/>
    <n v="16.45"/>
    <n v="11.514999999999999"/>
    <n v="4.9350000000000005"/>
    <n v="0.30000000000000004"/>
    <n v="6"/>
  </r>
  <r>
    <n v="7129"/>
    <s v="US-2017-117541"/>
    <x v="696"/>
    <d v="2017-11-20T00:00:00"/>
    <x v="1"/>
    <s v="JM-16195"/>
    <s v="Justin MacKendrick"/>
    <s v="Consumer"/>
    <s v="United States"/>
    <s v="Newark"/>
    <s v="Delaware"/>
    <n v="19711"/>
    <x v="3"/>
    <s v="FUR-FU-10000550"/>
    <x v="0"/>
    <s v="Furnishings"/>
    <s v="Stacking Trays by OIC"/>
    <n v="19.920000000000002"/>
    <n v="13.944000000000001"/>
    <n v="5.9760000000000009"/>
    <n v="0.30000000000000004"/>
    <n v="6"/>
  </r>
  <r>
    <n v="7130"/>
    <s v="CA-2017-166282"/>
    <x v="947"/>
    <d v="2017-04-22T00:00:00"/>
    <x v="1"/>
    <s v="PK-19075"/>
    <s v="Pete Kriz"/>
    <s v="Consumer"/>
    <s v="United States"/>
    <s v="Nashville"/>
    <s v="Tennessee"/>
    <n v="37211"/>
    <x v="0"/>
    <s v="TEC-AC-10004209"/>
    <x v="2"/>
    <s v="Accessories"/>
    <s v="Memorex Froggy Flash Drive 4 GB"/>
    <n v="35.167999999999999"/>
    <n v="24.617599999999999"/>
    <n v="10.5504"/>
    <n v="0.3"/>
    <n v="6"/>
  </r>
  <r>
    <n v="7131"/>
    <s v="CA-2017-166282"/>
    <x v="947"/>
    <d v="2017-04-22T00:00:00"/>
    <x v="1"/>
    <s v="PK-19075"/>
    <s v="Pete Kriz"/>
    <s v="Consumer"/>
    <s v="United States"/>
    <s v="Nashville"/>
    <s v="Tennessee"/>
    <n v="37211"/>
    <x v="0"/>
    <s v="OFF-PA-10003022"/>
    <x v="1"/>
    <s v="Paper"/>
    <s v="Standard Line â€œWhile You Were Outâ€ Hardbound Telephone Message Book"/>
    <n v="123.08799999999999"/>
    <n v="86.161599999999993"/>
    <n v="36.926400000000001"/>
    <n v="0.30000000000000004"/>
    <n v="6"/>
  </r>
  <r>
    <n v="7132"/>
    <s v="CA-2018-141439"/>
    <x v="200"/>
    <d v="2018-12-01T00:00:00"/>
    <x v="1"/>
    <s v="TT-21460"/>
    <s v="Tonja Turnell"/>
    <s v="Home Office"/>
    <s v="United States"/>
    <s v="Richmond"/>
    <s v="Indiana"/>
    <n v="47374"/>
    <x v="2"/>
    <s v="FUR-TA-10001039"/>
    <x v="0"/>
    <s v="Tables"/>
    <s v="KI Adjustable-Height Table"/>
    <n v="257.94"/>
    <n v="180.55799999999999"/>
    <n v="77.382000000000005"/>
    <n v="0.30000000000000004"/>
    <n v="5"/>
  </r>
  <r>
    <n v="7133"/>
    <s v="CA-2018-141439"/>
    <x v="200"/>
    <d v="2018-12-01T00:00:00"/>
    <x v="1"/>
    <s v="TT-21460"/>
    <s v="Tonja Turnell"/>
    <s v="Home Office"/>
    <s v="United States"/>
    <s v="Richmond"/>
    <s v="Indiana"/>
    <n v="47374"/>
    <x v="2"/>
    <s v="TEC-PH-10002624"/>
    <x v="2"/>
    <s v="Phones"/>
    <s v="Samsung Galaxy S4 Mini"/>
    <n v="1879.96"/>
    <n v="1315.972"/>
    <n v="563.98800000000006"/>
    <n v="0.30000000000000004"/>
    <n v="5"/>
  </r>
  <r>
    <n v="7134"/>
    <s v="CA-2018-141439"/>
    <x v="200"/>
    <d v="2018-12-01T00:00:00"/>
    <x v="1"/>
    <s v="TT-21460"/>
    <s v="Tonja Turnell"/>
    <s v="Home Office"/>
    <s v="United States"/>
    <s v="Richmond"/>
    <s v="Indiana"/>
    <n v="47374"/>
    <x v="2"/>
    <s v="FUR-FU-10001473"/>
    <x v="0"/>
    <s v="Furnishings"/>
    <s v="DAX Wood Document Frame"/>
    <n v="27.46"/>
    <n v="19.221999999999998"/>
    <n v="8.2380000000000031"/>
    <n v="0.3000000000000001"/>
    <n v="5"/>
  </r>
  <r>
    <n v="7135"/>
    <s v="CA-2018-141439"/>
    <x v="200"/>
    <d v="2018-12-01T00:00:00"/>
    <x v="1"/>
    <s v="TT-21460"/>
    <s v="Tonja Turnell"/>
    <s v="Home Office"/>
    <s v="United States"/>
    <s v="Richmond"/>
    <s v="Indiana"/>
    <n v="47374"/>
    <x v="2"/>
    <s v="TEC-PH-10001819"/>
    <x v="2"/>
    <s v="Phones"/>
    <s v="Innergie mMini Combo Duo USB Travel Charging Kit"/>
    <n v="89.98"/>
    <n v="62.985999999999997"/>
    <n v="26.994000000000007"/>
    <n v="0.30000000000000004"/>
    <n v="5"/>
  </r>
  <r>
    <n v="7136"/>
    <s v="CA-2018-141439"/>
    <x v="200"/>
    <d v="2018-12-01T00:00:00"/>
    <x v="1"/>
    <s v="TT-21460"/>
    <s v="Tonja Turnell"/>
    <s v="Home Office"/>
    <s v="United States"/>
    <s v="Richmond"/>
    <s v="Indiana"/>
    <n v="47374"/>
    <x v="2"/>
    <s v="FUR-CH-10004287"/>
    <x v="0"/>
    <s v="Chairs"/>
    <s v="SAFCO Arco Folding Chair"/>
    <n v="828.6"/>
    <n v="580.02"/>
    <n v="248.58000000000004"/>
    <n v="0.30000000000000004"/>
    <n v="5"/>
  </r>
  <r>
    <n v="7137"/>
    <s v="CA-2016-163965"/>
    <x v="312"/>
    <d v="2016-11-27T00:00:00"/>
    <x v="1"/>
    <s v="SS-20875"/>
    <s v="Sung Shariari"/>
    <s v="Consumer"/>
    <s v="United States"/>
    <s v="Miami"/>
    <s v="Florida"/>
    <n v="33180"/>
    <x v="0"/>
    <s v="OFF-BI-10004728"/>
    <x v="1"/>
    <s v="Binders"/>
    <s v="Wilson Jones Turn Tabs Binder Tool for Ring Binders"/>
    <n v="7.23"/>
    <n v="5.0609999999999999"/>
    <n v="2.1690000000000005"/>
    <n v="0.30000000000000004"/>
    <n v="7"/>
  </r>
  <r>
    <n v="7138"/>
    <s v="CA-2016-163965"/>
    <x v="312"/>
    <d v="2016-11-27T00:00:00"/>
    <x v="1"/>
    <s v="SS-20875"/>
    <s v="Sung Shariari"/>
    <s v="Consumer"/>
    <s v="United States"/>
    <s v="Miami"/>
    <s v="Florida"/>
    <n v="33180"/>
    <x v="0"/>
    <s v="OFF-ST-10000918"/>
    <x v="1"/>
    <s v="Storage"/>
    <s v="Crate-A-Files"/>
    <n v="17.440000000000001"/>
    <n v="12.208"/>
    <n v="5.2320000000000011"/>
    <n v="0.30000000000000004"/>
    <n v="7"/>
  </r>
  <r>
    <n v="7139"/>
    <s v="CA-2016-163965"/>
    <x v="312"/>
    <d v="2016-11-27T00:00:00"/>
    <x v="1"/>
    <s v="SS-20875"/>
    <s v="Sung Shariari"/>
    <s v="Consumer"/>
    <s v="United States"/>
    <s v="Miami"/>
    <s v="Florida"/>
    <n v="33180"/>
    <x v="0"/>
    <s v="OFF-BI-10004593"/>
    <x v="1"/>
    <s v="Binders"/>
    <s v="Ibico Laser Imprintable Binding System Covers"/>
    <n v="62.88"/>
    <n v="44.015999999999998"/>
    <n v="18.864000000000004"/>
    <n v="0.30000000000000004"/>
    <n v="7"/>
  </r>
  <r>
    <n v="7140"/>
    <s v="CA-2016-163965"/>
    <x v="312"/>
    <d v="2016-11-27T00:00:00"/>
    <x v="1"/>
    <s v="SS-20875"/>
    <s v="Sung Shariari"/>
    <s v="Consumer"/>
    <s v="United States"/>
    <s v="Miami"/>
    <s v="Florida"/>
    <n v="33180"/>
    <x v="0"/>
    <s v="FUR-BO-10001337"/>
    <x v="0"/>
    <s v="Bookcases"/>
    <s v="O'Sullivan Living Dimensions 2-Shelf Bookcases"/>
    <n v="290.35199999999998"/>
    <n v="203.24639999999997"/>
    <n v="87.10560000000001"/>
    <n v="0.30000000000000004"/>
    <n v="7"/>
  </r>
  <r>
    <n v="7141"/>
    <s v="CA-2018-128783"/>
    <x v="210"/>
    <d v="2018-09-07T00:00:00"/>
    <x v="3"/>
    <s v="TG-21640"/>
    <s v="Trudy Glocke"/>
    <s v="Consumer"/>
    <s v="United States"/>
    <s v="Saint Charles"/>
    <s v="Missouri"/>
    <n v="63301"/>
    <x v="2"/>
    <s v="TEC-AC-10002473"/>
    <x v="2"/>
    <s v="Accessories"/>
    <s v="Maxell 4.7GB DVD-R"/>
    <n v="113.52"/>
    <n v="79.463999999999999"/>
    <n v="34.055999999999997"/>
    <n v="0.3"/>
    <n v="0"/>
  </r>
  <r>
    <n v="7142"/>
    <s v="CA-2018-128783"/>
    <x v="210"/>
    <d v="2018-09-07T00:00:00"/>
    <x v="3"/>
    <s v="TG-21640"/>
    <s v="Trudy Glocke"/>
    <s v="Consumer"/>
    <s v="United States"/>
    <s v="Saint Charles"/>
    <s v="Missouri"/>
    <n v="63301"/>
    <x v="2"/>
    <s v="FUR-FU-10003623"/>
    <x v="0"/>
    <s v="Furnishings"/>
    <s v="DataProducts Ampli Magnifier Task Lamp, Black,"/>
    <n v="135.30000000000001"/>
    <n v="94.710000000000008"/>
    <n v="40.590000000000003"/>
    <n v="0.3"/>
    <n v="0"/>
  </r>
  <r>
    <n v="7143"/>
    <s v="CA-2015-122217"/>
    <x v="156"/>
    <d v="2015-11-29T00:00:00"/>
    <x v="1"/>
    <s v="HP-14815"/>
    <s v="Harold Pawlan"/>
    <s v="Home Office"/>
    <s v="United States"/>
    <s v="Virginia Beach"/>
    <s v="Virginia"/>
    <n v="23464"/>
    <x v="0"/>
    <s v="FUR-FU-10002045"/>
    <x v="0"/>
    <s v="Furnishings"/>
    <s v="Executive Impressions 14&quot;"/>
    <n v="111.15"/>
    <n v="77.804999999999993"/>
    <n v="33.345000000000013"/>
    <n v="0.3000000000000001"/>
    <n v="5"/>
  </r>
  <r>
    <n v="7144"/>
    <s v="US-2018-141558"/>
    <x v="825"/>
    <d v="2018-03-16T00:00:00"/>
    <x v="1"/>
    <s v="MH-17290"/>
    <s v="Marc Harrigan"/>
    <s v="Home Office"/>
    <s v="United States"/>
    <s v="Philadelphia"/>
    <s v="Pennsylvania"/>
    <n v="19140"/>
    <x v="3"/>
    <s v="TEC-PH-10002555"/>
    <x v="2"/>
    <s v="Phones"/>
    <s v="Nortel Meridian M5316 Digital phone"/>
    <n v="776.85"/>
    <n v="543.79499999999996"/>
    <n v="233.05500000000006"/>
    <n v="0.3000000000000001"/>
    <n v="5"/>
  </r>
  <r>
    <n v="7145"/>
    <s v="US-2018-141558"/>
    <x v="825"/>
    <d v="2018-03-16T00:00:00"/>
    <x v="1"/>
    <s v="MH-17290"/>
    <s v="Marc Harrigan"/>
    <s v="Home Office"/>
    <s v="United States"/>
    <s v="Philadelphia"/>
    <s v="Pennsylvania"/>
    <n v="19140"/>
    <x v="3"/>
    <s v="OFF-BI-10002794"/>
    <x v="1"/>
    <s v="Binders"/>
    <s v="Avery Trapezoid Ring Binder, 3&quot; Capacity, Black, 1040 sheets"/>
    <n v="12.294"/>
    <n v="8.6058000000000003"/>
    <n v="3.6882000000000001"/>
    <n v="0.3"/>
    <n v="5"/>
  </r>
  <r>
    <n v="7146"/>
    <s v="US-2018-141558"/>
    <x v="825"/>
    <d v="2018-03-16T00:00:00"/>
    <x v="1"/>
    <s v="MH-17290"/>
    <s v="Marc Harrigan"/>
    <s v="Home Office"/>
    <s v="United States"/>
    <s v="Philadelphia"/>
    <s v="Pennsylvania"/>
    <n v="19140"/>
    <x v="3"/>
    <s v="FUR-TA-10004086"/>
    <x v="0"/>
    <s v="Tables"/>
    <s v="KI Adjustable-Height Table"/>
    <n v="154.76400000000001"/>
    <n v="108.3348"/>
    <n v="46.429200000000009"/>
    <n v="0.30000000000000004"/>
    <n v="5"/>
  </r>
  <r>
    <n v="7147"/>
    <s v="US-2018-141558"/>
    <x v="825"/>
    <d v="2018-03-16T00:00:00"/>
    <x v="1"/>
    <s v="MH-17290"/>
    <s v="Marc Harrigan"/>
    <s v="Home Office"/>
    <s v="United States"/>
    <s v="Philadelphia"/>
    <s v="Pennsylvania"/>
    <n v="19140"/>
    <x v="3"/>
    <s v="OFF-ST-10004946"/>
    <x v="1"/>
    <s v="Storage"/>
    <s v="Desktop 3-Pocket Hot File"/>
    <n v="43.28"/>
    <n v="30.295999999999999"/>
    <n v="12.984000000000002"/>
    <n v="0.30000000000000004"/>
    <n v="5"/>
  </r>
  <r>
    <n v="7148"/>
    <s v="CA-2017-139941"/>
    <x v="1"/>
    <d v="2017-06-17T00:00:00"/>
    <x v="1"/>
    <s v="CB-12415"/>
    <s v="Christy Brittain"/>
    <s v="Consumer"/>
    <s v="United States"/>
    <s v="Long Beach"/>
    <s v="New York"/>
    <n v="11561"/>
    <x v="3"/>
    <s v="OFF-PA-10000241"/>
    <x v="1"/>
    <s v="Paper"/>
    <s v="IBM Multi-Purpose Copy Paper, 8 1/2 x 11&quot;, Case"/>
    <n v="92.94"/>
    <n v="65.057999999999993"/>
    <n v="27.882000000000005"/>
    <n v="0.30000000000000004"/>
    <n v="5"/>
  </r>
  <r>
    <n v="7149"/>
    <s v="CA-2017-139941"/>
    <x v="1"/>
    <d v="2017-06-17T00:00:00"/>
    <x v="1"/>
    <s v="CB-12415"/>
    <s v="Christy Brittain"/>
    <s v="Consumer"/>
    <s v="United States"/>
    <s v="Long Beach"/>
    <s v="New York"/>
    <n v="11561"/>
    <x v="3"/>
    <s v="OFF-AP-10004036"/>
    <x v="1"/>
    <s v="Appliances"/>
    <s v="Bionaire 99.97% HEPA Air Cleaner"/>
    <n v="52.56"/>
    <n v="36.792000000000002"/>
    <n v="15.768000000000001"/>
    <n v="0.3"/>
    <n v="5"/>
  </r>
  <r>
    <n v="7150"/>
    <s v="CA-2016-166583"/>
    <x v="153"/>
    <d v="2016-06-30T00:00:00"/>
    <x v="1"/>
    <s v="VD-21670"/>
    <s v="Valerie Dominguez"/>
    <s v="Consumer"/>
    <s v="United States"/>
    <s v="Houston"/>
    <s v="Texas"/>
    <n v="77070"/>
    <x v="2"/>
    <s v="TEC-PH-10001578"/>
    <x v="2"/>
    <s v="Phones"/>
    <s v="Polycom SoundStation2 EX ConferenceÂ phone"/>
    <n v="971.88"/>
    <n v="680.31599999999992"/>
    <n v="291.56400000000008"/>
    <n v="0.3000000000000001"/>
    <n v="4"/>
  </r>
  <r>
    <n v="7151"/>
    <s v="CA-2018-100412"/>
    <x v="66"/>
    <d v="2018-12-26T00:00:00"/>
    <x v="1"/>
    <s v="SR-20425"/>
    <s v="Sharelle Roach"/>
    <s v="Home Office"/>
    <s v="United States"/>
    <s v="Tuscaloosa"/>
    <s v="Alabama"/>
    <n v="35401"/>
    <x v="0"/>
    <s v="FUR-CH-10002647"/>
    <x v="0"/>
    <s v="Chairs"/>
    <s v="Situations Contoured Folding Chairs, 4/Set"/>
    <n v="141.96"/>
    <n v="99.372"/>
    <n v="42.588000000000008"/>
    <n v="0.30000000000000004"/>
    <n v="4"/>
  </r>
  <r>
    <n v="7152"/>
    <s v="CA-2018-142909"/>
    <x v="66"/>
    <d v="2018-12-25T00:00:00"/>
    <x v="0"/>
    <s v="AG-10330"/>
    <s v="Alex Grayson"/>
    <s v="Consumer"/>
    <s v="United States"/>
    <s v="Mesa"/>
    <s v="Arizona"/>
    <n v="85204"/>
    <x v="1"/>
    <s v="FUR-TA-10003008"/>
    <x v="0"/>
    <s v="Tables"/>
    <s v="Lesro Round Back Collection Coffee Table, End Table"/>
    <n v="182.55"/>
    <n v="127.785"/>
    <n v="54.765000000000015"/>
    <n v="0.30000000000000004"/>
    <n v="3"/>
  </r>
  <r>
    <n v="7153"/>
    <s v="CA-2015-137911"/>
    <x v="1148"/>
    <d v="2015-10-15T00:00:00"/>
    <x v="1"/>
    <s v="BP-11095"/>
    <s v="Bart Pistole"/>
    <s v="Corporate"/>
    <s v="United States"/>
    <s v="Jacksonville"/>
    <s v="North Carolina"/>
    <n v="28540"/>
    <x v="0"/>
    <s v="OFF-PA-10004071"/>
    <x v="1"/>
    <s v="Paper"/>
    <s v="Eaton Premium Continuous-Feed Paper, 25% Cotton, Letter Size, White, 1000 Shts/Box"/>
    <n v="88.768000000000001"/>
    <n v="62.137599999999999"/>
    <n v="26.630400000000002"/>
    <n v="0.3"/>
    <n v="6"/>
  </r>
  <r>
    <n v="7154"/>
    <s v="CA-2016-106208"/>
    <x v="895"/>
    <d v="2016-12-15T00:00:00"/>
    <x v="1"/>
    <s v="JW-16075"/>
    <s v="Julia West"/>
    <s v="Consumer"/>
    <s v="United States"/>
    <s v="Chicago"/>
    <s v="Illinois"/>
    <n v="60610"/>
    <x v="2"/>
    <s v="OFF-AP-10004980"/>
    <x v="1"/>
    <s v="Appliances"/>
    <s v="3M Replacement Filter for Office Air Cleaner for 20' x 33' Room"/>
    <n v="53.088000000000001"/>
    <n v="37.1616"/>
    <n v="15.926400000000001"/>
    <n v="0.3"/>
    <n v="5"/>
  </r>
  <r>
    <n v="7155"/>
    <s v="US-2016-136749"/>
    <x v="707"/>
    <d v="2016-12-27T00:00:00"/>
    <x v="0"/>
    <s v="LH-16900"/>
    <s v="Lena Hernandez"/>
    <s v="Consumer"/>
    <s v="United States"/>
    <s v="Columbus"/>
    <s v="Georgia"/>
    <n v="31907"/>
    <x v="0"/>
    <s v="FUR-FU-10000747"/>
    <x v="0"/>
    <s v="Furnishings"/>
    <s v="Tenex B1-RE Series Chair Mats for Low Pile Carpets"/>
    <n v="275.88"/>
    <n v="193.11599999999999"/>
    <n v="82.76400000000001"/>
    <n v="0.30000000000000004"/>
    <n v="2"/>
  </r>
  <r>
    <n v="7156"/>
    <s v="US-2016-136749"/>
    <x v="707"/>
    <d v="2016-12-27T00:00:00"/>
    <x v="0"/>
    <s v="LH-16900"/>
    <s v="Lena Hernandez"/>
    <s v="Consumer"/>
    <s v="United States"/>
    <s v="Columbus"/>
    <s v="Georgia"/>
    <n v="31907"/>
    <x v="0"/>
    <s v="OFF-BI-10004492"/>
    <x v="1"/>
    <s v="Binders"/>
    <s v="Tuf-Vin Binders"/>
    <n v="157.9"/>
    <n v="110.53"/>
    <n v="47.370000000000005"/>
    <n v="0.30000000000000004"/>
    <n v="2"/>
  </r>
  <r>
    <n v="7157"/>
    <s v="CA-2018-126718"/>
    <x v="568"/>
    <d v="2018-05-04T00:00:00"/>
    <x v="1"/>
    <s v="KT-16480"/>
    <s v="Kean Thornton"/>
    <s v="Consumer"/>
    <s v="United States"/>
    <s v="Orange"/>
    <s v="New Jersey"/>
    <n v="7050"/>
    <x v="3"/>
    <s v="OFF-LA-10004055"/>
    <x v="1"/>
    <s v="Labels"/>
    <s v="Color-Coded Legal Exhibit Labels"/>
    <n v="4.91"/>
    <n v="3.4369999999999998"/>
    <n v="1.4730000000000003"/>
    <n v="0.30000000000000004"/>
    <n v="5"/>
  </r>
  <r>
    <n v="7158"/>
    <s v="CA-2017-131380"/>
    <x v="463"/>
    <d v="2017-03-31T00:00:00"/>
    <x v="0"/>
    <s v="CC-12220"/>
    <s v="Chris Cortes"/>
    <s v="Consumer"/>
    <s v="United States"/>
    <s v="Los Angeles"/>
    <s v="California"/>
    <n v="90032"/>
    <x v="1"/>
    <s v="OFF-ST-10002485"/>
    <x v="1"/>
    <s v="Storage"/>
    <s v="Rogers Deluxe File Chest"/>
    <n v="87.92"/>
    <n v="61.543999999999997"/>
    <n v="26.376000000000005"/>
    <n v="0.30000000000000004"/>
    <n v="3"/>
  </r>
  <r>
    <n v="7159"/>
    <s v="CA-2017-131380"/>
    <x v="463"/>
    <d v="2017-03-31T00:00:00"/>
    <x v="0"/>
    <s v="CC-12220"/>
    <s v="Chris Cortes"/>
    <s v="Consumer"/>
    <s v="United States"/>
    <s v="Los Angeles"/>
    <s v="California"/>
    <n v="90032"/>
    <x v="1"/>
    <s v="OFF-PA-10001243"/>
    <x v="1"/>
    <s v="Paper"/>
    <s v="Xerox 1983"/>
    <n v="5.98"/>
    <n v="4.1859999999999999"/>
    <n v="1.7940000000000005"/>
    <n v="0.30000000000000004"/>
    <n v="3"/>
  </r>
  <r>
    <n v="7160"/>
    <s v="CA-2016-145835"/>
    <x v="1149"/>
    <d v="2016-05-18T00:00:00"/>
    <x v="0"/>
    <s v="BF-11170"/>
    <s v="Ben Ferrer"/>
    <s v="Home Office"/>
    <s v="United States"/>
    <s v="Chicago"/>
    <s v="Illinois"/>
    <n v="60623"/>
    <x v="2"/>
    <s v="TEC-PH-10004447"/>
    <x v="2"/>
    <s v="Phones"/>
    <s v="Toshiba IPT2010-SD IPÂ Telephone"/>
    <n v="222.38399999999999"/>
    <n v="155.66879999999998"/>
    <n v="66.71520000000001"/>
    <n v="0.30000000000000004"/>
    <n v="5"/>
  </r>
  <r>
    <n v="7161"/>
    <s v="CA-2016-145835"/>
    <x v="1149"/>
    <d v="2016-05-18T00:00:00"/>
    <x v="0"/>
    <s v="BF-11170"/>
    <s v="Ben Ferrer"/>
    <s v="Home Office"/>
    <s v="United States"/>
    <s v="Chicago"/>
    <s v="Illinois"/>
    <n v="60623"/>
    <x v="2"/>
    <s v="OFF-FA-10002280"/>
    <x v="1"/>
    <s v="Fasteners"/>
    <s v="Advantus Plastic Paper Clips"/>
    <n v="16"/>
    <n v="11.2"/>
    <n v="4.8000000000000007"/>
    <n v="0.30000000000000004"/>
    <n v="5"/>
  </r>
  <r>
    <n v="7162"/>
    <s v="CA-2015-138709"/>
    <x v="1129"/>
    <d v="2015-07-09T00:00:00"/>
    <x v="1"/>
    <s v="MS-17770"/>
    <s v="Maxwell Schwartz"/>
    <s v="Consumer"/>
    <s v="United States"/>
    <s v="Richmond"/>
    <s v="Virginia"/>
    <n v="23223"/>
    <x v="0"/>
    <s v="OFF-PA-10004734"/>
    <x v="1"/>
    <s v="Paper"/>
    <s v="Southworth Structures Collection"/>
    <n v="21.84"/>
    <n v="15.287999999999998"/>
    <n v="6.5520000000000014"/>
    <n v="0.30000000000000004"/>
    <n v="5"/>
  </r>
  <r>
    <n v="7163"/>
    <s v="CA-2015-138709"/>
    <x v="1129"/>
    <d v="2015-07-09T00:00:00"/>
    <x v="1"/>
    <s v="MS-17770"/>
    <s v="Maxwell Schwartz"/>
    <s v="Consumer"/>
    <s v="United States"/>
    <s v="Richmond"/>
    <s v="Virginia"/>
    <n v="23223"/>
    <x v="0"/>
    <s v="OFF-BI-10000145"/>
    <x v="1"/>
    <s v="Binders"/>
    <s v="Zipper Ring Binder Pockets"/>
    <n v="15.6"/>
    <n v="10.92"/>
    <n v="4.68"/>
    <n v="0.3"/>
    <n v="5"/>
  </r>
  <r>
    <n v="7164"/>
    <s v="CA-2015-122070"/>
    <x v="1150"/>
    <d v="2015-04-24T00:00:00"/>
    <x v="0"/>
    <s v="AH-10030"/>
    <s v="Aaron Hawkins"/>
    <s v="Corporate"/>
    <s v="United States"/>
    <s v="Troy"/>
    <s v="New York"/>
    <n v="12180"/>
    <x v="3"/>
    <s v="OFF-EN-10004773"/>
    <x v="1"/>
    <s v="Envelopes"/>
    <s v="Staple envelope"/>
    <n v="247.84"/>
    <n v="173.488"/>
    <n v="74.352000000000004"/>
    <n v="0.3"/>
    <n v="2"/>
  </r>
  <r>
    <n v="7165"/>
    <s v="CA-2015-122070"/>
    <x v="1150"/>
    <d v="2015-04-24T00:00:00"/>
    <x v="0"/>
    <s v="AH-10030"/>
    <s v="Aaron Hawkins"/>
    <s v="Corporate"/>
    <s v="United States"/>
    <s v="Troy"/>
    <s v="New York"/>
    <n v="12180"/>
    <x v="3"/>
    <s v="OFF-BI-10004970"/>
    <x v="1"/>
    <s v="Binders"/>
    <s v="ACCOHIDE 3-Ring Binder, Blue, 1&quot;"/>
    <n v="9.9120000000000008"/>
    <n v="6.9384000000000006"/>
    <n v="2.9736000000000002"/>
    <n v="0.3"/>
    <n v="2"/>
  </r>
  <r>
    <n v="7166"/>
    <s v="CA-2017-158610"/>
    <x v="251"/>
    <d v="2017-09-22T00:00:00"/>
    <x v="2"/>
    <s v="CK-12595"/>
    <s v="Clytie Kelty"/>
    <s v="Consumer"/>
    <s v="United States"/>
    <s v="Providence"/>
    <s v="Rhode Island"/>
    <n v="2908"/>
    <x v="3"/>
    <s v="OFF-ST-10000604"/>
    <x v="1"/>
    <s v="Storage"/>
    <s v="Home/Office Personal File Carts"/>
    <n v="69.52"/>
    <n v="48.663999999999994"/>
    <n v="20.856000000000002"/>
    <n v="0.30000000000000004"/>
    <n v="3"/>
  </r>
  <r>
    <n v="7167"/>
    <s v="CA-2015-117464"/>
    <x v="192"/>
    <d v="2015-07-24T00:00:00"/>
    <x v="0"/>
    <s v="NP-18325"/>
    <s v="Naresj Patel"/>
    <s v="Consumer"/>
    <s v="United States"/>
    <s v="San Francisco"/>
    <s v="California"/>
    <n v="94122"/>
    <x v="1"/>
    <s v="OFF-AR-10003190"/>
    <x v="1"/>
    <s v="Art"/>
    <s v="Newell 32"/>
    <n v="11.52"/>
    <n v="8.0640000000000001"/>
    <n v="3.4559999999999995"/>
    <n v="0.3"/>
    <n v="2"/>
  </r>
  <r>
    <n v="7168"/>
    <s v="CA-2015-117464"/>
    <x v="192"/>
    <d v="2015-07-24T00:00:00"/>
    <x v="0"/>
    <s v="NP-18325"/>
    <s v="Naresj Patel"/>
    <s v="Consumer"/>
    <s v="United States"/>
    <s v="San Francisco"/>
    <s v="California"/>
    <n v="94122"/>
    <x v="1"/>
    <s v="FUR-CH-10000155"/>
    <x v="0"/>
    <s v="Chairs"/>
    <s v="Global Comet Stacking Armless Chair"/>
    <n v="717.72"/>
    <n v="502.404"/>
    <n v="215.31600000000003"/>
    <n v="0.30000000000000004"/>
    <n v="2"/>
  </r>
  <r>
    <n v="7169"/>
    <s v="CA-2015-117464"/>
    <x v="192"/>
    <d v="2015-07-24T00:00:00"/>
    <x v="0"/>
    <s v="NP-18325"/>
    <s v="Naresj Patel"/>
    <s v="Consumer"/>
    <s v="United States"/>
    <s v="San Francisco"/>
    <s v="California"/>
    <n v="94122"/>
    <x v="1"/>
    <s v="OFF-ST-10003058"/>
    <x v="1"/>
    <s v="Storage"/>
    <s v="Eldon Mobile Mega Data Cart  Mega Stackable  Add-On Trays"/>
    <n v="236.5"/>
    <n v="165.54999999999998"/>
    <n v="70.950000000000017"/>
    <n v="0.30000000000000004"/>
    <n v="2"/>
  </r>
  <r>
    <n v="7170"/>
    <s v="CA-2015-117464"/>
    <x v="192"/>
    <d v="2015-07-24T00:00:00"/>
    <x v="0"/>
    <s v="NP-18325"/>
    <s v="Naresj Patel"/>
    <s v="Consumer"/>
    <s v="United States"/>
    <s v="San Francisco"/>
    <s v="California"/>
    <n v="94122"/>
    <x v="1"/>
    <s v="FUR-TA-10004767"/>
    <x v="0"/>
    <s v="Tables"/>
    <s v="Safco Drafting Table"/>
    <n v="170.352"/>
    <n v="119.24639999999999"/>
    <n v="51.10560000000001"/>
    <n v="0.30000000000000004"/>
    <n v="2"/>
  </r>
  <r>
    <n v="7171"/>
    <s v="US-2018-168613"/>
    <x v="1048"/>
    <d v="2018-10-14T00:00:00"/>
    <x v="1"/>
    <s v="GM-14440"/>
    <s v="Gary McGarr"/>
    <s v="Consumer"/>
    <s v="United States"/>
    <s v="New York City"/>
    <s v="New York"/>
    <n v="10009"/>
    <x v="3"/>
    <s v="FUR-CH-10002372"/>
    <x v="0"/>
    <s v="Chairs"/>
    <s v="Office Star - Ergonomically Designed Knee Chair"/>
    <n v="145.76400000000001"/>
    <n v="102.0348"/>
    <n v="43.729200000000006"/>
    <n v="0.30000000000000004"/>
    <n v="6"/>
  </r>
  <r>
    <n v="7172"/>
    <s v="CA-2018-125381"/>
    <x v="1016"/>
    <d v="2018-04-27T00:00:00"/>
    <x v="0"/>
    <s v="SG-20605"/>
    <s v="Speros Goranitis"/>
    <s v="Consumer"/>
    <s v="United States"/>
    <s v="San Francisco"/>
    <s v="California"/>
    <n v="94109"/>
    <x v="1"/>
    <s v="TEC-AC-10000158"/>
    <x v="2"/>
    <s v="Accessories"/>
    <s v="Sony 64GB Class 10 Micro SDHC R40 Memory Card"/>
    <n v="107.97"/>
    <n v="75.578999999999994"/>
    <n v="32.391000000000005"/>
    <n v="0.30000000000000004"/>
    <n v="2"/>
  </r>
  <r>
    <n v="7173"/>
    <s v="US-2018-141677"/>
    <x v="606"/>
    <d v="2018-03-30T00:00:00"/>
    <x v="1"/>
    <s v="HK-14890"/>
    <s v="Heather Kirkland"/>
    <s v="Corporate"/>
    <s v="United States"/>
    <s v="Houston"/>
    <s v="Texas"/>
    <n v="77070"/>
    <x v="2"/>
    <s v="TEC-AC-10000158"/>
    <x v="2"/>
    <s v="Accessories"/>
    <s v="Sony 64GB Class 10 Micro SDHC R40 Memory Card"/>
    <n v="143.96"/>
    <n v="100.77200000000001"/>
    <n v="43.188000000000002"/>
    <n v="0.3"/>
    <n v="4"/>
  </r>
  <r>
    <n v="7174"/>
    <s v="US-2018-141677"/>
    <x v="606"/>
    <d v="2018-03-30T00:00:00"/>
    <x v="1"/>
    <s v="HK-14890"/>
    <s v="Heather Kirkland"/>
    <s v="Corporate"/>
    <s v="United States"/>
    <s v="Houston"/>
    <s v="Texas"/>
    <n v="77070"/>
    <x v="2"/>
    <s v="TEC-CO-10002313"/>
    <x v="2"/>
    <s v="Copiers"/>
    <s v="Canon PC1080F Personal Copier"/>
    <n v="2399.96"/>
    <n v="1679.972"/>
    <n v="719.98800000000006"/>
    <n v="0.30000000000000004"/>
    <n v="4"/>
  </r>
  <r>
    <n v="7175"/>
    <s v="US-2018-141677"/>
    <x v="606"/>
    <d v="2018-03-30T00:00:00"/>
    <x v="1"/>
    <s v="HK-14890"/>
    <s v="Heather Kirkland"/>
    <s v="Corporate"/>
    <s v="United States"/>
    <s v="Houston"/>
    <s v="Texas"/>
    <n v="77070"/>
    <x v="2"/>
    <s v="OFF-PA-10002581"/>
    <x v="1"/>
    <s v="Paper"/>
    <s v="Xerox 1951"/>
    <n v="74.352000000000004"/>
    <n v="52.046399999999998"/>
    <n v="22.305600000000005"/>
    <n v="0.30000000000000004"/>
    <n v="4"/>
  </r>
  <r>
    <n v="7176"/>
    <s v="US-2018-141677"/>
    <x v="606"/>
    <d v="2018-03-30T00:00:00"/>
    <x v="1"/>
    <s v="HK-14890"/>
    <s v="Heather Kirkland"/>
    <s v="Corporate"/>
    <s v="United States"/>
    <s v="Houston"/>
    <s v="Texas"/>
    <n v="77070"/>
    <x v="2"/>
    <s v="OFF-AP-10001205"/>
    <x v="1"/>
    <s v="Appliances"/>
    <s v="Belkin 5 Outlet SurgeMaster Power Centers"/>
    <n v="87.168000000000006"/>
    <n v="61.017600000000002"/>
    <n v="26.150400000000005"/>
    <n v="0.30000000000000004"/>
    <n v="4"/>
  </r>
  <r>
    <n v="7177"/>
    <s v="US-2018-141677"/>
    <x v="606"/>
    <d v="2018-03-30T00:00:00"/>
    <x v="1"/>
    <s v="HK-14890"/>
    <s v="Heather Kirkland"/>
    <s v="Corporate"/>
    <s v="United States"/>
    <s v="Houston"/>
    <s v="Texas"/>
    <n v="77070"/>
    <x v="2"/>
    <s v="OFF-ST-10000344"/>
    <x v="1"/>
    <s v="Storage"/>
    <s v="Neat Ideas Personal Hanging Folder Files, Black"/>
    <n v="32.231999999999999"/>
    <n v="22.562399999999997"/>
    <n v="9.6696000000000026"/>
    <n v="0.3000000000000001"/>
    <n v="4"/>
  </r>
  <r>
    <n v="7178"/>
    <s v="CA-2018-133067"/>
    <x v="464"/>
    <d v="2018-05-10T00:00:00"/>
    <x v="1"/>
    <s v="MY-18295"/>
    <s v="Muhammed Yedwab"/>
    <s v="Corporate"/>
    <s v="United States"/>
    <s v="Philadelphia"/>
    <s v="Pennsylvania"/>
    <n v="19140"/>
    <x v="3"/>
    <s v="OFF-BI-10002897"/>
    <x v="1"/>
    <s v="Binders"/>
    <s v="Black Avery Memo-Size 3-Ring Binder, 5 1/2&quot; x 8 1/2&quot;"/>
    <n v="2.202"/>
    <n v="1.5413999999999999"/>
    <n v="0.66060000000000008"/>
    <n v="0.30000000000000004"/>
    <n v="6"/>
  </r>
  <r>
    <n v="7179"/>
    <s v="CA-2018-133067"/>
    <x v="464"/>
    <d v="2018-05-10T00:00:00"/>
    <x v="1"/>
    <s v="MY-18295"/>
    <s v="Muhammed Yedwab"/>
    <s v="Corporate"/>
    <s v="United States"/>
    <s v="Philadelphia"/>
    <s v="Pennsylvania"/>
    <n v="19140"/>
    <x v="3"/>
    <s v="OFF-BI-10003694"/>
    <x v="1"/>
    <s v="Binders"/>
    <s v="Avery 3 1/2&quot; Diskette Storage Pages, 10/Pack"/>
    <n v="9.3960000000000008"/>
    <n v="6.5772000000000004"/>
    <n v="2.8188000000000004"/>
    <n v="0.30000000000000004"/>
    <n v="6"/>
  </r>
  <r>
    <n v="7180"/>
    <s v="US-2017-144351"/>
    <x v="696"/>
    <d v="2017-11-18T00:00:00"/>
    <x v="1"/>
    <s v="RC-19960"/>
    <s v="Ryan Crowe"/>
    <s v="Consumer"/>
    <s v="United States"/>
    <s v="Baltimore"/>
    <s v="Maryland"/>
    <n v="21215"/>
    <x v="3"/>
    <s v="TEC-PH-10001644"/>
    <x v="2"/>
    <s v="Phones"/>
    <s v="BlueLounge Milo Smartphone Stand, White/Metallic"/>
    <n v="89.97"/>
    <n v="62.978999999999992"/>
    <n v="26.991000000000007"/>
    <n v="0.3000000000000001"/>
    <n v="4"/>
  </r>
  <r>
    <n v="7181"/>
    <s v="CA-2015-106054"/>
    <x v="1037"/>
    <d v="2015-01-07T00:00:00"/>
    <x v="2"/>
    <s v="JO-15145"/>
    <s v="Jack O'Briant"/>
    <s v="Corporate"/>
    <s v="United States"/>
    <s v="Athens"/>
    <s v="Georgia"/>
    <n v="30605"/>
    <x v="0"/>
    <s v="OFF-AR-10002399"/>
    <x v="1"/>
    <s v="Art"/>
    <s v="Dixon Prang Watercolor Pencils, 10-Color Set with Brush"/>
    <n v="12.78"/>
    <n v="8.9459999999999997"/>
    <n v="3.8339999999999996"/>
    <n v="0.3"/>
    <n v="1"/>
  </r>
  <r>
    <n v="7182"/>
    <s v="CA-2017-138667"/>
    <x v="797"/>
    <d v="2017-12-30T00:00:00"/>
    <x v="0"/>
    <s v="MW-18220"/>
    <s v="Mitch Webber"/>
    <s v="Consumer"/>
    <s v="United States"/>
    <s v="Lancaster"/>
    <s v="Ohio"/>
    <n v="43130"/>
    <x v="3"/>
    <s v="TEC-AC-10003063"/>
    <x v="2"/>
    <s v="Accessories"/>
    <s v="Micro Innovations USB RF Wireless Keyboard with Mouse"/>
    <n v="40"/>
    <n v="28"/>
    <n v="12"/>
    <n v="0.3"/>
    <n v="3"/>
  </r>
  <r>
    <n v="7183"/>
    <s v="CA-2018-150609"/>
    <x v="504"/>
    <d v="2018-05-04T00:00:00"/>
    <x v="1"/>
    <s v="NZ-18565"/>
    <s v="Nick Zandusky"/>
    <s v="Home Office"/>
    <s v="United States"/>
    <s v="Los Angeles"/>
    <s v="California"/>
    <n v="90032"/>
    <x v="1"/>
    <s v="OFF-BI-10002071"/>
    <x v="1"/>
    <s v="Binders"/>
    <s v="Fellowes Black Plastic Comb Bindings"/>
    <n v="23.24"/>
    <n v="16.267999999999997"/>
    <n v="6.9720000000000013"/>
    <n v="0.3000000000000001"/>
    <n v="4"/>
  </r>
  <r>
    <n v="7184"/>
    <s v="CA-2018-128853"/>
    <x v="81"/>
    <d v="2018-04-23T00:00:00"/>
    <x v="2"/>
    <s v="JM-15250"/>
    <s v="Janet Martin"/>
    <s v="Consumer"/>
    <s v="United States"/>
    <s v="Baltimore"/>
    <s v="Maryland"/>
    <n v="21215"/>
    <x v="3"/>
    <s v="FUR-CH-10004218"/>
    <x v="0"/>
    <s v="Chairs"/>
    <s v="Global Fabric Manager's Chair, Dark Gray"/>
    <n v="908.82"/>
    <n v="636.17399999999998"/>
    <n v="272.64600000000007"/>
    <n v="0.30000000000000004"/>
    <n v="2"/>
  </r>
  <r>
    <n v="7185"/>
    <s v="CA-2018-133102"/>
    <x v="629"/>
    <d v="2018-08-24T00:00:00"/>
    <x v="1"/>
    <s v="ED-13885"/>
    <s v="Emily Ducich"/>
    <s v="Home Office"/>
    <s v="United States"/>
    <s v="Houston"/>
    <s v="Texas"/>
    <n v="77095"/>
    <x v="2"/>
    <s v="OFF-SU-10000432"/>
    <x v="1"/>
    <s v="Supplies"/>
    <s v="Acco Side-Punched Conventional Columnar Pads"/>
    <n v="5.5519999999999996"/>
    <n v="3.8863999999999996"/>
    <n v="1.6656"/>
    <n v="0.3"/>
    <n v="7"/>
  </r>
  <r>
    <n v="7186"/>
    <s v="CA-2018-133102"/>
    <x v="629"/>
    <d v="2018-08-24T00:00:00"/>
    <x v="1"/>
    <s v="ED-13885"/>
    <s v="Emily Ducich"/>
    <s v="Home Office"/>
    <s v="United States"/>
    <s v="Houston"/>
    <s v="Texas"/>
    <n v="77095"/>
    <x v="2"/>
    <s v="OFF-AR-10003183"/>
    <x v="1"/>
    <s v="Art"/>
    <s v="Avery Fluorescent Highlighter Four-Color Set"/>
    <n v="8.016"/>
    <n v="5.6111999999999993"/>
    <n v="2.4048000000000007"/>
    <n v="0.3000000000000001"/>
    <n v="7"/>
  </r>
  <r>
    <n v="7187"/>
    <s v="CA-2018-133102"/>
    <x v="629"/>
    <d v="2018-08-24T00:00:00"/>
    <x v="1"/>
    <s v="ED-13885"/>
    <s v="Emily Ducich"/>
    <s v="Home Office"/>
    <s v="United States"/>
    <s v="Houston"/>
    <s v="Texas"/>
    <n v="77095"/>
    <x v="2"/>
    <s v="FUR-CH-10002017"/>
    <x v="0"/>
    <s v="Chairs"/>
    <s v="SAFCO Optional Arm Kit for Workspace Cribbage Stacking Chair"/>
    <n v="74.591999999999999"/>
    <n v="52.214399999999998"/>
    <n v="22.377600000000001"/>
    <n v="0.30000000000000004"/>
    <n v="7"/>
  </r>
  <r>
    <n v="7188"/>
    <s v="CA-2018-133102"/>
    <x v="629"/>
    <d v="2018-08-24T00:00:00"/>
    <x v="1"/>
    <s v="ED-13885"/>
    <s v="Emily Ducich"/>
    <s v="Home Office"/>
    <s v="United States"/>
    <s v="Houston"/>
    <s v="Texas"/>
    <n v="77095"/>
    <x v="2"/>
    <s v="FUR-FU-10003247"/>
    <x v="0"/>
    <s v="Furnishings"/>
    <s v="36X48 HARDFLOOR CHAIRMAT"/>
    <n v="16.783999999999999"/>
    <n v="11.748799999999999"/>
    <n v="5.0351999999999997"/>
    <n v="0.3"/>
    <n v="7"/>
  </r>
  <r>
    <n v="7189"/>
    <s v="CA-2018-133102"/>
    <x v="629"/>
    <d v="2018-08-24T00:00:00"/>
    <x v="1"/>
    <s v="ED-13885"/>
    <s v="Emily Ducich"/>
    <s v="Home Office"/>
    <s v="United States"/>
    <s v="Houston"/>
    <s v="Texas"/>
    <n v="77095"/>
    <x v="2"/>
    <s v="OFF-AP-10001563"/>
    <x v="1"/>
    <s v="Appliances"/>
    <s v="Belkin Premiere Surge Master II 8-outlet surge protector"/>
    <n v="38.863999999999997"/>
    <n v="27.204799999999995"/>
    <n v="11.659200000000002"/>
    <n v="0.3000000000000001"/>
    <n v="7"/>
  </r>
  <r>
    <n v="7190"/>
    <s v="CA-2017-164399"/>
    <x v="396"/>
    <d v="2017-11-15T00:00:00"/>
    <x v="2"/>
    <s v="DW-13480"/>
    <s v="Dianna Wilson"/>
    <s v="Home Office"/>
    <s v="United States"/>
    <s v="San Diego"/>
    <s v="California"/>
    <n v="92024"/>
    <x v="1"/>
    <s v="TEC-PH-10004908"/>
    <x v="2"/>
    <s v="Phones"/>
    <s v="Panasonic KX TS3282W Corded phone"/>
    <n v="203.976"/>
    <n v="142.78319999999999"/>
    <n v="61.192800000000005"/>
    <n v="0.30000000000000004"/>
    <n v="3"/>
  </r>
  <r>
    <n v="7191"/>
    <s v="CA-2017-164399"/>
    <x v="396"/>
    <d v="2017-11-15T00:00:00"/>
    <x v="2"/>
    <s v="DW-13480"/>
    <s v="Dianna Wilson"/>
    <s v="Home Office"/>
    <s v="United States"/>
    <s v="San Diego"/>
    <s v="California"/>
    <n v="92024"/>
    <x v="1"/>
    <s v="FUR-TA-10003392"/>
    <x v="0"/>
    <s v="Tables"/>
    <s v="Global Adaptabilities Conference Tables"/>
    <n v="674.35199999999998"/>
    <n v="472.04639999999995"/>
    <n v="202.30560000000003"/>
    <n v="0.30000000000000004"/>
    <n v="3"/>
  </r>
  <r>
    <n v="7192"/>
    <s v="CA-2017-116918"/>
    <x v="393"/>
    <d v="2017-10-06T00:00:00"/>
    <x v="0"/>
    <s v="JK-15205"/>
    <s v="Jamie Kunitz"/>
    <s v="Consumer"/>
    <s v="United States"/>
    <s v="Hialeah"/>
    <s v="Florida"/>
    <n v="33012"/>
    <x v="0"/>
    <s v="OFF-BI-10004140"/>
    <x v="1"/>
    <s v="Binders"/>
    <s v="Avery Non-Stick Binders"/>
    <n v="5.3879999999999999"/>
    <n v="3.7715999999999998"/>
    <n v="1.6164000000000001"/>
    <n v="0.3"/>
    <n v="5"/>
  </r>
  <r>
    <n v="7193"/>
    <s v="CA-2017-116918"/>
    <x v="393"/>
    <d v="2017-10-06T00:00:00"/>
    <x v="0"/>
    <s v="JK-15205"/>
    <s v="Jamie Kunitz"/>
    <s v="Consumer"/>
    <s v="United States"/>
    <s v="Hialeah"/>
    <s v="Florida"/>
    <n v="33012"/>
    <x v="0"/>
    <s v="OFF-AR-10003631"/>
    <x v="1"/>
    <s v="Art"/>
    <s v="Staples in misc. colors"/>
    <n v="30.975999999999999"/>
    <n v="21.683199999999999"/>
    <n v="9.2927999999999997"/>
    <n v="0.3"/>
    <n v="5"/>
  </r>
  <r>
    <n v="7194"/>
    <s v="CA-2017-110492"/>
    <x v="1151"/>
    <d v="2017-02-14T00:00:00"/>
    <x v="2"/>
    <s v="JS-15880"/>
    <s v="John Stevenson"/>
    <s v="Consumer"/>
    <s v="United States"/>
    <s v="Atlanta"/>
    <s v="Georgia"/>
    <n v="30318"/>
    <x v="0"/>
    <s v="OFF-ST-10003716"/>
    <x v="1"/>
    <s v="Storage"/>
    <s v="Tennsco Double-Tier Lockers"/>
    <n v="1350.12"/>
    <n v="945.08399999999983"/>
    <n v="405.03600000000006"/>
    <n v="0.30000000000000004"/>
    <n v="2"/>
  </r>
  <r>
    <n v="7195"/>
    <s v="CA-2017-110492"/>
    <x v="1151"/>
    <d v="2017-02-14T00:00:00"/>
    <x v="2"/>
    <s v="JS-15880"/>
    <s v="John Stevenson"/>
    <s v="Consumer"/>
    <s v="United States"/>
    <s v="Atlanta"/>
    <s v="Georgia"/>
    <n v="30318"/>
    <x v="0"/>
    <s v="OFF-BI-10003274"/>
    <x v="1"/>
    <s v="Binders"/>
    <s v="Avery Durable Slant Ring Binders, No Labels"/>
    <n v="15.92"/>
    <n v="11.144"/>
    <n v="4.7759999999999998"/>
    <n v="0.3"/>
    <n v="2"/>
  </r>
  <r>
    <n v="7196"/>
    <s v="CA-2017-147683"/>
    <x v="373"/>
    <d v="2017-11-17T00:00:00"/>
    <x v="1"/>
    <s v="PO-19180"/>
    <s v="Philisse Overcash"/>
    <s v="Home Office"/>
    <s v="United States"/>
    <s v="Seattle"/>
    <s v="Washington"/>
    <n v="98103"/>
    <x v="1"/>
    <s v="FUR-FU-10004848"/>
    <x v="0"/>
    <s v="Furnishings"/>
    <s v="DAX Solid Wood Frames"/>
    <n v="19.54"/>
    <n v="13.677999999999999"/>
    <n v="5.8620000000000001"/>
    <n v="0.30000000000000004"/>
    <n v="4"/>
  </r>
  <r>
    <n v="7197"/>
    <s v="CA-2015-116785"/>
    <x v="759"/>
    <d v="2015-04-30T00:00:00"/>
    <x v="1"/>
    <s v="MH-17290"/>
    <s v="Marc Harrigan"/>
    <s v="Home Office"/>
    <s v="United States"/>
    <s v="Los Angeles"/>
    <s v="California"/>
    <n v="90036"/>
    <x v="1"/>
    <s v="OFF-AR-10003504"/>
    <x v="1"/>
    <s v="Art"/>
    <s v="Newell 347"/>
    <n v="21.4"/>
    <n v="14.979999999999999"/>
    <n v="6.42"/>
    <n v="0.3"/>
    <n v="4"/>
  </r>
  <r>
    <n v="7198"/>
    <s v="CA-2015-116785"/>
    <x v="759"/>
    <d v="2015-04-30T00:00:00"/>
    <x v="1"/>
    <s v="MH-17290"/>
    <s v="Marc Harrigan"/>
    <s v="Home Office"/>
    <s v="United States"/>
    <s v="Los Angeles"/>
    <s v="California"/>
    <n v="90036"/>
    <x v="1"/>
    <s v="OFF-LA-10000305"/>
    <x v="1"/>
    <s v="Labels"/>
    <s v="Avery 495"/>
    <n v="12.6"/>
    <n v="8.8199999999999985"/>
    <n v="3.7800000000000011"/>
    <n v="0.3000000000000001"/>
    <n v="4"/>
  </r>
  <r>
    <n v="7199"/>
    <s v="US-2016-156797"/>
    <x v="1067"/>
    <d v="2016-08-15T00:00:00"/>
    <x v="1"/>
    <s v="PO-19180"/>
    <s v="Philisse Overcash"/>
    <s v="Home Office"/>
    <s v="United States"/>
    <s v="New York City"/>
    <s v="New York"/>
    <n v="10035"/>
    <x v="3"/>
    <s v="OFF-AR-10001427"/>
    <x v="1"/>
    <s v="Art"/>
    <s v="Newell 330"/>
    <n v="11.96"/>
    <n v="8.3719999999999999"/>
    <n v="3.588000000000001"/>
    <n v="0.30000000000000004"/>
    <n v="4"/>
  </r>
  <r>
    <n v="7200"/>
    <s v="US-2016-156797"/>
    <x v="1067"/>
    <d v="2016-08-15T00:00:00"/>
    <x v="1"/>
    <s v="PO-19180"/>
    <s v="Philisse Overcash"/>
    <s v="Home Office"/>
    <s v="United States"/>
    <s v="New York City"/>
    <s v="New York"/>
    <n v="10035"/>
    <x v="3"/>
    <s v="TEC-PH-10004614"/>
    <x v="2"/>
    <s v="Phones"/>
    <s v="AT&amp;T 841000 Phone"/>
    <n v="138"/>
    <n v="96.6"/>
    <n v="41.400000000000006"/>
    <n v="0.30000000000000004"/>
    <n v="4"/>
  </r>
  <r>
    <n v="7201"/>
    <s v="CA-2017-104276"/>
    <x v="581"/>
    <d v="2017-12-03T00:00:00"/>
    <x v="1"/>
    <s v="HF-14995"/>
    <s v="Herbert Flentye"/>
    <s v="Consumer"/>
    <s v="United States"/>
    <s v="Fort Lauderdale"/>
    <s v="Florida"/>
    <n v="33311"/>
    <x v="0"/>
    <s v="TEC-PH-10001944"/>
    <x v="2"/>
    <s v="Phones"/>
    <s v="Wi-Ex zBoost YX540 Cellular Phone Signal Booster"/>
    <n v="116.76"/>
    <n v="81.731999999999999"/>
    <n v="35.028000000000006"/>
    <n v="0.30000000000000004"/>
    <n v="6"/>
  </r>
  <r>
    <n v="7202"/>
    <s v="CA-2017-104276"/>
    <x v="581"/>
    <d v="2017-12-03T00:00:00"/>
    <x v="1"/>
    <s v="HF-14995"/>
    <s v="Herbert Flentye"/>
    <s v="Consumer"/>
    <s v="United States"/>
    <s v="Fort Lauderdale"/>
    <s v="Florida"/>
    <n v="33311"/>
    <x v="0"/>
    <s v="FUR-TA-10001039"/>
    <x v="0"/>
    <s v="Tables"/>
    <s v="KI Adjustable-Height Table"/>
    <n v="331.02300000000002"/>
    <n v="231.71610000000001"/>
    <n v="99.306900000000013"/>
    <n v="0.30000000000000004"/>
    <n v="6"/>
  </r>
  <r>
    <n v="7203"/>
    <s v="CA-2017-120369"/>
    <x v="99"/>
    <d v="2017-10-28T00:00:00"/>
    <x v="3"/>
    <s v="VB-21745"/>
    <s v="Victoria Brennan"/>
    <s v="Corporate"/>
    <s v="United States"/>
    <s v="Rochester"/>
    <s v="New York"/>
    <n v="14609"/>
    <x v="3"/>
    <s v="FUR-FU-10003806"/>
    <x v="0"/>
    <s v="Furnishings"/>
    <s v="Tenex Chairmat w/ Average Lip, 45&quot; x 53&quot;"/>
    <n v="756.8"/>
    <n v="529.76"/>
    <n v="227.03999999999996"/>
    <n v="0.3"/>
    <n v="0"/>
  </r>
  <r>
    <n v="7204"/>
    <s v="CA-2015-118276"/>
    <x v="282"/>
    <d v="2016-01-02T00:00:00"/>
    <x v="1"/>
    <s v="MG-17890"/>
    <s v="Michael Granlund"/>
    <s v="Home Office"/>
    <s v="United States"/>
    <s v="Saint Charles"/>
    <s v="Illinois"/>
    <n v="60174"/>
    <x v="2"/>
    <s v="FUR-FU-10002111"/>
    <x v="0"/>
    <s v="Furnishings"/>
    <s v="Master Caster Door Stop, Large Brown"/>
    <n v="8.7360000000000007"/>
    <n v="6.1151999999999997"/>
    <n v="2.6208000000000009"/>
    <n v="0.3000000000000001"/>
    <n v="4"/>
  </r>
  <r>
    <n v="7205"/>
    <s v="CA-2016-136658"/>
    <x v="229"/>
    <d v="2016-09-17T00:00:00"/>
    <x v="1"/>
    <s v="BO-11425"/>
    <s v="Bobby Odegard"/>
    <s v="Consumer"/>
    <s v="United States"/>
    <s v="New York City"/>
    <s v="New York"/>
    <n v="10024"/>
    <x v="3"/>
    <s v="OFF-AR-10000817"/>
    <x v="1"/>
    <s v="Art"/>
    <s v="Manco Dry-Lighter Erasable Highlighter"/>
    <n v="6.08"/>
    <n v="4.2559999999999993"/>
    <n v="1.8240000000000007"/>
    <n v="0.3000000000000001"/>
    <n v="7"/>
  </r>
  <r>
    <n v="7206"/>
    <s v="CA-2018-137414"/>
    <x v="280"/>
    <d v="2018-10-06T00:00:00"/>
    <x v="1"/>
    <s v="CM-12115"/>
    <s v="Chad McGuire"/>
    <s v="Consumer"/>
    <s v="United States"/>
    <s v="San Francisco"/>
    <s v="California"/>
    <n v="94109"/>
    <x v="1"/>
    <s v="FUR-FU-10001424"/>
    <x v="0"/>
    <s v="Furnishings"/>
    <s v="Dax Clear Box Frame"/>
    <n v="17.46"/>
    <n v="12.222"/>
    <n v="5.2380000000000013"/>
    <n v="0.30000000000000004"/>
    <n v="4"/>
  </r>
  <r>
    <n v="7207"/>
    <s v="CA-2018-137414"/>
    <x v="280"/>
    <d v="2018-10-06T00:00:00"/>
    <x v="1"/>
    <s v="CM-12115"/>
    <s v="Chad McGuire"/>
    <s v="Consumer"/>
    <s v="United States"/>
    <s v="San Francisco"/>
    <s v="California"/>
    <n v="94109"/>
    <x v="1"/>
    <s v="TEC-MA-10002930"/>
    <x v="2"/>
    <s v="Machines"/>
    <s v="Ricoh - Ink Collector Unit for GX3000 Series Printers"/>
    <n v="369.16"/>
    <n v="258.41199999999998"/>
    <n v="110.74800000000005"/>
    <n v="0.3000000000000001"/>
    <n v="4"/>
  </r>
  <r>
    <n v="7208"/>
    <s v="CA-2017-143476"/>
    <x v="108"/>
    <d v="2017-09-13T00:00:00"/>
    <x v="2"/>
    <s v="LC-16930"/>
    <s v="Linda Cazamias"/>
    <s v="Corporate"/>
    <s v="United States"/>
    <s v="Phoenix"/>
    <s v="Arizona"/>
    <n v="85023"/>
    <x v="1"/>
    <s v="OFF-AR-10003759"/>
    <x v="1"/>
    <s v="Art"/>
    <s v="Crayola Anti Dust Chalk, 12/Pack"/>
    <n v="2.9119999999999999"/>
    <n v="2.0383999999999998"/>
    <n v="0.87360000000000015"/>
    <n v="0.30000000000000004"/>
    <n v="2"/>
  </r>
  <r>
    <n v="7209"/>
    <s v="CA-2017-143476"/>
    <x v="108"/>
    <d v="2017-09-13T00:00:00"/>
    <x v="2"/>
    <s v="LC-16930"/>
    <s v="Linda Cazamias"/>
    <s v="Corporate"/>
    <s v="United States"/>
    <s v="Phoenix"/>
    <s v="Arizona"/>
    <n v="85023"/>
    <x v="1"/>
    <s v="OFF-PA-10001837"/>
    <x v="1"/>
    <s v="Paper"/>
    <s v="Xerox 1976"/>
    <n v="20.736000000000001"/>
    <n v="14.5152"/>
    <n v="6.2208000000000006"/>
    <n v="0.30000000000000004"/>
    <n v="2"/>
  </r>
  <r>
    <n v="7210"/>
    <s v="CA-2017-143476"/>
    <x v="108"/>
    <d v="2017-09-13T00:00:00"/>
    <x v="2"/>
    <s v="LC-16930"/>
    <s v="Linda Cazamias"/>
    <s v="Corporate"/>
    <s v="United States"/>
    <s v="Phoenix"/>
    <s v="Arizona"/>
    <n v="85023"/>
    <x v="1"/>
    <s v="OFF-PA-10001667"/>
    <x v="1"/>
    <s v="Paper"/>
    <s v="Great White Multi-Use Recycled Paper (20Lb. and 84 Bright)"/>
    <n v="9.5679999999999996"/>
    <n v="6.6975999999999996"/>
    <n v="2.8704000000000001"/>
    <n v="0.30000000000000004"/>
    <n v="2"/>
  </r>
  <r>
    <n v="7211"/>
    <s v="US-2017-119046"/>
    <x v="799"/>
    <d v="2017-06-06T00:00:00"/>
    <x v="1"/>
    <s v="EH-13765"/>
    <s v="Edward Hooks"/>
    <s v="Corporate"/>
    <s v="United States"/>
    <s v="Seattle"/>
    <s v="Washington"/>
    <n v="98115"/>
    <x v="1"/>
    <s v="OFF-PA-10000246"/>
    <x v="1"/>
    <s v="Paper"/>
    <s v="Riverleaf Stik-Withit Designer Note Cubes"/>
    <n v="30.18"/>
    <n v="21.125999999999998"/>
    <n v="9.054000000000002"/>
    <n v="0.30000000000000004"/>
    <n v="4"/>
  </r>
  <r>
    <n v="7212"/>
    <s v="US-2017-119046"/>
    <x v="799"/>
    <d v="2017-06-06T00:00:00"/>
    <x v="1"/>
    <s v="EH-13765"/>
    <s v="Edward Hooks"/>
    <s v="Corporate"/>
    <s v="United States"/>
    <s v="Seattle"/>
    <s v="Washington"/>
    <n v="98115"/>
    <x v="1"/>
    <s v="OFF-BI-10001078"/>
    <x v="1"/>
    <s v="Binders"/>
    <s v="Acco PRESSTEX Data Binder with Storage Hooks, Dark Blue, 14 7/8&quot; X 11&quot;"/>
    <n v="51.648000000000003"/>
    <n v="36.153599999999997"/>
    <n v="15.494400000000006"/>
    <n v="0.3000000000000001"/>
    <n v="4"/>
  </r>
  <r>
    <n v="7213"/>
    <s v="US-2017-119046"/>
    <x v="799"/>
    <d v="2017-06-06T00:00:00"/>
    <x v="1"/>
    <s v="EH-13765"/>
    <s v="Edward Hooks"/>
    <s v="Corporate"/>
    <s v="United States"/>
    <s v="Seattle"/>
    <s v="Washington"/>
    <n v="98115"/>
    <x v="1"/>
    <s v="OFF-BI-10000138"/>
    <x v="1"/>
    <s v="Binders"/>
    <s v="Acco Translucent Poly Ring Binders"/>
    <n v="11.231999999999999"/>
    <n v="7.8623999999999992"/>
    <n v="3.3696000000000002"/>
    <n v="0.30000000000000004"/>
    <n v="4"/>
  </r>
  <r>
    <n v="7214"/>
    <s v="CA-2018-154949"/>
    <x v="453"/>
    <d v="2018-10-19T00:00:00"/>
    <x v="1"/>
    <s v="MC-17275"/>
    <s v="Marc Crier"/>
    <s v="Consumer"/>
    <s v="United States"/>
    <s v="Camarillo"/>
    <s v="California"/>
    <n v="93010"/>
    <x v="1"/>
    <s v="OFF-LA-10002034"/>
    <x v="1"/>
    <s v="Labels"/>
    <s v="Avery 478"/>
    <n v="14.73"/>
    <n v="10.311"/>
    <n v="4.4190000000000005"/>
    <n v="0.30000000000000004"/>
    <n v="4"/>
  </r>
  <r>
    <n v="7215"/>
    <s v="CA-2016-103072"/>
    <x v="874"/>
    <d v="2016-09-30T00:00:00"/>
    <x v="0"/>
    <s v="HW-14935"/>
    <s v="Helen Wasserman"/>
    <s v="Corporate"/>
    <s v="United States"/>
    <s v="Detroit"/>
    <s v="Michigan"/>
    <n v="48205"/>
    <x v="2"/>
    <s v="OFF-AR-10000127"/>
    <x v="1"/>
    <s v="Art"/>
    <s v="Newell 321"/>
    <n v="16.399999999999999"/>
    <n v="11.479999999999999"/>
    <n v="4.92"/>
    <n v="0.30000000000000004"/>
    <n v="3"/>
  </r>
  <r>
    <n v="7216"/>
    <s v="CA-2016-103072"/>
    <x v="874"/>
    <d v="2016-09-30T00:00:00"/>
    <x v="0"/>
    <s v="HW-14935"/>
    <s v="Helen Wasserman"/>
    <s v="Corporate"/>
    <s v="United States"/>
    <s v="Detroit"/>
    <s v="Michigan"/>
    <n v="48205"/>
    <x v="2"/>
    <s v="OFF-PA-10003172"/>
    <x v="1"/>
    <s v="Paper"/>
    <s v="Xerox 1996"/>
    <n v="25.92"/>
    <n v="18.143999999999998"/>
    <n v="7.7760000000000034"/>
    <n v="0.3000000000000001"/>
    <n v="3"/>
  </r>
  <r>
    <n v="7217"/>
    <s v="CA-2016-150770"/>
    <x v="910"/>
    <d v="2016-05-06T00:00:00"/>
    <x v="2"/>
    <s v="LC-16870"/>
    <s v="Lena Cacioppo"/>
    <s v="Consumer"/>
    <s v="United States"/>
    <s v="San Francisco"/>
    <s v="California"/>
    <n v="94109"/>
    <x v="1"/>
    <s v="OFF-AR-10001246"/>
    <x v="1"/>
    <s v="Art"/>
    <s v="Newell 317"/>
    <n v="8.82"/>
    <n v="6.1739999999999995"/>
    <n v="2.6460000000000008"/>
    <n v="0.3000000000000001"/>
    <n v="3"/>
  </r>
  <r>
    <n v="7218"/>
    <s v="CA-2016-150770"/>
    <x v="910"/>
    <d v="2016-05-06T00:00:00"/>
    <x v="2"/>
    <s v="LC-16870"/>
    <s v="Lena Cacioppo"/>
    <s v="Consumer"/>
    <s v="United States"/>
    <s v="San Francisco"/>
    <s v="California"/>
    <n v="94109"/>
    <x v="1"/>
    <s v="OFF-BI-10002026"/>
    <x v="1"/>
    <s v="Binders"/>
    <s v="Ibico Recycled Linen-Style Covers"/>
    <n v="62.496000000000002"/>
    <n v="43.747199999999999"/>
    <n v="18.748800000000003"/>
    <n v="0.30000000000000004"/>
    <n v="3"/>
  </r>
  <r>
    <n v="7219"/>
    <s v="CA-2016-150770"/>
    <x v="910"/>
    <d v="2016-05-06T00:00:00"/>
    <x v="2"/>
    <s v="LC-16870"/>
    <s v="Lena Cacioppo"/>
    <s v="Consumer"/>
    <s v="United States"/>
    <s v="San Francisco"/>
    <s v="California"/>
    <n v="94109"/>
    <x v="1"/>
    <s v="TEC-AC-10000844"/>
    <x v="2"/>
    <s v="Accessories"/>
    <s v="LogitechÂ Gaming G510s - Keyboard"/>
    <n v="339.96"/>
    <n v="237.97199999999998"/>
    <n v="101.988"/>
    <n v="0.30000000000000004"/>
    <n v="3"/>
  </r>
  <r>
    <n v="7220"/>
    <s v="CA-2016-150770"/>
    <x v="910"/>
    <d v="2016-05-06T00:00:00"/>
    <x v="2"/>
    <s v="LC-16870"/>
    <s v="Lena Cacioppo"/>
    <s v="Consumer"/>
    <s v="United States"/>
    <s v="San Francisco"/>
    <s v="California"/>
    <n v="94109"/>
    <x v="1"/>
    <s v="OFF-BI-10001575"/>
    <x v="1"/>
    <s v="Binders"/>
    <s v="GBC Linen Binding Covers"/>
    <n v="49.567999999999998"/>
    <n v="34.697599999999994"/>
    <n v="14.870400000000004"/>
    <n v="0.3000000000000001"/>
    <n v="3"/>
  </r>
  <r>
    <n v="7221"/>
    <s v="CA-2018-154760"/>
    <x v="1152"/>
    <d v="2018-01-13T00:00:00"/>
    <x v="1"/>
    <s v="BP-11290"/>
    <s v="Beth Paige"/>
    <s v="Consumer"/>
    <s v="United States"/>
    <s v="Philadelphia"/>
    <s v="Pennsylvania"/>
    <n v="19140"/>
    <x v="3"/>
    <s v="OFF-BI-10004632"/>
    <x v="1"/>
    <s v="Binders"/>
    <s v="Ibico Hi-Tech Manual Binding System"/>
    <n v="274.49099999999999"/>
    <n v="192.14369999999997"/>
    <n v="82.347300000000018"/>
    <n v="0.3000000000000001"/>
    <n v="4"/>
  </r>
  <r>
    <n v="7222"/>
    <s v="US-2018-104437"/>
    <x v="678"/>
    <d v="2018-01-31T00:00:00"/>
    <x v="1"/>
    <s v="TG-21310"/>
    <s v="Toby Gnade"/>
    <s v="Consumer"/>
    <s v="United States"/>
    <s v="New York City"/>
    <s v="New York"/>
    <n v="10035"/>
    <x v="3"/>
    <s v="TEC-PH-10000193"/>
    <x v="2"/>
    <s v="Phones"/>
    <s v="Jensen SMPS-640 -Â speaker phone"/>
    <n v="137.94"/>
    <n v="96.557999999999993"/>
    <n v="41.382000000000005"/>
    <n v="0.30000000000000004"/>
    <n v="4"/>
  </r>
  <r>
    <n v="7223"/>
    <s v="CA-2018-113075"/>
    <x v="264"/>
    <d v="2018-09-06T00:00:00"/>
    <x v="1"/>
    <s v="MC-18100"/>
    <s v="Mick Crebagga"/>
    <s v="Consumer"/>
    <s v="United States"/>
    <s v="Chicago"/>
    <s v="Illinois"/>
    <n v="60623"/>
    <x v="2"/>
    <s v="TEC-AC-10003441"/>
    <x v="2"/>
    <s v="Accessories"/>
    <s v="Kingston Digital DataTraveler 32GB USB 2.0"/>
    <n v="40.68"/>
    <n v="28.475999999999999"/>
    <n v="12.204000000000001"/>
    <n v="0.30000000000000004"/>
    <n v="4"/>
  </r>
  <r>
    <n v="7224"/>
    <s v="CA-2017-109953"/>
    <x v="216"/>
    <d v="2017-07-18T00:00:00"/>
    <x v="1"/>
    <s v="RB-19360"/>
    <s v="Raymond Buch"/>
    <s v="Consumer"/>
    <s v="United States"/>
    <s v="San Francisco"/>
    <s v="California"/>
    <n v="94122"/>
    <x v="1"/>
    <s v="TEC-PH-10004093"/>
    <x v="2"/>
    <s v="Phones"/>
    <s v="Panasonic Kx-TS550"/>
    <n v="110.376"/>
    <n v="77.263199999999998"/>
    <n v="33.112800000000007"/>
    <n v="0.30000000000000004"/>
    <n v="4"/>
  </r>
  <r>
    <n v="7225"/>
    <s v="CA-2017-109953"/>
    <x v="216"/>
    <d v="2017-07-18T00:00:00"/>
    <x v="1"/>
    <s v="RB-19360"/>
    <s v="Raymond Buch"/>
    <s v="Consumer"/>
    <s v="United States"/>
    <s v="San Francisco"/>
    <s v="California"/>
    <n v="94122"/>
    <x v="1"/>
    <s v="OFF-AP-10002998"/>
    <x v="1"/>
    <s v="Appliances"/>
    <s v="Holmes 99% HEPA Air Purifier"/>
    <n v="151.62"/>
    <n v="106.134"/>
    <n v="45.486000000000004"/>
    <n v="0.30000000000000004"/>
    <n v="4"/>
  </r>
  <r>
    <n v="7226"/>
    <s v="CA-2017-109953"/>
    <x v="216"/>
    <d v="2017-07-18T00:00:00"/>
    <x v="1"/>
    <s v="RB-19360"/>
    <s v="Raymond Buch"/>
    <s v="Consumer"/>
    <s v="United States"/>
    <s v="San Francisco"/>
    <s v="California"/>
    <n v="94122"/>
    <x v="1"/>
    <s v="FUR-FU-10000073"/>
    <x v="0"/>
    <s v="Furnishings"/>
    <s v="Deflect-O Glasstique Clear Desk Accessories"/>
    <n v="30.8"/>
    <n v="21.56"/>
    <n v="9.240000000000002"/>
    <n v="0.30000000000000004"/>
    <n v="4"/>
  </r>
  <r>
    <n v="7227"/>
    <s v="CA-2018-127397"/>
    <x v="642"/>
    <d v="2018-02-28T00:00:00"/>
    <x v="1"/>
    <s v="ES-14080"/>
    <s v="Erin Smith"/>
    <s v="Corporate"/>
    <s v="United States"/>
    <s v="Philadelphia"/>
    <s v="Pennsylvania"/>
    <n v="19134"/>
    <x v="3"/>
    <s v="OFF-PA-10001125"/>
    <x v="1"/>
    <s v="Paper"/>
    <s v="Xerox 1988"/>
    <n v="123.92"/>
    <n v="86.744"/>
    <n v="37.176000000000002"/>
    <n v="0.3"/>
    <n v="4"/>
  </r>
  <r>
    <n v="7228"/>
    <s v="CA-2018-127397"/>
    <x v="642"/>
    <d v="2018-02-28T00:00:00"/>
    <x v="1"/>
    <s v="ES-14080"/>
    <s v="Erin Smith"/>
    <s v="Corporate"/>
    <s v="United States"/>
    <s v="Philadelphia"/>
    <s v="Pennsylvania"/>
    <n v="19134"/>
    <x v="3"/>
    <s v="TEC-AC-10003033"/>
    <x v="2"/>
    <s v="Accessories"/>
    <s v="Plantronics CS510 - Over-the-Head monaural Wireless Headset System"/>
    <n v="1319.8"/>
    <n v="923.8599999999999"/>
    <n v="395.94000000000005"/>
    <n v="0.30000000000000004"/>
    <n v="4"/>
  </r>
  <r>
    <n v="7229"/>
    <s v="CA-2015-157546"/>
    <x v="836"/>
    <d v="2015-07-22T00:00:00"/>
    <x v="2"/>
    <s v="RD-19720"/>
    <s v="Roger Demir"/>
    <s v="Consumer"/>
    <s v="United States"/>
    <s v="San Francisco"/>
    <s v="California"/>
    <n v="94122"/>
    <x v="1"/>
    <s v="OFF-BI-10002498"/>
    <x v="1"/>
    <s v="Binders"/>
    <s v="Clear Mylar Reinforcing Strips"/>
    <n v="89.712000000000003"/>
    <n v="62.798400000000001"/>
    <n v="26.913600000000002"/>
    <n v="0.3"/>
    <n v="2"/>
  </r>
  <r>
    <n v="7230"/>
    <s v="CA-2015-157546"/>
    <x v="836"/>
    <d v="2015-07-22T00:00:00"/>
    <x v="2"/>
    <s v="RD-19720"/>
    <s v="Roger Demir"/>
    <s v="Consumer"/>
    <s v="United States"/>
    <s v="San Francisco"/>
    <s v="California"/>
    <n v="94122"/>
    <x v="1"/>
    <s v="OFF-PA-10004569"/>
    <x v="1"/>
    <s v="Paper"/>
    <s v="Wirebound Message Books, Two 4 1/4&quot; x 5&quot; Forms per Page"/>
    <n v="22.83"/>
    <n v="15.980999999999998"/>
    <n v="6.8490000000000002"/>
    <n v="0.30000000000000004"/>
    <n v="2"/>
  </r>
  <r>
    <n v="7231"/>
    <s v="CA-2018-153843"/>
    <x v="677"/>
    <d v="2018-03-15T00:00:00"/>
    <x v="2"/>
    <s v="SC-20380"/>
    <s v="Shahid Collister"/>
    <s v="Consumer"/>
    <s v="United States"/>
    <s v="Fairfield"/>
    <s v="Connecticut"/>
    <n v="6824"/>
    <x v="3"/>
    <s v="OFF-BI-10002353"/>
    <x v="1"/>
    <s v="Binders"/>
    <s v="GBC VeloBind Cover Sets"/>
    <n v="30.88"/>
    <n v="21.616"/>
    <n v="9.2639999999999993"/>
    <n v="0.3"/>
    <n v="2"/>
  </r>
  <r>
    <n v="7232"/>
    <s v="CA-2018-153843"/>
    <x v="677"/>
    <d v="2018-03-15T00:00:00"/>
    <x v="2"/>
    <s v="SC-20380"/>
    <s v="Shahid Collister"/>
    <s v="Consumer"/>
    <s v="United States"/>
    <s v="Fairfield"/>
    <s v="Connecticut"/>
    <n v="6824"/>
    <x v="3"/>
    <s v="OFF-AP-10001564"/>
    <x v="1"/>
    <s v="Appliances"/>
    <s v="Hoover Commercial Lightweight Upright Vacuum with E-Z Empty Dirt Cup"/>
    <n v="465.16"/>
    <n v="325.61200000000002"/>
    <n v="139.548"/>
    <n v="0.3"/>
    <n v="2"/>
  </r>
  <r>
    <n v="7233"/>
    <s v="CA-2018-153843"/>
    <x v="677"/>
    <d v="2018-03-15T00:00:00"/>
    <x v="2"/>
    <s v="SC-20380"/>
    <s v="Shahid Collister"/>
    <s v="Consumer"/>
    <s v="United States"/>
    <s v="Fairfield"/>
    <s v="Connecticut"/>
    <n v="6824"/>
    <x v="3"/>
    <s v="OFF-PA-10003673"/>
    <x v="1"/>
    <s v="Paper"/>
    <s v="Strathmore Photo Mount Cards"/>
    <n v="27.12"/>
    <n v="18.983999999999998"/>
    <n v="8.1360000000000028"/>
    <n v="0.3000000000000001"/>
    <n v="2"/>
  </r>
  <r>
    <n v="7234"/>
    <s v="CA-2017-137337"/>
    <x v="387"/>
    <d v="2017-03-12T00:00:00"/>
    <x v="1"/>
    <s v="GB-14575"/>
    <s v="Giulietta Baptist"/>
    <s v="Consumer"/>
    <s v="United States"/>
    <s v="New York City"/>
    <s v="New York"/>
    <n v="10011"/>
    <x v="3"/>
    <s v="FUR-FU-10003347"/>
    <x v="0"/>
    <s v="Furnishings"/>
    <s v="Coloredge Poster Frame"/>
    <n v="113.6"/>
    <n v="79.52"/>
    <n v="34.08"/>
    <n v="0.3"/>
    <n v="4"/>
  </r>
  <r>
    <n v="7235"/>
    <s v="CA-2017-137337"/>
    <x v="387"/>
    <d v="2017-03-12T00:00:00"/>
    <x v="1"/>
    <s v="GB-14575"/>
    <s v="Giulietta Baptist"/>
    <s v="Consumer"/>
    <s v="United States"/>
    <s v="New York City"/>
    <s v="New York"/>
    <n v="10011"/>
    <x v="3"/>
    <s v="OFF-PA-10001934"/>
    <x v="1"/>
    <s v="Paper"/>
    <s v="Xerox 1993"/>
    <n v="12.96"/>
    <n v="9.0719999999999992"/>
    <n v="3.8880000000000017"/>
    <n v="0.3000000000000001"/>
    <n v="4"/>
  </r>
  <r>
    <n v="7236"/>
    <s v="CA-2017-137337"/>
    <x v="387"/>
    <d v="2017-03-12T00:00:00"/>
    <x v="1"/>
    <s v="GB-14575"/>
    <s v="Giulietta Baptist"/>
    <s v="Consumer"/>
    <s v="United States"/>
    <s v="New York City"/>
    <s v="New York"/>
    <n v="10011"/>
    <x v="3"/>
    <s v="OFF-BI-10000632"/>
    <x v="1"/>
    <s v="Binders"/>
    <s v="Satellite Sectional Post Binders"/>
    <n v="69.456000000000003"/>
    <n v="48.619199999999999"/>
    <n v="20.836800000000004"/>
    <n v="0.30000000000000004"/>
    <n v="4"/>
  </r>
  <r>
    <n v="7237"/>
    <s v="CA-2015-138737"/>
    <x v="1035"/>
    <d v="2015-12-10T00:00:00"/>
    <x v="2"/>
    <s v="FP-14320"/>
    <s v="Frank Preis"/>
    <s v="Consumer"/>
    <s v="United States"/>
    <s v="Los Angeles"/>
    <s v="California"/>
    <n v="90049"/>
    <x v="1"/>
    <s v="OFF-AR-10003190"/>
    <x v="1"/>
    <s v="Art"/>
    <s v="Newell 32"/>
    <n v="8.64"/>
    <n v="6.048"/>
    <n v="2.5920000000000005"/>
    <n v="0.30000000000000004"/>
    <n v="3"/>
  </r>
  <r>
    <n v="7238"/>
    <s v="CA-2017-164924"/>
    <x v="212"/>
    <d v="2017-07-10T00:00:00"/>
    <x v="3"/>
    <s v="EA-14035"/>
    <s v="Erin Ashbrook"/>
    <s v="Corporate"/>
    <s v="United States"/>
    <s v="Philadelphia"/>
    <s v="Pennsylvania"/>
    <n v="19143"/>
    <x v="3"/>
    <s v="TEC-MA-10000904"/>
    <x v="2"/>
    <s v="Machines"/>
    <s v="Brother MFC-9340CDW LED All-In-One Printer, Copier Scanner"/>
    <n v="341.99099999999999"/>
    <n v="239.39369999999997"/>
    <n v="102.59730000000002"/>
    <n v="0.30000000000000004"/>
    <n v="0"/>
  </r>
  <r>
    <n v="7239"/>
    <s v="CA-2017-101651"/>
    <x v="435"/>
    <d v="2017-12-30T00:00:00"/>
    <x v="1"/>
    <s v="SC-20305"/>
    <s v="Sean Christensen"/>
    <s v="Consumer"/>
    <s v="United States"/>
    <s v="San Jose"/>
    <s v="California"/>
    <n v="95123"/>
    <x v="1"/>
    <s v="FUR-FU-10000771"/>
    <x v="0"/>
    <s v="Furnishings"/>
    <s v="Eldon 200 Class Desk Accessories, Smoke"/>
    <n v="43.96"/>
    <n v="30.771999999999998"/>
    <n v="13.188000000000002"/>
    <n v="0.30000000000000004"/>
    <n v="6"/>
  </r>
  <r>
    <n v="7240"/>
    <s v="CA-2017-101651"/>
    <x v="435"/>
    <d v="2017-12-30T00:00:00"/>
    <x v="1"/>
    <s v="SC-20305"/>
    <s v="Sean Christensen"/>
    <s v="Consumer"/>
    <s v="United States"/>
    <s v="San Jose"/>
    <s v="California"/>
    <n v="95123"/>
    <x v="1"/>
    <s v="OFF-EN-10001990"/>
    <x v="1"/>
    <s v="Envelopes"/>
    <s v="Staple envelope"/>
    <n v="39.76"/>
    <n v="27.831999999999997"/>
    <n v="11.928000000000001"/>
    <n v="0.30000000000000004"/>
    <n v="6"/>
  </r>
  <r>
    <n v="7241"/>
    <s v="CA-2018-136651"/>
    <x v="756"/>
    <d v="2018-04-25T00:00:00"/>
    <x v="0"/>
    <s v="JF-15355"/>
    <s v="Jay Fein"/>
    <s v="Consumer"/>
    <s v="United States"/>
    <s v="Pasadena"/>
    <s v="California"/>
    <n v="91104"/>
    <x v="1"/>
    <s v="FUR-FU-10002445"/>
    <x v="0"/>
    <s v="Furnishings"/>
    <s v="DAX Two-Tone Rosewood/Black Document Frame, Desktop, 5 x 7"/>
    <n v="66.36"/>
    <n v="46.451999999999998"/>
    <n v="19.908000000000001"/>
    <n v="0.30000000000000004"/>
    <n v="2"/>
  </r>
  <r>
    <n v="7242"/>
    <s v="CA-2018-136651"/>
    <x v="756"/>
    <d v="2018-04-25T00:00:00"/>
    <x v="0"/>
    <s v="JF-15355"/>
    <s v="Jay Fein"/>
    <s v="Consumer"/>
    <s v="United States"/>
    <s v="Pasadena"/>
    <s v="California"/>
    <n v="91104"/>
    <x v="1"/>
    <s v="OFF-BI-10003638"/>
    <x v="1"/>
    <s v="Binders"/>
    <s v="GBC Durable Plastic Covers"/>
    <n v="92.88"/>
    <n v="65.015999999999991"/>
    <n v="27.864000000000004"/>
    <n v="0.30000000000000004"/>
    <n v="2"/>
  </r>
  <r>
    <n v="7243"/>
    <s v="CA-2018-136651"/>
    <x v="756"/>
    <d v="2018-04-25T00:00:00"/>
    <x v="0"/>
    <s v="JF-15355"/>
    <s v="Jay Fein"/>
    <s v="Consumer"/>
    <s v="United States"/>
    <s v="Pasadena"/>
    <s v="California"/>
    <n v="91104"/>
    <x v="1"/>
    <s v="FUR-FU-10004864"/>
    <x v="0"/>
    <s v="Furnishings"/>
    <s v="Eldon 500 Class Desk Accessories"/>
    <n v="24.14"/>
    <n v="16.898"/>
    <n v="7.2420000000000009"/>
    <n v="0.30000000000000004"/>
    <n v="2"/>
  </r>
  <r>
    <n v="7244"/>
    <s v="CA-2018-118892"/>
    <x v="629"/>
    <d v="2018-08-22T00:00:00"/>
    <x v="0"/>
    <s v="TP-21415"/>
    <s v="Tom Prescott"/>
    <s v="Consumer"/>
    <s v="United States"/>
    <s v="Philadelphia"/>
    <s v="Pennsylvania"/>
    <n v="19134"/>
    <x v="3"/>
    <s v="FUR-CH-10002024"/>
    <x v="0"/>
    <s v="Chairs"/>
    <s v="HON 5400 Series Task Chairs for Big and Tall"/>
    <n v="4416.174"/>
    <n v="3091.3217999999997"/>
    <n v="1324.8522000000003"/>
    <n v="0.30000000000000004"/>
    <n v="5"/>
  </r>
  <r>
    <n v="7245"/>
    <s v="US-2018-151127"/>
    <x v="1053"/>
    <d v="2018-05-25T00:00:00"/>
    <x v="2"/>
    <s v="RL-19615"/>
    <s v="Rob Lucas"/>
    <s v="Consumer"/>
    <s v="United States"/>
    <s v="Los Angeles"/>
    <s v="California"/>
    <n v="90049"/>
    <x v="1"/>
    <s v="OFF-AR-10002445"/>
    <x v="1"/>
    <s v="Art"/>
    <s v="SANFORD Major Accent Highlighters"/>
    <n v="49.56"/>
    <n v="34.692"/>
    <n v="14.868000000000002"/>
    <n v="0.30000000000000004"/>
    <n v="3"/>
  </r>
  <r>
    <n v="7246"/>
    <s v="CA-2018-145807"/>
    <x v="839"/>
    <d v="2018-02-13T00:00:00"/>
    <x v="1"/>
    <s v="SB-20170"/>
    <s v="Sarah Bern"/>
    <s v="Consumer"/>
    <s v="United States"/>
    <s v="Los Angeles"/>
    <s v="California"/>
    <n v="90032"/>
    <x v="1"/>
    <s v="OFF-ST-10001370"/>
    <x v="1"/>
    <s v="Storage"/>
    <s v="Sensible Storage WireTech Storage Systems"/>
    <n v="354.9"/>
    <n v="248.42999999999998"/>
    <n v="106.47"/>
    <n v="0.3"/>
    <n v="4"/>
  </r>
  <r>
    <n v="7247"/>
    <s v="US-2015-127978"/>
    <x v="223"/>
    <d v="2015-03-08T00:00:00"/>
    <x v="1"/>
    <s v="JS-15595"/>
    <s v="Jill Stevenson"/>
    <s v="Corporate"/>
    <s v="United States"/>
    <s v="Columbus"/>
    <s v="Ohio"/>
    <n v="43229"/>
    <x v="3"/>
    <s v="OFF-LA-10000305"/>
    <x v="1"/>
    <s v="Labels"/>
    <s v="Avery 495"/>
    <n v="15.12"/>
    <n v="10.584"/>
    <n v="4.5359999999999996"/>
    <n v="0.3"/>
    <n v="5"/>
  </r>
  <r>
    <n v="7248"/>
    <s v="US-2015-127978"/>
    <x v="223"/>
    <d v="2015-03-08T00:00:00"/>
    <x v="1"/>
    <s v="JS-15595"/>
    <s v="Jill Stevenson"/>
    <s v="Corporate"/>
    <s v="United States"/>
    <s v="Columbus"/>
    <s v="Ohio"/>
    <n v="43229"/>
    <x v="3"/>
    <s v="FUR-BO-10001972"/>
    <x v="0"/>
    <s v="Bookcases"/>
    <s v="O'Sullivan 4-Shelf Bookcase in Odessa Pine"/>
    <n v="302.45"/>
    <n v="211.71499999999997"/>
    <n v="90.735000000000014"/>
    <n v="0.30000000000000004"/>
    <n v="5"/>
  </r>
  <r>
    <n v="7249"/>
    <s v="US-2015-127978"/>
    <x v="223"/>
    <d v="2015-03-08T00:00:00"/>
    <x v="1"/>
    <s v="JS-15595"/>
    <s v="Jill Stevenson"/>
    <s v="Corporate"/>
    <s v="United States"/>
    <s v="Columbus"/>
    <s v="Ohio"/>
    <n v="43229"/>
    <x v="3"/>
    <s v="OFF-ST-10002486"/>
    <x v="1"/>
    <s v="Storage"/>
    <s v="Eldon Shelf Savers Cubes and Bins"/>
    <n v="44.671999999999997"/>
    <n v="31.270399999999995"/>
    <n v="13.401600000000002"/>
    <n v="0.30000000000000004"/>
    <n v="5"/>
  </r>
  <r>
    <n v="7250"/>
    <s v="CA-2016-158491"/>
    <x v="593"/>
    <d v="2016-06-09T00:00:00"/>
    <x v="0"/>
    <s v="BP-11155"/>
    <s v="Becky Pak"/>
    <s v="Consumer"/>
    <s v="United States"/>
    <s v="Los Angeles"/>
    <s v="California"/>
    <n v="90008"/>
    <x v="1"/>
    <s v="TEC-AC-10001874"/>
    <x v="2"/>
    <s v="Accessories"/>
    <s v="Logitech Wireless Anywhere Mouse MX for PC and Mac"/>
    <n v="119.98"/>
    <n v="83.986000000000004"/>
    <n v="35.994"/>
    <n v="0.3"/>
    <n v="5"/>
  </r>
  <r>
    <n v="7251"/>
    <s v="CA-2016-158491"/>
    <x v="593"/>
    <d v="2016-06-09T00:00:00"/>
    <x v="0"/>
    <s v="BP-11155"/>
    <s v="Becky Pak"/>
    <s v="Consumer"/>
    <s v="United States"/>
    <s v="Los Angeles"/>
    <s v="California"/>
    <n v="90008"/>
    <x v="1"/>
    <s v="TEC-AC-10003870"/>
    <x v="2"/>
    <s v="Accessories"/>
    <s v="LogitechÂ Z-906 Speaker sys - home theater - 5.1-CH"/>
    <n v="989.97"/>
    <n v="692.97899999999993"/>
    <n v="296.9910000000001"/>
    <n v="0.3000000000000001"/>
    <n v="5"/>
  </r>
  <r>
    <n v="7252"/>
    <s v="CA-2017-116764"/>
    <x v="278"/>
    <d v="2017-09-02T00:00:00"/>
    <x v="1"/>
    <s v="EM-13825"/>
    <s v="Elizabeth Moffitt"/>
    <s v="Corporate"/>
    <s v="United States"/>
    <s v="Hollywood"/>
    <s v="Florida"/>
    <n v="33021"/>
    <x v="0"/>
    <s v="OFF-LA-10002473"/>
    <x v="1"/>
    <s v="Labels"/>
    <s v="Avery 484"/>
    <n v="9.2159999999999993"/>
    <n v="6.4511999999999992"/>
    <n v="2.7648000000000001"/>
    <n v="0.30000000000000004"/>
    <n v="6"/>
  </r>
  <r>
    <n v="7253"/>
    <s v="CA-2017-152457"/>
    <x v="126"/>
    <d v="2017-09-18T00:00:00"/>
    <x v="1"/>
    <s v="SC-20695"/>
    <s v="Steve Chapman"/>
    <s v="Corporate"/>
    <s v="United States"/>
    <s v="Roseville"/>
    <s v="Michigan"/>
    <n v="48066"/>
    <x v="2"/>
    <s v="OFF-PA-10003790"/>
    <x v="1"/>
    <s v="Paper"/>
    <s v="Xerox 1991"/>
    <n v="68.52"/>
    <n v="47.963999999999992"/>
    <n v="20.556000000000004"/>
    <n v="0.3000000000000001"/>
    <n v="6"/>
  </r>
  <r>
    <n v="7254"/>
    <s v="CA-2017-152730"/>
    <x v="198"/>
    <d v="2017-06-04T00:00:00"/>
    <x v="1"/>
    <s v="EM-14140"/>
    <s v="Eugene Moren"/>
    <s v="Home Office"/>
    <s v="United States"/>
    <s v="Superior"/>
    <s v="Wisconsin"/>
    <n v="54880"/>
    <x v="2"/>
    <s v="OFF-AP-10002684"/>
    <x v="1"/>
    <s v="Appliances"/>
    <s v="Acco 7-Outlet Masterpiece Power Center, Wihtout Fax/Phone Line Protection"/>
    <n v="364.74"/>
    <n v="255.31799999999998"/>
    <n v="109.42200000000003"/>
    <n v="0.30000000000000004"/>
    <n v="5"/>
  </r>
  <r>
    <n v="7255"/>
    <s v="CA-2017-152730"/>
    <x v="198"/>
    <d v="2017-06-04T00:00:00"/>
    <x v="1"/>
    <s v="EM-14140"/>
    <s v="Eugene Moren"/>
    <s v="Home Office"/>
    <s v="United States"/>
    <s v="Superior"/>
    <s v="Wisconsin"/>
    <n v="54880"/>
    <x v="2"/>
    <s v="FUR-FU-10001037"/>
    <x v="0"/>
    <s v="Furnishings"/>
    <s v="DAX Charcoal/Nickel-Tone Document Frame, 5 x 7"/>
    <n v="47.4"/>
    <n v="33.18"/>
    <n v="14.219999999999999"/>
    <n v="0.3"/>
    <n v="5"/>
  </r>
  <r>
    <n v="7256"/>
    <s v="CA-2017-152730"/>
    <x v="198"/>
    <d v="2017-06-04T00:00:00"/>
    <x v="1"/>
    <s v="EM-14140"/>
    <s v="Eugene Moren"/>
    <s v="Home Office"/>
    <s v="United States"/>
    <s v="Superior"/>
    <s v="Wisconsin"/>
    <n v="54880"/>
    <x v="2"/>
    <s v="OFF-ST-10000876"/>
    <x v="1"/>
    <s v="Storage"/>
    <s v="Eldon Simplefile Box Office"/>
    <n v="49.76"/>
    <n v="34.831999999999994"/>
    <n v="14.928000000000004"/>
    <n v="0.3000000000000001"/>
    <n v="5"/>
  </r>
  <r>
    <n v="7257"/>
    <s v="CA-2017-152730"/>
    <x v="198"/>
    <d v="2017-06-04T00:00:00"/>
    <x v="1"/>
    <s v="EM-14140"/>
    <s v="Eugene Moren"/>
    <s v="Home Office"/>
    <s v="United States"/>
    <s v="Superior"/>
    <s v="Wisconsin"/>
    <n v="54880"/>
    <x v="2"/>
    <s v="OFF-AR-10003732"/>
    <x v="1"/>
    <s v="Art"/>
    <s v="Newell 333"/>
    <n v="5.56"/>
    <n v="3.8919999999999995"/>
    <n v="1.6680000000000001"/>
    <n v="0.30000000000000004"/>
    <n v="5"/>
  </r>
  <r>
    <n v="7258"/>
    <s v="CA-2017-152730"/>
    <x v="198"/>
    <d v="2017-06-04T00:00:00"/>
    <x v="1"/>
    <s v="EM-14140"/>
    <s v="Eugene Moren"/>
    <s v="Home Office"/>
    <s v="United States"/>
    <s v="Superior"/>
    <s v="Wisconsin"/>
    <n v="54880"/>
    <x v="2"/>
    <s v="OFF-PA-10000994"/>
    <x v="1"/>
    <s v="Paper"/>
    <s v="Xerox 1915"/>
    <n v="629.1"/>
    <n v="440.37"/>
    <n v="188.73000000000002"/>
    <n v="0.30000000000000004"/>
    <n v="5"/>
  </r>
  <r>
    <n v="7259"/>
    <s v="CA-2017-152730"/>
    <x v="198"/>
    <d v="2017-06-04T00:00:00"/>
    <x v="1"/>
    <s v="EM-14140"/>
    <s v="Eugene Moren"/>
    <s v="Home Office"/>
    <s v="United States"/>
    <s v="Superior"/>
    <s v="Wisconsin"/>
    <n v="54880"/>
    <x v="2"/>
    <s v="OFF-AR-10000940"/>
    <x v="1"/>
    <s v="Art"/>
    <s v="Newell 343"/>
    <n v="14.7"/>
    <n v="10.29"/>
    <n v="4.41"/>
    <n v="0.30000000000000004"/>
    <n v="5"/>
  </r>
  <r>
    <n v="7260"/>
    <s v="CA-2017-152730"/>
    <x v="198"/>
    <d v="2017-06-04T00:00:00"/>
    <x v="1"/>
    <s v="EM-14140"/>
    <s v="Eugene Moren"/>
    <s v="Home Office"/>
    <s v="United States"/>
    <s v="Superior"/>
    <s v="Wisconsin"/>
    <n v="54880"/>
    <x v="2"/>
    <s v="OFF-PA-10004888"/>
    <x v="1"/>
    <s v="Paper"/>
    <s v="Xerox 217"/>
    <n v="45.36"/>
    <n v="31.751999999999999"/>
    <n v="13.608000000000001"/>
    <n v="0.3"/>
    <n v="5"/>
  </r>
  <r>
    <n v="7261"/>
    <s v="CA-2017-152730"/>
    <x v="198"/>
    <d v="2017-06-04T00:00:00"/>
    <x v="1"/>
    <s v="EM-14140"/>
    <s v="Eugene Moren"/>
    <s v="Home Office"/>
    <s v="United States"/>
    <s v="Superior"/>
    <s v="Wisconsin"/>
    <n v="54880"/>
    <x v="2"/>
    <s v="TEC-PH-10000441"/>
    <x v="2"/>
    <s v="Phones"/>
    <s v="VTech DS6151"/>
    <n v="125.99"/>
    <n v="88.192999999999998"/>
    <n v="37.796999999999997"/>
    <n v="0.3"/>
    <n v="5"/>
  </r>
  <r>
    <n v="7262"/>
    <s v="CA-2018-137001"/>
    <x v="193"/>
    <d v="2018-06-13T00:00:00"/>
    <x v="0"/>
    <s v="GZ-14545"/>
    <s v="George Zrebassa"/>
    <s v="Corporate"/>
    <s v="United States"/>
    <s v="Thousand Oaks"/>
    <s v="California"/>
    <n v="91360"/>
    <x v="1"/>
    <s v="OFF-AR-10001231"/>
    <x v="1"/>
    <s v="Art"/>
    <s v="Sanford EarthWrite Recycled Pencils, Medium Soft, #2"/>
    <n v="14.7"/>
    <n v="10.29"/>
    <n v="4.41"/>
    <n v="0.30000000000000004"/>
    <n v="3"/>
  </r>
  <r>
    <n v="7263"/>
    <s v="CA-2018-156363"/>
    <x v="760"/>
    <d v="2018-10-28T00:00:00"/>
    <x v="1"/>
    <s v="ML-17395"/>
    <s v="Marina Lichtenstein"/>
    <s v="Corporate"/>
    <s v="United States"/>
    <s v="Philadelphia"/>
    <s v="Pennsylvania"/>
    <n v="19134"/>
    <x v="3"/>
    <s v="TEC-PH-10003988"/>
    <x v="2"/>
    <s v="Phones"/>
    <s v="LF Elite 3D Dazzle Designer Hard Case Cover, Lf Stylus Pen and Wiper For Apple Iphone 5c Mini Lite"/>
    <n v="32.700000000000003"/>
    <n v="22.89"/>
    <n v="9.8100000000000023"/>
    <n v="0.30000000000000004"/>
    <n v="6"/>
  </r>
  <r>
    <n v="7264"/>
    <s v="CA-2018-156363"/>
    <x v="760"/>
    <d v="2018-10-28T00:00:00"/>
    <x v="1"/>
    <s v="ML-17395"/>
    <s v="Marina Lichtenstein"/>
    <s v="Corporate"/>
    <s v="United States"/>
    <s v="Philadelphia"/>
    <s v="Pennsylvania"/>
    <n v="19134"/>
    <x v="3"/>
    <s v="OFF-EN-10003068"/>
    <x v="1"/>
    <s v="Envelopes"/>
    <s v="#6 3/4 Gummed Flap White Envelopes"/>
    <n v="31.68"/>
    <n v="22.175999999999998"/>
    <n v="9.5040000000000013"/>
    <n v="0.30000000000000004"/>
    <n v="6"/>
  </r>
  <r>
    <n v="7265"/>
    <s v="CA-2018-122056"/>
    <x v="487"/>
    <d v="2018-06-17T00:00:00"/>
    <x v="1"/>
    <s v="PG-18895"/>
    <s v="Paul Gonzalez"/>
    <s v="Consumer"/>
    <s v="United States"/>
    <s v="Springfield"/>
    <s v="Virginia"/>
    <n v="22153"/>
    <x v="0"/>
    <s v="OFF-AR-10004260"/>
    <x v="1"/>
    <s v="Art"/>
    <s v="Boston 1799 Powerhouse Electric Pencil Sharpener"/>
    <n v="181.86"/>
    <n v="127.30200000000001"/>
    <n v="54.558000000000007"/>
    <n v="0.3"/>
    <n v="4"/>
  </r>
  <r>
    <n v="7266"/>
    <s v="US-2015-143721"/>
    <x v="533"/>
    <d v="2015-11-26T00:00:00"/>
    <x v="0"/>
    <s v="DK-12835"/>
    <s v="Damala Kotsonis"/>
    <s v="Corporate"/>
    <s v="United States"/>
    <s v="Houston"/>
    <s v="Texas"/>
    <n v="77095"/>
    <x v="2"/>
    <s v="FUR-CH-10001973"/>
    <x v="0"/>
    <s v="Chairs"/>
    <s v="Office Star Flex Back Scooter Chair with White Frame"/>
    <n v="155.37200000000001"/>
    <n v="108.7604"/>
    <n v="46.61160000000001"/>
    <n v="0.30000000000000004"/>
    <n v="3"/>
  </r>
  <r>
    <n v="7267"/>
    <s v="CA-2018-122987"/>
    <x v="1153"/>
    <d v="2018-08-16T00:00:00"/>
    <x v="3"/>
    <s v="SJ-20215"/>
    <s v="Sarah Jordon"/>
    <s v="Consumer"/>
    <s v="United States"/>
    <s v="Columbia"/>
    <s v="Tennessee"/>
    <n v="38401"/>
    <x v="0"/>
    <s v="OFF-BI-10002824"/>
    <x v="1"/>
    <s v="Binders"/>
    <s v="Recycled Easel Ring Binders"/>
    <n v="13.428000000000001"/>
    <n v="9.3995999999999995"/>
    <n v="4.0284000000000013"/>
    <n v="0.3000000000000001"/>
    <n v="0"/>
  </r>
  <r>
    <n v="7268"/>
    <s v="CA-2018-122987"/>
    <x v="1153"/>
    <d v="2018-08-16T00:00:00"/>
    <x v="3"/>
    <s v="SJ-20215"/>
    <s v="Sarah Jordon"/>
    <s v="Consumer"/>
    <s v="United States"/>
    <s v="Columbia"/>
    <s v="Tennessee"/>
    <n v="38401"/>
    <x v="0"/>
    <s v="OFF-ST-10004950"/>
    <x v="1"/>
    <s v="Storage"/>
    <s v="Acco Perma 3000 Stacking Storage Drawers"/>
    <n v="67.135999999999996"/>
    <n v="46.995199999999997"/>
    <n v="20.140799999999999"/>
    <n v="0.3"/>
    <n v="0"/>
  </r>
  <r>
    <n v="7269"/>
    <s v="CA-2017-133368"/>
    <x v="1154"/>
    <d v="2017-01-20T00:00:00"/>
    <x v="1"/>
    <s v="AG-10675"/>
    <s v="Anna Gayman"/>
    <s v="Consumer"/>
    <s v="United States"/>
    <s v="Concord"/>
    <s v="North Carolina"/>
    <n v="28027"/>
    <x v="0"/>
    <s v="OFF-PA-10004039"/>
    <x v="1"/>
    <s v="Paper"/>
    <s v="Xerox 1882"/>
    <n v="89.567999999999998"/>
    <n v="62.697599999999994"/>
    <n v="26.870400000000004"/>
    <n v="0.30000000000000004"/>
    <n v="6"/>
  </r>
  <r>
    <n v="7270"/>
    <s v="CA-2017-133368"/>
    <x v="1154"/>
    <d v="2017-01-20T00:00:00"/>
    <x v="1"/>
    <s v="AG-10675"/>
    <s v="Anna Gayman"/>
    <s v="Consumer"/>
    <s v="United States"/>
    <s v="Concord"/>
    <s v="North Carolina"/>
    <n v="28027"/>
    <x v="0"/>
    <s v="FUR-FU-10003374"/>
    <x v="0"/>
    <s v="Furnishings"/>
    <s v="Electrix Fluorescent Magnifier Lamps &amp; Weighted Base"/>
    <n v="315.77600000000001"/>
    <n v="221.04319999999998"/>
    <n v="94.732800000000026"/>
    <n v="0.30000000000000004"/>
    <n v="6"/>
  </r>
  <r>
    <n v="7271"/>
    <s v="CA-2017-123337"/>
    <x v="1142"/>
    <d v="2017-09-22T00:00:00"/>
    <x v="1"/>
    <s v="KD-16495"/>
    <s v="Keith Dawkins"/>
    <s v="Corporate"/>
    <s v="United States"/>
    <s v="San Jose"/>
    <s v="California"/>
    <n v="95123"/>
    <x v="1"/>
    <s v="FUR-BO-10001918"/>
    <x v="0"/>
    <s v="Bookcases"/>
    <s v="Sauder Forest Hills Library with Doors, Woodland Oak Finish"/>
    <n v="273.666"/>
    <n v="191.56619999999998"/>
    <n v="82.099800000000016"/>
    <n v="0.30000000000000004"/>
    <n v="6"/>
  </r>
  <r>
    <n v="7272"/>
    <s v="CA-2017-123337"/>
    <x v="1142"/>
    <d v="2017-09-22T00:00:00"/>
    <x v="1"/>
    <s v="KD-16495"/>
    <s v="Keith Dawkins"/>
    <s v="Corporate"/>
    <s v="United States"/>
    <s v="San Jose"/>
    <s v="California"/>
    <n v="95123"/>
    <x v="1"/>
    <s v="OFF-AP-10002287"/>
    <x v="1"/>
    <s v="Appliances"/>
    <s v="Eureka Sanitaire  Multi-Pro Heavy-Duty Upright, Disposable Bags"/>
    <n v="17.48"/>
    <n v="12.235999999999999"/>
    <n v="5.2440000000000015"/>
    <n v="0.3000000000000001"/>
    <n v="6"/>
  </r>
  <r>
    <n v="7273"/>
    <s v="US-2017-150357"/>
    <x v="1155"/>
    <d v="2017-10-14T00:00:00"/>
    <x v="1"/>
    <s v="EB-13975"/>
    <s v="Erica Bern"/>
    <s v="Corporate"/>
    <s v="United States"/>
    <s v="Greensboro"/>
    <s v="North Carolina"/>
    <n v="27405"/>
    <x v="0"/>
    <s v="OFF-SU-10004498"/>
    <x v="1"/>
    <s v="Supplies"/>
    <s v="Martin-Yale Premier Letter Opener"/>
    <n v="20.608000000000001"/>
    <n v="14.425599999999999"/>
    <n v="6.1824000000000012"/>
    <n v="0.30000000000000004"/>
    <n v="4"/>
  </r>
  <r>
    <n v="7274"/>
    <s v="US-2017-150357"/>
    <x v="1155"/>
    <d v="2017-10-14T00:00:00"/>
    <x v="1"/>
    <s v="EB-13975"/>
    <s v="Erica Bern"/>
    <s v="Corporate"/>
    <s v="United States"/>
    <s v="Greensboro"/>
    <s v="North Carolina"/>
    <n v="27405"/>
    <x v="0"/>
    <s v="OFF-BI-10002557"/>
    <x v="1"/>
    <s v="Binders"/>
    <s v="Presstex Flexible Ring Binders"/>
    <n v="4.0949999999999998"/>
    <n v="2.8664999999999998"/>
    <n v="1.2284999999999999"/>
    <n v="0.3"/>
    <n v="4"/>
  </r>
  <r>
    <n v="7275"/>
    <s v="CA-2016-144519"/>
    <x v="50"/>
    <d v="2016-11-17T00:00:00"/>
    <x v="1"/>
    <s v="AW-10930"/>
    <s v="Arthur Wiediger"/>
    <s v="Home Office"/>
    <s v="United States"/>
    <s v="Helena"/>
    <s v="Montana"/>
    <n v="59601"/>
    <x v="1"/>
    <s v="TEC-PH-10004908"/>
    <x v="2"/>
    <s v="Phones"/>
    <s v="Panasonic KX TS3282W Corded phone"/>
    <n v="339.96"/>
    <n v="237.97199999999998"/>
    <n v="101.988"/>
    <n v="0.30000000000000004"/>
    <n v="4"/>
  </r>
  <r>
    <n v="7276"/>
    <s v="CA-2016-144519"/>
    <x v="50"/>
    <d v="2016-11-17T00:00:00"/>
    <x v="1"/>
    <s v="AW-10930"/>
    <s v="Arthur Wiediger"/>
    <s v="Home Office"/>
    <s v="United States"/>
    <s v="Helena"/>
    <s v="Montana"/>
    <n v="59601"/>
    <x v="1"/>
    <s v="FUR-FU-10000794"/>
    <x v="0"/>
    <s v="Furnishings"/>
    <s v="Eldon Stackable Tray, Side-Load, Legal, Smoke"/>
    <n v="63.98"/>
    <n v="44.785999999999994"/>
    <n v="19.194000000000003"/>
    <n v="0.30000000000000004"/>
    <n v="4"/>
  </r>
  <r>
    <n v="7277"/>
    <s v="CA-2015-120670"/>
    <x v="981"/>
    <d v="2015-11-06T00:00:00"/>
    <x v="1"/>
    <s v="JK-16120"/>
    <s v="Julie Kriz"/>
    <s v="Home Office"/>
    <s v="United States"/>
    <s v="Fort Lauderdale"/>
    <s v="Florida"/>
    <n v="33311"/>
    <x v="0"/>
    <s v="TEC-AC-10004171"/>
    <x v="2"/>
    <s v="Accessories"/>
    <s v="Razer Kraken 7.1 Surround Sound Over Ear USB Gaming Headset"/>
    <n v="799.92"/>
    <n v="559.94399999999996"/>
    <n v="239.976"/>
    <n v="0.3"/>
    <n v="4"/>
  </r>
  <r>
    <n v="7278"/>
    <s v="CA-2017-157217"/>
    <x v="1080"/>
    <d v="2017-07-21T00:00:00"/>
    <x v="2"/>
    <s v="TC-21535"/>
    <s v="Tracy Collins"/>
    <s v="Home Office"/>
    <s v="United States"/>
    <s v="San Francisco"/>
    <s v="California"/>
    <n v="94110"/>
    <x v="1"/>
    <s v="TEC-PH-10002070"/>
    <x v="2"/>
    <s v="Phones"/>
    <s v="Griffin GC36547 PowerJolt SE Lightning Charger"/>
    <n v="35.984000000000002"/>
    <n v="25.188800000000001"/>
    <n v="10.795200000000001"/>
    <n v="0.30000000000000004"/>
    <n v="2"/>
  </r>
  <r>
    <n v="7279"/>
    <s v="CA-2017-157217"/>
    <x v="1080"/>
    <d v="2017-07-21T00:00:00"/>
    <x v="2"/>
    <s v="TC-21535"/>
    <s v="Tracy Collins"/>
    <s v="Home Office"/>
    <s v="United States"/>
    <s v="San Francisco"/>
    <s v="California"/>
    <n v="94110"/>
    <x v="1"/>
    <s v="TEC-AC-10003095"/>
    <x v="2"/>
    <s v="Accessories"/>
    <s v="Logitech G35 7.1-Channel Surround Sound Headset"/>
    <n v="389.97"/>
    <n v="272.97899999999998"/>
    <n v="116.99100000000004"/>
    <n v="0.3000000000000001"/>
    <n v="2"/>
  </r>
  <r>
    <n v="7280"/>
    <s v="CA-2017-108224"/>
    <x v="675"/>
    <d v="2017-05-14T00:00:00"/>
    <x v="3"/>
    <s v="TH-21235"/>
    <s v="Tiffany House"/>
    <s v="Corporate"/>
    <s v="United States"/>
    <s v="Yuma"/>
    <s v="Arizona"/>
    <n v="85364"/>
    <x v="1"/>
    <s v="TEC-AC-10003832"/>
    <x v="2"/>
    <s v="Accessories"/>
    <s v="ImationÂ 16GB Mini TravelDrive USB 2.0Â Flash Drive"/>
    <n v="185.52799999999999"/>
    <n v="129.86959999999999"/>
    <n v="55.6584"/>
    <n v="0.3"/>
    <n v="0"/>
  </r>
  <r>
    <n v="7281"/>
    <s v="CA-2016-162782"/>
    <x v="780"/>
    <d v="2016-02-27T00:00:00"/>
    <x v="1"/>
    <s v="PW-19240"/>
    <s v="Pierre Wener"/>
    <s v="Consumer"/>
    <s v="United States"/>
    <s v="Columbia"/>
    <s v="Maryland"/>
    <n v="21044"/>
    <x v="3"/>
    <s v="OFF-BI-10003527"/>
    <x v="1"/>
    <s v="Binders"/>
    <s v="Fellowes PB500 Electric Punch Plastic Comb Binding Machine with Manual Bind"/>
    <n v="2541.98"/>
    <n v="1779.386"/>
    <n v="762.59400000000005"/>
    <n v="0.30000000000000004"/>
    <n v="6"/>
  </r>
  <r>
    <n v="7282"/>
    <s v="CA-2018-159282"/>
    <x v="524"/>
    <d v="2018-10-21T00:00:00"/>
    <x v="1"/>
    <s v="GH-14410"/>
    <s v="Gary Hansen"/>
    <s v="Home Office"/>
    <s v="United States"/>
    <s v="Yuma"/>
    <s v="Arizona"/>
    <n v="85364"/>
    <x v="1"/>
    <s v="TEC-MA-10001148"/>
    <x v="2"/>
    <s v="Machines"/>
    <s v="Swingline SM12-08 MicroCut Jam Free Shredder"/>
    <n v="599.98500000000001"/>
    <n v="419.98949999999996"/>
    <n v="179.99550000000005"/>
    <n v="0.3000000000000001"/>
    <n v="5"/>
  </r>
  <r>
    <n v="7283"/>
    <s v="CA-2018-155936"/>
    <x v="738"/>
    <d v="2018-06-29T00:00:00"/>
    <x v="1"/>
    <s v="JK-15730"/>
    <s v="Joe Kamberova"/>
    <s v="Consumer"/>
    <s v="United States"/>
    <s v="Chicago"/>
    <s v="Illinois"/>
    <n v="60653"/>
    <x v="2"/>
    <s v="OFF-BI-10002432"/>
    <x v="1"/>
    <s v="Binders"/>
    <s v="Wilson Jones Standard D-Ring Binders"/>
    <n v="3.036"/>
    <n v="2.1252"/>
    <n v="0.91080000000000005"/>
    <n v="0.3"/>
    <n v="7"/>
  </r>
  <r>
    <n v="7284"/>
    <s v="CA-2018-169439"/>
    <x v="428"/>
    <d v="2018-09-13T00:00:00"/>
    <x v="1"/>
    <s v="LC-17140"/>
    <s v="Logan Currie"/>
    <s v="Consumer"/>
    <s v="United States"/>
    <s v="Cleveland"/>
    <s v="Ohio"/>
    <n v="44105"/>
    <x v="3"/>
    <s v="OFF-AR-10001374"/>
    <x v="1"/>
    <s v="Art"/>
    <s v="BIC Brite Liner Highlighters, Chisel Tip"/>
    <n v="25.92"/>
    <n v="18.143999999999998"/>
    <n v="7.7760000000000034"/>
    <n v="0.3000000000000001"/>
    <n v="4"/>
  </r>
  <r>
    <n v="7285"/>
    <s v="CA-2018-169439"/>
    <x v="428"/>
    <d v="2018-09-13T00:00:00"/>
    <x v="1"/>
    <s v="LC-17140"/>
    <s v="Logan Currie"/>
    <s v="Consumer"/>
    <s v="United States"/>
    <s v="Cleveland"/>
    <s v="Ohio"/>
    <n v="44105"/>
    <x v="3"/>
    <s v="FUR-FU-10000723"/>
    <x v="0"/>
    <s v="Furnishings"/>
    <s v="Deflect-o EconoMat Studded, No Bevel Mat for Low Pile Carpeting"/>
    <n v="66.111999999999995"/>
    <n v="46.278399999999991"/>
    <n v="19.833600000000004"/>
    <n v="0.3000000000000001"/>
    <n v="4"/>
  </r>
  <r>
    <n v="7286"/>
    <s v="CA-2018-151183"/>
    <x v="336"/>
    <d v="2018-10-19T00:00:00"/>
    <x v="1"/>
    <s v="BK-11260"/>
    <s v="Berenike Kampe"/>
    <s v="Consumer"/>
    <s v="United States"/>
    <s v="San Francisco"/>
    <s v="California"/>
    <n v="94110"/>
    <x v="1"/>
    <s v="TEC-AC-10003614"/>
    <x v="2"/>
    <s v="Accessories"/>
    <s v="Verbatim 25 GB 6x Blu-ray Single Layer Recordable Disc, 10/Pack"/>
    <n v="46.36"/>
    <n v="32.451999999999998"/>
    <n v="13.908000000000001"/>
    <n v="0.30000000000000004"/>
    <n v="5"/>
  </r>
  <r>
    <n v="7287"/>
    <s v="CA-2017-149965"/>
    <x v="23"/>
    <d v="2017-06-25T00:00:00"/>
    <x v="1"/>
    <s v="BS-11365"/>
    <s v="Bill Shonely"/>
    <s v="Corporate"/>
    <s v="United States"/>
    <s v="Oklahoma City"/>
    <s v="Oklahoma"/>
    <n v="73120"/>
    <x v="2"/>
    <s v="TEC-AC-10004877"/>
    <x v="2"/>
    <s v="Accessories"/>
    <s v="ImationÂ 30456 USBÂ Flash DriveÂ 8GB"/>
    <n v="6.9"/>
    <n v="4.83"/>
    <n v="2.0700000000000003"/>
    <n v="0.30000000000000004"/>
    <n v="5"/>
  </r>
  <r>
    <n v="7288"/>
    <s v="CA-2017-149965"/>
    <x v="23"/>
    <d v="2017-06-25T00:00:00"/>
    <x v="1"/>
    <s v="BS-11365"/>
    <s v="Bill Shonely"/>
    <s v="Corporate"/>
    <s v="United States"/>
    <s v="Oklahoma City"/>
    <s v="Oklahoma"/>
    <n v="73120"/>
    <x v="2"/>
    <s v="FUR-FU-10004270"/>
    <x v="0"/>
    <s v="Furnishings"/>
    <s v="Executive Impressions 13&quot; Clairmont Wall Clock"/>
    <n v="57.69"/>
    <n v="40.382999999999996"/>
    <n v="17.307000000000002"/>
    <n v="0.30000000000000004"/>
    <n v="5"/>
  </r>
  <r>
    <n v="7289"/>
    <s v="CA-2015-158281"/>
    <x v="814"/>
    <d v="2015-09-07T00:00:00"/>
    <x v="1"/>
    <s v="AG-10525"/>
    <s v="Andy Gerbode"/>
    <s v="Corporate"/>
    <s v="United States"/>
    <s v="Houston"/>
    <s v="Texas"/>
    <n v="77095"/>
    <x v="2"/>
    <s v="TEC-MA-10002210"/>
    <x v="2"/>
    <s v="Machines"/>
    <s v="Epson TM-T88V Direct Thermal Printer - Monochrome - Desktop"/>
    <n v="559.71"/>
    <n v="391.79700000000003"/>
    <n v="167.91300000000001"/>
    <n v="0.3"/>
    <n v="5"/>
  </r>
  <r>
    <n v="7290"/>
    <s v="CA-2017-153661"/>
    <x v="806"/>
    <d v="2017-01-31T00:00:00"/>
    <x v="2"/>
    <s v="SC-20725"/>
    <s v="Steven Cartwright"/>
    <s v="Consumer"/>
    <s v="United States"/>
    <s v="San Francisco"/>
    <s v="California"/>
    <n v="94122"/>
    <x v="1"/>
    <s v="OFF-ST-10000675"/>
    <x v="1"/>
    <s v="Storage"/>
    <s v="File Shuttle II and Handi-File, Black"/>
    <n v="305.01"/>
    <n v="213.50699999999998"/>
    <n v="91.503000000000014"/>
    <n v="0.30000000000000004"/>
    <n v="1"/>
  </r>
  <r>
    <n v="7291"/>
    <s v="CA-2017-153661"/>
    <x v="806"/>
    <d v="2017-01-31T00:00:00"/>
    <x v="2"/>
    <s v="SC-20725"/>
    <s v="Steven Cartwright"/>
    <s v="Consumer"/>
    <s v="United States"/>
    <s v="San Francisco"/>
    <s v="California"/>
    <n v="94122"/>
    <x v="1"/>
    <s v="OFF-BI-10004781"/>
    <x v="1"/>
    <s v="Binders"/>
    <s v="GBC Wire Binding Strips"/>
    <n v="50.783999999999999"/>
    <n v="35.5488"/>
    <n v="15.235199999999999"/>
    <n v="0.3"/>
    <n v="1"/>
  </r>
  <r>
    <n v="7292"/>
    <s v="CA-2017-153661"/>
    <x v="806"/>
    <d v="2017-01-31T00:00:00"/>
    <x v="2"/>
    <s v="SC-20725"/>
    <s v="Steven Cartwright"/>
    <s v="Consumer"/>
    <s v="United States"/>
    <s v="San Francisco"/>
    <s v="California"/>
    <n v="94122"/>
    <x v="1"/>
    <s v="OFF-LA-10004689"/>
    <x v="1"/>
    <s v="Labels"/>
    <s v="Avery 512"/>
    <n v="26.01"/>
    <n v="18.207000000000001"/>
    <n v="7.8030000000000008"/>
    <n v="0.3"/>
    <n v="1"/>
  </r>
  <r>
    <n v="7293"/>
    <s v="CA-2018-109183"/>
    <x v="769"/>
    <d v="2018-12-09T00:00:00"/>
    <x v="1"/>
    <s v="LR-16915"/>
    <s v="Lena Radford"/>
    <s v="Consumer"/>
    <s v="United States"/>
    <s v="Nashville"/>
    <s v="Tennessee"/>
    <n v="37211"/>
    <x v="0"/>
    <s v="TEC-MA-10001856"/>
    <x v="2"/>
    <s v="Machines"/>
    <s v="Okidata C610n Printer"/>
    <n v="649"/>
    <n v="454.29999999999995"/>
    <n v="194.70000000000005"/>
    <n v="0.30000000000000004"/>
    <n v="5"/>
  </r>
  <r>
    <n v="7294"/>
    <s v="CA-2017-113656"/>
    <x v="1156"/>
    <d v="2017-01-29T00:00:00"/>
    <x v="1"/>
    <s v="CB-12415"/>
    <s v="Christy Brittain"/>
    <s v="Consumer"/>
    <s v="United States"/>
    <s v="Los Angeles"/>
    <s v="California"/>
    <n v="90036"/>
    <x v="1"/>
    <s v="FUR-FU-10000719"/>
    <x v="0"/>
    <s v="Furnishings"/>
    <s v="DAX Cubicle Frames, 8-1/2 x 11"/>
    <n v="59.99"/>
    <n v="41.993000000000002"/>
    <n v="17.997"/>
    <n v="0.3"/>
    <n v="6"/>
  </r>
  <r>
    <n v="7295"/>
    <s v="CA-2016-148964"/>
    <x v="989"/>
    <d v="2016-05-31T00:00:00"/>
    <x v="1"/>
    <s v="RD-19900"/>
    <s v="Ruben Dartt"/>
    <s v="Consumer"/>
    <s v="United States"/>
    <s v="Bellevue"/>
    <s v="Washington"/>
    <n v="98006"/>
    <x v="1"/>
    <s v="FUR-FU-10003849"/>
    <x v="0"/>
    <s v="Furnishings"/>
    <s v="DAX Metal Frame, Desktop, Stepped-Edge"/>
    <n v="20.239999999999998"/>
    <n v="14.167999999999997"/>
    <n v="6.072000000000001"/>
    <n v="0.30000000000000004"/>
    <n v="5"/>
  </r>
  <r>
    <n v="7296"/>
    <s v="CA-2015-111899"/>
    <x v="417"/>
    <d v="2015-05-05T00:00:00"/>
    <x v="2"/>
    <s v="NC-18340"/>
    <s v="Nat Carroll"/>
    <s v="Consumer"/>
    <s v="United States"/>
    <s v="Houston"/>
    <s v="Texas"/>
    <n v="77036"/>
    <x v="2"/>
    <s v="OFF-AR-10001725"/>
    <x v="1"/>
    <s v="Art"/>
    <s v="Boston Home &amp; Office Model 2000 Electric Pencil Sharpeners"/>
    <n v="37.840000000000003"/>
    <n v="26.488"/>
    <n v="11.352000000000004"/>
    <n v="0.3000000000000001"/>
    <n v="1"/>
  </r>
  <r>
    <n v="7297"/>
    <s v="CA-2015-111899"/>
    <x v="417"/>
    <d v="2015-05-05T00:00:00"/>
    <x v="2"/>
    <s v="NC-18340"/>
    <s v="Nat Carroll"/>
    <s v="Consumer"/>
    <s v="United States"/>
    <s v="Houston"/>
    <s v="Texas"/>
    <n v="77036"/>
    <x v="2"/>
    <s v="OFF-FA-10000840"/>
    <x v="1"/>
    <s v="Fasteners"/>
    <s v="OIC Thumb-Tacks"/>
    <n v="5.4720000000000004"/>
    <n v="3.8304"/>
    <n v="1.6416000000000004"/>
    <n v="0.30000000000000004"/>
    <n v="1"/>
  </r>
  <r>
    <n v="7298"/>
    <s v="CA-2016-101126"/>
    <x v="1157"/>
    <d v="2016-02-14T00:00:00"/>
    <x v="0"/>
    <s v="NB-18655"/>
    <s v="Nona Balk"/>
    <s v="Corporate"/>
    <s v="United States"/>
    <s v="Philadelphia"/>
    <s v="Pennsylvania"/>
    <n v="19143"/>
    <x v="3"/>
    <s v="OFF-ST-10000943"/>
    <x v="1"/>
    <s v="Storage"/>
    <s v="Eldon ProFile File 'N Store Portable File Tub Letter/Legal Size Black"/>
    <n v="77.239999999999995"/>
    <n v="54.067999999999991"/>
    <n v="23.172000000000004"/>
    <n v="0.3000000000000001"/>
    <n v="4"/>
  </r>
  <r>
    <n v="7299"/>
    <s v="CA-2015-163468"/>
    <x v="728"/>
    <d v="2015-11-21T00:00:00"/>
    <x v="2"/>
    <s v="JK-15730"/>
    <s v="Joe Kamberova"/>
    <s v="Consumer"/>
    <s v="United States"/>
    <s v="Des Plaines"/>
    <s v="Illinois"/>
    <n v="60016"/>
    <x v="2"/>
    <s v="FUR-TA-10002533"/>
    <x v="0"/>
    <s v="Tables"/>
    <s v="BPI Conference Tables"/>
    <n v="292.10000000000002"/>
    <n v="204.47"/>
    <n v="87.630000000000024"/>
    <n v="0.30000000000000004"/>
    <n v="3"/>
  </r>
  <r>
    <n v="7300"/>
    <s v="CA-2015-163468"/>
    <x v="728"/>
    <d v="2015-11-21T00:00:00"/>
    <x v="2"/>
    <s v="JK-15730"/>
    <s v="Joe Kamberova"/>
    <s v="Consumer"/>
    <s v="United States"/>
    <s v="Des Plaines"/>
    <s v="Illinois"/>
    <n v="60016"/>
    <x v="2"/>
    <s v="FUR-FU-10001546"/>
    <x v="0"/>
    <s v="Furnishings"/>
    <s v="Dana Swing-Arm Lamps"/>
    <n v="8.5440000000000005"/>
    <n v="5.9808000000000003"/>
    <n v="2.5632000000000001"/>
    <n v="0.3"/>
    <n v="3"/>
  </r>
  <r>
    <n v="7301"/>
    <s v="CA-2015-163468"/>
    <x v="728"/>
    <d v="2015-11-21T00:00:00"/>
    <x v="2"/>
    <s v="JK-15730"/>
    <s v="Joe Kamberova"/>
    <s v="Consumer"/>
    <s v="United States"/>
    <s v="Des Plaines"/>
    <s v="Illinois"/>
    <n v="60016"/>
    <x v="2"/>
    <s v="FUR-BO-10003546"/>
    <x v="0"/>
    <s v="Bookcases"/>
    <s v="Hon 4-Shelf Metal Bookcases"/>
    <n v="424.11599999999999"/>
    <n v="296.88119999999998"/>
    <n v="127.23480000000001"/>
    <n v="0.30000000000000004"/>
    <n v="3"/>
  </r>
  <r>
    <n v="7302"/>
    <s v="CA-2015-163468"/>
    <x v="728"/>
    <d v="2015-11-21T00:00:00"/>
    <x v="2"/>
    <s v="JK-15730"/>
    <s v="Joe Kamberova"/>
    <s v="Consumer"/>
    <s v="United States"/>
    <s v="Des Plaines"/>
    <s v="Illinois"/>
    <n v="60016"/>
    <x v="2"/>
    <s v="OFF-BI-10004728"/>
    <x v="1"/>
    <s v="Binders"/>
    <s v="Wilson Jones Turn Tabs Binder Tool for Ring Binders"/>
    <n v="2.8919999999999999"/>
    <n v="2.0244"/>
    <n v="0.86759999999999993"/>
    <n v="0.3"/>
    <n v="3"/>
  </r>
  <r>
    <n v="7303"/>
    <s v="CA-2015-163468"/>
    <x v="728"/>
    <d v="2015-11-21T00:00:00"/>
    <x v="2"/>
    <s v="JK-15730"/>
    <s v="Joe Kamberova"/>
    <s v="Consumer"/>
    <s v="United States"/>
    <s v="Des Plaines"/>
    <s v="Illinois"/>
    <n v="60016"/>
    <x v="2"/>
    <s v="OFF-ST-10000025"/>
    <x v="1"/>
    <s v="Storage"/>
    <s v="Fellowes Stor/Drawer Steel Plus Storage Drawers"/>
    <n v="381.72"/>
    <n v="267.20400000000001"/>
    <n v="114.51600000000002"/>
    <n v="0.30000000000000004"/>
    <n v="3"/>
  </r>
  <r>
    <n v="7304"/>
    <s v="US-2018-117450"/>
    <x v="507"/>
    <d v="2018-09-08T00:00:00"/>
    <x v="1"/>
    <s v="DO-13645"/>
    <s v="Doug O'Connell"/>
    <s v="Consumer"/>
    <s v="United States"/>
    <s v="Boynton Beach"/>
    <s v="Florida"/>
    <n v="33437"/>
    <x v="0"/>
    <s v="FUR-CH-10003817"/>
    <x v="0"/>
    <s v="Chairs"/>
    <s v="Global Value Steno Chair, Gray"/>
    <n v="97.183999999999997"/>
    <n v="68.02879999999999"/>
    <n v="29.155200000000008"/>
    <n v="0.3000000000000001"/>
    <n v="4"/>
  </r>
  <r>
    <n v="7305"/>
    <s v="US-2018-117450"/>
    <x v="507"/>
    <d v="2018-09-08T00:00:00"/>
    <x v="1"/>
    <s v="DO-13645"/>
    <s v="Doug O'Connell"/>
    <s v="Consumer"/>
    <s v="United States"/>
    <s v="Boynton Beach"/>
    <s v="Florida"/>
    <n v="33437"/>
    <x v="0"/>
    <s v="OFF-PA-10000289"/>
    <x v="1"/>
    <s v="Paper"/>
    <s v="Xerox 213"/>
    <n v="10.368"/>
    <n v="7.2576000000000001"/>
    <n v="3.1104000000000003"/>
    <n v="0.30000000000000004"/>
    <n v="4"/>
  </r>
  <r>
    <n v="7306"/>
    <s v="CA-2015-137274"/>
    <x v="1158"/>
    <d v="2015-04-02T00:00:00"/>
    <x v="1"/>
    <s v="MG-18145"/>
    <s v="Mike Gockenbach"/>
    <s v="Consumer"/>
    <s v="United States"/>
    <s v="Plano"/>
    <s v="Texas"/>
    <n v="75023"/>
    <x v="2"/>
    <s v="FUR-TA-10001889"/>
    <x v="0"/>
    <s v="Tables"/>
    <s v="Bush Advantage Collection Racetrack Conference Table"/>
    <n v="890.84100000000001"/>
    <n v="623.58870000000002"/>
    <n v="267.25229999999999"/>
    <n v="0.3"/>
    <n v="4"/>
  </r>
  <r>
    <n v="7307"/>
    <s v="CA-2017-144092"/>
    <x v="732"/>
    <d v="2017-11-07T00:00:00"/>
    <x v="0"/>
    <s v="LH-17155"/>
    <s v="Logan Haushalter"/>
    <s v="Consumer"/>
    <s v="United States"/>
    <s v="San Jose"/>
    <s v="California"/>
    <n v="95123"/>
    <x v="1"/>
    <s v="TEC-AC-10002305"/>
    <x v="2"/>
    <s v="Accessories"/>
    <s v="KeyTronicÂ E03601U1 -Â KeyboardÂ - Beige"/>
    <n v="72"/>
    <n v="50.4"/>
    <n v="21.6"/>
    <n v="0.30000000000000004"/>
    <n v="2"/>
  </r>
  <r>
    <n v="7308"/>
    <s v="CA-2017-144092"/>
    <x v="732"/>
    <d v="2017-11-07T00:00:00"/>
    <x v="0"/>
    <s v="LH-17155"/>
    <s v="Logan Haushalter"/>
    <s v="Consumer"/>
    <s v="United States"/>
    <s v="San Jose"/>
    <s v="California"/>
    <n v="95123"/>
    <x v="1"/>
    <s v="FUR-CH-10004875"/>
    <x v="0"/>
    <s v="Chairs"/>
    <s v="Harbour Creations 67200 Series Stacking Chairs"/>
    <n v="113.88800000000001"/>
    <n v="79.721599999999995"/>
    <n v="34.16640000000001"/>
    <n v="0.3000000000000001"/>
    <n v="2"/>
  </r>
  <r>
    <n v="7309"/>
    <s v="CA-2017-144092"/>
    <x v="732"/>
    <d v="2017-11-07T00:00:00"/>
    <x v="0"/>
    <s v="LH-17155"/>
    <s v="Logan Haushalter"/>
    <s v="Consumer"/>
    <s v="United States"/>
    <s v="San Jose"/>
    <s v="California"/>
    <n v="95123"/>
    <x v="1"/>
    <s v="OFF-EN-10001434"/>
    <x v="1"/>
    <s v="Envelopes"/>
    <s v="Strathmore #10 Envelopes, Ultimate White"/>
    <n v="158.13"/>
    <n v="110.69099999999999"/>
    <n v="47.439000000000007"/>
    <n v="0.30000000000000004"/>
    <n v="2"/>
  </r>
  <r>
    <n v="7310"/>
    <s v="CA-2018-112172"/>
    <x v="193"/>
    <d v="2018-06-14T00:00:00"/>
    <x v="0"/>
    <s v="MM-18280"/>
    <s v="Muhammed MacIntyre"/>
    <s v="Corporate"/>
    <s v="United States"/>
    <s v="New York City"/>
    <s v="New York"/>
    <n v="10024"/>
    <x v="3"/>
    <s v="OFF-FA-10004395"/>
    <x v="1"/>
    <s v="Fasteners"/>
    <s v="Plymouth Boxed Rubber Bands by Plymouth"/>
    <n v="14.13"/>
    <n v="9.891"/>
    <n v="4.2390000000000008"/>
    <n v="0.30000000000000004"/>
    <n v="4"/>
  </r>
  <r>
    <n v="7311"/>
    <s v="CA-2016-121699"/>
    <x v="544"/>
    <d v="2016-08-14T00:00:00"/>
    <x v="1"/>
    <s v="BD-11320"/>
    <s v="Bill Donatelli"/>
    <s v="Consumer"/>
    <s v="United States"/>
    <s v="Detroit"/>
    <s v="Michigan"/>
    <n v="48227"/>
    <x v="2"/>
    <s v="OFF-BI-10004632"/>
    <x v="1"/>
    <s v="Binders"/>
    <s v="GBC Binding covers"/>
    <n v="64.75"/>
    <n v="45.324999999999996"/>
    <n v="19.425000000000004"/>
    <n v="0.30000000000000004"/>
    <n v="4"/>
  </r>
  <r>
    <n v="7312"/>
    <s v="CA-2016-162761"/>
    <x v="330"/>
    <d v="2016-10-13T00:00:00"/>
    <x v="1"/>
    <s v="SC-20575"/>
    <s v="Sonia Cooley"/>
    <s v="Consumer"/>
    <s v="United States"/>
    <s v="Miami"/>
    <s v="Florida"/>
    <n v="33178"/>
    <x v="0"/>
    <s v="OFF-BI-10000145"/>
    <x v="1"/>
    <s v="Binders"/>
    <s v="Zipper Ring Binder Pockets"/>
    <n v="1.8720000000000001"/>
    <n v="1.3104"/>
    <n v="0.5616000000000001"/>
    <n v="0.30000000000000004"/>
    <n v="4"/>
  </r>
  <r>
    <n v="7313"/>
    <s v="CA-2016-162761"/>
    <x v="330"/>
    <d v="2016-10-13T00:00:00"/>
    <x v="1"/>
    <s v="SC-20575"/>
    <s v="Sonia Cooley"/>
    <s v="Consumer"/>
    <s v="United States"/>
    <s v="Miami"/>
    <s v="Florida"/>
    <n v="33178"/>
    <x v="0"/>
    <s v="OFF-BI-10002498"/>
    <x v="1"/>
    <s v="Binders"/>
    <s v="Clear Mylar Reinforcing Strips"/>
    <n v="11.214"/>
    <n v="7.8498000000000001"/>
    <n v="3.3642000000000003"/>
    <n v="0.3"/>
    <n v="4"/>
  </r>
  <r>
    <n v="7314"/>
    <s v="CA-2016-162761"/>
    <x v="330"/>
    <d v="2016-10-13T00:00:00"/>
    <x v="1"/>
    <s v="SC-20575"/>
    <s v="Sonia Cooley"/>
    <s v="Consumer"/>
    <s v="United States"/>
    <s v="Miami"/>
    <s v="Florida"/>
    <n v="33178"/>
    <x v="0"/>
    <s v="OFF-AR-10001761"/>
    <x v="1"/>
    <s v="Art"/>
    <s v="Avery Hi-Liter Smear-Safe Highlighters"/>
    <n v="37.375999999999998"/>
    <n v="26.163199999999996"/>
    <n v="11.212800000000001"/>
    <n v="0.30000000000000004"/>
    <n v="4"/>
  </r>
  <r>
    <n v="7315"/>
    <s v="CA-2017-121377"/>
    <x v="316"/>
    <d v="2017-06-02T00:00:00"/>
    <x v="1"/>
    <s v="TN-21040"/>
    <s v="Tanja Norvell"/>
    <s v="Home Office"/>
    <s v="United States"/>
    <s v="Park Ridge"/>
    <s v="Illinois"/>
    <n v="60068"/>
    <x v="2"/>
    <s v="TEC-PH-10001817"/>
    <x v="2"/>
    <s v="Phones"/>
    <s v="Wilson Electronics DB Pro Signal Booster"/>
    <n v="286.39999999999998"/>
    <n v="200.47999999999996"/>
    <n v="85.920000000000016"/>
    <n v="0.3000000000000001"/>
    <n v="5"/>
  </r>
  <r>
    <n v="7316"/>
    <s v="CA-2018-115322"/>
    <x v="943"/>
    <d v="2018-05-16T00:00:00"/>
    <x v="0"/>
    <s v="ZC-21910"/>
    <s v="Zuschuss Carroll"/>
    <s v="Consumer"/>
    <s v="United States"/>
    <s v="New York City"/>
    <s v="New York"/>
    <n v="10024"/>
    <x v="3"/>
    <s v="OFF-AR-10004456"/>
    <x v="1"/>
    <s v="Art"/>
    <s v="Panasonic KP-4ABK Battery-Operated Pencil Sharpener"/>
    <n v="43.92"/>
    <n v="30.744"/>
    <n v="13.176000000000002"/>
    <n v="0.30000000000000004"/>
    <n v="5"/>
  </r>
  <r>
    <n v="7317"/>
    <s v="CA-2017-132066"/>
    <x v="1159"/>
    <d v="2017-10-20T00:00:00"/>
    <x v="1"/>
    <s v="NB-18655"/>
    <s v="Nona Balk"/>
    <s v="Corporate"/>
    <s v="United States"/>
    <s v="New York City"/>
    <s v="New York"/>
    <n v="10011"/>
    <x v="3"/>
    <s v="FUR-TA-10001539"/>
    <x v="0"/>
    <s v="Tables"/>
    <s v="Chromcraft Rectangular Conference Tables"/>
    <n v="142.18199999999999"/>
    <n v="99.527399999999986"/>
    <n v="42.654600000000002"/>
    <n v="0.30000000000000004"/>
    <n v="4"/>
  </r>
  <r>
    <n v="7318"/>
    <s v="CA-2018-158120"/>
    <x v="701"/>
    <d v="2018-11-21T00:00:00"/>
    <x v="1"/>
    <s v="KH-16330"/>
    <s v="Katharine Harms"/>
    <s v="Corporate"/>
    <s v="United States"/>
    <s v="Hillsboro"/>
    <s v="Oregon"/>
    <n v="97123"/>
    <x v="1"/>
    <s v="OFF-PA-10003205"/>
    <x v="1"/>
    <s v="Paper"/>
    <s v="Wirebound Message Forms, Four 2 3/4 x 5 Forms per Page, Pink Paper"/>
    <n v="19.608000000000001"/>
    <n v="13.7256"/>
    <n v="5.8824000000000005"/>
    <n v="0.30000000000000004"/>
    <n v="4"/>
  </r>
  <r>
    <n v="7319"/>
    <s v="CA-2018-158120"/>
    <x v="701"/>
    <d v="2018-11-21T00:00:00"/>
    <x v="1"/>
    <s v="KH-16330"/>
    <s v="Katharine Harms"/>
    <s v="Corporate"/>
    <s v="United States"/>
    <s v="Hillsboro"/>
    <s v="Oregon"/>
    <n v="97123"/>
    <x v="1"/>
    <s v="OFF-BI-10002813"/>
    <x v="1"/>
    <s v="Binders"/>
    <s v="Avery Reinforcements for Hole-Punch Pages"/>
    <n v="4.1580000000000004"/>
    <n v="2.9106000000000001"/>
    <n v="1.2474000000000003"/>
    <n v="0.30000000000000004"/>
    <n v="4"/>
  </r>
  <r>
    <n v="7320"/>
    <s v="CA-2018-100097"/>
    <x v="200"/>
    <d v="2018-11-29T00:00:00"/>
    <x v="0"/>
    <s v="MN-17935"/>
    <s v="Michael Nguyen"/>
    <s v="Consumer"/>
    <s v="United States"/>
    <s v="New York City"/>
    <s v="New York"/>
    <n v="10009"/>
    <x v="3"/>
    <s v="TEC-PH-10002310"/>
    <x v="2"/>
    <s v="Phones"/>
    <s v="Plantronics Calisto P620-M USB Wireless Speakerphone System"/>
    <n v="979.95"/>
    <n v="685.96500000000003"/>
    <n v="293.98500000000001"/>
    <n v="0.3"/>
    <n v="3"/>
  </r>
  <r>
    <n v="7321"/>
    <s v="CA-2018-100097"/>
    <x v="200"/>
    <d v="2018-11-29T00:00:00"/>
    <x v="0"/>
    <s v="MN-17935"/>
    <s v="Michael Nguyen"/>
    <s v="Consumer"/>
    <s v="United States"/>
    <s v="New York City"/>
    <s v="New York"/>
    <n v="10009"/>
    <x v="3"/>
    <s v="FUR-FU-10003623"/>
    <x v="0"/>
    <s v="Furnishings"/>
    <s v="DataProducts Ampli Magnifier Task Lamp, Black,"/>
    <n v="135.30000000000001"/>
    <n v="94.710000000000008"/>
    <n v="40.590000000000003"/>
    <n v="0.3"/>
    <n v="3"/>
  </r>
  <r>
    <n v="7322"/>
    <s v="CA-2018-167626"/>
    <x v="213"/>
    <d v="2018-09-07T00:00:00"/>
    <x v="1"/>
    <s v="MY-18295"/>
    <s v="Muhammed Yedwab"/>
    <s v="Corporate"/>
    <s v="United States"/>
    <s v="Chicago"/>
    <s v="Illinois"/>
    <n v="60623"/>
    <x v="2"/>
    <s v="OFF-PA-10003424"/>
    <x v="1"/>
    <s v="Paper"/>
    <s v="&quot;While you Were Out&quot; Message Book, One Form per Page"/>
    <n v="8.9039999999999999"/>
    <n v="6.2327999999999992"/>
    <n v="2.6712000000000007"/>
    <n v="0.3000000000000001"/>
    <n v="4"/>
  </r>
  <r>
    <n v="7323"/>
    <s v="CA-2018-167626"/>
    <x v="213"/>
    <d v="2018-09-07T00:00:00"/>
    <x v="1"/>
    <s v="MY-18295"/>
    <s v="Muhammed Yedwab"/>
    <s v="Corporate"/>
    <s v="United States"/>
    <s v="Chicago"/>
    <s v="Illinois"/>
    <n v="60623"/>
    <x v="2"/>
    <s v="TEC-AC-10004353"/>
    <x v="2"/>
    <s v="Accessories"/>
    <s v="Hypercom P1300 Pinpad"/>
    <n v="100.8"/>
    <n v="70.559999999999988"/>
    <n v="30.240000000000009"/>
    <n v="0.3000000000000001"/>
    <n v="4"/>
  </r>
  <r>
    <n v="7324"/>
    <s v="US-2018-126053"/>
    <x v="256"/>
    <d v="2018-12-08T00:00:00"/>
    <x v="2"/>
    <s v="CS-11950"/>
    <s v="Carlos Soltero"/>
    <s v="Consumer"/>
    <s v="United States"/>
    <s v="New York City"/>
    <s v="New York"/>
    <n v="10024"/>
    <x v="3"/>
    <s v="FUR-FU-10001934"/>
    <x v="0"/>
    <s v="Furnishings"/>
    <s v="Magnifier Swing Arm Lamp"/>
    <n v="41.96"/>
    <n v="29.372"/>
    <n v="12.588000000000001"/>
    <n v="0.30000000000000004"/>
    <n v="3"/>
  </r>
  <r>
    <n v="7325"/>
    <s v="US-2018-126053"/>
    <x v="256"/>
    <d v="2018-12-08T00:00:00"/>
    <x v="2"/>
    <s v="CS-11950"/>
    <s v="Carlos Soltero"/>
    <s v="Consumer"/>
    <s v="United States"/>
    <s v="New York City"/>
    <s v="New York"/>
    <n v="10024"/>
    <x v="3"/>
    <s v="OFF-LA-10003766"/>
    <x v="1"/>
    <s v="Labels"/>
    <s v="Self-Adhesive Removable Labels"/>
    <n v="9.4499999999999993"/>
    <n v="6.6149999999999993"/>
    <n v="2.835"/>
    <n v="0.30000000000000004"/>
    <n v="3"/>
  </r>
  <r>
    <n v="7326"/>
    <s v="US-2018-128447"/>
    <x v="468"/>
    <d v="2018-11-17T00:00:00"/>
    <x v="1"/>
    <s v="MC-17845"/>
    <s v="Michael Chen"/>
    <s v="Consumer"/>
    <s v="United States"/>
    <s v="Pasco"/>
    <s v="Washington"/>
    <n v="99301"/>
    <x v="1"/>
    <s v="OFF-AP-10004540"/>
    <x v="1"/>
    <s v="Appliances"/>
    <s v="Eureka The Boss Lite 10-Amp Upright Vacuum, Blue"/>
    <n v="400.8"/>
    <n v="280.56"/>
    <n v="120.24000000000001"/>
    <n v="0.3"/>
    <n v="7"/>
  </r>
  <r>
    <n v="7327"/>
    <s v="US-2018-128447"/>
    <x v="468"/>
    <d v="2018-11-17T00:00:00"/>
    <x v="1"/>
    <s v="MC-17845"/>
    <s v="Michael Chen"/>
    <s v="Consumer"/>
    <s v="United States"/>
    <s v="Pasco"/>
    <s v="Washington"/>
    <n v="99301"/>
    <x v="1"/>
    <s v="OFF-BI-10001543"/>
    <x v="1"/>
    <s v="Binders"/>
    <s v="GBC VeloBinder Manual Binding System"/>
    <n v="28.792000000000002"/>
    <n v="20.154399999999999"/>
    <n v="8.6376000000000026"/>
    <n v="0.3000000000000001"/>
    <n v="7"/>
  </r>
  <r>
    <n v="7328"/>
    <s v="US-2015-131275"/>
    <x v="772"/>
    <d v="2015-03-24T00:00:00"/>
    <x v="1"/>
    <s v="SC-20050"/>
    <s v="Sample Company A"/>
    <s v="Home Office"/>
    <s v="United States"/>
    <s v="Burbank"/>
    <s v="California"/>
    <n v="91505"/>
    <x v="1"/>
    <s v="FUR-FU-10004597"/>
    <x v="0"/>
    <s v="Furnishings"/>
    <s v="Eldon Cleatmat Chair Mats for Medium Pile Carpets"/>
    <n v="111"/>
    <n v="77.699999999999989"/>
    <n v="33.300000000000011"/>
    <n v="0.3000000000000001"/>
    <n v="6"/>
  </r>
  <r>
    <n v="7329"/>
    <s v="US-2015-131275"/>
    <x v="772"/>
    <d v="2015-03-24T00:00:00"/>
    <x v="1"/>
    <s v="SC-20050"/>
    <s v="Sample Company A"/>
    <s v="Home Office"/>
    <s v="United States"/>
    <s v="Burbank"/>
    <s v="California"/>
    <n v="91505"/>
    <x v="1"/>
    <s v="TEC-MA-10001148"/>
    <x v="2"/>
    <s v="Machines"/>
    <s v="Swingline SM12-08 MicroCut Jam Free Shredder"/>
    <n v="1279.9680000000001"/>
    <n v="895.97759999999994"/>
    <n v="383.99040000000014"/>
    <n v="0.3000000000000001"/>
    <n v="6"/>
  </r>
  <r>
    <n v="7330"/>
    <s v="US-2015-131275"/>
    <x v="772"/>
    <d v="2015-03-24T00:00:00"/>
    <x v="1"/>
    <s v="SC-20050"/>
    <s v="Sample Company A"/>
    <s v="Home Office"/>
    <s v="United States"/>
    <s v="Burbank"/>
    <s v="California"/>
    <n v="91505"/>
    <x v="1"/>
    <s v="OFF-ST-10000078"/>
    <x v="1"/>
    <s v="Storage"/>
    <s v="Tennsco 6- and 18-Compartment Lockers"/>
    <n v="1856.19"/>
    <n v="1299.3329999999999"/>
    <n v="556.8570000000002"/>
    <n v="0.3000000000000001"/>
    <n v="6"/>
  </r>
  <r>
    <n v="7331"/>
    <s v="CA-2017-149349"/>
    <x v="396"/>
    <d v="2017-11-13T00:00:00"/>
    <x v="2"/>
    <s v="SP-20650"/>
    <s v="Stephanie Phelps"/>
    <s v="Corporate"/>
    <s v="United States"/>
    <s v="Chicago"/>
    <s v="Illinois"/>
    <n v="60623"/>
    <x v="2"/>
    <s v="FUR-FU-10001037"/>
    <x v="0"/>
    <s v="Furnishings"/>
    <s v="DAX Charcoal/Nickel-Tone Document Frame, 5 x 7"/>
    <n v="22.751999999999999"/>
    <n v="15.926399999999997"/>
    <n v="6.8256000000000014"/>
    <n v="0.3000000000000001"/>
    <n v="1"/>
  </r>
  <r>
    <n v="7332"/>
    <s v="CA-2018-115119"/>
    <x v="40"/>
    <d v="2018-10-30T00:00:00"/>
    <x v="1"/>
    <s v="SC-20440"/>
    <s v="Shaun Chance"/>
    <s v="Corporate"/>
    <s v="United States"/>
    <s v="Lancaster"/>
    <s v="Pennsylvania"/>
    <n v="17602"/>
    <x v="3"/>
    <s v="TEC-PH-10001433"/>
    <x v="2"/>
    <s v="Phones"/>
    <s v="Cisco Small Business SPA 502G VoIP phone"/>
    <n v="61.542000000000002"/>
    <n v="43.0794"/>
    <n v="18.462600000000002"/>
    <n v="0.30000000000000004"/>
    <n v="4"/>
  </r>
  <r>
    <n v="7333"/>
    <s v="CA-2018-115119"/>
    <x v="40"/>
    <d v="2018-10-30T00:00:00"/>
    <x v="1"/>
    <s v="SC-20440"/>
    <s v="Shaun Chance"/>
    <s v="Corporate"/>
    <s v="United States"/>
    <s v="Lancaster"/>
    <s v="Pennsylvania"/>
    <n v="17602"/>
    <x v="3"/>
    <s v="OFF-BI-10003007"/>
    <x v="1"/>
    <s v="Binders"/>
    <s v="Premium Transparent Presentation Covers, No Pattern/Clear, 8 1/2&quot; x 11&quot;"/>
    <n v="81.438000000000002"/>
    <n v="57.006599999999999"/>
    <n v="24.431400000000004"/>
    <n v="0.30000000000000004"/>
    <n v="4"/>
  </r>
  <r>
    <n v="7334"/>
    <s v="CA-2016-125563"/>
    <x v="347"/>
    <d v="2016-04-17T00:00:00"/>
    <x v="1"/>
    <s v="PR-18880"/>
    <s v="Patrick Ryan"/>
    <s v="Consumer"/>
    <s v="United States"/>
    <s v="Tampa"/>
    <s v="Florida"/>
    <n v="33614"/>
    <x v="0"/>
    <s v="FUR-FU-10001290"/>
    <x v="0"/>
    <s v="Furnishings"/>
    <s v="Executive Impressions Supervisor Wall Clock"/>
    <n v="67.36"/>
    <n v="47.151999999999994"/>
    <n v="20.208000000000006"/>
    <n v="0.3000000000000001"/>
    <n v="6"/>
  </r>
  <r>
    <n v="7335"/>
    <s v="CA-2016-125563"/>
    <x v="347"/>
    <d v="2016-04-17T00:00:00"/>
    <x v="1"/>
    <s v="PR-18880"/>
    <s v="Patrick Ryan"/>
    <s v="Consumer"/>
    <s v="United States"/>
    <s v="Tampa"/>
    <s v="Florida"/>
    <n v="33614"/>
    <x v="0"/>
    <s v="FUR-FU-10000087"/>
    <x v="0"/>
    <s v="Furnishings"/>
    <s v="Executive Impressions 14&quot; Two-Color Numerals Wall Clock"/>
    <n v="54.527999999999999"/>
    <n v="38.169599999999996"/>
    <n v="16.358400000000003"/>
    <n v="0.30000000000000004"/>
    <n v="6"/>
  </r>
  <r>
    <n v="7336"/>
    <s v="CA-2016-113152"/>
    <x v="707"/>
    <d v="2016-12-30T00:00:00"/>
    <x v="1"/>
    <s v="JK-15625"/>
    <s v="Jim Karlsson"/>
    <s v="Consumer"/>
    <s v="United States"/>
    <s v="New York City"/>
    <s v="New York"/>
    <n v="10024"/>
    <x v="3"/>
    <s v="TEC-AC-10002049"/>
    <x v="2"/>
    <s v="Accessories"/>
    <s v="Plantronics Savi W720 Multi-Device Wireless Headset System"/>
    <n v="843.9"/>
    <n v="590.7299999999999"/>
    <n v="253.17000000000007"/>
    <n v="0.3000000000000001"/>
    <n v="5"/>
  </r>
  <r>
    <n v="7337"/>
    <s v="CA-2016-113152"/>
    <x v="707"/>
    <d v="2016-12-30T00:00:00"/>
    <x v="1"/>
    <s v="JK-15625"/>
    <s v="Jim Karlsson"/>
    <s v="Consumer"/>
    <s v="United States"/>
    <s v="New York City"/>
    <s v="New York"/>
    <n v="10024"/>
    <x v="3"/>
    <s v="FUR-BO-10002613"/>
    <x v="0"/>
    <s v="Bookcases"/>
    <s v="Atlantic Metals Mobile 4-Shelf Bookcases, Custom Colors"/>
    <n v="449.56799999999998"/>
    <n v="314.69759999999997"/>
    <n v="134.87040000000002"/>
    <n v="0.30000000000000004"/>
    <n v="5"/>
  </r>
  <r>
    <n v="7338"/>
    <s v="CA-2018-165155"/>
    <x v="296"/>
    <d v="2018-09-23T00:00:00"/>
    <x v="2"/>
    <s v="BM-11575"/>
    <s v="Brendan Murry"/>
    <s v="Corporate"/>
    <s v="United States"/>
    <s v="Los Angeles"/>
    <s v="California"/>
    <n v="90045"/>
    <x v="1"/>
    <s v="OFF-ST-10004950"/>
    <x v="1"/>
    <s v="Storage"/>
    <s v="Tenex Personal Filing Tote With Secure Closure Lid, Black/Frost"/>
    <n v="15.51"/>
    <n v="10.856999999999999"/>
    <n v="4.6530000000000005"/>
    <n v="0.30000000000000004"/>
    <n v="2"/>
  </r>
  <r>
    <n v="7339"/>
    <s v="CA-2015-163412"/>
    <x v="414"/>
    <d v="2015-12-23T00:00:00"/>
    <x v="0"/>
    <s v="SM-20950"/>
    <s v="Suzanne McNair"/>
    <s v="Corporate"/>
    <s v="United States"/>
    <s v="New York City"/>
    <s v="New York"/>
    <n v="10035"/>
    <x v="3"/>
    <s v="FUR-CH-10004875"/>
    <x v="0"/>
    <s v="Chairs"/>
    <s v="Harbour Creations 67200 Series Stacking Chairs"/>
    <n v="192.18600000000001"/>
    <n v="134.53020000000001"/>
    <n v="57.655799999999999"/>
    <n v="0.3"/>
    <n v="3"/>
  </r>
  <r>
    <n v="7340"/>
    <s v="CA-2016-159590"/>
    <x v="1074"/>
    <d v="2016-07-21T00:00:00"/>
    <x v="2"/>
    <s v="KC-16255"/>
    <s v="Karen Carlisle"/>
    <s v="Corporate"/>
    <s v="United States"/>
    <s v="New York City"/>
    <s v="New York"/>
    <n v="10009"/>
    <x v="3"/>
    <s v="OFF-AR-10003190"/>
    <x v="1"/>
    <s v="Art"/>
    <s v="Newell 32"/>
    <n v="5.76"/>
    <n v="4.032"/>
    <n v="1.7279999999999998"/>
    <n v="0.3"/>
    <n v="3"/>
  </r>
  <r>
    <n v="7341"/>
    <s v="CA-2015-116190"/>
    <x v="711"/>
    <d v="2015-08-01T00:00:00"/>
    <x v="1"/>
    <s v="SG-20470"/>
    <s v="Sheri Gordon"/>
    <s v="Consumer"/>
    <s v="United States"/>
    <s v="Atlanta"/>
    <s v="Georgia"/>
    <n v="30318"/>
    <x v="0"/>
    <s v="FUR-CH-10000553"/>
    <x v="0"/>
    <s v="Chairs"/>
    <s v="Metal Folding Chairs, Beige, 4/Carton"/>
    <n v="67.88"/>
    <n v="47.515999999999991"/>
    <n v="20.364000000000004"/>
    <n v="0.3000000000000001"/>
    <n v="6"/>
  </r>
  <r>
    <n v="7342"/>
    <s v="CA-2015-116190"/>
    <x v="711"/>
    <d v="2015-08-01T00:00:00"/>
    <x v="1"/>
    <s v="SG-20470"/>
    <s v="Sheri Gordon"/>
    <s v="Consumer"/>
    <s v="United States"/>
    <s v="Atlanta"/>
    <s v="Georgia"/>
    <n v="30318"/>
    <x v="0"/>
    <s v="OFF-LA-10002762"/>
    <x v="1"/>
    <s v="Labels"/>
    <s v="Avery 485"/>
    <n v="162.88999999999999"/>
    <n v="114.02299999999998"/>
    <n v="48.867000000000004"/>
    <n v="0.30000000000000004"/>
    <n v="6"/>
  </r>
  <r>
    <n v="7343"/>
    <s v="CA-2015-116190"/>
    <x v="711"/>
    <d v="2015-08-01T00:00:00"/>
    <x v="1"/>
    <s v="SG-20470"/>
    <s v="Sheri Gordon"/>
    <s v="Consumer"/>
    <s v="United States"/>
    <s v="Atlanta"/>
    <s v="Georgia"/>
    <n v="30318"/>
    <x v="0"/>
    <s v="FUR-FU-10000719"/>
    <x v="0"/>
    <s v="Furnishings"/>
    <s v="DAX Cubicle Frames, 8-1/2 x 11"/>
    <n v="25.71"/>
    <n v="17.997"/>
    <n v="7.713000000000001"/>
    <n v="0.30000000000000004"/>
    <n v="6"/>
  </r>
  <r>
    <n v="7344"/>
    <s v="CA-2015-168473"/>
    <x v="58"/>
    <d v="2016-01-01T00:00:00"/>
    <x v="1"/>
    <s v="TB-21520"/>
    <s v="Tracy Blumstein"/>
    <s v="Consumer"/>
    <s v="United States"/>
    <s v="New York City"/>
    <s v="New York"/>
    <n v="10009"/>
    <x v="3"/>
    <s v="OFF-ST-10000563"/>
    <x v="1"/>
    <s v="Storage"/>
    <s v="Fellowes Bankers Box Stor/Drawer Steel Plus"/>
    <n v="191.88"/>
    <n v="134.31599999999997"/>
    <n v="57.564000000000021"/>
    <n v="0.3000000000000001"/>
    <n v="6"/>
  </r>
  <r>
    <n v="7345"/>
    <s v="CA-2018-168389"/>
    <x v="157"/>
    <d v="2018-12-17T00:00:00"/>
    <x v="1"/>
    <s v="DV-13045"/>
    <s v="Darrin Van Huff"/>
    <s v="Corporate"/>
    <s v="United States"/>
    <s v="Jacksonville"/>
    <s v="Florida"/>
    <n v="32216"/>
    <x v="0"/>
    <s v="FUR-TA-10004289"/>
    <x v="0"/>
    <s v="Tables"/>
    <s v="BoxOffice By Design Rectangular and Half-Moon Meeting Room Tables"/>
    <n v="721.875"/>
    <n v="505.31249999999994"/>
    <n v="216.56250000000006"/>
    <n v="0.3000000000000001"/>
    <n v="6"/>
  </r>
  <r>
    <n v="7346"/>
    <s v="CA-2018-168389"/>
    <x v="157"/>
    <d v="2018-12-17T00:00:00"/>
    <x v="1"/>
    <s v="DV-13045"/>
    <s v="Darrin Van Huff"/>
    <s v="Corporate"/>
    <s v="United States"/>
    <s v="Jacksonville"/>
    <s v="Florida"/>
    <n v="32216"/>
    <x v="0"/>
    <s v="TEC-PH-10003555"/>
    <x v="2"/>
    <s v="Phones"/>
    <s v="Motorola HK250 Universal Bluetooth Headset"/>
    <n v="73.567999999999998"/>
    <n v="51.497599999999998"/>
    <n v="22.070399999999999"/>
    <n v="0.3"/>
    <n v="6"/>
  </r>
  <r>
    <n v="7347"/>
    <s v="CA-2018-168389"/>
    <x v="157"/>
    <d v="2018-12-17T00:00:00"/>
    <x v="1"/>
    <s v="DV-13045"/>
    <s v="Darrin Van Huff"/>
    <s v="Corporate"/>
    <s v="United States"/>
    <s v="Jacksonville"/>
    <s v="Florida"/>
    <n v="32216"/>
    <x v="0"/>
    <s v="OFF-AR-10001958"/>
    <x v="1"/>
    <s v="Art"/>
    <s v="Stanley Bostitch Contemporary Electric Pencil Sharpeners"/>
    <n v="13.584"/>
    <n v="9.508799999999999"/>
    <n v="4.0752000000000006"/>
    <n v="0.30000000000000004"/>
    <n v="6"/>
  </r>
  <r>
    <n v="7348"/>
    <s v="CA-2018-168389"/>
    <x v="157"/>
    <d v="2018-12-17T00:00:00"/>
    <x v="1"/>
    <s v="DV-13045"/>
    <s v="Darrin Van Huff"/>
    <s v="Corporate"/>
    <s v="United States"/>
    <s v="Jacksonville"/>
    <s v="Florida"/>
    <n v="32216"/>
    <x v="0"/>
    <s v="FUR-CH-10000225"/>
    <x v="0"/>
    <s v="Chairs"/>
    <s v="Global Geo Office Task Chair, Gray"/>
    <n v="64.784000000000006"/>
    <n v="45.348800000000004"/>
    <n v="19.435200000000002"/>
    <n v="0.3"/>
    <n v="6"/>
  </r>
  <r>
    <n v="7349"/>
    <s v="CA-2015-130421"/>
    <x v="223"/>
    <d v="2015-03-07T00:00:00"/>
    <x v="1"/>
    <s v="SC-20020"/>
    <s v="Sam Craven"/>
    <s v="Consumer"/>
    <s v="United States"/>
    <s v="Houston"/>
    <s v="Texas"/>
    <n v="77095"/>
    <x v="2"/>
    <s v="OFF-AP-10002534"/>
    <x v="1"/>
    <s v="Appliances"/>
    <s v="3.6 Cubic Foot Counter Height Office Refrigerator"/>
    <n v="176.77199999999999"/>
    <n v="123.74039999999998"/>
    <n v="53.031600000000012"/>
    <n v="0.3000000000000001"/>
    <n v="4"/>
  </r>
  <r>
    <n v="7350"/>
    <s v="CA-2018-142125"/>
    <x v="208"/>
    <d v="2018-10-27T00:00:00"/>
    <x v="1"/>
    <s v="JB-15400"/>
    <s v="Jennifer Braxton"/>
    <s v="Corporate"/>
    <s v="United States"/>
    <s v="Milwaukee"/>
    <s v="Wisconsin"/>
    <n v="53209"/>
    <x v="2"/>
    <s v="OFF-BI-10000301"/>
    <x v="1"/>
    <s v="Binders"/>
    <s v="GBC Instant Report Kit"/>
    <n v="38.82"/>
    <n v="27.173999999999999"/>
    <n v="11.646000000000001"/>
    <n v="0.30000000000000004"/>
    <n v="6"/>
  </r>
  <r>
    <n v="7351"/>
    <s v="CA-2018-142125"/>
    <x v="208"/>
    <d v="2018-10-27T00:00:00"/>
    <x v="1"/>
    <s v="JB-15400"/>
    <s v="Jennifer Braxton"/>
    <s v="Corporate"/>
    <s v="United States"/>
    <s v="Milwaukee"/>
    <s v="Wisconsin"/>
    <n v="53209"/>
    <x v="2"/>
    <s v="OFF-BI-10003460"/>
    <x v="1"/>
    <s v="Binders"/>
    <s v="Acco 3-Hole Punch"/>
    <n v="21.9"/>
    <n v="15.329999999999998"/>
    <n v="6.57"/>
    <n v="0.30000000000000004"/>
    <n v="6"/>
  </r>
  <r>
    <n v="7352"/>
    <s v="CA-2018-141138"/>
    <x v="468"/>
    <d v="2018-11-16T00:00:00"/>
    <x v="1"/>
    <s v="GH-14425"/>
    <s v="Gary Hwang"/>
    <s v="Consumer"/>
    <s v="United States"/>
    <s v="Modesto"/>
    <s v="California"/>
    <n v="95351"/>
    <x v="1"/>
    <s v="TEC-AC-10001772"/>
    <x v="2"/>
    <s v="Accessories"/>
    <s v="Memorex Mini Travel Drive 16 GB USB 2.0 Flash Drive"/>
    <n v="111.79"/>
    <n v="78.253"/>
    <n v="33.537000000000006"/>
    <n v="0.30000000000000004"/>
    <n v="6"/>
  </r>
  <r>
    <n v="7353"/>
    <s v="CA-2018-152135"/>
    <x v="633"/>
    <d v="2018-03-18T00:00:00"/>
    <x v="0"/>
    <s v="MG-17650"/>
    <s v="Matthew Grinstein"/>
    <s v="Home Office"/>
    <s v="United States"/>
    <s v="Lakewood"/>
    <s v="Ohio"/>
    <n v="44107"/>
    <x v="3"/>
    <s v="TEC-PH-10003505"/>
    <x v="2"/>
    <s v="Phones"/>
    <s v="Geemarc AmpliPOWER60"/>
    <n v="445.44"/>
    <n v="311.80799999999999"/>
    <n v="133.63200000000001"/>
    <n v="0.3"/>
    <n v="2"/>
  </r>
  <r>
    <n v="7354"/>
    <s v="CA-2017-151974"/>
    <x v="897"/>
    <d v="2017-09-29T00:00:00"/>
    <x v="1"/>
    <s v="RD-19660"/>
    <s v="Robert Dilbeck"/>
    <s v="Home Office"/>
    <s v="United States"/>
    <s v="Philadelphia"/>
    <s v="Pennsylvania"/>
    <n v="19134"/>
    <x v="3"/>
    <s v="OFF-LA-10004484"/>
    <x v="1"/>
    <s v="Labels"/>
    <s v="Avery 476"/>
    <n v="16.52"/>
    <n v="11.563999999999998"/>
    <n v="4.9560000000000013"/>
    <n v="0.3000000000000001"/>
    <n v="7"/>
  </r>
  <r>
    <n v="7355"/>
    <s v="CA-2018-154102"/>
    <x v="695"/>
    <d v="2018-02-13T00:00:00"/>
    <x v="1"/>
    <s v="SN-20560"/>
    <s v="Skye Norling"/>
    <s v="Home Office"/>
    <s v="United States"/>
    <s v="San Francisco"/>
    <s v="California"/>
    <n v="94109"/>
    <x v="1"/>
    <s v="OFF-PA-10001593"/>
    <x v="1"/>
    <s v="Paper"/>
    <s v="Xerox 1947"/>
    <n v="29.9"/>
    <n v="20.929999999999996"/>
    <n v="8.9700000000000024"/>
    <n v="0.3000000000000001"/>
    <n v="7"/>
  </r>
  <r>
    <n v="7356"/>
    <s v="CA-2016-139780"/>
    <x v="620"/>
    <d v="2017-01-02T00:00:00"/>
    <x v="0"/>
    <s v="AH-10690"/>
    <s v="Anna HÃ¤berlin"/>
    <s v="Corporate"/>
    <s v="United States"/>
    <s v="Detroit"/>
    <s v="Michigan"/>
    <n v="48205"/>
    <x v="2"/>
    <s v="OFF-BI-10004139"/>
    <x v="1"/>
    <s v="Binders"/>
    <s v="Fellowes Presentation Covers for Comb Binding Machines"/>
    <n v="116.4"/>
    <n v="81.48"/>
    <n v="34.92"/>
    <n v="0.3"/>
    <n v="2"/>
  </r>
  <r>
    <n v="7357"/>
    <s v="CA-2017-114748"/>
    <x v="790"/>
    <d v="2017-10-14T00:00:00"/>
    <x v="1"/>
    <s v="MZ-17335"/>
    <s v="Maria Zettner"/>
    <s v="Home Office"/>
    <s v="United States"/>
    <s v="Phoenix"/>
    <s v="Arizona"/>
    <n v="85023"/>
    <x v="1"/>
    <s v="OFF-AR-10001315"/>
    <x v="1"/>
    <s v="Art"/>
    <s v="Newell 310"/>
    <n v="1.4079999999999999"/>
    <n v="0.98559999999999992"/>
    <n v="0.4224"/>
    <n v="0.3"/>
    <n v="5"/>
  </r>
  <r>
    <n v="7358"/>
    <s v="CA-2017-114748"/>
    <x v="790"/>
    <d v="2017-10-14T00:00:00"/>
    <x v="1"/>
    <s v="MZ-17335"/>
    <s v="Maria Zettner"/>
    <s v="Home Office"/>
    <s v="United States"/>
    <s v="Phoenix"/>
    <s v="Arizona"/>
    <n v="85023"/>
    <x v="1"/>
    <s v="FUR-FU-10001488"/>
    <x v="0"/>
    <s v="Furnishings"/>
    <s v="Tenex 46&quot; x 60&quot; Computer Anti-Static Chairmat, Rectangular Shaped"/>
    <n v="169.56800000000001"/>
    <n v="118.69759999999999"/>
    <n v="50.870400000000018"/>
    <n v="0.3000000000000001"/>
    <n v="5"/>
  </r>
  <r>
    <n v="7359"/>
    <s v="US-2015-115189"/>
    <x v="125"/>
    <d v="2016-01-03T00:00:00"/>
    <x v="0"/>
    <s v="AR-10345"/>
    <s v="Alex Russell"/>
    <s v="Corporate"/>
    <s v="United States"/>
    <s v="Philadelphia"/>
    <s v="Pennsylvania"/>
    <n v="19143"/>
    <x v="3"/>
    <s v="TEC-PH-10002170"/>
    <x v="2"/>
    <s v="Phones"/>
    <s v="ClearSounds CSC500 Amplified Spirit Phone Corded phone"/>
    <n v="251.964"/>
    <n v="176.37479999999999"/>
    <n v="75.589200000000005"/>
    <n v="0.30000000000000004"/>
    <n v="4"/>
  </r>
  <r>
    <n v="7360"/>
    <s v="US-2015-115189"/>
    <x v="125"/>
    <d v="2016-01-03T00:00:00"/>
    <x v="0"/>
    <s v="AR-10345"/>
    <s v="Alex Russell"/>
    <s v="Corporate"/>
    <s v="United States"/>
    <s v="Philadelphia"/>
    <s v="Pennsylvania"/>
    <n v="19143"/>
    <x v="3"/>
    <s v="FUR-TA-10004575"/>
    <x v="0"/>
    <s v="Tables"/>
    <s v="Hon 5100 Series Wood Tables"/>
    <n v="523.76400000000001"/>
    <n v="366.63479999999998"/>
    <n v="157.12920000000003"/>
    <n v="0.30000000000000004"/>
    <n v="4"/>
  </r>
  <r>
    <n v="7361"/>
    <s v="CA-2017-163594"/>
    <x v="408"/>
    <d v="2017-04-14T00:00:00"/>
    <x v="2"/>
    <s v="JF-15295"/>
    <s v="Jason Fortune-"/>
    <s v="Consumer"/>
    <s v="United States"/>
    <s v="Los Angeles"/>
    <s v="California"/>
    <n v="90036"/>
    <x v="1"/>
    <s v="OFF-PA-10000809"/>
    <x v="1"/>
    <s v="Paper"/>
    <s v="Xerox 206"/>
    <n v="19.440000000000001"/>
    <n v="13.608000000000001"/>
    <n v="5.8320000000000007"/>
    <n v="0.30000000000000004"/>
    <n v="2"/>
  </r>
  <r>
    <n v="7362"/>
    <s v="CA-2017-163594"/>
    <x v="408"/>
    <d v="2017-04-14T00:00:00"/>
    <x v="2"/>
    <s v="JF-15295"/>
    <s v="Jason Fortune-"/>
    <s v="Consumer"/>
    <s v="United States"/>
    <s v="Los Angeles"/>
    <s v="California"/>
    <n v="90036"/>
    <x v="1"/>
    <s v="FUR-CH-10000225"/>
    <x v="0"/>
    <s v="Chairs"/>
    <s v="Global Geo Office Task Chair, Gray"/>
    <n v="194.352"/>
    <n v="136.04640000000001"/>
    <n v="58.305599999999998"/>
    <n v="0.3"/>
    <n v="2"/>
  </r>
  <r>
    <n v="7363"/>
    <s v="CA-2017-163594"/>
    <x v="408"/>
    <d v="2017-04-14T00:00:00"/>
    <x v="2"/>
    <s v="JF-15295"/>
    <s v="Jason Fortune-"/>
    <s v="Consumer"/>
    <s v="United States"/>
    <s v="Los Angeles"/>
    <s v="California"/>
    <n v="90036"/>
    <x v="1"/>
    <s v="OFF-BI-10003707"/>
    <x v="1"/>
    <s v="Binders"/>
    <s v="Aluminum Screw Posts"/>
    <n v="36.624000000000002"/>
    <n v="25.636800000000001"/>
    <n v="10.987200000000001"/>
    <n v="0.30000000000000004"/>
    <n v="2"/>
  </r>
  <r>
    <n v="7364"/>
    <s v="CA-2017-127243"/>
    <x v="85"/>
    <d v="2017-12-04T00:00:00"/>
    <x v="1"/>
    <s v="DS-13180"/>
    <s v="David Smith"/>
    <s v="Corporate"/>
    <s v="United States"/>
    <s v="Philadelphia"/>
    <s v="Pennsylvania"/>
    <n v="19140"/>
    <x v="3"/>
    <s v="TEC-PH-10004539"/>
    <x v="2"/>
    <s v="Phones"/>
    <s v="Wireless Extenders zBoost YX545 SOHO Signal Booster"/>
    <n v="340.18200000000002"/>
    <n v="238.12739999999999"/>
    <n v="102.05460000000002"/>
    <n v="0.30000000000000004"/>
    <n v="6"/>
  </r>
  <r>
    <n v="7365"/>
    <s v="CA-2017-127243"/>
    <x v="85"/>
    <d v="2017-12-04T00:00:00"/>
    <x v="1"/>
    <s v="DS-13180"/>
    <s v="David Smith"/>
    <s v="Corporate"/>
    <s v="United States"/>
    <s v="Philadelphia"/>
    <s v="Pennsylvania"/>
    <n v="19140"/>
    <x v="3"/>
    <s v="OFF-FA-10004076"/>
    <x v="1"/>
    <s v="Fasteners"/>
    <s v="Translucent Push Pins by OIC"/>
    <n v="12.672000000000001"/>
    <n v="8.8704000000000001"/>
    <n v="3.8016000000000005"/>
    <n v="0.30000000000000004"/>
    <n v="6"/>
  </r>
  <r>
    <n v="7366"/>
    <s v="CA-2017-127243"/>
    <x v="85"/>
    <d v="2017-12-04T00:00:00"/>
    <x v="1"/>
    <s v="DS-13180"/>
    <s v="David Smith"/>
    <s v="Corporate"/>
    <s v="United States"/>
    <s v="Philadelphia"/>
    <s v="Pennsylvania"/>
    <n v="19140"/>
    <x v="3"/>
    <s v="OFF-BI-10003166"/>
    <x v="1"/>
    <s v="Binders"/>
    <s v="GBC Plasticlear Binding Covers"/>
    <n v="6.8879999999999999"/>
    <n v="4.8215999999999992"/>
    <n v="2.0664000000000007"/>
    <n v="0.3000000000000001"/>
    <n v="6"/>
  </r>
  <r>
    <n v="7367"/>
    <s v="CA-2017-127243"/>
    <x v="85"/>
    <d v="2017-12-04T00:00:00"/>
    <x v="1"/>
    <s v="DS-13180"/>
    <s v="David Smith"/>
    <s v="Corporate"/>
    <s v="United States"/>
    <s v="Philadelphia"/>
    <s v="Pennsylvania"/>
    <n v="19140"/>
    <x v="3"/>
    <s v="OFF-ST-10002301"/>
    <x v="1"/>
    <s v="Storage"/>
    <s v="Tennsco Commercial Shelving"/>
    <n v="32.543999999999997"/>
    <n v="22.780799999999996"/>
    <n v="9.7632000000000012"/>
    <n v="0.30000000000000004"/>
    <n v="6"/>
  </r>
  <r>
    <n v="7368"/>
    <s v="CA-2017-127243"/>
    <x v="85"/>
    <d v="2017-12-04T00:00:00"/>
    <x v="1"/>
    <s v="DS-13180"/>
    <s v="David Smith"/>
    <s v="Corporate"/>
    <s v="United States"/>
    <s v="Philadelphia"/>
    <s v="Pennsylvania"/>
    <n v="19140"/>
    <x v="3"/>
    <s v="FUR-CH-10002647"/>
    <x v="0"/>
    <s v="Chairs"/>
    <s v="Situations Contoured Folding Chairs, 4/Set"/>
    <n v="347.80200000000002"/>
    <n v="243.4614"/>
    <n v="104.34060000000002"/>
    <n v="0.30000000000000004"/>
    <n v="6"/>
  </r>
  <r>
    <n v="7369"/>
    <s v="CA-2018-161851"/>
    <x v="4"/>
    <d v="2018-04-17T00:00:00"/>
    <x v="2"/>
    <s v="BP-11095"/>
    <s v="Bart Pistole"/>
    <s v="Corporate"/>
    <s v="United States"/>
    <s v="Miami"/>
    <s v="Florida"/>
    <n v="33180"/>
    <x v="0"/>
    <s v="OFF-BI-10004654"/>
    <x v="1"/>
    <s v="Binders"/>
    <s v="VariCap6 Expandable Binder"/>
    <n v="15.57"/>
    <n v="10.898999999999999"/>
    <n v="4.6710000000000012"/>
    <n v="0.30000000000000004"/>
    <n v="2"/>
  </r>
  <r>
    <n v="7370"/>
    <s v="CA-2016-110345"/>
    <x v="1000"/>
    <d v="2016-03-11T00:00:00"/>
    <x v="0"/>
    <s v="TG-21310"/>
    <s v="Toby Gnade"/>
    <s v="Consumer"/>
    <s v="United States"/>
    <s v="Raleigh"/>
    <s v="North Carolina"/>
    <n v="27604"/>
    <x v="0"/>
    <s v="OFF-LA-10001175"/>
    <x v="1"/>
    <s v="Labels"/>
    <s v="Avery 514"/>
    <n v="4.6079999999999997"/>
    <n v="3.2255999999999996"/>
    <n v="1.3824000000000001"/>
    <n v="0.30000000000000004"/>
    <n v="2"/>
  </r>
  <r>
    <n v="7371"/>
    <s v="CA-2015-107769"/>
    <x v="919"/>
    <d v="2015-11-01T00:00:00"/>
    <x v="1"/>
    <s v="BT-11395"/>
    <s v="Bill Tyler"/>
    <s v="Corporate"/>
    <s v="United States"/>
    <s v="Garden City"/>
    <s v="Kansas"/>
    <n v="67846"/>
    <x v="2"/>
    <s v="TEC-PH-10001336"/>
    <x v="2"/>
    <s v="Phones"/>
    <s v="Digium D40 VoIP phone"/>
    <n v="257.98"/>
    <n v="180.58600000000001"/>
    <n v="77.394000000000005"/>
    <n v="0.3"/>
    <n v="4"/>
  </r>
  <r>
    <n v="7372"/>
    <s v="US-2018-123862"/>
    <x v="363"/>
    <d v="2018-01-09T00:00:00"/>
    <x v="0"/>
    <s v="JF-15190"/>
    <s v="Jamie Frazer"/>
    <s v="Consumer"/>
    <s v="United States"/>
    <s v="Long Beach"/>
    <s v="California"/>
    <n v="90805"/>
    <x v="1"/>
    <s v="OFF-ST-10000760"/>
    <x v="1"/>
    <s v="Storage"/>
    <s v="Eldon Fold 'N Roll Cart System"/>
    <n v="153.78"/>
    <n v="107.646"/>
    <n v="46.134"/>
    <n v="0.3"/>
    <n v="2"/>
  </r>
  <r>
    <n v="7373"/>
    <s v="US-2018-123862"/>
    <x v="363"/>
    <d v="2018-01-09T00:00:00"/>
    <x v="0"/>
    <s v="JF-15190"/>
    <s v="Jamie Frazer"/>
    <s v="Consumer"/>
    <s v="United States"/>
    <s v="Long Beach"/>
    <s v="California"/>
    <n v="90805"/>
    <x v="1"/>
    <s v="OFF-ST-10002301"/>
    <x v="1"/>
    <s v="Storage"/>
    <s v="Tennsco Commercial Shelving"/>
    <n v="61.02"/>
    <n v="42.713999999999999"/>
    <n v="18.306000000000004"/>
    <n v="0.30000000000000004"/>
    <n v="2"/>
  </r>
  <r>
    <n v="7374"/>
    <s v="US-2018-123862"/>
    <x v="363"/>
    <d v="2018-01-09T00:00:00"/>
    <x v="0"/>
    <s v="JF-15190"/>
    <s v="Jamie Frazer"/>
    <s v="Consumer"/>
    <s v="United States"/>
    <s v="Long Beach"/>
    <s v="California"/>
    <n v="90805"/>
    <x v="1"/>
    <s v="OFF-SU-10004884"/>
    <x v="1"/>
    <s v="Supplies"/>
    <s v="Acme Galleria Hot Forged Steel Scissors with Colored Handles"/>
    <n v="110.11"/>
    <n v="77.076999999999998"/>
    <n v="33.033000000000001"/>
    <n v="0.3"/>
    <n v="2"/>
  </r>
  <r>
    <n v="7375"/>
    <s v="US-2018-123862"/>
    <x v="363"/>
    <d v="2018-01-09T00:00:00"/>
    <x v="0"/>
    <s v="JF-15190"/>
    <s v="Jamie Frazer"/>
    <s v="Consumer"/>
    <s v="United States"/>
    <s v="Long Beach"/>
    <s v="California"/>
    <n v="90805"/>
    <x v="1"/>
    <s v="OFF-FA-10003112"/>
    <x v="1"/>
    <s v="Fasteners"/>
    <s v="Staples"/>
    <n v="7.89"/>
    <n v="5.5229999999999997"/>
    <n v="2.367"/>
    <n v="0.3"/>
    <n v="2"/>
  </r>
  <r>
    <n v="7376"/>
    <s v="CA-2018-100580"/>
    <x v="802"/>
    <d v="2018-08-20T00:00:00"/>
    <x v="1"/>
    <s v="MK-17905"/>
    <s v="Michael Kennedy"/>
    <s v="Corporate"/>
    <s v="United States"/>
    <s v="San Diego"/>
    <s v="California"/>
    <n v="92037"/>
    <x v="1"/>
    <s v="OFF-BI-10000069"/>
    <x v="1"/>
    <s v="Binders"/>
    <s v="GBC Prepunched Paper, 19-Hole, for Binding Systems, 24-lb"/>
    <n v="36.024000000000001"/>
    <n v="25.216799999999999"/>
    <n v="10.807200000000002"/>
    <n v="0.30000000000000004"/>
    <n v="7"/>
  </r>
  <r>
    <n v="7377"/>
    <s v="US-2018-145597"/>
    <x v="808"/>
    <d v="2018-11-05T00:00:00"/>
    <x v="2"/>
    <s v="GG-14650"/>
    <s v="Greg Guthrie"/>
    <s v="Corporate"/>
    <s v="United States"/>
    <s v="Bloomington"/>
    <s v="Illinois"/>
    <n v="61701"/>
    <x v="2"/>
    <s v="OFF-AR-10001958"/>
    <x v="1"/>
    <s v="Art"/>
    <s v="Stanley Bostitch Contemporary Electric Pencil Sharpeners"/>
    <n v="54.335999999999999"/>
    <n v="38.035199999999996"/>
    <n v="16.300800000000002"/>
    <n v="0.30000000000000004"/>
    <n v="3"/>
  </r>
  <r>
    <n v="7378"/>
    <s v="CA-2015-132787"/>
    <x v="111"/>
    <d v="2015-09-23T00:00:00"/>
    <x v="1"/>
    <s v="MC-18130"/>
    <s v="Mike Caudle"/>
    <s v="Corporate"/>
    <s v="United States"/>
    <s v="Seattle"/>
    <s v="Washington"/>
    <n v="98115"/>
    <x v="1"/>
    <s v="OFF-ST-10001321"/>
    <x v="1"/>
    <s v="Storage"/>
    <s v="Decoflex Hanging Personal Folder File, Blue"/>
    <n v="92.52"/>
    <n v="64.763999999999996"/>
    <n v="27.756"/>
    <n v="0.3"/>
    <n v="4"/>
  </r>
  <r>
    <n v="7379"/>
    <s v="CA-2016-136224"/>
    <x v="70"/>
    <d v="2016-05-31T00:00:00"/>
    <x v="3"/>
    <s v="ML-18265"/>
    <s v="Muhammed Lee"/>
    <s v="Consumer"/>
    <s v="United States"/>
    <s v="Fayetteville"/>
    <s v="North Carolina"/>
    <n v="28314"/>
    <x v="0"/>
    <s v="OFF-AR-10003504"/>
    <x v="1"/>
    <s v="Art"/>
    <s v="Newell 347"/>
    <n v="10.272"/>
    <n v="7.1903999999999995"/>
    <n v="3.0816000000000008"/>
    <n v="0.30000000000000004"/>
    <n v="0"/>
  </r>
  <r>
    <n v="7380"/>
    <s v="CA-2017-105732"/>
    <x v="1160"/>
    <d v="2017-09-18T00:00:00"/>
    <x v="1"/>
    <s v="AG-10270"/>
    <s v="Alejandro Grove"/>
    <s v="Consumer"/>
    <s v="United States"/>
    <s v="Omaha"/>
    <s v="Nebraska"/>
    <n v="68104"/>
    <x v="2"/>
    <s v="OFF-ST-10000419"/>
    <x v="1"/>
    <s v="Storage"/>
    <s v="Rogers Jumbo File, Granite"/>
    <n v="40.74"/>
    <n v="28.518000000000001"/>
    <n v="12.222000000000001"/>
    <n v="0.30000000000000004"/>
    <n v="5"/>
  </r>
  <r>
    <n v="7381"/>
    <s v="CA-2017-105732"/>
    <x v="1160"/>
    <d v="2017-09-18T00:00:00"/>
    <x v="1"/>
    <s v="AG-10270"/>
    <s v="Alejandro Grove"/>
    <s v="Consumer"/>
    <s v="United States"/>
    <s v="Omaha"/>
    <s v="Nebraska"/>
    <n v="68104"/>
    <x v="2"/>
    <s v="OFF-LA-10004559"/>
    <x v="1"/>
    <s v="Labels"/>
    <s v="Avery 49"/>
    <n v="14.4"/>
    <n v="10.08"/>
    <n v="4.32"/>
    <n v="0.3"/>
    <n v="5"/>
  </r>
  <r>
    <n v="7382"/>
    <s v="CA-2017-105732"/>
    <x v="1160"/>
    <d v="2017-09-18T00:00:00"/>
    <x v="1"/>
    <s v="AG-10270"/>
    <s v="Alejandro Grove"/>
    <s v="Consumer"/>
    <s v="United States"/>
    <s v="Omaha"/>
    <s v="Nebraska"/>
    <n v="68104"/>
    <x v="2"/>
    <s v="TEC-PH-10001644"/>
    <x v="2"/>
    <s v="Phones"/>
    <s v="BlueLounge Milo Smartphone Stand, White/Metallic"/>
    <n v="149.94999999999999"/>
    <n v="104.96499999999999"/>
    <n v="44.984999999999999"/>
    <n v="0.30000000000000004"/>
    <n v="5"/>
  </r>
  <r>
    <n v="7383"/>
    <s v="CA-2017-105732"/>
    <x v="1160"/>
    <d v="2017-09-18T00:00:00"/>
    <x v="1"/>
    <s v="AG-10270"/>
    <s v="Alejandro Grove"/>
    <s v="Consumer"/>
    <s v="United States"/>
    <s v="Omaha"/>
    <s v="Nebraska"/>
    <n v="68104"/>
    <x v="2"/>
    <s v="OFF-SU-10004782"/>
    <x v="1"/>
    <s v="Supplies"/>
    <s v="Elite 5&quot; Scissors"/>
    <n v="16.899999999999999"/>
    <n v="11.829999999999998"/>
    <n v="5.07"/>
    <n v="0.30000000000000004"/>
    <n v="5"/>
  </r>
  <r>
    <n v="7384"/>
    <s v="CA-2017-105732"/>
    <x v="1160"/>
    <d v="2017-09-18T00:00:00"/>
    <x v="1"/>
    <s v="AG-10270"/>
    <s v="Alejandro Grove"/>
    <s v="Consumer"/>
    <s v="United States"/>
    <s v="Omaha"/>
    <s v="Nebraska"/>
    <n v="68104"/>
    <x v="2"/>
    <s v="OFF-PA-10002250"/>
    <x v="1"/>
    <s v="Paper"/>
    <s v="Things To Do Today Pad"/>
    <n v="17.61"/>
    <n v="12.326999999999998"/>
    <n v="5.2830000000000013"/>
    <n v="0.3000000000000001"/>
    <n v="5"/>
  </r>
  <r>
    <n v="7385"/>
    <s v="CA-2017-105732"/>
    <x v="1160"/>
    <d v="2017-09-18T00:00:00"/>
    <x v="1"/>
    <s v="AG-10270"/>
    <s v="Alejandro Grove"/>
    <s v="Consumer"/>
    <s v="United States"/>
    <s v="Omaha"/>
    <s v="Nebraska"/>
    <n v="68104"/>
    <x v="2"/>
    <s v="OFF-AP-10001394"/>
    <x v="1"/>
    <s v="Appliances"/>
    <s v="Harmony Air Purifier"/>
    <n v="378"/>
    <n v="264.59999999999997"/>
    <n v="113.40000000000003"/>
    <n v="0.3000000000000001"/>
    <n v="5"/>
  </r>
  <r>
    <n v="7386"/>
    <s v="CA-2017-105732"/>
    <x v="1160"/>
    <d v="2017-09-18T00:00:00"/>
    <x v="1"/>
    <s v="AG-10270"/>
    <s v="Alejandro Grove"/>
    <s v="Consumer"/>
    <s v="United States"/>
    <s v="Omaha"/>
    <s v="Nebraska"/>
    <n v="68104"/>
    <x v="2"/>
    <s v="OFF-PA-10001838"/>
    <x v="1"/>
    <s v="Paper"/>
    <s v="Adams Telephone Message Book W/Dividers/Space For Phone Numbers, 5 1/4&quot;X8 1/2&quot;, 300/Messages"/>
    <n v="17.64"/>
    <n v="12.347999999999999"/>
    <n v="5.2920000000000016"/>
    <n v="0.3000000000000001"/>
    <n v="5"/>
  </r>
  <r>
    <n v="7387"/>
    <s v="CA-2017-105732"/>
    <x v="1160"/>
    <d v="2017-09-18T00:00:00"/>
    <x v="1"/>
    <s v="AG-10270"/>
    <s v="Alejandro Grove"/>
    <s v="Consumer"/>
    <s v="United States"/>
    <s v="Omaha"/>
    <s v="Nebraska"/>
    <n v="68104"/>
    <x v="2"/>
    <s v="OFF-ST-10004340"/>
    <x v="1"/>
    <s v="Storage"/>
    <s v="Fellowes Mobile File Cart, Black"/>
    <n v="373.08"/>
    <n v="261.15599999999995"/>
    <n v="111.92400000000004"/>
    <n v="0.3000000000000001"/>
    <n v="5"/>
  </r>
  <r>
    <n v="7388"/>
    <s v="CA-2017-105732"/>
    <x v="1160"/>
    <d v="2017-09-18T00:00:00"/>
    <x v="1"/>
    <s v="AG-10270"/>
    <s v="Alejandro Grove"/>
    <s v="Consumer"/>
    <s v="United States"/>
    <s v="Omaha"/>
    <s v="Nebraska"/>
    <n v="68104"/>
    <x v="2"/>
    <s v="FUR-FU-10003664"/>
    <x v="0"/>
    <s v="Furnishings"/>
    <s v="Electrix Architect's Clamp-On Swing Arm Lamp, Black"/>
    <n v="1336.44"/>
    <n v="935.50799999999992"/>
    <n v="400.93200000000013"/>
    <n v="0.3000000000000001"/>
    <n v="5"/>
  </r>
  <r>
    <n v="7389"/>
    <s v="CA-2017-105732"/>
    <x v="1160"/>
    <d v="2017-09-18T00:00:00"/>
    <x v="1"/>
    <s v="AG-10270"/>
    <s v="Alejandro Grove"/>
    <s v="Consumer"/>
    <s v="United States"/>
    <s v="Omaha"/>
    <s v="Nebraska"/>
    <n v="68104"/>
    <x v="2"/>
    <s v="TEC-PH-10004897"/>
    <x v="2"/>
    <s v="Phones"/>
    <s v="Mediabridge Sport Armband iPhone 5s"/>
    <n v="29.97"/>
    <n v="20.978999999999999"/>
    <n v="8.9909999999999997"/>
    <n v="0.3"/>
    <n v="5"/>
  </r>
  <r>
    <n v="7390"/>
    <s v="CA-2018-108035"/>
    <x v="1161"/>
    <d v="2018-12-03T00:00:00"/>
    <x v="1"/>
    <s v="TT-21070"/>
    <s v="Ted Trevino"/>
    <s v="Consumer"/>
    <s v="United States"/>
    <s v="Chattanooga"/>
    <s v="Tennessee"/>
    <n v="37421"/>
    <x v="0"/>
    <s v="FUR-CH-10000454"/>
    <x v="0"/>
    <s v="Chairs"/>
    <s v="Hon Deluxe Fabric Upholstered Stacking Chairs, Rounded Back"/>
    <n v="390.36799999999999"/>
    <n v="273.25759999999997"/>
    <n v="117.11040000000003"/>
    <n v="0.3000000000000001"/>
    <n v="4"/>
  </r>
  <r>
    <n v="7391"/>
    <s v="CA-2018-108035"/>
    <x v="1161"/>
    <d v="2018-12-03T00:00:00"/>
    <x v="1"/>
    <s v="TT-21070"/>
    <s v="Ted Trevino"/>
    <s v="Consumer"/>
    <s v="United States"/>
    <s v="Chattanooga"/>
    <s v="Tennessee"/>
    <n v="37421"/>
    <x v="0"/>
    <s v="FUR-FU-10004017"/>
    <x v="0"/>
    <s v="Furnishings"/>
    <s v="Executive Impressions 13&quot; Chairman Wall Clock"/>
    <n v="101.52"/>
    <n v="71.063999999999993"/>
    <n v="30.456000000000003"/>
    <n v="0.30000000000000004"/>
    <n v="4"/>
  </r>
  <r>
    <n v="7392"/>
    <s v="CA-2018-160031"/>
    <x v="769"/>
    <d v="2018-12-07T00:00:00"/>
    <x v="0"/>
    <s v="LT-16765"/>
    <s v="Larry Tron"/>
    <s v="Consumer"/>
    <s v="United States"/>
    <s v="Fairfield"/>
    <s v="Ohio"/>
    <n v="45014"/>
    <x v="3"/>
    <s v="OFF-PA-10000241"/>
    <x v="1"/>
    <s v="Paper"/>
    <s v="IBM Multi-Purpose Copy Paper, 8 1/2 x 11&quot;, Case"/>
    <n v="74.352000000000004"/>
    <n v="52.046399999999998"/>
    <n v="22.305600000000005"/>
    <n v="0.30000000000000004"/>
    <n v="3"/>
  </r>
  <r>
    <n v="7393"/>
    <s v="CA-2018-147844"/>
    <x v="743"/>
    <d v="2018-05-06T00:00:00"/>
    <x v="1"/>
    <s v="DD-13570"/>
    <s v="Dorothy Dickinson"/>
    <s v="Consumer"/>
    <s v="United States"/>
    <s v="Los Angeles"/>
    <s v="California"/>
    <n v="90049"/>
    <x v="1"/>
    <s v="OFF-PA-10003016"/>
    <x v="1"/>
    <s v="Paper"/>
    <s v="Adams &quot;While You Were Out&quot; Message Pads"/>
    <n v="15.7"/>
    <n v="10.989999999999998"/>
    <n v="4.7100000000000009"/>
    <n v="0.30000000000000004"/>
    <n v="4"/>
  </r>
  <r>
    <n v="7394"/>
    <s v="CA-2018-147844"/>
    <x v="743"/>
    <d v="2018-05-06T00:00:00"/>
    <x v="1"/>
    <s v="DD-13570"/>
    <s v="Dorothy Dickinson"/>
    <s v="Consumer"/>
    <s v="United States"/>
    <s v="Los Angeles"/>
    <s v="California"/>
    <n v="90049"/>
    <x v="1"/>
    <s v="OFF-AR-10001615"/>
    <x v="1"/>
    <s v="Art"/>
    <s v="Newell 34"/>
    <n v="59.52"/>
    <n v="41.664000000000001"/>
    <n v="17.856000000000002"/>
    <n v="0.3"/>
    <n v="4"/>
  </r>
  <r>
    <n v="7395"/>
    <s v="CA-2018-147844"/>
    <x v="743"/>
    <d v="2018-05-06T00:00:00"/>
    <x v="1"/>
    <s v="DD-13570"/>
    <s v="Dorothy Dickinson"/>
    <s v="Consumer"/>
    <s v="United States"/>
    <s v="Los Angeles"/>
    <s v="California"/>
    <n v="90049"/>
    <x v="1"/>
    <s v="OFF-PA-10002713"/>
    <x v="1"/>
    <s v="Paper"/>
    <s v="Adams Phone Message Book, 200 Message Capacity, 8 1/16â€ x 11â€"/>
    <n v="34.4"/>
    <n v="24.08"/>
    <n v="10.32"/>
    <n v="0.30000000000000004"/>
    <n v="4"/>
  </r>
  <r>
    <n v="7396"/>
    <s v="CA-2017-110975"/>
    <x v="591"/>
    <d v="2017-12-30T00:00:00"/>
    <x v="1"/>
    <s v="DB-12970"/>
    <s v="Darren Budd"/>
    <s v="Corporate"/>
    <s v="United States"/>
    <s v="New York City"/>
    <s v="New York"/>
    <n v="10024"/>
    <x v="3"/>
    <s v="FUR-TA-10002958"/>
    <x v="0"/>
    <s v="Tables"/>
    <s v="Bevis Oval Conference Table, Walnut"/>
    <n v="313.17599999999999"/>
    <n v="219.22319999999999"/>
    <n v="93.952799999999996"/>
    <n v="0.3"/>
    <n v="5"/>
  </r>
  <r>
    <n v="7397"/>
    <s v="CA-2017-110975"/>
    <x v="591"/>
    <d v="2017-12-30T00:00:00"/>
    <x v="1"/>
    <s v="DB-12970"/>
    <s v="Darren Budd"/>
    <s v="Corporate"/>
    <s v="United States"/>
    <s v="New York City"/>
    <s v="New York"/>
    <n v="10024"/>
    <x v="3"/>
    <s v="FUR-CH-10003746"/>
    <x v="0"/>
    <s v="Chairs"/>
    <s v="Hon 4070 Series Pagoda Round Back Stacking Chairs"/>
    <n v="866.64599999999996"/>
    <n v="606.65219999999988"/>
    <n v="259.99380000000008"/>
    <n v="0.3000000000000001"/>
    <n v="5"/>
  </r>
  <r>
    <n v="7398"/>
    <s v="CA-2015-141649"/>
    <x v="587"/>
    <d v="2015-09-30T00:00:00"/>
    <x v="3"/>
    <s v="DM-12955"/>
    <s v="Dario Medina"/>
    <s v="Corporate"/>
    <s v="United States"/>
    <s v="Fairfield"/>
    <s v="Ohio"/>
    <n v="45014"/>
    <x v="3"/>
    <s v="OFF-AP-10003217"/>
    <x v="1"/>
    <s v="Appliances"/>
    <s v="Eureka Sanitaire  Commercial Upright"/>
    <n v="795.40800000000002"/>
    <n v="556.78559999999993"/>
    <n v="238.62240000000008"/>
    <n v="0.3000000000000001"/>
    <n v="0"/>
  </r>
  <r>
    <n v="7399"/>
    <s v="CA-2015-124807"/>
    <x v="136"/>
    <d v="2015-07-15T00:00:00"/>
    <x v="0"/>
    <s v="ME-17725"/>
    <s v="Max Engle"/>
    <s v="Consumer"/>
    <s v="United States"/>
    <s v="Chicago"/>
    <s v="Illinois"/>
    <n v="60610"/>
    <x v="2"/>
    <s v="OFF-PA-10001526"/>
    <x v="1"/>
    <s v="Paper"/>
    <s v="Xerox 1949"/>
    <n v="35.856000000000002"/>
    <n v="25.0992"/>
    <n v="10.756800000000002"/>
    <n v="0.30000000000000004"/>
    <n v="3"/>
  </r>
  <r>
    <n v="7400"/>
    <s v="CA-2015-124807"/>
    <x v="136"/>
    <d v="2015-07-15T00:00:00"/>
    <x v="0"/>
    <s v="ME-17725"/>
    <s v="Max Engle"/>
    <s v="Consumer"/>
    <s v="United States"/>
    <s v="Chicago"/>
    <s v="Illinois"/>
    <n v="60610"/>
    <x v="2"/>
    <s v="TEC-AC-10002857"/>
    <x v="2"/>
    <s v="Accessories"/>
    <s v="Verbatim 25 GB 6x Blu-ray Single Layer Recordable Disc, 1/Pack"/>
    <n v="23.84"/>
    <n v="16.687999999999999"/>
    <n v="7.152000000000001"/>
    <n v="0.30000000000000004"/>
    <n v="3"/>
  </r>
  <r>
    <n v="7401"/>
    <s v="CA-2017-110009"/>
    <x v="162"/>
    <d v="2017-09-13T00:00:00"/>
    <x v="1"/>
    <s v="TR-21325"/>
    <s v="Toby Ritter"/>
    <s v="Consumer"/>
    <s v="United States"/>
    <s v="Seattle"/>
    <s v="Washington"/>
    <n v="98103"/>
    <x v="1"/>
    <s v="FUR-FU-10003039"/>
    <x v="0"/>
    <s v="Furnishings"/>
    <s v="Howard Miller 11-1/2&quot; Diameter Grantwood Wall Clock"/>
    <n v="43.13"/>
    <n v="30.190999999999999"/>
    <n v="12.939000000000004"/>
    <n v="0.30000000000000004"/>
    <n v="5"/>
  </r>
  <r>
    <n v="7402"/>
    <s v="CA-2017-110009"/>
    <x v="162"/>
    <d v="2017-09-13T00:00:00"/>
    <x v="1"/>
    <s v="TR-21325"/>
    <s v="Toby Ritter"/>
    <s v="Consumer"/>
    <s v="United States"/>
    <s v="Seattle"/>
    <s v="Washington"/>
    <n v="98103"/>
    <x v="1"/>
    <s v="OFF-PA-10002615"/>
    <x v="1"/>
    <s v="Paper"/>
    <s v="Ampad Gold Fibre Wirebound Steno Books, 6&quot; x 9&quot;, Gregg Ruled"/>
    <n v="30.87"/>
    <n v="21.608999999999998"/>
    <n v="9.2610000000000028"/>
    <n v="0.3000000000000001"/>
    <n v="5"/>
  </r>
  <r>
    <n v="7403"/>
    <s v="CA-2018-168172"/>
    <x v="634"/>
    <d v="2018-08-10T00:00:00"/>
    <x v="1"/>
    <s v="SH-20395"/>
    <s v="Shahid Hopkins"/>
    <s v="Consumer"/>
    <s v="United States"/>
    <s v="New York City"/>
    <s v="New York"/>
    <n v="10011"/>
    <x v="3"/>
    <s v="OFF-SU-10002573"/>
    <x v="1"/>
    <s v="Supplies"/>
    <s v="Acme 10&quot; Easy Grip Assistive Scissors"/>
    <n v="70.12"/>
    <n v="49.084000000000003"/>
    <n v="21.036000000000001"/>
    <n v="0.3"/>
    <n v="4"/>
  </r>
  <r>
    <n v="7404"/>
    <s v="CA-2016-100146"/>
    <x v="263"/>
    <d v="2016-05-19T00:00:00"/>
    <x v="1"/>
    <s v="CB-12535"/>
    <s v="Claudia Bergmann"/>
    <s v="Corporate"/>
    <s v="United States"/>
    <s v="Camarillo"/>
    <s v="California"/>
    <n v="93010"/>
    <x v="1"/>
    <s v="FUR-BO-10004015"/>
    <x v="0"/>
    <s v="Bookcases"/>
    <s v="Bush Andora Bookcase, Maple/Graphite Gray Finish"/>
    <n v="509.95749999999998"/>
    <n v="356.97024999999996"/>
    <n v="152.98725000000002"/>
    <n v="0.30000000000000004"/>
    <n v="5"/>
  </r>
  <r>
    <n v="7405"/>
    <s v="CA-2016-100146"/>
    <x v="263"/>
    <d v="2016-05-19T00:00:00"/>
    <x v="1"/>
    <s v="CB-12535"/>
    <s v="Claudia Bergmann"/>
    <s v="Corporate"/>
    <s v="United States"/>
    <s v="Camarillo"/>
    <s v="California"/>
    <n v="93010"/>
    <x v="1"/>
    <s v="FUR-FU-10001979"/>
    <x v="0"/>
    <s v="Furnishings"/>
    <s v="Dana Halogen Swing-Arm Architect Lamp"/>
    <n v="122.91"/>
    <n v="86.036999999999992"/>
    <n v="36.873000000000005"/>
    <n v="0.30000000000000004"/>
    <n v="5"/>
  </r>
  <r>
    <n v="7406"/>
    <s v="CA-2016-100146"/>
    <x v="263"/>
    <d v="2016-05-19T00:00:00"/>
    <x v="1"/>
    <s v="CB-12535"/>
    <s v="Claudia Bergmann"/>
    <s v="Corporate"/>
    <s v="United States"/>
    <s v="Camarillo"/>
    <s v="California"/>
    <n v="93010"/>
    <x v="1"/>
    <s v="FUR-CH-10003833"/>
    <x v="0"/>
    <s v="Chairs"/>
    <s v="Novimex Fabric Task Chair"/>
    <n v="97.567999999999998"/>
    <n v="68.297599999999989"/>
    <n v="29.270400000000009"/>
    <n v="0.3000000000000001"/>
    <n v="5"/>
  </r>
  <r>
    <n v="7407"/>
    <s v="CA-2016-100146"/>
    <x v="263"/>
    <d v="2016-05-19T00:00:00"/>
    <x v="1"/>
    <s v="CB-12535"/>
    <s v="Claudia Bergmann"/>
    <s v="Corporate"/>
    <s v="United States"/>
    <s v="Camarillo"/>
    <s v="California"/>
    <n v="93010"/>
    <x v="1"/>
    <s v="FUR-CH-10004495"/>
    <x v="0"/>
    <s v="Chairs"/>
    <s v="Global Leather and Oak Executive Chair, Black"/>
    <n v="722.35199999999998"/>
    <n v="505.64639999999997"/>
    <n v="216.7056"/>
    <n v="0.3"/>
    <n v="5"/>
  </r>
  <r>
    <n v="7408"/>
    <s v="CA-2018-152079"/>
    <x v="176"/>
    <d v="2018-01-21T00:00:00"/>
    <x v="2"/>
    <s v="ML-17410"/>
    <s v="Maris LaWare"/>
    <s v="Consumer"/>
    <s v="United States"/>
    <s v="Chicago"/>
    <s v="Illinois"/>
    <n v="60653"/>
    <x v="2"/>
    <s v="OFF-LA-10001613"/>
    <x v="1"/>
    <s v="Labels"/>
    <s v="Avery File Folder Labels"/>
    <n v="11.52"/>
    <n v="8.0640000000000001"/>
    <n v="3.4559999999999995"/>
    <n v="0.3"/>
    <n v="1"/>
  </r>
  <r>
    <n v="7409"/>
    <s v="CA-2017-129728"/>
    <x v="198"/>
    <d v="2017-06-06T00:00:00"/>
    <x v="1"/>
    <s v="JG-15310"/>
    <s v="Jason Gross"/>
    <s v="Corporate"/>
    <s v="United States"/>
    <s v="Los Angeles"/>
    <s v="California"/>
    <n v="90032"/>
    <x v="1"/>
    <s v="FUR-FU-10003247"/>
    <x v="0"/>
    <s v="Furnishings"/>
    <s v="36X48 HARDFLOOR CHAIRMAT"/>
    <n v="167.84"/>
    <n v="117.488"/>
    <n v="50.352000000000004"/>
    <n v="0.30000000000000004"/>
    <n v="7"/>
  </r>
  <r>
    <n v="7410"/>
    <s v="CA-2015-121769"/>
    <x v="918"/>
    <d v="2015-04-12T00:00:00"/>
    <x v="1"/>
    <s v="JS-15880"/>
    <s v="John Stevenson"/>
    <s v="Consumer"/>
    <s v="United States"/>
    <s v="Toledo"/>
    <s v="Ohio"/>
    <n v="43615"/>
    <x v="3"/>
    <s v="FUR-TA-10004442"/>
    <x v="0"/>
    <s v="Tables"/>
    <s v="Riverside Furniture Stanwyck Manor Table Series"/>
    <n v="172.11"/>
    <n v="120.477"/>
    <n v="51.63300000000001"/>
    <n v="0.30000000000000004"/>
    <n v="4"/>
  </r>
  <r>
    <n v="7411"/>
    <s v="CA-2015-103058"/>
    <x v="149"/>
    <d v="2015-07-24T00:00:00"/>
    <x v="2"/>
    <s v="AG-10270"/>
    <s v="Alejandro Grove"/>
    <s v="Consumer"/>
    <s v="United States"/>
    <s v="New York City"/>
    <s v="New York"/>
    <n v="10011"/>
    <x v="3"/>
    <s v="TEC-AC-10001314"/>
    <x v="2"/>
    <s v="Accessories"/>
    <s v="Case Logic 2.4GHz Wireless Keyboard"/>
    <n v="99.98"/>
    <n v="69.986000000000004"/>
    <n v="29.994"/>
    <n v="0.3"/>
    <n v="1"/>
  </r>
  <r>
    <n v="7412"/>
    <s v="CA-2018-121125"/>
    <x v="1109"/>
    <d v="2018-06-03T00:00:00"/>
    <x v="1"/>
    <s v="MG-17890"/>
    <s v="Michael Granlund"/>
    <s v="Home Office"/>
    <s v="United States"/>
    <s v="Tigard"/>
    <s v="Oregon"/>
    <n v="97224"/>
    <x v="1"/>
    <s v="TEC-PH-10001619"/>
    <x v="2"/>
    <s v="Phones"/>
    <s v="LG G3"/>
    <n v="156.792"/>
    <n v="109.75439999999999"/>
    <n v="47.037600000000012"/>
    <n v="0.3000000000000001"/>
    <n v="4"/>
  </r>
  <r>
    <n v="7413"/>
    <s v="CA-2018-121125"/>
    <x v="1109"/>
    <d v="2018-06-03T00:00:00"/>
    <x v="1"/>
    <s v="MG-17890"/>
    <s v="Michael Granlund"/>
    <s v="Home Office"/>
    <s v="United States"/>
    <s v="Tigard"/>
    <s v="Oregon"/>
    <n v="97224"/>
    <x v="1"/>
    <s v="TEC-AC-10002323"/>
    <x v="2"/>
    <s v="Accessories"/>
    <s v="SanDisk Ultra 32 GB MicroSDHC Class 10 Memory Card"/>
    <n v="35.36"/>
    <n v="24.751999999999999"/>
    <n v="10.608000000000001"/>
    <n v="0.30000000000000004"/>
    <n v="4"/>
  </r>
  <r>
    <n v="7414"/>
    <s v="CA-2018-121125"/>
    <x v="1109"/>
    <d v="2018-06-03T00:00:00"/>
    <x v="1"/>
    <s v="MG-17890"/>
    <s v="Michael Granlund"/>
    <s v="Home Office"/>
    <s v="United States"/>
    <s v="Tigard"/>
    <s v="Oregon"/>
    <n v="97224"/>
    <x v="1"/>
    <s v="FUR-FU-10000820"/>
    <x v="0"/>
    <s v="Furnishings"/>
    <s v="Tensor Brushed Steel Torchiere Floor Lamp"/>
    <n v="13.592000000000001"/>
    <n v="9.5144000000000002"/>
    <n v="4.0776000000000003"/>
    <n v="0.3"/>
    <n v="4"/>
  </r>
  <r>
    <n v="7415"/>
    <s v="US-2017-114013"/>
    <x v="69"/>
    <d v="2017-03-15T00:00:00"/>
    <x v="0"/>
    <s v="SC-20770"/>
    <s v="Stewart Carmichael"/>
    <s v="Corporate"/>
    <s v="United States"/>
    <s v="Philadelphia"/>
    <s v="Pennsylvania"/>
    <n v="19134"/>
    <x v="3"/>
    <s v="FUR-CH-10004287"/>
    <x v="0"/>
    <s v="Chairs"/>
    <s v="SAFCO Arco Folding Chair"/>
    <n v="386.68"/>
    <n v="270.67599999999999"/>
    <n v="116.00400000000002"/>
    <n v="0.30000000000000004"/>
    <n v="2"/>
  </r>
  <r>
    <n v="7416"/>
    <s v="US-2017-114013"/>
    <x v="69"/>
    <d v="2017-03-15T00:00:00"/>
    <x v="0"/>
    <s v="SC-20770"/>
    <s v="Stewart Carmichael"/>
    <s v="Corporate"/>
    <s v="United States"/>
    <s v="Philadelphia"/>
    <s v="Pennsylvania"/>
    <n v="19134"/>
    <x v="3"/>
    <s v="TEC-AC-10000474"/>
    <x v="2"/>
    <s v="Accessories"/>
    <s v="Kensington Expert Mouse Optical USB Trackball for PC or Mac"/>
    <n v="379.96"/>
    <n v="265.97199999999998"/>
    <n v="113.988"/>
    <n v="0.3"/>
    <n v="2"/>
  </r>
  <r>
    <n v="7417"/>
    <s v="US-2017-114013"/>
    <x v="69"/>
    <d v="2017-03-15T00:00:00"/>
    <x v="0"/>
    <s v="SC-20770"/>
    <s v="Stewart Carmichael"/>
    <s v="Corporate"/>
    <s v="United States"/>
    <s v="Philadelphia"/>
    <s v="Pennsylvania"/>
    <n v="19134"/>
    <x v="3"/>
    <s v="TEC-PH-10001494"/>
    <x v="2"/>
    <s v="Phones"/>
    <s v="Polycom CX600 IP Phone VoIP phone"/>
    <n v="539.91"/>
    <n v="377.93699999999995"/>
    <n v="161.97300000000001"/>
    <n v="0.30000000000000004"/>
    <n v="2"/>
  </r>
  <r>
    <n v="7418"/>
    <s v="US-2017-114013"/>
    <x v="69"/>
    <d v="2017-03-15T00:00:00"/>
    <x v="0"/>
    <s v="SC-20770"/>
    <s v="Stewart Carmichael"/>
    <s v="Corporate"/>
    <s v="United States"/>
    <s v="Philadelphia"/>
    <s v="Pennsylvania"/>
    <n v="19134"/>
    <x v="3"/>
    <s v="OFF-PA-10004996"/>
    <x v="1"/>
    <s v="Paper"/>
    <s v="Speediset Carbonless Redi-Letter 7&quot; x 8 1/2&quot;"/>
    <n v="41.24"/>
    <n v="28.867999999999999"/>
    <n v="12.372000000000003"/>
    <n v="0.30000000000000004"/>
    <n v="2"/>
  </r>
  <r>
    <n v="7419"/>
    <s v="US-2017-114013"/>
    <x v="69"/>
    <d v="2017-03-15T00:00:00"/>
    <x v="0"/>
    <s v="SC-20770"/>
    <s v="Stewart Carmichael"/>
    <s v="Corporate"/>
    <s v="United States"/>
    <s v="Philadelphia"/>
    <s v="Pennsylvania"/>
    <n v="19134"/>
    <x v="3"/>
    <s v="OFF-BI-10004318"/>
    <x v="1"/>
    <s v="Binders"/>
    <s v="Ibico EB-19 Dual Function Manual Binding System"/>
    <n v="51.896999999999998"/>
    <n v="36.3279"/>
    <n v="15.569099999999999"/>
    <n v="0.3"/>
    <n v="2"/>
  </r>
  <r>
    <n v="7420"/>
    <s v="US-2017-114013"/>
    <x v="69"/>
    <d v="2017-03-15T00:00:00"/>
    <x v="0"/>
    <s v="SC-20770"/>
    <s v="Stewart Carmichael"/>
    <s v="Corporate"/>
    <s v="United States"/>
    <s v="Philadelphia"/>
    <s v="Pennsylvania"/>
    <n v="19134"/>
    <x v="3"/>
    <s v="OFF-ST-10002574"/>
    <x v="1"/>
    <s v="Storage"/>
    <s v="SAFCO Commercial Wire Shelving, Black"/>
    <n v="552.55999999999995"/>
    <n v="386.79199999999992"/>
    <n v="165.76800000000003"/>
    <n v="0.3000000000000001"/>
    <n v="2"/>
  </r>
  <r>
    <n v="7421"/>
    <s v="US-2017-114013"/>
    <x v="69"/>
    <d v="2017-03-15T00:00:00"/>
    <x v="0"/>
    <s v="SC-20770"/>
    <s v="Stewart Carmichael"/>
    <s v="Corporate"/>
    <s v="United States"/>
    <s v="Philadelphia"/>
    <s v="Pennsylvania"/>
    <n v="19134"/>
    <x v="3"/>
    <s v="OFF-BI-10002353"/>
    <x v="1"/>
    <s v="Binders"/>
    <s v="GBC VeloBind Cover Sets"/>
    <n v="23.16"/>
    <n v="16.212"/>
    <n v="6.9480000000000004"/>
    <n v="0.3"/>
    <n v="2"/>
  </r>
  <r>
    <n v="7422"/>
    <s v="US-2017-114013"/>
    <x v="69"/>
    <d v="2017-03-15T00:00:00"/>
    <x v="0"/>
    <s v="SC-20770"/>
    <s v="Stewart Carmichael"/>
    <s v="Corporate"/>
    <s v="United States"/>
    <s v="Philadelphia"/>
    <s v="Pennsylvania"/>
    <n v="19134"/>
    <x v="3"/>
    <s v="OFF-ST-10003641"/>
    <x v="1"/>
    <s v="Storage"/>
    <s v="Space Solutions Industrial Galvanized Steel Shelving."/>
    <n v="126.08"/>
    <n v="88.256"/>
    <n v="37.823999999999998"/>
    <n v="0.3"/>
    <n v="2"/>
  </r>
  <r>
    <n v="7423"/>
    <s v="US-2017-114013"/>
    <x v="69"/>
    <d v="2017-03-15T00:00:00"/>
    <x v="0"/>
    <s v="SC-20770"/>
    <s v="Stewart Carmichael"/>
    <s v="Corporate"/>
    <s v="United States"/>
    <s v="Philadelphia"/>
    <s v="Pennsylvania"/>
    <n v="19134"/>
    <x v="3"/>
    <s v="TEC-MA-10001148"/>
    <x v="2"/>
    <s v="Machines"/>
    <s v="Okidata MB491 Multifunction Printer"/>
    <n v="449.1"/>
    <n v="314.37"/>
    <n v="134.73000000000002"/>
    <n v="0.30000000000000004"/>
    <n v="2"/>
  </r>
  <r>
    <n v="7424"/>
    <s v="CA-2018-135069"/>
    <x v="318"/>
    <d v="2018-04-14T00:00:00"/>
    <x v="1"/>
    <s v="BS-11755"/>
    <s v="Bruce Stewart"/>
    <s v="Consumer"/>
    <s v="United States"/>
    <s v="Philadelphia"/>
    <s v="Pennsylvania"/>
    <n v="19143"/>
    <x v="3"/>
    <s v="OFF-AP-10000026"/>
    <x v="1"/>
    <s v="Appliances"/>
    <s v="Tripp Lite Isotel 6 Outlet Surge Protector with Fax/Modem Protection"/>
    <n v="195.10400000000001"/>
    <n v="136.5728"/>
    <n v="58.531200000000013"/>
    <n v="0.30000000000000004"/>
    <n v="4"/>
  </r>
  <r>
    <n v="7425"/>
    <s v="CA-2018-135069"/>
    <x v="318"/>
    <d v="2018-04-14T00:00:00"/>
    <x v="1"/>
    <s v="BS-11755"/>
    <s v="Bruce Stewart"/>
    <s v="Consumer"/>
    <s v="United States"/>
    <s v="Philadelphia"/>
    <s v="Pennsylvania"/>
    <n v="19143"/>
    <x v="3"/>
    <s v="FUR-FU-10003878"/>
    <x v="0"/>
    <s v="Furnishings"/>
    <s v="Linden 10&quot; Round Wall Clock, Black"/>
    <n v="36.671999999999997"/>
    <n v="25.670399999999997"/>
    <n v="11.0016"/>
    <n v="0.30000000000000004"/>
    <n v="4"/>
  </r>
  <r>
    <n v="7426"/>
    <s v="CA-2017-101693"/>
    <x v="674"/>
    <d v="2017-06-27T00:00:00"/>
    <x v="0"/>
    <s v="LC-17140"/>
    <s v="Logan Currie"/>
    <s v="Consumer"/>
    <s v="United States"/>
    <s v="Houston"/>
    <s v="Texas"/>
    <n v="77070"/>
    <x v="2"/>
    <s v="FUR-CH-10001146"/>
    <x v="0"/>
    <s v="Chairs"/>
    <s v="Global Value Mid-Back Manager's Chair, Gray"/>
    <n v="85.245999999999995"/>
    <n v="59.672199999999989"/>
    <n v="25.573800000000006"/>
    <n v="0.3000000000000001"/>
    <n v="2"/>
  </r>
  <r>
    <n v="7427"/>
    <s v="CA-2017-101693"/>
    <x v="674"/>
    <d v="2017-06-27T00:00:00"/>
    <x v="0"/>
    <s v="LC-17140"/>
    <s v="Logan Currie"/>
    <s v="Consumer"/>
    <s v="United States"/>
    <s v="Houston"/>
    <s v="Texas"/>
    <n v="77070"/>
    <x v="2"/>
    <s v="FUR-FU-10003919"/>
    <x v="0"/>
    <s v="Furnishings"/>
    <s v="Eldon Executive Woodline II Cherry Finish Desk Accessories"/>
    <n v="32.712000000000003"/>
    <n v="22.898400000000002"/>
    <n v="9.813600000000001"/>
    <n v="0.3"/>
    <n v="2"/>
  </r>
  <r>
    <n v="7428"/>
    <s v="US-2015-164763"/>
    <x v="461"/>
    <d v="2015-03-21T00:00:00"/>
    <x v="1"/>
    <s v="MH-17440"/>
    <s v="Mark Haberlin"/>
    <s v="Corporate"/>
    <s v="United States"/>
    <s v="Jackson"/>
    <s v="Mississippi"/>
    <n v="39212"/>
    <x v="0"/>
    <s v="OFF-BI-10000605"/>
    <x v="1"/>
    <s v="Binders"/>
    <s v="Acco Pressboard Covers with Storage Hooks, 9 1/2&quot; x 11&quot;, Executive Red"/>
    <n v="11.43"/>
    <n v="8.0009999999999994"/>
    <n v="3.4290000000000003"/>
    <n v="0.30000000000000004"/>
    <n v="4"/>
  </r>
  <r>
    <n v="7429"/>
    <s v="US-2015-164763"/>
    <x v="461"/>
    <d v="2015-03-21T00:00:00"/>
    <x v="1"/>
    <s v="MH-17440"/>
    <s v="Mark Haberlin"/>
    <s v="Corporate"/>
    <s v="United States"/>
    <s v="Jackson"/>
    <s v="Mississippi"/>
    <n v="39212"/>
    <x v="0"/>
    <s v="OFF-BI-10000309"/>
    <x v="1"/>
    <s v="Binders"/>
    <s v="GBC Twin Loop Wire Binding Elements, 9/16&quot; Spine, Black"/>
    <n v="30.44"/>
    <n v="21.308"/>
    <n v="9.1320000000000014"/>
    <n v="0.30000000000000004"/>
    <n v="4"/>
  </r>
  <r>
    <n v="7430"/>
    <s v="US-2015-164763"/>
    <x v="461"/>
    <d v="2015-03-21T00:00:00"/>
    <x v="1"/>
    <s v="MH-17440"/>
    <s v="Mark Haberlin"/>
    <s v="Corporate"/>
    <s v="United States"/>
    <s v="Jackson"/>
    <s v="Mississippi"/>
    <n v="39212"/>
    <x v="0"/>
    <s v="OFF-PA-10003349"/>
    <x v="1"/>
    <s v="Paper"/>
    <s v="Xerox 1957"/>
    <n v="12.96"/>
    <n v="9.0719999999999992"/>
    <n v="3.8880000000000017"/>
    <n v="0.3000000000000001"/>
    <n v="4"/>
  </r>
  <r>
    <n v="7431"/>
    <s v="US-2015-164763"/>
    <x v="461"/>
    <d v="2015-03-21T00:00:00"/>
    <x v="1"/>
    <s v="MH-17440"/>
    <s v="Mark Haberlin"/>
    <s v="Corporate"/>
    <s v="United States"/>
    <s v="Jackson"/>
    <s v="Mississippi"/>
    <n v="39212"/>
    <x v="0"/>
    <s v="OFF-PA-10003063"/>
    <x v="1"/>
    <s v="Paper"/>
    <s v="EcoTones Memo Sheets"/>
    <n v="16"/>
    <n v="11.2"/>
    <n v="4.8000000000000007"/>
    <n v="0.30000000000000004"/>
    <n v="4"/>
  </r>
  <r>
    <n v="7432"/>
    <s v="US-2015-164763"/>
    <x v="461"/>
    <d v="2015-03-21T00:00:00"/>
    <x v="1"/>
    <s v="MH-17440"/>
    <s v="Mark Haberlin"/>
    <s v="Corporate"/>
    <s v="United States"/>
    <s v="Jackson"/>
    <s v="Mississippi"/>
    <n v="39212"/>
    <x v="0"/>
    <s v="OFF-AP-10003971"/>
    <x v="1"/>
    <s v="Appliances"/>
    <s v="Belkin 6 Outlet Metallic Surge Strip"/>
    <n v="32.67"/>
    <n v="22.869"/>
    <n v="9.8010000000000019"/>
    <n v="0.30000000000000004"/>
    <n v="4"/>
  </r>
  <r>
    <n v="7433"/>
    <s v="CA-2015-161249"/>
    <x v="128"/>
    <d v="2015-08-13T00:00:00"/>
    <x v="1"/>
    <s v="RD-19720"/>
    <s v="Roger Demir"/>
    <s v="Consumer"/>
    <s v="United States"/>
    <s v="Phoenix"/>
    <s v="Arizona"/>
    <n v="85023"/>
    <x v="1"/>
    <s v="OFF-FA-10004838"/>
    <x v="1"/>
    <s v="Fasteners"/>
    <s v="Super Bands, 12/Pack"/>
    <n v="4.4640000000000004"/>
    <n v="3.1248"/>
    <n v="1.3392000000000004"/>
    <n v="0.30000000000000004"/>
    <n v="4"/>
  </r>
  <r>
    <n v="7434"/>
    <s v="CA-2015-161249"/>
    <x v="128"/>
    <d v="2015-08-13T00:00:00"/>
    <x v="1"/>
    <s v="RD-19720"/>
    <s v="Roger Demir"/>
    <s v="Consumer"/>
    <s v="United States"/>
    <s v="Phoenix"/>
    <s v="Arizona"/>
    <n v="85023"/>
    <x v="1"/>
    <s v="OFF-BI-10001097"/>
    <x v="1"/>
    <s v="Binders"/>
    <s v="Avery Hole Reinforcements"/>
    <n v="9.3450000000000006"/>
    <n v="6.5415000000000001"/>
    <n v="2.8035000000000005"/>
    <n v="0.30000000000000004"/>
    <n v="4"/>
  </r>
  <r>
    <n v="7435"/>
    <s v="CA-2016-148180"/>
    <x v="353"/>
    <d v="2016-07-31T00:00:00"/>
    <x v="1"/>
    <s v="BP-11095"/>
    <s v="Bart Pistole"/>
    <s v="Corporate"/>
    <s v="United States"/>
    <s v="Oxnard"/>
    <s v="California"/>
    <n v="93030"/>
    <x v="1"/>
    <s v="OFF-BI-10000605"/>
    <x v="1"/>
    <s v="Binders"/>
    <s v="Acco Pressboard Covers with Storage Hooks, 9 1/2&quot; x 11&quot;, Executive Red"/>
    <n v="9.1440000000000001"/>
    <n v="6.4007999999999994"/>
    <n v="2.7432000000000007"/>
    <n v="0.3000000000000001"/>
    <n v="5"/>
  </r>
  <r>
    <n v="7436"/>
    <s v="CA-2016-148180"/>
    <x v="353"/>
    <d v="2016-07-31T00:00:00"/>
    <x v="1"/>
    <s v="BP-11095"/>
    <s v="Bart Pistole"/>
    <s v="Corporate"/>
    <s v="United States"/>
    <s v="Oxnard"/>
    <s v="California"/>
    <n v="93030"/>
    <x v="1"/>
    <s v="OFF-BI-10003314"/>
    <x v="1"/>
    <s v="Binders"/>
    <s v="Tuff Stuff Recycled Round Ring Binders"/>
    <n v="23.135999999999999"/>
    <n v="16.1952"/>
    <n v="6.9407999999999994"/>
    <n v="0.3"/>
    <n v="5"/>
  </r>
  <r>
    <n v="7437"/>
    <s v="CA-2016-148180"/>
    <x v="353"/>
    <d v="2016-07-31T00:00:00"/>
    <x v="1"/>
    <s v="BP-11095"/>
    <s v="Bart Pistole"/>
    <s v="Corporate"/>
    <s v="United States"/>
    <s v="Oxnard"/>
    <s v="California"/>
    <n v="93030"/>
    <x v="1"/>
    <s v="OFF-AR-10002067"/>
    <x v="1"/>
    <s v="Art"/>
    <s v="Newell 334"/>
    <n v="99.2"/>
    <n v="69.44"/>
    <n v="29.760000000000005"/>
    <n v="0.30000000000000004"/>
    <n v="5"/>
  </r>
  <r>
    <n v="7438"/>
    <s v="CA-2015-165568"/>
    <x v="1162"/>
    <d v="2015-02-19T00:00:00"/>
    <x v="1"/>
    <s v="BF-11020"/>
    <s v="Barry FranzÃ¶sisch"/>
    <s v="Corporate"/>
    <s v="United States"/>
    <s v="Seattle"/>
    <s v="Washington"/>
    <n v="98105"/>
    <x v="1"/>
    <s v="OFF-BI-10001031"/>
    <x v="1"/>
    <s v="Binders"/>
    <s v="Pressboard Data Binders by Wilson Jones"/>
    <n v="21.36"/>
    <n v="14.951999999999998"/>
    <n v="6.4080000000000013"/>
    <n v="0.30000000000000004"/>
    <n v="4"/>
  </r>
  <r>
    <n v="7439"/>
    <s v="CA-2016-145457"/>
    <x v="539"/>
    <d v="2016-03-27T00:00:00"/>
    <x v="0"/>
    <s v="CP-12085"/>
    <s v="Cathy Prescott"/>
    <s v="Corporate"/>
    <s v="United States"/>
    <s v="Covington"/>
    <s v="Washington"/>
    <n v="98042"/>
    <x v="1"/>
    <s v="FUR-FU-10003832"/>
    <x v="0"/>
    <s v="Furnishings"/>
    <s v="Eldon Expressions Punched Metal &amp; Wood Desk Accessories, Black &amp; Cherry"/>
    <n v="46.9"/>
    <n v="32.83"/>
    <n v="14.07"/>
    <n v="0.3"/>
    <n v="3"/>
  </r>
  <r>
    <n v="7440"/>
    <s v="US-2018-163657"/>
    <x v="264"/>
    <d v="2018-09-06T00:00:00"/>
    <x v="1"/>
    <s v="JL-15235"/>
    <s v="Janet Lee"/>
    <s v="Consumer"/>
    <s v="United States"/>
    <s v="Los Angeles"/>
    <s v="California"/>
    <n v="90049"/>
    <x v="1"/>
    <s v="OFF-BI-10000138"/>
    <x v="1"/>
    <s v="Binders"/>
    <s v="Acco Translucent Poly Ring Binders"/>
    <n v="18.72"/>
    <n v="13.103999999999999"/>
    <n v="5.6159999999999997"/>
    <n v="0.3"/>
    <n v="4"/>
  </r>
  <r>
    <n v="7441"/>
    <s v="US-2018-163657"/>
    <x v="264"/>
    <d v="2018-09-06T00:00:00"/>
    <x v="1"/>
    <s v="JL-15235"/>
    <s v="Janet Lee"/>
    <s v="Consumer"/>
    <s v="United States"/>
    <s v="Los Angeles"/>
    <s v="California"/>
    <n v="90049"/>
    <x v="1"/>
    <s v="FUR-TA-10004607"/>
    <x v="0"/>
    <s v="Tables"/>
    <s v="Hon 2111 Invitation Series Straight Table"/>
    <n v="236.52799999999999"/>
    <n v="165.56959999999998"/>
    <n v="70.958400000000012"/>
    <n v="0.30000000000000004"/>
    <n v="4"/>
  </r>
  <r>
    <n v="7442"/>
    <s v="CA-2016-120446"/>
    <x v="547"/>
    <d v="2016-11-18T00:00:00"/>
    <x v="2"/>
    <s v="JG-15805"/>
    <s v="John Grady"/>
    <s v="Corporate"/>
    <s v="United States"/>
    <s v="San Diego"/>
    <s v="California"/>
    <n v="92105"/>
    <x v="1"/>
    <s v="OFF-LA-10003148"/>
    <x v="1"/>
    <s v="Labels"/>
    <s v="Avery 51"/>
    <n v="18.899999999999999"/>
    <n v="13.229999999999999"/>
    <n v="5.67"/>
    <n v="0.30000000000000004"/>
    <n v="2"/>
  </r>
  <r>
    <n v="7443"/>
    <s v="CA-2015-109932"/>
    <x v="337"/>
    <d v="2015-12-11T00:00:00"/>
    <x v="2"/>
    <s v="VP-21760"/>
    <s v="Victoria Pisteka"/>
    <s v="Corporate"/>
    <s v="United States"/>
    <s v="Brownsville"/>
    <s v="Texas"/>
    <n v="78521"/>
    <x v="2"/>
    <s v="OFF-PA-10001804"/>
    <x v="1"/>
    <s v="Paper"/>
    <s v="Xerox 195"/>
    <n v="10.688000000000001"/>
    <n v="7.4816000000000003"/>
    <n v="3.2064000000000004"/>
    <n v="0.3"/>
    <n v="2"/>
  </r>
  <r>
    <n v="7444"/>
    <s v="CA-2015-109932"/>
    <x v="337"/>
    <d v="2015-12-11T00:00:00"/>
    <x v="2"/>
    <s v="VP-21760"/>
    <s v="Victoria Pisteka"/>
    <s v="Corporate"/>
    <s v="United States"/>
    <s v="Brownsville"/>
    <s v="Texas"/>
    <n v="78521"/>
    <x v="2"/>
    <s v="OFF-ST-10000036"/>
    <x v="1"/>
    <s v="Storage"/>
    <s v="Recycled Data-Pak for Archival Bound Computer Printouts, 12-1/2 x 12-1/2 x 16"/>
    <n v="237.096"/>
    <n v="165.96719999999999"/>
    <n v="71.128800000000012"/>
    <n v="0.30000000000000004"/>
    <n v="2"/>
  </r>
  <r>
    <n v="7445"/>
    <s v="CA-2018-127474"/>
    <x v="447"/>
    <d v="2018-02-07T00:00:00"/>
    <x v="0"/>
    <s v="RD-19810"/>
    <s v="Ross DeVincentis"/>
    <s v="Home Office"/>
    <s v="United States"/>
    <s v="Chicago"/>
    <s v="Illinois"/>
    <n v="60610"/>
    <x v="2"/>
    <s v="OFF-PA-10001166"/>
    <x v="1"/>
    <s v="Paper"/>
    <s v="Xerox 2"/>
    <n v="5.1840000000000002"/>
    <n v="3.6288"/>
    <n v="1.5552000000000001"/>
    <n v="0.30000000000000004"/>
    <n v="4"/>
  </r>
  <r>
    <n v="7446"/>
    <s v="CA-2018-127474"/>
    <x v="447"/>
    <d v="2018-02-07T00:00:00"/>
    <x v="0"/>
    <s v="RD-19810"/>
    <s v="Ross DeVincentis"/>
    <s v="Home Office"/>
    <s v="United States"/>
    <s v="Chicago"/>
    <s v="Illinois"/>
    <n v="60610"/>
    <x v="2"/>
    <s v="OFF-PA-10001033"/>
    <x v="1"/>
    <s v="Paper"/>
    <s v="Xerox 1893"/>
    <n v="65.584000000000003"/>
    <n v="45.908799999999999"/>
    <n v="19.675200000000004"/>
    <n v="0.30000000000000004"/>
    <n v="4"/>
  </r>
  <r>
    <n v="7447"/>
    <s v="CA-2018-127474"/>
    <x v="447"/>
    <d v="2018-02-07T00:00:00"/>
    <x v="0"/>
    <s v="RD-19810"/>
    <s v="Ross DeVincentis"/>
    <s v="Home Office"/>
    <s v="United States"/>
    <s v="Chicago"/>
    <s v="Illinois"/>
    <n v="60610"/>
    <x v="2"/>
    <s v="FUR-FU-10004597"/>
    <x v="0"/>
    <s v="Furnishings"/>
    <s v="Eldon Cleatmat Chair Mats for Medium Pile Carpets"/>
    <n v="22.2"/>
    <n v="15.54"/>
    <n v="6.66"/>
    <n v="0.3"/>
    <n v="4"/>
  </r>
  <r>
    <n v="7448"/>
    <s v="CA-2018-127474"/>
    <x v="447"/>
    <d v="2018-02-07T00:00:00"/>
    <x v="0"/>
    <s v="RD-19810"/>
    <s v="Ross DeVincentis"/>
    <s v="Home Office"/>
    <s v="United States"/>
    <s v="Chicago"/>
    <s v="Illinois"/>
    <n v="60610"/>
    <x v="2"/>
    <s v="OFF-PA-10000418"/>
    <x v="1"/>
    <s v="Paper"/>
    <s v="Xerox 189"/>
    <n v="419.4"/>
    <n v="293.58"/>
    <n v="125.82"/>
    <n v="0.3"/>
    <n v="4"/>
  </r>
  <r>
    <n v="7449"/>
    <s v="CA-2018-115448"/>
    <x v="343"/>
    <d v="2018-11-14T00:00:00"/>
    <x v="2"/>
    <s v="MH-18025"/>
    <s v="Michelle Huthwaite"/>
    <s v="Consumer"/>
    <s v="United States"/>
    <s v="Knoxville"/>
    <s v="Tennessee"/>
    <n v="37918"/>
    <x v="0"/>
    <s v="FUR-FU-10004090"/>
    <x v="0"/>
    <s v="Furnishings"/>
    <s v="Executive Impressions 14&quot; Contract Wall Clock"/>
    <n v="88.92"/>
    <n v="62.244"/>
    <n v="26.676000000000002"/>
    <n v="0.3"/>
    <n v="3"/>
  </r>
  <r>
    <n v="7450"/>
    <s v="CA-2018-105669"/>
    <x v="697"/>
    <d v="2018-09-22T00:00:00"/>
    <x v="0"/>
    <s v="SJ-20125"/>
    <s v="Sanjit Jacobs"/>
    <s v="Home Office"/>
    <s v="United States"/>
    <s v="Houston"/>
    <s v="Texas"/>
    <n v="77036"/>
    <x v="2"/>
    <s v="OFF-AR-10000390"/>
    <x v="1"/>
    <s v="Art"/>
    <s v="Newell Chalk Holder"/>
    <n v="9.9120000000000008"/>
    <n v="6.9384000000000006"/>
    <n v="2.9736000000000002"/>
    <n v="0.3"/>
    <n v="5"/>
  </r>
  <r>
    <n v="7451"/>
    <s v="CA-2018-105669"/>
    <x v="697"/>
    <d v="2018-09-22T00:00:00"/>
    <x v="0"/>
    <s v="SJ-20125"/>
    <s v="Sanjit Jacobs"/>
    <s v="Home Office"/>
    <s v="United States"/>
    <s v="Houston"/>
    <s v="Texas"/>
    <n v="77036"/>
    <x v="2"/>
    <s v="FUR-CH-10003774"/>
    <x v="0"/>
    <s v="Chairs"/>
    <s v="Global Wood Trimmed Manager's Task Chair, Khaki"/>
    <n v="318.43"/>
    <n v="222.90099999999998"/>
    <n v="95.529000000000025"/>
    <n v="0.30000000000000004"/>
    <n v="5"/>
  </r>
  <r>
    <n v="7452"/>
    <s v="CA-2018-105669"/>
    <x v="697"/>
    <d v="2018-09-22T00:00:00"/>
    <x v="0"/>
    <s v="SJ-20125"/>
    <s v="Sanjit Jacobs"/>
    <s v="Home Office"/>
    <s v="United States"/>
    <s v="Houston"/>
    <s v="Texas"/>
    <n v="77036"/>
    <x v="2"/>
    <s v="OFF-BI-10002412"/>
    <x v="1"/>
    <s v="Binders"/>
    <s v="Wilson Jones â€œSnapâ€ Scratch Pad Binder Tool for Ring Binders"/>
    <n v="5.8"/>
    <n v="4.0599999999999996"/>
    <n v="1.7400000000000002"/>
    <n v="0.30000000000000004"/>
    <n v="5"/>
  </r>
  <r>
    <n v="7453"/>
    <s v="CA-2018-105669"/>
    <x v="697"/>
    <d v="2018-09-22T00:00:00"/>
    <x v="0"/>
    <s v="SJ-20125"/>
    <s v="Sanjit Jacobs"/>
    <s v="Home Office"/>
    <s v="United States"/>
    <s v="Houston"/>
    <s v="Texas"/>
    <n v="77036"/>
    <x v="2"/>
    <s v="TEC-PH-10002415"/>
    <x v="2"/>
    <s v="Phones"/>
    <s v="Polycom VoiceStation 500 ConferenceÂ phone"/>
    <n v="1415.76"/>
    <n v="991.03199999999993"/>
    <n v="424.72800000000007"/>
    <n v="0.30000000000000004"/>
    <n v="5"/>
  </r>
  <r>
    <n v="7454"/>
    <s v="CA-2018-134796"/>
    <x v="643"/>
    <d v="2018-07-01T00:00:00"/>
    <x v="1"/>
    <s v="FM-14380"/>
    <s v="Fred McMath"/>
    <s v="Consumer"/>
    <s v="United States"/>
    <s v="Bolingbrook"/>
    <s v="Illinois"/>
    <n v="60440"/>
    <x v="2"/>
    <s v="TEC-PH-10003505"/>
    <x v="2"/>
    <s v="Phones"/>
    <s v="Geemarc AmpliPOWER60"/>
    <n v="148.47999999999999"/>
    <n v="103.93599999999999"/>
    <n v="44.543999999999997"/>
    <n v="0.3"/>
    <n v="6"/>
  </r>
  <r>
    <n v="7455"/>
    <s v="CA-2017-137743"/>
    <x v="679"/>
    <d v="2017-08-04T00:00:00"/>
    <x v="1"/>
    <s v="KH-16360"/>
    <s v="Katherine Hughes"/>
    <s v="Consumer"/>
    <s v="United States"/>
    <s v="Chicago"/>
    <s v="Illinois"/>
    <n v="60623"/>
    <x v="2"/>
    <s v="OFF-LA-10003663"/>
    <x v="1"/>
    <s v="Labels"/>
    <s v="Avery 498"/>
    <n v="9.2479999999999993"/>
    <n v="6.4735999999999994"/>
    <n v="2.7744"/>
    <n v="0.30000000000000004"/>
    <n v="5"/>
  </r>
  <r>
    <n v="7456"/>
    <s v="CA-2017-137743"/>
    <x v="679"/>
    <d v="2017-08-04T00:00:00"/>
    <x v="1"/>
    <s v="KH-16360"/>
    <s v="Katherine Hughes"/>
    <s v="Consumer"/>
    <s v="United States"/>
    <s v="Chicago"/>
    <s v="Illinois"/>
    <n v="60623"/>
    <x v="2"/>
    <s v="OFF-ST-10001780"/>
    <x v="1"/>
    <s v="Storage"/>
    <s v="Tennsco 16-Compartment Lockers with Coat Rack"/>
    <n v="1036.624"/>
    <n v="725.63679999999999"/>
    <n v="310.98720000000003"/>
    <n v="0.30000000000000004"/>
    <n v="5"/>
  </r>
  <r>
    <n v="7457"/>
    <s v="CA-2016-137974"/>
    <x v="392"/>
    <d v="2016-04-18T00:00:00"/>
    <x v="2"/>
    <s v="LL-16840"/>
    <s v="Lauren Leatherbury"/>
    <s v="Consumer"/>
    <s v="United States"/>
    <s v="Waynesboro"/>
    <s v="Virginia"/>
    <n v="22980"/>
    <x v="0"/>
    <s v="TEC-PH-10002033"/>
    <x v="2"/>
    <s v="Phones"/>
    <s v="Konftel 250 ConferenceÂ phoneÂ - Charcoal black"/>
    <n v="569.64"/>
    <n v="398.74799999999999"/>
    <n v="170.892"/>
    <n v="0.3"/>
    <n v="2"/>
  </r>
  <r>
    <n v="7458"/>
    <s v="CA-2016-137974"/>
    <x v="392"/>
    <d v="2016-04-18T00:00:00"/>
    <x v="2"/>
    <s v="LL-16840"/>
    <s v="Lauren Leatherbury"/>
    <s v="Consumer"/>
    <s v="United States"/>
    <s v="Waynesboro"/>
    <s v="Virginia"/>
    <n v="22980"/>
    <x v="0"/>
    <s v="OFF-BI-10001036"/>
    <x v="1"/>
    <s v="Binders"/>
    <s v="Cardinal EasyOpen D-Ring Binders"/>
    <n v="9.14"/>
    <n v="6.3979999999999997"/>
    <n v="2.7420000000000009"/>
    <n v="0.3000000000000001"/>
    <n v="2"/>
  </r>
  <r>
    <n v="7459"/>
    <s v="CA-2016-137974"/>
    <x v="392"/>
    <d v="2016-04-18T00:00:00"/>
    <x v="2"/>
    <s v="LL-16840"/>
    <s v="Lauren Leatherbury"/>
    <s v="Consumer"/>
    <s v="United States"/>
    <s v="Waynesboro"/>
    <s v="Virginia"/>
    <n v="22980"/>
    <x v="0"/>
    <s v="FUR-FU-10001468"/>
    <x v="0"/>
    <s v="Furnishings"/>
    <s v="Tenex Antistatic Computer Chair Mats"/>
    <n v="1196.8599999999999"/>
    <n v="837.80199999999991"/>
    <n v="359.05799999999999"/>
    <n v="0.30000000000000004"/>
    <n v="2"/>
  </r>
  <r>
    <n v="7460"/>
    <s v="CA-2016-137974"/>
    <x v="392"/>
    <d v="2016-04-18T00:00:00"/>
    <x v="2"/>
    <s v="LL-16840"/>
    <s v="Lauren Leatherbury"/>
    <s v="Consumer"/>
    <s v="United States"/>
    <s v="Waynesboro"/>
    <s v="Virginia"/>
    <n v="22980"/>
    <x v="0"/>
    <s v="FUR-BO-10001519"/>
    <x v="0"/>
    <s v="Bookcases"/>
    <s v="O'Sullivan 3-Shelf Heavy-Duty Bookcases"/>
    <n v="523.26"/>
    <n v="366.28199999999998"/>
    <n v="156.97800000000001"/>
    <n v="0.30000000000000004"/>
    <n v="2"/>
  </r>
  <r>
    <n v="7461"/>
    <s v="US-2016-136987"/>
    <x v="347"/>
    <d v="2016-04-14T00:00:00"/>
    <x v="0"/>
    <s v="AR-10540"/>
    <s v="Andy Reiter"/>
    <s v="Consumer"/>
    <s v="United States"/>
    <s v="Los Angeles"/>
    <s v="California"/>
    <n v="90004"/>
    <x v="1"/>
    <s v="TEC-CO-10001943"/>
    <x v="2"/>
    <s v="Copiers"/>
    <s v="Canon PC-428 Personal Copier"/>
    <n v="639.96799999999996"/>
    <n v="447.97759999999994"/>
    <n v="191.99040000000002"/>
    <n v="0.30000000000000004"/>
    <n v="3"/>
  </r>
  <r>
    <n v="7462"/>
    <s v="US-2016-136987"/>
    <x v="347"/>
    <d v="2016-04-14T00:00:00"/>
    <x v="0"/>
    <s v="AR-10540"/>
    <s v="Andy Reiter"/>
    <s v="Consumer"/>
    <s v="United States"/>
    <s v="Los Angeles"/>
    <s v="California"/>
    <n v="90004"/>
    <x v="1"/>
    <s v="OFF-PA-10003127"/>
    <x v="1"/>
    <s v="Paper"/>
    <s v="Easy-staple paper"/>
    <n v="52.76"/>
    <n v="36.931999999999995"/>
    <n v="15.828000000000003"/>
    <n v="0.30000000000000004"/>
    <n v="3"/>
  </r>
  <r>
    <n v="7463"/>
    <s v="CA-2016-138485"/>
    <x v="914"/>
    <d v="2016-03-01T00:00:00"/>
    <x v="0"/>
    <s v="NP-18670"/>
    <s v="Nora Paige"/>
    <s v="Consumer"/>
    <s v="United States"/>
    <s v="Seattle"/>
    <s v="Washington"/>
    <n v="98105"/>
    <x v="1"/>
    <s v="TEC-AC-10002076"/>
    <x v="2"/>
    <s v="Accessories"/>
    <s v="Microsoft Natural Keyboard Elite"/>
    <n v="538.91999999999996"/>
    <n v="377.24399999999997"/>
    <n v="161.67599999999999"/>
    <n v="0.3"/>
    <n v="3"/>
  </r>
  <r>
    <n v="7464"/>
    <s v="CA-2017-103709"/>
    <x v="162"/>
    <d v="2017-09-15T00:00:00"/>
    <x v="1"/>
    <s v="LP-17095"/>
    <s v="Liz Preis"/>
    <s v="Consumer"/>
    <s v="United States"/>
    <s v="Visalia"/>
    <s v="California"/>
    <n v="93277"/>
    <x v="1"/>
    <s v="OFF-AR-10003338"/>
    <x v="1"/>
    <s v="Art"/>
    <s v="Eberhard Faber 3 1/2&quot; Golf Pencils"/>
    <n v="14.88"/>
    <n v="10.416"/>
    <n v="4.4640000000000004"/>
    <n v="0.3"/>
    <n v="7"/>
  </r>
  <r>
    <n v="7465"/>
    <s v="CA-2017-103709"/>
    <x v="162"/>
    <d v="2017-09-15T00:00:00"/>
    <x v="1"/>
    <s v="LP-17095"/>
    <s v="Liz Preis"/>
    <s v="Consumer"/>
    <s v="United States"/>
    <s v="Visalia"/>
    <s v="California"/>
    <n v="93277"/>
    <x v="1"/>
    <s v="OFF-PA-10004610"/>
    <x v="1"/>
    <s v="Paper"/>
    <s v="Xerox 1900"/>
    <n v="34.24"/>
    <n v="23.968"/>
    <n v="10.272000000000002"/>
    <n v="0.30000000000000004"/>
    <n v="7"/>
  </r>
  <r>
    <n v="7466"/>
    <s v="CA-2017-103709"/>
    <x v="162"/>
    <d v="2017-09-15T00:00:00"/>
    <x v="1"/>
    <s v="LP-17095"/>
    <s v="Liz Preis"/>
    <s v="Consumer"/>
    <s v="United States"/>
    <s v="Visalia"/>
    <s v="California"/>
    <n v="93277"/>
    <x v="1"/>
    <s v="OFF-ST-10001272"/>
    <x v="1"/>
    <s v="Storage"/>
    <s v="Mini 13-1/2 Capacity Data Binder Rack, Pearl"/>
    <n v="261.74"/>
    <n v="183.21799999999999"/>
    <n v="78.52200000000002"/>
    <n v="0.30000000000000004"/>
    <n v="7"/>
  </r>
  <r>
    <n v="7467"/>
    <s v="CA-2017-138282"/>
    <x v="288"/>
    <d v="2017-05-23T00:00:00"/>
    <x v="1"/>
    <s v="AH-10690"/>
    <s v="Anna HÃ¤berlin"/>
    <s v="Corporate"/>
    <s v="United States"/>
    <s v="Los Angeles"/>
    <s v="California"/>
    <n v="90008"/>
    <x v="1"/>
    <s v="OFF-AP-10001366"/>
    <x v="1"/>
    <s v="Appliances"/>
    <s v="Staple holder"/>
    <n v="87.84"/>
    <n v="61.488"/>
    <n v="26.352000000000004"/>
    <n v="0.30000000000000004"/>
    <n v="4"/>
  </r>
  <r>
    <n v="7468"/>
    <s v="CA-2018-148985"/>
    <x v="343"/>
    <d v="2018-11-15T00:00:00"/>
    <x v="0"/>
    <s v="TB-21190"/>
    <s v="Thomas Brumley"/>
    <s v="Home Office"/>
    <s v="United States"/>
    <s v="Los Angeles"/>
    <s v="California"/>
    <n v="90045"/>
    <x v="1"/>
    <s v="FUR-FU-10001424"/>
    <x v="0"/>
    <s v="Furnishings"/>
    <s v="Dax Clear Box Frame"/>
    <n v="34.92"/>
    <n v="24.443999999999999"/>
    <n v="10.476000000000003"/>
    <n v="0.30000000000000004"/>
    <n v="4"/>
  </r>
  <r>
    <n v="7469"/>
    <s v="CA-2015-138100"/>
    <x v="1114"/>
    <d v="2015-09-20T00:00:00"/>
    <x v="1"/>
    <s v="AA-10315"/>
    <s v="Alex Avila"/>
    <s v="Consumer"/>
    <s v="United States"/>
    <s v="New York City"/>
    <s v="New York"/>
    <n v="10011"/>
    <x v="3"/>
    <s v="OFF-PA-10000349"/>
    <x v="1"/>
    <s v="Paper"/>
    <s v="Easy-staple paper"/>
    <n v="14.94"/>
    <n v="10.457999999999998"/>
    <n v="4.4820000000000011"/>
    <n v="0.3000000000000001"/>
    <n v="5"/>
  </r>
  <r>
    <n v="7470"/>
    <s v="CA-2015-138100"/>
    <x v="1114"/>
    <d v="2015-09-20T00:00:00"/>
    <x v="1"/>
    <s v="AA-10315"/>
    <s v="Alex Avila"/>
    <s v="Consumer"/>
    <s v="United States"/>
    <s v="New York City"/>
    <s v="New York"/>
    <n v="10011"/>
    <x v="3"/>
    <s v="FUR-FU-10002456"/>
    <x v="0"/>
    <s v="Furnishings"/>
    <s v="Master Caster Door Stop, Large Neon Orange"/>
    <n v="14.56"/>
    <n v="10.192"/>
    <n v="4.3680000000000003"/>
    <n v="0.3"/>
    <n v="5"/>
  </r>
  <r>
    <n v="7471"/>
    <s v="CA-2016-100734"/>
    <x v="426"/>
    <d v="2016-09-20T00:00:00"/>
    <x v="1"/>
    <s v="AC-10615"/>
    <s v="Ann Chong"/>
    <s v="Corporate"/>
    <s v="United States"/>
    <s v="Philadelphia"/>
    <s v="Pennsylvania"/>
    <n v="19143"/>
    <x v="3"/>
    <s v="OFF-BI-10002609"/>
    <x v="1"/>
    <s v="Binders"/>
    <s v="Avery Hidden Tab Dividers for Binding Systems"/>
    <n v="3.5760000000000001"/>
    <n v="2.5032000000000001"/>
    <n v="1.0728"/>
    <n v="0.3"/>
    <n v="5"/>
  </r>
  <r>
    <n v="7472"/>
    <s v="CA-2016-100734"/>
    <x v="426"/>
    <d v="2016-09-20T00:00:00"/>
    <x v="1"/>
    <s v="AC-10615"/>
    <s v="Ann Chong"/>
    <s v="Corporate"/>
    <s v="United States"/>
    <s v="Philadelphia"/>
    <s v="Pennsylvania"/>
    <n v="19143"/>
    <x v="3"/>
    <s v="OFF-ST-10001522"/>
    <x v="1"/>
    <s v="Storage"/>
    <s v="Gould Plastics 18-Pocket Panel Bin, 34w x 5-1/4d x 20-1/2h"/>
    <n v="147.184"/>
    <n v="103.02879999999999"/>
    <n v="44.155200000000008"/>
    <n v="0.30000000000000004"/>
    <n v="5"/>
  </r>
  <r>
    <n v="7473"/>
    <s v="CA-2017-139997"/>
    <x v="949"/>
    <d v="2017-07-03T00:00:00"/>
    <x v="2"/>
    <s v="EM-14140"/>
    <s v="Eugene Moren"/>
    <s v="Home Office"/>
    <s v="United States"/>
    <s v="Lehi"/>
    <s v="Utah"/>
    <n v="84043"/>
    <x v="1"/>
    <s v="TEC-CO-10000971"/>
    <x v="2"/>
    <s v="Copiers"/>
    <s v="Hewlett Packard 310 Color Digital Copier"/>
    <n v="1499.95"/>
    <n v="1049.9649999999999"/>
    <n v="449.98500000000013"/>
    <n v="0.3000000000000001"/>
    <n v="2"/>
  </r>
  <r>
    <n v="7474"/>
    <s v="CA-2017-109652"/>
    <x v="342"/>
    <d v="2017-04-15T00:00:00"/>
    <x v="1"/>
    <s v="QJ-19255"/>
    <s v="Quincy Jones"/>
    <s v="Corporate"/>
    <s v="United States"/>
    <s v="Chicago"/>
    <s v="Illinois"/>
    <n v="60653"/>
    <x v="2"/>
    <s v="OFF-AR-10000034"/>
    <x v="1"/>
    <s v="Art"/>
    <s v="BIC Brite Liner Grip Highlighters, Assorted, 5/Pack"/>
    <n v="13.568"/>
    <n v="9.4975999999999985"/>
    <n v="4.0704000000000011"/>
    <n v="0.3000000000000001"/>
    <n v="5"/>
  </r>
  <r>
    <n v="7475"/>
    <s v="CA-2015-167199"/>
    <x v="1037"/>
    <d v="2015-01-10T00:00:00"/>
    <x v="1"/>
    <s v="ME-17320"/>
    <s v="Maria Etezadi"/>
    <s v="Home Office"/>
    <s v="United States"/>
    <s v="Henderson"/>
    <s v="Kentucky"/>
    <n v="42420"/>
    <x v="0"/>
    <s v="FUR-CH-10004063"/>
    <x v="0"/>
    <s v="Chairs"/>
    <s v="Global Deluxe High-Back Manager's Chair"/>
    <n v="2573.8200000000002"/>
    <n v="1801.674"/>
    <n v="772.14600000000019"/>
    <n v="0.30000000000000004"/>
    <n v="4"/>
  </r>
  <r>
    <n v="7476"/>
    <s v="CA-2015-167199"/>
    <x v="1037"/>
    <d v="2015-01-10T00:00:00"/>
    <x v="1"/>
    <s v="ME-17320"/>
    <s v="Maria Etezadi"/>
    <s v="Home Office"/>
    <s v="United States"/>
    <s v="Henderson"/>
    <s v="Kentucky"/>
    <n v="42420"/>
    <x v="0"/>
    <s v="OFF-BI-10004632"/>
    <x v="1"/>
    <s v="Binders"/>
    <s v="Ibico Hi-Tech Manual Binding System"/>
    <n v="609.98"/>
    <n v="426.98599999999999"/>
    <n v="182.99400000000003"/>
    <n v="0.30000000000000004"/>
    <n v="4"/>
  </r>
  <r>
    <n v="7477"/>
    <s v="CA-2015-167199"/>
    <x v="1037"/>
    <d v="2015-01-10T00:00:00"/>
    <x v="1"/>
    <s v="ME-17320"/>
    <s v="Maria Etezadi"/>
    <s v="Home Office"/>
    <s v="United States"/>
    <s v="Henderson"/>
    <s v="Kentucky"/>
    <n v="42420"/>
    <x v="0"/>
    <s v="OFF-AR-10001662"/>
    <x v="1"/>
    <s v="Art"/>
    <s v="Rogers Handheld Barrel Pencil Sharpener"/>
    <n v="5.48"/>
    <n v="3.8359999999999999"/>
    <n v="1.6440000000000006"/>
    <n v="0.3000000000000001"/>
    <n v="4"/>
  </r>
  <r>
    <n v="7478"/>
    <s v="CA-2015-167199"/>
    <x v="1037"/>
    <d v="2015-01-10T00:00:00"/>
    <x v="1"/>
    <s v="ME-17320"/>
    <s v="Maria Etezadi"/>
    <s v="Home Office"/>
    <s v="United States"/>
    <s v="Henderson"/>
    <s v="Kentucky"/>
    <n v="42420"/>
    <x v="0"/>
    <s v="TEC-PH-10004977"/>
    <x v="2"/>
    <s v="Phones"/>
    <s v="GE 30524EE4"/>
    <n v="391.98"/>
    <n v="274.38599999999997"/>
    <n v="117.59400000000005"/>
    <n v="0.3000000000000001"/>
    <n v="4"/>
  </r>
  <r>
    <n v="7479"/>
    <s v="CA-2015-167199"/>
    <x v="1037"/>
    <d v="2015-01-10T00:00:00"/>
    <x v="1"/>
    <s v="ME-17320"/>
    <s v="Maria Etezadi"/>
    <s v="Home Office"/>
    <s v="United States"/>
    <s v="Henderson"/>
    <s v="Kentucky"/>
    <n v="42420"/>
    <x v="0"/>
    <s v="TEC-PH-10004539"/>
    <x v="2"/>
    <s v="Phones"/>
    <s v="Wireless Extenders zBoost YX545 SOHO Signal Booster"/>
    <n v="755.96"/>
    <n v="529.17200000000003"/>
    <n v="226.78800000000001"/>
    <n v="0.3"/>
    <n v="4"/>
  </r>
  <r>
    <n v="7480"/>
    <s v="CA-2015-167199"/>
    <x v="1037"/>
    <d v="2015-01-10T00:00:00"/>
    <x v="1"/>
    <s v="ME-17320"/>
    <s v="Maria Etezadi"/>
    <s v="Home Office"/>
    <s v="United States"/>
    <s v="Henderson"/>
    <s v="Kentucky"/>
    <n v="42420"/>
    <x v="0"/>
    <s v="OFF-FA-10001883"/>
    <x v="1"/>
    <s v="Fasteners"/>
    <s v="Alliance Super-Size Bands, Assorted Sizes"/>
    <n v="31.12"/>
    <n v="21.783999999999999"/>
    <n v="9.3360000000000021"/>
    <n v="0.30000000000000004"/>
    <n v="4"/>
  </r>
  <r>
    <n v="7481"/>
    <s v="CA-2015-167199"/>
    <x v="1037"/>
    <d v="2015-01-10T00:00:00"/>
    <x v="1"/>
    <s v="ME-17320"/>
    <s v="Maria Etezadi"/>
    <s v="Home Office"/>
    <s v="United States"/>
    <s v="Henderson"/>
    <s v="Kentucky"/>
    <n v="42420"/>
    <x v="0"/>
    <s v="OFF-PA-10000955"/>
    <x v="1"/>
    <s v="Paper"/>
    <s v="Southworth 25% Cotton Granite Paper &amp; Envelopes"/>
    <n v="6.54"/>
    <n v="4.5779999999999994"/>
    <n v="1.9620000000000006"/>
    <n v="0.3000000000000001"/>
    <n v="4"/>
  </r>
  <r>
    <n v="7482"/>
    <s v="CA-2017-124583"/>
    <x v="142"/>
    <d v="2017-09-03T00:00:00"/>
    <x v="0"/>
    <s v="LB-16795"/>
    <s v="Laurel Beltran"/>
    <s v="Home Office"/>
    <s v="United States"/>
    <s v="Huntington Beach"/>
    <s v="California"/>
    <n v="92646"/>
    <x v="1"/>
    <s v="OFF-EN-10002500"/>
    <x v="1"/>
    <s v="Envelopes"/>
    <s v="Globe Weis Peel &amp; Seel First Class Envelopes"/>
    <n v="12.78"/>
    <n v="8.9459999999999997"/>
    <n v="3.8339999999999996"/>
    <n v="0.3"/>
    <n v="2"/>
  </r>
  <r>
    <n v="7483"/>
    <s v="CA-2015-113964"/>
    <x v="865"/>
    <d v="2015-09-30T00:00:00"/>
    <x v="1"/>
    <s v="JP-16135"/>
    <s v="Julie Prescott"/>
    <s v="Home Office"/>
    <s v="United States"/>
    <s v="New York City"/>
    <s v="New York"/>
    <n v="10011"/>
    <x v="3"/>
    <s v="OFF-BI-10004654"/>
    <x v="1"/>
    <s v="Binders"/>
    <s v="Avery Binding System Hidden Tab Executive Style Index Sets"/>
    <n v="18.463999999999999"/>
    <n v="12.924799999999998"/>
    <n v="5.539200000000001"/>
    <n v="0.3000000000000001"/>
    <n v="7"/>
  </r>
  <r>
    <n v="7484"/>
    <s v="CA-2015-129938"/>
    <x v="534"/>
    <d v="2015-12-17T00:00:00"/>
    <x v="0"/>
    <s v="EB-13705"/>
    <s v="Ed Braxton"/>
    <s v="Corporate"/>
    <s v="United States"/>
    <s v="Philadelphia"/>
    <s v="Pennsylvania"/>
    <n v="19140"/>
    <x v="3"/>
    <s v="FUR-CH-10003774"/>
    <x v="0"/>
    <s v="Chairs"/>
    <s v="Global Wood Trimmed Manager's Task Chair, Khaki"/>
    <n v="445.80200000000002"/>
    <n v="312.06139999999999"/>
    <n v="133.74060000000003"/>
    <n v="0.30000000000000004"/>
    <n v="2"/>
  </r>
  <r>
    <n v="7485"/>
    <s v="CA-2018-135111"/>
    <x v="116"/>
    <d v="2019-01-02T00:00:00"/>
    <x v="1"/>
    <s v="CS-12400"/>
    <s v="Christopher Schild"/>
    <s v="Home Office"/>
    <s v="United States"/>
    <s v="Fargo"/>
    <s v="North Dakota"/>
    <n v="58103"/>
    <x v="2"/>
    <s v="OFF-AR-10004707"/>
    <x v="1"/>
    <s v="Art"/>
    <s v="Staples in misc. colors"/>
    <n v="2.48"/>
    <n v="1.736"/>
    <n v="0.74399999999999999"/>
    <n v="0.3"/>
    <n v="5"/>
  </r>
  <r>
    <n v="7486"/>
    <s v="CA-2018-135111"/>
    <x v="116"/>
    <d v="2019-01-02T00:00:00"/>
    <x v="1"/>
    <s v="CS-12400"/>
    <s v="Christopher Schild"/>
    <s v="Home Office"/>
    <s v="United States"/>
    <s v="Fargo"/>
    <s v="North Dakota"/>
    <n v="58103"/>
    <x v="2"/>
    <s v="OFF-BI-10004040"/>
    <x v="1"/>
    <s v="Binders"/>
    <s v="Wilson Jones Impact Binders"/>
    <n v="25.9"/>
    <n v="18.13"/>
    <n v="7.77"/>
    <n v="0.3"/>
    <n v="5"/>
  </r>
  <r>
    <n v="7487"/>
    <s v="US-2016-134558"/>
    <x v="546"/>
    <d v="2016-12-24T00:00:00"/>
    <x v="0"/>
    <s v="PM-19135"/>
    <s v="Peter McVee"/>
    <s v="Home Office"/>
    <s v="United States"/>
    <s v="Dover"/>
    <s v="New Hampshire"/>
    <n v="3820"/>
    <x v="3"/>
    <s v="OFF-PA-10001184"/>
    <x v="1"/>
    <s v="Paper"/>
    <s v="Xerox 1903"/>
    <n v="29.9"/>
    <n v="20.929999999999996"/>
    <n v="8.9700000000000024"/>
    <n v="0.3000000000000001"/>
    <n v="5"/>
  </r>
  <r>
    <n v="7488"/>
    <s v="US-2016-134558"/>
    <x v="546"/>
    <d v="2016-12-24T00:00:00"/>
    <x v="0"/>
    <s v="PM-19135"/>
    <s v="Peter McVee"/>
    <s v="Home Office"/>
    <s v="United States"/>
    <s v="Dover"/>
    <s v="New Hampshire"/>
    <n v="3820"/>
    <x v="3"/>
    <s v="TEC-AC-10004145"/>
    <x v="2"/>
    <s v="Accessories"/>
    <s v="Logitech diNovo Edge Keyboard"/>
    <n v="2249.91"/>
    <n v="1574.9369999999999"/>
    <n v="674.97299999999996"/>
    <n v="0.3"/>
    <n v="5"/>
  </r>
  <r>
    <n v="7489"/>
    <s v="US-2016-134558"/>
    <x v="546"/>
    <d v="2016-12-24T00:00:00"/>
    <x v="0"/>
    <s v="PM-19135"/>
    <s v="Peter McVee"/>
    <s v="Home Office"/>
    <s v="United States"/>
    <s v="Dover"/>
    <s v="New Hampshire"/>
    <n v="3820"/>
    <x v="3"/>
    <s v="FUR-TA-10003473"/>
    <x v="0"/>
    <s v="Tables"/>
    <s v="Bretford Rectangular Conference Table Tops"/>
    <n v="1053.164"/>
    <n v="737.21479999999997"/>
    <n v="315.94920000000002"/>
    <n v="0.30000000000000004"/>
    <n v="5"/>
  </r>
  <r>
    <n v="7490"/>
    <s v="CA-2018-157196"/>
    <x v="60"/>
    <d v="2018-11-09T00:00:00"/>
    <x v="1"/>
    <s v="AA-10645"/>
    <s v="Anna Andreadi"/>
    <s v="Consumer"/>
    <s v="United States"/>
    <s v="San Diego"/>
    <s v="California"/>
    <n v="92105"/>
    <x v="1"/>
    <s v="OFF-PA-10003172"/>
    <x v="1"/>
    <s v="Paper"/>
    <s v="Xerox 1996"/>
    <n v="12.96"/>
    <n v="9.0719999999999992"/>
    <n v="3.8880000000000017"/>
    <n v="0.3000000000000001"/>
    <n v="4"/>
  </r>
  <r>
    <n v="7491"/>
    <s v="CA-2016-108672"/>
    <x v="229"/>
    <d v="2016-09-16T00:00:00"/>
    <x v="1"/>
    <s v="FA-14230"/>
    <s v="Frank Atkinson"/>
    <s v="Corporate"/>
    <s v="United States"/>
    <s v="Los Angeles"/>
    <s v="California"/>
    <n v="90032"/>
    <x v="1"/>
    <s v="FUR-FU-10003799"/>
    <x v="0"/>
    <s v="Furnishings"/>
    <s v="Seth Thomas 13 1/2&quot; Wall Clock"/>
    <n v="106.68"/>
    <n v="74.676000000000002"/>
    <n v="32.004000000000005"/>
    <n v="0.30000000000000004"/>
    <n v="6"/>
  </r>
  <r>
    <n v="7492"/>
    <s v="US-2018-118598"/>
    <x v="673"/>
    <d v="2018-11-16T00:00:00"/>
    <x v="3"/>
    <s v="CM-12190"/>
    <s v="Charlotte Melton"/>
    <s v="Consumer"/>
    <s v="United States"/>
    <s v="Utica"/>
    <s v="New York"/>
    <n v="13501"/>
    <x v="3"/>
    <s v="TEC-PH-10002583"/>
    <x v="2"/>
    <s v="Phones"/>
    <s v="iOttie HLCRIO102 Car Mount"/>
    <n v="119.94"/>
    <n v="83.957999999999998"/>
    <n v="35.981999999999999"/>
    <n v="0.3"/>
    <n v="0"/>
  </r>
  <r>
    <n v="7493"/>
    <s v="US-2018-160836"/>
    <x v="220"/>
    <d v="2018-09-16T00:00:00"/>
    <x v="1"/>
    <s v="CC-12475"/>
    <s v="Cindy Chapman"/>
    <s v="Consumer"/>
    <s v="United States"/>
    <s v="Houston"/>
    <s v="Texas"/>
    <n v="77070"/>
    <x v="2"/>
    <s v="OFF-PA-10004239"/>
    <x v="1"/>
    <s v="Paper"/>
    <s v="Xerox 1953"/>
    <n v="10.272"/>
    <n v="7.1903999999999995"/>
    <n v="3.0816000000000008"/>
    <n v="0.30000000000000004"/>
    <n v="5"/>
  </r>
  <r>
    <n v="7494"/>
    <s v="US-2018-160836"/>
    <x v="220"/>
    <d v="2018-09-16T00:00:00"/>
    <x v="1"/>
    <s v="CC-12475"/>
    <s v="Cindy Chapman"/>
    <s v="Consumer"/>
    <s v="United States"/>
    <s v="Houston"/>
    <s v="Texas"/>
    <n v="77070"/>
    <x v="2"/>
    <s v="FUR-TA-10002855"/>
    <x v="0"/>
    <s v="Tables"/>
    <s v="Bevis Round Conference Table Top &amp; Single Column Base"/>
    <n v="512.19000000000005"/>
    <n v="358.53300000000002"/>
    <n v="153.65700000000004"/>
    <n v="0.30000000000000004"/>
    <n v="5"/>
  </r>
  <r>
    <n v="7495"/>
    <s v="US-2018-160836"/>
    <x v="220"/>
    <d v="2018-09-16T00:00:00"/>
    <x v="1"/>
    <s v="CC-12475"/>
    <s v="Cindy Chapman"/>
    <s v="Consumer"/>
    <s v="United States"/>
    <s v="Houston"/>
    <s v="Texas"/>
    <n v="77070"/>
    <x v="2"/>
    <s v="OFF-AP-10001626"/>
    <x v="1"/>
    <s v="Appliances"/>
    <s v="Commercial WindTunnel Clean Air Upright Vacuum, Replacement Belts, Filtration Bags"/>
    <n v="1.556"/>
    <n v="1.0891999999999999"/>
    <n v="0.4668000000000001"/>
    <n v="0.30000000000000004"/>
    <n v="5"/>
  </r>
  <r>
    <n v="7496"/>
    <s v="CA-2018-121048"/>
    <x v="1163"/>
    <d v="2018-07-18T00:00:00"/>
    <x v="1"/>
    <s v="TC-21295"/>
    <s v="Toby Carlisle"/>
    <s v="Consumer"/>
    <s v="United States"/>
    <s v="Westminster"/>
    <s v="California"/>
    <n v="92683"/>
    <x v="1"/>
    <s v="OFF-BI-10004022"/>
    <x v="1"/>
    <s v="Binders"/>
    <s v="Acco Suede Grain Vinyl Round Ring Binder"/>
    <n v="4.4480000000000004"/>
    <n v="3.1135999999999999"/>
    <n v="1.3344000000000005"/>
    <n v="0.3000000000000001"/>
    <n v="4"/>
  </r>
  <r>
    <n v="7497"/>
    <s v="CA-2018-121048"/>
    <x v="1163"/>
    <d v="2018-07-18T00:00:00"/>
    <x v="1"/>
    <s v="TC-21295"/>
    <s v="Toby Carlisle"/>
    <s v="Consumer"/>
    <s v="United States"/>
    <s v="Westminster"/>
    <s v="California"/>
    <n v="92683"/>
    <x v="1"/>
    <s v="FUR-FU-10003601"/>
    <x v="0"/>
    <s v="Furnishings"/>
    <s v="Deflect-o RollaMat Studded, Beveled Mat for Medium Pile Carpeting"/>
    <n v="276.69"/>
    <n v="193.68299999999999"/>
    <n v="83.007000000000005"/>
    <n v="0.30000000000000004"/>
    <n v="4"/>
  </r>
  <r>
    <n v="7498"/>
    <s v="CA-2018-121048"/>
    <x v="1163"/>
    <d v="2018-07-18T00:00:00"/>
    <x v="1"/>
    <s v="TC-21295"/>
    <s v="Toby Carlisle"/>
    <s v="Consumer"/>
    <s v="United States"/>
    <s v="Westminster"/>
    <s v="California"/>
    <n v="92683"/>
    <x v="1"/>
    <s v="OFF-FA-10000490"/>
    <x v="1"/>
    <s v="Fasteners"/>
    <s v="OIC Binder Clips, Mini, 1/4&quot; Capacity, Black"/>
    <n v="4.96"/>
    <n v="3.472"/>
    <n v="1.488"/>
    <n v="0.3"/>
    <n v="4"/>
  </r>
  <r>
    <n v="7499"/>
    <s v="CA-2018-121048"/>
    <x v="1163"/>
    <d v="2018-07-18T00:00:00"/>
    <x v="1"/>
    <s v="TC-21295"/>
    <s v="Toby Carlisle"/>
    <s v="Consumer"/>
    <s v="United States"/>
    <s v="Westminster"/>
    <s v="California"/>
    <n v="92683"/>
    <x v="1"/>
    <s v="OFF-AR-10004042"/>
    <x v="1"/>
    <s v="Art"/>
    <s v="BOSTON Model 1800 Electric Pencil Sharpeners, Putty/Woodgrain"/>
    <n v="71.92"/>
    <n v="50.344000000000001"/>
    <n v="21.576000000000001"/>
    <n v="0.3"/>
    <n v="4"/>
  </r>
  <r>
    <n v="7500"/>
    <s v="CA-2018-121048"/>
    <x v="1163"/>
    <d v="2018-07-18T00:00:00"/>
    <x v="1"/>
    <s v="TC-21295"/>
    <s v="Toby Carlisle"/>
    <s v="Consumer"/>
    <s v="United States"/>
    <s v="Westminster"/>
    <s v="California"/>
    <n v="92683"/>
    <x v="1"/>
    <s v="FUR-FU-10002960"/>
    <x v="0"/>
    <s v="Furnishings"/>
    <s v="Eldon 200 Class Desk Accessories, Burgundy"/>
    <n v="18.84"/>
    <n v="13.187999999999999"/>
    <n v="5.652000000000001"/>
    <n v="0.30000000000000004"/>
    <n v="4"/>
  </r>
  <r>
    <n v="7501"/>
    <s v="CA-2018-121048"/>
    <x v="1163"/>
    <d v="2018-07-18T00:00:00"/>
    <x v="1"/>
    <s v="TC-21295"/>
    <s v="Toby Carlisle"/>
    <s v="Consumer"/>
    <s v="United States"/>
    <s v="Westminster"/>
    <s v="California"/>
    <n v="92683"/>
    <x v="1"/>
    <s v="TEC-AC-10000991"/>
    <x v="2"/>
    <s v="Accessories"/>
    <s v="Sony Micro Vault Click 8 GB USB 2.0 Flash Drive"/>
    <n v="140.97"/>
    <n v="98.678999999999988"/>
    <n v="42.291000000000011"/>
    <n v="0.3000000000000001"/>
    <n v="4"/>
  </r>
  <r>
    <n v="7502"/>
    <s v="CA-2018-121048"/>
    <x v="1163"/>
    <d v="2018-07-18T00:00:00"/>
    <x v="1"/>
    <s v="TC-21295"/>
    <s v="Toby Carlisle"/>
    <s v="Consumer"/>
    <s v="United States"/>
    <s v="Westminster"/>
    <s v="California"/>
    <n v="92683"/>
    <x v="1"/>
    <s v="TEC-PH-10004977"/>
    <x v="2"/>
    <s v="Phones"/>
    <s v="GE 30524EE4"/>
    <n v="470.37599999999998"/>
    <n v="329.26319999999998"/>
    <n v="141.11279999999999"/>
    <n v="0.3"/>
    <n v="4"/>
  </r>
  <r>
    <n v="7503"/>
    <s v="US-2018-120147"/>
    <x v="983"/>
    <d v="2018-03-30T00:00:00"/>
    <x v="3"/>
    <s v="TB-21400"/>
    <s v="Tom Boeckenhauer"/>
    <s v="Consumer"/>
    <s v="United States"/>
    <s v="Los Angeles"/>
    <s v="California"/>
    <n v="90036"/>
    <x v="1"/>
    <s v="OFF-AR-10000817"/>
    <x v="1"/>
    <s v="Art"/>
    <s v="Manco Dry-Lighter Erasable Highlighter"/>
    <n v="6.08"/>
    <n v="4.2559999999999993"/>
    <n v="1.8240000000000007"/>
    <n v="0.3000000000000001"/>
    <n v="0"/>
  </r>
  <r>
    <n v="7504"/>
    <s v="US-2018-120147"/>
    <x v="983"/>
    <d v="2018-03-30T00:00:00"/>
    <x v="3"/>
    <s v="TB-21400"/>
    <s v="Tom Boeckenhauer"/>
    <s v="Consumer"/>
    <s v="United States"/>
    <s v="Los Angeles"/>
    <s v="California"/>
    <n v="90036"/>
    <x v="1"/>
    <s v="TEC-PH-10002447"/>
    <x v="2"/>
    <s v="Phones"/>
    <s v="AT&amp;T CL83451 4-Handset Telephone"/>
    <n v="164.792"/>
    <n v="115.3544"/>
    <n v="49.437600000000003"/>
    <n v="0.30000000000000004"/>
    <n v="0"/>
  </r>
  <r>
    <n v="7505"/>
    <s v="CA-2017-158043"/>
    <x v="1011"/>
    <d v="2017-02-04T00:00:00"/>
    <x v="0"/>
    <s v="JK-15325"/>
    <s v="Jason Klamczynski"/>
    <s v="Corporate"/>
    <s v="United States"/>
    <s v="Atlantic City"/>
    <s v="New Jersey"/>
    <n v="8401"/>
    <x v="3"/>
    <s v="OFF-EN-10003134"/>
    <x v="1"/>
    <s v="Envelopes"/>
    <s v="Staple envelope"/>
    <n v="23.36"/>
    <n v="16.352"/>
    <n v="7.0079999999999991"/>
    <n v="0.3"/>
    <n v="4"/>
  </r>
  <r>
    <n v="7506"/>
    <s v="US-2018-106579"/>
    <x v="110"/>
    <d v="2018-06-13T00:00:00"/>
    <x v="1"/>
    <s v="BW-11200"/>
    <s v="Ben Wallace"/>
    <s v="Consumer"/>
    <s v="United States"/>
    <s v="Skokie"/>
    <s v="Illinois"/>
    <n v="60076"/>
    <x v="2"/>
    <s v="OFF-BI-10000309"/>
    <x v="1"/>
    <s v="Binders"/>
    <s v="GBC Twin Loop Wire Binding Elements, 9/16&quot; Spine, Black"/>
    <n v="12.176"/>
    <n v="8.5231999999999992"/>
    <n v="3.6528000000000009"/>
    <n v="0.3000000000000001"/>
    <n v="5"/>
  </r>
  <r>
    <n v="7507"/>
    <s v="CA-2015-115889"/>
    <x v="981"/>
    <d v="2015-11-06T00:00:00"/>
    <x v="1"/>
    <s v="SH-20395"/>
    <s v="Shahid Hopkins"/>
    <s v="Consumer"/>
    <s v="United States"/>
    <s v="San Francisco"/>
    <s v="California"/>
    <n v="94122"/>
    <x v="1"/>
    <s v="TEC-PH-10001615"/>
    <x v="2"/>
    <s v="Phones"/>
    <s v="AT&amp;T CL82213"/>
    <n v="46.384"/>
    <n v="32.468800000000002"/>
    <n v="13.915199999999999"/>
    <n v="0.3"/>
    <n v="4"/>
  </r>
  <r>
    <n v="7508"/>
    <s v="CA-2015-115889"/>
    <x v="981"/>
    <d v="2015-11-06T00:00:00"/>
    <x v="1"/>
    <s v="SH-20395"/>
    <s v="Shahid Hopkins"/>
    <s v="Consumer"/>
    <s v="United States"/>
    <s v="San Francisco"/>
    <s v="California"/>
    <n v="94122"/>
    <x v="1"/>
    <s v="OFF-ST-10003208"/>
    <x v="1"/>
    <s v="Storage"/>
    <s v="Adjustable Depth Letter/Legal Cart"/>
    <n v="362.92"/>
    <n v="254.04399999999998"/>
    <n v="108.87600000000003"/>
    <n v="0.3000000000000001"/>
    <n v="4"/>
  </r>
  <r>
    <n v="7509"/>
    <s v="US-2018-161935"/>
    <x v="1163"/>
    <d v="2018-07-18T00:00:00"/>
    <x v="1"/>
    <s v="JL-15835"/>
    <s v="John Lee"/>
    <s v="Consumer"/>
    <s v="United States"/>
    <s v="Columbus"/>
    <s v="Ohio"/>
    <n v="43229"/>
    <x v="3"/>
    <s v="OFF-PA-10000605"/>
    <x v="1"/>
    <s v="Paper"/>
    <s v="Xerox 1950"/>
    <n v="9.2479999999999993"/>
    <n v="6.4735999999999994"/>
    <n v="2.7744"/>
    <n v="0.30000000000000004"/>
    <n v="4"/>
  </r>
  <r>
    <n v="7510"/>
    <s v="US-2018-161935"/>
    <x v="1163"/>
    <d v="2018-07-18T00:00:00"/>
    <x v="1"/>
    <s v="JL-15835"/>
    <s v="John Lee"/>
    <s v="Consumer"/>
    <s v="United States"/>
    <s v="Columbus"/>
    <s v="Ohio"/>
    <n v="43229"/>
    <x v="3"/>
    <s v="TEC-PH-10000560"/>
    <x v="2"/>
    <s v="Phones"/>
    <s v="Samsung Galaxy S III - 16GB - pebble blue (T-Mobile)"/>
    <n v="1889.9459999999999"/>
    <n v="1322.9621999999999"/>
    <n v="566.98379999999997"/>
    <n v="0.3"/>
    <n v="4"/>
  </r>
  <r>
    <n v="7511"/>
    <s v="US-2018-161935"/>
    <x v="1163"/>
    <d v="2018-07-18T00:00:00"/>
    <x v="1"/>
    <s v="JL-15835"/>
    <s v="John Lee"/>
    <s v="Consumer"/>
    <s v="United States"/>
    <s v="Columbus"/>
    <s v="Ohio"/>
    <n v="43229"/>
    <x v="3"/>
    <s v="OFF-ST-10003455"/>
    <x v="1"/>
    <s v="Storage"/>
    <s v="Tenex File Box, Personal Filing Tote with Lid, Black"/>
    <n v="62.04"/>
    <n v="43.427999999999997"/>
    <n v="18.612000000000002"/>
    <n v="0.30000000000000004"/>
    <n v="4"/>
  </r>
  <r>
    <n v="7512"/>
    <s v="US-2018-161935"/>
    <x v="1163"/>
    <d v="2018-07-18T00:00:00"/>
    <x v="1"/>
    <s v="JL-15835"/>
    <s v="John Lee"/>
    <s v="Consumer"/>
    <s v="United States"/>
    <s v="Columbus"/>
    <s v="Ohio"/>
    <n v="43229"/>
    <x v="3"/>
    <s v="FUR-FU-10002937"/>
    <x v="0"/>
    <s v="Furnishings"/>
    <s v="GE 48&quot; Fluorescent Tube, Cool White Energy Saver, 34 Watts, 30/Box"/>
    <n v="396.92"/>
    <n v="277.84399999999999"/>
    <n v="119.07600000000002"/>
    <n v="0.30000000000000004"/>
    <n v="4"/>
  </r>
  <r>
    <n v="7513"/>
    <s v="US-2018-161935"/>
    <x v="1163"/>
    <d v="2018-07-18T00:00:00"/>
    <x v="1"/>
    <s v="JL-15835"/>
    <s v="John Lee"/>
    <s v="Consumer"/>
    <s v="United States"/>
    <s v="Columbus"/>
    <s v="Ohio"/>
    <n v="43229"/>
    <x v="3"/>
    <s v="OFF-ST-10001837"/>
    <x v="1"/>
    <s v="Storage"/>
    <s v="SAFCO Mobile Desk Side File, Wire Frame"/>
    <n v="239.45599999999999"/>
    <n v="167.61919999999998"/>
    <n v="71.836800000000011"/>
    <n v="0.30000000000000004"/>
    <n v="4"/>
  </r>
  <r>
    <n v="7514"/>
    <s v="US-2018-161935"/>
    <x v="1163"/>
    <d v="2018-07-18T00:00:00"/>
    <x v="1"/>
    <s v="JL-15835"/>
    <s v="John Lee"/>
    <s v="Consumer"/>
    <s v="United States"/>
    <s v="Columbus"/>
    <s v="Ohio"/>
    <n v="43229"/>
    <x v="3"/>
    <s v="OFF-AR-10004757"/>
    <x v="1"/>
    <s v="Art"/>
    <s v="Crayola Colored Pencils"/>
    <n v="13.12"/>
    <n v="9.1839999999999993"/>
    <n v="3.9359999999999999"/>
    <n v="0.3"/>
    <n v="4"/>
  </r>
  <r>
    <n v="7515"/>
    <s v="US-2018-167920"/>
    <x v="34"/>
    <d v="2018-12-12T00:00:00"/>
    <x v="0"/>
    <s v="JL-15835"/>
    <s v="John Lee"/>
    <s v="Consumer"/>
    <s v="United States"/>
    <s v="Richmond"/>
    <s v="Kentucky"/>
    <n v="40475"/>
    <x v="0"/>
    <s v="OFF-BI-10004236"/>
    <x v="1"/>
    <s v="Binders"/>
    <s v="XtraLife ClearVue Slant-D Ring Binder, White, 3&quot;"/>
    <n v="29.36"/>
    <n v="20.552"/>
    <n v="8.8079999999999998"/>
    <n v="0.3"/>
    <n v="3"/>
  </r>
  <r>
    <n v="7516"/>
    <s v="US-2018-167920"/>
    <x v="34"/>
    <d v="2018-12-12T00:00:00"/>
    <x v="0"/>
    <s v="JL-15835"/>
    <s v="John Lee"/>
    <s v="Consumer"/>
    <s v="United States"/>
    <s v="Richmond"/>
    <s v="Kentucky"/>
    <n v="40475"/>
    <x v="0"/>
    <s v="OFF-AP-10000159"/>
    <x v="1"/>
    <s v="Appliances"/>
    <s v="Belkin F9M820V08 8 Outlet Surge"/>
    <n v="214.9"/>
    <n v="150.43"/>
    <n v="64.47"/>
    <n v="0.3"/>
    <n v="3"/>
  </r>
  <r>
    <n v="7517"/>
    <s v="US-2018-167920"/>
    <x v="34"/>
    <d v="2018-12-12T00:00:00"/>
    <x v="0"/>
    <s v="JL-15835"/>
    <s v="John Lee"/>
    <s v="Consumer"/>
    <s v="United States"/>
    <s v="Richmond"/>
    <s v="Kentucky"/>
    <n v="40475"/>
    <x v="0"/>
    <s v="OFF-BI-10003274"/>
    <x v="1"/>
    <s v="Binders"/>
    <s v="Avery Durable Slant Ring Binders, No Labels"/>
    <n v="15.92"/>
    <n v="11.144"/>
    <n v="4.7759999999999998"/>
    <n v="0.3"/>
    <n v="3"/>
  </r>
  <r>
    <n v="7518"/>
    <s v="US-2018-167920"/>
    <x v="34"/>
    <d v="2018-12-12T00:00:00"/>
    <x v="0"/>
    <s v="JL-15835"/>
    <s v="John Lee"/>
    <s v="Consumer"/>
    <s v="United States"/>
    <s v="Richmond"/>
    <s v="Kentucky"/>
    <n v="40475"/>
    <x v="0"/>
    <s v="TEC-AC-10001013"/>
    <x v="2"/>
    <s v="Accessories"/>
    <s v="Logitech ClearChat Comfort/USB Headset H390"/>
    <n v="146.44999999999999"/>
    <n v="102.51499999999999"/>
    <n v="43.935000000000002"/>
    <n v="0.30000000000000004"/>
    <n v="3"/>
  </r>
  <r>
    <n v="7519"/>
    <s v="US-2018-167920"/>
    <x v="34"/>
    <d v="2018-12-12T00:00:00"/>
    <x v="0"/>
    <s v="JL-15835"/>
    <s v="John Lee"/>
    <s v="Consumer"/>
    <s v="United States"/>
    <s v="Richmond"/>
    <s v="Kentucky"/>
    <n v="40475"/>
    <x v="0"/>
    <s v="OFF-ST-10004963"/>
    <x v="1"/>
    <s v="Storage"/>
    <s v="Eldon Gobal File Keepers"/>
    <n v="15.14"/>
    <n v="10.597999999999999"/>
    <n v="4.5420000000000016"/>
    <n v="0.3000000000000001"/>
    <n v="3"/>
  </r>
  <r>
    <n v="7520"/>
    <s v="US-2018-167920"/>
    <x v="34"/>
    <d v="2018-12-12T00:00:00"/>
    <x v="0"/>
    <s v="JL-15835"/>
    <s v="John Lee"/>
    <s v="Consumer"/>
    <s v="United States"/>
    <s v="Richmond"/>
    <s v="Kentucky"/>
    <n v="40475"/>
    <x v="0"/>
    <s v="OFF-LA-10004409"/>
    <x v="1"/>
    <s v="Labels"/>
    <s v="Avery 492"/>
    <n v="5.76"/>
    <n v="4.032"/>
    <n v="1.7279999999999998"/>
    <n v="0.3"/>
    <n v="3"/>
  </r>
  <r>
    <n v="7521"/>
    <s v="US-2018-167920"/>
    <x v="34"/>
    <d v="2018-12-12T00:00:00"/>
    <x v="0"/>
    <s v="JL-15835"/>
    <s v="John Lee"/>
    <s v="Consumer"/>
    <s v="United States"/>
    <s v="Richmond"/>
    <s v="Kentucky"/>
    <n v="40475"/>
    <x v="0"/>
    <s v="TEC-CO-10001046"/>
    <x v="2"/>
    <s v="Copiers"/>
    <s v="Canon Imageclass D680 Copier / Fax"/>
    <n v="1399.98"/>
    <n v="979.98599999999999"/>
    <n v="419.99400000000003"/>
    <n v="0.3"/>
    <n v="3"/>
  </r>
  <r>
    <n v="7522"/>
    <s v="CA-2017-162383"/>
    <x v="64"/>
    <d v="2017-09-11T00:00:00"/>
    <x v="1"/>
    <s v="MD-17350"/>
    <s v="Maribeth Dona"/>
    <s v="Consumer"/>
    <s v="United States"/>
    <s v="Lancaster"/>
    <s v="Ohio"/>
    <n v="43130"/>
    <x v="3"/>
    <s v="OFF-BI-10002824"/>
    <x v="1"/>
    <s v="Binders"/>
    <s v="Recycled Easel Ring Binders"/>
    <n v="8.952"/>
    <n v="6.2664"/>
    <n v="2.6856"/>
    <n v="0.3"/>
    <n v="6"/>
  </r>
  <r>
    <n v="7523"/>
    <s v="CA-2017-162383"/>
    <x v="64"/>
    <d v="2017-09-11T00:00:00"/>
    <x v="1"/>
    <s v="MD-17350"/>
    <s v="Maribeth Dona"/>
    <s v="Consumer"/>
    <s v="United States"/>
    <s v="Lancaster"/>
    <s v="Ohio"/>
    <n v="43130"/>
    <x v="3"/>
    <s v="OFF-BI-10001757"/>
    <x v="1"/>
    <s v="Binders"/>
    <s v="Pressboard Hanging Data Binders for Unburst Sheets"/>
    <n v="8.8559999999999999"/>
    <n v="6.1991999999999994"/>
    <n v="2.6568000000000005"/>
    <n v="0.30000000000000004"/>
    <n v="6"/>
  </r>
  <r>
    <n v="7524"/>
    <s v="CA-2017-162383"/>
    <x v="64"/>
    <d v="2017-09-11T00:00:00"/>
    <x v="1"/>
    <s v="MD-17350"/>
    <s v="Maribeth Dona"/>
    <s v="Consumer"/>
    <s v="United States"/>
    <s v="Lancaster"/>
    <s v="Ohio"/>
    <n v="43130"/>
    <x v="3"/>
    <s v="FUR-CH-10004477"/>
    <x v="0"/>
    <s v="Chairs"/>
    <s v="Global Push Button Manager's Chair, Indigo"/>
    <n v="85.245999999999995"/>
    <n v="59.672199999999989"/>
    <n v="25.573800000000006"/>
    <n v="0.3000000000000001"/>
    <n v="6"/>
  </r>
  <r>
    <n v="7525"/>
    <s v="CA-2015-125731"/>
    <x v="1076"/>
    <d v="2015-09-16T00:00:00"/>
    <x v="1"/>
    <s v="CL-12565"/>
    <s v="Clay Ludtke"/>
    <s v="Consumer"/>
    <s v="United States"/>
    <s v="Gresham"/>
    <s v="Oregon"/>
    <n v="97030"/>
    <x v="1"/>
    <s v="OFF-EN-10003072"/>
    <x v="1"/>
    <s v="Envelopes"/>
    <s v="Peel &amp; Seel Envelopes"/>
    <n v="21.728000000000002"/>
    <n v="15.2096"/>
    <n v="6.5184000000000015"/>
    <n v="0.30000000000000004"/>
    <n v="6"/>
  </r>
  <r>
    <n v="7526"/>
    <s v="CA-2015-125731"/>
    <x v="1076"/>
    <d v="2015-09-16T00:00:00"/>
    <x v="1"/>
    <s v="CL-12565"/>
    <s v="Clay Ludtke"/>
    <s v="Consumer"/>
    <s v="United States"/>
    <s v="Gresham"/>
    <s v="Oregon"/>
    <n v="97030"/>
    <x v="1"/>
    <s v="FUR-CH-10003973"/>
    <x v="0"/>
    <s v="Chairs"/>
    <s v="GuestStacker Chair with Chrome Finish Legs"/>
    <n v="1487.04"/>
    <n v="1040.9279999999999"/>
    <n v="446.11200000000008"/>
    <n v="0.30000000000000004"/>
    <n v="6"/>
  </r>
  <r>
    <n v="7527"/>
    <s v="US-2018-106145"/>
    <x v="986"/>
    <d v="2018-09-26T00:00:00"/>
    <x v="3"/>
    <s v="RA-19885"/>
    <s v="Ruben Ausman"/>
    <s v="Corporate"/>
    <s v="United States"/>
    <s v="San Francisco"/>
    <s v="California"/>
    <n v="94109"/>
    <x v="1"/>
    <s v="OFF-EN-10001028"/>
    <x v="1"/>
    <s v="Envelopes"/>
    <s v="Staple envelope"/>
    <n v="71.88"/>
    <n v="50.315999999999995"/>
    <n v="21.564"/>
    <n v="0.30000000000000004"/>
    <n v="0"/>
  </r>
  <r>
    <n v="7528"/>
    <s v="US-2018-106145"/>
    <x v="986"/>
    <d v="2018-09-26T00:00:00"/>
    <x v="3"/>
    <s v="RA-19885"/>
    <s v="Ruben Ausman"/>
    <s v="Corporate"/>
    <s v="United States"/>
    <s v="San Francisco"/>
    <s v="California"/>
    <n v="94109"/>
    <x v="1"/>
    <s v="FUR-FU-10003829"/>
    <x v="0"/>
    <s v="Furnishings"/>
    <s v="Stackable Trays"/>
    <n v="9.24"/>
    <n v="6.468"/>
    <n v="2.7720000000000002"/>
    <n v="0.30000000000000004"/>
    <n v="0"/>
  </r>
  <r>
    <n v="7529"/>
    <s v="US-2018-106145"/>
    <x v="986"/>
    <d v="2018-09-26T00:00:00"/>
    <x v="3"/>
    <s v="RA-19885"/>
    <s v="Ruben Ausman"/>
    <s v="Corporate"/>
    <s v="United States"/>
    <s v="San Francisco"/>
    <s v="California"/>
    <n v="94109"/>
    <x v="1"/>
    <s v="OFF-PA-10002245"/>
    <x v="1"/>
    <s v="Paper"/>
    <s v="Xerox 1895"/>
    <n v="35.880000000000003"/>
    <n v="25.116"/>
    <n v="10.764000000000003"/>
    <n v="0.30000000000000004"/>
    <n v="0"/>
  </r>
  <r>
    <n v="7530"/>
    <s v="US-2018-106145"/>
    <x v="986"/>
    <d v="2018-09-26T00:00:00"/>
    <x v="3"/>
    <s v="RA-19885"/>
    <s v="Ruben Ausman"/>
    <s v="Corporate"/>
    <s v="United States"/>
    <s v="San Francisco"/>
    <s v="California"/>
    <n v="94109"/>
    <x v="1"/>
    <s v="OFF-BI-10002215"/>
    <x v="1"/>
    <s v="Binders"/>
    <s v="Wilson Jones Hanging View Binder, White, 1&quot;"/>
    <n v="17.04"/>
    <n v="11.927999999999999"/>
    <n v="5.1120000000000001"/>
    <n v="0.30000000000000004"/>
    <n v="0"/>
  </r>
  <r>
    <n v="7531"/>
    <s v="US-2018-106145"/>
    <x v="986"/>
    <d v="2018-09-26T00:00:00"/>
    <x v="3"/>
    <s v="RA-19885"/>
    <s v="Ruben Ausman"/>
    <s v="Corporate"/>
    <s v="United States"/>
    <s v="San Francisco"/>
    <s v="California"/>
    <n v="94109"/>
    <x v="1"/>
    <s v="OFF-BI-10003925"/>
    <x v="1"/>
    <s v="Binders"/>
    <s v="Fellowes PB300 Plastic Comb Binding Machine"/>
    <n v="931.17600000000004"/>
    <n v="651.82320000000004"/>
    <n v="279.3528"/>
    <n v="0.3"/>
    <n v="0"/>
  </r>
  <r>
    <n v="7532"/>
    <s v="CA-2017-107146"/>
    <x v="26"/>
    <d v="2017-06-19T00:00:00"/>
    <x v="2"/>
    <s v="LC-16885"/>
    <s v="Lena Creighton"/>
    <s v="Consumer"/>
    <s v="United States"/>
    <s v="Longmont"/>
    <s v="Colorado"/>
    <n v="80501"/>
    <x v="1"/>
    <s v="FUR-FU-10002298"/>
    <x v="0"/>
    <s v="Furnishings"/>
    <s v="Rubbermaid ClusterMat Chairmats, Mat Size- 66&quot; x 60&quot;, Lip 20&quot; x 11&quot; -90 Degree Angle"/>
    <n v="266.35199999999998"/>
    <n v="186.44639999999998"/>
    <n v="79.905599999999993"/>
    <n v="0.3"/>
    <n v="2"/>
  </r>
  <r>
    <n v="7533"/>
    <s v="CA-2017-107146"/>
    <x v="26"/>
    <d v="2017-06-19T00:00:00"/>
    <x v="2"/>
    <s v="LC-16885"/>
    <s v="Lena Creighton"/>
    <s v="Consumer"/>
    <s v="United States"/>
    <s v="Longmont"/>
    <s v="Colorado"/>
    <n v="80501"/>
    <x v="1"/>
    <s v="FUR-CH-10004853"/>
    <x v="0"/>
    <s v="Chairs"/>
    <s v="Global Manager's Adjustable Task Chair, Storm"/>
    <n v="483.13600000000002"/>
    <n v="338.1952"/>
    <n v="144.94080000000002"/>
    <n v="0.30000000000000004"/>
    <n v="2"/>
  </r>
  <r>
    <n v="7534"/>
    <s v="US-2018-134642"/>
    <x v="906"/>
    <d v="2018-03-01T00:00:00"/>
    <x v="1"/>
    <s v="SW-20245"/>
    <s v="Scot Wooten"/>
    <s v="Consumer"/>
    <s v="United States"/>
    <s v="Greenville"/>
    <s v="North Carolina"/>
    <n v="27834"/>
    <x v="0"/>
    <s v="FUR-CH-10002880"/>
    <x v="0"/>
    <s v="Chairs"/>
    <s v="Global High-Back Leather Tilter, Burgundy"/>
    <n v="196.78399999999999"/>
    <n v="137.74879999999999"/>
    <n v="59.035200000000003"/>
    <n v="0.30000000000000004"/>
    <n v="4"/>
  </r>
  <r>
    <n v="7535"/>
    <s v="US-2018-134642"/>
    <x v="906"/>
    <d v="2018-03-01T00:00:00"/>
    <x v="1"/>
    <s v="SW-20245"/>
    <s v="Scot Wooten"/>
    <s v="Consumer"/>
    <s v="United States"/>
    <s v="Greenville"/>
    <s v="North Carolina"/>
    <n v="27834"/>
    <x v="0"/>
    <s v="FUR-BO-10004709"/>
    <x v="0"/>
    <s v="Bookcases"/>
    <s v="Bush Westfield Collection Bookcases, Medium Cherry Finish"/>
    <n v="231.92"/>
    <n v="162.34399999999999"/>
    <n v="69.575999999999993"/>
    <n v="0.3"/>
    <n v="4"/>
  </r>
  <r>
    <n v="7536"/>
    <s v="US-2018-160143"/>
    <x v="185"/>
    <d v="2018-04-07T00:00:00"/>
    <x v="1"/>
    <s v="HG-14965"/>
    <s v="Henry Goldwyn"/>
    <s v="Corporate"/>
    <s v="United States"/>
    <s v="Los Angeles"/>
    <s v="California"/>
    <n v="90004"/>
    <x v="1"/>
    <s v="OFF-SU-10004231"/>
    <x v="1"/>
    <s v="Supplies"/>
    <s v="Acme Tagit Stainless Steel Antibacterial Scissors"/>
    <n v="29.7"/>
    <n v="20.79"/>
    <n v="8.91"/>
    <n v="0.3"/>
    <n v="7"/>
  </r>
  <r>
    <n v="7537"/>
    <s v="CA-2018-103415"/>
    <x v="734"/>
    <d v="2018-12-08T00:00:00"/>
    <x v="1"/>
    <s v="MV-17485"/>
    <s v="Mark Van Huff"/>
    <s v="Consumer"/>
    <s v="United States"/>
    <s v="Houston"/>
    <s v="Texas"/>
    <n v="77041"/>
    <x v="2"/>
    <s v="FUR-FU-10000820"/>
    <x v="0"/>
    <s v="Furnishings"/>
    <s v="Tensor Brushed Steel Torchiere Floor Lamp"/>
    <n v="13.592000000000001"/>
    <n v="9.5144000000000002"/>
    <n v="4.0776000000000003"/>
    <n v="0.3"/>
    <n v="5"/>
  </r>
  <r>
    <n v="7538"/>
    <s v="CA-2017-106460"/>
    <x v="317"/>
    <d v="2017-02-22T00:00:00"/>
    <x v="0"/>
    <s v="GT-14710"/>
    <s v="Greg Tran"/>
    <s v="Consumer"/>
    <s v="United States"/>
    <s v="San Francisco"/>
    <s v="California"/>
    <n v="94109"/>
    <x v="1"/>
    <s v="OFF-PA-10001736"/>
    <x v="1"/>
    <s v="Paper"/>
    <s v="Xerox 1880"/>
    <n v="70.88"/>
    <n v="49.615999999999993"/>
    <n v="21.264000000000003"/>
    <n v="0.30000000000000004"/>
    <n v="3"/>
  </r>
  <r>
    <n v="7539"/>
    <s v="US-2018-112347"/>
    <x v="574"/>
    <d v="2018-12-06T00:00:00"/>
    <x v="1"/>
    <s v="BS-11380"/>
    <s v="Bill Stewart"/>
    <s v="Corporate"/>
    <s v="United States"/>
    <s v="Denver"/>
    <s v="Colorado"/>
    <n v="80219"/>
    <x v="1"/>
    <s v="OFF-ST-10003306"/>
    <x v="1"/>
    <s v="Storage"/>
    <s v="Letter Size Cart"/>
    <n v="114.288"/>
    <n v="80.001599999999996"/>
    <n v="34.2864"/>
    <n v="0.3"/>
    <n v="4"/>
  </r>
  <r>
    <n v="7540"/>
    <s v="US-2018-112347"/>
    <x v="574"/>
    <d v="2018-12-06T00:00:00"/>
    <x v="1"/>
    <s v="BS-11380"/>
    <s v="Bill Stewart"/>
    <s v="Corporate"/>
    <s v="United States"/>
    <s v="Denver"/>
    <s v="Colorado"/>
    <n v="80219"/>
    <x v="1"/>
    <s v="OFF-BI-10003707"/>
    <x v="1"/>
    <s v="Binders"/>
    <s v="Aluminum Screw Posts"/>
    <n v="36.624000000000002"/>
    <n v="25.636800000000001"/>
    <n v="10.987200000000001"/>
    <n v="0.30000000000000004"/>
    <n v="4"/>
  </r>
  <r>
    <n v="7541"/>
    <s v="US-2018-112347"/>
    <x v="574"/>
    <d v="2018-12-06T00:00:00"/>
    <x v="1"/>
    <s v="BS-11380"/>
    <s v="Bill Stewart"/>
    <s v="Corporate"/>
    <s v="United States"/>
    <s v="Denver"/>
    <s v="Colorado"/>
    <n v="80219"/>
    <x v="1"/>
    <s v="FUR-BO-10003546"/>
    <x v="0"/>
    <s v="Bookcases"/>
    <s v="Hon 4-Shelf Metal Bookcases"/>
    <n v="242.352"/>
    <n v="169.6464"/>
    <n v="72.705600000000004"/>
    <n v="0.3"/>
    <n v="4"/>
  </r>
  <r>
    <n v="7542"/>
    <s v="US-2018-112347"/>
    <x v="574"/>
    <d v="2018-12-06T00:00:00"/>
    <x v="1"/>
    <s v="BS-11380"/>
    <s v="Bill Stewart"/>
    <s v="Corporate"/>
    <s v="United States"/>
    <s v="Denver"/>
    <s v="Colorado"/>
    <n v="80219"/>
    <x v="1"/>
    <s v="TEC-PH-10000213"/>
    <x v="2"/>
    <s v="Phones"/>
    <s v="Seidio BD2-HK3IPH5-BK DILEX Case and Holster Combo for Apple iPhone 5/5s - Black"/>
    <n v="49.616"/>
    <n v="34.731199999999994"/>
    <n v="14.884800000000006"/>
    <n v="0.3000000000000001"/>
    <n v="4"/>
  </r>
  <r>
    <n v="7543"/>
    <s v="US-2018-112347"/>
    <x v="574"/>
    <d v="2018-12-06T00:00:00"/>
    <x v="1"/>
    <s v="BS-11380"/>
    <s v="Bill Stewart"/>
    <s v="Corporate"/>
    <s v="United States"/>
    <s v="Denver"/>
    <s v="Colorado"/>
    <n v="80219"/>
    <x v="1"/>
    <s v="FUR-FU-10001488"/>
    <x v="0"/>
    <s v="Furnishings"/>
    <s v="Tenex 46&quot; x 60&quot; Computer Anti-Static Chairmat, Rectangular Shaped"/>
    <n v="508.70400000000001"/>
    <n v="356.09280000000001"/>
    <n v="152.6112"/>
    <n v="0.3"/>
    <n v="4"/>
  </r>
  <r>
    <n v="7544"/>
    <s v="US-2018-112347"/>
    <x v="574"/>
    <d v="2018-12-06T00:00:00"/>
    <x v="1"/>
    <s v="BS-11380"/>
    <s v="Bill Stewart"/>
    <s v="Corporate"/>
    <s v="United States"/>
    <s v="Denver"/>
    <s v="Colorado"/>
    <n v="80219"/>
    <x v="1"/>
    <s v="TEC-PH-10004833"/>
    <x v="2"/>
    <s v="Phones"/>
    <s v="Macally Suction Cup Mount"/>
    <n v="57.36"/>
    <n v="40.151999999999994"/>
    <n v="17.208000000000006"/>
    <n v="0.3000000000000001"/>
    <n v="4"/>
  </r>
  <r>
    <n v="7545"/>
    <s v="US-2018-112347"/>
    <x v="574"/>
    <d v="2018-12-06T00:00:00"/>
    <x v="1"/>
    <s v="BS-11380"/>
    <s v="Bill Stewart"/>
    <s v="Corporate"/>
    <s v="United States"/>
    <s v="Denver"/>
    <s v="Colorado"/>
    <n v="80219"/>
    <x v="1"/>
    <s v="FUR-CH-10002335"/>
    <x v="0"/>
    <s v="Chairs"/>
    <s v="Hon GuestStacker Chair"/>
    <n v="906.68"/>
    <n v="634.67599999999993"/>
    <n v="272.00400000000002"/>
    <n v="0.30000000000000004"/>
    <n v="4"/>
  </r>
  <r>
    <n v="7546"/>
    <s v="CA-2015-103492"/>
    <x v="982"/>
    <d v="2015-10-15T00:00:00"/>
    <x v="1"/>
    <s v="CM-12715"/>
    <s v="Craig Molinari"/>
    <s v="Corporate"/>
    <s v="United States"/>
    <s v="Huntsville"/>
    <s v="Texas"/>
    <n v="77340"/>
    <x v="2"/>
    <s v="TEC-PH-10001128"/>
    <x v="2"/>
    <s v="Phones"/>
    <s v="Motorola Droid Maxx"/>
    <n v="719.952"/>
    <n v="503.96639999999996"/>
    <n v="215.98560000000003"/>
    <n v="0.30000000000000004"/>
    <n v="5"/>
  </r>
  <r>
    <n v="7547"/>
    <s v="CA-2015-103492"/>
    <x v="982"/>
    <d v="2015-10-15T00:00:00"/>
    <x v="1"/>
    <s v="CM-12715"/>
    <s v="Craig Molinari"/>
    <s v="Corporate"/>
    <s v="United States"/>
    <s v="Huntsville"/>
    <s v="Texas"/>
    <n v="77340"/>
    <x v="2"/>
    <s v="TEC-PH-10004667"/>
    <x v="2"/>
    <s v="Phones"/>
    <s v="Cisco 8x8 Inc. 6753i IP Business Phone System"/>
    <n v="755.94399999999996"/>
    <n v="529.16079999999999"/>
    <n v="226.78319999999997"/>
    <n v="0.3"/>
    <n v="5"/>
  </r>
  <r>
    <n v="7548"/>
    <s v="CA-2015-103492"/>
    <x v="982"/>
    <d v="2015-10-15T00:00:00"/>
    <x v="1"/>
    <s v="CM-12715"/>
    <s v="Craig Molinari"/>
    <s v="Corporate"/>
    <s v="United States"/>
    <s v="Huntsville"/>
    <s v="Texas"/>
    <n v="77340"/>
    <x v="2"/>
    <s v="OFF-BI-10004817"/>
    <x v="1"/>
    <s v="Binders"/>
    <s v="GBC Personal VeloBind Strips"/>
    <n v="11.98"/>
    <n v="8.3859999999999992"/>
    <n v="3.5940000000000012"/>
    <n v="0.3000000000000001"/>
    <n v="5"/>
  </r>
  <r>
    <n v="7549"/>
    <s v="CA-2015-103492"/>
    <x v="982"/>
    <d v="2015-10-15T00:00:00"/>
    <x v="1"/>
    <s v="CM-12715"/>
    <s v="Craig Molinari"/>
    <s v="Corporate"/>
    <s v="United States"/>
    <s v="Huntsville"/>
    <s v="Texas"/>
    <n v="77340"/>
    <x v="2"/>
    <s v="OFF-BI-10004140"/>
    <x v="1"/>
    <s v="Binders"/>
    <s v="Avery Non-Stick Binders"/>
    <n v="0.89800000000000002"/>
    <n v="0.62859999999999994"/>
    <n v="0.26940000000000008"/>
    <n v="0.3000000000000001"/>
    <n v="5"/>
  </r>
  <r>
    <n v="7550"/>
    <s v="CA-2017-136595"/>
    <x v="64"/>
    <d v="2017-09-07T00:00:00"/>
    <x v="2"/>
    <s v="EM-13825"/>
    <s v="Elizabeth Moffitt"/>
    <s v="Corporate"/>
    <s v="United States"/>
    <s v="Houston"/>
    <s v="Texas"/>
    <n v="77036"/>
    <x v="2"/>
    <s v="FUR-FU-10004671"/>
    <x v="0"/>
    <s v="Furnishings"/>
    <s v="Executive Impressions 12&quot; Wall Clock"/>
    <n v="21.204000000000001"/>
    <n v="14.842799999999999"/>
    <n v="6.361200000000002"/>
    <n v="0.3000000000000001"/>
    <n v="2"/>
  </r>
  <r>
    <n v="7551"/>
    <s v="CA-2015-140396"/>
    <x v="1164"/>
    <d v="2015-11-25T00:00:00"/>
    <x v="1"/>
    <s v="KH-16330"/>
    <s v="Katharine Harms"/>
    <s v="Corporate"/>
    <s v="United States"/>
    <s v="New York City"/>
    <s v="New York"/>
    <n v="10024"/>
    <x v="3"/>
    <s v="OFF-EN-10002592"/>
    <x v="1"/>
    <s v="Envelopes"/>
    <s v="Peel &amp; Seel Recycled Catalog Envelopes, Brown"/>
    <n v="34.74"/>
    <n v="24.318000000000001"/>
    <n v="10.422000000000001"/>
    <n v="0.3"/>
    <n v="5"/>
  </r>
  <r>
    <n v="7552"/>
    <s v="CA-2015-140396"/>
    <x v="1164"/>
    <d v="2015-11-25T00:00:00"/>
    <x v="1"/>
    <s v="KH-16330"/>
    <s v="Katharine Harms"/>
    <s v="Corporate"/>
    <s v="United States"/>
    <s v="New York City"/>
    <s v="New York"/>
    <n v="10024"/>
    <x v="3"/>
    <s v="TEC-PH-10004447"/>
    <x v="2"/>
    <s v="Phones"/>
    <s v="Toshiba IPT2010-SD IPÂ Telephone"/>
    <n v="833.94"/>
    <n v="583.75800000000004"/>
    <n v="250.18200000000002"/>
    <n v="0.3"/>
    <n v="5"/>
  </r>
  <r>
    <n v="7553"/>
    <s v="CA-2015-140396"/>
    <x v="1164"/>
    <d v="2015-11-25T00:00:00"/>
    <x v="1"/>
    <s v="KH-16330"/>
    <s v="Katharine Harms"/>
    <s v="Corporate"/>
    <s v="United States"/>
    <s v="New York City"/>
    <s v="New York"/>
    <n v="10024"/>
    <x v="3"/>
    <s v="OFF-BI-10003669"/>
    <x v="1"/>
    <s v="Binders"/>
    <s v="3M Organizer Strips"/>
    <n v="12.96"/>
    <n v="9.0719999999999992"/>
    <n v="3.8880000000000017"/>
    <n v="0.3000000000000001"/>
    <n v="5"/>
  </r>
  <r>
    <n v="7554"/>
    <s v="CA-2015-140396"/>
    <x v="1164"/>
    <d v="2015-11-25T00:00:00"/>
    <x v="1"/>
    <s v="KH-16330"/>
    <s v="Katharine Harms"/>
    <s v="Corporate"/>
    <s v="United States"/>
    <s v="New York City"/>
    <s v="New York"/>
    <n v="10024"/>
    <x v="3"/>
    <s v="OFF-PA-10000223"/>
    <x v="1"/>
    <s v="Paper"/>
    <s v="Xerox 2000"/>
    <n v="25.92"/>
    <n v="18.143999999999998"/>
    <n v="7.7760000000000034"/>
    <n v="0.3000000000000001"/>
    <n v="5"/>
  </r>
  <r>
    <n v="7555"/>
    <s v="CA-2015-114181"/>
    <x v="1025"/>
    <d v="2015-05-14T00:00:00"/>
    <x v="0"/>
    <s v="AF-10885"/>
    <s v="Art Foster"/>
    <s v="Consumer"/>
    <s v="United States"/>
    <s v="Philadelphia"/>
    <s v="Pennsylvania"/>
    <n v="19134"/>
    <x v="3"/>
    <s v="FUR-BO-10004467"/>
    <x v="0"/>
    <s v="Bookcases"/>
    <s v="Bestar Classic Bookcase"/>
    <n v="349.96499999999997"/>
    <n v="244.97549999999995"/>
    <n v="104.98950000000002"/>
    <n v="0.3000000000000001"/>
    <n v="4"/>
  </r>
  <r>
    <n v="7556"/>
    <s v="CA-2015-114181"/>
    <x v="1025"/>
    <d v="2015-05-14T00:00:00"/>
    <x v="0"/>
    <s v="AF-10885"/>
    <s v="Art Foster"/>
    <s v="Consumer"/>
    <s v="United States"/>
    <s v="Philadelphia"/>
    <s v="Pennsylvania"/>
    <n v="19134"/>
    <x v="3"/>
    <s v="OFF-AR-10000716"/>
    <x v="1"/>
    <s v="Art"/>
    <s v="DIXON Ticonderoga Erasable Checking Pencils"/>
    <n v="22.32"/>
    <n v="15.623999999999999"/>
    <n v="6.6960000000000015"/>
    <n v="0.30000000000000004"/>
    <n v="4"/>
  </r>
  <r>
    <n v="7557"/>
    <s v="CA-2018-159506"/>
    <x v="344"/>
    <d v="2018-12-02T00:00:00"/>
    <x v="1"/>
    <s v="JR-16210"/>
    <s v="Justin Ritter"/>
    <s v="Corporate"/>
    <s v="United States"/>
    <s v="Columbus"/>
    <s v="Indiana"/>
    <n v="47201"/>
    <x v="2"/>
    <s v="OFF-PA-10003641"/>
    <x v="1"/>
    <s v="Paper"/>
    <s v="Xerox 1909"/>
    <n v="158.28"/>
    <n v="110.79599999999999"/>
    <n v="47.484000000000009"/>
    <n v="0.30000000000000004"/>
    <n v="5"/>
  </r>
  <r>
    <n v="7558"/>
    <s v="CA-2018-159506"/>
    <x v="344"/>
    <d v="2018-12-02T00:00:00"/>
    <x v="1"/>
    <s v="JR-16210"/>
    <s v="Justin Ritter"/>
    <s v="Corporate"/>
    <s v="United States"/>
    <s v="Columbus"/>
    <s v="Indiana"/>
    <n v="47201"/>
    <x v="2"/>
    <s v="OFF-BI-10004519"/>
    <x v="1"/>
    <s v="Binders"/>
    <s v="GBC DocuBind P100 Manual Binding Machine"/>
    <n v="497.94"/>
    <n v="348.55799999999999"/>
    <n v="149.38200000000001"/>
    <n v="0.3"/>
    <n v="5"/>
  </r>
  <r>
    <n v="7559"/>
    <s v="US-2015-137155"/>
    <x v="301"/>
    <d v="2015-11-05T00:00:00"/>
    <x v="1"/>
    <s v="DL-12925"/>
    <s v="Daniel Lacy"/>
    <s v="Consumer"/>
    <s v="United States"/>
    <s v="Long Beach"/>
    <s v="New York"/>
    <n v="11561"/>
    <x v="3"/>
    <s v="OFF-AP-10002518"/>
    <x v="1"/>
    <s v="Appliances"/>
    <s v="Kensington 7 Outlet MasterPiece Power Center"/>
    <n v="533.94000000000005"/>
    <n v="373.75800000000004"/>
    <n v="160.18200000000002"/>
    <n v="0.3"/>
    <n v="4"/>
  </r>
  <r>
    <n v="7560"/>
    <s v="US-2015-137155"/>
    <x v="301"/>
    <d v="2015-11-05T00:00:00"/>
    <x v="1"/>
    <s v="DL-12925"/>
    <s v="Daniel Lacy"/>
    <s v="Consumer"/>
    <s v="United States"/>
    <s v="Long Beach"/>
    <s v="New York"/>
    <n v="11561"/>
    <x v="3"/>
    <s v="OFF-PA-10000806"/>
    <x v="1"/>
    <s v="Paper"/>
    <s v="Xerox 1934"/>
    <n v="167.94"/>
    <n v="117.55799999999999"/>
    <n v="50.382000000000005"/>
    <n v="0.30000000000000004"/>
    <n v="4"/>
  </r>
  <r>
    <n v="7561"/>
    <s v="US-2015-137155"/>
    <x v="301"/>
    <d v="2015-11-05T00:00:00"/>
    <x v="1"/>
    <s v="DL-12925"/>
    <s v="Daniel Lacy"/>
    <s v="Consumer"/>
    <s v="United States"/>
    <s v="Long Beach"/>
    <s v="New York"/>
    <n v="11561"/>
    <x v="3"/>
    <s v="FUR-FU-10003142"/>
    <x v="0"/>
    <s v="Furnishings"/>
    <s v="Master Big Foot Doorstop, Beige"/>
    <n v="31.68"/>
    <n v="22.175999999999998"/>
    <n v="9.5040000000000013"/>
    <n v="0.30000000000000004"/>
    <n v="4"/>
  </r>
  <r>
    <n v="7562"/>
    <s v="CA-2017-105746"/>
    <x v="945"/>
    <d v="2018-01-01T00:00:00"/>
    <x v="2"/>
    <s v="BD-11605"/>
    <s v="Brian Dahlen"/>
    <s v="Consumer"/>
    <s v="United States"/>
    <s v="Lancaster"/>
    <s v="Pennsylvania"/>
    <n v="17602"/>
    <x v="3"/>
    <s v="FUR-CH-10000454"/>
    <x v="0"/>
    <s v="Chairs"/>
    <s v="Hon Deluxe Fabric Upholstered Stacking Chairs, Rounded Back"/>
    <n v="170.786"/>
    <n v="119.55019999999999"/>
    <n v="51.235800000000012"/>
    <n v="0.30000000000000004"/>
    <n v="2"/>
  </r>
  <r>
    <n v="7563"/>
    <s v="US-2017-104815"/>
    <x v="323"/>
    <d v="2017-09-07T00:00:00"/>
    <x v="1"/>
    <s v="RB-19570"/>
    <s v="Rob Beeghly"/>
    <s v="Consumer"/>
    <s v="United States"/>
    <s v="Chicago"/>
    <s v="Illinois"/>
    <n v="60610"/>
    <x v="2"/>
    <s v="FUR-BO-10003894"/>
    <x v="0"/>
    <s v="Bookcases"/>
    <s v="Safco Value Mate Steel Bookcase, Baked Enamel Finish on Steel, Black"/>
    <n v="198.744"/>
    <n v="139.1208"/>
    <n v="59.623199999999997"/>
    <n v="0.3"/>
    <n v="4"/>
  </r>
  <r>
    <n v="7564"/>
    <s v="CA-2018-157672"/>
    <x v="361"/>
    <d v="2018-10-07T00:00:00"/>
    <x v="2"/>
    <s v="RB-19795"/>
    <s v="Ross Baird"/>
    <s v="Home Office"/>
    <s v="United States"/>
    <s v="Denver"/>
    <s v="Colorado"/>
    <n v="80219"/>
    <x v="1"/>
    <s v="TEC-AC-10001714"/>
    <x v="2"/>
    <s v="Accessories"/>
    <s v="LogitechÂ MX Performance Wireless Mouse"/>
    <n v="63.823999999999998"/>
    <n v="44.676799999999993"/>
    <n v="19.147200000000005"/>
    <n v="0.3000000000000001"/>
    <n v="2"/>
  </r>
  <r>
    <n v="7565"/>
    <s v="US-2017-166660"/>
    <x v="806"/>
    <d v="2017-02-01T00:00:00"/>
    <x v="0"/>
    <s v="TB-21250"/>
    <s v="Tim Brockman"/>
    <s v="Consumer"/>
    <s v="United States"/>
    <s v="Seattle"/>
    <s v="Washington"/>
    <n v="98103"/>
    <x v="1"/>
    <s v="FUR-CH-10001190"/>
    <x v="0"/>
    <s v="Chairs"/>
    <s v="Global Deluxe High-Back Office Chair in Storm"/>
    <n v="435.16800000000001"/>
    <n v="304.61759999999998"/>
    <n v="130.55040000000002"/>
    <n v="0.30000000000000004"/>
    <n v="2"/>
  </r>
  <r>
    <n v="7566"/>
    <s v="US-2017-166660"/>
    <x v="806"/>
    <d v="2017-02-01T00:00:00"/>
    <x v="0"/>
    <s v="TB-21250"/>
    <s v="Tim Brockman"/>
    <s v="Consumer"/>
    <s v="United States"/>
    <s v="Seattle"/>
    <s v="Washington"/>
    <n v="98103"/>
    <x v="1"/>
    <s v="FUR-BO-10000468"/>
    <x v="0"/>
    <s v="Bookcases"/>
    <s v="O'Sullivan 2-Shelf Heavy-Duty Bookcases"/>
    <n v="48.58"/>
    <n v="34.005999999999993"/>
    <n v="14.574000000000005"/>
    <n v="0.3000000000000001"/>
    <n v="2"/>
  </r>
  <r>
    <n v="7567"/>
    <s v="CA-2018-140802"/>
    <x v="81"/>
    <d v="2018-04-23T00:00:00"/>
    <x v="2"/>
    <s v="KN-16390"/>
    <s v="Katherine Nockton"/>
    <s v="Corporate"/>
    <s v="United States"/>
    <s v="Houston"/>
    <s v="Texas"/>
    <n v="77070"/>
    <x v="2"/>
    <s v="TEC-AC-10001998"/>
    <x v="2"/>
    <s v="Accessories"/>
    <s v="LogitechÂ LS21 Speaker System - PC Multimedia - 2.1-CH - Wired"/>
    <n v="47.975999999999999"/>
    <n v="33.583199999999998"/>
    <n v="14.392800000000001"/>
    <n v="0.30000000000000004"/>
    <n v="2"/>
  </r>
  <r>
    <n v="7568"/>
    <s v="CA-2018-140802"/>
    <x v="81"/>
    <d v="2018-04-23T00:00:00"/>
    <x v="2"/>
    <s v="KN-16390"/>
    <s v="Katherine Nockton"/>
    <s v="Corporate"/>
    <s v="United States"/>
    <s v="Houston"/>
    <s v="Texas"/>
    <n v="77070"/>
    <x v="2"/>
    <s v="OFF-PA-10001534"/>
    <x v="1"/>
    <s v="Paper"/>
    <s v="Xerox 230"/>
    <n v="20.736000000000001"/>
    <n v="14.5152"/>
    <n v="6.2208000000000006"/>
    <n v="0.30000000000000004"/>
    <n v="2"/>
  </r>
  <r>
    <n v="7569"/>
    <s v="CA-2015-133830"/>
    <x v="29"/>
    <d v="2015-12-10T00:00:00"/>
    <x v="1"/>
    <s v="RL-19615"/>
    <s v="Rob Lucas"/>
    <s v="Consumer"/>
    <s v="United States"/>
    <s v="Los Angeles"/>
    <s v="California"/>
    <n v="90045"/>
    <x v="1"/>
    <s v="OFF-AR-10003045"/>
    <x v="1"/>
    <s v="Art"/>
    <s v="Prang Colored Pencils"/>
    <n v="26.46"/>
    <n v="18.521999999999998"/>
    <n v="7.9380000000000024"/>
    <n v="0.3000000000000001"/>
    <n v="5"/>
  </r>
  <r>
    <n v="7570"/>
    <s v="CA-2015-133830"/>
    <x v="29"/>
    <d v="2015-12-10T00:00:00"/>
    <x v="1"/>
    <s v="RL-19615"/>
    <s v="Rob Lucas"/>
    <s v="Consumer"/>
    <s v="United States"/>
    <s v="Los Angeles"/>
    <s v="California"/>
    <n v="90045"/>
    <x v="1"/>
    <s v="OFF-PA-10001363"/>
    <x v="1"/>
    <s v="Paper"/>
    <s v="Xerox 1933"/>
    <n v="49.12"/>
    <n v="34.383999999999993"/>
    <n v="14.736000000000004"/>
    <n v="0.3000000000000001"/>
    <n v="5"/>
  </r>
  <r>
    <n v="7571"/>
    <s v="CA-2015-133830"/>
    <x v="29"/>
    <d v="2015-12-10T00:00:00"/>
    <x v="1"/>
    <s v="RL-19615"/>
    <s v="Rob Lucas"/>
    <s v="Consumer"/>
    <s v="United States"/>
    <s v="Los Angeles"/>
    <s v="California"/>
    <n v="90045"/>
    <x v="1"/>
    <s v="OFF-FA-10002280"/>
    <x v="1"/>
    <s v="Fasteners"/>
    <s v="Advantus Plastic Paper Clips"/>
    <n v="15"/>
    <n v="10.5"/>
    <n v="4.5"/>
    <n v="0.3"/>
    <n v="5"/>
  </r>
  <r>
    <n v="7572"/>
    <s v="CA-2015-100916"/>
    <x v="618"/>
    <d v="2015-10-26T00:00:00"/>
    <x v="1"/>
    <s v="FH-14275"/>
    <s v="Frank Hawley"/>
    <s v="Corporate"/>
    <s v="United States"/>
    <s v="Newport News"/>
    <s v="Virginia"/>
    <n v="23602"/>
    <x v="0"/>
    <s v="OFF-ST-10003479"/>
    <x v="1"/>
    <s v="Storage"/>
    <s v="Eldon Base for stackable storage shelf, platinum"/>
    <n v="194.7"/>
    <n v="136.29"/>
    <n v="58.41"/>
    <n v="0.3"/>
    <n v="5"/>
  </r>
  <r>
    <n v="7573"/>
    <s v="CA-2015-100916"/>
    <x v="618"/>
    <d v="2015-10-26T00:00:00"/>
    <x v="1"/>
    <s v="FH-14275"/>
    <s v="Frank Hawley"/>
    <s v="Corporate"/>
    <s v="United States"/>
    <s v="Newport News"/>
    <s v="Virginia"/>
    <n v="23602"/>
    <x v="0"/>
    <s v="FUR-TA-10004607"/>
    <x v="0"/>
    <s v="Tables"/>
    <s v="Hon 2111 Invitation Series Straight Table"/>
    <n v="591.32000000000005"/>
    <n v="413.92400000000004"/>
    <n v="177.39600000000002"/>
    <n v="0.3"/>
    <n v="5"/>
  </r>
  <r>
    <n v="7574"/>
    <s v="CA-2015-100916"/>
    <x v="618"/>
    <d v="2015-10-26T00:00:00"/>
    <x v="1"/>
    <s v="FH-14275"/>
    <s v="Frank Hawley"/>
    <s v="Corporate"/>
    <s v="United States"/>
    <s v="Newport News"/>
    <s v="Virginia"/>
    <n v="23602"/>
    <x v="0"/>
    <s v="OFF-AR-10001022"/>
    <x v="1"/>
    <s v="Art"/>
    <s v="SANFORD Liquid Accent Tank-Style Highlighters"/>
    <n v="2.84"/>
    <n v="1.9879999999999998"/>
    <n v="0.85200000000000009"/>
    <n v="0.30000000000000004"/>
    <n v="5"/>
  </r>
  <r>
    <n v="7575"/>
    <s v="CA-2016-129532"/>
    <x v="575"/>
    <d v="2016-12-12T00:00:00"/>
    <x v="1"/>
    <s v="YS-21880"/>
    <s v="Yana Sorensen"/>
    <s v="Corporate"/>
    <s v="United States"/>
    <s v="Los Angeles"/>
    <s v="California"/>
    <n v="90036"/>
    <x v="1"/>
    <s v="OFF-ST-10004186"/>
    <x v="1"/>
    <s v="Storage"/>
    <s v="Stur-D-Stor Shelving, Vertical 5-Shelf: 72&quot;H x 36&quot;W x 18 1/2&quot;D"/>
    <n v="221.96"/>
    <n v="155.37199999999999"/>
    <n v="66.588000000000022"/>
    <n v="0.3000000000000001"/>
    <n v="4"/>
  </r>
  <r>
    <n v="7576"/>
    <s v="CA-2016-129532"/>
    <x v="575"/>
    <d v="2016-12-12T00:00:00"/>
    <x v="1"/>
    <s v="YS-21880"/>
    <s v="Yana Sorensen"/>
    <s v="Corporate"/>
    <s v="United States"/>
    <s v="Los Angeles"/>
    <s v="California"/>
    <n v="90036"/>
    <x v="1"/>
    <s v="TEC-AC-10000865"/>
    <x v="2"/>
    <s v="Accessories"/>
    <s v="WD My Passport Ultra 500GB Portable External Hard Drive"/>
    <n v="236"/>
    <n v="165.2"/>
    <n v="70.800000000000011"/>
    <n v="0.30000000000000004"/>
    <n v="4"/>
  </r>
  <r>
    <n v="7577"/>
    <s v="CA-2015-134726"/>
    <x v="981"/>
    <d v="2015-11-07T00:00:00"/>
    <x v="0"/>
    <s v="SW-20755"/>
    <s v="Steven Ward"/>
    <s v="Corporate"/>
    <s v="United States"/>
    <s v="Seattle"/>
    <s v="Washington"/>
    <n v="98115"/>
    <x v="1"/>
    <s v="TEC-AC-10000023"/>
    <x v="2"/>
    <s v="Accessories"/>
    <s v="Maxell 74 Minute CD-R Spindle, 50/Pack"/>
    <n v="41.94"/>
    <n v="29.357999999999997"/>
    <n v="12.582000000000001"/>
    <n v="0.30000000000000004"/>
    <n v="5"/>
  </r>
  <r>
    <n v="7578"/>
    <s v="CA-2015-134726"/>
    <x v="981"/>
    <d v="2015-11-07T00:00:00"/>
    <x v="0"/>
    <s v="SW-20755"/>
    <s v="Steven Ward"/>
    <s v="Corporate"/>
    <s v="United States"/>
    <s v="Seattle"/>
    <s v="Washington"/>
    <n v="98115"/>
    <x v="1"/>
    <s v="TEC-PH-10001750"/>
    <x v="2"/>
    <s v="Phones"/>
    <s v="Samsung Rugby III"/>
    <n v="52.792000000000002"/>
    <n v="36.9544"/>
    <n v="15.837600000000002"/>
    <n v="0.30000000000000004"/>
    <n v="5"/>
  </r>
  <r>
    <n v="7579"/>
    <s v="CA-2017-138597"/>
    <x v="122"/>
    <d v="2017-12-21T00:00:00"/>
    <x v="2"/>
    <s v="PN-18775"/>
    <s v="Parhena Norris"/>
    <s v="Home Office"/>
    <s v="United States"/>
    <s v="Omaha"/>
    <s v="Nebraska"/>
    <n v="68104"/>
    <x v="2"/>
    <s v="FUR-CH-10004997"/>
    <x v="0"/>
    <s v="Chairs"/>
    <s v="Hon Every-Day Series Multi-Task Chairs"/>
    <n v="563.94000000000005"/>
    <n v="394.75800000000004"/>
    <n v="169.18200000000002"/>
    <n v="0.3"/>
    <n v="3"/>
  </r>
  <r>
    <n v="7580"/>
    <s v="CA-2016-123113"/>
    <x v="521"/>
    <d v="2016-11-27T00:00:00"/>
    <x v="0"/>
    <s v="AT-10735"/>
    <s v="Annie Thurman"/>
    <s v="Consumer"/>
    <s v="United States"/>
    <s v="Morristown"/>
    <s v="New Jersey"/>
    <n v="7960"/>
    <x v="3"/>
    <s v="OFF-AP-10000275"/>
    <x v="1"/>
    <s v="Appliances"/>
    <s v="Sanyo Counter Height Refrigerator with Crisper, 3.6 Cubic Foot, Stainless Steel/Black"/>
    <n v="2625.12"/>
    <n v="1837.5839999999998"/>
    <n v="787.53600000000006"/>
    <n v="0.30000000000000004"/>
    <n v="4"/>
  </r>
  <r>
    <n v="7581"/>
    <s v="CA-2016-123113"/>
    <x v="521"/>
    <d v="2016-11-27T00:00:00"/>
    <x v="0"/>
    <s v="AT-10735"/>
    <s v="Annie Thurman"/>
    <s v="Consumer"/>
    <s v="United States"/>
    <s v="Morristown"/>
    <s v="New Jersey"/>
    <n v="7960"/>
    <x v="3"/>
    <s v="OFF-AR-10004999"/>
    <x v="1"/>
    <s v="Art"/>
    <s v="Newell 315"/>
    <n v="17.940000000000001"/>
    <n v="12.558"/>
    <n v="5.3820000000000014"/>
    <n v="0.30000000000000004"/>
    <n v="4"/>
  </r>
  <r>
    <n v="7582"/>
    <s v="CA-2016-169656"/>
    <x v="863"/>
    <d v="2016-08-16T00:00:00"/>
    <x v="2"/>
    <s v="EJ-13720"/>
    <s v="Ed Jacobs"/>
    <s v="Consumer"/>
    <s v="United States"/>
    <s v="Philadelphia"/>
    <s v="Pennsylvania"/>
    <n v="19143"/>
    <x v="3"/>
    <s v="OFF-ST-10003816"/>
    <x v="1"/>
    <s v="Storage"/>
    <s v="Fellowes High-Stak Drawer Files"/>
    <n v="422.85599999999999"/>
    <n v="295.99919999999997"/>
    <n v="126.85680000000002"/>
    <n v="0.30000000000000004"/>
    <n v="3"/>
  </r>
  <r>
    <n v="7583"/>
    <s v="CA-2016-142734"/>
    <x v="392"/>
    <d v="2016-04-21T00:00:00"/>
    <x v="1"/>
    <s v="DM-13345"/>
    <s v="Denise Monton"/>
    <s v="Corporate"/>
    <s v="United States"/>
    <s v="New York City"/>
    <s v="New York"/>
    <n v="10024"/>
    <x v="3"/>
    <s v="FUR-CH-10003968"/>
    <x v="0"/>
    <s v="Chairs"/>
    <s v="Novimex Turbo Task Chair"/>
    <n v="127.764"/>
    <n v="89.434799999999996"/>
    <n v="38.3292"/>
    <n v="0.3"/>
    <n v="5"/>
  </r>
  <r>
    <n v="7584"/>
    <s v="CA-2015-163223"/>
    <x v="90"/>
    <d v="2015-03-25T00:00:00"/>
    <x v="1"/>
    <s v="KH-16690"/>
    <s v="Kristen Hastings"/>
    <s v="Corporate"/>
    <s v="United States"/>
    <s v="Springfield"/>
    <s v="Virginia"/>
    <n v="22153"/>
    <x v="0"/>
    <s v="TEC-PH-10000730"/>
    <x v="2"/>
    <s v="Phones"/>
    <s v="Samsung Galaxy S4 Active"/>
    <n v="3499.93"/>
    <n v="2449.9509999999996"/>
    <n v="1049.9790000000003"/>
    <n v="0.3000000000000001"/>
    <n v="4"/>
  </r>
  <r>
    <n v="7585"/>
    <s v="CA-2015-163223"/>
    <x v="90"/>
    <d v="2015-03-25T00:00:00"/>
    <x v="1"/>
    <s v="KH-16690"/>
    <s v="Kristen Hastings"/>
    <s v="Corporate"/>
    <s v="United States"/>
    <s v="Springfield"/>
    <s v="Virginia"/>
    <n v="22153"/>
    <x v="0"/>
    <s v="OFF-LA-10004409"/>
    <x v="1"/>
    <s v="Labels"/>
    <s v="Avery 492"/>
    <n v="14.4"/>
    <n v="10.08"/>
    <n v="4.32"/>
    <n v="0.3"/>
    <n v="4"/>
  </r>
  <r>
    <n v="7586"/>
    <s v="CA-2015-163223"/>
    <x v="90"/>
    <d v="2015-03-25T00:00:00"/>
    <x v="1"/>
    <s v="KH-16690"/>
    <s v="Kristen Hastings"/>
    <s v="Corporate"/>
    <s v="United States"/>
    <s v="Springfield"/>
    <s v="Virginia"/>
    <n v="22153"/>
    <x v="0"/>
    <s v="OFF-PA-10000675"/>
    <x v="1"/>
    <s v="Paper"/>
    <s v="Xerox 1919"/>
    <n v="122.97"/>
    <n v="86.078999999999994"/>
    <n v="36.891000000000005"/>
    <n v="0.30000000000000004"/>
    <n v="4"/>
  </r>
  <r>
    <n v="7587"/>
    <s v="CA-2015-163223"/>
    <x v="90"/>
    <d v="2015-03-25T00:00:00"/>
    <x v="1"/>
    <s v="KH-16690"/>
    <s v="Kristen Hastings"/>
    <s v="Corporate"/>
    <s v="United States"/>
    <s v="Springfield"/>
    <s v="Virginia"/>
    <n v="22153"/>
    <x v="0"/>
    <s v="OFF-AR-10001573"/>
    <x v="1"/>
    <s v="Art"/>
    <s v="American Pencil"/>
    <n v="9.32"/>
    <n v="6.524"/>
    <n v="2.7960000000000003"/>
    <n v="0.30000000000000004"/>
    <n v="4"/>
  </r>
  <r>
    <n v="7588"/>
    <s v="CA-2015-163223"/>
    <x v="90"/>
    <d v="2015-03-25T00:00:00"/>
    <x v="1"/>
    <s v="KH-16690"/>
    <s v="Kristen Hastings"/>
    <s v="Corporate"/>
    <s v="United States"/>
    <s v="Springfield"/>
    <s v="Virginia"/>
    <n v="22153"/>
    <x v="0"/>
    <s v="OFF-BI-10001597"/>
    <x v="1"/>
    <s v="Binders"/>
    <s v="Wilson Jones Ledger-Size, Piano-Hinge Binder, 2&quot;, Blue"/>
    <n v="122.94"/>
    <n v="86.057999999999993"/>
    <n v="36.882000000000005"/>
    <n v="0.30000000000000004"/>
    <n v="4"/>
  </r>
  <r>
    <n v="7589"/>
    <s v="CA-2018-122945"/>
    <x v="673"/>
    <d v="2018-11-22T00:00:00"/>
    <x v="1"/>
    <s v="MB-18085"/>
    <s v="Mick Brown"/>
    <s v="Consumer"/>
    <s v="United States"/>
    <s v="Roseville"/>
    <s v="California"/>
    <n v="95661"/>
    <x v="1"/>
    <s v="FUR-FU-10001196"/>
    <x v="0"/>
    <s v="Furnishings"/>
    <s v="DAX Cubicle Frames - 8x10"/>
    <n v="17.309999999999999"/>
    <n v="12.116999999999999"/>
    <n v="5.1929999999999996"/>
    <n v="0.3"/>
    <n v="6"/>
  </r>
  <r>
    <n v="7590"/>
    <s v="CA-2016-139738"/>
    <x v="12"/>
    <d v="2016-09-29T00:00:00"/>
    <x v="1"/>
    <s v="DK-12895"/>
    <s v="Dana Kaydos"/>
    <s v="Consumer"/>
    <s v="United States"/>
    <s v="Rockford"/>
    <s v="Illinois"/>
    <n v="61107"/>
    <x v="2"/>
    <s v="OFF-AR-10004602"/>
    <x v="1"/>
    <s v="Art"/>
    <s v="Boston KS Multi-Size Manual Pencil Sharpener"/>
    <n v="128.744"/>
    <n v="90.120799999999988"/>
    <n v="38.623200000000011"/>
    <n v="0.3000000000000001"/>
    <n v="4"/>
  </r>
  <r>
    <n v="7591"/>
    <s v="CA-2017-158778"/>
    <x v="64"/>
    <d v="2017-09-09T00:00:00"/>
    <x v="1"/>
    <s v="DB-13210"/>
    <s v="Dean Braden"/>
    <s v="Consumer"/>
    <s v="United States"/>
    <s v="Philadelphia"/>
    <s v="Pennsylvania"/>
    <n v="19134"/>
    <x v="3"/>
    <s v="FUR-FU-10000260"/>
    <x v="0"/>
    <s v="Furnishings"/>
    <s v="6&quot; Cubicle Wall Clock, Black"/>
    <n v="58.247999999999998"/>
    <n v="40.773599999999995"/>
    <n v="17.474400000000003"/>
    <n v="0.30000000000000004"/>
    <n v="4"/>
  </r>
  <r>
    <n v="7592"/>
    <s v="CA-2017-158778"/>
    <x v="64"/>
    <d v="2017-09-09T00:00:00"/>
    <x v="1"/>
    <s v="DB-13210"/>
    <s v="Dean Braden"/>
    <s v="Consumer"/>
    <s v="United States"/>
    <s v="Philadelphia"/>
    <s v="Pennsylvania"/>
    <n v="19134"/>
    <x v="3"/>
    <s v="FUR-CH-10001146"/>
    <x v="0"/>
    <s v="Chairs"/>
    <s v="Global Task Chair, Black"/>
    <n v="71.245999999999995"/>
    <n v="49.872199999999992"/>
    <n v="21.373800000000003"/>
    <n v="0.30000000000000004"/>
    <n v="4"/>
  </r>
  <r>
    <n v="7593"/>
    <s v="CA-2017-158778"/>
    <x v="64"/>
    <d v="2017-09-09T00:00:00"/>
    <x v="1"/>
    <s v="DB-13210"/>
    <s v="Dean Braden"/>
    <s v="Consumer"/>
    <s v="United States"/>
    <s v="Philadelphia"/>
    <s v="Pennsylvania"/>
    <n v="19134"/>
    <x v="3"/>
    <s v="OFF-AR-10000896"/>
    <x v="1"/>
    <s v="Art"/>
    <s v="Newell 329"/>
    <n v="7.8719999999999999"/>
    <n v="5.5103999999999997"/>
    <n v="2.3616000000000001"/>
    <n v="0.30000000000000004"/>
    <n v="4"/>
  </r>
  <r>
    <n v="7594"/>
    <s v="CA-2017-158778"/>
    <x v="64"/>
    <d v="2017-09-09T00:00:00"/>
    <x v="1"/>
    <s v="DB-13210"/>
    <s v="Dean Braden"/>
    <s v="Consumer"/>
    <s v="United States"/>
    <s v="Philadelphia"/>
    <s v="Pennsylvania"/>
    <n v="19134"/>
    <x v="3"/>
    <s v="FUR-CH-10000309"/>
    <x v="0"/>
    <s v="Chairs"/>
    <s v="Global Comet Stacking Arm Chair"/>
    <n v="887.27099999999996"/>
    <n v="621.08969999999988"/>
    <n v="266.18130000000008"/>
    <n v="0.3000000000000001"/>
    <n v="4"/>
  </r>
  <r>
    <n v="7595"/>
    <s v="CA-2018-119655"/>
    <x v="693"/>
    <d v="2018-04-24T00:00:00"/>
    <x v="1"/>
    <s v="CV-12295"/>
    <s v="Christina VanderZanden"/>
    <s v="Consumer"/>
    <s v="United States"/>
    <s v="Detroit"/>
    <s v="Michigan"/>
    <n v="48234"/>
    <x v="2"/>
    <s v="OFF-BI-10001989"/>
    <x v="1"/>
    <s v="Binders"/>
    <s v="Premium Transparent Presentation Covers by GBC"/>
    <n v="146.86000000000001"/>
    <n v="102.80200000000001"/>
    <n v="44.058000000000007"/>
    <n v="0.30000000000000004"/>
    <n v="4"/>
  </r>
  <r>
    <n v="7596"/>
    <s v="CA-2018-119655"/>
    <x v="693"/>
    <d v="2018-04-24T00:00:00"/>
    <x v="1"/>
    <s v="CV-12295"/>
    <s v="Christina VanderZanden"/>
    <s v="Consumer"/>
    <s v="United States"/>
    <s v="Detroit"/>
    <s v="Michigan"/>
    <n v="48234"/>
    <x v="2"/>
    <s v="OFF-BI-10001036"/>
    <x v="1"/>
    <s v="Binders"/>
    <s v="Cardinal EasyOpen D-Ring Binders"/>
    <n v="36.56"/>
    <n v="25.591999999999999"/>
    <n v="10.968000000000004"/>
    <n v="0.3000000000000001"/>
    <n v="4"/>
  </r>
  <r>
    <n v="7597"/>
    <s v="CA-2016-164567"/>
    <x v="925"/>
    <d v="2016-06-19T00:00:00"/>
    <x v="1"/>
    <s v="GK-14620"/>
    <s v="Grace Kelly"/>
    <s v="Corporate"/>
    <s v="United States"/>
    <s v="Los Angeles"/>
    <s v="California"/>
    <n v="90004"/>
    <x v="1"/>
    <s v="TEC-PH-10002103"/>
    <x v="2"/>
    <s v="Phones"/>
    <s v="Jabra SPEAK 410"/>
    <n v="225.57599999999999"/>
    <n v="157.9032"/>
    <n v="67.672799999999995"/>
    <n v="0.3"/>
    <n v="4"/>
  </r>
  <r>
    <n v="7598"/>
    <s v="CA-2015-131947"/>
    <x v="328"/>
    <d v="2015-09-22T00:00:00"/>
    <x v="1"/>
    <s v="JA-15970"/>
    <s v="Joseph Airdo"/>
    <s v="Consumer"/>
    <s v="United States"/>
    <s v="Springfield"/>
    <s v="Oregon"/>
    <n v="97477"/>
    <x v="1"/>
    <s v="OFF-AR-10001473"/>
    <x v="1"/>
    <s v="Art"/>
    <s v="Newell 313"/>
    <n v="5.2480000000000002"/>
    <n v="3.6736"/>
    <n v="1.5744000000000002"/>
    <n v="0.30000000000000004"/>
    <n v="5"/>
  </r>
  <r>
    <n v="7599"/>
    <s v="CA-2015-131947"/>
    <x v="328"/>
    <d v="2015-09-22T00:00:00"/>
    <x v="1"/>
    <s v="JA-15970"/>
    <s v="Joseph Airdo"/>
    <s v="Consumer"/>
    <s v="United States"/>
    <s v="Springfield"/>
    <s v="Oregon"/>
    <n v="97477"/>
    <x v="1"/>
    <s v="OFF-AR-10000411"/>
    <x v="1"/>
    <s v="Art"/>
    <s v="Boston 16701 Slimline Battery Pencil Sharpener"/>
    <n v="38.256"/>
    <n v="26.779199999999999"/>
    <n v="11.476800000000001"/>
    <n v="0.30000000000000004"/>
    <n v="5"/>
  </r>
  <r>
    <n v="7600"/>
    <s v="CA-2015-131947"/>
    <x v="328"/>
    <d v="2015-09-22T00:00:00"/>
    <x v="1"/>
    <s v="JA-15970"/>
    <s v="Joseph Airdo"/>
    <s v="Consumer"/>
    <s v="United States"/>
    <s v="Springfield"/>
    <s v="Oregon"/>
    <n v="97477"/>
    <x v="1"/>
    <s v="OFF-PA-10000246"/>
    <x v="1"/>
    <s v="Paper"/>
    <s v="Riverleaf Stik-Withit Designer Note Cubes"/>
    <n v="40.24"/>
    <n v="28.167999999999999"/>
    <n v="12.072000000000003"/>
    <n v="0.30000000000000004"/>
    <n v="5"/>
  </r>
  <r>
    <n v="7601"/>
    <s v="CA-2015-131947"/>
    <x v="328"/>
    <d v="2015-09-22T00:00:00"/>
    <x v="1"/>
    <s v="JA-15970"/>
    <s v="Joseph Airdo"/>
    <s v="Consumer"/>
    <s v="United States"/>
    <s v="Springfield"/>
    <s v="Oregon"/>
    <n v="97477"/>
    <x v="1"/>
    <s v="TEC-MA-10004086"/>
    <x v="2"/>
    <s v="Machines"/>
    <s v="Plantronics Single Ear Headset"/>
    <n v="29.925000000000001"/>
    <n v="20.947499999999998"/>
    <n v="8.9775000000000027"/>
    <n v="0.3000000000000001"/>
    <n v="5"/>
  </r>
  <r>
    <n v="7602"/>
    <s v="CA-2015-131947"/>
    <x v="328"/>
    <d v="2015-09-22T00:00:00"/>
    <x v="1"/>
    <s v="JA-15970"/>
    <s v="Joseph Airdo"/>
    <s v="Consumer"/>
    <s v="United States"/>
    <s v="Springfield"/>
    <s v="Oregon"/>
    <n v="97477"/>
    <x v="1"/>
    <s v="OFF-PA-10003039"/>
    <x v="1"/>
    <s v="Paper"/>
    <s v="Xerox 1960"/>
    <n v="148.70400000000001"/>
    <n v="104.0928"/>
    <n v="44.611200000000011"/>
    <n v="0.30000000000000004"/>
    <n v="5"/>
  </r>
  <r>
    <n v="7603"/>
    <s v="CA-2015-131947"/>
    <x v="328"/>
    <d v="2015-09-22T00:00:00"/>
    <x v="1"/>
    <s v="JA-15970"/>
    <s v="Joseph Airdo"/>
    <s v="Consumer"/>
    <s v="United States"/>
    <s v="Springfield"/>
    <s v="Oregon"/>
    <n v="97477"/>
    <x v="1"/>
    <s v="TEC-AC-10004633"/>
    <x v="2"/>
    <s v="Accessories"/>
    <s v="Verbatim 25 GB 6x Blu-ray Single Layer Recordable Disc, 3/Pack"/>
    <n v="55.92"/>
    <n v="39.143999999999998"/>
    <n v="16.776000000000003"/>
    <n v="0.30000000000000004"/>
    <n v="5"/>
  </r>
  <r>
    <n v="7604"/>
    <s v="CA-2017-152520"/>
    <x v="630"/>
    <d v="2017-07-12T00:00:00"/>
    <x v="1"/>
    <s v="TH-21115"/>
    <s v="Thea Hudgings"/>
    <s v="Corporate"/>
    <s v="United States"/>
    <s v="Providence"/>
    <s v="Rhode Island"/>
    <n v="2908"/>
    <x v="3"/>
    <s v="OFF-PA-10000289"/>
    <x v="1"/>
    <s v="Paper"/>
    <s v="Xerox 213"/>
    <n v="12.96"/>
    <n v="9.0719999999999992"/>
    <n v="3.8880000000000017"/>
    <n v="0.3000000000000001"/>
    <n v="4"/>
  </r>
  <r>
    <n v="7605"/>
    <s v="CA-2017-101791"/>
    <x v="1022"/>
    <d v="2017-05-31T00:00:00"/>
    <x v="1"/>
    <s v="BS-11665"/>
    <s v="Brian Stugart"/>
    <s v="Consumer"/>
    <s v="United States"/>
    <s v="Chicago"/>
    <s v="Illinois"/>
    <n v="60623"/>
    <x v="2"/>
    <s v="FUR-FU-10003247"/>
    <x v="0"/>
    <s v="Furnishings"/>
    <s v="36X48 HARDFLOOR CHAIRMAT"/>
    <n v="25.175999999999998"/>
    <n v="17.623199999999997"/>
    <n v="7.5528000000000013"/>
    <n v="0.30000000000000004"/>
    <n v="4"/>
  </r>
  <r>
    <n v="7606"/>
    <s v="CA-2017-101791"/>
    <x v="1022"/>
    <d v="2017-05-31T00:00:00"/>
    <x v="1"/>
    <s v="BS-11665"/>
    <s v="Brian Stugart"/>
    <s v="Consumer"/>
    <s v="United States"/>
    <s v="Chicago"/>
    <s v="Illinois"/>
    <n v="60623"/>
    <x v="2"/>
    <s v="FUR-FU-10002191"/>
    <x v="0"/>
    <s v="Furnishings"/>
    <s v="G.E. Halogen Desk Lamp Bulbs"/>
    <n v="5.5839999999999996"/>
    <n v="3.9087999999999994"/>
    <n v="1.6752000000000002"/>
    <n v="0.30000000000000004"/>
    <n v="4"/>
  </r>
  <r>
    <n v="7607"/>
    <s v="CA-2017-101791"/>
    <x v="1022"/>
    <d v="2017-05-31T00:00:00"/>
    <x v="1"/>
    <s v="BS-11665"/>
    <s v="Brian Stugart"/>
    <s v="Consumer"/>
    <s v="United States"/>
    <s v="Chicago"/>
    <s v="Illinois"/>
    <n v="60623"/>
    <x v="2"/>
    <s v="OFF-ST-10001496"/>
    <x v="1"/>
    <s v="Storage"/>
    <s v="Standard Rollaway File with Lock"/>
    <n v="1297.3679999999999"/>
    <n v="908.15759999999989"/>
    <n v="389.21040000000005"/>
    <n v="0.30000000000000004"/>
    <n v="4"/>
  </r>
  <r>
    <n v="7608"/>
    <s v="CA-2018-121195"/>
    <x v="165"/>
    <d v="2018-12-27T00:00:00"/>
    <x v="2"/>
    <s v="NS-18505"/>
    <s v="Neola Schneider"/>
    <s v="Consumer"/>
    <s v="United States"/>
    <s v="Dallas"/>
    <s v="Texas"/>
    <n v="75220"/>
    <x v="2"/>
    <s v="OFF-ST-10000585"/>
    <x v="1"/>
    <s v="Storage"/>
    <s v="Economy Rollaway Files"/>
    <n v="264.32"/>
    <n v="185.02399999999997"/>
    <n v="79.296000000000021"/>
    <n v="0.3000000000000001"/>
    <n v="3"/>
  </r>
  <r>
    <n v="7609"/>
    <s v="CA-2018-163209"/>
    <x v="898"/>
    <d v="2018-05-07T00:00:00"/>
    <x v="1"/>
    <s v="MK-18160"/>
    <s v="Mike Kennedy"/>
    <s v="Consumer"/>
    <s v="United States"/>
    <s v="San Francisco"/>
    <s v="California"/>
    <n v="94122"/>
    <x v="1"/>
    <s v="OFF-PA-10001166"/>
    <x v="1"/>
    <s v="Paper"/>
    <s v="Xerox 2"/>
    <n v="25.92"/>
    <n v="18.143999999999998"/>
    <n v="7.7760000000000034"/>
    <n v="0.3000000000000001"/>
    <n v="4"/>
  </r>
  <r>
    <n v="7610"/>
    <s v="CA-2018-163209"/>
    <x v="898"/>
    <d v="2018-05-07T00:00:00"/>
    <x v="1"/>
    <s v="MK-18160"/>
    <s v="Mike Kennedy"/>
    <s v="Consumer"/>
    <s v="United States"/>
    <s v="San Francisco"/>
    <s v="California"/>
    <n v="94122"/>
    <x v="1"/>
    <s v="OFF-AR-10003651"/>
    <x v="1"/>
    <s v="Art"/>
    <s v="Newell 350"/>
    <n v="22.96"/>
    <n v="16.071999999999999"/>
    <n v="6.8880000000000017"/>
    <n v="0.30000000000000004"/>
    <n v="4"/>
  </r>
  <r>
    <n v="7611"/>
    <s v="CA-2015-133354"/>
    <x v="1165"/>
    <d v="2015-02-24T00:00:00"/>
    <x v="2"/>
    <s v="SA-20830"/>
    <s v="Sue Ann Reed"/>
    <s v="Consumer"/>
    <s v="United States"/>
    <s v="Moreno Valley"/>
    <s v="California"/>
    <n v="92553"/>
    <x v="1"/>
    <s v="OFF-PA-10001800"/>
    <x v="1"/>
    <s v="Paper"/>
    <s v="Xerox 220"/>
    <n v="19.440000000000001"/>
    <n v="13.608000000000001"/>
    <n v="5.8320000000000007"/>
    <n v="0.30000000000000004"/>
    <n v="2"/>
  </r>
  <r>
    <n v="7612"/>
    <s v="US-2016-130491"/>
    <x v="285"/>
    <d v="2016-02-11T00:00:00"/>
    <x v="2"/>
    <s v="BH-11710"/>
    <s v="Brosina Hoffman"/>
    <s v="Consumer"/>
    <s v="United States"/>
    <s v="Garden City"/>
    <s v="Kansas"/>
    <n v="67846"/>
    <x v="2"/>
    <s v="OFF-PA-10000791"/>
    <x v="1"/>
    <s v="Paper"/>
    <s v="Wirebound Message Books, Four 2 3/4 x 5 Forms per Page, 200 Sets per Book"/>
    <n v="9.5399999999999991"/>
    <n v="6.677999999999999"/>
    <n v="2.8620000000000001"/>
    <n v="0.30000000000000004"/>
    <n v="3"/>
  </r>
  <r>
    <n v="7613"/>
    <s v="US-2016-130491"/>
    <x v="285"/>
    <d v="2016-02-11T00:00:00"/>
    <x v="2"/>
    <s v="BH-11710"/>
    <s v="Brosina Hoffman"/>
    <s v="Consumer"/>
    <s v="United States"/>
    <s v="Garden City"/>
    <s v="Kansas"/>
    <n v="67846"/>
    <x v="2"/>
    <s v="OFF-FA-10000134"/>
    <x v="1"/>
    <s v="Fasteners"/>
    <s v="Advantus Push Pins, Aluminum Head"/>
    <n v="5.81"/>
    <n v="4.0669999999999993"/>
    <n v="1.7430000000000003"/>
    <n v="0.3000000000000001"/>
    <n v="3"/>
  </r>
  <r>
    <n v="7614"/>
    <s v="US-2016-130491"/>
    <x v="285"/>
    <d v="2016-02-11T00:00:00"/>
    <x v="2"/>
    <s v="BH-11710"/>
    <s v="Brosina Hoffman"/>
    <s v="Consumer"/>
    <s v="United States"/>
    <s v="Garden City"/>
    <s v="Kansas"/>
    <n v="67846"/>
    <x v="2"/>
    <s v="OFF-AR-10001149"/>
    <x v="1"/>
    <s v="Art"/>
    <s v="Sanford Colorific Colored Pencils, 12/Box"/>
    <n v="5.76"/>
    <n v="4.032"/>
    <n v="1.7279999999999998"/>
    <n v="0.3"/>
    <n v="3"/>
  </r>
  <r>
    <n v="7615"/>
    <s v="CA-2016-113740"/>
    <x v="252"/>
    <d v="2016-08-28T00:00:00"/>
    <x v="0"/>
    <s v="SC-20380"/>
    <s v="Shahid Collister"/>
    <s v="Consumer"/>
    <s v="United States"/>
    <s v="New York City"/>
    <s v="New York"/>
    <n v="10035"/>
    <x v="3"/>
    <s v="FUR-FU-10000010"/>
    <x v="0"/>
    <s v="Furnishings"/>
    <s v="DAX Value U-Channel Document Frames, Easel Back"/>
    <n v="14.91"/>
    <n v="10.436999999999999"/>
    <n v="4.4730000000000008"/>
    <n v="0.30000000000000004"/>
    <n v="4"/>
  </r>
  <r>
    <n v="7616"/>
    <s v="CA-2015-148425"/>
    <x v="953"/>
    <d v="2015-12-04T00:00:00"/>
    <x v="1"/>
    <s v="RF-19345"/>
    <s v="Randy Ferguson"/>
    <s v="Corporate"/>
    <s v="United States"/>
    <s v="Orlando"/>
    <s v="Florida"/>
    <n v="32839"/>
    <x v="0"/>
    <s v="OFF-BI-10000201"/>
    <x v="1"/>
    <s v="Binders"/>
    <s v="Avery Triangle Shaped Sheet Lifters, Black, 2/Pack"/>
    <n v="6.6420000000000003"/>
    <n v="4.6494"/>
    <n v="1.9926000000000004"/>
    <n v="0.30000000000000004"/>
    <n v="4"/>
  </r>
  <r>
    <n v="7617"/>
    <s v="CA-2017-144309"/>
    <x v="107"/>
    <d v="2017-12-16T00:00:00"/>
    <x v="1"/>
    <s v="CM-12235"/>
    <s v="Chris McAfee"/>
    <s v="Consumer"/>
    <s v="United States"/>
    <s v="Watertown"/>
    <s v="New York"/>
    <n v="13601"/>
    <x v="3"/>
    <s v="OFF-PA-10001776"/>
    <x v="1"/>
    <s v="Paper"/>
    <s v="Wirebound Message Books, Four 2 3/4&quot; x 5&quot; Forms per Page, 600 Sets per Book"/>
    <n v="18.54"/>
    <n v="12.977999999999998"/>
    <n v="5.5620000000000012"/>
    <n v="0.3000000000000001"/>
    <n v="6"/>
  </r>
  <r>
    <n v="7618"/>
    <s v="CA-2017-144309"/>
    <x v="107"/>
    <d v="2017-12-16T00:00:00"/>
    <x v="1"/>
    <s v="CM-12235"/>
    <s v="Chris McAfee"/>
    <s v="Consumer"/>
    <s v="United States"/>
    <s v="Watertown"/>
    <s v="New York"/>
    <n v="13601"/>
    <x v="3"/>
    <s v="OFF-BI-10003656"/>
    <x v="1"/>
    <s v="Binders"/>
    <s v="Fellowes PB200 Plastic Comb Binding Machine"/>
    <n v="679.96"/>
    <n v="475.97199999999998"/>
    <n v="203.98800000000006"/>
    <n v="0.30000000000000004"/>
    <n v="6"/>
  </r>
  <r>
    <n v="7619"/>
    <s v="CA-2018-151225"/>
    <x v="855"/>
    <d v="2018-10-29T00:00:00"/>
    <x v="2"/>
    <s v="JM-15655"/>
    <s v="Jim Mitchum"/>
    <s v="Corporate"/>
    <s v="United States"/>
    <s v="Los Angeles"/>
    <s v="California"/>
    <n v="90032"/>
    <x v="1"/>
    <s v="FUR-TA-10001539"/>
    <x v="0"/>
    <s v="Tables"/>
    <s v="Chromcraft Rectangular Conference Tables"/>
    <n v="189.57599999999999"/>
    <n v="132.70319999999998"/>
    <n v="56.872800000000012"/>
    <n v="0.3000000000000001"/>
    <n v="2"/>
  </r>
  <r>
    <n v="7620"/>
    <s v="CA-2018-151225"/>
    <x v="855"/>
    <d v="2018-10-29T00:00:00"/>
    <x v="2"/>
    <s v="JM-15655"/>
    <s v="Jim Mitchum"/>
    <s v="Corporate"/>
    <s v="United States"/>
    <s v="Los Angeles"/>
    <s v="California"/>
    <n v="90032"/>
    <x v="1"/>
    <s v="TEC-PH-10004100"/>
    <x v="2"/>
    <s v="Phones"/>
    <s v="Griffin GC17055 Auxiliary Audio Cable"/>
    <n v="71.959999999999994"/>
    <n v="50.371999999999993"/>
    <n v="21.588000000000001"/>
    <n v="0.30000000000000004"/>
    <n v="2"/>
  </r>
  <r>
    <n v="7621"/>
    <s v="US-2015-144078"/>
    <x v="641"/>
    <d v="2015-11-29T00:00:00"/>
    <x v="1"/>
    <s v="RB-19435"/>
    <s v="Richard Bierner"/>
    <s v="Consumer"/>
    <s v="United States"/>
    <s v="Los Angeles"/>
    <s v="California"/>
    <n v="90004"/>
    <x v="1"/>
    <s v="TEC-PH-10001580"/>
    <x v="2"/>
    <s v="Phones"/>
    <s v="Logitech Mobile Speakerphone P710e -Â speaker phone"/>
    <n v="539.91999999999996"/>
    <n v="377.94399999999996"/>
    <n v="161.976"/>
    <n v="0.30000000000000004"/>
    <n v="4"/>
  </r>
  <r>
    <n v="7622"/>
    <s v="US-2015-144078"/>
    <x v="641"/>
    <d v="2015-11-29T00:00:00"/>
    <x v="1"/>
    <s v="RB-19435"/>
    <s v="Richard Bierner"/>
    <s v="Consumer"/>
    <s v="United States"/>
    <s v="Los Angeles"/>
    <s v="California"/>
    <n v="90004"/>
    <x v="1"/>
    <s v="FUR-CH-10002335"/>
    <x v="0"/>
    <s v="Chairs"/>
    <s v="Hon GuestStacker Chair"/>
    <n v="725.34400000000005"/>
    <n v="507.74079999999998"/>
    <n v="217.60320000000007"/>
    <n v="0.3000000000000001"/>
    <n v="4"/>
  </r>
  <r>
    <n v="7623"/>
    <s v="US-2015-144078"/>
    <x v="641"/>
    <d v="2015-11-29T00:00:00"/>
    <x v="1"/>
    <s v="RB-19435"/>
    <s v="Richard Bierner"/>
    <s v="Consumer"/>
    <s v="United States"/>
    <s v="Los Angeles"/>
    <s v="California"/>
    <n v="90004"/>
    <x v="1"/>
    <s v="OFF-AR-10004707"/>
    <x v="1"/>
    <s v="Art"/>
    <s v="Staples in misc. colors"/>
    <n v="7.44"/>
    <n v="5.2080000000000002"/>
    <n v="2.2320000000000002"/>
    <n v="0.3"/>
    <n v="4"/>
  </r>
  <r>
    <n v="7624"/>
    <s v="CA-2015-124464"/>
    <x v="686"/>
    <d v="2015-07-20T00:00:00"/>
    <x v="1"/>
    <s v="SS-20515"/>
    <s v="Shirley Schmidt"/>
    <s v="Home Office"/>
    <s v="United States"/>
    <s v="Newark"/>
    <s v="Delaware"/>
    <n v="19711"/>
    <x v="3"/>
    <s v="OFF-AP-10000576"/>
    <x v="1"/>
    <s v="Appliances"/>
    <s v="Belkin 7 Outlet SurgeMaster II"/>
    <n v="39.479999999999997"/>
    <n v="27.635999999999996"/>
    <n v="11.844000000000001"/>
    <n v="0.30000000000000004"/>
    <n v="6"/>
  </r>
  <r>
    <n v="7625"/>
    <s v="CA-2016-136805"/>
    <x v="293"/>
    <d v="2016-05-27T00:00:00"/>
    <x v="0"/>
    <s v="NM-18445"/>
    <s v="Nathan Mautz"/>
    <s v="Home Office"/>
    <s v="United States"/>
    <s v="Detroit"/>
    <s v="Michigan"/>
    <n v="48234"/>
    <x v="2"/>
    <s v="OFF-AP-10001394"/>
    <x v="1"/>
    <s v="Appliances"/>
    <s v="Harmony Air Purifier"/>
    <n v="850.5"/>
    <n v="595.34999999999991"/>
    <n v="255.15000000000009"/>
    <n v="0.3000000000000001"/>
    <n v="4"/>
  </r>
  <r>
    <n v="7626"/>
    <s v="CA-2016-136805"/>
    <x v="293"/>
    <d v="2016-05-27T00:00:00"/>
    <x v="0"/>
    <s v="NM-18445"/>
    <s v="Nathan Mautz"/>
    <s v="Home Office"/>
    <s v="United States"/>
    <s v="Detroit"/>
    <s v="Michigan"/>
    <n v="48234"/>
    <x v="2"/>
    <s v="FUR-FU-10003724"/>
    <x v="0"/>
    <s v="Furnishings"/>
    <s v="Westinghouse Clip-On Gooseneck Lamps"/>
    <n v="75.33"/>
    <n v="52.730999999999995"/>
    <n v="22.599000000000004"/>
    <n v="0.30000000000000004"/>
    <n v="4"/>
  </r>
  <r>
    <n v="7627"/>
    <s v="US-2016-159499"/>
    <x v="82"/>
    <d v="2016-11-23T00:00:00"/>
    <x v="0"/>
    <s v="EM-14095"/>
    <s v="Eudokia Martin"/>
    <s v="Corporate"/>
    <s v="United States"/>
    <s v="Phoenix"/>
    <s v="Arizona"/>
    <n v="85023"/>
    <x v="1"/>
    <s v="OFF-AP-10002867"/>
    <x v="1"/>
    <s v="Appliances"/>
    <s v="Fellowes Command Center 5-outlet power strip"/>
    <n v="325.63200000000001"/>
    <n v="227.94239999999999"/>
    <n v="97.689600000000013"/>
    <n v="0.30000000000000004"/>
    <n v="2"/>
  </r>
  <r>
    <n v="7628"/>
    <s v="US-2016-159499"/>
    <x v="82"/>
    <d v="2016-11-23T00:00:00"/>
    <x v="0"/>
    <s v="EM-14095"/>
    <s v="Eudokia Martin"/>
    <s v="Corporate"/>
    <s v="United States"/>
    <s v="Phoenix"/>
    <s v="Arizona"/>
    <n v="85023"/>
    <x v="1"/>
    <s v="TEC-AC-10002718"/>
    <x v="2"/>
    <s v="Accessories"/>
    <s v="Belkin Standard 104 key USB Keyboard"/>
    <n v="23.344000000000001"/>
    <n v="16.340800000000002"/>
    <n v="7.0031999999999996"/>
    <n v="0.3"/>
    <n v="2"/>
  </r>
  <r>
    <n v="7629"/>
    <s v="US-2016-159499"/>
    <x v="82"/>
    <d v="2016-11-23T00:00:00"/>
    <x v="0"/>
    <s v="EM-14095"/>
    <s v="Eudokia Martin"/>
    <s v="Corporate"/>
    <s v="United States"/>
    <s v="Phoenix"/>
    <s v="Arizona"/>
    <n v="85023"/>
    <x v="1"/>
    <s v="OFF-LA-10003121"/>
    <x v="1"/>
    <s v="Labels"/>
    <s v="Avery 506"/>
    <n v="16.52"/>
    <n v="11.563999999999998"/>
    <n v="4.9560000000000013"/>
    <n v="0.3000000000000001"/>
    <n v="2"/>
  </r>
  <r>
    <n v="7630"/>
    <s v="CA-2015-162089"/>
    <x v="809"/>
    <d v="2015-04-01T00:00:00"/>
    <x v="2"/>
    <s v="MP-17470"/>
    <s v="Mark Packer"/>
    <s v="Home Office"/>
    <s v="United States"/>
    <s v="Brownsville"/>
    <s v="Texas"/>
    <n v="78521"/>
    <x v="2"/>
    <s v="OFF-EN-10002230"/>
    <x v="1"/>
    <s v="Envelopes"/>
    <s v="Airmail Envelopes"/>
    <n v="335.72"/>
    <n v="235.00399999999999"/>
    <n v="100.71600000000004"/>
    <n v="0.3000000000000001"/>
    <n v="2"/>
  </r>
  <r>
    <n v="7631"/>
    <s v="CA-2015-162089"/>
    <x v="809"/>
    <d v="2015-04-01T00:00:00"/>
    <x v="2"/>
    <s v="MP-17470"/>
    <s v="Mark Packer"/>
    <s v="Home Office"/>
    <s v="United States"/>
    <s v="Brownsville"/>
    <s v="Texas"/>
    <n v="78521"/>
    <x v="2"/>
    <s v="TEC-PH-10001819"/>
    <x v="2"/>
    <s v="Phones"/>
    <s v="Innergie mMini Combo Duo USB Travel Charging Kit"/>
    <n v="251.94399999999999"/>
    <n v="176.36079999999998"/>
    <n v="75.583200000000005"/>
    <n v="0.30000000000000004"/>
    <n v="2"/>
  </r>
  <r>
    <n v="7632"/>
    <s v="CA-2015-162089"/>
    <x v="809"/>
    <d v="2015-04-01T00:00:00"/>
    <x v="2"/>
    <s v="MP-17470"/>
    <s v="Mark Packer"/>
    <s v="Home Office"/>
    <s v="United States"/>
    <s v="Brownsville"/>
    <s v="Texas"/>
    <n v="78521"/>
    <x v="2"/>
    <s v="FUR-CH-10002304"/>
    <x v="0"/>
    <s v="Chairs"/>
    <s v="Global Stack Chair without Arms, Black"/>
    <n v="127.30200000000001"/>
    <n v="89.111400000000003"/>
    <n v="38.190600000000003"/>
    <n v="0.3"/>
    <n v="2"/>
  </r>
  <r>
    <n v="7633"/>
    <s v="US-2018-158526"/>
    <x v="614"/>
    <d v="2019-01-01T00:00:00"/>
    <x v="0"/>
    <s v="KH-16360"/>
    <s v="Katherine Hughes"/>
    <s v="Consumer"/>
    <s v="United States"/>
    <s v="Louisville"/>
    <s v="Kentucky"/>
    <n v="40214"/>
    <x v="0"/>
    <s v="FUR-CH-10002602"/>
    <x v="0"/>
    <s v="Chairs"/>
    <s v="DMI Arturo Collection Mission-style Design Wood Chair"/>
    <n v="1207.8399999999999"/>
    <n v="845.48799999999994"/>
    <n v="362.35199999999998"/>
    <n v="0.3"/>
    <n v="3"/>
  </r>
  <r>
    <n v="7634"/>
    <s v="US-2018-158526"/>
    <x v="614"/>
    <d v="2019-01-01T00:00:00"/>
    <x v="0"/>
    <s v="KH-16360"/>
    <s v="Katherine Hughes"/>
    <s v="Consumer"/>
    <s v="United States"/>
    <s v="Louisville"/>
    <s v="Kentucky"/>
    <n v="40214"/>
    <x v="0"/>
    <s v="OFF-BI-10002414"/>
    <x v="1"/>
    <s v="Binders"/>
    <s v="GBC ProClick Spines for 32-Hole Punch"/>
    <n v="12.53"/>
    <n v="8.770999999999999"/>
    <n v="3.7590000000000003"/>
    <n v="0.30000000000000004"/>
    <n v="3"/>
  </r>
  <r>
    <n v="7635"/>
    <s v="US-2018-158526"/>
    <x v="614"/>
    <d v="2019-01-01T00:00:00"/>
    <x v="0"/>
    <s v="KH-16360"/>
    <s v="Katherine Hughes"/>
    <s v="Consumer"/>
    <s v="United States"/>
    <s v="Louisville"/>
    <s v="Kentucky"/>
    <n v="40214"/>
    <x v="0"/>
    <s v="OFF-AR-10003696"/>
    <x v="1"/>
    <s v="Art"/>
    <s v="Panasonic KP-350BK Electric Pencil Sharpener with Auto Stop"/>
    <n v="34.58"/>
    <n v="24.205999999999996"/>
    <n v="10.374000000000002"/>
    <n v="0.3000000000000001"/>
    <n v="3"/>
  </r>
  <r>
    <n v="7636"/>
    <s v="US-2018-158526"/>
    <x v="614"/>
    <d v="2019-01-01T00:00:00"/>
    <x v="0"/>
    <s v="KH-16360"/>
    <s v="Katherine Hughes"/>
    <s v="Consumer"/>
    <s v="United States"/>
    <s v="Louisville"/>
    <s v="Kentucky"/>
    <n v="40214"/>
    <x v="0"/>
    <s v="FUR-CH-10004495"/>
    <x v="0"/>
    <s v="Chairs"/>
    <s v="Global Leather and Oak Executive Chair, Black"/>
    <n v="300.98"/>
    <n v="210.68600000000001"/>
    <n v="90.294000000000011"/>
    <n v="0.30000000000000004"/>
    <n v="3"/>
  </r>
  <r>
    <n v="7637"/>
    <s v="US-2018-158526"/>
    <x v="614"/>
    <d v="2019-01-01T00:00:00"/>
    <x v="0"/>
    <s v="KH-16360"/>
    <s v="Katherine Hughes"/>
    <s v="Consumer"/>
    <s v="United States"/>
    <s v="Louisville"/>
    <s v="Kentucky"/>
    <n v="40214"/>
    <x v="0"/>
    <s v="FUR-CH-10001270"/>
    <x v="0"/>
    <s v="Chairs"/>
    <s v="Harbour Creations Steel Folding Chair"/>
    <n v="258.75"/>
    <n v="181.125"/>
    <n v="77.625"/>
    <n v="0.3"/>
    <n v="3"/>
  </r>
  <r>
    <n v="7638"/>
    <s v="CA-2018-104885"/>
    <x v="580"/>
    <d v="2018-03-08T00:00:00"/>
    <x v="1"/>
    <s v="DB-13555"/>
    <s v="Dorothy Badders"/>
    <s v="Corporate"/>
    <s v="United States"/>
    <s v="Newark"/>
    <s v="Delaware"/>
    <n v="19711"/>
    <x v="3"/>
    <s v="OFF-AR-10001615"/>
    <x v="1"/>
    <s v="Art"/>
    <s v="Newell 34"/>
    <n v="59.52"/>
    <n v="41.664000000000001"/>
    <n v="17.856000000000002"/>
    <n v="0.3"/>
    <n v="6"/>
  </r>
  <r>
    <n v="7639"/>
    <s v="CA-2018-104885"/>
    <x v="580"/>
    <d v="2018-03-08T00:00:00"/>
    <x v="1"/>
    <s v="DB-13555"/>
    <s v="Dorothy Badders"/>
    <s v="Corporate"/>
    <s v="United States"/>
    <s v="Newark"/>
    <s v="Delaware"/>
    <n v="19711"/>
    <x v="3"/>
    <s v="OFF-EN-10003286"/>
    <x v="1"/>
    <s v="Envelopes"/>
    <s v="Staple envelope"/>
    <n v="57.96"/>
    <n v="40.571999999999996"/>
    <n v="17.388000000000005"/>
    <n v="0.3000000000000001"/>
    <n v="6"/>
  </r>
  <r>
    <n v="7640"/>
    <s v="CA-2018-104885"/>
    <x v="580"/>
    <d v="2018-03-08T00:00:00"/>
    <x v="1"/>
    <s v="DB-13555"/>
    <s v="Dorothy Badders"/>
    <s v="Corporate"/>
    <s v="United States"/>
    <s v="Newark"/>
    <s v="Delaware"/>
    <n v="19711"/>
    <x v="3"/>
    <s v="FUR-BO-10003660"/>
    <x v="0"/>
    <s v="Bookcases"/>
    <s v="Bush Cubix Collection Bookcases, Fully Assembled"/>
    <n v="441.96"/>
    <n v="309.37199999999996"/>
    <n v="132.58800000000002"/>
    <n v="0.30000000000000004"/>
    <n v="6"/>
  </r>
  <r>
    <n v="7641"/>
    <s v="CA-2018-104885"/>
    <x v="580"/>
    <d v="2018-03-08T00:00:00"/>
    <x v="1"/>
    <s v="DB-13555"/>
    <s v="Dorothy Badders"/>
    <s v="Corporate"/>
    <s v="United States"/>
    <s v="Newark"/>
    <s v="Delaware"/>
    <n v="19711"/>
    <x v="3"/>
    <s v="OFF-PA-10002764"/>
    <x v="1"/>
    <s v="Paper"/>
    <s v="Easy-staple paper"/>
    <n v="68.040000000000006"/>
    <n v="47.628"/>
    <n v="20.412000000000006"/>
    <n v="0.30000000000000004"/>
    <n v="6"/>
  </r>
  <r>
    <n v="7642"/>
    <s v="US-2017-157490"/>
    <x v="1099"/>
    <d v="2017-10-07T00:00:00"/>
    <x v="2"/>
    <s v="LB-16795"/>
    <s v="Laurel Beltran"/>
    <s v="Home Office"/>
    <s v="United States"/>
    <s v="Pueblo"/>
    <s v="Colorado"/>
    <n v="81001"/>
    <x v="1"/>
    <s v="TEC-MA-10001695"/>
    <x v="2"/>
    <s v="Machines"/>
    <s v="Zebra GK420t Direct Thermal/Thermal Transfer Printer"/>
    <n v="703.71"/>
    <n v="492.59699999999998"/>
    <n v="211.11300000000006"/>
    <n v="0.30000000000000004"/>
    <n v="1"/>
  </r>
  <r>
    <n v="7643"/>
    <s v="US-2017-157490"/>
    <x v="1099"/>
    <d v="2017-10-07T00:00:00"/>
    <x v="2"/>
    <s v="LB-16795"/>
    <s v="Laurel Beltran"/>
    <s v="Home Office"/>
    <s v="United States"/>
    <s v="Pueblo"/>
    <s v="Colorado"/>
    <n v="81001"/>
    <x v="1"/>
    <s v="OFF-BI-10002824"/>
    <x v="1"/>
    <s v="Binders"/>
    <s v="Recycled Easel Ring Binders"/>
    <n v="17.904"/>
    <n v="12.5328"/>
    <n v="5.3712"/>
    <n v="0.3"/>
    <n v="1"/>
  </r>
  <r>
    <n v="7644"/>
    <s v="US-2017-157490"/>
    <x v="1099"/>
    <d v="2017-10-07T00:00:00"/>
    <x v="2"/>
    <s v="LB-16795"/>
    <s v="Laurel Beltran"/>
    <s v="Home Office"/>
    <s v="United States"/>
    <s v="Pueblo"/>
    <s v="Colorado"/>
    <n v="81001"/>
    <x v="1"/>
    <s v="OFF-BI-10002571"/>
    <x v="1"/>
    <s v="Binders"/>
    <s v="Avery Framed View Binder, EZD Ring (Locking), Navy, 1 1/2&quot;"/>
    <n v="11.976000000000001"/>
    <n v="8.3832000000000004"/>
    <n v="3.5928000000000004"/>
    <n v="0.3"/>
    <n v="1"/>
  </r>
  <r>
    <n v="7645"/>
    <s v="US-2017-157490"/>
    <x v="1099"/>
    <d v="2017-10-07T00:00:00"/>
    <x v="2"/>
    <s v="LB-16795"/>
    <s v="Laurel Beltran"/>
    <s v="Home Office"/>
    <s v="United States"/>
    <s v="Pueblo"/>
    <s v="Colorado"/>
    <n v="81001"/>
    <x v="1"/>
    <s v="TEC-AC-10001553"/>
    <x v="2"/>
    <s v="Accessories"/>
    <s v="Memorex 25GB 6X Branded Blu-Ray Recordable Disc, 15/Pack"/>
    <n v="67.959999999999994"/>
    <n v="47.571999999999996"/>
    <n v="20.387999999999998"/>
    <n v="0.3"/>
    <n v="1"/>
  </r>
  <r>
    <n v="7646"/>
    <s v="CA-2016-161452"/>
    <x v="57"/>
    <d v="2016-04-11T00:00:00"/>
    <x v="1"/>
    <s v="CA-11965"/>
    <s v="Carol Adams"/>
    <s v="Corporate"/>
    <s v="United States"/>
    <s v="Los Angeles"/>
    <s v="California"/>
    <n v="90036"/>
    <x v="1"/>
    <s v="FUR-CH-10003973"/>
    <x v="0"/>
    <s v="Chairs"/>
    <s v="GuestStacker Chair with Chrome Finish Legs"/>
    <n v="892.22400000000005"/>
    <n v="624.55679999999995"/>
    <n v="267.66720000000009"/>
    <n v="0.3000000000000001"/>
    <n v="6"/>
  </r>
  <r>
    <n v="7647"/>
    <s v="US-2015-115196"/>
    <x v="340"/>
    <d v="2015-09-13T00:00:00"/>
    <x v="1"/>
    <s v="DL-12925"/>
    <s v="Daniel Lacy"/>
    <s v="Consumer"/>
    <s v="United States"/>
    <s v="Greenville"/>
    <s v="North Carolina"/>
    <n v="27834"/>
    <x v="0"/>
    <s v="TEC-MA-10002073"/>
    <x v="2"/>
    <s v="Machines"/>
    <s v="3D Systems Cube Printer, 2nd Generation, White"/>
    <n v="1299.99"/>
    <n v="909.99299999999994"/>
    <n v="389.99700000000007"/>
    <n v="0.30000000000000004"/>
    <n v="4"/>
  </r>
  <r>
    <n v="7648"/>
    <s v="CA-2017-138968"/>
    <x v="543"/>
    <d v="2017-03-16T00:00:00"/>
    <x v="2"/>
    <s v="FC-14335"/>
    <s v="Fred Chung"/>
    <s v="Corporate"/>
    <s v="United States"/>
    <s v="San Francisco"/>
    <s v="California"/>
    <n v="94110"/>
    <x v="1"/>
    <s v="OFF-BI-10003529"/>
    <x v="1"/>
    <s v="Binders"/>
    <s v="Avery Round Ring Poly Binders"/>
    <n v="4.5439999999999996"/>
    <n v="3.1807999999999996"/>
    <n v="1.3632"/>
    <n v="0.30000000000000004"/>
    <n v="1"/>
  </r>
  <r>
    <n v="7649"/>
    <s v="CA-2017-138968"/>
    <x v="543"/>
    <d v="2017-03-16T00:00:00"/>
    <x v="2"/>
    <s v="FC-14335"/>
    <s v="Fred Chung"/>
    <s v="Corporate"/>
    <s v="United States"/>
    <s v="San Francisco"/>
    <s v="California"/>
    <n v="94110"/>
    <x v="1"/>
    <s v="FUR-CH-10000309"/>
    <x v="0"/>
    <s v="Chairs"/>
    <s v="Global Comet Stacking Arm Chair"/>
    <n v="1352.0319999999999"/>
    <n v="946.42239999999993"/>
    <n v="405.6096"/>
    <n v="0.30000000000000004"/>
    <n v="1"/>
  </r>
  <r>
    <n v="7650"/>
    <s v="CA-2016-101889"/>
    <x v="17"/>
    <d v="2016-12-31T00:00:00"/>
    <x v="1"/>
    <s v="DB-13120"/>
    <s v="David Bremer"/>
    <s v="Corporate"/>
    <s v="United States"/>
    <s v="Marion"/>
    <s v="Ohio"/>
    <n v="43302"/>
    <x v="3"/>
    <s v="FUR-TA-10004154"/>
    <x v="0"/>
    <s v="Tables"/>
    <s v="Riverside Furniture Oval Coffee Table, Oval End Table, End Table with Drawer"/>
    <n v="1548.99"/>
    <n v="1084.2929999999999"/>
    <n v="464.69700000000012"/>
    <n v="0.3000000000000001"/>
    <n v="4"/>
  </r>
  <r>
    <n v="7651"/>
    <s v="CA-2016-101889"/>
    <x v="17"/>
    <d v="2016-12-31T00:00:00"/>
    <x v="1"/>
    <s v="DB-13120"/>
    <s v="David Bremer"/>
    <s v="Corporate"/>
    <s v="United States"/>
    <s v="Marion"/>
    <s v="Ohio"/>
    <n v="43302"/>
    <x v="3"/>
    <s v="OFF-EN-10003286"/>
    <x v="1"/>
    <s v="Envelopes"/>
    <s v="Staple envelope"/>
    <n v="19.872"/>
    <n v="13.910399999999999"/>
    <n v="5.9616000000000007"/>
    <n v="0.30000000000000004"/>
    <n v="4"/>
  </r>
  <r>
    <n v="7652"/>
    <s v="CA-2018-110821"/>
    <x v="783"/>
    <d v="2018-08-08T00:00:00"/>
    <x v="2"/>
    <s v="CK-12205"/>
    <s v="Chloris Kastensmidt"/>
    <s v="Consumer"/>
    <s v="United States"/>
    <s v="Dallas"/>
    <s v="Texas"/>
    <n v="75081"/>
    <x v="2"/>
    <s v="TEC-AC-10001552"/>
    <x v="2"/>
    <s v="Accessories"/>
    <s v="Logitech K350 2.4Ghz Wireless Keyboard"/>
    <n v="119.44799999999999"/>
    <n v="83.613599999999991"/>
    <n v="35.834400000000002"/>
    <n v="0.30000000000000004"/>
    <n v="1"/>
  </r>
  <r>
    <n v="7653"/>
    <s v="CA-2018-110821"/>
    <x v="783"/>
    <d v="2018-08-08T00:00:00"/>
    <x v="2"/>
    <s v="CK-12205"/>
    <s v="Chloris Kastensmidt"/>
    <s v="Consumer"/>
    <s v="United States"/>
    <s v="Dallas"/>
    <s v="Texas"/>
    <n v="75081"/>
    <x v="2"/>
    <s v="OFF-ST-10002790"/>
    <x v="1"/>
    <s v="Storage"/>
    <s v="Safco Industrial Shelving"/>
    <n v="118.16"/>
    <n v="82.711999999999989"/>
    <n v="35.448000000000008"/>
    <n v="0.30000000000000004"/>
    <n v="1"/>
  </r>
  <r>
    <n v="7654"/>
    <s v="CA-2016-121552"/>
    <x v="204"/>
    <d v="2016-03-27T00:00:00"/>
    <x v="1"/>
    <s v="FW-14395"/>
    <s v="Fred Wasserman"/>
    <s v="Corporate"/>
    <s v="United States"/>
    <s v="Huntsville"/>
    <s v="Alabama"/>
    <n v="35810"/>
    <x v="0"/>
    <s v="OFF-AR-10003217"/>
    <x v="1"/>
    <s v="Art"/>
    <s v="Newell 316"/>
    <n v="19.559999999999999"/>
    <n v="13.691999999999998"/>
    <n v="5.8680000000000003"/>
    <n v="0.30000000000000004"/>
    <n v="5"/>
  </r>
  <r>
    <n v="7655"/>
    <s v="CA-2016-107685"/>
    <x v="672"/>
    <d v="2016-12-02T00:00:00"/>
    <x v="0"/>
    <s v="JM-15865"/>
    <s v="John Murray"/>
    <s v="Consumer"/>
    <s v="United States"/>
    <s v="Las Vegas"/>
    <s v="Nevada"/>
    <n v="89115"/>
    <x v="1"/>
    <s v="FUR-FU-10002813"/>
    <x v="0"/>
    <s v="Furnishings"/>
    <s v="DAX Contemporary Wood Frame with Silver Metal Mat, Desktop, 11 x 14 Size"/>
    <n v="80.959999999999994"/>
    <n v="56.67199999999999"/>
    <n v="24.288000000000004"/>
    <n v="0.30000000000000004"/>
    <n v="2"/>
  </r>
  <r>
    <n v="7656"/>
    <s v="CA-2016-107685"/>
    <x v="672"/>
    <d v="2016-12-02T00:00:00"/>
    <x v="0"/>
    <s v="JM-15865"/>
    <s v="John Murray"/>
    <s v="Consumer"/>
    <s v="United States"/>
    <s v="Las Vegas"/>
    <s v="Nevada"/>
    <n v="89115"/>
    <x v="1"/>
    <s v="OFF-PA-10003848"/>
    <x v="1"/>
    <s v="Paper"/>
    <s v="Xerox 1997"/>
    <n v="25.92"/>
    <n v="18.143999999999998"/>
    <n v="7.7760000000000034"/>
    <n v="0.3000000000000001"/>
    <n v="2"/>
  </r>
  <r>
    <n v="7657"/>
    <s v="US-2015-120740"/>
    <x v="1166"/>
    <d v="2015-04-15T00:00:00"/>
    <x v="3"/>
    <s v="PS-18970"/>
    <s v="Paul Stevenson"/>
    <s v="Home Office"/>
    <s v="United States"/>
    <s v="Los Angeles"/>
    <s v="California"/>
    <n v="90049"/>
    <x v="1"/>
    <s v="OFF-AP-10000240"/>
    <x v="1"/>
    <s v="Appliances"/>
    <s v="Belkin F9G930V10-GRY 9 Outlet Surge"/>
    <n v="106.96"/>
    <n v="74.871999999999986"/>
    <n v="32.088000000000008"/>
    <n v="0.3000000000000001"/>
    <n v="0"/>
  </r>
  <r>
    <n v="7658"/>
    <s v="US-2015-120740"/>
    <x v="1166"/>
    <d v="2015-04-15T00:00:00"/>
    <x v="3"/>
    <s v="PS-18970"/>
    <s v="Paul Stevenson"/>
    <s v="Home Office"/>
    <s v="United States"/>
    <s v="Los Angeles"/>
    <s v="California"/>
    <n v="90049"/>
    <x v="1"/>
    <s v="FUR-FU-10004091"/>
    <x v="0"/>
    <s v="Furnishings"/>
    <s v="Howard Miller 13&quot; Diameter Goldtone Round Wall Clock"/>
    <n v="187.76"/>
    <n v="131.43199999999999"/>
    <n v="56.328000000000003"/>
    <n v="0.30000000000000004"/>
    <n v="0"/>
  </r>
  <r>
    <n v="7659"/>
    <s v="CA-2018-155740"/>
    <x v="245"/>
    <d v="2018-08-02T00:00:00"/>
    <x v="2"/>
    <s v="TC-21475"/>
    <s v="Tony Chapman"/>
    <s v="Home Office"/>
    <s v="United States"/>
    <s v="Lakewood"/>
    <s v="Ohio"/>
    <n v="44107"/>
    <x v="3"/>
    <s v="OFF-BI-10001071"/>
    <x v="1"/>
    <s v="Binders"/>
    <s v="GBC ProClick Punch Binding System"/>
    <n v="76.775999999999996"/>
    <n v="53.743199999999995"/>
    <n v="23.032800000000002"/>
    <n v="0.30000000000000004"/>
    <n v="3"/>
  </r>
  <r>
    <n v="7660"/>
    <s v="CA-2018-146493"/>
    <x v="702"/>
    <d v="2018-06-05T00:00:00"/>
    <x v="1"/>
    <s v="CV-12805"/>
    <s v="Cynthia Voltz"/>
    <s v="Corporate"/>
    <s v="United States"/>
    <s v="Fremont"/>
    <s v="Nebraska"/>
    <n v="68025"/>
    <x v="2"/>
    <s v="OFF-BI-10003676"/>
    <x v="1"/>
    <s v="Binders"/>
    <s v="GBC Standard Recycled Report Covers, Clear Plastic Sheets"/>
    <n v="53.9"/>
    <n v="37.729999999999997"/>
    <n v="16.170000000000002"/>
    <n v="0.30000000000000004"/>
    <n v="4"/>
  </r>
  <r>
    <n v="7661"/>
    <s v="CA-2015-105417"/>
    <x v="1167"/>
    <d v="2015-01-12T00:00:00"/>
    <x v="1"/>
    <s v="VS-21820"/>
    <s v="Vivek Sundaresam"/>
    <s v="Consumer"/>
    <s v="United States"/>
    <s v="Huntsville"/>
    <s v="Texas"/>
    <n v="77340"/>
    <x v="2"/>
    <s v="FUR-FU-10004864"/>
    <x v="0"/>
    <s v="Furnishings"/>
    <s v="Howard Miller 14-1/2&quot; Diameter Chrome Round Wall Clock"/>
    <n v="76.727999999999994"/>
    <n v="53.709599999999995"/>
    <n v="23.0184"/>
    <n v="0.30000000000000004"/>
    <n v="5"/>
  </r>
  <r>
    <n v="7662"/>
    <s v="CA-2015-105417"/>
    <x v="1167"/>
    <d v="2015-01-12T00:00:00"/>
    <x v="1"/>
    <s v="VS-21820"/>
    <s v="Vivek Sundaresam"/>
    <s v="Consumer"/>
    <s v="United States"/>
    <s v="Huntsville"/>
    <s v="Texas"/>
    <n v="77340"/>
    <x v="2"/>
    <s v="OFF-BI-10003708"/>
    <x v="1"/>
    <s v="Binders"/>
    <s v="Acco Four Pocket Poly Ring Binder with Label Holder, Smoke, 1&quot;"/>
    <n v="10.43"/>
    <n v="7.3009999999999993"/>
    <n v="3.1290000000000004"/>
    <n v="0.30000000000000004"/>
    <n v="5"/>
  </r>
  <r>
    <n v="7663"/>
    <s v="US-2018-141509"/>
    <x v="365"/>
    <d v="2018-10-01T00:00:00"/>
    <x v="2"/>
    <s v="SC-20575"/>
    <s v="Sonia Cooley"/>
    <s v="Consumer"/>
    <s v="United States"/>
    <s v="Los Angeles"/>
    <s v="California"/>
    <n v="90036"/>
    <x v="1"/>
    <s v="OFF-AR-10002067"/>
    <x v="1"/>
    <s v="Art"/>
    <s v="Newell 334"/>
    <n v="99.2"/>
    <n v="69.44"/>
    <n v="29.760000000000005"/>
    <n v="0.30000000000000004"/>
    <n v="2"/>
  </r>
  <r>
    <n v="7664"/>
    <s v="CA-2018-139493"/>
    <x v="1168"/>
    <d v="2018-09-19T00:00:00"/>
    <x v="1"/>
    <s v="SG-20605"/>
    <s v="Speros Goranitis"/>
    <s v="Consumer"/>
    <s v="United States"/>
    <s v="Asheville"/>
    <s v="North Carolina"/>
    <n v="28806"/>
    <x v="0"/>
    <s v="OFF-AR-10003158"/>
    <x v="1"/>
    <s v="Art"/>
    <s v="Fluorescent Highlighters by Dixon"/>
    <n v="15.92"/>
    <n v="11.144"/>
    <n v="4.7759999999999998"/>
    <n v="0.3"/>
    <n v="6"/>
  </r>
  <r>
    <n v="7665"/>
    <s v="CA-2015-151967"/>
    <x v="68"/>
    <d v="2015-10-26T00:00:00"/>
    <x v="1"/>
    <s v="NB-18580"/>
    <s v="Nicole Brennan"/>
    <s v="Corporate"/>
    <s v="United States"/>
    <s v="Bossier City"/>
    <s v="Louisiana"/>
    <n v="71111"/>
    <x v="0"/>
    <s v="FUR-FU-10000193"/>
    <x v="0"/>
    <s v="Furnishings"/>
    <s v="Tenex Chairmats For Use with Hard Floors"/>
    <n v="129.91999999999999"/>
    <n v="90.943999999999988"/>
    <n v="38.975999999999999"/>
    <n v="0.30000000000000004"/>
    <n v="4"/>
  </r>
  <r>
    <n v="7666"/>
    <s v="US-2017-140158"/>
    <x v="964"/>
    <d v="2017-10-08T00:00:00"/>
    <x v="1"/>
    <s v="DR-12940"/>
    <s v="Daniel Raglin"/>
    <s v="Home Office"/>
    <s v="United States"/>
    <s v="Providence"/>
    <s v="Rhode Island"/>
    <n v="2908"/>
    <x v="3"/>
    <s v="OFF-BI-10000977"/>
    <x v="1"/>
    <s v="Binders"/>
    <s v="Ibico Plastic Spiral Binding Combs"/>
    <n v="30.4"/>
    <n v="21.279999999999998"/>
    <n v="9.120000000000001"/>
    <n v="0.30000000000000004"/>
    <n v="4"/>
  </r>
  <r>
    <n v="7667"/>
    <s v="US-2017-140158"/>
    <x v="964"/>
    <d v="2017-10-08T00:00:00"/>
    <x v="1"/>
    <s v="DR-12940"/>
    <s v="Daniel Raglin"/>
    <s v="Home Office"/>
    <s v="United States"/>
    <s v="Providence"/>
    <s v="Rhode Island"/>
    <n v="2908"/>
    <x v="3"/>
    <s v="TEC-CO-10001449"/>
    <x v="2"/>
    <s v="Copiers"/>
    <s v="Hewlett Packard LaserJet 3310 Copier"/>
    <n v="5399.91"/>
    <n v="3779.9369999999994"/>
    <n v="1619.9730000000004"/>
    <n v="0.3000000000000001"/>
    <n v="4"/>
  </r>
  <r>
    <n v="7668"/>
    <s v="US-2017-140158"/>
    <x v="964"/>
    <d v="2017-10-08T00:00:00"/>
    <x v="1"/>
    <s v="DR-12940"/>
    <s v="Daniel Raglin"/>
    <s v="Home Office"/>
    <s v="United States"/>
    <s v="Providence"/>
    <s v="Rhode Island"/>
    <n v="2908"/>
    <x v="3"/>
    <s v="OFF-ST-10000136"/>
    <x v="1"/>
    <s v="Storage"/>
    <s v="Letter Size File"/>
    <n v="119.1"/>
    <n v="83.36999999999999"/>
    <n v="35.730000000000004"/>
    <n v="0.30000000000000004"/>
    <n v="4"/>
  </r>
  <r>
    <n v="7669"/>
    <s v="CA-2016-130974"/>
    <x v="154"/>
    <d v="2016-11-29T00:00:00"/>
    <x v="0"/>
    <s v="MA-17560"/>
    <s v="Matt Abelman"/>
    <s v="Home Office"/>
    <s v="United States"/>
    <s v="Everett"/>
    <s v="Massachusetts"/>
    <n v="2149"/>
    <x v="3"/>
    <s v="OFF-PA-10000743"/>
    <x v="1"/>
    <s v="Paper"/>
    <s v="Xerox 1977"/>
    <n v="40.08"/>
    <n v="28.055999999999997"/>
    <n v="12.024000000000001"/>
    <n v="0.30000000000000004"/>
    <n v="2"/>
  </r>
  <r>
    <n v="7670"/>
    <s v="CA-2016-130974"/>
    <x v="154"/>
    <d v="2016-11-29T00:00:00"/>
    <x v="0"/>
    <s v="MA-17560"/>
    <s v="Matt Abelman"/>
    <s v="Home Office"/>
    <s v="United States"/>
    <s v="Everett"/>
    <s v="Massachusetts"/>
    <n v="2149"/>
    <x v="3"/>
    <s v="OFF-PA-10001019"/>
    <x v="1"/>
    <s v="Paper"/>
    <s v="Xerox 1884"/>
    <n v="59.94"/>
    <n v="41.957999999999998"/>
    <n v="17.981999999999999"/>
    <n v="0.3"/>
    <n v="2"/>
  </r>
  <r>
    <n v="7671"/>
    <s v="CA-2016-130974"/>
    <x v="154"/>
    <d v="2016-11-29T00:00:00"/>
    <x v="0"/>
    <s v="MA-17560"/>
    <s v="Matt Abelman"/>
    <s v="Home Office"/>
    <s v="United States"/>
    <s v="Everett"/>
    <s v="Massachusetts"/>
    <n v="2149"/>
    <x v="3"/>
    <s v="TEC-AC-10003095"/>
    <x v="2"/>
    <s v="Accessories"/>
    <s v="Logitech G35 7.1-Channel Surround Sound Headset"/>
    <n v="259.98"/>
    <n v="181.98599999999999"/>
    <n v="77.994000000000028"/>
    <n v="0.3000000000000001"/>
    <n v="2"/>
  </r>
  <r>
    <n v="7672"/>
    <s v="CA-2016-130974"/>
    <x v="154"/>
    <d v="2016-11-29T00:00:00"/>
    <x v="0"/>
    <s v="MA-17560"/>
    <s v="Matt Abelman"/>
    <s v="Home Office"/>
    <s v="United States"/>
    <s v="Everett"/>
    <s v="Massachusetts"/>
    <n v="2149"/>
    <x v="3"/>
    <s v="FUR-BO-10002916"/>
    <x v="0"/>
    <s v="Bookcases"/>
    <s v="Rush Hierlooms Collection 1&quot; Thick Stackable Bookcases"/>
    <n v="170.98"/>
    <n v="119.68599999999998"/>
    <n v="51.294000000000011"/>
    <n v="0.3000000000000001"/>
    <n v="2"/>
  </r>
  <r>
    <n v="7673"/>
    <s v="CA-2016-130974"/>
    <x v="154"/>
    <d v="2016-11-29T00:00:00"/>
    <x v="0"/>
    <s v="MA-17560"/>
    <s v="Matt Abelman"/>
    <s v="Home Office"/>
    <s v="United States"/>
    <s v="Everett"/>
    <s v="Massachusetts"/>
    <n v="2149"/>
    <x v="3"/>
    <s v="FUR-FU-10002506"/>
    <x v="0"/>
    <s v="Furnishings"/>
    <s v="Tensor &quot;Hersey Kiss&quot; Styled Floor Lamp"/>
    <n v="38.97"/>
    <n v="27.278999999999996"/>
    <n v="11.691000000000003"/>
    <n v="0.3000000000000001"/>
    <n v="2"/>
  </r>
  <r>
    <n v="7674"/>
    <s v="CA-2016-130974"/>
    <x v="154"/>
    <d v="2016-11-29T00:00:00"/>
    <x v="0"/>
    <s v="MA-17560"/>
    <s v="Matt Abelman"/>
    <s v="Home Office"/>
    <s v="United States"/>
    <s v="Everett"/>
    <s v="Massachusetts"/>
    <n v="2149"/>
    <x v="3"/>
    <s v="OFF-PA-10003823"/>
    <x v="1"/>
    <s v="Paper"/>
    <s v="Xerox 197"/>
    <n v="154.9"/>
    <n v="108.42999999999999"/>
    <n v="46.470000000000013"/>
    <n v="0.3000000000000001"/>
    <n v="2"/>
  </r>
  <r>
    <n v="7675"/>
    <s v="CA-2016-130974"/>
    <x v="154"/>
    <d v="2016-11-29T00:00:00"/>
    <x v="0"/>
    <s v="MA-17560"/>
    <s v="Matt Abelman"/>
    <s v="Home Office"/>
    <s v="United States"/>
    <s v="Everett"/>
    <s v="Massachusetts"/>
    <n v="2149"/>
    <x v="3"/>
    <s v="FUR-TA-10004619"/>
    <x v="0"/>
    <s v="Tables"/>
    <s v="Hon Non-Folding Utility Tables"/>
    <n v="446.06799999999998"/>
    <n v="312.24759999999998"/>
    <n v="133.82040000000001"/>
    <n v="0.30000000000000004"/>
    <n v="2"/>
  </r>
  <r>
    <n v="7676"/>
    <s v="CA-2018-133487"/>
    <x v="636"/>
    <d v="2018-05-09T00:00:00"/>
    <x v="0"/>
    <s v="TS-21655"/>
    <s v="Trudy Schmidt"/>
    <s v="Consumer"/>
    <s v="United States"/>
    <s v="Rancho Cucamonga"/>
    <s v="California"/>
    <n v="91730"/>
    <x v="1"/>
    <s v="OFF-AP-10001271"/>
    <x v="1"/>
    <s v="Appliances"/>
    <s v="Eureka The Boss Cordless Rechargeable Stick Vac"/>
    <n v="152.94"/>
    <n v="107.05799999999999"/>
    <n v="45.882000000000005"/>
    <n v="0.30000000000000004"/>
    <n v="3"/>
  </r>
  <r>
    <n v="7677"/>
    <s v="CA-2015-142951"/>
    <x v="1169"/>
    <d v="2015-10-08T00:00:00"/>
    <x v="3"/>
    <s v="JG-15115"/>
    <s v="Jack Garza"/>
    <s v="Consumer"/>
    <s v="United States"/>
    <s v="Charlotte"/>
    <s v="North Carolina"/>
    <n v="28205"/>
    <x v="0"/>
    <s v="TEC-AC-10002331"/>
    <x v="2"/>
    <s v="Accessories"/>
    <s v="Maxell 74 Minute CDR, 10/Pack"/>
    <n v="23.472000000000001"/>
    <n v="16.430399999999999"/>
    <n v="7.0416000000000025"/>
    <n v="0.3000000000000001"/>
    <n v="0"/>
  </r>
  <r>
    <n v="7678"/>
    <s v="CA-2015-133592"/>
    <x v="520"/>
    <d v="2016-01-07T00:00:00"/>
    <x v="1"/>
    <s v="KM-16375"/>
    <s v="Katherine Murray"/>
    <s v="Home Office"/>
    <s v="United States"/>
    <s v="Providence"/>
    <s v="Rhode Island"/>
    <n v="2908"/>
    <x v="3"/>
    <s v="OFF-PA-10003228"/>
    <x v="1"/>
    <s v="Paper"/>
    <s v="Xerox 1917"/>
    <n v="195.64"/>
    <n v="136.94799999999998"/>
    <n v="58.692000000000007"/>
    <n v="0.30000000000000004"/>
    <n v="7"/>
  </r>
  <r>
    <n v="7679"/>
    <s v="CA-2015-133592"/>
    <x v="520"/>
    <d v="2016-01-07T00:00:00"/>
    <x v="1"/>
    <s v="KM-16375"/>
    <s v="Katherine Murray"/>
    <s v="Home Office"/>
    <s v="United States"/>
    <s v="Providence"/>
    <s v="Rhode Island"/>
    <n v="2908"/>
    <x v="3"/>
    <s v="OFF-PA-10002586"/>
    <x v="1"/>
    <s v="Paper"/>
    <s v="Xerox 1970"/>
    <n v="14.94"/>
    <n v="10.457999999999998"/>
    <n v="4.4820000000000011"/>
    <n v="0.3000000000000001"/>
    <n v="7"/>
  </r>
  <r>
    <n v="7680"/>
    <s v="CA-2015-133592"/>
    <x v="520"/>
    <d v="2016-01-07T00:00:00"/>
    <x v="1"/>
    <s v="KM-16375"/>
    <s v="Katherine Murray"/>
    <s v="Home Office"/>
    <s v="United States"/>
    <s v="Providence"/>
    <s v="Rhode Island"/>
    <n v="2908"/>
    <x v="3"/>
    <s v="TEC-AC-10002049"/>
    <x v="2"/>
    <s v="Accessories"/>
    <s v="Plantronics Savi W720 Multi-Device Wireless Headset System"/>
    <n v="1687.8"/>
    <n v="1181.4599999999998"/>
    <n v="506.34000000000015"/>
    <n v="0.3000000000000001"/>
    <n v="7"/>
  </r>
  <r>
    <n v="7681"/>
    <s v="CA-2015-133592"/>
    <x v="520"/>
    <d v="2016-01-07T00:00:00"/>
    <x v="1"/>
    <s v="KM-16375"/>
    <s v="Katherine Murray"/>
    <s v="Home Office"/>
    <s v="United States"/>
    <s v="Providence"/>
    <s v="Rhode Island"/>
    <n v="2908"/>
    <x v="3"/>
    <s v="FUR-BO-10000362"/>
    <x v="0"/>
    <s v="Bookcases"/>
    <s v="Sauder Inglewood Library Bookcases"/>
    <n v="341.96"/>
    <n v="239.37199999999996"/>
    <n v="102.58800000000002"/>
    <n v="0.3000000000000001"/>
    <n v="7"/>
  </r>
  <r>
    <n v="7682"/>
    <s v="CA-2015-133592"/>
    <x v="520"/>
    <d v="2016-01-07T00:00:00"/>
    <x v="1"/>
    <s v="KM-16375"/>
    <s v="Katherine Murray"/>
    <s v="Home Office"/>
    <s v="United States"/>
    <s v="Providence"/>
    <s v="Rhode Island"/>
    <n v="2908"/>
    <x v="3"/>
    <s v="FUR-CH-10004218"/>
    <x v="0"/>
    <s v="Chairs"/>
    <s v="Global Fabric Manager's Chair, Dark Gray"/>
    <n v="605.88"/>
    <n v="424.11599999999999"/>
    <n v="181.76400000000001"/>
    <n v="0.30000000000000004"/>
    <n v="7"/>
  </r>
  <r>
    <n v="7683"/>
    <s v="CA-2016-120782"/>
    <x v="152"/>
    <d v="2016-05-01T00:00:00"/>
    <x v="2"/>
    <s v="SD-20485"/>
    <s v="Shirley Daniels"/>
    <s v="Home Office"/>
    <s v="United States"/>
    <s v="Midland"/>
    <s v="Michigan"/>
    <n v="48640"/>
    <x v="2"/>
    <s v="OFF-AP-10003779"/>
    <x v="1"/>
    <s v="Appliances"/>
    <s v="Kensington 7 Outlet MasterPiece Power Center with Fax/Phone Line Protection"/>
    <n v="186.732"/>
    <n v="130.7124"/>
    <n v="56.019599999999997"/>
    <n v="0.3"/>
    <n v="3"/>
  </r>
  <r>
    <n v="7684"/>
    <s v="CA-2016-120782"/>
    <x v="152"/>
    <d v="2016-05-01T00:00:00"/>
    <x v="2"/>
    <s v="SD-20485"/>
    <s v="Shirley Daniels"/>
    <s v="Home Office"/>
    <s v="United States"/>
    <s v="Midland"/>
    <s v="Michigan"/>
    <n v="48640"/>
    <x v="2"/>
    <s v="OFF-BI-10003527"/>
    <x v="1"/>
    <s v="Binders"/>
    <s v="Fellowes PB500 Electric Punch Plastic Comb Binding Machine with Manual Bind"/>
    <n v="3812.97"/>
    <n v="2669.0789999999997"/>
    <n v="1143.8910000000001"/>
    <n v="0.30000000000000004"/>
    <n v="3"/>
  </r>
  <r>
    <n v="7685"/>
    <s v="CA-2016-116876"/>
    <x v="966"/>
    <d v="2016-02-21T00:00:00"/>
    <x v="1"/>
    <s v="TT-21070"/>
    <s v="Ted Trevino"/>
    <s v="Consumer"/>
    <s v="United States"/>
    <s v="Rochester"/>
    <s v="New York"/>
    <n v="14609"/>
    <x v="3"/>
    <s v="OFF-BI-10002897"/>
    <x v="1"/>
    <s v="Binders"/>
    <s v="Black Avery Memo-Size 3-Ring Binder, 5 1/2&quot; x 8 1/2&quot;"/>
    <n v="26.423999999999999"/>
    <n v="18.496799999999997"/>
    <n v="7.9272000000000027"/>
    <n v="0.3000000000000001"/>
    <n v="7"/>
  </r>
  <r>
    <n v="7686"/>
    <s v="CA-2016-116876"/>
    <x v="966"/>
    <d v="2016-02-21T00:00:00"/>
    <x v="1"/>
    <s v="TT-21070"/>
    <s v="Ted Trevino"/>
    <s v="Consumer"/>
    <s v="United States"/>
    <s v="Rochester"/>
    <s v="New York"/>
    <n v="14609"/>
    <x v="3"/>
    <s v="TEC-PH-10002584"/>
    <x v="2"/>
    <s v="Phones"/>
    <s v="Samsung Galaxy S4"/>
    <n v="625.99"/>
    <n v="438.19299999999998"/>
    <n v="187.79700000000003"/>
    <n v="0.30000000000000004"/>
    <n v="7"/>
  </r>
  <r>
    <n v="7687"/>
    <s v="CA-2017-169838"/>
    <x v="881"/>
    <d v="2017-11-29T00:00:00"/>
    <x v="1"/>
    <s v="BB-11545"/>
    <s v="Brenda Bowman"/>
    <s v="Corporate"/>
    <s v="United States"/>
    <s v="Jackson"/>
    <s v="Michigan"/>
    <n v="49201"/>
    <x v="2"/>
    <s v="FUR-TA-10001095"/>
    <x v="0"/>
    <s v="Tables"/>
    <s v="Chromcraft Round Conference Tables"/>
    <n v="1568.61"/>
    <n v="1098.0269999999998"/>
    <n v="470.58300000000008"/>
    <n v="0.3000000000000001"/>
    <n v="4"/>
  </r>
  <r>
    <n v="7688"/>
    <s v="CA-2017-169838"/>
    <x v="881"/>
    <d v="2017-11-29T00:00:00"/>
    <x v="1"/>
    <s v="BB-11545"/>
    <s v="Brenda Bowman"/>
    <s v="Corporate"/>
    <s v="United States"/>
    <s v="Jackson"/>
    <s v="Michigan"/>
    <n v="49201"/>
    <x v="2"/>
    <s v="OFF-BI-10004002"/>
    <x v="1"/>
    <s v="Binders"/>
    <s v="Wilson Jones International Size A4 Ring Binders"/>
    <n v="17.3"/>
    <n v="12.11"/>
    <n v="5.1900000000000013"/>
    <n v="0.30000000000000004"/>
    <n v="4"/>
  </r>
  <r>
    <n v="7689"/>
    <s v="CA-2017-169838"/>
    <x v="881"/>
    <d v="2017-11-29T00:00:00"/>
    <x v="1"/>
    <s v="BB-11545"/>
    <s v="Brenda Bowman"/>
    <s v="Corporate"/>
    <s v="United States"/>
    <s v="Jackson"/>
    <s v="Michigan"/>
    <n v="49201"/>
    <x v="2"/>
    <s v="TEC-AC-10004518"/>
    <x v="2"/>
    <s v="Accessories"/>
    <s v="Memorex Mini Travel Drive 32 GB USB 2.0 Flash Drive"/>
    <n v="160"/>
    <n v="112"/>
    <n v="48"/>
    <n v="0.3"/>
    <n v="4"/>
  </r>
  <r>
    <n v="7690"/>
    <s v="US-2018-128951"/>
    <x v="663"/>
    <d v="2018-07-17T00:00:00"/>
    <x v="2"/>
    <s v="RS-19420"/>
    <s v="Ricardo Sperren"/>
    <s v="Corporate"/>
    <s v="United States"/>
    <s v="Suffolk"/>
    <s v="Virginia"/>
    <n v="23434"/>
    <x v="0"/>
    <s v="OFF-AP-10002191"/>
    <x v="1"/>
    <s v="Appliances"/>
    <s v="Belkin 8 Outlet SurgeMaster II Gold Surge Protector"/>
    <n v="179.94"/>
    <n v="125.95799999999998"/>
    <n v="53.982000000000014"/>
    <n v="0.3000000000000001"/>
    <n v="2"/>
  </r>
  <r>
    <n v="7691"/>
    <s v="US-2018-128951"/>
    <x v="663"/>
    <d v="2018-07-17T00:00:00"/>
    <x v="2"/>
    <s v="RS-19420"/>
    <s v="Ricardo Sperren"/>
    <s v="Corporate"/>
    <s v="United States"/>
    <s v="Suffolk"/>
    <s v="Virginia"/>
    <n v="23434"/>
    <x v="0"/>
    <s v="FUR-TA-10004575"/>
    <x v="0"/>
    <s v="Tables"/>
    <s v="Hon 5100 Series Wood Tables"/>
    <n v="872.94"/>
    <n v="611.05799999999999"/>
    <n v="261.88200000000006"/>
    <n v="0.30000000000000004"/>
    <n v="2"/>
  </r>
  <r>
    <n v="7692"/>
    <s v="US-2018-128951"/>
    <x v="663"/>
    <d v="2018-07-17T00:00:00"/>
    <x v="2"/>
    <s v="RS-19420"/>
    <s v="Ricardo Sperren"/>
    <s v="Corporate"/>
    <s v="United States"/>
    <s v="Suffolk"/>
    <s v="Virginia"/>
    <n v="23434"/>
    <x v="0"/>
    <s v="OFF-PA-10003177"/>
    <x v="1"/>
    <s v="Paper"/>
    <s v="Xerox 1999"/>
    <n v="12.96"/>
    <n v="9.0719999999999992"/>
    <n v="3.8880000000000017"/>
    <n v="0.3000000000000001"/>
    <n v="2"/>
  </r>
  <r>
    <n v="7693"/>
    <s v="CA-2015-102330"/>
    <x v="282"/>
    <d v="2016-01-03T00:00:00"/>
    <x v="1"/>
    <s v="AI-10855"/>
    <s v="Arianne Irving"/>
    <s v="Consumer"/>
    <s v="United States"/>
    <s v="Brentwood"/>
    <s v="California"/>
    <n v="94513"/>
    <x v="1"/>
    <s v="OFF-LA-10003923"/>
    <x v="1"/>
    <s v="Labels"/>
    <s v="Alphabetical Labels for Top Tab Filing"/>
    <n v="88.8"/>
    <n v="62.16"/>
    <n v="26.64"/>
    <n v="0.3"/>
    <n v="5"/>
  </r>
  <r>
    <n v="7694"/>
    <s v="CA-2015-102330"/>
    <x v="282"/>
    <d v="2016-01-03T00:00:00"/>
    <x v="1"/>
    <s v="AI-10855"/>
    <s v="Arianne Irving"/>
    <s v="Consumer"/>
    <s v="United States"/>
    <s v="Brentwood"/>
    <s v="California"/>
    <n v="94513"/>
    <x v="1"/>
    <s v="TEC-PH-10001051"/>
    <x v="2"/>
    <s v="Phones"/>
    <s v="HTC One"/>
    <n v="319.96800000000002"/>
    <n v="223.9776"/>
    <n v="95.990400000000022"/>
    <n v="0.30000000000000004"/>
    <n v="5"/>
  </r>
  <r>
    <n v="7695"/>
    <s v="CA-2017-118899"/>
    <x v="554"/>
    <d v="2017-03-22T00:00:00"/>
    <x v="3"/>
    <s v="MC-17275"/>
    <s v="Marc Crier"/>
    <s v="Consumer"/>
    <s v="United States"/>
    <s v="Seattle"/>
    <s v="Washington"/>
    <n v="98103"/>
    <x v="1"/>
    <s v="FUR-CH-10004754"/>
    <x v="0"/>
    <s v="Chairs"/>
    <s v="Global Stack Chair with Arms, Black"/>
    <n v="167.88800000000001"/>
    <n v="117.52159999999999"/>
    <n v="50.366400000000013"/>
    <n v="0.30000000000000004"/>
    <n v="0"/>
  </r>
  <r>
    <n v="7696"/>
    <s v="CA-2018-107958"/>
    <x v="1170"/>
    <d v="2018-07-05T00:00:00"/>
    <x v="2"/>
    <s v="AH-10120"/>
    <s v="Adrian Hane"/>
    <s v="Home Office"/>
    <s v="United States"/>
    <s v="Houston"/>
    <s v="Texas"/>
    <n v="77036"/>
    <x v="2"/>
    <s v="OFF-PA-10000357"/>
    <x v="1"/>
    <s v="Paper"/>
    <s v="White Dual Perf Computer Printout Paper, 2700 Sheets, 1 Part, Heavyweight, 20 lbs., 14 7/8 x 11"/>
    <n v="163.96"/>
    <n v="114.77199999999999"/>
    <n v="49.188000000000017"/>
    <n v="0.3000000000000001"/>
    <n v="3"/>
  </r>
  <r>
    <n v="7697"/>
    <s v="CA-2018-107958"/>
    <x v="1170"/>
    <d v="2018-07-05T00:00:00"/>
    <x v="2"/>
    <s v="AH-10120"/>
    <s v="Adrian Hane"/>
    <s v="Home Office"/>
    <s v="United States"/>
    <s v="Houston"/>
    <s v="Texas"/>
    <n v="77036"/>
    <x v="2"/>
    <s v="OFF-BI-10001787"/>
    <x v="1"/>
    <s v="Binders"/>
    <s v="Wilson Jones Four-Pocket Poly Binders"/>
    <n v="5.2320000000000002"/>
    <n v="3.6623999999999999"/>
    <n v="1.5696000000000003"/>
    <n v="0.30000000000000004"/>
    <n v="3"/>
  </r>
  <r>
    <n v="7698"/>
    <s v="CA-2018-151799"/>
    <x v="817"/>
    <d v="2018-12-18T00:00:00"/>
    <x v="1"/>
    <s v="BF-11170"/>
    <s v="Ben Ferrer"/>
    <s v="Home Office"/>
    <s v="United States"/>
    <s v="Lawrence"/>
    <s v="Massachusetts"/>
    <n v="1841"/>
    <x v="3"/>
    <s v="TEC-CO-10002313"/>
    <x v="2"/>
    <s v="Copiers"/>
    <s v="Canon PC1080F Personal Copier"/>
    <n v="1199.98"/>
    <n v="839.98599999999999"/>
    <n v="359.99400000000003"/>
    <n v="0.30000000000000004"/>
    <n v="4"/>
  </r>
  <r>
    <n v="7699"/>
    <s v="CA-2018-151799"/>
    <x v="817"/>
    <d v="2018-12-18T00:00:00"/>
    <x v="1"/>
    <s v="BF-11170"/>
    <s v="Ben Ferrer"/>
    <s v="Home Office"/>
    <s v="United States"/>
    <s v="Lawrence"/>
    <s v="Massachusetts"/>
    <n v="1841"/>
    <x v="3"/>
    <s v="OFF-ST-10002790"/>
    <x v="1"/>
    <s v="Storage"/>
    <s v="Safco Industrial Shelving"/>
    <n v="73.849999999999994"/>
    <n v="51.694999999999993"/>
    <n v="22.155000000000001"/>
    <n v="0.30000000000000004"/>
    <n v="4"/>
  </r>
  <r>
    <n v="7700"/>
    <s v="CA-2018-151799"/>
    <x v="817"/>
    <d v="2018-12-18T00:00:00"/>
    <x v="1"/>
    <s v="BF-11170"/>
    <s v="Ben Ferrer"/>
    <s v="Home Office"/>
    <s v="United States"/>
    <s v="Lawrence"/>
    <s v="Massachusetts"/>
    <n v="1841"/>
    <x v="3"/>
    <s v="OFF-SU-10001664"/>
    <x v="1"/>
    <s v="Supplies"/>
    <s v="Acme Office Executive Series Stainless Steel Trimmers"/>
    <n v="25.71"/>
    <n v="17.997"/>
    <n v="7.713000000000001"/>
    <n v="0.30000000000000004"/>
    <n v="4"/>
  </r>
  <r>
    <n v="7701"/>
    <s v="CA-2018-151799"/>
    <x v="817"/>
    <d v="2018-12-18T00:00:00"/>
    <x v="1"/>
    <s v="BF-11170"/>
    <s v="Ben Ferrer"/>
    <s v="Home Office"/>
    <s v="United States"/>
    <s v="Lawrence"/>
    <s v="Massachusetts"/>
    <n v="1841"/>
    <x v="3"/>
    <s v="OFF-FA-10001332"/>
    <x v="1"/>
    <s v="Fasteners"/>
    <s v="Acco Banker's Clasps, 5 3/4&quot;-Long"/>
    <n v="17.28"/>
    <n v="12.096"/>
    <n v="5.1840000000000011"/>
    <n v="0.30000000000000004"/>
    <n v="4"/>
  </r>
  <r>
    <n v="7702"/>
    <s v="CA-2018-151799"/>
    <x v="817"/>
    <d v="2018-12-18T00:00:00"/>
    <x v="1"/>
    <s v="BF-11170"/>
    <s v="Ben Ferrer"/>
    <s v="Home Office"/>
    <s v="United States"/>
    <s v="Lawrence"/>
    <s v="Massachusetts"/>
    <n v="1841"/>
    <x v="3"/>
    <s v="FUR-TA-10003473"/>
    <x v="0"/>
    <s v="Tables"/>
    <s v="Bretford Rectangular Conference Table Tops"/>
    <n v="526.58199999999999"/>
    <n v="368.60739999999998"/>
    <n v="157.97460000000001"/>
    <n v="0.30000000000000004"/>
    <n v="4"/>
  </r>
  <r>
    <n v="7703"/>
    <s v="CA-2017-114601"/>
    <x v="370"/>
    <d v="2017-09-02T00:00:00"/>
    <x v="1"/>
    <s v="AA-10480"/>
    <s v="Andrew Allen"/>
    <s v="Consumer"/>
    <s v="United States"/>
    <s v="Detroit"/>
    <s v="Michigan"/>
    <n v="48234"/>
    <x v="2"/>
    <s v="OFF-PA-10000605"/>
    <x v="1"/>
    <s v="Paper"/>
    <s v="Xerox 1950"/>
    <n v="11.56"/>
    <n v="8.0920000000000005"/>
    <n v="3.468"/>
    <n v="0.3"/>
    <n v="7"/>
  </r>
  <r>
    <n v="7704"/>
    <s v="CA-2017-114601"/>
    <x v="370"/>
    <d v="2017-09-02T00:00:00"/>
    <x v="1"/>
    <s v="AA-10480"/>
    <s v="Andrew Allen"/>
    <s v="Consumer"/>
    <s v="United States"/>
    <s v="Detroit"/>
    <s v="Michigan"/>
    <n v="48234"/>
    <x v="2"/>
    <s v="TEC-PH-10002170"/>
    <x v="2"/>
    <s v="Phones"/>
    <s v="ClearSounds CSC500 Amplified Spirit Phone Corded phone"/>
    <n v="209.97"/>
    <n v="146.97899999999998"/>
    <n v="62.991000000000014"/>
    <n v="0.30000000000000004"/>
    <n v="7"/>
  </r>
  <r>
    <n v="7705"/>
    <s v="CA-2017-114601"/>
    <x v="370"/>
    <d v="2017-09-02T00:00:00"/>
    <x v="1"/>
    <s v="AA-10480"/>
    <s v="Andrew Allen"/>
    <s v="Consumer"/>
    <s v="United States"/>
    <s v="Detroit"/>
    <s v="Michigan"/>
    <n v="48234"/>
    <x v="2"/>
    <s v="FUR-TA-10004147"/>
    <x v="0"/>
    <s v="Tables"/>
    <s v="Hon 4060 Series Tables"/>
    <n v="447.84"/>
    <n v="313.48799999999994"/>
    <n v="134.35200000000003"/>
    <n v="0.3000000000000001"/>
    <n v="7"/>
  </r>
  <r>
    <n v="7706"/>
    <s v="CA-2017-114601"/>
    <x v="370"/>
    <d v="2017-09-02T00:00:00"/>
    <x v="1"/>
    <s v="AA-10480"/>
    <s v="Andrew Allen"/>
    <s v="Consumer"/>
    <s v="United States"/>
    <s v="Detroit"/>
    <s v="Michigan"/>
    <n v="48234"/>
    <x v="2"/>
    <s v="TEC-AC-10003911"/>
    <x v="2"/>
    <s v="Accessories"/>
    <s v="NETGEAR AC1750 Dual Band GigabitÂ Smart WiFi Router"/>
    <n v="479.97"/>
    <n v="335.97899999999998"/>
    <n v="143.99100000000004"/>
    <n v="0.30000000000000004"/>
    <n v="7"/>
  </r>
  <r>
    <n v="7707"/>
    <s v="CA-2017-114601"/>
    <x v="370"/>
    <d v="2017-09-02T00:00:00"/>
    <x v="1"/>
    <s v="AA-10480"/>
    <s v="Andrew Allen"/>
    <s v="Consumer"/>
    <s v="United States"/>
    <s v="Detroit"/>
    <s v="Michigan"/>
    <n v="48234"/>
    <x v="2"/>
    <s v="OFF-AR-10002578"/>
    <x v="1"/>
    <s v="Art"/>
    <s v="Newell 335"/>
    <n v="8.64"/>
    <n v="6.048"/>
    <n v="2.5920000000000005"/>
    <n v="0.30000000000000004"/>
    <n v="7"/>
  </r>
  <r>
    <n v="7708"/>
    <s v="CA-2018-100237"/>
    <x v="453"/>
    <d v="2018-10-19T00:00:00"/>
    <x v="1"/>
    <s v="SV-20815"/>
    <s v="Stuart Van"/>
    <s v="Corporate"/>
    <s v="United States"/>
    <s v="Orem"/>
    <s v="Utah"/>
    <n v="84057"/>
    <x v="1"/>
    <s v="OFF-AR-10001761"/>
    <x v="1"/>
    <s v="Art"/>
    <s v="Avery Hi-Liter Smear-Safe Highlighters"/>
    <n v="11.68"/>
    <n v="8.1760000000000002"/>
    <n v="3.5039999999999996"/>
    <n v="0.3"/>
    <n v="4"/>
  </r>
  <r>
    <n v="7709"/>
    <s v="CA-2015-139542"/>
    <x v="1089"/>
    <d v="2015-10-29T00:00:00"/>
    <x v="1"/>
    <s v="EH-14185"/>
    <s v="Evan Henry"/>
    <s v="Consumer"/>
    <s v="United States"/>
    <s v="Philadelphia"/>
    <s v="Pennsylvania"/>
    <n v="19120"/>
    <x v="3"/>
    <s v="TEC-AC-10001553"/>
    <x v="2"/>
    <s v="Accessories"/>
    <s v="Memorex 25GB 6X Branded Blu-Ray Recordable Disc, 15/Pack"/>
    <n v="40.776000000000003"/>
    <n v="28.543199999999999"/>
    <n v="12.232800000000005"/>
    <n v="0.3000000000000001"/>
    <n v="4"/>
  </r>
  <r>
    <n v="7710"/>
    <s v="CA-2015-139542"/>
    <x v="1089"/>
    <d v="2015-10-29T00:00:00"/>
    <x v="1"/>
    <s v="EH-14185"/>
    <s v="Evan Henry"/>
    <s v="Consumer"/>
    <s v="United States"/>
    <s v="Philadelphia"/>
    <s v="Pennsylvania"/>
    <n v="19120"/>
    <x v="3"/>
    <s v="OFF-BI-10000309"/>
    <x v="1"/>
    <s v="Binders"/>
    <s v="GBC Twin Loop Wire Binding Elements, 9/16&quot; Spine, Black"/>
    <n v="13.698"/>
    <n v="9.5885999999999996"/>
    <n v="4.1094000000000008"/>
    <n v="0.30000000000000004"/>
    <n v="4"/>
  </r>
  <r>
    <n v="7711"/>
    <s v="US-2016-142811"/>
    <x v="788"/>
    <d v="2016-04-07T00:00:00"/>
    <x v="1"/>
    <s v="JL-15850"/>
    <s v="John Lucas"/>
    <s v="Consumer"/>
    <s v="United States"/>
    <s v="Mesa"/>
    <s v="Arizona"/>
    <n v="85204"/>
    <x v="1"/>
    <s v="TEC-PH-10003095"/>
    <x v="2"/>
    <s v="Phones"/>
    <s v="Samsung HM1900 Bluetooth Headset"/>
    <n v="87.8"/>
    <n v="61.459999999999994"/>
    <n v="26.340000000000003"/>
    <n v="0.30000000000000004"/>
    <n v="5"/>
  </r>
  <r>
    <n v="7712"/>
    <s v="CA-2018-139353"/>
    <x v="960"/>
    <d v="2018-10-30T00:00:00"/>
    <x v="0"/>
    <s v="JM-15250"/>
    <s v="Janet Martin"/>
    <s v="Consumer"/>
    <s v="United States"/>
    <s v="Fayetteville"/>
    <s v="North Carolina"/>
    <n v="28314"/>
    <x v="0"/>
    <s v="FUR-FU-10001876"/>
    <x v="0"/>
    <s v="Furnishings"/>
    <s v="Computer Room Manger, 14&quot;"/>
    <n v="77.951999999999998"/>
    <n v="54.566399999999994"/>
    <n v="23.385600000000004"/>
    <n v="0.30000000000000004"/>
    <n v="2"/>
  </r>
  <r>
    <n v="7713"/>
    <s v="CA-2018-139353"/>
    <x v="960"/>
    <d v="2018-10-30T00:00:00"/>
    <x v="0"/>
    <s v="JM-15250"/>
    <s v="Janet Martin"/>
    <s v="Consumer"/>
    <s v="United States"/>
    <s v="Fayetteville"/>
    <s v="North Carolina"/>
    <n v="28314"/>
    <x v="0"/>
    <s v="OFF-ST-10001522"/>
    <x v="1"/>
    <s v="Storage"/>
    <s v="Gould Plastics 18-Pocket Panel Bin, 34w x 5-1/4d x 20-1/2h"/>
    <n v="147.184"/>
    <n v="103.02879999999999"/>
    <n v="44.155200000000008"/>
    <n v="0.30000000000000004"/>
    <n v="2"/>
  </r>
  <r>
    <n v="7714"/>
    <s v="CA-2018-139353"/>
    <x v="960"/>
    <d v="2018-10-30T00:00:00"/>
    <x v="0"/>
    <s v="JM-15250"/>
    <s v="Janet Martin"/>
    <s v="Consumer"/>
    <s v="United States"/>
    <s v="Fayetteville"/>
    <s v="North Carolina"/>
    <n v="28314"/>
    <x v="0"/>
    <s v="OFF-PA-10000300"/>
    <x v="1"/>
    <s v="Paper"/>
    <s v="Xerox 1936"/>
    <n v="47.951999999999998"/>
    <n v="33.566399999999994"/>
    <n v="14.385600000000004"/>
    <n v="0.3000000000000001"/>
    <n v="2"/>
  </r>
  <r>
    <n v="7715"/>
    <s v="CA-2015-150203"/>
    <x v="29"/>
    <d v="2015-12-07T00:00:00"/>
    <x v="2"/>
    <s v="JB-15925"/>
    <s v="Joni Blumstein"/>
    <s v="Consumer"/>
    <s v="United States"/>
    <s v="Los Angeles"/>
    <s v="California"/>
    <n v="90032"/>
    <x v="1"/>
    <s v="OFF-AP-10001469"/>
    <x v="1"/>
    <s v="Appliances"/>
    <s v="Fellowes 8 Outlet Superior Workstation Surge Protector"/>
    <n v="250.26"/>
    <n v="175.18199999999999"/>
    <n v="75.078000000000003"/>
    <n v="0.30000000000000004"/>
    <n v="2"/>
  </r>
  <r>
    <n v="7716"/>
    <s v="US-2018-101518"/>
    <x v="132"/>
    <d v="2018-11-08T00:00:00"/>
    <x v="1"/>
    <s v="PB-19105"/>
    <s v="Peter BÃ¼hler"/>
    <s v="Consumer"/>
    <s v="United States"/>
    <s v="Philadelphia"/>
    <s v="Pennsylvania"/>
    <n v="19140"/>
    <x v="3"/>
    <s v="TEC-AC-10001553"/>
    <x v="2"/>
    <s v="Accessories"/>
    <s v="Memorex 25GB 6X Branded Blu-Ray Recordable Disc, 15/Pack"/>
    <n v="40.776000000000003"/>
    <n v="28.543199999999999"/>
    <n v="12.232800000000005"/>
    <n v="0.3000000000000001"/>
    <n v="5"/>
  </r>
  <r>
    <n v="7717"/>
    <s v="CA-2016-149636"/>
    <x v="1171"/>
    <d v="2016-01-12T00:00:00"/>
    <x v="1"/>
    <s v="SP-20620"/>
    <s v="Stefania Perrino"/>
    <s v="Corporate"/>
    <s v="United States"/>
    <s v="Colorado Springs"/>
    <s v="Colorado"/>
    <n v="80906"/>
    <x v="1"/>
    <s v="OFF-PA-10004041"/>
    <x v="1"/>
    <s v="Paper"/>
    <s v="It's Hot Message Books with Stickers, 2 3/4&quot; x 5&quot;"/>
    <n v="29.6"/>
    <n v="20.72"/>
    <n v="8.8800000000000026"/>
    <n v="0.30000000000000004"/>
    <n v="6"/>
  </r>
  <r>
    <n v="7718"/>
    <s v="CA-2016-149636"/>
    <x v="1171"/>
    <d v="2016-01-12T00:00:00"/>
    <x v="1"/>
    <s v="SP-20620"/>
    <s v="Stefania Perrino"/>
    <s v="Corporate"/>
    <s v="United States"/>
    <s v="Colorado Springs"/>
    <s v="Colorado"/>
    <n v="80906"/>
    <x v="1"/>
    <s v="OFF-BI-10002764"/>
    <x v="1"/>
    <s v="Binders"/>
    <s v="Recycled Pressboard Report Cover with Reinforced Top Hinge"/>
    <n v="1.9379999999999999"/>
    <n v="1.3565999999999998"/>
    <n v="0.58140000000000014"/>
    <n v="0.3000000000000001"/>
    <n v="6"/>
  </r>
  <r>
    <n v="7719"/>
    <s v="US-2018-146213"/>
    <x v="428"/>
    <d v="2018-09-14T00:00:00"/>
    <x v="1"/>
    <s v="MC-17605"/>
    <s v="Matt Connell"/>
    <s v="Corporate"/>
    <s v="United States"/>
    <s v="Los Angeles"/>
    <s v="California"/>
    <n v="90032"/>
    <x v="1"/>
    <s v="TEC-AC-10001114"/>
    <x v="2"/>
    <s v="Accessories"/>
    <s v="Microsoft Wireless Mobile Mouse 4000"/>
    <n v="159.96"/>
    <n v="111.97199999999999"/>
    <n v="47.988000000000014"/>
    <n v="0.30000000000000004"/>
    <n v="5"/>
  </r>
  <r>
    <n v="7720"/>
    <s v="CA-2016-108588"/>
    <x v="956"/>
    <d v="2016-01-10T00:00:00"/>
    <x v="1"/>
    <s v="BG-11695"/>
    <s v="Brooke Gillingham"/>
    <s v="Corporate"/>
    <s v="United States"/>
    <s v="New York City"/>
    <s v="New York"/>
    <n v="10009"/>
    <x v="3"/>
    <s v="OFF-AR-10001615"/>
    <x v="1"/>
    <s v="Art"/>
    <s v="Newell 34"/>
    <n v="59.52"/>
    <n v="41.664000000000001"/>
    <n v="17.856000000000002"/>
    <n v="0.3"/>
    <n v="5"/>
  </r>
  <r>
    <n v="7721"/>
    <s v="CA-2016-108588"/>
    <x v="956"/>
    <d v="2016-01-10T00:00:00"/>
    <x v="1"/>
    <s v="BG-11695"/>
    <s v="Brooke Gillingham"/>
    <s v="Corporate"/>
    <s v="United States"/>
    <s v="New York City"/>
    <s v="New York"/>
    <n v="10009"/>
    <x v="3"/>
    <s v="OFF-EN-10000461"/>
    <x v="1"/>
    <s v="Envelopes"/>
    <s v="#10- 4 1/8&quot; x 9 1/2&quot; Recycled Envelopes"/>
    <n v="17.48"/>
    <n v="12.235999999999999"/>
    <n v="5.2440000000000015"/>
    <n v="0.3000000000000001"/>
    <n v="5"/>
  </r>
  <r>
    <n v="7722"/>
    <s v="CA-2016-108588"/>
    <x v="956"/>
    <d v="2016-01-10T00:00:00"/>
    <x v="1"/>
    <s v="BG-11695"/>
    <s v="Brooke Gillingham"/>
    <s v="Corporate"/>
    <s v="United States"/>
    <s v="New York City"/>
    <s v="New York"/>
    <n v="10009"/>
    <x v="3"/>
    <s v="OFF-BI-10004506"/>
    <x v="1"/>
    <s v="Binders"/>
    <s v="Wilson Jones data.warehouse D-Ring Binders with DublLock"/>
    <n v="13.167999999999999"/>
    <n v="9.2175999999999991"/>
    <n v="3.9504000000000001"/>
    <n v="0.30000000000000004"/>
    <n v="5"/>
  </r>
  <r>
    <n v="7723"/>
    <s v="US-2018-138086"/>
    <x v="513"/>
    <d v="2018-04-20T00:00:00"/>
    <x v="1"/>
    <s v="JO-15550"/>
    <s v="Jesus Ocampo"/>
    <s v="Home Office"/>
    <s v="United States"/>
    <s v="San Francisco"/>
    <s v="California"/>
    <n v="94109"/>
    <x v="1"/>
    <s v="OFF-AP-10000027"/>
    <x v="1"/>
    <s v="Appliances"/>
    <s v="Hoover Commercial SteamVac"/>
    <n v="40.74"/>
    <n v="28.518000000000001"/>
    <n v="12.222000000000001"/>
    <n v="0.30000000000000004"/>
    <n v="4"/>
  </r>
  <r>
    <n v="7724"/>
    <s v="CA-2016-139374"/>
    <x v="229"/>
    <d v="2016-09-14T00:00:00"/>
    <x v="1"/>
    <s v="AR-10345"/>
    <s v="Alex Russell"/>
    <s v="Corporate"/>
    <s v="United States"/>
    <s v="Austin"/>
    <s v="Texas"/>
    <n v="78745"/>
    <x v="2"/>
    <s v="FUR-CH-10003981"/>
    <x v="0"/>
    <s v="Chairs"/>
    <s v="Global Commerce Series Low-Back Swivel/Tilt Chairs"/>
    <n v="179.886"/>
    <n v="125.92019999999999"/>
    <n v="53.965800000000002"/>
    <n v="0.3"/>
    <n v="4"/>
  </r>
  <r>
    <n v="7725"/>
    <s v="CA-2017-113978"/>
    <x v="477"/>
    <d v="2017-09-29T00:00:00"/>
    <x v="1"/>
    <s v="TS-21505"/>
    <s v="Tony Sayre"/>
    <s v="Consumer"/>
    <s v="United States"/>
    <s v="Cleveland"/>
    <s v="Ohio"/>
    <n v="44105"/>
    <x v="3"/>
    <s v="OFF-AP-10003849"/>
    <x v="1"/>
    <s v="Appliances"/>
    <s v="Hoover Shoulder Vac Commercial Portable Vacuum"/>
    <n v="286.25599999999997"/>
    <n v="200.37919999999997"/>
    <n v="85.876800000000003"/>
    <n v="0.30000000000000004"/>
    <n v="4"/>
  </r>
  <r>
    <n v="7726"/>
    <s v="CA-2017-113978"/>
    <x v="477"/>
    <d v="2017-09-29T00:00:00"/>
    <x v="1"/>
    <s v="TS-21505"/>
    <s v="Tony Sayre"/>
    <s v="Consumer"/>
    <s v="United States"/>
    <s v="Cleveland"/>
    <s v="Ohio"/>
    <n v="44105"/>
    <x v="3"/>
    <s v="OFF-ST-10004963"/>
    <x v="1"/>
    <s v="Storage"/>
    <s v="Eldon Gobal File Keepers"/>
    <n v="24.224"/>
    <n v="16.956799999999998"/>
    <n v="7.2672000000000025"/>
    <n v="0.3000000000000001"/>
    <n v="4"/>
  </r>
  <r>
    <n v="7727"/>
    <s v="CA-2017-113978"/>
    <x v="477"/>
    <d v="2017-09-29T00:00:00"/>
    <x v="1"/>
    <s v="TS-21505"/>
    <s v="Tony Sayre"/>
    <s v="Consumer"/>
    <s v="United States"/>
    <s v="Cleveland"/>
    <s v="Ohio"/>
    <n v="44105"/>
    <x v="3"/>
    <s v="OFF-ST-10002574"/>
    <x v="1"/>
    <s v="Storage"/>
    <s v="SAFCO Commercial Wire Shelving, Black"/>
    <n v="331.536"/>
    <n v="232.0752"/>
    <n v="99.460800000000006"/>
    <n v="0.30000000000000004"/>
    <n v="4"/>
  </r>
  <r>
    <n v="7728"/>
    <s v="US-2016-150231"/>
    <x v="199"/>
    <d v="2016-03-20T00:00:00"/>
    <x v="0"/>
    <s v="JK-15640"/>
    <s v="Jim Kriz"/>
    <s v="Home Office"/>
    <s v="United States"/>
    <s v="New York City"/>
    <s v="New York"/>
    <n v="10009"/>
    <x v="3"/>
    <s v="OFF-AR-10001761"/>
    <x v="1"/>
    <s v="Art"/>
    <s v="Avery Hi-Liter Smear-Safe Highlighters"/>
    <n v="17.52"/>
    <n v="12.263999999999999"/>
    <n v="5.2560000000000002"/>
    <n v="0.30000000000000004"/>
    <n v="4"/>
  </r>
  <r>
    <n v="7729"/>
    <s v="CA-2017-106915"/>
    <x v="491"/>
    <d v="2017-12-02T00:00:00"/>
    <x v="1"/>
    <s v="GA-14515"/>
    <s v="George Ashbrook"/>
    <s v="Consumer"/>
    <s v="United States"/>
    <s v="El Paso"/>
    <s v="Texas"/>
    <n v="79907"/>
    <x v="2"/>
    <s v="OFF-AR-10000716"/>
    <x v="1"/>
    <s v="Art"/>
    <s v="DIXON Ticonderoga Erasable Checking Pencils"/>
    <n v="17.856000000000002"/>
    <n v="12.4992"/>
    <n v="5.3568000000000016"/>
    <n v="0.30000000000000004"/>
    <n v="6"/>
  </r>
  <r>
    <n v="7730"/>
    <s v="US-2017-109260"/>
    <x v="182"/>
    <d v="2017-10-01T00:00:00"/>
    <x v="1"/>
    <s v="TN-21040"/>
    <s v="Tanja Norvell"/>
    <s v="Home Office"/>
    <s v="United States"/>
    <s v="Tallahassee"/>
    <s v="Florida"/>
    <n v="32303"/>
    <x v="0"/>
    <s v="TEC-AC-10002637"/>
    <x v="2"/>
    <s v="Accessories"/>
    <s v="LogitechÂ VX Revolution Cordless Laser Mouse for Notebooks (Black)"/>
    <n v="431.976"/>
    <n v="302.38319999999999"/>
    <n v="129.59280000000001"/>
    <n v="0.30000000000000004"/>
    <n v="5"/>
  </r>
  <r>
    <n v="7731"/>
    <s v="CA-2018-104850"/>
    <x v="487"/>
    <d v="2018-06-19T00:00:00"/>
    <x v="1"/>
    <s v="TW-21025"/>
    <s v="Tamara Willingham"/>
    <s v="Home Office"/>
    <s v="United States"/>
    <s v="Seattle"/>
    <s v="Washington"/>
    <n v="98103"/>
    <x v="1"/>
    <s v="FUR-CH-10003774"/>
    <x v="0"/>
    <s v="Chairs"/>
    <s v="Global Wood Trimmed Manager's Task Chair, Khaki"/>
    <n v="291.13600000000002"/>
    <n v="203.79519999999999"/>
    <n v="87.34080000000003"/>
    <n v="0.3000000000000001"/>
    <n v="6"/>
  </r>
  <r>
    <n v="7732"/>
    <s v="CA-2018-140508"/>
    <x v="65"/>
    <d v="2018-09-21T00:00:00"/>
    <x v="2"/>
    <s v="PA-19060"/>
    <s v="Pete Armstrong"/>
    <s v="Home Office"/>
    <s v="United States"/>
    <s v="Dallas"/>
    <s v="Texas"/>
    <n v="75220"/>
    <x v="2"/>
    <s v="OFF-EN-10000927"/>
    <x v="1"/>
    <s v="Envelopes"/>
    <s v="Jet-Pak Recycled Peel 'N' Seal Padded Mailers"/>
    <n v="114.848"/>
    <n v="80.393599999999992"/>
    <n v="34.454400000000007"/>
    <n v="0.30000000000000004"/>
    <n v="3"/>
  </r>
  <r>
    <n v="7733"/>
    <s v="CA-2018-143294"/>
    <x v="455"/>
    <d v="2018-06-08T00:00:00"/>
    <x v="1"/>
    <s v="JD-15790"/>
    <s v="John Dryer"/>
    <s v="Consumer"/>
    <s v="United States"/>
    <s v="Houston"/>
    <s v="Texas"/>
    <n v="77070"/>
    <x v="2"/>
    <s v="OFF-PA-10000743"/>
    <x v="1"/>
    <s v="Paper"/>
    <s v="Xerox 1977"/>
    <n v="10.688000000000001"/>
    <n v="7.4816000000000003"/>
    <n v="3.2064000000000004"/>
    <n v="0.3"/>
    <n v="6"/>
  </r>
  <r>
    <n v="7734"/>
    <s v="CA-2017-165673"/>
    <x v="666"/>
    <d v="2017-05-19T00:00:00"/>
    <x v="0"/>
    <s v="MN-17935"/>
    <s v="Michael Nguyen"/>
    <s v="Consumer"/>
    <s v="United States"/>
    <s v="Springfield"/>
    <s v="Ohio"/>
    <n v="45503"/>
    <x v="3"/>
    <s v="OFF-PA-10000697"/>
    <x v="1"/>
    <s v="Paper"/>
    <s v="TOPS Voice Message Log Book, Flash Format"/>
    <n v="15.231999999999999"/>
    <n v="10.662399999999998"/>
    <n v="4.5696000000000012"/>
    <n v="0.3000000000000001"/>
    <n v="4"/>
  </r>
  <r>
    <n v="7735"/>
    <s v="CA-2018-134418"/>
    <x v="175"/>
    <d v="2018-09-20T00:00:00"/>
    <x v="1"/>
    <s v="GM-14500"/>
    <s v="Gene McClure"/>
    <s v="Consumer"/>
    <s v="United States"/>
    <s v="Seattle"/>
    <s v="Washington"/>
    <n v="98103"/>
    <x v="1"/>
    <s v="OFF-AR-10004441"/>
    <x v="1"/>
    <s v="Art"/>
    <s v="BIC Brite Liner Highlighters"/>
    <n v="12.42"/>
    <n v="8.6939999999999991"/>
    <n v="3.7260000000000009"/>
    <n v="0.30000000000000004"/>
    <n v="5"/>
  </r>
  <r>
    <n v="7736"/>
    <s v="US-2017-106313"/>
    <x v="250"/>
    <d v="2017-08-26T00:00:00"/>
    <x v="1"/>
    <s v="DG-13300"/>
    <s v="Deirdre Greer"/>
    <s v="Corporate"/>
    <s v="United States"/>
    <s v="Seattle"/>
    <s v="Washington"/>
    <n v="98105"/>
    <x v="1"/>
    <s v="OFF-PA-10001870"/>
    <x v="1"/>
    <s v="Paper"/>
    <s v="Xerox 202"/>
    <n v="19.440000000000001"/>
    <n v="13.608000000000001"/>
    <n v="5.8320000000000007"/>
    <n v="0.30000000000000004"/>
    <n v="4"/>
  </r>
  <r>
    <n v="7737"/>
    <s v="CA-2015-105872"/>
    <x v="992"/>
    <d v="2015-06-06T00:00:00"/>
    <x v="1"/>
    <s v="JG-15160"/>
    <s v="James Galang"/>
    <s v="Consumer"/>
    <s v="United States"/>
    <s v="New York City"/>
    <s v="New York"/>
    <n v="10024"/>
    <x v="3"/>
    <s v="OFF-BI-10003684"/>
    <x v="1"/>
    <s v="Binders"/>
    <s v="Wilson Jones Legal Size Ring Binders"/>
    <n v="70.367999999999995"/>
    <n v="49.257599999999996"/>
    <n v="21.110399999999998"/>
    <n v="0.3"/>
    <n v="7"/>
  </r>
  <r>
    <n v="7738"/>
    <s v="CA-2018-108287"/>
    <x v="404"/>
    <d v="2018-12-20T00:00:00"/>
    <x v="2"/>
    <s v="AG-10330"/>
    <s v="Alex Grayson"/>
    <s v="Consumer"/>
    <s v="United States"/>
    <s v="Charlotte"/>
    <s v="North Carolina"/>
    <n v="28205"/>
    <x v="0"/>
    <s v="OFF-AR-10001315"/>
    <x v="1"/>
    <s v="Art"/>
    <s v="Newell 310"/>
    <n v="12.672000000000001"/>
    <n v="8.8704000000000001"/>
    <n v="3.8016000000000005"/>
    <n v="0.30000000000000004"/>
    <n v="2"/>
  </r>
  <r>
    <n v="7739"/>
    <s v="CA-2018-141103"/>
    <x v="245"/>
    <d v="2018-08-06T00:00:00"/>
    <x v="1"/>
    <s v="JF-15355"/>
    <s v="Jay Fein"/>
    <s v="Consumer"/>
    <s v="United States"/>
    <s v="Baltimore"/>
    <s v="Maryland"/>
    <n v="21215"/>
    <x v="3"/>
    <s v="TEC-PH-10003589"/>
    <x v="2"/>
    <s v="Phones"/>
    <s v="invisibleSHIELD by ZAGG Smudge-Free Screen Protector"/>
    <n v="89.95"/>
    <n v="62.964999999999996"/>
    <n v="26.985000000000007"/>
    <n v="0.30000000000000004"/>
    <n v="7"/>
  </r>
  <r>
    <n v="7740"/>
    <s v="CA-2015-154781"/>
    <x v="871"/>
    <d v="2015-11-26T00:00:00"/>
    <x v="1"/>
    <s v="SC-20680"/>
    <s v="Steve Carroll"/>
    <s v="Home Office"/>
    <s v="United States"/>
    <s v="San Francisco"/>
    <s v="California"/>
    <n v="94110"/>
    <x v="1"/>
    <s v="OFF-PA-10001609"/>
    <x v="1"/>
    <s v="Paper"/>
    <s v="Tops Wirebound Message Log Books"/>
    <n v="6.58"/>
    <n v="4.6059999999999999"/>
    <n v="1.9740000000000002"/>
    <n v="0.30000000000000004"/>
    <n v="5"/>
  </r>
  <r>
    <n v="7741"/>
    <s v="CA-2015-154781"/>
    <x v="871"/>
    <d v="2015-11-26T00:00:00"/>
    <x v="1"/>
    <s v="SC-20680"/>
    <s v="Steve Carroll"/>
    <s v="Home Office"/>
    <s v="United States"/>
    <s v="San Francisco"/>
    <s v="California"/>
    <n v="94110"/>
    <x v="1"/>
    <s v="TEC-AC-10000474"/>
    <x v="2"/>
    <s v="Accessories"/>
    <s v="Kensington Expert Mouse Optical USB Trackball for PC or Mac"/>
    <n v="94.99"/>
    <n v="66.492999999999995"/>
    <n v="28.497"/>
    <n v="0.3"/>
    <n v="5"/>
  </r>
  <r>
    <n v="7742"/>
    <s v="CA-2016-147816"/>
    <x v="496"/>
    <d v="2016-09-26T00:00:00"/>
    <x v="0"/>
    <s v="CM-11935"/>
    <s v="Carlos Meador"/>
    <s v="Consumer"/>
    <s v="United States"/>
    <s v="Tucson"/>
    <s v="Arizona"/>
    <n v="85705"/>
    <x v="1"/>
    <s v="TEC-PH-10003095"/>
    <x v="2"/>
    <s v="Phones"/>
    <s v="Samsung HM1900 Bluetooth Headset"/>
    <n v="35.119999999999997"/>
    <n v="24.583999999999996"/>
    <n v="10.536000000000001"/>
    <n v="0.30000000000000004"/>
    <n v="2"/>
  </r>
  <r>
    <n v="7743"/>
    <s v="CA-2018-105326"/>
    <x v="648"/>
    <d v="2018-08-27T00:00:00"/>
    <x v="1"/>
    <s v="KT-16480"/>
    <s v="Kean Thornton"/>
    <s v="Consumer"/>
    <s v="United States"/>
    <s v="Los Angeles"/>
    <s v="California"/>
    <n v="90036"/>
    <x v="1"/>
    <s v="OFF-PA-10001639"/>
    <x v="1"/>
    <s v="Paper"/>
    <s v="Xerox 203"/>
    <n v="25.92"/>
    <n v="18.143999999999998"/>
    <n v="7.7760000000000034"/>
    <n v="0.3000000000000001"/>
    <n v="7"/>
  </r>
  <r>
    <n v="7744"/>
    <s v="CA-2017-133613"/>
    <x v="26"/>
    <d v="2017-06-22T00:00:00"/>
    <x v="1"/>
    <s v="CP-12340"/>
    <s v="Christine Phan"/>
    <s v="Corporate"/>
    <s v="United States"/>
    <s v="Waterbury"/>
    <s v="Connecticut"/>
    <n v="6708"/>
    <x v="3"/>
    <s v="OFF-BI-10002003"/>
    <x v="1"/>
    <s v="Binders"/>
    <s v="Ibico Presentation Index for Binding Systems"/>
    <n v="7.96"/>
    <n v="5.5720000000000001"/>
    <n v="2.3879999999999999"/>
    <n v="0.3"/>
    <n v="5"/>
  </r>
  <r>
    <n v="7745"/>
    <s v="CA-2017-133613"/>
    <x v="26"/>
    <d v="2017-06-22T00:00:00"/>
    <x v="1"/>
    <s v="CP-12340"/>
    <s v="Christine Phan"/>
    <s v="Corporate"/>
    <s v="United States"/>
    <s v="Waterbury"/>
    <s v="Connecticut"/>
    <n v="6708"/>
    <x v="3"/>
    <s v="TEC-PH-10004539"/>
    <x v="2"/>
    <s v="Phones"/>
    <s v="Wireless Extenders zBoost YX545 SOHO Signal Booster"/>
    <n v="566.97"/>
    <n v="396.87900000000002"/>
    <n v="170.09100000000001"/>
    <n v="0.3"/>
    <n v="5"/>
  </r>
  <r>
    <n v="7746"/>
    <s v="CA-2017-133613"/>
    <x v="26"/>
    <d v="2017-06-22T00:00:00"/>
    <x v="1"/>
    <s v="CP-12340"/>
    <s v="Christine Phan"/>
    <s v="Corporate"/>
    <s v="United States"/>
    <s v="Waterbury"/>
    <s v="Connecticut"/>
    <n v="6708"/>
    <x v="3"/>
    <s v="OFF-AR-10003829"/>
    <x v="1"/>
    <s v="Art"/>
    <s v="Newell 35"/>
    <n v="9.84"/>
    <n v="6.8879999999999999"/>
    <n v="2.952"/>
    <n v="0.3"/>
    <n v="5"/>
  </r>
  <r>
    <n v="7747"/>
    <s v="CA-2016-109113"/>
    <x v="546"/>
    <d v="2016-12-23T00:00:00"/>
    <x v="1"/>
    <s v="EK-13795"/>
    <s v="Eileen Kiefer"/>
    <s v="Home Office"/>
    <s v="United States"/>
    <s v="Chicago"/>
    <s v="Illinois"/>
    <n v="60610"/>
    <x v="2"/>
    <s v="TEC-AC-10004761"/>
    <x v="2"/>
    <s v="Accessories"/>
    <s v="Maxell 4.7GB DVD+RW 3/Pack"/>
    <n v="25.488"/>
    <n v="17.8416"/>
    <n v="7.6463999999999999"/>
    <n v="0.3"/>
    <n v="4"/>
  </r>
  <r>
    <n v="7748"/>
    <s v="CA-2016-156153"/>
    <x v="70"/>
    <d v="2016-06-02T00:00:00"/>
    <x v="0"/>
    <s v="CW-11905"/>
    <s v="Carl Weiss"/>
    <s v="Home Office"/>
    <s v="United States"/>
    <s v="Long Beach"/>
    <s v="New York"/>
    <n v="11561"/>
    <x v="3"/>
    <s v="OFF-FA-10003472"/>
    <x v="1"/>
    <s v="Fasteners"/>
    <s v="Bagged Rubber Bands"/>
    <n v="7.56"/>
    <n v="5.2919999999999998"/>
    <n v="2.2679999999999998"/>
    <n v="0.3"/>
    <n v="2"/>
  </r>
  <r>
    <n v="7749"/>
    <s v="CA-2016-133242"/>
    <x v="652"/>
    <d v="2016-06-24T00:00:00"/>
    <x v="1"/>
    <s v="KH-16510"/>
    <s v="Keith Herrera"/>
    <s v="Consumer"/>
    <s v="United States"/>
    <s v="Arlington"/>
    <s v="Virginia"/>
    <n v="22204"/>
    <x v="0"/>
    <s v="FUR-FU-10003464"/>
    <x v="0"/>
    <s v="Furnishings"/>
    <s v="Seth Thomas 8 1/2&quot; Cubicle Clock"/>
    <n v="60.84"/>
    <n v="42.588000000000001"/>
    <n v="18.252000000000002"/>
    <n v="0.30000000000000004"/>
    <n v="6"/>
  </r>
  <r>
    <n v="7750"/>
    <s v="CA-2016-133242"/>
    <x v="652"/>
    <d v="2016-06-24T00:00:00"/>
    <x v="1"/>
    <s v="KH-16510"/>
    <s v="Keith Herrera"/>
    <s v="Consumer"/>
    <s v="United States"/>
    <s v="Arlington"/>
    <s v="Virginia"/>
    <n v="22204"/>
    <x v="0"/>
    <s v="OFF-ST-10003716"/>
    <x v="1"/>
    <s v="Storage"/>
    <s v="Tennsco Double-Tier Lockers"/>
    <n v="450.04"/>
    <n v="315.02800000000002"/>
    <n v="135.012"/>
    <n v="0.3"/>
    <n v="6"/>
  </r>
  <r>
    <n v="7751"/>
    <s v="CA-2016-133242"/>
    <x v="652"/>
    <d v="2016-06-24T00:00:00"/>
    <x v="1"/>
    <s v="KH-16510"/>
    <s v="Keith Herrera"/>
    <s v="Consumer"/>
    <s v="United States"/>
    <s v="Arlington"/>
    <s v="Virginia"/>
    <n v="22204"/>
    <x v="0"/>
    <s v="OFF-BI-10004002"/>
    <x v="1"/>
    <s v="Binders"/>
    <s v="Wilson Jones International Size A4 Ring Binders"/>
    <n v="34.6"/>
    <n v="24.22"/>
    <n v="10.380000000000003"/>
    <n v="0.30000000000000004"/>
    <n v="6"/>
  </r>
  <r>
    <n v="7752"/>
    <s v="CA-2016-133242"/>
    <x v="652"/>
    <d v="2016-06-24T00:00:00"/>
    <x v="1"/>
    <s v="KH-16510"/>
    <s v="Keith Herrera"/>
    <s v="Consumer"/>
    <s v="United States"/>
    <s v="Arlington"/>
    <s v="Virginia"/>
    <n v="22204"/>
    <x v="0"/>
    <s v="TEC-PH-10002496"/>
    <x v="2"/>
    <s v="Phones"/>
    <s v="Cisco SPA301"/>
    <n v="467.97"/>
    <n v="327.57900000000001"/>
    <n v="140.39100000000002"/>
    <n v="0.30000000000000004"/>
    <n v="6"/>
  </r>
  <r>
    <n v="7753"/>
    <s v="CA-2016-133242"/>
    <x v="652"/>
    <d v="2016-06-24T00:00:00"/>
    <x v="1"/>
    <s v="KH-16510"/>
    <s v="Keith Herrera"/>
    <s v="Consumer"/>
    <s v="United States"/>
    <s v="Arlington"/>
    <s v="Virginia"/>
    <n v="22204"/>
    <x v="0"/>
    <s v="OFF-BI-10004826"/>
    <x v="1"/>
    <s v="Binders"/>
    <s v="JM Magazine Binder"/>
    <n v="33.020000000000003"/>
    <n v="23.114000000000001"/>
    <n v="9.9060000000000024"/>
    <n v="0.30000000000000004"/>
    <n v="6"/>
  </r>
  <r>
    <n v="7754"/>
    <s v="CA-2016-158323"/>
    <x v="672"/>
    <d v="2016-12-03T00:00:00"/>
    <x v="2"/>
    <s v="AB-10600"/>
    <s v="Ann Blume"/>
    <s v="Corporate"/>
    <s v="United States"/>
    <s v="Jacksonville"/>
    <s v="North Carolina"/>
    <n v="28540"/>
    <x v="0"/>
    <s v="FUR-FU-10001546"/>
    <x v="0"/>
    <s v="Furnishings"/>
    <s v="Dana Swing-Arm Lamps"/>
    <n v="17.088000000000001"/>
    <n v="11.961600000000001"/>
    <n v="5.1264000000000003"/>
    <n v="0.3"/>
    <n v="3"/>
  </r>
  <r>
    <n v="7755"/>
    <s v="CA-2016-161795"/>
    <x v="379"/>
    <d v="2016-12-23T00:00:00"/>
    <x v="0"/>
    <s v="AH-10075"/>
    <s v="Adam Hart"/>
    <s v="Corporate"/>
    <s v="United States"/>
    <s v="Columbus"/>
    <s v="Ohio"/>
    <n v="43229"/>
    <x v="3"/>
    <s v="OFF-AR-10001919"/>
    <x v="1"/>
    <s v="Art"/>
    <s v="OIC #2 Pencils, Medium Soft"/>
    <n v="3.008"/>
    <n v="2.1055999999999999"/>
    <n v="0.90240000000000009"/>
    <n v="0.30000000000000004"/>
    <n v="2"/>
  </r>
  <r>
    <n v="7756"/>
    <s v="CA-2018-100902"/>
    <x v="701"/>
    <d v="2018-11-21T00:00:00"/>
    <x v="1"/>
    <s v="CK-12595"/>
    <s v="Clytie Kelty"/>
    <s v="Consumer"/>
    <s v="United States"/>
    <s v="Charlotte"/>
    <s v="North Carolina"/>
    <n v="28205"/>
    <x v="0"/>
    <s v="OFF-PA-10002558"/>
    <x v="1"/>
    <s v="Paper"/>
    <s v="Xerox 1938"/>
    <n v="268.24"/>
    <n v="187.768"/>
    <n v="80.472000000000008"/>
    <n v="0.30000000000000004"/>
    <n v="4"/>
  </r>
  <r>
    <n v="7757"/>
    <s v="CA-2018-100902"/>
    <x v="701"/>
    <d v="2018-11-21T00:00:00"/>
    <x v="1"/>
    <s v="CK-12595"/>
    <s v="Clytie Kelty"/>
    <s v="Consumer"/>
    <s v="United States"/>
    <s v="Charlotte"/>
    <s v="North Carolina"/>
    <n v="28205"/>
    <x v="0"/>
    <s v="TEC-AC-10003174"/>
    <x v="2"/>
    <s v="Accessories"/>
    <s v="Plantronics S12 Corded Telephone Headset System"/>
    <n v="431.16"/>
    <n v="301.81200000000001"/>
    <n v="129.34800000000001"/>
    <n v="0.3"/>
    <n v="4"/>
  </r>
  <r>
    <n v="7758"/>
    <s v="CA-2018-112844"/>
    <x v="38"/>
    <d v="2018-11-16T00:00:00"/>
    <x v="0"/>
    <s v="SP-20620"/>
    <s v="Stefania Perrino"/>
    <s v="Corporate"/>
    <s v="United States"/>
    <s v="Buffalo"/>
    <s v="New York"/>
    <n v="14215"/>
    <x v="3"/>
    <s v="TEC-PH-10003988"/>
    <x v="2"/>
    <s v="Phones"/>
    <s v="LF Elite 3D Dazzle Designer Hard Case Cover, Lf Stylus Pen and Wiper For Apple Iphone 5c Mini Lite"/>
    <n v="43.6"/>
    <n v="30.52"/>
    <n v="13.080000000000002"/>
    <n v="0.30000000000000004"/>
    <n v="3"/>
  </r>
  <r>
    <n v="7759"/>
    <s v="CA-2018-112844"/>
    <x v="38"/>
    <d v="2018-11-16T00:00:00"/>
    <x v="0"/>
    <s v="SP-20620"/>
    <s v="Stefania Perrino"/>
    <s v="Corporate"/>
    <s v="United States"/>
    <s v="Buffalo"/>
    <s v="New York"/>
    <n v="14215"/>
    <x v="3"/>
    <s v="FUR-FU-10004845"/>
    <x v="0"/>
    <s v="Furnishings"/>
    <s v="Deflect-o EconoMat Nonstudded, No Bevel Mat"/>
    <n v="154.94999999999999"/>
    <n v="108.46499999999999"/>
    <n v="46.484999999999999"/>
    <n v="0.30000000000000004"/>
    <n v="3"/>
  </r>
  <r>
    <n v="7760"/>
    <s v="CA-2017-158925"/>
    <x v="1057"/>
    <d v="2017-10-28T00:00:00"/>
    <x v="1"/>
    <s v="JP-15460"/>
    <s v="Jennifer Patt"/>
    <s v="Corporate"/>
    <s v="United States"/>
    <s v="Houston"/>
    <s v="Texas"/>
    <n v="77041"/>
    <x v="2"/>
    <s v="OFF-PA-10003072"/>
    <x v="1"/>
    <s v="Paper"/>
    <s v="Eureka Recycled Copy Paper 8 1/2&quot; x 11&quot;, Ream"/>
    <n v="15.552"/>
    <n v="10.886399999999998"/>
    <n v="4.6656000000000013"/>
    <n v="0.3000000000000001"/>
    <n v="4"/>
  </r>
  <r>
    <n v="7761"/>
    <s v="CA-2015-155390"/>
    <x v="776"/>
    <d v="2015-12-11T00:00:00"/>
    <x v="1"/>
    <s v="BG-11035"/>
    <s v="Barry Gonzalez"/>
    <s v="Consumer"/>
    <s v="United States"/>
    <s v="Memphis"/>
    <s v="Tennessee"/>
    <n v="38109"/>
    <x v="0"/>
    <s v="OFF-PA-10003641"/>
    <x v="1"/>
    <s v="Paper"/>
    <s v="Xerox 1909"/>
    <n v="42.207999999999998"/>
    <n v="29.545599999999997"/>
    <n v="12.662400000000002"/>
    <n v="0.30000000000000004"/>
    <n v="5"/>
  </r>
  <r>
    <n v="7762"/>
    <s v="CA-2018-123071"/>
    <x v="734"/>
    <d v="2018-12-06T00:00:00"/>
    <x v="2"/>
    <s v="CC-12550"/>
    <s v="Clay Cheatham"/>
    <s v="Consumer"/>
    <s v="United States"/>
    <s v="Plano"/>
    <s v="Texas"/>
    <n v="75023"/>
    <x v="2"/>
    <s v="OFF-PA-10003729"/>
    <x v="1"/>
    <s v="Paper"/>
    <s v="Xerox 1998"/>
    <n v="10.368"/>
    <n v="7.2576000000000001"/>
    <n v="3.1104000000000003"/>
    <n v="0.30000000000000004"/>
    <n v="3"/>
  </r>
  <r>
    <n v="7763"/>
    <s v="CA-2018-156391"/>
    <x v="986"/>
    <d v="2018-09-28T00:00:00"/>
    <x v="2"/>
    <s v="SL-20155"/>
    <s v="Sara Luxemburg"/>
    <s v="Home Office"/>
    <s v="United States"/>
    <s v="Salem"/>
    <s v="Oregon"/>
    <n v="97301"/>
    <x v="1"/>
    <s v="OFF-AR-10003251"/>
    <x v="1"/>
    <s v="Art"/>
    <s v="Prang Drawing Pencil Set"/>
    <n v="2.2240000000000002"/>
    <n v="1.5568"/>
    <n v="0.66720000000000024"/>
    <n v="0.3000000000000001"/>
    <n v="2"/>
  </r>
  <r>
    <n v="7764"/>
    <s v="CA-2016-103093"/>
    <x v="302"/>
    <d v="2016-02-07T00:00:00"/>
    <x v="1"/>
    <s v="FO-14305"/>
    <s v="Frank Olsen"/>
    <s v="Consumer"/>
    <s v="United States"/>
    <s v="Columbus"/>
    <s v="Georgia"/>
    <n v="31907"/>
    <x v="0"/>
    <s v="OFF-EN-10003286"/>
    <x v="1"/>
    <s v="Envelopes"/>
    <s v="Staple envelope"/>
    <n v="74.52"/>
    <n v="52.163999999999994"/>
    <n v="22.356000000000002"/>
    <n v="0.30000000000000004"/>
    <n v="4"/>
  </r>
  <r>
    <n v="7765"/>
    <s v="US-2018-118941"/>
    <x v="801"/>
    <d v="2018-08-12T00:00:00"/>
    <x v="3"/>
    <s v="BB-11545"/>
    <s v="Brenda Bowman"/>
    <s v="Corporate"/>
    <s v="United States"/>
    <s v="Columbia"/>
    <s v="Maryland"/>
    <n v="21044"/>
    <x v="3"/>
    <s v="OFF-AR-10004078"/>
    <x v="1"/>
    <s v="Art"/>
    <s v="Newell 312"/>
    <n v="17.52"/>
    <n v="12.263999999999999"/>
    <n v="5.2560000000000002"/>
    <n v="0.30000000000000004"/>
    <n v="0"/>
  </r>
  <r>
    <n v="7766"/>
    <s v="US-2018-118941"/>
    <x v="801"/>
    <d v="2018-08-12T00:00:00"/>
    <x v="3"/>
    <s v="BB-11545"/>
    <s v="Brenda Bowman"/>
    <s v="Corporate"/>
    <s v="United States"/>
    <s v="Columbia"/>
    <s v="Maryland"/>
    <n v="21044"/>
    <x v="3"/>
    <s v="FUR-CH-10002331"/>
    <x v="0"/>
    <s v="Chairs"/>
    <s v="Hon 4700 Series Mobuis Mid-Back Task Chairs with Adjustable Arms"/>
    <n v="1779.9"/>
    <n v="1245.93"/>
    <n v="533.97"/>
    <n v="0.3"/>
    <n v="0"/>
  </r>
  <r>
    <n v="7767"/>
    <s v="US-2018-118941"/>
    <x v="801"/>
    <d v="2018-08-12T00:00:00"/>
    <x v="3"/>
    <s v="BB-11545"/>
    <s v="Brenda Bowman"/>
    <s v="Corporate"/>
    <s v="United States"/>
    <s v="Columbia"/>
    <s v="Maryland"/>
    <n v="21044"/>
    <x v="3"/>
    <s v="OFF-AR-10001953"/>
    <x v="1"/>
    <s v="Art"/>
    <s v="Boston 1645 Deluxe Heavier-Duty Electric Pencil Sharpener"/>
    <n v="219.9"/>
    <n v="153.93"/>
    <n v="65.97"/>
    <n v="0.3"/>
    <n v="0"/>
  </r>
  <r>
    <n v="7768"/>
    <s v="CA-2016-169299"/>
    <x v="252"/>
    <d v="2016-08-26T00:00:00"/>
    <x v="2"/>
    <s v="DO-13435"/>
    <s v="Denny Ordway"/>
    <s v="Consumer"/>
    <s v="United States"/>
    <s v="Portland"/>
    <s v="Oregon"/>
    <n v="97206"/>
    <x v="1"/>
    <s v="OFF-AR-10002053"/>
    <x v="1"/>
    <s v="Art"/>
    <s v="Premium Writing Pencils, Soft, #2 by Central Association for the Blind"/>
    <n v="7.1520000000000001"/>
    <n v="5.0064000000000002"/>
    <n v="2.1456"/>
    <n v="0.3"/>
    <n v="2"/>
  </r>
  <r>
    <n v="7769"/>
    <s v="CA-2018-154088"/>
    <x v="105"/>
    <d v="2018-11-17T00:00:00"/>
    <x v="1"/>
    <s v="LB-16735"/>
    <s v="Larry Blacks"/>
    <s v="Consumer"/>
    <s v="United States"/>
    <s v="Tallahassee"/>
    <s v="Florida"/>
    <n v="32303"/>
    <x v="0"/>
    <s v="OFF-PA-10003651"/>
    <x v="1"/>
    <s v="Paper"/>
    <s v="Xerox 1968"/>
    <n v="26.72"/>
    <n v="18.703999999999997"/>
    <n v="8.0160000000000018"/>
    <n v="0.3000000000000001"/>
    <n v="5"/>
  </r>
  <r>
    <n v="7770"/>
    <s v="CA-2017-155978"/>
    <x v="1147"/>
    <d v="2017-08-01T00:00:00"/>
    <x v="3"/>
    <s v="TS-21205"/>
    <s v="Thomas Seio"/>
    <s v="Corporate"/>
    <s v="United States"/>
    <s v="Riverside"/>
    <s v="California"/>
    <n v="92503"/>
    <x v="1"/>
    <s v="TEC-PH-10002885"/>
    <x v="2"/>
    <s v="Phones"/>
    <s v="Apple iPhone 5"/>
    <n v="1039.7280000000001"/>
    <n v="727.80960000000005"/>
    <n v="311.91840000000002"/>
    <n v="0.3"/>
    <n v="0"/>
  </r>
  <r>
    <n v="7771"/>
    <s v="CA-2017-155978"/>
    <x v="1147"/>
    <d v="2017-08-01T00:00:00"/>
    <x v="3"/>
    <s v="TS-21205"/>
    <s v="Thomas Seio"/>
    <s v="Corporate"/>
    <s v="United States"/>
    <s v="Riverside"/>
    <s v="California"/>
    <n v="92503"/>
    <x v="1"/>
    <s v="OFF-AP-10002892"/>
    <x v="1"/>
    <s v="Appliances"/>
    <s v="Belkin F5C206VTEL 6 Outlet Surge"/>
    <n v="45.96"/>
    <n v="32.171999999999997"/>
    <n v="13.788000000000004"/>
    <n v="0.3000000000000001"/>
    <n v="0"/>
  </r>
  <r>
    <n v="7772"/>
    <s v="CA-2017-108196"/>
    <x v="881"/>
    <d v="2017-12-02T00:00:00"/>
    <x v="1"/>
    <s v="CS-12505"/>
    <s v="Cindy Stewart"/>
    <s v="Consumer"/>
    <s v="United States"/>
    <s v="Lancaster"/>
    <s v="Ohio"/>
    <n v="43130"/>
    <x v="3"/>
    <s v="OFF-BI-10000545"/>
    <x v="1"/>
    <s v="Binders"/>
    <s v="GBC Ibimaster 500 Manual ProClick Binding System"/>
    <n v="456.58800000000002"/>
    <n v="319.61160000000001"/>
    <n v="136.97640000000001"/>
    <n v="0.3"/>
    <n v="7"/>
  </r>
  <r>
    <n v="7773"/>
    <s v="CA-2017-108196"/>
    <x v="881"/>
    <d v="2017-12-02T00:00:00"/>
    <x v="1"/>
    <s v="CS-12505"/>
    <s v="Cindy Stewart"/>
    <s v="Consumer"/>
    <s v="United States"/>
    <s v="Lancaster"/>
    <s v="Ohio"/>
    <n v="43130"/>
    <x v="3"/>
    <s v="TEC-MA-10000418"/>
    <x v="2"/>
    <s v="Machines"/>
    <s v="Cubify CubeX 3D Printer Double Head Print"/>
    <n v="4499.9849999999997"/>
    <n v="3149.9894999999997"/>
    <n v="1349.9955"/>
    <n v="0.30000000000000004"/>
    <n v="7"/>
  </r>
  <r>
    <n v="7774"/>
    <s v="CA-2017-108196"/>
    <x v="881"/>
    <d v="2017-12-02T00:00:00"/>
    <x v="1"/>
    <s v="CS-12505"/>
    <s v="Cindy Stewart"/>
    <s v="Consumer"/>
    <s v="United States"/>
    <s v="Lancaster"/>
    <s v="Ohio"/>
    <n v="43130"/>
    <x v="3"/>
    <s v="TEC-AC-10000926"/>
    <x v="2"/>
    <s v="Accessories"/>
    <s v="NETGEAR RangeMax WNR1000 Wireless Router"/>
    <n v="59.975999999999999"/>
    <n v="41.983199999999997"/>
    <n v="17.992800000000003"/>
    <n v="0.30000000000000004"/>
    <n v="7"/>
  </r>
  <r>
    <n v="7775"/>
    <s v="CA-2017-152800"/>
    <x v="1172"/>
    <d v="2017-04-15T00:00:00"/>
    <x v="2"/>
    <s v="SP-20920"/>
    <s v="Susan Pistek"/>
    <s v="Consumer"/>
    <s v="United States"/>
    <s v="San Francisco"/>
    <s v="California"/>
    <n v="94109"/>
    <x v="1"/>
    <s v="OFF-EN-10001509"/>
    <x v="1"/>
    <s v="Envelopes"/>
    <s v="Poly String Tie Envelopes"/>
    <n v="6.12"/>
    <n v="4.2839999999999998"/>
    <n v="1.8360000000000003"/>
    <n v="0.30000000000000004"/>
    <n v="2"/>
  </r>
  <r>
    <n v="7776"/>
    <s v="CA-2015-166961"/>
    <x v="422"/>
    <d v="2015-12-31T00:00:00"/>
    <x v="1"/>
    <s v="CD-12790"/>
    <s v="Cynthia Delaney"/>
    <s v="Home Office"/>
    <s v="United States"/>
    <s v="Moreno Valley"/>
    <s v="California"/>
    <n v="92553"/>
    <x v="1"/>
    <s v="OFF-AP-10001366"/>
    <x v="1"/>
    <s v="Appliances"/>
    <s v="Staple holder"/>
    <n v="10.98"/>
    <n v="7.6859999999999999"/>
    <n v="3.2940000000000005"/>
    <n v="0.30000000000000004"/>
    <n v="4"/>
  </r>
  <r>
    <n v="7777"/>
    <s v="CA-2015-166961"/>
    <x v="422"/>
    <d v="2015-12-31T00:00:00"/>
    <x v="1"/>
    <s v="CD-12790"/>
    <s v="Cynthia Delaney"/>
    <s v="Home Office"/>
    <s v="United States"/>
    <s v="Moreno Valley"/>
    <s v="California"/>
    <n v="92553"/>
    <x v="1"/>
    <s v="OFF-FA-10003485"/>
    <x v="1"/>
    <s v="Fasteners"/>
    <s v="Staples"/>
    <n v="7.86"/>
    <n v="5.5019999999999998"/>
    <n v="2.3580000000000005"/>
    <n v="0.30000000000000004"/>
    <n v="4"/>
  </r>
  <r>
    <n v="7778"/>
    <s v="CA-2015-166961"/>
    <x v="422"/>
    <d v="2015-12-31T00:00:00"/>
    <x v="1"/>
    <s v="CD-12790"/>
    <s v="Cynthia Delaney"/>
    <s v="Home Office"/>
    <s v="United States"/>
    <s v="Moreno Valley"/>
    <s v="California"/>
    <n v="92553"/>
    <x v="1"/>
    <s v="OFF-ST-10004507"/>
    <x v="1"/>
    <s v="Storage"/>
    <s v="Advantus Rolling Storage Box"/>
    <n v="51.45"/>
    <n v="36.015000000000001"/>
    <n v="15.435000000000002"/>
    <n v="0.30000000000000004"/>
    <n v="4"/>
  </r>
  <r>
    <n v="7779"/>
    <s v="CA-2015-166961"/>
    <x v="422"/>
    <d v="2015-12-31T00:00:00"/>
    <x v="1"/>
    <s v="CD-12790"/>
    <s v="Cynthia Delaney"/>
    <s v="Home Office"/>
    <s v="United States"/>
    <s v="Moreno Valley"/>
    <s v="California"/>
    <n v="92553"/>
    <x v="1"/>
    <s v="OFF-BI-10002353"/>
    <x v="1"/>
    <s v="Binders"/>
    <s v="GBC VeloBind Cover Sets"/>
    <n v="37.055999999999997"/>
    <n v="25.939199999999996"/>
    <n v="11.116800000000001"/>
    <n v="0.30000000000000004"/>
    <n v="4"/>
  </r>
  <r>
    <n v="7780"/>
    <s v="CA-2017-139381"/>
    <x v="724"/>
    <d v="2017-04-22T00:00:00"/>
    <x v="1"/>
    <s v="RF-19840"/>
    <s v="Roy FranzÃ¶sisch"/>
    <s v="Consumer"/>
    <s v="United States"/>
    <s v="Chesapeake"/>
    <s v="Virginia"/>
    <n v="23320"/>
    <x v="0"/>
    <s v="OFF-AP-10001271"/>
    <x v="1"/>
    <s v="Appliances"/>
    <s v="Eureka The Boss Cordless Rechargeable Stick Vac"/>
    <n v="203.92"/>
    <n v="142.74399999999997"/>
    <n v="61.176000000000016"/>
    <n v="0.3000000000000001"/>
    <n v="4"/>
  </r>
  <r>
    <n v="7781"/>
    <s v="CA-2017-139381"/>
    <x v="724"/>
    <d v="2017-04-22T00:00:00"/>
    <x v="1"/>
    <s v="RF-19840"/>
    <s v="Roy FranzÃ¶sisch"/>
    <s v="Consumer"/>
    <s v="United States"/>
    <s v="Chesapeake"/>
    <s v="Virginia"/>
    <n v="23320"/>
    <x v="0"/>
    <s v="TEC-PH-10004924"/>
    <x v="2"/>
    <s v="Phones"/>
    <s v="SKILCRAFT Telephone Shoulder Rest, 2&quot; x 6.5&quot; x 2.5&quot;, Black"/>
    <n v="29.56"/>
    <n v="20.691999999999997"/>
    <n v="8.8680000000000021"/>
    <n v="0.3000000000000001"/>
    <n v="4"/>
  </r>
  <r>
    <n v="7782"/>
    <s v="CA-2016-132136"/>
    <x v="936"/>
    <d v="2016-03-12T00:00:00"/>
    <x v="1"/>
    <s v="FO-14305"/>
    <s v="Frank Olsen"/>
    <s v="Consumer"/>
    <s v="United States"/>
    <s v="Chicago"/>
    <s v="Illinois"/>
    <n v="60623"/>
    <x v="2"/>
    <s v="OFF-BI-10002706"/>
    <x v="1"/>
    <s v="Binders"/>
    <s v="Avery Premier Heavy-Duty Binder with Round Locking Rings"/>
    <n v="8.5679999999999996"/>
    <n v="5.9975999999999994"/>
    <n v="2.5704000000000002"/>
    <n v="0.30000000000000004"/>
    <n v="4"/>
  </r>
  <r>
    <n v="7783"/>
    <s v="CA-2017-162236"/>
    <x v="254"/>
    <d v="2017-11-06T00:00:00"/>
    <x v="0"/>
    <s v="ER-13855"/>
    <s v="Elpida Rittenbach"/>
    <s v="Corporate"/>
    <s v="United States"/>
    <s v="Charlotte"/>
    <s v="North Carolina"/>
    <n v="28205"/>
    <x v="0"/>
    <s v="OFF-ST-10003442"/>
    <x v="1"/>
    <s v="Storage"/>
    <s v="Eldon Portable Mobile Manager"/>
    <n v="45.247999999999998"/>
    <n v="31.673599999999997"/>
    <n v="13.574400000000001"/>
    <n v="0.30000000000000004"/>
    <n v="2"/>
  </r>
  <r>
    <n v="7784"/>
    <s v="CA-2017-162236"/>
    <x v="254"/>
    <d v="2017-11-06T00:00:00"/>
    <x v="0"/>
    <s v="ER-13855"/>
    <s v="Elpida Rittenbach"/>
    <s v="Corporate"/>
    <s v="United States"/>
    <s v="Charlotte"/>
    <s v="North Carolina"/>
    <n v="28205"/>
    <x v="0"/>
    <s v="FUR-TA-10002533"/>
    <x v="0"/>
    <s v="Tables"/>
    <s v="BPI Conference Tables"/>
    <n v="876.3"/>
    <n v="613.41"/>
    <n v="262.89"/>
    <n v="0.3"/>
    <n v="2"/>
  </r>
  <r>
    <n v="7785"/>
    <s v="CA-2017-162236"/>
    <x v="254"/>
    <d v="2017-11-06T00:00:00"/>
    <x v="0"/>
    <s v="ER-13855"/>
    <s v="Elpida Rittenbach"/>
    <s v="Corporate"/>
    <s v="United States"/>
    <s v="Charlotte"/>
    <s v="North Carolina"/>
    <n v="28205"/>
    <x v="0"/>
    <s v="OFF-SU-10003505"/>
    <x v="1"/>
    <s v="Supplies"/>
    <s v="Premier Electric Letter Opener"/>
    <n v="185.376"/>
    <n v="129.76319999999998"/>
    <n v="55.612800000000021"/>
    <n v="0.3000000000000001"/>
    <n v="2"/>
  </r>
  <r>
    <n v="7786"/>
    <s v="US-2015-111353"/>
    <x v="503"/>
    <d v="2015-12-06T00:00:00"/>
    <x v="1"/>
    <s v="PB-19150"/>
    <s v="Philip Brown"/>
    <s v="Consumer"/>
    <s v="United States"/>
    <s v="New York City"/>
    <s v="New York"/>
    <n v="10009"/>
    <x v="3"/>
    <s v="OFF-LA-10002762"/>
    <x v="1"/>
    <s v="Labels"/>
    <s v="Avery 485"/>
    <n v="25.06"/>
    <n v="17.541999999999998"/>
    <n v="7.5180000000000007"/>
    <n v="0.30000000000000004"/>
    <n v="7"/>
  </r>
  <r>
    <n v="7787"/>
    <s v="US-2017-117037"/>
    <x v="624"/>
    <d v="2017-05-20T00:00:00"/>
    <x v="2"/>
    <s v="LW-17215"/>
    <s v="Luke Weiss"/>
    <s v="Consumer"/>
    <s v="United States"/>
    <s v="Chicago"/>
    <s v="Illinois"/>
    <n v="60653"/>
    <x v="2"/>
    <s v="OFF-BI-10000279"/>
    <x v="1"/>
    <s v="Binders"/>
    <s v="Acco Recycled 2&quot; Capacity Laser Printer Hanging Data Binders"/>
    <n v="2.89"/>
    <n v="2.0230000000000001"/>
    <n v="0.86699999999999999"/>
    <n v="0.3"/>
    <n v="3"/>
  </r>
  <r>
    <n v="7788"/>
    <s v="US-2017-117037"/>
    <x v="624"/>
    <d v="2017-05-20T00:00:00"/>
    <x v="2"/>
    <s v="LW-17215"/>
    <s v="Luke Weiss"/>
    <s v="Consumer"/>
    <s v="United States"/>
    <s v="Chicago"/>
    <s v="Illinois"/>
    <n v="60653"/>
    <x v="2"/>
    <s v="OFF-FA-10000936"/>
    <x v="1"/>
    <s v="Fasteners"/>
    <s v="Acco Hot Clips Clips to Go"/>
    <n v="7.8959999999999999"/>
    <n v="5.5271999999999997"/>
    <n v="2.3688000000000002"/>
    <n v="0.30000000000000004"/>
    <n v="3"/>
  </r>
  <r>
    <n v="7789"/>
    <s v="US-2017-117037"/>
    <x v="624"/>
    <d v="2017-05-20T00:00:00"/>
    <x v="2"/>
    <s v="LW-17215"/>
    <s v="Luke Weiss"/>
    <s v="Consumer"/>
    <s v="United States"/>
    <s v="Chicago"/>
    <s v="Illinois"/>
    <n v="60653"/>
    <x v="2"/>
    <s v="FUR-FU-10004973"/>
    <x v="0"/>
    <s v="Furnishings"/>
    <s v="Flat Face Poster Frame"/>
    <n v="22.608000000000001"/>
    <n v="15.8256"/>
    <n v="6.7824000000000009"/>
    <n v="0.30000000000000004"/>
    <n v="3"/>
  </r>
  <r>
    <n v="7790"/>
    <s v="US-2017-117037"/>
    <x v="624"/>
    <d v="2017-05-20T00:00:00"/>
    <x v="2"/>
    <s v="LW-17215"/>
    <s v="Luke Weiss"/>
    <s v="Consumer"/>
    <s v="United States"/>
    <s v="Chicago"/>
    <s v="Illinois"/>
    <n v="60653"/>
    <x v="2"/>
    <s v="OFF-PA-10000791"/>
    <x v="1"/>
    <s v="Paper"/>
    <s v="Wirebound Message Books, Four 2 3/4 x 5 Forms per Page, 200 Sets per Book"/>
    <n v="30.527999999999999"/>
    <n v="21.369599999999998"/>
    <n v="9.1584000000000003"/>
    <n v="0.30000000000000004"/>
    <n v="3"/>
  </r>
  <r>
    <n v="7791"/>
    <s v="CA-2018-160801"/>
    <x v="20"/>
    <d v="2018-09-19T00:00:00"/>
    <x v="3"/>
    <s v="FG-14260"/>
    <s v="Frank Gastineau"/>
    <s v="Home Office"/>
    <s v="United States"/>
    <s v="Philadelphia"/>
    <s v="Pennsylvania"/>
    <n v="19120"/>
    <x v="3"/>
    <s v="OFF-BI-10001132"/>
    <x v="1"/>
    <s v="Binders"/>
    <s v="Acco PRESSTEX Data Binder with Storage Hooks, Dark Blue, 9 1/2&quot; X 11&quot;"/>
    <n v="4.8419999999999996"/>
    <n v="3.3893999999999997"/>
    <n v="1.4525999999999999"/>
    <n v="0.3"/>
    <n v="0"/>
  </r>
  <r>
    <n v="7792"/>
    <s v="CA-2017-108364"/>
    <x v="1054"/>
    <d v="2017-12-24T00:00:00"/>
    <x v="1"/>
    <s v="BP-11050"/>
    <s v="Barry Pond"/>
    <s v="Corporate"/>
    <s v="United States"/>
    <s v="Chicago"/>
    <s v="Illinois"/>
    <n v="60623"/>
    <x v="2"/>
    <s v="OFF-BI-10002012"/>
    <x v="1"/>
    <s v="Binders"/>
    <s v="Wilson Jones Easy Flow II Sheet Lifters"/>
    <n v="1.8"/>
    <n v="1.26"/>
    <n v="0.54"/>
    <n v="0.3"/>
    <n v="5"/>
  </r>
  <r>
    <n v="7793"/>
    <s v="CA-2018-169362"/>
    <x v="386"/>
    <d v="2018-10-15T00:00:00"/>
    <x v="2"/>
    <s v="SP-20860"/>
    <s v="Sung Pak"/>
    <s v="Corporate"/>
    <s v="United States"/>
    <s v="Dallas"/>
    <s v="Texas"/>
    <n v="75217"/>
    <x v="2"/>
    <s v="TEC-AC-10001383"/>
    <x v="2"/>
    <s v="Accessories"/>
    <s v="Logitech Wireless Touch Keyboard K400"/>
    <n v="39.984000000000002"/>
    <n v="27.988799999999998"/>
    <n v="11.995200000000004"/>
    <n v="0.3000000000000001"/>
    <n v="3"/>
  </r>
  <r>
    <n v="7794"/>
    <s v="CA-2016-127481"/>
    <x v="295"/>
    <d v="2016-12-15T00:00:00"/>
    <x v="0"/>
    <s v="JD-15895"/>
    <s v="Jonathan Doherty"/>
    <s v="Corporate"/>
    <s v="United States"/>
    <s v="Las Vegas"/>
    <s v="Nevada"/>
    <n v="89115"/>
    <x v="1"/>
    <s v="OFF-PA-10002036"/>
    <x v="1"/>
    <s v="Paper"/>
    <s v="Xerox 1930"/>
    <n v="32.4"/>
    <n v="22.679999999999996"/>
    <n v="9.7200000000000024"/>
    <n v="0.3000000000000001"/>
    <n v="3"/>
  </r>
  <r>
    <n v="7795"/>
    <s v="CA-2016-127481"/>
    <x v="295"/>
    <d v="2016-12-15T00:00:00"/>
    <x v="0"/>
    <s v="JD-15895"/>
    <s v="Jonathan Doherty"/>
    <s v="Corporate"/>
    <s v="United States"/>
    <s v="Las Vegas"/>
    <s v="Nevada"/>
    <n v="89115"/>
    <x v="1"/>
    <s v="OFF-PA-10002377"/>
    <x v="1"/>
    <s v="Paper"/>
    <s v="Xerox 1916"/>
    <n v="97.88"/>
    <n v="68.515999999999991"/>
    <n v="29.364000000000004"/>
    <n v="0.30000000000000004"/>
    <n v="3"/>
  </r>
  <r>
    <n v="7796"/>
    <s v="CA-2016-112711"/>
    <x v="984"/>
    <d v="2016-07-18T00:00:00"/>
    <x v="1"/>
    <s v="FM-14380"/>
    <s v="Fred McMath"/>
    <s v="Consumer"/>
    <s v="United States"/>
    <s v="Amarillo"/>
    <s v="Texas"/>
    <n v="79109"/>
    <x v="2"/>
    <s v="TEC-PH-10000526"/>
    <x v="2"/>
    <s v="Phones"/>
    <s v="Vtech CS6719"/>
    <n v="307.16800000000001"/>
    <n v="215.01759999999999"/>
    <n v="92.150400000000019"/>
    <n v="0.30000000000000004"/>
    <n v="6"/>
  </r>
  <r>
    <n v="7797"/>
    <s v="US-2016-145121"/>
    <x v="653"/>
    <d v="2016-10-06T00:00:00"/>
    <x v="1"/>
    <s v="MP-17965"/>
    <s v="Michael Paige"/>
    <s v="Corporate"/>
    <s v="United States"/>
    <s v="Middletown"/>
    <s v="Connecticut"/>
    <n v="6457"/>
    <x v="3"/>
    <s v="OFF-BI-10001078"/>
    <x v="1"/>
    <s v="Binders"/>
    <s v="Acco PRESSTEX Data Binder with Storage Hooks, Dark Blue, 14 7/8&quot; X 11&quot;"/>
    <n v="26.9"/>
    <n v="18.829999999999998"/>
    <n v="8.07"/>
    <n v="0.30000000000000004"/>
    <n v="4"/>
  </r>
  <r>
    <n v="7798"/>
    <s v="CA-2018-166184"/>
    <x v="668"/>
    <d v="2018-03-27T00:00:00"/>
    <x v="2"/>
    <s v="HR-14830"/>
    <s v="Harold Ryan"/>
    <s v="Corporate"/>
    <s v="United States"/>
    <s v="New York City"/>
    <s v="New York"/>
    <n v="10035"/>
    <x v="3"/>
    <s v="OFF-EN-10004483"/>
    <x v="1"/>
    <s v="Envelopes"/>
    <s v="#10 White Business Envelopes,4 1/8 x 9 1/2"/>
    <n v="47.01"/>
    <n v="32.906999999999996"/>
    <n v="14.103000000000002"/>
    <n v="0.30000000000000004"/>
    <n v="3"/>
  </r>
  <r>
    <n v="7799"/>
    <s v="CA-2018-166184"/>
    <x v="668"/>
    <d v="2018-03-27T00:00:00"/>
    <x v="2"/>
    <s v="HR-14830"/>
    <s v="Harold Ryan"/>
    <s v="Corporate"/>
    <s v="United States"/>
    <s v="New York City"/>
    <s v="New York"/>
    <n v="10035"/>
    <x v="3"/>
    <s v="TEC-PH-10002624"/>
    <x v="2"/>
    <s v="Phones"/>
    <s v="Samsung Galaxy S4 Mini"/>
    <n v="469.99"/>
    <n v="328.99299999999999"/>
    <n v="140.99700000000001"/>
    <n v="0.30000000000000004"/>
    <n v="3"/>
  </r>
  <r>
    <n v="7800"/>
    <s v="CA-2018-166184"/>
    <x v="668"/>
    <d v="2018-03-27T00:00:00"/>
    <x v="2"/>
    <s v="HR-14830"/>
    <s v="Harold Ryan"/>
    <s v="Corporate"/>
    <s v="United States"/>
    <s v="New York City"/>
    <s v="New York"/>
    <n v="10035"/>
    <x v="3"/>
    <s v="FUR-CH-10003396"/>
    <x v="0"/>
    <s v="Chairs"/>
    <s v="Global Deluxe Steno Chair"/>
    <n v="207.846"/>
    <n v="145.4922"/>
    <n v="62.353800000000007"/>
    <n v="0.30000000000000004"/>
    <n v="3"/>
  </r>
  <r>
    <n v="7801"/>
    <s v="CA-2018-157413"/>
    <x v="702"/>
    <d v="2018-06-06T00:00:00"/>
    <x v="1"/>
    <s v="BW-11065"/>
    <s v="Barry Weirich"/>
    <s v="Consumer"/>
    <s v="United States"/>
    <s v="Philadelphia"/>
    <s v="Pennsylvania"/>
    <n v="19120"/>
    <x v="3"/>
    <s v="OFF-ST-10002756"/>
    <x v="1"/>
    <s v="Storage"/>
    <s v="Tennsco Stur-D-Stor Boltless Shelving, 5 Shelves, 24&quot; Deep, Sand"/>
    <n v="324.74400000000003"/>
    <n v="227.32079999999999"/>
    <n v="97.423200000000037"/>
    <n v="0.3000000000000001"/>
    <n v="5"/>
  </r>
  <r>
    <n v="7802"/>
    <s v="CA-2015-143637"/>
    <x v="977"/>
    <d v="2015-03-29T00:00:00"/>
    <x v="0"/>
    <s v="MS-17710"/>
    <s v="Maurice Satty"/>
    <s v="Consumer"/>
    <s v="United States"/>
    <s v="Fresno"/>
    <s v="California"/>
    <n v="93727"/>
    <x v="1"/>
    <s v="FUR-FU-10002813"/>
    <x v="0"/>
    <s v="Furnishings"/>
    <s v="DAX Contemporary Wood Frame with Silver Metal Mat, Desktop, 11 x 14 Size"/>
    <n v="40.479999999999997"/>
    <n v="28.335999999999995"/>
    <n v="12.144000000000002"/>
    <n v="0.30000000000000004"/>
    <n v="5"/>
  </r>
  <r>
    <n v="7803"/>
    <s v="CA-2016-102260"/>
    <x v="357"/>
    <d v="2016-09-26T00:00:00"/>
    <x v="1"/>
    <s v="SJ-20125"/>
    <s v="Sanjit Jacobs"/>
    <s v="Home Office"/>
    <s v="United States"/>
    <s v="Franklin"/>
    <s v="Tennessee"/>
    <n v="37064"/>
    <x v="0"/>
    <s v="OFF-LA-10003714"/>
    <x v="1"/>
    <s v="Labels"/>
    <s v="Avery 510"/>
    <n v="12"/>
    <n v="8.3999999999999986"/>
    <n v="3.6000000000000014"/>
    <n v="0.3000000000000001"/>
    <n v="4"/>
  </r>
  <r>
    <n v="7804"/>
    <s v="CA-2016-102260"/>
    <x v="357"/>
    <d v="2016-09-26T00:00:00"/>
    <x v="1"/>
    <s v="SJ-20125"/>
    <s v="Sanjit Jacobs"/>
    <s v="Home Office"/>
    <s v="United States"/>
    <s v="Franklin"/>
    <s v="Tennessee"/>
    <n v="37064"/>
    <x v="0"/>
    <s v="OFF-ST-10003716"/>
    <x v="1"/>
    <s v="Storage"/>
    <s v="Tennsco Double-Tier Lockers"/>
    <n v="720.06399999999996"/>
    <n v="504.04479999999995"/>
    <n v="216.01920000000001"/>
    <n v="0.30000000000000004"/>
    <n v="4"/>
  </r>
  <r>
    <n v="7805"/>
    <s v="CA-2016-102260"/>
    <x v="357"/>
    <d v="2016-09-26T00:00:00"/>
    <x v="1"/>
    <s v="SJ-20125"/>
    <s v="Sanjit Jacobs"/>
    <s v="Home Office"/>
    <s v="United States"/>
    <s v="Franklin"/>
    <s v="Tennessee"/>
    <n v="37064"/>
    <x v="0"/>
    <s v="OFF-ST-10002289"/>
    <x v="1"/>
    <s v="Storage"/>
    <s v="Safco Wire Cube Shelving System, For Use as 4 or 5 14&quot; Cubes, Black"/>
    <n v="25.423999999999999"/>
    <n v="17.796799999999998"/>
    <n v="7.627200000000002"/>
    <n v="0.3000000000000001"/>
    <n v="4"/>
  </r>
  <r>
    <n v="7806"/>
    <s v="CA-2016-102260"/>
    <x v="357"/>
    <d v="2016-09-26T00:00:00"/>
    <x v="1"/>
    <s v="SJ-20125"/>
    <s v="Sanjit Jacobs"/>
    <s v="Home Office"/>
    <s v="United States"/>
    <s v="Franklin"/>
    <s v="Tennessee"/>
    <n v="37064"/>
    <x v="0"/>
    <s v="OFF-AR-10001315"/>
    <x v="1"/>
    <s v="Art"/>
    <s v="Newell 310"/>
    <n v="2.8159999999999998"/>
    <n v="1.9711999999999998"/>
    <n v="0.8448"/>
    <n v="0.3"/>
    <n v="4"/>
  </r>
  <r>
    <n v="7807"/>
    <s v="CA-2016-102260"/>
    <x v="357"/>
    <d v="2016-09-26T00:00:00"/>
    <x v="1"/>
    <s v="SJ-20125"/>
    <s v="Sanjit Jacobs"/>
    <s v="Home Office"/>
    <s v="United States"/>
    <s v="Franklin"/>
    <s v="Tennessee"/>
    <n v="37064"/>
    <x v="0"/>
    <s v="OFF-BI-10000042"/>
    <x v="1"/>
    <s v="Binders"/>
    <s v="Pressboard Data Binder, Crimson, 12&quot; X 8 1/2&quot;"/>
    <n v="3.2040000000000002"/>
    <n v="2.2427999999999999"/>
    <n v="0.96120000000000028"/>
    <n v="0.30000000000000004"/>
    <n v="4"/>
  </r>
  <r>
    <n v="7808"/>
    <s v="US-2017-137295"/>
    <x v="1134"/>
    <d v="2017-01-13T00:00:00"/>
    <x v="1"/>
    <s v="VS-21820"/>
    <s v="Vivek Sundaresam"/>
    <s v="Consumer"/>
    <s v="United States"/>
    <s v="Raleigh"/>
    <s v="North Carolina"/>
    <n v="27604"/>
    <x v="0"/>
    <s v="OFF-BI-10004236"/>
    <x v="1"/>
    <s v="Binders"/>
    <s v="XtraLife ClearVue Slant-D Ring Binder, White, 3&quot;"/>
    <n v="30.827999999999999"/>
    <n v="21.579599999999999"/>
    <n v="9.2484000000000002"/>
    <n v="0.3"/>
    <n v="5"/>
  </r>
  <r>
    <n v="7809"/>
    <s v="US-2017-137295"/>
    <x v="1134"/>
    <d v="2017-01-13T00:00:00"/>
    <x v="1"/>
    <s v="VS-21820"/>
    <s v="Vivek Sundaresam"/>
    <s v="Consumer"/>
    <s v="United States"/>
    <s v="Raleigh"/>
    <s v="North Carolina"/>
    <n v="27604"/>
    <x v="0"/>
    <s v="OFF-AR-10001955"/>
    <x v="1"/>
    <s v="Art"/>
    <s v="Newell 319"/>
    <n v="47.616"/>
    <n v="33.331199999999995"/>
    <n v="14.284800000000004"/>
    <n v="0.3000000000000001"/>
    <n v="5"/>
  </r>
  <r>
    <n v="7810"/>
    <s v="US-2017-137295"/>
    <x v="1134"/>
    <d v="2017-01-13T00:00:00"/>
    <x v="1"/>
    <s v="VS-21820"/>
    <s v="Vivek Sundaresam"/>
    <s v="Consumer"/>
    <s v="United States"/>
    <s v="Raleigh"/>
    <s v="North Carolina"/>
    <n v="27604"/>
    <x v="0"/>
    <s v="TEC-PH-10004080"/>
    <x v="2"/>
    <s v="Phones"/>
    <s v="Avaya 5410 Digital phone"/>
    <n v="108.78400000000001"/>
    <n v="76.148799999999994"/>
    <n v="32.635200000000012"/>
    <n v="0.3000000000000001"/>
    <n v="5"/>
  </r>
  <r>
    <n v="7811"/>
    <s v="CA-2017-134334"/>
    <x v="1173"/>
    <d v="2017-02-15T00:00:00"/>
    <x v="2"/>
    <s v="DK-13090"/>
    <s v="Dave Kipp"/>
    <s v="Consumer"/>
    <s v="United States"/>
    <s v="Clinton"/>
    <s v="Maryland"/>
    <n v="20735"/>
    <x v="3"/>
    <s v="OFF-PA-10000791"/>
    <x v="1"/>
    <s v="Paper"/>
    <s v="Wirebound Message Books, Four 2 3/4 x 5 Forms per Page, 200 Sets per Book"/>
    <n v="4.7699999999999996"/>
    <n v="3.3389999999999995"/>
    <n v="1.431"/>
    <n v="0.30000000000000004"/>
    <n v="1"/>
  </r>
  <r>
    <n v="7812"/>
    <s v="CA-2017-134334"/>
    <x v="1173"/>
    <d v="2017-02-15T00:00:00"/>
    <x v="2"/>
    <s v="DK-13090"/>
    <s v="Dave Kipp"/>
    <s v="Consumer"/>
    <s v="United States"/>
    <s v="Clinton"/>
    <s v="Maryland"/>
    <n v="20735"/>
    <x v="3"/>
    <s v="OFF-AR-10001770"/>
    <x v="1"/>
    <s v="Art"/>
    <s v="Economy #2 Pencils"/>
    <n v="7.98"/>
    <n v="5.5860000000000003"/>
    <n v="2.3940000000000001"/>
    <n v="0.3"/>
    <n v="1"/>
  </r>
  <r>
    <n v="7813"/>
    <s v="CA-2017-134334"/>
    <x v="1173"/>
    <d v="2017-02-15T00:00:00"/>
    <x v="2"/>
    <s v="DK-13090"/>
    <s v="Dave Kipp"/>
    <s v="Consumer"/>
    <s v="United States"/>
    <s v="Clinton"/>
    <s v="Maryland"/>
    <n v="20735"/>
    <x v="3"/>
    <s v="FUR-TA-10002356"/>
    <x v="0"/>
    <s v="Tables"/>
    <s v="Bevis Boat-Shaped Conference Table"/>
    <n v="550.43100000000004"/>
    <n v="385.30169999999998"/>
    <n v="165.12930000000006"/>
    <n v="0.3000000000000001"/>
    <n v="1"/>
  </r>
  <r>
    <n v="7814"/>
    <s v="CA-2017-134334"/>
    <x v="1173"/>
    <d v="2017-02-15T00:00:00"/>
    <x v="2"/>
    <s v="DK-13090"/>
    <s v="Dave Kipp"/>
    <s v="Consumer"/>
    <s v="United States"/>
    <s v="Clinton"/>
    <s v="Maryland"/>
    <n v="20735"/>
    <x v="3"/>
    <s v="FUR-FU-10003274"/>
    <x v="0"/>
    <s v="Furnishings"/>
    <s v="Regeneration Desk Collection"/>
    <n v="10.56"/>
    <n v="7.3919999999999995"/>
    <n v="3.168000000000001"/>
    <n v="0.3000000000000001"/>
    <n v="1"/>
  </r>
  <r>
    <n v="7815"/>
    <s v="US-2018-109316"/>
    <x v="110"/>
    <d v="2018-06-10T00:00:00"/>
    <x v="2"/>
    <s v="MG-17680"/>
    <s v="Maureen Gastineau"/>
    <s v="Home Office"/>
    <s v="United States"/>
    <s v="Los Angeles"/>
    <s v="California"/>
    <n v="90049"/>
    <x v="1"/>
    <s v="FUR-BO-10004834"/>
    <x v="0"/>
    <s v="Bookcases"/>
    <s v="Riverside Palais Royal Lawyers Bookcase, Royale Cherry Finish"/>
    <n v="1497.6659999999999"/>
    <n v="1048.3661999999999"/>
    <n v="449.2998"/>
    <n v="0.3"/>
    <n v="2"/>
  </r>
  <r>
    <n v="7816"/>
    <s v="US-2018-109316"/>
    <x v="110"/>
    <d v="2018-06-10T00:00:00"/>
    <x v="2"/>
    <s v="MG-17680"/>
    <s v="Maureen Gastineau"/>
    <s v="Home Office"/>
    <s v="United States"/>
    <s v="Los Angeles"/>
    <s v="California"/>
    <n v="90049"/>
    <x v="1"/>
    <s v="TEC-PH-10000307"/>
    <x v="2"/>
    <s v="Phones"/>
    <s v="Shocksock Galaxy S4 Armband"/>
    <n v="17.52"/>
    <n v="12.263999999999999"/>
    <n v="5.2560000000000002"/>
    <n v="0.30000000000000004"/>
    <n v="2"/>
  </r>
  <r>
    <n v="7817"/>
    <s v="CA-2017-138478"/>
    <x v="147"/>
    <d v="2017-10-26T00:00:00"/>
    <x v="0"/>
    <s v="DP-13390"/>
    <s v="Dennis Pardue"/>
    <s v="Home Office"/>
    <s v="United States"/>
    <s v="North Las Vegas"/>
    <s v="Nevada"/>
    <n v="89031"/>
    <x v="1"/>
    <s v="OFF-AR-10002240"/>
    <x v="1"/>
    <s v="Art"/>
    <s v="Panasonic KP-150 Electric Pencil Sharpener"/>
    <n v="113.22"/>
    <n v="79.253999999999991"/>
    <n v="33.966000000000008"/>
    <n v="0.3000000000000001"/>
    <n v="5"/>
  </r>
  <r>
    <n v="7818"/>
    <s v="CA-2017-138478"/>
    <x v="147"/>
    <d v="2017-10-26T00:00:00"/>
    <x v="0"/>
    <s v="DP-13390"/>
    <s v="Dennis Pardue"/>
    <s v="Home Office"/>
    <s v="United States"/>
    <s v="North Las Vegas"/>
    <s v="Nevada"/>
    <n v="89031"/>
    <x v="1"/>
    <s v="OFF-PA-10001801"/>
    <x v="1"/>
    <s v="Paper"/>
    <s v="Xerox 193"/>
    <n v="35.880000000000003"/>
    <n v="25.116"/>
    <n v="10.764000000000003"/>
    <n v="0.30000000000000004"/>
    <n v="5"/>
  </r>
  <r>
    <n v="7819"/>
    <s v="CA-2017-138478"/>
    <x v="147"/>
    <d v="2017-10-26T00:00:00"/>
    <x v="0"/>
    <s v="DP-13390"/>
    <s v="Dennis Pardue"/>
    <s v="Home Office"/>
    <s v="United States"/>
    <s v="North Las Vegas"/>
    <s v="Nevada"/>
    <n v="89031"/>
    <x v="1"/>
    <s v="OFF-BI-10001120"/>
    <x v="1"/>
    <s v="Binders"/>
    <s v="Ibico EPK-21 Electric Binding System"/>
    <n v="4535.9759999999997"/>
    <n v="3175.1831999999995"/>
    <n v="1360.7928000000002"/>
    <n v="0.30000000000000004"/>
    <n v="5"/>
  </r>
  <r>
    <n v="7820"/>
    <s v="CA-2018-150469"/>
    <x v="795"/>
    <d v="2018-01-30T00:00:00"/>
    <x v="1"/>
    <s v="CJ-12010"/>
    <s v="Caroline Jumper"/>
    <s v="Consumer"/>
    <s v="United States"/>
    <s v="San Francisco"/>
    <s v="California"/>
    <n v="94109"/>
    <x v="1"/>
    <s v="OFF-FA-10000611"/>
    <x v="1"/>
    <s v="Fasteners"/>
    <s v="Binder Clips by OIC"/>
    <n v="11.84"/>
    <n v="8.2880000000000003"/>
    <n v="3.5519999999999996"/>
    <n v="0.3"/>
    <n v="4"/>
  </r>
  <r>
    <n v="7821"/>
    <s v="CA-2018-152436"/>
    <x v="166"/>
    <d v="2018-12-10T00:00:00"/>
    <x v="0"/>
    <s v="CW-11905"/>
    <s v="Carl Weiss"/>
    <s v="Home Office"/>
    <s v="United States"/>
    <s v="Cranston"/>
    <s v="Rhode Island"/>
    <n v="2920"/>
    <x v="3"/>
    <s v="OFF-ST-10000036"/>
    <x v="1"/>
    <s v="Storage"/>
    <s v="Recycled Data-Pak for Archival Bound Computer Printouts, 12-1/2 x 12-1/2 x 16"/>
    <n v="592.74"/>
    <n v="414.91800000000001"/>
    <n v="177.822"/>
    <n v="0.3"/>
    <n v="2"/>
  </r>
  <r>
    <n v="7822"/>
    <s v="CA-2017-169334"/>
    <x v="147"/>
    <d v="2017-10-24T00:00:00"/>
    <x v="0"/>
    <s v="GW-14605"/>
    <s v="Giulietta Weimer"/>
    <s v="Consumer"/>
    <s v="United States"/>
    <s v="Jackson"/>
    <s v="Tennessee"/>
    <n v="38301"/>
    <x v="0"/>
    <s v="OFF-ST-10004950"/>
    <x v="1"/>
    <s v="Storage"/>
    <s v="Tenex Personal Filing Tote With Secure Closure Lid, Black/Frost"/>
    <n v="111.672"/>
    <n v="78.170399999999987"/>
    <n v="33.50160000000001"/>
    <n v="0.3000000000000001"/>
    <n v="3"/>
  </r>
  <r>
    <n v="7823"/>
    <s v="US-2015-115413"/>
    <x v="86"/>
    <d v="2015-09-01T00:00:00"/>
    <x v="1"/>
    <s v="PP-18955"/>
    <s v="Paul Prost"/>
    <s v="Home Office"/>
    <s v="United States"/>
    <s v="Newark"/>
    <s v="Delaware"/>
    <n v="19711"/>
    <x v="3"/>
    <s v="OFF-AR-10003770"/>
    <x v="1"/>
    <s v="Art"/>
    <s v="Newell 340"/>
    <n v="8.64"/>
    <n v="6.048"/>
    <n v="2.5920000000000005"/>
    <n v="0.30000000000000004"/>
    <n v="6"/>
  </r>
  <r>
    <n v="7824"/>
    <s v="US-2015-115413"/>
    <x v="86"/>
    <d v="2015-09-01T00:00:00"/>
    <x v="1"/>
    <s v="PP-18955"/>
    <s v="Paul Prost"/>
    <s v="Home Office"/>
    <s v="United States"/>
    <s v="Newark"/>
    <s v="Delaware"/>
    <n v="19711"/>
    <x v="3"/>
    <s v="TEC-AC-10002800"/>
    <x v="2"/>
    <s v="Accessories"/>
    <s v="Plantronics Audio 478 Stereo USB Headset"/>
    <n v="149.97"/>
    <n v="104.979"/>
    <n v="44.991"/>
    <n v="0.3"/>
    <n v="6"/>
  </r>
  <r>
    <n v="7825"/>
    <s v="CA-2015-125150"/>
    <x v="1174"/>
    <d v="2015-05-23T00:00:00"/>
    <x v="1"/>
    <s v="PW-19030"/>
    <s v="Pauline Webber"/>
    <s v="Corporate"/>
    <s v="United States"/>
    <s v="Los Angeles"/>
    <s v="California"/>
    <n v="90036"/>
    <x v="1"/>
    <s v="FUR-CH-10002439"/>
    <x v="0"/>
    <s v="Chairs"/>
    <s v="Iceberg Nesting Folding Chair, 19w x 6d x 43h"/>
    <n v="232.88"/>
    <n v="163.01599999999999"/>
    <n v="69.864000000000004"/>
    <n v="0.30000000000000004"/>
    <n v="7"/>
  </r>
  <r>
    <n v="7826"/>
    <s v="CA-2016-127327"/>
    <x v="302"/>
    <d v="2016-02-07T00:00:00"/>
    <x v="1"/>
    <s v="PW-19030"/>
    <s v="Pauline Webber"/>
    <s v="Corporate"/>
    <s v="United States"/>
    <s v="Rome"/>
    <s v="New York"/>
    <n v="13440"/>
    <x v="3"/>
    <s v="FUR-CH-10004218"/>
    <x v="0"/>
    <s v="Chairs"/>
    <s v="Global Fabric Manager's Chair, Dark Gray"/>
    <n v="90.882000000000005"/>
    <n v="63.617399999999996"/>
    <n v="27.264600000000009"/>
    <n v="0.3000000000000001"/>
    <n v="4"/>
  </r>
  <r>
    <n v="7827"/>
    <s v="CA-2018-117114"/>
    <x v="1108"/>
    <d v="2018-11-05T00:00:00"/>
    <x v="1"/>
    <s v="CY-12745"/>
    <s v="Craig Yedwab"/>
    <s v="Corporate"/>
    <s v="United States"/>
    <s v="Chicago"/>
    <s v="Illinois"/>
    <n v="60610"/>
    <x v="2"/>
    <s v="TEC-PH-10004042"/>
    <x v="2"/>
    <s v="Phones"/>
    <s v="ClearOne Communications CHAT 70 OCÂ Speaker Phone"/>
    <n v="508.76799999999997"/>
    <n v="356.13759999999996"/>
    <n v="152.63040000000001"/>
    <n v="0.30000000000000004"/>
    <n v="5"/>
  </r>
  <r>
    <n v="7828"/>
    <s v="CA-2018-117114"/>
    <x v="1108"/>
    <d v="2018-11-05T00:00:00"/>
    <x v="1"/>
    <s v="CY-12745"/>
    <s v="Craig Yedwab"/>
    <s v="Corporate"/>
    <s v="United States"/>
    <s v="Chicago"/>
    <s v="Illinois"/>
    <n v="60610"/>
    <x v="2"/>
    <s v="OFF-EN-10001137"/>
    <x v="1"/>
    <s v="Envelopes"/>
    <s v="#10 Gummed Flap White Envelopes, 100/Box"/>
    <n v="9.9120000000000008"/>
    <n v="6.9384000000000006"/>
    <n v="2.9736000000000002"/>
    <n v="0.3"/>
    <n v="5"/>
  </r>
  <r>
    <n v="7829"/>
    <s v="CA-2016-137302"/>
    <x v="33"/>
    <d v="2016-05-01T00:00:00"/>
    <x v="1"/>
    <s v="BW-11110"/>
    <s v="Bart Watters"/>
    <s v="Corporate"/>
    <s v="United States"/>
    <s v="San Diego"/>
    <s v="California"/>
    <n v="92105"/>
    <x v="1"/>
    <s v="FUR-CH-10002017"/>
    <x v="0"/>
    <s v="Chairs"/>
    <s v="SAFCO Optional Arm Kit for Workspace Cribbage Stacking Chair"/>
    <n v="63.936"/>
    <n v="44.755199999999995"/>
    <n v="19.180800000000005"/>
    <n v="0.3000000000000001"/>
    <n v="5"/>
  </r>
  <r>
    <n v="7830"/>
    <s v="CA-2016-137302"/>
    <x v="33"/>
    <d v="2016-05-01T00:00:00"/>
    <x v="1"/>
    <s v="BW-11110"/>
    <s v="Bart Watters"/>
    <s v="Corporate"/>
    <s v="United States"/>
    <s v="San Diego"/>
    <s v="California"/>
    <n v="92105"/>
    <x v="1"/>
    <s v="OFF-AR-10000588"/>
    <x v="1"/>
    <s v="Art"/>
    <s v="Newell 345"/>
    <n v="59.52"/>
    <n v="41.664000000000001"/>
    <n v="17.856000000000002"/>
    <n v="0.3"/>
    <n v="5"/>
  </r>
  <r>
    <n v="7831"/>
    <s v="CA-2016-137302"/>
    <x v="33"/>
    <d v="2016-05-01T00:00:00"/>
    <x v="1"/>
    <s v="BW-11110"/>
    <s v="Bart Watters"/>
    <s v="Corporate"/>
    <s v="United States"/>
    <s v="San Diego"/>
    <s v="California"/>
    <n v="92105"/>
    <x v="1"/>
    <s v="TEC-PH-10003174"/>
    <x v="2"/>
    <s v="Phones"/>
    <s v="RCA ViSYS 25825 Wireless digital phone"/>
    <n v="311.976"/>
    <n v="218.38319999999999"/>
    <n v="93.592800000000011"/>
    <n v="0.30000000000000004"/>
    <n v="5"/>
  </r>
  <r>
    <n v="7832"/>
    <s v="CA-2016-137302"/>
    <x v="33"/>
    <d v="2016-05-01T00:00:00"/>
    <x v="1"/>
    <s v="BW-11110"/>
    <s v="Bart Watters"/>
    <s v="Corporate"/>
    <s v="United States"/>
    <s v="San Diego"/>
    <s v="California"/>
    <n v="92105"/>
    <x v="1"/>
    <s v="OFF-BI-10001524"/>
    <x v="1"/>
    <s v="Binders"/>
    <s v="GBC Premium Transparent Covers with Diagonal Lined Pattern"/>
    <n v="50.351999999999997"/>
    <n v="35.246399999999994"/>
    <n v="15.105600000000003"/>
    <n v="0.30000000000000004"/>
    <n v="5"/>
  </r>
  <r>
    <n v="7833"/>
    <s v="CA-2017-112382"/>
    <x v="195"/>
    <d v="2017-05-13T00:00:00"/>
    <x v="1"/>
    <s v="MB-18085"/>
    <s v="Mick Brown"/>
    <s v="Consumer"/>
    <s v="United States"/>
    <s v="Houston"/>
    <s v="Texas"/>
    <n v="77036"/>
    <x v="2"/>
    <s v="TEC-PH-10001552"/>
    <x v="2"/>
    <s v="Phones"/>
    <s v="I Need's 3d Hello Kitty Hybrid Silicone Case Cover for HTC One X 4g with 3d Hello Kitty Stylus Pen Green/pink"/>
    <n v="19.135999999999999"/>
    <n v="13.395199999999999"/>
    <n v="5.7408000000000001"/>
    <n v="0.30000000000000004"/>
    <n v="4"/>
  </r>
  <r>
    <n v="7834"/>
    <s v="CA-2016-128958"/>
    <x v="1175"/>
    <d v="2016-01-28T00:00:00"/>
    <x v="1"/>
    <s v="CR-12820"/>
    <s v="Cyra Reiten"/>
    <s v="Home Office"/>
    <s v="United States"/>
    <s v="West Palm Beach"/>
    <s v="Florida"/>
    <n v="33407"/>
    <x v="0"/>
    <s v="OFF-AR-10004757"/>
    <x v="1"/>
    <s v="Art"/>
    <s v="Crayola Colored Pencils"/>
    <n v="13.12"/>
    <n v="9.1839999999999993"/>
    <n v="3.9359999999999999"/>
    <n v="0.3"/>
    <n v="4"/>
  </r>
  <r>
    <n v="7835"/>
    <s v="CA-2016-106257"/>
    <x v="657"/>
    <d v="2016-04-17T00:00:00"/>
    <x v="0"/>
    <s v="EB-14110"/>
    <s v="Eugene Barchas"/>
    <s v="Consumer"/>
    <s v="United States"/>
    <s v="Los Angeles"/>
    <s v="California"/>
    <n v="90045"/>
    <x v="1"/>
    <s v="FUR-TA-10002530"/>
    <x v="0"/>
    <s v="Tables"/>
    <s v="Iceberg OfficeWorks 42&quot; Round Tables"/>
    <n v="241.56800000000001"/>
    <n v="169.0976"/>
    <n v="72.470400000000012"/>
    <n v="0.30000000000000004"/>
    <n v="4"/>
  </r>
  <r>
    <n v="7836"/>
    <s v="CA-2016-106257"/>
    <x v="657"/>
    <d v="2016-04-17T00:00:00"/>
    <x v="0"/>
    <s v="EB-14110"/>
    <s v="Eugene Barchas"/>
    <s v="Consumer"/>
    <s v="United States"/>
    <s v="Los Angeles"/>
    <s v="California"/>
    <n v="90045"/>
    <x v="1"/>
    <s v="TEC-PH-10001494"/>
    <x v="2"/>
    <s v="Phones"/>
    <s v="Polycom CX600 IP Phone VoIP phone"/>
    <n v="479.92"/>
    <n v="335.94400000000002"/>
    <n v="143.976"/>
    <n v="0.3"/>
    <n v="4"/>
  </r>
  <r>
    <n v="7837"/>
    <s v="CA-2016-149083"/>
    <x v="12"/>
    <d v="2016-09-30T00:00:00"/>
    <x v="1"/>
    <s v="SH-19975"/>
    <s v="Sally Hughsby"/>
    <s v="Corporate"/>
    <s v="United States"/>
    <s v="Seattle"/>
    <s v="Washington"/>
    <n v="98103"/>
    <x v="1"/>
    <s v="FUR-CH-10004289"/>
    <x v="0"/>
    <s v="Chairs"/>
    <s v="Global Super Steno Chair"/>
    <n v="307.13600000000002"/>
    <n v="214.99520000000001"/>
    <n v="92.140800000000013"/>
    <n v="0.30000000000000004"/>
    <n v="5"/>
  </r>
  <r>
    <n v="7838"/>
    <s v="CA-2016-149083"/>
    <x v="12"/>
    <d v="2016-09-30T00:00:00"/>
    <x v="1"/>
    <s v="SH-19975"/>
    <s v="Sally Hughsby"/>
    <s v="Corporate"/>
    <s v="United States"/>
    <s v="Seattle"/>
    <s v="Washington"/>
    <n v="98103"/>
    <x v="1"/>
    <s v="OFF-LA-10002945"/>
    <x v="1"/>
    <s v="Labels"/>
    <s v="Permanent Self-Adhesive File Folder Labels for Typewriters, 1 1/8 x 3 1/2, White"/>
    <n v="12.6"/>
    <n v="8.8199999999999985"/>
    <n v="3.7800000000000011"/>
    <n v="0.3000000000000001"/>
    <n v="5"/>
  </r>
  <r>
    <n v="7839"/>
    <s v="CA-2016-149083"/>
    <x v="12"/>
    <d v="2016-09-30T00:00:00"/>
    <x v="1"/>
    <s v="SH-19975"/>
    <s v="Sally Hughsby"/>
    <s v="Corporate"/>
    <s v="United States"/>
    <s v="Seattle"/>
    <s v="Washington"/>
    <n v="98103"/>
    <x v="1"/>
    <s v="TEC-AC-10002567"/>
    <x v="2"/>
    <s v="Accessories"/>
    <s v="Logitech G602 Wireless Gaming Mouse"/>
    <n v="159.97999999999999"/>
    <n v="111.98599999999999"/>
    <n v="47.994"/>
    <n v="0.30000000000000004"/>
    <n v="5"/>
  </r>
  <r>
    <n v="7840"/>
    <s v="US-2015-137869"/>
    <x v="1176"/>
    <d v="2015-04-02T00:00:00"/>
    <x v="1"/>
    <s v="CV-12295"/>
    <s v="Christina VanderZanden"/>
    <s v="Consumer"/>
    <s v="United States"/>
    <s v="Des Moines"/>
    <s v="Iowa"/>
    <n v="50315"/>
    <x v="2"/>
    <s v="OFF-EN-10001509"/>
    <x v="1"/>
    <s v="Envelopes"/>
    <s v="Poly String Tie Envelopes"/>
    <n v="6.12"/>
    <n v="4.2839999999999998"/>
    <n v="1.8360000000000003"/>
    <n v="0.30000000000000004"/>
    <n v="5"/>
  </r>
  <r>
    <n v="7841"/>
    <s v="US-2015-137869"/>
    <x v="1176"/>
    <d v="2015-04-02T00:00:00"/>
    <x v="1"/>
    <s v="CV-12295"/>
    <s v="Christina VanderZanden"/>
    <s v="Consumer"/>
    <s v="United States"/>
    <s v="Des Moines"/>
    <s v="Iowa"/>
    <n v="50315"/>
    <x v="2"/>
    <s v="FUR-TA-10003954"/>
    <x v="0"/>
    <s v="Tables"/>
    <s v="Hon 94000 Series Round Tables"/>
    <n v="1184.72"/>
    <n v="829.30399999999997"/>
    <n v="355.41600000000005"/>
    <n v="0.30000000000000004"/>
    <n v="5"/>
  </r>
  <r>
    <n v="7842"/>
    <s v="CA-2017-116603"/>
    <x v="19"/>
    <d v="2017-07-22T00:00:00"/>
    <x v="1"/>
    <s v="AT-10735"/>
    <s v="Annie Thurman"/>
    <s v="Consumer"/>
    <s v="United States"/>
    <s v="New York City"/>
    <s v="New York"/>
    <n v="10024"/>
    <x v="3"/>
    <s v="OFF-AP-10002892"/>
    <x v="1"/>
    <s v="Appliances"/>
    <s v="Belkin F5C206VTEL 6 Outlet Surge"/>
    <n v="45.96"/>
    <n v="32.171999999999997"/>
    <n v="13.788000000000004"/>
    <n v="0.3000000000000001"/>
    <n v="5"/>
  </r>
  <r>
    <n v="7843"/>
    <s v="CA-2015-158470"/>
    <x v="987"/>
    <d v="2015-04-23T00:00:00"/>
    <x v="0"/>
    <s v="AG-10390"/>
    <s v="Allen Goldenen"/>
    <s v="Consumer"/>
    <s v="United States"/>
    <s v="Arlington"/>
    <s v="Virginia"/>
    <n v="22204"/>
    <x v="0"/>
    <s v="OFF-BI-10003638"/>
    <x v="1"/>
    <s v="Binders"/>
    <s v="GBC Durable Plastic Covers"/>
    <n v="58.05"/>
    <n v="40.634999999999998"/>
    <n v="17.414999999999999"/>
    <n v="0.3"/>
    <n v="4"/>
  </r>
  <r>
    <n v="7844"/>
    <s v="CA-2015-158470"/>
    <x v="987"/>
    <d v="2015-04-23T00:00:00"/>
    <x v="0"/>
    <s v="AG-10390"/>
    <s v="Allen Goldenen"/>
    <s v="Consumer"/>
    <s v="United States"/>
    <s v="Arlington"/>
    <s v="Virginia"/>
    <n v="22204"/>
    <x v="0"/>
    <s v="OFF-PA-10001569"/>
    <x v="1"/>
    <s v="Paper"/>
    <s v="Xerox 232"/>
    <n v="71.28"/>
    <n v="49.896000000000001"/>
    <n v="21.384"/>
    <n v="0.3"/>
    <n v="4"/>
  </r>
  <r>
    <n v="7845"/>
    <s v="US-2018-123834"/>
    <x v="246"/>
    <d v="2018-07-25T00:00:00"/>
    <x v="1"/>
    <s v="GM-14500"/>
    <s v="Gene McClure"/>
    <s v="Consumer"/>
    <s v="United States"/>
    <s v="Pharr"/>
    <s v="Texas"/>
    <n v="78577"/>
    <x v="2"/>
    <s v="FUR-TA-10001676"/>
    <x v="0"/>
    <s v="Tables"/>
    <s v="Hon 61000 Series Interactive Training Tables"/>
    <n v="124.404"/>
    <n v="87.082799999999992"/>
    <n v="37.321200000000005"/>
    <n v="0.30000000000000004"/>
    <n v="4"/>
  </r>
  <r>
    <n v="7846"/>
    <s v="CA-2016-125976"/>
    <x v="874"/>
    <d v="2016-10-02T00:00:00"/>
    <x v="1"/>
    <s v="JK-15205"/>
    <s v="Jamie Kunitz"/>
    <s v="Consumer"/>
    <s v="United States"/>
    <s v="Arlington"/>
    <s v="Virginia"/>
    <n v="22204"/>
    <x v="0"/>
    <s v="OFF-PA-10001125"/>
    <x v="1"/>
    <s v="Paper"/>
    <s v="Xerox 1988"/>
    <n v="154.9"/>
    <n v="108.42999999999999"/>
    <n v="46.470000000000013"/>
    <n v="0.3000000000000001"/>
    <n v="5"/>
  </r>
  <r>
    <n v="7847"/>
    <s v="CA-2016-125976"/>
    <x v="874"/>
    <d v="2016-10-02T00:00:00"/>
    <x v="1"/>
    <s v="JK-15205"/>
    <s v="Jamie Kunitz"/>
    <s v="Consumer"/>
    <s v="United States"/>
    <s v="Arlington"/>
    <s v="Virginia"/>
    <n v="22204"/>
    <x v="0"/>
    <s v="TEC-PH-10002496"/>
    <x v="2"/>
    <s v="Phones"/>
    <s v="Cisco SPA301"/>
    <n v="1871.88"/>
    <n v="1310.316"/>
    <n v="561.56400000000008"/>
    <n v="0.30000000000000004"/>
    <n v="5"/>
  </r>
  <r>
    <n v="7848"/>
    <s v="CA-2017-128706"/>
    <x v="535"/>
    <d v="2017-03-02T00:00:00"/>
    <x v="1"/>
    <s v="DW-13540"/>
    <s v="Don Weiss"/>
    <s v="Consumer"/>
    <s v="United States"/>
    <s v="Houston"/>
    <s v="Texas"/>
    <n v="77070"/>
    <x v="2"/>
    <s v="FUR-FU-10004053"/>
    <x v="0"/>
    <s v="Furnishings"/>
    <s v="DAX Two-Tone Silver Metal Document Frame"/>
    <n v="16.192"/>
    <n v="11.334399999999999"/>
    <n v="4.8576000000000015"/>
    <n v="0.3000000000000001"/>
    <n v="3"/>
  </r>
  <r>
    <n v="7849"/>
    <s v="CA-2017-104311"/>
    <x v="440"/>
    <d v="2017-05-06T00:00:00"/>
    <x v="1"/>
    <s v="AS-10090"/>
    <s v="Adam Shillingsburg"/>
    <s v="Consumer"/>
    <s v="United States"/>
    <s v="Irving"/>
    <s v="Texas"/>
    <n v="75061"/>
    <x v="2"/>
    <s v="OFF-ST-10000321"/>
    <x v="1"/>
    <s v="Storage"/>
    <s v="Akro Stacking Bins"/>
    <n v="18.936"/>
    <n v="13.255199999999999"/>
    <n v="5.6808000000000014"/>
    <n v="0.3000000000000001"/>
    <n v="4"/>
  </r>
  <r>
    <n v="7850"/>
    <s v="CA-2017-104311"/>
    <x v="440"/>
    <d v="2017-05-06T00:00:00"/>
    <x v="1"/>
    <s v="AS-10090"/>
    <s v="Adam Shillingsburg"/>
    <s v="Consumer"/>
    <s v="United States"/>
    <s v="Irving"/>
    <s v="Texas"/>
    <n v="75061"/>
    <x v="2"/>
    <s v="OFF-ST-10002957"/>
    <x v="1"/>
    <s v="Storage"/>
    <s v="Sterilite Show Offs Storage Containers"/>
    <n v="12.672000000000001"/>
    <n v="8.8704000000000001"/>
    <n v="3.8016000000000005"/>
    <n v="0.30000000000000004"/>
    <n v="4"/>
  </r>
  <r>
    <n v="7851"/>
    <s v="CA-2017-104311"/>
    <x v="440"/>
    <d v="2017-05-06T00:00:00"/>
    <x v="1"/>
    <s v="AS-10090"/>
    <s v="Adam Shillingsburg"/>
    <s v="Consumer"/>
    <s v="United States"/>
    <s v="Irving"/>
    <s v="Texas"/>
    <n v="75061"/>
    <x v="2"/>
    <s v="OFF-LA-10000973"/>
    <x v="1"/>
    <s v="Labels"/>
    <s v="Avery 502"/>
    <n v="5.04"/>
    <n v="3.5279999999999996"/>
    <n v="1.5120000000000005"/>
    <n v="0.3000000000000001"/>
    <n v="4"/>
  </r>
  <r>
    <n v="7852"/>
    <s v="CA-2015-169649"/>
    <x v="337"/>
    <d v="2015-12-15T00:00:00"/>
    <x v="1"/>
    <s v="TS-21205"/>
    <s v="Thomas Seio"/>
    <s v="Corporate"/>
    <s v="United States"/>
    <s v="Chicago"/>
    <s v="Illinois"/>
    <n v="60653"/>
    <x v="2"/>
    <s v="OFF-PA-10000143"/>
    <x v="1"/>
    <s v="Paper"/>
    <s v="Astroparche Fine Business Paper"/>
    <n v="8.4480000000000004"/>
    <n v="5.9135999999999997"/>
    <n v="2.5344000000000007"/>
    <n v="0.30000000000000004"/>
    <n v="6"/>
  </r>
  <r>
    <n v="7853"/>
    <s v="CA-2015-169649"/>
    <x v="337"/>
    <d v="2015-12-15T00:00:00"/>
    <x v="1"/>
    <s v="TS-21205"/>
    <s v="Thomas Seio"/>
    <s v="Corporate"/>
    <s v="United States"/>
    <s v="Chicago"/>
    <s v="Illinois"/>
    <n v="60653"/>
    <x v="2"/>
    <s v="OFF-AP-10003287"/>
    <x v="1"/>
    <s v="Appliances"/>
    <s v="Tripp Lite TLP810NET Broadband Surge for Modem/Fax"/>
    <n v="20.388000000000002"/>
    <n v="14.271599999999999"/>
    <n v="6.1164000000000023"/>
    <n v="0.3000000000000001"/>
    <n v="6"/>
  </r>
  <r>
    <n v="7854"/>
    <s v="CA-2016-144890"/>
    <x v="707"/>
    <d v="2016-12-29T00:00:00"/>
    <x v="1"/>
    <s v="SM-20320"/>
    <s v="Sean Miller"/>
    <s v="Home Office"/>
    <s v="United States"/>
    <s v="Los Angeles"/>
    <s v="California"/>
    <n v="90049"/>
    <x v="1"/>
    <s v="OFF-PA-10001526"/>
    <x v="1"/>
    <s v="Paper"/>
    <s v="Xerox 1949"/>
    <n v="9.9600000000000009"/>
    <n v="6.9720000000000004"/>
    <n v="2.9880000000000004"/>
    <n v="0.30000000000000004"/>
    <n v="4"/>
  </r>
  <r>
    <n v="7855"/>
    <s v="CA-2018-135587"/>
    <x v="226"/>
    <d v="2018-12-12T00:00:00"/>
    <x v="1"/>
    <s v="BH-11710"/>
    <s v="Brosina Hoffman"/>
    <s v="Consumer"/>
    <s v="United States"/>
    <s v="Hattiesburg"/>
    <s v="Mississippi"/>
    <n v="39401"/>
    <x v="0"/>
    <s v="OFF-AP-10004540"/>
    <x v="1"/>
    <s v="Appliances"/>
    <s v="Eureka The Boss Lite 10-Amp Upright Vacuum, Blue"/>
    <n v="320.64"/>
    <n v="224.44799999999998"/>
    <n v="96.192000000000007"/>
    <n v="0.30000000000000004"/>
    <n v="5"/>
  </r>
  <r>
    <n v="7856"/>
    <s v="CA-2018-135587"/>
    <x v="226"/>
    <d v="2018-12-12T00:00:00"/>
    <x v="1"/>
    <s v="BH-11710"/>
    <s v="Brosina Hoffman"/>
    <s v="Consumer"/>
    <s v="United States"/>
    <s v="Hattiesburg"/>
    <s v="Mississippi"/>
    <n v="39401"/>
    <x v="0"/>
    <s v="TEC-AC-10001266"/>
    <x v="2"/>
    <s v="Accessories"/>
    <s v="Memorex Micro Travel Drive 8 GB"/>
    <n v="52"/>
    <n v="36.4"/>
    <n v="15.600000000000001"/>
    <n v="0.30000000000000004"/>
    <n v="5"/>
  </r>
  <r>
    <n v="7857"/>
    <s v="CA-2015-103429"/>
    <x v="992"/>
    <d v="2015-06-01T00:00:00"/>
    <x v="2"/>
    <s v="LW-16825"/>
    <s v="Laurel Workman"/>
    <s v="Corporate"/>
    <s v="United States"/>
    <s v="New York City"/>
    <s v="New York"/>
    <n v="10024"/>
    <x v="3"/>
    <s v="OFF-BI-10004233"/>
    <x v="1"/>
    <s v="Binders"/>
    <s v="GBC Pre-Punched Binding Paper, Plastic, White, 8-1/2&quot; x 11&quot;"/>
    <n v="25.584"/>
    <n v="17.908799999999999"/>
    <n v="7.6752000000000002"/>
    <n v="0.3"/>
    <n v="2"/>
  </r>
  <r>
    <n v="7858"/>
    <s v="CA-2015-103429"/>
    <x v="992"/>
    <d v="2015-06-01T00:00:00"/>
    <x v="2"/>
    <s v="LW-16825"/>
    <s v="Laurel Workman"/>
    <s v="Corporate"/>
    <s v="United States"/>
    <s v="New York City"/>
    <s v="New York"/>
    <n v="10024"/>
    <x v="3"/>
    <s v="TEC-PH-10003505"/>
    <x v="2"/>
    <s v="Phones"/>
    <s v="Geemarc AmpliPOWER60"/>
    <n v="464"/>
    <n v="324.79999999999995"/>
    <n v="139.20000000000005"/>
    <n v="0.3000000000000001"/>
    <n v="2"/>
  </r>
  <r>
    <n v="7859"/>
    <s v="CA-2015-103429"/>
    <x v="992"/>
    <d v="2015-06-01T00:00:00"/>
    <x v="2"/>
    <s v="LW-16825"/>
    <s v="Laurel Workman"/>
    <s v="Corporate"/>
    <s v="United States"/>
    <s v="New York City"/>
    <s v="New York"/>
    <n v="10024"/>
    <x v="3"/>
    <s v="OFF-AP-10001005"/>
    <x v="1"/>
    <s v="Appliances"/>
    <s v="Honeywell Quietcare HEPA Air Cleaner"/>
    <n v="235.95"/>
    <n v="165.16499999999999"/>
    <n v="70.784999999999997"/>
    <n v="0.3"/>
    <n v="2"/>
  </r>
  <r>
    <n v="7860"/>
    <s v="CA-2015-103429"/>
    <x v="992"/>
    <d v="2015-06-01T00:00:00"/>
    <x v="2"/>
    <s v="LW-16825"/>
    <s v="Laurel Workman"/>
    <s v="Corporate"/>
    <s v="United States"/>
    <s v="New York City"/>
    <s v="New York"/>
    <n v="10024"/>
    <x v="3"/>
    <s v="OFF-PA-10001712"/>
    <x v="1"/>
    <s v="Paper"/>
    <s v="Xerox 1948"/>
    <n v="39.96"/>
    <n v="27.971999999999998"/>
    <n v="11.988000000000003"/>
    <n v="0.30000000000000004"/>
    <n v="2"/>
  </r>
  <r>
    <n v="7861"/>
    <s v="CA-2018-152261"/>
    <x v="580"/>
    <d v="2018-03-06T00:00:00"/>
    <x v="1"/>
    <s v="JA-15970"/>
    <s v="Joseph Airdo"/>
    <s v="Consumer"/>
    <s v="United States"/>
    <s v="Cuyahoga Falls"/>
    <s v="Ohio"/>
    <n v="44221"/>
    <x v="3"/>
    <s v="OFF-BI-10002353"/>
    <x v="1"/>
    <s v="Binders"/>
    <s v="GBC VeloBind Cover Sets"/>
    <n v="18.527999999999999"/>
    <n v="12.969599999999998"/>
    <n v="5.5584000000000007"/>
    <n v="0.30000000000000004"/>
    <n v="4"/>
  </r>
  <r>
    <n v="7862"/>
    <s v="CA-2016-142993"/>
    <x v="88"/>
    <d v="2016-10-17T00:00:00"/>
    <x v="1"/>
    <s v="KA-16525"/>
    <s v="Kelly Andreada"/>
    <s v="Consumer"/>
    <s v="United States"/>
    <s v="Seattle"/>
    <s v="Washington"/>
    <n v="98103"/>
    <x v="1"/>
    <s v="TEC-AC-10003038"/>
    <x v="2"/>
    <s v="Accessories"/>
    <s v="Kingston Digital DataTraveler 16GB USB 2.0"/>
    <n v="17.899999999999999"/>
    <n v="12.529999999999998"/>
    <n v="5.370000000000001"/>
    <n v="0.3000000000000001"/>
    <n v="5"/>
  </r>
  <r>
    <n v="7863"/>
    <s v="CA-2016-142993"/>
    <x v="88"/>
    <d v="2016-10-17T00:00:00"/>
    <x v="1"/>
    <s v="KA-16525"/>
    <s v="Kelly Andreada"/>
    <s v="Consumer"/>
    <s v="United States"/>
    <s v="Seattle"/>
    <s v="Washington"/>
    <n v="98103"/>
    <x v="1"/>
    <s v="OFF-ST-10000934"/>
    <x v="1"/>
    <s v="Storage"/>
    <s v="Contico 72&quot;H Heavy-Duty Storage System"/>
    <n v="81.96"/>
    <n v="57.371999999999993"/>
    <n v="24.588000000000001"/>
    <n v="0.30000000000000004"/>
    <n v="5"/>
  </r>
  <r>
    <n v="7864"/>
    <s v="CA-2016-143364"/>
    <x v="1177"/>
    <d v="2016-07-19T00:00:00"/>
    <x v="0"/>
    <s v="TG-21310"/>
    <s v="Toby Gnade"/>
    <s v="Consumer"/>
    <s v="United States"/>
    <s v="Mesa"/>
    <s v="Arizona"/>
    <n v="85204"/>
    <x v="1"/>
    <s v="OFF-ST-10002743"/>
    <x v="1"/>
    <s v="Storage"/>
    <s v="SAFCO Boltless Steel Shelving"/>
    <n v="272.73599999999999"/>
    <n v="190.91519999999997"/>
    <n v="81.82080000000002"/>
    <n v="0.3000000000000001"/>
    <n v="5"/>
  </r>
  <r>
    <n v="7865"/>
    <s v="CA-2016-143364"/>
    <x v="1177"/>
    <d v="2016-07-19T00:00:00"/>
    <x v="0"/>
    <s v="TG-21310"/>
    <s v="Toby Gnade"/>
    <s v="Consumer"/>
    <s v="United States"/>
    <s v="Mesa"/>
    <s v="Arizona"/>
    <n v="85204"/>
    <x v="1"/>
    <s v="OFF-PA-10001846"/>
    <x v="1"/>
    <s v="Paper"/>
    <s v="Xerox 1899"/>
    <n v="18.495999999999999"/>
    <n v="12.947199999999999"/>
    <n v="5.5488"/>
    <n v="0.30000000000000004"/>
    <n v="5"/>
  </r>
  <r>
    <n v="7866"/>
    <s v="CA-2016-143364"/>
    <x v="1177"/>
    <d v="2016-07-19T00:00:00"/>
    <x v="0"/>
    <s v="TG-21310"/>
    <s v="Toby Gnade"/>
    <s v="Consumer"/>
    <s v="United States"/>
    <s v="Mesa"/>
    <s v="Arizona"/>
    <n v="85204"/>
    <x v="1"/>
    <s v="FUR-CH-10004287"/>
    <x v="0"/>
    <s v="Chairs"/>
    <s v="SAFCO Arco Folding Chair"/>
    <n v="441.92"/>
    <n v="309.34399999999999"/>
    <n v="132.57600000000002"/>
    <n v="0.30000000000000004"/>
    <n v="5"/>
  </r>
  <r>
    <n v="7867"/>
    <s v="CA-2016-143364"/>
    <x v="1177"/>
    <d v="2016-07-19T00:00:00"/>
    <x v="0"/>
    <s v="TG-21310"/>
    <s v="Toby Gnade"/>
    <s v="Consumer"/>
    <s v="United States"/>
    <s v="Mesa"/>
    <s v="Arizona"/>
    <n v="85204"/>
    <x v="1"/>
    <s v="FUR-BO-10001608"/>
    <x v="0"/>
    <s v="Bookcases"/>
    <s v="Hon Metal Bookcases, Black"/>
    <n v="127.764"/>
    <n v="89.434799999999996"/>
    <n v="38.3292"/>
    <n v="0.3"/>
    <n v="5"/>
  </r>
  <r>
    <n v="7868"/>
    <s v="CA-2015-100972"/>
    <x v="84"/>
    <d v="2015-11-24T00:00:00"/>
    <x v="0"/>
    <s v="DB-13360"/>
    <s v="Dennis Bolton"/>
    <s v="Home Office"/>
    <s v="United States"/>
    <s v="Salt Lake City"/>
    <s v="Utah"/>
    <n v="84106"/>
    <x v="1"/>
    <s v="OFF-PA-10000357"/>
    <x v="1"/>
    <s v="Paper"/>
    <s v="Xerox 1888"/>
    <n v="166.44"/>
    <n v="116.508"/>
    <n v="49.932000000000002"/>
    <n v="0.30000000000000004"/>
    <n v="5"/>
  </r>
  <r>
    <n v="7869"/>
    <s v="CA-2017-136994"/>
    <x v="1022"/>
    <d v="2017-06-02T00:00:00"/>
    <x v="1"/>
    <s v="LS-17245"/>
    <s v="Lynn Smith"/>
    <s v="Consumer"/>
    <s v="United States"/>
    <s v="Los Angeles"/>
    <s v="California"/>
    <n v="90045"/>
    <x v="1"/>
    <s v="OFF-PA-10000575"/>
    <x v="1"/>
    <s v="Paper"/>
    <s v="Wirebound Message Books, Four 2 3/4 x 5 White Forms per Page"/>
    <n v="13.38"/>
    <n v="9.3659999999999997"/>
    <n v="4.0140000000000011"/>
    <n v="0.30000000000000004"/>
    <n v="6"/>
  </r>
  <r>
    <n v="7870"/>
    <s v="US-2018-166233"/>
    <x v="445"/>
    <d v="2018-07-09T00:00:00"/>
    <x v="1"/>
    <s v="MO-17950"/>
    <s v="Michael Oakman"/>
    <s v="Consumer"/>
    <s v="United States"/>
    <s v="Jacksonville"/>
    <s v="North Carolina"/>
    <n v="28540"/>
    <x v="0"/>
    <s v="TEC-AC-10002167"/>
    <x v="2"/>
    <s v="Accessories"/>
    <s v="ImationÂ 8gb Micro Traveldrive Usb 2.0Â Flash Drive"/>
    <n v="24"/>
    <n v="16.799999999999997"/>
    <n v="7.2000000000000028"/>
    <n v="0.3000000000000001"/>
    <n v="6"/>
  </r>
  <r>
    <n v="7871"/>
    <s v="CA-2018-122112"/>
    <x v="145"/>
    <d v="2018-09-29T00:00:00"/>
    <x v="1"/>
    <s v="CA-11965"/>
    <s v="Carol Adams"/>
    <s v="Corporate"/>
    <s v="United States"/>
    <s v="Lakewood"/>
    <s v="Ohio"/>
    <n v="44107"/>
    <x v="3"/>
    <s v="OFF-EN-10004459"/>
    <x v="1"/>
    <s v="Envelopes"/>
    <s v="Security-Tint Envelopes"/>
    <n v="24.448"/>
    <n v="17.113599999999998"/>
    <n v="7.3344000000000023"/>
    <n v="0.3000000000000001"/>
    <n v="4"/>
  </r>
  <r>
    <n v="7872"/>
    <s v="CA-2017-101672"/>
    <x v="339"/>
    <d v="2017-10-07T00:00:00"/>
    <x v="1"/>
    <s v="DB-12910"/>
    <s v="Daniel Byrd"/>
    <s v="Home Office"/>
    <s v="United States"/>
    <s v="Lake Forest"/>
    <s v="California"/>
    <n v="92630"/>
    <x v="1"/>
    <s v="OFF-LA-10002271"/>
    <x v="1"/>
    <s v="Labels"/>
    <s v="Smead Alpha-Z Color-Coded Second Alphabetical Labels and Starter Set"/>
    <n v="6.16"/>
    <n v="4.3119999999999994"/>
    <n v="1.8480000000000008"/>
    <n v="0.3000000000000001"/>
    <n v="4"/>
  </r>
  <r>
    <n v="7873"/>
    <s v="CA-2017-101672"/>
    <x v="339"/>
    <d v="2017-10-07T00:00:00"/>
    <x v="1"/>
    <s v="DB-12910"/>
    <s v="Daniel Byrd"/>
    <s v="Home Office"/>
    <s v="United States"/>
    <s v="Lake Forest"/>
    <s v="California"/>
    <n v="92630"/>
    <x v="1"/>
    <s v="FUR-CH-10004063"/>
    <x v="0"/>
    <s v="Chairs"/>
    <s v="Global Deluxe High-Back Manager's Chair"/>
    <n v="915.13599999999997"/>
    <n v="640.59519999999998"/>
    <n v="274.54079999999999"/>
    <n v="0.3"/>
    <n v="4"/>
  </r>
  <r>
    <n v="7874"/>
    <s v="CA-2017-101672"/>
    <x v="339"/>
    <d v="2017-10-07T00:00:00"/>
    <x v="1"/>
    <s v="DB-12910"/>
    <s v="Daniel Byrd"/>
    <s v="Home Office"/>
    <s v="United States"/>
    <s v="Lake Forest"/>
    <s v="California"/>
    <n v="92630"/>
    <x v="1"/>
    <s v="OFF-PA-10004610"/>
    <x v="1"/>
    <s v="Paper"/>
    <s v="Xerox 1900"/>
    <n v="8.56"/>
    <n v="5.992"/>
    <n v="2.5680000000000005"/>
    <n v="0.30000000000000004"/>
    <n v="4"/>
  </r>
  <r>
    <n v="7875"/>
    <s v="CA-2017-101672"/>
    <x v="339"/>
    <d v="2017-10-07T00:00:00"/>
    <x v="1"/>
    <s v="DB-12910"/>
    <s v="Daniel Byrd"/>
    <s v="Home Office"/>
    <s v="United States"/>
    <s v="Lake Forest"/>
    <s v="California"/>
    <n v="92630"/>
    <x v="1"/>
    <s v="OFF-PA-10001878"/>
    <x v="1"/>
    <s v="Paper"/>
    <s v="Xerox 1891"/>
    <n v="97.82"/>
    <n v="68.47399999999999"/>
    <n v="29.346000000000004"/>
    <n v="0.30000000000000004"/>
    <n v="4"/>
  </r>
  <r>
    <n v="7876"/>
    <s v="CA-2018-168403"/>
    <x v="428"/>
    <d v="2018-09-15T00:00:00"/>
    <x v="1"/>
    <s v="DK-12835"/>
    <s v="Damala Kotsonis"/>
    <s v="Corporate"/>
    <s v="United States"/>
    <s v="Portland"/>
    <s v="Oregon"/>
    <n v="97206"/>
    <x v="1"/>
    <s v="OFF-PA-10002036"/>
    <x v="1"/>
    <s v="Paper"/>
    <s v="Xerox 1930"/>
    <n v="31.103999999999999"/>
    <n v="21.772799999999997"/>
    <n v="9.3312000000000026"/>
    <n v="0.3000000000000001"/>
    <n v="6"/>
  </r>
  <r>
    <n v="7877"/>
    <s v="CA-2018-168403"/>
    <x v="428"/>
    <d v="2018-09-15T00:00:00"/>
    <x v="1"/>
    <s v="DK-12835"/>
    <s v="Damala Kotsonis"/>
    <s v="Corporate"/>
    <s v="United States"/>
    <s v="Portland"/>
    <s v="Oregon"/>
    <n v="97206"/>
    <x v="1"/>
    <s v="OFF-AP-10003278"/>
    <x v="1"/>
    <s v="Appliances"/>
    <s v="Belkin 7-Outlet SurgeMaster Home Series"/>
    <n v="11.176"/>
    <n v="7.8231999999999999"/>
    <n v="3.3528000000000002"/>
    <n v="0.3"/>
    <n v="6"/>
  </r>
  <r>
    <n v="7878"/>
    <s v="CA-2016-148705"/>
    <x v="899"/>
    <d v="2016-03-18T00:00:00"/>
    <x v="1"/>
    <s v="EB-14170"/>
    <s v="Evan Bailliet"/>
    <s v="Consumer"/>
    <s v="United States"/>
    <s v="Charlotte"/>
    <s v="North Carolina"/>
    <n v="28205"/>
    <x v="0"/>
    <s v="OFF-LA-10001641"/>
    <x v="1"/>
    <s v="Labels"/>
    <s v="Avery 518"/>
    <n v="5.04"/>
    <n v="3.5279999999999996"/>
    <n v="1.5120000000000005"/>
    <n v="0.3000000000000001"/>
    <n v="6"/>
  </r>
  <r>
    <n v="7879"/>
    <s v="CA-2017-160241"/>
    <x v="896"/>
    <d v="2017-12-04T00:00:00"/>
    <x v="0"/>
    <s v="DR-12940"/>
    <s v="Daniel Raglin"/>
    <s v="Home Office"/>
    <s v="United States"/>
    <s v="Aurora"/>
    <s v="Illinois"/>
    <n v="60505"/>
    <x v="2"/>
    <s v="FUR-FU-10003806"/>
    <x v="0"/>
    <s v="Furnishings"/>
    <s v="Tenex Chairmat w/ Average Lip, 45&quot; x 53&quot;"/>
    <n v="242.17599999999999"/>
    <n v="169.52319999999997"/>
    <n v="72.652800000000013"/>
    <n v="0.30000000000000004"/>
    <n v="5"/>
  </r>
  <r>
    <n v="7880"/>
    <s v="CA-2017-155747"/>
    <x v="403"/>
    <d v="2017-06-21T00:00:00"/>
    <x v="1"/>
    <s v="JS-15685"/>
    <s v="Jim Sink"/>
    <s v="Corporate"/>
    <s v="United States"/>
    <s v="Philadelphia"/>
    <s v="Pennsylvania"/>
    <n v="19140"/>
    <x v="3"/>
    <s v="FUR-TA-10003392"/>
    <x v="0"/>
    <s v="Tables"/>
    <s v="Global Adaptabilities Conference Tables"/>
    <n v="337.17599999999999"/>
    <n v="236.02319999999997"/>
    <n v="101.15280000000001"/>
    <n v="0.30000000000000004"/>
    <n v="7"/>
  </r>
  <r>
    <n v="7881"/>
    <s v="CA-2018-118017"/>
    <x v="734"/>
    <d v="2018-12-06T00:00:00"/>
    <x v="0"/>
    <s v="LC-16870"/>
    <s v="Lena Cacioppo"/>
    <s v="Consumer"/>
    <s v="United States"/>
    <s v="Thornton"/>
    <s v="Colorado"/>
    <n v="80229"/>
    <x v="1"/>
    <s v="OFF-AR-10003856"/>
    <x v="1"/>
    <s v="Art"/>
    <s v="Newell 344"/>
    <n v="13.343999999999999"/>
    <n v="9.3407999999999998"/>
    <n v="4.0031999999999996"/>
    <n v="0.3"/>
    <n v="3"/>
  </r>
  <r>
    <n v="7882"/>
    <s v="CA-2018-118017"/>
    <x v="734"/>
    <d v="2018-12-06T00:00:00"/>
    <x v="0"/>
    <s v="LC-16870"/>
    <s v="Lena Cacioppo"/>
    <s v="Consumer"/>
    <s v="United States"/>
    <s v="Thornton"/>
    <s v="Colorado"/>
    <n v="80229"/>
    <x v="1"/>
    <s v="TEC-AC-10002006"/>
    <x v="2"/>
    <s v="Accessories"/>
    <s v="Memorex Micro Travel Drive 16 GB"/>
    <n v="76.751999999999995"/>
    <n v="53.726399999999991"/>
    <n v="23.025600000000004"/>
    <n v="0.3000000000000001"/>
    <n v="3"/>
  </r>
  <r>
    <n v="7883"/>
    <s v="CA-2018-118017"/>
    <x v="734"/>
    <d v="2018-12-06T00:00:00"/>
    <x v="0"/>
    <s v="LC-16870"/>
    <s v="Lena Cacioppo"/>
    <s v="Consumer"/>
    <s v="United States"/>
    <s v="Thornton"/>
    <s v="Colorado"/>
    <n v="80229"/>
    <x v="1"/>
    <s v="TEC-AC-10002006"/>
    <x v="2"/>
    <s v="Accessories"/>
    <s v="Memorex Micro Travel Drive 16 GB"/>
    <n v="102.336"/>
    <n v="71.635199999999998"/>
    <n v="30.700800000000001"/>
    <n v="0.3"/>
    <n v="3"/>
  </r>
  <r>
    <n v="7884"/>
    <s v="CA-2018-118017"/>
    <x v="734"/>
    <d v="2018-12-06T00:00:00"/>
    <x v="0"/>
    <s v="LC-16870"/>
    <s v="Lena Cacioppo"/>
    <s v="Consumer"/>
    <s v="United States"/>
    <s v="Thornton"/>
    <s v="Colorado"/>
    <n v="80229"/>
    <x v="1"/>
    <s v="OFF-PA-10002246"/>
    <x v="1"/>
    <s v="Paper"/>
    <s v="Wirebound Four 2-3/4 x 5 Forms per Page, 400 Sets per Book"/>
    <n v="10.32"/>
    <n v="7.2239999999999993"/>
    <n v="3.096000000000001"/>
    <n v="0.3000000000000001"/>
    <n v="3"/>
  </r>
  <r>
    <n v="7885"/>
    <s v="CA-2018-118017"/>
    <x v="734"/>
    <d v="2018-12-06T00:00:00"/>
    <x v="0"/>
    <s v="LC-16870"/>
    <s v="Lena Cacioppo"/>
    <s v="Consumer"/>
    <s v="United States"/>
    <s v="Thornton"/>
    <s v="Colorado"/>
    <n v="80229"/>
    <x v="1"/>
    <s v="OFF-SU-10004782"/>
    <x v="1"/>
    <s v="Supplies"/>
    <s v="Elite 5&quot; Scissors"/>
    <n v="47.32"/>
    <n v="33.123999999999995"/>
    <n v="14.196000000000005"/>
    <n v="0.3000000000000001"/>
    <n v="3"/>
  </r>
  <r>
    <n v="7886"/>
    <s v="CA-2018-118017"/>
    <x v="734"/>
    <d v="2018-12-06T00:00:00"/>
    <x v="0"/>
    <s v="LC-16870"/>
    <s v="Lena Cacioppo"/>
    <s v="Consumer"/>
    <s v="United States"/>
    <s v="Thornton"/>
    <s v="Colorado"/>
    <n v="80229"/>
    <x v="1"/>
    <s v="FUR-FU-10004351"/>
    <x v="0"/>
    <s v="Furnishings"/>
    <s v="Staple-based wall hangings"/>
    <n v="23.376000000000001"/>
    <n v="16.363199999999999"/>
    <n v="7.0128000000000021"/>
    <n v="0.3000000000000001"/>
    <n v="3"/>
  </r>
  <r>
    <n v="7887"/>
    <s v="CA-2018-118017"/>
    <x v="734"/>
    <d v="2018-12-06T00:00:00"/>
    <x v="0"/>
    <s v="LC-16870"/>
    <s v="Lena Cacioppo"/>
    <s v="Consumer"/>
    <s v="United States"/>
    <s v="Thornton"/>
    <s v="Colorado"/>
    <n v="80229"/>
    <x v="1"/>
    <s v="FUR-FU-10004270"/>
    <x v="0"/>
    <s v="Furnishings"/>
    <s v="Eldon Image Series Desk Accessories, Burgundy"/>
    <n v="16.72"/>
    <n v="11.703999999999999"/>
    <n v="5.016"/>
    <n v="0.30000000000000004"/>
    <n v="3"/>
  </r>
  <r>
    <n v="7888"/>
    <s v="CA-2018-118017"/>
    <x v="734"/>
    <d v="2018-12-06T00:00:00"/>
    <x v="0"/>
    <s v="LC-16870"/>
    <s v="Lena Cacioppo"/>
    <s v="Consumer"/>
    <s v="United States"/>
    <s v="Thornton"/>
    <s v="Colorado"/>
    <n v="80229"/>
    <x v="1"/>
    <s v="FUR-FU-10004053"/>
    <x v="0"/>
    <s v="Furnishings"/>
    <s v="DAX Two-Tone Silver Metal Document Frame"/>
    <n v="16.192"/>
    <n v="11.334399999999999"/>
    <n v="4.8576000000000015"/>
    <n v="0.3000000000000001"/>
    <n v="3"/>
  </r>
  <r>
    <n v="7889"/>
    <s v="CA-2017-113117"/>
    <x v="765"/>
    <d v="2017-08-22T00:00:00"/>
    <x v="1"/>
    <s v="JP-15520"/>
    <s v="Jeremy Pistek"/>
    <s v="Consumer"/>
    <s v="United States"/>
    <s v="Davis"/>
    <s v="California"/>
    <n v="95616"/>
    <x v="1"/>
    <s v="OFF-PA-10000019"/>
    <x v="1"/>
    <s v="Paper"/>
    <s v="Xerox 1931"/>
    <n v="32.4"/>
    <n v="22.679999999999996"/>
    <n v="9.7200000000000024"/>
    <n v="0.3000000000000001"/>
    <n v="6"/>
  </r>
  <r>
    <n v="7890"/>
    <s v="CA-2017-148684"/>
    <x v="591"/>
    <d v="2017-12-29T00:00:00"/>
    <x v="1"/>
    <s v="TS-21655"/>
    <s v="Trudy Schmidt"/>
    <s v="Consumer"/>
    <s v="United States"/>
    <s v="Fayetteville"/>
    <s v="Arkansas"/>
    <n v="72701"/>
    <x v="0"/>
    <s v="OFF-AR-10003811"/>
    <x v="1"/>
    <s v="Art"/>
    <s v="Newell 327"/>
    <n v="19.89"/>
    <n v="13.923"/>
    <n v="5.9670000000000005"/>
    <n v="0.30000000000000004"/>
    <n v="4"/>
  </r>
  <r>
    <n v="7891"/>
    <s v="CA-2017-148684"/>
    <x v="591"/>
    <d v="2017-12-29T00:00:00"/>
    <x v="1"/>
    <s v="TS-21655"/>
    <s v="Trudy Schmidt"/>
    <s v="Consumer"/>
    <s v="United States"/>
    <s v="Fayetteville"/>
    <s v="Arkansas"/>
    <n v="72701"/>
    <x v="0"/>
    <s v="TEC-AC-10001838"/>
    <x v="2"/>
    <s v="Accessories"/>
    <s v="Razer Tiamat Over Ear 7.1 Surround Sound PC Gaming Headset"/>
    <n v="399.98"/>
    <n v="279.98599999999999"/>
    <n v="119.99400000000003"/>
    <n v="0.30000000000000004"/>
    <n v="4"/>
  </r>
  <r>
    <n v="7892"/>
    <s v="CA-2017-148684"/>
    <x v="591"/>
    <d v="2017-12-29T00:00:00"/>
    <x v="1"/>
    <s v="TS-21655"/>
    <s v="Trudy Schmidt"/>
    <s v="Consumer"/>
    <s v="United States"/>
    <s v="Fayetteville"/>
    <s v="Arkansas"/>
    <n v="72701"/>
    <x v="0"/>
    <s v="FUR-FU-10003553"/>
    <x v="0"/>
    <s v="Furnishings"/>
    <s v="Howard Miller 13-1/2&quot; Diameter Rosebrook Wall Clock"/>
    <n v="343.85"/>
    <n v="240.69499999999999"/>
    <n v="103.15500000000003"/>
    <n v="0.30000000000000004"/>
    <n v="4"/>
  </r>
  <r>
    <n v="7893"/>
    <s v="CA-2017-148684"/>
    <x v="591"/>
    <d v="2017-12-29T00:00:00"/>
    <x v="1"/>
    <s v="TS-21655"/>
    <s v="Trudy Schmidt"/>
    <s v="Consumer"/>
    <s v="United States"/>
    <s v="Fayetteville"/>
    <s v="Arkansas"/>
    <n v="72701"/>
    <x v="0"/>
    <s v="OFF-PA-10003302"/>
    <x v="1"/>
    <s v="Paper"/>
    <s v="Xerox 1906"/>
    <n v="106.32"/>
    <n v="74.423999999999992"/>
    <n v="31.896000000000001"/>
    <n v="0.30000000000000004"/>
    <n v="4"/>
  </r>
  <r>
    <n v="7894"/>
    <s v="CA-2018-125367"/>
    <x v="283"/>
    <d v="2018-07-30T00:00:00"/>
    <x v="1"/>
    <s v="NM-18445"/>
    <s v="Nathan Mautz"/>
    <s v="Home Office"/>
    <s v="United States"/>
    <s v="New York City"/>
    <s v="New York"/>
    <n v="10011"/>
    <x v="3"/>
    <s v="OFF-BI-10002412"/>
    <x v="1"/>
    <s v="Binders"/>
    <s v="Wilson Jones â€œSnapâ€ Scratch Pad Binder Tool for Ring Binders"/>
    <n v="13.92"/>
    <n v="9.7439999999999998"/>
    <n v="4.1760000000000002"/>
    <n v="0.3"/>
    <n v="7"/>
  </r>
  <r>
    <n v="7895"/>
    <s v="CA-2018-124744"/>
    <x v="548"/>
    <d v="2018-06-25T00:00:00"/>
    <x v="1"/>
    <s v="EH-14125"/>
    <s v="Eugene Hildebrand"/>
    <s v="Home Office"/>
    <s v="United States"/>
    <s v="Wheeling"/>
    <s v="West Virginia"/>
    <n v="26003"/>
    <x v="3"/>
    <s v="OFF-BI-10002852"/>
    <x v="1"/>
    <s v="Binders"/>
    <s v="Ibico Standard Transparent Covers"/>
    <n v="82.4"/>
    <n v="57.68"/>
    <n v="24.720000000000006"/>
    <n v="0.30000000000000004"/>
    <n v="4"/>
  </r>
  <r>
    <n v="7896"/>
    <s v="CA-2018-124744"/>
    <x v="548"/>
    <d v="2018-06-25T00:00:00"/>
    <x v="1"/>
    <s v="EH-14125"/>
    <s v="Eugene Hildebrand"/>
    <s v="Home Office"/>
    <s v="United States"/>
    <s v="Wheeling"/>
    <s v="West Virginia"/>
    <n v="26003"/>
    <x v="3"/>
    <s v="OFF-BI-10000145"/>
    <x v="1"/>
    <s v="Binders"/>
    <s v="Zipper Ring Binder Pockets"/>
    <n v="6.24"/>
    <n v="4.3679999999999994"/>
    <n v="1.8720000000000008"/>
    <n v="0.3000000000000001"/>
    <n v="4"/>
  </r>
  <r>
    <n v="7897"/>
    <s v="CA-2018-124744"/>
    <x v="548"/>
    <d v="2018-06-25T00:00:00"/>
    <x v="1"/>
    <s v="EH-14125"/>
    <s v="Eugene Hildebrand"/>
    <s v="Home Office"/>
    <s v="United States"/>
    <s v="Wheeling"/>
    <s v="West Virginia"/>
    <n v="26003"/>
    <x v="3"/>
    <s v="OFF-PA-10001970"/>
    <x v="1"/>
    <s v="Paper"/>
    <s v="Xerox 1908"/>
    <n v="447.84"/>
    <n v="313.48799999999994"/>
    <n v="134.35200000000003"/>
    <n v="0.3000000000000001"/>
    <n v="4"/>
  </r>
  <r>
    <n v="7898"/>
    <s v="CA-2018-128363"/>
    <x v="802"/>
    <d v="2018-08-18T00:00:00"/>
    <x v="1"/>
    <s v="DC-12850"/>
    <s v="Dan Campbell"/>
    <s v="Consumer"/>
    <s v="United States"/>
    <s v="Memphis"/>
    <s v="Tennessee"/>
    <n v="38109"/>
    <x v="0"/>
    <s v="OFF-AP-10001563"/>
    <x v="1"/>
    <s v="Appliances"/>
    <s v="Belkin Premiere Surge Master II 8-outlet surge protector"/>
    <n v="272.048"/>
    <n v="190.43359999999998"/>
    <n v="81.614400000000018"/>
    <n v="0.30000000000000004"/>
    <n v="5"/>
  </r>
  <r>
    <n v="7899"/>
    <s v="CA-2018-128363"/>
    <x v="802"/>
    <d v="2018-08-18T00:00:00"/>
    <x v="1"/>
    <s v="DC-12850"/>
    <s v="Dan Campbell"/>
    <s v="Consumer"/>
    <s v="United States"/>
    <s v="Memphis"/>
    <s v="Tennessee"/>
    <n v="38109"/>
    <x v="0"/>
    <s v="OFF-BI-10001359"/>
    <x v="1"/>
    <s v="Binders"/>
    <s v="GBC DocuBind TL300 Electric Binding System"/>
    <n v="1614.5820000000001"/>
    <n v="1130.2074"/>
    <n v="484.3746000000001"/>
    <n v="0.30000000000000004"/>
    <n v="5"/>
  </r>
  <r>
    <n v="7900"/>
    <s v="CA-2018-128363"/>
    <x v="802"/>
    <d v="2018-08-18T00:00:00"/>
    <x v="1"/>
    <s v="DC-12850"/>
    <s v="Dan Campbell"/>
    <s v="Consumer"/>
    <s v="United States"/>
    <s v="Memphis"/>
    <s v="Tennessee"/>
    <n v="38109"/>
    <x v="0"/>
    <s v="OFF-FA-10003495"/>
    <x v="1"/>
    <s v="Fasteners"/>
    <s v="Staples"/>
    <n v="24.32"/>
    <n v="17.023999999999997"/>
    <n v="7.2960000000000029"/>
    <n v="0.3000000000000001"/>
    <n v="5"/>
  </r>
  <r>
    <n v="7901"/>
    <s v="CA-2018-128363"/>
    <x v="802"/>
    <d v="2018-08-18T00:00:00"/>
    <x v="1"/>
    <s v="DC-12850"/>
    <s v="Dan Campbell"/>
    <s v="Consumer"/>
    <s v="United States"/>
    <s v="Memphis"/>
    <s v="Tennessee"/>
    <n v="38109"/>
    <x v="0"/>
    <s v="TEC-AC-10003709"/>
    <x v="2"/>
    <s v="Accessories"/>
    <s v="Maxell 4.7GB DVD-R 5/Pack"/>
    <n v="1.5840000000000001"/>
    <n v="1.1088"/>
    <n v="0.47520000000000007"/>
    <n v="0.30000000000000004"/>
    <n v="5"/>
  </r>
  <r>
    <n v="7902"/>
    <s v="CA-2018-128363"/>
    <x v="802"/>
    <d v="2018-08-18T00:00:00"/>
    <x v="1"/>
    <s v="DC-12850"/>
    <s v="Dan Campbell"/>
    <s v="Consumer"/>
    <s v="United States"/>
    <s v="Memphis"/>
    <s v="Tennessee"/>
    <n v="38109"/>
    <x v="0"/>
    <s v="FUR-FU-10003268"/>
    <x v="0"/>
    <s v="Furnishings"/>
    <s v="Eldon Radial Chair Mat for Low to Medium Pile Carpets"/>
    <n v="31.984000000000002"/>
    <n v="22.3888"/>
    <n v="9.5952000000000019"/>
    <n v="0.30000000000000004"/>
    <n v="5"/>
  </r>
  <r>
    <n v="7903"/>
    <s v="CA-2018-128363"/>
    <x v="802"/>
    <d v="2018-08-18T00:00:00"/>
    <x v="1"/>
    <s v="DC-12850"/>
    <s v="Dan Campbell"/>
    <s v="Consumer"/>
    <s v="United States"/>
    <s v="Memphis"/>
    <s v="Tennessee"/>
    <n v="38109"/>
    <x v="0"/>
    <s v="OFF-EN-10003845"/>
    <x v="1"/>
    <s v="Envelopes"/>
    <s v="Colored Envelopes"/>
    <n v="14.76"/>
    <n v="10.331999999999999"/>
    <n v="4.4280000000000008"/>
    <n v="0.30000000000000004"/>
    <n v="5"/>
  </r>
  <r>
    <n v="7904"/>
    <s v="CA-2018-128363"/>
    <x v="802"/>
    <d v="2018-08-18T00:00:00"/>
    <x v="1"/>
    <s v="DC-12850"/>
    <s v="Dan Campbell"/>
    <s v="Consumer"/>
    <s v="United States"/>
    <s v="Memphis"/>
    <s v="Tennessee"/>
    <n v="38109"/>
    <x v="0"/>
    <s v="FUR-CH-10002073"/>
    <x v="0"/>
    <s v="Chairs"/>
    <s v="Hon Olson Stacker Chairs"/>
    <n v="423.64800000000002"/>
    <n v="296.55360000000002"/>
    <n v="127.09440000000001"/>
    <n v="0.3"/>
    <n v="5"/>
  </r>
  <r>
    <n v="7905"/>
    <s v="CA-2016-126669"/>
    <x v="209"/>
    <d v="2016-11-13T00:00:00"/>
    <x v="1"/>
    <s v="DO-13645"/>
    <s v="Doug O'Connell"/>
    <s v="Consumer"/>
    <s v="United States"/>
    <s v="Houston"/>
    <s v="Texas"/>
    <n v="77036"/>
    <x v="2"/>
    <s v="OFF-PA-10001357"/>
    <x v="1"/>
    <s v="Paper"/>
    <s v="Xerox 1886"/>
    <n v="76.64"/>
    <n v="53.647999999999996"/>
    <n v="22.992000000000004"/>
    <n v="0.30000000000000004"/>
    <n v="6"/>
  </r>
  <r>
    <n v="7906"/>
    <s v="US-2016-118766"/>
    <x v="52"/>
    <d v="2016-10-22T00:00:00"/>
    <x v="1"/>
    <s v="LS-16975"/>
    <s v="Lindsay Shagiari"/>
    <s v="Home Office"/>
    <s v="United States"/>
    <s v="Dallas"/>
    <s v="Texas"/>
    <n v="75217"/>
    <x v="2"/>
    <s v="OFF-EN-10001415"/>
    <x v="1"/>
    <s v="Envelopes"/>
    <s v="Staple envelope"/>
    <n v="4.4640000000000004"/>
    <n v="3.1248"/>
    <n v="1.3392000000000004"/>
    <n v="0.30000000000000004"/>
    <n v="7"/>
  </r>
  <r>
    <n v="7907"/>
    <s v="US-2016-118766"/>
    <x v="52"/>
    <d v="2016-10-22T00:00:00"/>
    <x v="1"/>
    <s v="LS-16975"/>
    <s v="Lindsay Shagiari"/>
    <s v="Home Office"/>
    <s v="United States"/>
    <s v="Dallas"/>
    <s v="Texas"/>
    <n v="75217"/>
    <x v="2"/>
    <s v="OFF-BI-10002813"/>
    <x v="1"/>
    <s v="Binders"/>
    <s v="Avery Reinforcements for Hole-Punch Pages"/>
    <n v="3.96"/>
    <n v="2.7719999999999998"/>
    <n v="1.1880000000000002"/>
    <n v="0.30000000000000004"/>
    <n v="7"/>
  </r>
  <r>
    <n v="7908"/>
    <s v="CA-2017-112585"/>
    <x v="679"/>
    <d v="2017-08-02T00:00:00"/>
    <x v="2"/>
    <s v="RW-19630"/>
    <s v="Rob Williams"/>
    <s v="Corporate"/>
    <s v="United States"/>
    <s v="San Francisco"/>
    <s v="California"/>
    <n v="94122"/>
    <x v="1"/>
    <s v="OFF-AP-10003849"/>
    <x v="1"/>
    <s v="Appliances"/>
    <s v="Hoover Shoulder Vac Commercial Portable Vacuum"/>
    <n v="715.64"/>
    <n v="500.94799999999998"/>
    <n v="214.69200000000001"/>
    <n v="0.3"/>
    <n v="3"/>
  </r>
  <r>
    <n v="7909"/>
    <s v="CA-2017-149762"/>
    <x v="275"/>
    <d v="2017-12-07T00:00:00"/>
    <x v="1"/>
    <s v="RD-19720"/>
    <s v="Roger Demir"/>
    <s v="Consumer"/>
    <s v="United States"/>
    <s v="Morgan Hill"/>
    <s v="California"/>
    <n v="95037"/>
    <x v="1"/>
    <s v="FUR-TA-10004147"/>
    <x v="0"/>
    <s v="Tables"/>
    <s v="Hon 4060 Series Tables"/>
    <n v="268.70400000000001"/>
    <n v="188.09279999999998"/>
    <n v="80.611200000000025"/>
    <n v="0.3000000000000001"/>
    <n v="4"/>
  </r>
  <r>
    <n v="7910"/>
    <s v="CA-2017-149762"/>
    <x v="275"/>
    <d v="2017-12-07T00:00:00"/>
    <x v="1"/>
    <s v="RD-19720"/>
    <s v="Roger Demir"/>
    <s v="Consumer"/>
    <s v="United States"/>
    <s v="Morgan Hill"/>
    <s v="California"/>
    <n v="95037"/>
    <x v="1"/>
    <s v="OFF-AR-10001662"/>
    <x v="1"/>
    <s v="Art"/>
    <s v="Rogers Handheld Barrel Pencil Sharpener"/>
    <n v="21.92"/>
    <n v="15.343999999999999"/>
    <n v="6.5760000000000023"/>
    <n v="0.3000000000000001"/>
    <n v="4"/>
  </r>
  <r>
    <n v="7911"/>
    <s v="CA-2017-149762"/>
    <x v="275"/>
    <d v="2017-12-07T00:00:00"/>
    <x v="1"/>
    <s v="RD-19720"/>
    <s v="Roger Demir"/>
    <s v="Consumer"/>
    <s v="United States"/>
    <s v="Morgan Hill"/>
    <s v="California"/>
    <n v="95037"/>
    <x v="1"/>
    <s v="OFF-ST-10001558"/>
    <x v="1"/>
    <s v="Storage"/>
    <s v="Acco Perma 4000 Stacking Storage Drawers"/>
    <n v="48.72"/>
    <n v="34.103999999999999"/>
    <n v="14.616"/>
    <n v="0.3"/>
    <n v="4"/>
  </r>
  <r>
    <n v="7912"/>
    <s v="CA-2017-149762"/>
    <x v="275"/>
    <d v="2017-12-07T00:00:00"/>
    <x v="1"/>
    <s v="RD-19720"/>
    <s v="Roger Demir"/>
    <s v="Consumer"/>
    <s v="United States"/>
    <s v="Morgan Hill"/>
    <s v="California"/>
    <n v="95037"/>
    <x v="1"/>
    <s v="FUR-BO-10001337"/>
    <x v="0"/>
    <s v="Bookcases"/>
    <s v="O'Sullivan Living Dimensions 2-Shelf Bookcases"/>
    <n v="205.666"/>
    <n v="143.96619999999999"/>
    <n v="61.69980000000001"/>
    <n v="0.30000000000000004"/>
    <n v="4"/>
  </r>
  <r>
    <n v="7913"/>
    <s v="CA-2017-167605"/>
    <x v="236"/>
    <d v="2017-04-30T00:00:00"/>
    <x v="0"/>
    <s v="RB-19570"/>
    <s v="Rob Beeghly"/>
    <s v="Consumer"/>
    <s v="United States"/>
    <s v="Saint Charles"/>
    <s v="Illinois"/>
    <n v="60174"/>
    <x v="2"/>
    <s v="FUR-FU-10001602"/>
    <x v="0"/>
    <s v="Furnishings"/>
    <s v="Eldon Delta Triangular Chair Mat, 52&quot; x 58&quot;, Clear"/>
    <n v="30.344000000000001"/>
    <n v="21.2408"/>
    <n v="9.1032000000000011"/>
    <n v="0.30000000000000004"/>
    <n v="2"/>
  </r>
  <r>
    <n v="7914"/>
    <s v="US-2018-105697"/>
    <x v="326"/>
    <d v="2018-08-27T00:00:00"/>
    <x v="2"/>
    <s v="JE-15715"/>
    <s v="Joe Elijah"/>
    <s v="Consumer"/>
    <s v="United States"/>
    <s v="Cleveland"/>
    <s v="Ohio"/>
    <n v="44105"/>
    <x v="3"/>
    <s v="OFF-ST-10003996"/>
    <x v="1"/>
    <s v="Storage"/>
    <s v="Letter/Legal File Tote with Clear Snap-On Lid, Black Granite"/>
    <n v="25.696000000000002"/>
    <n v="17.987200000000001"/>
    <n v="7.7088000000000001"/>
    <n v="0.3"/>
    <n v="2"/>
  </r>
  <r>
    <n v="7915"/>
    <s v="CA-2018-165323"/>
    <x v="46"/>
    <d v="2018-06-21T00:00:00"/>
    <x v="1"/>
    <s v="SR-20740"/>
    <s v="Steven Roelle"/>
    <s v="Home Office"/>
    <s v="United States"/>
    <s v="New York City"/>
    <s v="New York"/>
    <n v="10024"/>
    <x v="3"/>
    <s v="TEC-MA-10003673"/>
    <x v="2"/>
    <s v="Machines"/>
    <s v="Hewlett-Packard Desktjet 6988DT Refurbished Printer"/>
    <n v="3404.5"/>
    <n v="2383.1499999999996"/>
    <n v="1021.3500000000004"/>
    <n v="0.3000000000000001"/>
    <n v="4"/>
  </r>
  <r>
    <n v="7916"/>
    <s v="CA-2018-165323"/>
    <x v="46"/>
    <d v="2018-06-21T00:00:00"/>
    <x v="1"/>
    <s v="SR-20740"/>
    <s v="Steven Roelle"/>
    <s v="Home Office"/>
    <s v="United States"/>
    <s v="New York City"/>
    <s v="New York"/>
    <n v="10024"/>
    <x v="3"/>
    <s v="TEC-AC-10004992"/>
    <x v="2"/>
    <s v="Accessories"/>
    <s v="Kingston Digital DataTraveler 64GB USB 2.0"/>
    <n v="101.34"/>
    <n v="70.938000000000002"/>
    <n v="30.402000000000001"/>
    <n v="0.3"/>
    <n v="4"/>
  </r>
  <r>
    <n v="7917"/>
    <s v="CA-2016-110891"/>
    <x v="312"/>
    <d v="2016-11-24T00:00:00"/>
    <x v="1"/>
    <s v="PO-19195"/>
    <s v="Phillina Ober"/>
    <s v="Home Office"/>
    <s v="United States"/>
    <s v="Philadelphia"/>
    <s v="Pennsylvania"/>
    <n v="19140"/>
    <x v="3"/>
    <s v="FUR-CH-10002880"/>
    <x v="0"/>
    <s v="Chairs"/>
    <s v="Global High-Back Leather Tilter, Burgundy"/>
    <n v="344.37200000000001"/>
    <n v="241.06039999999999"/>
    <n v="103.31160000000003"/>
    <n v="0.30000000000000004"/>
    <n v="4"/>
  </r>
  <r>
    <n v="7918"/>
    <s v="CA-2018-100783"/>
    <x v="507"/>
    <d v="2018-09-08T00:00:00"/>
    <x v="0"/>
    <s v="JK-16120"/>
    <s v="Julie Kriz"/>
    <s v="Home Office"/>
    <s v="United States"/>
    <s v="Garland"/>
    <s v="Texas"/>
    <n v="75043"/>
    <x v="2"/>
    <s v="OFF-AR-10000380"/>
    <x v="1"/>
    <s v="Art"/>
    <s v="Hunt PowerHouse Electric Pencil Sharpener, Blue"/>
    <n v="30.384"/>
    <n v="21.268799999999999"/>
    <n v="9.1152000000000015"/>
    <n v="0.30000000000000004"/>
    <n v="4"/>
  </r>
  <r>
    <n v="7919"/>
    <s v="CA-2016-152513"/>
    <x v="433"/>
    <d v="2016-07-08T00:00:00"/>
    <x v="0"/>
    <s v="JP-16135"/>
    <s v="Julie Prescott"/>
    <s v="Home Office"/>
    <s v="United States"/>
    <s v="San Diego"/>
    <s v="California"/>
    <n v="92024"/>
    <x v="1"/>
    <s v="OFF-BI-10002706"/>
    <x v="1"/>
    <s v="Binders"/>
    <s v="Avery Premier Heavy-Duty Binder with Round Locking Rings"/>
    <n v="22.847999999999999"/>
    <n v="15.993599999999999"/>
    <n v="6.8544"/>
    <n v="0.3"/>
    <n v="4"/>
  </r>
  <r>
    <n v="7920"/>
    <s v="CA-2018-139822"/>
    <x v="175"/>
    <d v="2018-09-21T00:00:00"/>
    <x v="1"/>
    <s v="Dp-13240"/>
    <s v="Dean percer"/>
    <s v="Home Office"/>
    <s v="United States"/>
    <s v="Waterbury"/>
    <s v="Connecticut"/>
    <n v="6708"/>
    <x v="3"/>
    <s v="OFF-ST-10000943"/>
    <x v="1"/>
    <s v="Storage"/>
    <s v="Eldon ProFile File 'N Store Portable File Tub Letter/Legal Size Black"/>
    <n v="38.619999999999997"/>
    <n v="27.033999999999995"/>
    <n v="11.586000000000002"/>
    <n v="0.3000000000000001"/>
    <n v="6"/>
  </r>
  <r>
    <n v="7921"/>
    <s v="CA-2018-139822"/>
    <x v="175"/>
    <d v="2018-09-21T00:00:00"/>
    <x v="1"/>
    <s v="Dp-13240"/>
    <s v="Dean percer"/>
    <s v="Home Office"/>
    <s v="United States"/>
    <s v="Waterbury"/>
    <s v="Connecticut"/>
    <n v="6708"/>
    <x v="3"/>
    <s v="TEC-AC-10001090"/>
    <x v="2"/>
    <s v="Accessories"/>
    <s v="Micro Innovations Wireless Classic Keyboard with Mouse"/>
    <n v="59.98"/>
    <n v="41.985999999999997"/>
    <n v="17.994"/>
    <n v="0.3"/>
    <n v="6"/>
  </r>
  <r>
    <n v="7922"/>
    <s v="CA-2018-107713"/>
    <x v="677"/>
    <d v="2018-03-17T00:00:00"/>
    <x v="1"/>
    <s v="JB-16000"/>
    <s v="Joy Bell-"/>
    <s v="Consumer"/>
    <s v="United States"/>
    <s v="Columbia"/>
    <s v="Maryland"/>
    <n v="21044"/>
    <x v="3"/>
    <s v="OFF-BI-10002026"/>
    <x v="1"/>
    <s v="Binders"/>
    <s v="Avery Arch Ring Binders"/>
    <n v="174.3"/>
    <n v="122.01"/>
    <n v="52.290000000000006"/>
    <n v="0.3"/>
    <n v="4"/>
  </r>
  <r>
    <n v="7923"/>
    <s v="CA-2018-134096"/>
    <x v="241"/>
    <d v="2018-09-29T00:00:00"/>
    <x v="1"/>
    <s v="PP-18955"/>
    <s v="Paul Prost"/>
    <s v="Home Office"/>
    <s v="United States"/>
    <s v="Hollywood"/>
    <s v="Florida"/>
    <n v="33021"/>
    <x v="0"/>
    <s v="TEC-PH-10000526"/>
    <x v="2"/>
    <s v="Phones"/>
    <s v="Vtech CS6719"/>
    <n v="383.96"/>
    <n v="268.77199999999999"/>
    <n v="115.18799999999999"/>
    <n v="0.3"/>
    <n v="5"/>
  </r>
  <r>
    <n v="7924"/>
    <s v="CA-2018-134096"/>
    <x v="241"/>
    <d v="2018-09-29T00:00:00"/>
    <x v="1"/>
    <s v="PP-18955"/>
    <s v="Paul Prost"/>
    <s v="Home Office"/>
    <s v="United States"/>
    <s v="Hollywood"/>
    <s v="Florida"/>
    <n v="33021"/>
    <x v="0"/>
    <s v="OFF-BI-10004002"/>
    <x v="1"/>
    <s v="Binders"/>
    <s v="Wilson Jones International Size A4 Ring Binders"/>
    <n v="15.57"/>
    <n v="10.898999999999999"/>
    <n v="4.6710000000000012"/>
    <n v="0.30000000000000004"/>
    <n v="5"/>
  </r>
  <r>
    <n v="7925"/>
    <s v="CA-2017-125843"/>
    <x v="572"/>
    <d v="2017-08-16T00:00:00"/>
    <x v="2"/>
    <s v="RF-19840"/>
    <s v="Roy FranzÃ¶sisch"/>
    <s v="Consumer"/>
    <s v="United States"/>
    <s v="Springfield"/>
    <s v="Virginia"/>
    <n v="22153"/>
    <x v="0"/>
    <s v="OFF-BI-10002309"/>
    <x v="1"/>
    <s v="Binders"/>
    <s v="Avery Heavy-Duty EZD  Binder With Locking Rings"/>
    <n v="22.32"/>
    <n v="15.623999999999999"/>
    <n v="6.6960000000000015"/>
    <n v="0.30000000000000004"/>
    <n v="3"/>
  </r>
  <r>
    <n v="7926"/>
    <s v="CA-2017-125843"/>
    <x v="572"/>
    <d v="2017-08-16T00:00:00"/>
    <x v="2"/>
    <s v="RF-19840"/>
    <s v="Roy FranzÃ¶sisch"/>
    <s v="Consumer"/>
    <s v="United States"/>
    <s v="Springfield"/>
    <s v="Virginia"/>
    <n v="22153"/>
    <x v="0"/>
    <s v="OFF-LA-10003923"/>
    <x v="1"/>
    <s v="Labels"/>
    <s v="Alphabetical Labels for Top Tab Filing"/>
    <n v="103.6"/>
    <n v="72.52"/>
    <n v="31.08"/>
    <n v="0.3"/>
    <n v="3"/>
  </r>
  <r>
    <n v="7927"/>
    <s v="CA-2018-120404"/>
    <x v="225"/>
    <d v="2018-11-24T00:00:00"/>
    <x v="0"/>
    <s v="KH-16330"/>
    <s v="Katharine Harms"/>
    <s v="Corporate"/>
    <s v="United States"/>
    <s v="New York City"/>
    <s v="New York"/>
    <n v="10035"/>
    <x v="3"/>
    <s v="TEC-AC-10003433"/>
    <x v="2"/>
    <s v="Accessories"/>
    <s v="Maxell 4.7GB DVD+R 5/Pack"/>
    <n v="2.97"/>
    <n v="2.0790000000000002"/>
    <n v="0.89100000000000001"/>
    <n v="0.3"/>
    <n v="4"/>
  </r>
  <r>
    <n v="7928"/>
    <s v="CA-2018-120404"/>
    <x v="225"/>
    <d v="2018-11-24T00:00:00"/>
    <x v="0"/>
    <s v="KH-16330"/>
    <s v="Katharine Harms"/>
    <s v="Corporate"/>
    <s v="United States"/>
    <s v="New York City"/>
    <s v="New York"/>
    <n v="10035"/>
    <x v="3"/>
    <s v="TEC-PH-10001363"/>
    <x v="2"/>
    <s v="Phones"/>
    <s v="Apple iPhone 5S"/>
    <n v="569.99"/>
    <n v="398.99299999999999"/>
    <n v="170.99700000000001"/>
    <n v="0.30000000000000004"/>
    <n v="4"/>
  </r>
  <r>
    <n v="7929"/>
    <s v="CA-2018-120404"/>
    <x v="225"/>
    <d v="2018-11-24T00:00:00"/>
    <x v="0"/>
    <s v="KH-16330"/>
    <s v="Katharine Harms"/>
    <s v="Corporate"/>
    <s v="United States"/>
    <s v="New York City"/>
    <s v="New York"/>
    <n v="10035"/>
    <x v="3"/>
    <s v="FUR-FU-10000820"/>
    <x v="0"/>
    <s v="Furnishings"/>
    <s v="Tensor Brushed Steel Torchiere Floor Lamp"/>
    <n v="50.97"/>
    <n v="35.678999999999995"/>
    <n v="15.291000000000004"/>
    <n v="0.3000000000000001"/>
    <n v="4"/>
  </r>
  <r>
    <n v="7930"/>
    <s v="CA-2018-167549"/>
    <x v="800"/>
    <d v="2018-07-27T00:00:00"/>
    <x v="2"/>
    <s v="EM-14200"/>
    <s v="Evan Minnotte"/>
    <s v="Home Office"/>
    <s v="United States"/>
    <s v="Dallas"/>
    <s v="Texas"/>
    <n v="75217"/>
    <x v="2"/>
    <s v="FUR-TA-10004767"/>
    <x v="0"/>
    <s v="Tables"/>
    <s v="Safco Drafting Table"/>
    <n v="298.11599999999999"/>
    <n v="208.68119999999999"/>
    <n v="89.434799999999996"/>
    <n v="0.3"/>
    <n v="2"/>
  </r>
  <r>
    <n v="7931"/>
    <s v="CA-2017-120082"/>
    <x v="869"/>
    <d v="2017-03-27T00:00:00"/>
    <x v="0"/>
    <s v="DK-12835"/>
    <s v="Damala Kotsonis"/>
    <s v="Corporate"/>
    <s v="United States"/>
    <s v="New York City"/>
    <s v="New York"/>
    <n v="10024"/>
    <x v="3"/>
    <s v="OFF-AR-10001955"/>
    <x v="1"/>
    <s v="Art"/>
    <s v="Newell 319"/>
    <n v="59.52"/>
    <n v="41.664000000000001"/>
    <n v="17.856000000000002"/>
    <n v="0.3"/>
    <n v="2"/>
  </r>
  <r>
    <n v="7932"/>
    <s v="US-2017-168095"/>
    <x v="692"/>
    <d v="2017-07-20T00:00:00"/>
    <x v="1"/>
    <s v="MC-17425"/>
    <s v="Mark Cousins"/>
    <s v="Corporate"/>
    <s v="United States"/>
    <s v="Portland"/>
    <s v="Oregon"/>
    <n v="97206"/>
    <x v="1"/>
    <s v="FUR-CH-10004886"/>
    <x v="0"/>
    <s v="Chairs"/>
    <s v="Bevis Steel Folding Chairs"/>
    <n v="230.28"/>
    <n v="161.196"/>
    <n v="69.084000000000003"/>
    <n v="0.3"/>
    <n v="5"/>
  </r>
  <r>
    <n v="7933"/>
    <s v="US-2017-168095"/>
    <x v="692"/>
    <d v="2017-07-20T00:00:00"/>
    <x v="1"/>
    <s v="MC-17425"/>
    <s v="Mark Cousins"/>
    <s v="Corporate"/>
    <s v="United States"/>
    <s v="Portland"/>
    <s v="Oregon"/>
    <n v="97206"/>
    <x v="1"/>
    <s v="OFF-PA-10003641"/>
    <x v="1"/>
    <s v="Paper"/>
    <s v="Xerox 1909"/>
    <n v="105.52"/>
    <n v="73.86399999999999"/>
    <n v="31.656000000000006"/>
    <n v="0.30000000000000004"/>
    <n v="5"/>
  </r>
  <r>
    <n v="7934"/>
    <s v="CA-2018-166093"/>
    <x v="629"/>
    <d v="2018-08-24T00:00:00"/>
    <x v="1"/>
    <s v="RW-19540"/>
    <s v="Rick Wilson"/>
    <s v="Corporate"/>
    <s v="United States"/>
    <s v="Brentwood"/>
    <s v="California"/>
    <n v="94513"/>
    <x v="1"/>
    <s v="OFF-EN-10003134"/>
    <x v="1"/>
    <s v="Envelopes"/>
    <s v="Staple envelope"/>
    <n v="23.36"/>
    <n v="16.352"/>
    <n v="7.0079999999999991"/>
    <n v="0.3"/>
    <n v="7"/>
  </r>
  <r>
    <n v="7935"/>
    <s v="CA-2018-166093"/>
    <x v="629"/>
    <d v="2018-08-24T00:00:00"/>
    <x v="1"/>
    <s v="RW-19540"/>
    <s v="Rick Wilson"/>
    <s v="Corporate"/>
    <s v="United States"/>
    <s v="Brentwood"/>
    <s v="California"/>
    <n v="94513"/>
    <x v="1"/>
    <s v="TEC-PH-10002564"/>
    <x v="2"/>
    <s v="Phones"/>
    <s v="OtterBox Defender Series Case - Samsung Galaxy S4"/>
    <n v="71.975999999999999"/>
    <n v="50.383199999999995"/>
    <n v="21.592800000000004"/>
    <n v="0.30000000000000004"/>
    <n v="7"/>
  </r>
  <r>
    <n v="7936"/>
    <s v="CA-2018-166093"/>
    <x v="629"/>
    <d v="2018-08-24T00:00:00"/>
    <x v="1"/>
    <s v="RW-19540"/>
    <s v="Rick Wilson"/>
    <s v="Corporate"/>
    <s v="United States"/>
    <s v="Brentwood"/>
    <s v="California"/>
    <n v="94513"/>
    <x v="1"/>
    <s v="OFF-PA-10003893"/>
    <x v="1"/>
    <s v="Paper"/>
    <s v="Xerox 1962"/>
    <n v="8.56"/>
    <n v="5.992"/>
    <n v="2.5680000000000005"/>
    <n v="0.30000000000000004"/>
    <n v="7"/>
  </r>
  <r>
    <n v="7937"/>
    <s v="CA-2018-166093"/>
    <x v="629"/>
    <d v="2018-08-24T00:00:00"/>
    <x v="1"/>
    <s v="RW-19540"/>
    <s v="Rick Wilson"/>
    <s v="Corporate"/>
    <s v="United States"/>
    <s v="Brentwood"/>
    <s v="California"/>
    <n v="94513"/>
    <x v="1"/>
    <s v="OFF-BI-10000174"/>
    <x v="1"/>
    <s v="Binders"/>
    <s v="Wilson Jones Clip &amp; Carry Folder Binder Tool for Ring Binders, Clear"/>
    <n v="13.92"/>
    <n v="9.7439999999999998"/>
    <n v="4.1760000000000002"/>
    <n v="0.3"/>
    <n v="7"/>
  </r>
  <r>
    <n v="7938"/>
    <s v="CA-2018-166093"/>
    <x v="629"/>
    <d v="2018-08-24T00:00:00"/>
    <x v="1"/>
    <s v="RW-19540"/>
    <s v="Rick Wilson"/>
    <s v="Corporate"/>
    <s v="United States"/>
    <s v="Brentwood"/>
    <s v="California"/>
    <n v="94513"/>
    <x v="1"/>
    <s v="OFF-AP-10001058"/>
    <x v="1"/>
    <s v="Appliances"/>
    <s v="Sanyo 2.5 Cubic Foot Mid-Size Office Refrigerators"/>
    <n v="2518.29"/>
    <n v="1762.8029999999999"/>
    <n v="755.48700000000008"/>
    <n v="0.30000000000000004"/>
    <n v="7"/>
  </r>
  <r>
    <n v="7939"/>
    <s v="CA-2018-166093"/>
    <x v="629"/>
    <d v="2018-08-24T00:00:00"/>
    <x v="1"/>
    <s v="RW-19540"/>
    <s v="Rick Wilson"/>
    <s v="Corporate"/>
    <s v="United States"/>
    <s v="Brentwood"/>
    <s v="California"/>
    <n v="94513"/>
    <x v="1"/>
    <s v="OFF-ST-10001496"/>
    <x v="1"/>
    <s v="Storage"/>
    <s v="Standard Rollaway File with Lock"/>
    <n v="540.57000000000005"/>
    <n v="378.399"/>
    <n v="162.17100000000005"/>
    <n v="0.30000000000000004"/>
    <n v="7"/>
  </r>
  <r>
    <n v="7940"/>
    <s v="CA-2018-166093"/>
    <x v="629"/>
    <d v="2018-08-24T00:00:00"/>
    <x v="1"/>
    <s v="RW-19540"/>
    <s v="Rick Wilson"/>
    <s v="Corporate"/>
    <s v="United States"/>
    <s v="Brentwood"/>
    <s v="California"/>
    <n v="94513"/>
    <x v="1"/>
    <s v="OFF-BI-10004230"/>
    <x v="1"/>
    <s v="Binders"/>
    <s v="GBC Recycled Grain Textured Covers"/>
    <n v="221.05600000000001"/>
    <n v="154.73920000000001"/>
    <n v="66.316800000000001"/>
    <n v="0.3"/>
    <n v="7"/>
  </r>
  <r>
    <n v="7941"/>
    <s v="CA-2017-146325"/>
    <x v="882"/>
    <d v="2017-12-17T00:00:00"/>
    <x v="2"/>
    <s v="DS-13180"/>
    <s v="David Smith"/>
    <s v="Corporate"/>
    <s v="United States"/>
    <s v="San Diego"/>
    <s v="California"/>
    <n v="92037"/>
    <x v="1"/>
    <s v="FUR-CH-10001146"/>
    <x v="0"/>
    <s v="Chairs"/>
    <s v="Global Task Chair, Black"/>
    <n v="81.424000000000007"/>
    <n v="56.9968"/>
    <n v="24.427200000000006"/>
    <n v="0.30000000000000004"/>
    <n v="3"/>
  </r>
  <r>
    <n v="7942"/>
    <s v="CA-2017-146325"/>
    <x v="882"/>
    <d v="2017-12-17T00:00:00"/>
    <x v="2"/>
    <s v="DS-13180"/>
    <s v="David Smith"/>
    <s v="Corporate"/>
    <s v="United States"/>
    <s v="San Diego"/>
    <s v="California"/>
    <n v="92037"/>
    <x v="1"/>
    <s v="OFF-ST-10001590"/>
    <x v="1"/>
    <s v="Storage"/>
    <s v="Tenex Personal Project File with Scoop Front Design, Black"/>
    <n v="134.80000000000001"/>
    <n v="94.36"/>
    <n v="40.440000000000012"/>
    <n v="0.30000000000000004"/>
    <n v="3"/>
  </r>
  <r>
    <n v="7943"/>
    <s v="CA-2018-134194"/>
    <x v="53"/>
    <d v="2019-01-01T00:00:00"/>
    <x v="1"/>
    <s v="GA-14725"/>
    <s v="Guy Armstrong"/>
    <s v="Consumer"/>
    <s v="United States"/>
    <s v="Dallas"/>
    <s v="Texas"/>
    <n v="75081"/>
    <x v="2"/>
    <s v="OFF-BI-10003684"/>
    <x v="1"/>
    <s v="Binders"/>
    <s v="Wilson Jones Legal Size Ring Binders"/>
    <n v="39.582000000000001"/>
    <n v="27.7074"/>
    <n v="11.874600000000001"/>
    <n v="0.30000000000000004"/>
    <n v="7"/>
  </r>
  <r>
    <n v="7944"/>
    <s v="CA-2018-134194"/>
    <x v="53"/>
    <d v="2019-01-01T00:00:00"/>
    <x v="1"/>
    <s v="GA-14725"/>
    <s v="Guy Armstrong"/>
    <s v="Consumer"/>
    <s v="United States"/>
    <s v="Dallas"/>
    <s v="Texas"/>
    <n v="75081"/>
    <x v="2"/>
    <s v="OFF-SU-10000946"/>
    <x v="1"/>
    <s v="Supplies"/>
    <s v="Staple remover"/>
    <n v="44.688000000000002"/>
    <n v="31.281600000000001"/>
    <n v="13.406400000000001"/>
    <n v="0.3"/>
    <n v="7"/>
  </r>
  <r>
    <n v="7945"/>
    <s v="CA-2018-134194"/>
    <x v="53"/>
    <d v="2019-01-01T00:00:00"/>
    <x v="1"/>
    <s v="GA-14725"/>
    <s v="Guy Armstrong"/>
    <s v="Consumer"/>
    <s v="United States"/>
    <s v="Dallas"/>
    <s v="Texas"/>
    <n v="75081"/>
    <x v="2"/>
    <s v="OFF-AR-10001615"/>
    <x v="1"/>
    <s v="Art"/>
    <s v="Newell 34"/>
    <n v="31.744"/>
    <n v="22.220799999999997"/>
    <n v="9.5232000000000028"/>
    <n v="0.3000000000000001"/>
    <n v="7"/>
  </r>
  <r>
    <n v="7946"/>
    <s v="CA-2018-134194"/>
    <x v="53"/>
    <d v="2019-01-01T00:00:00"/>
    <x v="1"/>
    <s v="GA-14725"/>
    <s v="Guy Armstrong"/>
    <s v="Consumer"/>
    <s v="United States"/>
    <s v="Dallas"/>
    <s v="Texas"/>
    <n v="75081"/>
    <x v="2"/>
    <s v="OFF-BI-10001597"/>
    <x v="1"/>
    <s v="Binders"/>
    <s v="Wilson Jones Ledger-Size, Piano-Hinge Binder, 2&quot;, Blue"/>
    <n v="40.98"/>
    <n v="28.685999999999996"/>
    <n v="12.294"/>
    <n v="0.30000000000000004"/>
    <n v="7"/>
  </r>
  <r>
    <n v="7947"/>
    <s v="CA-2018-134194"/>
    <x v="53"/>
    <d v="2019-01-01T00:00:00"/>
    <x v="1"/>
    <s v="GA-14725"/>
    <s v="Guy Armstrong"/>
    <s v="Consumer"/>
    <s v="United States"/>
    <s v="Dallas"/>
    <s v="Texas"/>
    <n v="75081"/>
    <x v="2"/>
    <s v="OFF-BI-10001116"/>
    <x v="1"/>
    <s v="Binders"/>
    <s v="Wilson Jones 1&quot; Hanging DublLock Ring Binders"/>
    <n v="3.1680000000000001"/>
    <n v="2.2176"/>
    <n v="0.95040000000000013"/>
    <n v="0.30000000000000004"/>
    <n v="7"/>
  </r>
  <r>
    <n v="7948"/>
    <s v="CA-2015-131009"/>
    <x v="72"/>
    <d v="2015-03-05T00:00:00"/>
    <x v="1"/>
    <s v="SC-20380"/>
    <s v="Shahid Collister"/>
    <s v="Consumer"/>
    <s v="United States"/>
    <s v="El Paso"/>
    <s v="Texas"/>
    <n v="79907"/>
    <x v="2"/>
    <s v="OFF-FA-10004395"/>
    <x v="1"/>
    <s v="Fasteners"/>
    <s v="Plymouth Boxed Rubber Bands by Plymouth"/>
    <n v="18.84"/>
    <n v="13.187999999999999"/>
    <n v="5.652000000000001"/>
    <n v="0.30000000000000004"/>
    <n v="4"/>
  </r>
  <r>
    <n v="7949"/>
    <s v="CA-2015-131009"/>
    <x v="72"/>
    <d v="2015-03-05T00:00:00"/>
    <x v="1"/>
    <s v="SC-20380"/>
    <s v="Shahid Collister"/>
    <s v="Consumer"/>
    <s v="United States"/>
    <s v="El Paso"/>
    <s v="Texas"/>
    <n v="79907"/>
    <x v="2"/>
    <s v="FUR-CH-10001270"/>
    <x v="0"/>
    <s v="Chairs"/>
    <s v="Harbour Creations Steel Folding Chair"/>
    <n v="362.25"/>
    <n v="253.57499999999999"/>
    <n v="108.67500000000001"/>
    <n v="0.30000000000000004"/>
    <n v="4"/>
  </r>
  <r>
    <n v="7950"/>
    <s v="CA-2015-131009"/>
    <x v="72"/>
    <d v="2015-03-05T00:00:00"/>
    <x v="1"/>
    <s v="SC-20380"/>
    <s v="Shahid Collister"/>
    <s v="Consumer"/>
    <s v="United States"/>
    <s v="El Paso"/>
    <s v="Texas"/>
    <n v="79907"/>
    <x v="2"/>
    <s v="FUR-FU-10001095"/>
    <x v="0"/>
    <s v="Furnishings"/>
    <s v="DAX Black Cherry Wood-Tone Poster Frame"/>
    <n v="63.552"/>
    <n v="44.486399999999996"/>
    <n v="19.065600000000003"/>
    <n v="0.30000000000000004"/>
    <n v="4"/>
  </r>
  <r>
    <n v="7951"/>
    <s v="CA-2015-131009"/>
    <x v="72"/>
    <d v="2015-03-05T00:00:00"/>
    <x v="1"/>
    <s v="SC-20380"/>
    <s v="Shahid Collister"/>
    <s v="Consumer"/>
    <s v="United States"/>
    <s v="El Paso"/>
    <s v="Texas"/>
    <n v="79907"/>
    <x v="2"/>
    <s v="OFF-ST-10001469"/>
    <x v="1"/>
    <s v="Storage"/>
    <s v="Fellowes Bankers Box Recycled Super Stor/Drawer"/>
    <n v="129.55199999999999"/>
    <n v="90.686399999999992"/>
    <n v="38.865600000000001"/>
    <n v="0.30000000000000004"/>
    <n v="4"/>
  </r>
  <r>
    <n v="7952"/>
    <s v="CA-2016-145814"/>
    <x v="902"/>
    <d v="2016-11-24T00:00:00"/>
    <x v="1"/>
    <s v="KD-16345"/>
    <s v="Katherine Ducich"/>
    <s v="Consumer"/>
    <s v="United States"/>
    <s v="New York City"/>
    <s v="New York"/>
    <n v="10035"/>
    <x v="3"/>
    <s v="OFF-BI-10003196"/>
    <x v="1"/>
    <s v="Binders"/>
    <s v="Accohide Poly Flexible Ring Binders"/>
    <n v="5.984"/>
    <n v="4.1887999999999996"/>
    <n v="1.7952000000000004"/>
    <n v="0.30000000000000004"/>
    <n v="5"/>
  </r>
  <r>
    <n v="7953"/>
    <s v="CA-2016-145814"/>
    <x v="902"/>
    <d v="2016-11-24T00:00:00"/>
    <x v="1"/>
    <s v="KD-16345"/>
    <s v="Katherine Ducich"/>
    <s v="Consumer"/>
    <s v="United States"/>
    <s v="New York City"/>
    <s v="New York"/>
    <n v="10035"/>
    <x v="3"/>
    <s v="TEC-PH-10002200"/>
    <x v="2"/>
    <s v="Phones"/>
    <s v="Aastra 6757i CT Wireless VoIP phone"/>
    <n v="861.76"/>
    <n v="603.23199999999997"/>
    <n v="258.52800000000002"/>
    <n v="0.30000000000000004"/>
    <n v="5"/>
  </r>
  <r>
    <n v="7954"/>
    <s v="CA-2015-138359"/>
    <x v="470"/>
    <d v="2015-04-06T00:00:00"/>
    <x v="1"/>
    <s v="KH-16330"/>
    <s v="Katharine Harms"/>
    <s v="Corporate"/>
    <s v="United States"/>
    <s v="Revere"/>
    <s v="Massachusetts"/>
    <n v="2151"/>
    <x v="3"/>
    <s v="OFF-ST-10000636"/>
    <x v="1"/>
    <s v="Storage"/>
    <s v="Rogers Profile Extra Capacity Storage Tub"/>
    <n v="66.959999999999994"/>
    <n v="46.871999999999993"/>
    <n v="20.088000000000001"/>
    <n v="0.30000000000000004"/>
    <n v="5"/>
  </r>
  <r>
    <n v="7955"/>
    <s v="CA-2015-138359"/>
    <x v="470"/>
    <d v="2015-04-06T00:00:00"/>
    <x v="1"/>
    <s v="KH-16330"/>
    <s v="Katharine Harms"/>
    <s v="Corporate"/>
    <s v="United States"/>
    <s v="Revere"/>
    <s v="Massachusetts"/>
    <n v="2151"/>
    <x v="3"/>
    <s v="OFF-BI-10000145"/>
    <x v="1"/>
    <s v="Binders"/>
    <s v="Zipper Ring Binder Pockets"/>
    <n v="6.24"/>
    <n v="4.3679999999999994"/>
    <n v="1.8720000000000008"/>
    <n v="0.3000000000000001"/>
    <n v="5"/>
  </r>
  <r>
    <n v="7956"/>
    <s v="CA-2018-131807"/>
    <x v="361"/>
    <d v="2018-10-10T00:00:00"/>
    <x v="1"/>
    <s v="GG-14650"/>
    <s v="Greg Guthrie"/>
    <s v="Corporate"/>
    <s v="United States"/>
    <s v="Chico"/>
    <s v="California"/>
    <n v="95928"/>
    <x v="1"/>
    <s v="FUR-CH-10001190"/>
    <x v="0"/>
    <s v="Chairs"/>
    <s v="Global Deluxe High-Back Office Chair in Storm"/>
    <n v="435.16800000000001"/>
    <n v="304.61759999999998"/>
    <n v="130.55040000000002"/>
    <n v="0.30000000000000004"/>
    <n v="5"/>
  </r>
  <r>
    <n v="7957"/>
    <s v="CA-2018-131807"/>
    <x v="361"/>
    <d v="2018-10-10T00:00:00"/>
    <x v="1"/>
    <s v="GG-14650"/>
    <s v="Greg Guthrie"/>
    <s v="Corporate"/>
    <s v="United States"/>
    <s v="Chico"/>
    <s v="California"/>
    <n v="95928"/>
    <x v="1"/>
    <s v="OFF-FA-10002780"/>
    <x v="1"/>
    <s v="Fasteners"/>
    <s v="Staples"/>
    <n v="14.9"/>
    <n v="10.43"/>
    <n v="4.4700000000000006"/>
    <n v="0.30000000000000004"/>
    <n v="5"/>
  </r>
  <r>
    <n v="7958"/>
    <s v="CA-2018-131807"/>
    <x v="361"/>
    <d v="2018-10-10T00:00:00"/>
    <x v="1"/>
    <s v="GG-14650"/>
    <s v="Greg Guthrie"/>
    <s v="Corporate"/>
    <s v="United States"/>
    <s v="Chico"/>
    <s v="California"/>
    <n v="95928"/>
    <x v="1"/>
    <s v="OFF-AP-10004052"/>
    <x v="1"/>
    <s v="Appliances"/>
    <s v="Hoover Replacement Belts For Soft Guard &amp; Commercial Ltweight Upright Vacs, 2/Pk"/>
    <n v="15.8"/>
    <n v="11.06"/>
    <n v="4.74"/>
    <n v="0.3"/>
    <n v="5"/>
  </r>
  <r>
    <n v="7959"/>
    <s v="CA-2018-131807"/>
    <x v="361"/>
    <d v="2018-10-10T00:00:00"/>
    <x v="1"/>
    <s v="GG-14650"/>
    <s v="Greg Guthrie"/>
    <s v="Corporate"/>
    <s v="United States"/>
    <s v="Chico"/>
    <s v="California"/>
    <n v="95928"/>
    <x v="1"/>
    <s v="FUR-FU-10004666"/>
    <x v="0"/>
    <s v="Furnishings"/>
    <s v="DAX Clear Channel Poster Frame"/>
    <n v="72.900000000000006"/>
    <n v="51.03"/>
    <n v="21.870000000000005"/>
    <n v="0.30000000000000004"/>
    <n v="5"/>
  </r>
  <r>
    <n v="7960"/>
    <s v="CA-2018-131807"/>
    <x v="361"/>
    <d v="2018-10-10T00:00:00"/>
    <x v="1"/>
    <s v="GG-14650"/>
    <s v="Greg Guthrie"/>
    <s v="Corporate"/>
    <s v="United States"/>
    <s v="Chico"/>
    <s v="California"/>
    <n v="95928"/>
    <x v="1"/>
    <s v="FUR-TA-10004086"/>
    <x v="0"/>
    <s v="Tables"/>
    <s v="KI Adjustable-Height Table"/>
    <n v="206.352"/>
    <n v="144.44639999999998"/>
    <n v="61.905600000000021"/>
    <n v="0.3000000000000001"/>
    <n v="5"/>
  </r>
  <r>
    <n v="7961"/>
    <s v="CA-2018-131807"/>
    <x v="361"/>
    <d v="2018-10-10T00:00:00"/>
    <x v="1"/>
    <s v="GG-14650"/>
    <s v="Greg Guthrie"/>
    <s v="Corporate"/>
    <s v="United States"/>
    <s v="Chico"/>
    <s v="California"/>
    <n v="95928"/>
    <x v="1"/>
    <s v="TEC-PH-10000702"/>
    <x v="2"/>
    <s v="Phones"/>
    <s v="Square Credit Card Reader, 4 1/2&quot; x 4 1/2&quot; x 1&quot;, White"/>
    <n v="7.992"/>
    <n v="5.5943999999999994"/>
    <n v="2.3976000000000006"/>
    <n v="0.3000000000000001"/>
    <n v="5"/>
  </r>
  <r>
    <n v="7962"/>
    <s v="CA-2018-104864"/>
    <x v="551"/>
    <d v="2018-11-23T00:00:00"/>
    <x v="0"/>
    <s v="JS-15685"/>
    <s v="Jim Sink"/>
    <s v="Corporate"/>
    <s v="United States"/>
    <s v="Miramar"/>
    <s v="Florida"/>
    <n v="33023"/>
    <x v="0"/>
    <s v="OFF-ST-10002301"/>
    <x v="1"/>
    <s v="Storage"/>
    <s v="Tennsco Commercial Shelving"/>
    <n v="81.36"/>
    <n v="56.951999999999998"/>
    <n v="24.408000000000001"/>
    <n v="0.30000000000000004"/>
    <n v="5"/>
  </r>
  <r>
    <n v="7963"/>
    <s v="CA-2018-104864"/>
    <x v="551"/>
    <d v="2018-11-23T00:00:00"/>
    <x v="0"/>
    <s v="JS-15685"/>
    <s v="Jim Sink"/>
    <s v="Corporate"/>
    <s v="United States"/>
    <s v="Miramar"/>
    <s v="Florida"/>
    <n v="33023"/>
    <x v="0"/>
    <s v="OFF-BI-10001636"/>
    <x v="1"/>
    <s v="Binders"/>
    <s v="Ibico Plastic and Wire Spiral Binding Combs"/>
    <n v="20.231999999999999"/>
    <n v="14.162399999999998"/>
    <n v="6.0696000000000012"/>
    <n v="0.30000000000000004"/>
    <n v="5"/>
  </r>
  <r>
    <n v="7964"/>
    <s v="CA-2018-104864"/>
    <x v="551"/>
    <d v="2018-11-23T00:00:00"/>
    <x v="0"/>
    <s v="JS-15685"/>
    <s v="Jim Sink"/>
    <s v="Corporate"/>
    <s v="United States"/>
    <s v="Miramar"/>
    <s v="Florida"/>
    <n v="33023"/>
    <x v="0"/>
    <s v="OFF-AP-10002684"/>
    <x v="1"/>
    <s v="Appliances"/>
    <s v="Acco 7-Outlet Masterpiece Power Center, Wihtout Fax/Phone Line Protection"/>
    <n v="389.05599999999998"/>
    <n v="272.33919999999995"/>
    <n v="116.71680000000003"/>
    <n v="0.3000000000000001"/>
    <n v="5"/>
  </r>
  <r>
    <n v="7965"/>
    <s v="CA-2018-104864"/>
    <x v="551"/>
    <d v="2018-11-23T00:00:00"/>
    <x v="0"/>
    <s v="JS-15685"/>
    <s v="Jim Sink"/>
    <s v="Corporate"/>
    <s v="United States"/>
    <s v="Miramar"/>
    <s v="Florida"/>
    <n v="33023"/>
    <x v="0"/>
    <s v="OFF-PA-10004609"/>
    <x v="1"/>
    <s v="Paper"/>
    <s v="Xerox 221"/>
    <n v="20.736000000000001"/>
    <n v="14.5152"/>
    <n v="6.2208000000000006"/>
    <n v="0.30000000000000004"/>
    <n v="5"/>
  </r>
  <r>
    <n v="7966"/>
    <s v="CA-2018-104864"/>
    <x v="551"/>
    <d v="2018-11-23T00:00:00"/>
    <x v="0"/>
    <s v="JS-15685"/>
    <s v="Jim Sink"/>
    <s v="Corporate"/>
    <s v="United States"/>
    <s v="Miramar"/>
    <s v="Florida"/>
    <n v="33023"/>
    <x v="0"/>
    <s v="OFF-PA-10003309"/>
    <x v="1"/>
    <s v="Paper"/>
    <s v="Xerox 211"/>
    <n v="41.472000000000001"/>
    <n v="29.0304"/>
    <n v="12.441600000000001"/>
    <n v="0.30000000000000004"/>
    <n v="5"/>
  </r>
  <r>
    <n v="7967"/>
    <s v="CA-2016-138219"/>
    <x v="391"/>
    <d v="2016-03-30T00:00:00"/>
    <x v="1"/>
    <s v="BP-11095"/>
    <s v="Bart Pistole"/>
    <s v="Corporate"/>
    <s v="United States"/>
    <s v="Los Angeles"/>
    <s v="California"/>
    <n v="90049"/>
    <x v="1"/>
    <s v="OFF-PA-10000380"/>
    <x v="1"/>
    <s v="Paper"/>
    <s v="REDIFORM Incoming/Outgoing Call Register, 11&quot; X 8 1/2&quot;, 100 Messages"/>
    <n v="33.36"/>
    <n v="23.351999999999997"/>
    <n v="10.008000000000003"/>
    <n v="0.3000000000000001"/>
    <n v="7"/>
  </r>
  <r>
    <n v="7968"/>
    <s v="CA-2017-157707"/>
    <x v="1155"/>
    <d v="2017-10-12T00:00:00"/>
    <x v="2"/>
    <s v="CC-12610"/>
    <s v="Corey Catlett"/>
    <s v="Corporate"/>
    <s v="United States"/>
    <s v="Denver"/>
    <s v="Colorado"/>
    <n v="80219"/>
    <x v="1"/>
    <s v="FUR-BO-10001567"/>
    <x v="0"/>
    <s v="Bookcases"/>
    <s v="Bush Westfield Collection Bookcases, Dark Cherry Finish, Fully Assembled"/>
    <n v="90.882000000000005"/>
    <n v="63.617399999999996"/>
    <n v="27.264600000000009"/>
    <n v="0.3000000000000001"/>
    <n v="2"/>
  </r>
  <r>
    <n v="7969"/>
    <s v="CA-2017-157707"/>
    <x v="1155"/>
    <d v="2017-10-12T00:00:00"/>
    <x v="2"/>
    <s v="CC-12610"/>
    <s v="Corey Catlett"/>
    <s v="Corporate"/>
    <s v="United States"/>
    <s v="Denver"/>
    <s v="Colorado"/>
    <n v="80219"/>
    <x v="1"/>
    <s v="TEC-PH-10002583"/>
    <x v="2"/>
    <s v="Phones"/>
    <s v="iOttie HLCRIO102 Car Mount"/>
    <n v="15.992000000000001"/>
    <n v="11.1944"/>
    <n v="4.797600000000001"/>
    <n v="0.30000000000000004"/>
    <n v="2"/>
  </r>
  <r>
    <n v="7970"/>
    <s v="CA-2017-157707"/>
    <x v="1155"/>
    <d v="2017-10-12T00:00:00"/>
    <x v="2"/>
    <s v="CC-12610"/>
    <s v="Corey Catlett"/>
    <s v="Corporate"/>
    <s v="United States"/>
    <s v="Denver"/>
    <s v="Colorado"/>
    <n v="80219"/>
    <x v="1"/>
    <s v="FUR-CH-10004853"/>
    <x v="0"/>
    <s v="Chairs"/>
    <s v="Global Manager's Adjustable Task Chair, Storm"/>
    <n v="120.78400000000001"/>
    <n v="84.5488"/>
    <n v="36.235200000000006"/>
    <n v="0.30000000000000004"/>
    <n v="2"/>
  </r>
  <r>
    <n v="7971"/>
    <s v="US-2016-126753"/>
    <x v="748"/>
    <d v="2016-08-20T00:00:00"/>
    <x v="1"/>
    <s v="SP-20860"/>
    <s v="Sung Pak"/>
    <s v="Corporate"/>
    <s v="United States"/>
    <s v="Philadelphia"/>
    <s v="Pennsylvania"/>
    <n v="19134"/>
    <x v="3"/>
    <s v="TEC-PH-10003580"/>
    <x v="2"/>
    <s v="Phones"/>
    <s v="Cisco IP Phone 7961G-GE VoIP phone"/>
    <n v="519.79200000000003"/>
    <n v="363.8544"/>
    <n v="155.93760000000003"/>
    <n v="0.30000000000000004"/>
    <n v="4"/>
  </r>
  <r>
    <n v="7972"/>
    <s v="US-2016-126753"/>
    <x v="748"/>
    <d v="2016-08-20T00:00:00"/>
    <x v="1"/>
    <s v="SP-20860"/>
    <s v="Sung Pak"/>
    <s v="Corporate"/>
    <s v="United States"/>
    <s v="Philadelphia"/>
    <s v="Pennsylvania"/>
    <n v="19134"/>
    <x v="3"/>
    <s v="TEC-AC-10004227"/>
    <x v="2"/>
    <s v="Accessories"/>
    <s v="SanDisk Ultra 16 GB MicroSDHC Class 10 Memory Card"/>
    <n v="31.175999999999998"/>
    <n v="21.823199999999996"/>
    <n v="9.352800000000002"/>
    <n v="0.3000000000000001"/>
    <n v="4"/>
  </r>
  <r>
    <n v="7973"/>
    <s v="US-2016-126753"/>
    <x v="748"/>
    <d v="2016-08-20T00:00:00"/>
    <x v="1"/>
    <s v="SP-20860"/>
    <s v="Sung Pak"/>
    <s v="Corporate"/>
    <s v="United States"/>
    <s v="Philadelphia"/>
    <s v="Pennsylvania"/>
    <n v="19134"/>
    <x v="3"/>
    <s v="OFF-PA-10002787"/>
    <x v="1"/>
    <s v="Paper"/>
    <s v="Xerox 227"/>
    <n v="10.368"/>
    <n v="7.2576000000000001"/>
    <n v="3.1104000000000003"/>
    <n v="0.30000000000000004"/>
    <n v="4"/>
  </r>
  <r>
    <n v="7974"/>
    <s v="US-2016-126753"/>
    <x v="748"/>
    <d v="2016-08-20T00:00:00"/>
    <x v="1"/>
    <s v="SP-20860"/>
    <s v="Sung Pak"/>
    <s v="Corporate"/>
    <s v="United States"/>
    <s v="Philadelphia"/>
    <s v="Pennsylvania"/>
    <n v="19134"/>
    <x v="3"/>
    <s v="OFF-BI-10003981"/>
    <x v="1"/>
    <s v="Binders"/>
    <s v="Avery Durable Plastic 1&quot; Binders"/>
    <n v="2.7240000000000002"/>
    <n v="1.9068000000000001"/>
    <n v="0.81720000000000015"/>
    <n v="0.30000000000000004"/>
    <n v="4"/>
  </r>
  <r>
    <n v="7975"/>
    <s v="US-2016-126753"/>
    <x v="748"/>
    <d v="2016-08-20T00:00:00"/>
    <x v="1"/>
    <s v="SP-20860"/>
    <s v="Sung Pak"/>
    <s v="Corporate"/>
    <s v="United States"/>
    <s v="Philadelphia"/>
    <s v="Pennsylvania"/>
    <n v="19134"/>
    <x v="3"/>
    <s v="FUR-FU-10001488"/>
    <x v="0"/>
    <s v="Furnishings"/>
    <s v="Tenex 46&quot; x 60&quot; Computer Anti-Static Chairmat, Rectangular Shaped"/>
    <n v="254.352"/>
    <n v="178.04640000000001"/>
    <n v="76.305599999999998"/>
    <n v="0.3"/>
    <n v="4"/>
  </r>
  <r>
    <n v="7976"/>
    <s v="US-2016-126753"/>
    <x v="748"/>
    <d v="2016-08-20T00:00:00"/>
    <x v="1"/>
    <s v="SP-20860"/>
    <s v="Sung Pak"/>
    <s v="Corporate"/>
    <s v="United States"/>
    <s v="Philadelphia"/>
    <s v="Pennsylvania"/>
    <n v="19134"/>
    <x v="3"/>
    <s v="OFF-BI-10003727"/>
    <x v="1"/>
    <s v="Binders"/>
    <s v="Avery Durable Slant Ring Binders With Label Holder"/>
    <n v="3.762"/>
    <n v="2.6334"/>
    <n v="1.1286"/>
    <n v="0.3"/>
    <n v="4"/>
  </r>
  <r>
    <n v="7977"/>
    <s v="US-2016-126753"/>
    <x v="748"/>
    <d v="2016-08-20T00:00:00"/>
    <x v="1"/>
    <s v="SP-20860"/>
    <s v="Sung Pak"/>
    <s v="Corporate"/>
    <s v="United States"/>
    <s v="Philadelphia"/>
    <s v="Pennsylvania"/>
    <n v="19134"/>
    <x v="3"/>
    <s v="OFF-PA-10000130"/>
    <x v="1"/>
    <s v="Paper"/>
    <s v="Xerox 199"/>
    <n v="10.272"/>
    <n v="7.1903999999999995"/>
    <n v="3.0816000000000008"/>
    <n v="0.30000000000000004"/>
    <n v="4"/>
  </r>
  <r>
    <n v="7978"/>
    <s v="CA-2015-166051"/>
    <x v="1178"/>
    <d v="2015-06-05T00:00:00"/>
    <x v="1"/>
    <s v="JK-15625"/>
    <s v="Jim Karlsson"/>
    <s v="Consumer"/>
    <s v="United States"/>
    <s v="Jackson"/>
    <s v="Mississippi"/>
    <n v="39212"/>
    <x v="0"/>
    <s v="TEC-PH-10002680"/>
    <x v="2"/>
    <s v="Phones"/>
    <s v="Samsung Galaxy Note 3"/>
    <n v="659.97"/>
    <n v="461.97899999999998"/>
    <n v="197.99100000000004"/>
    <n v="0.30000000000000004"/>
    <n v="5"/>
  </r>
  <r>
    <n v="7979"/>
    <s v="CA-2015-166051"/>
    <x v="1178"/>
    <d v="2015-06-05T00:00:00"/>
    <x v="1"/>
    <s v="JK-15625"/>
    <s v="Jim Karlsson"/>
    <s v="Consumer"/>
    <s v="United States"/>
    <s v="Jackson"/>
    <s v="Mississippi"/>
    <n v="39212"/>
    <x v="0"/>
    <s v="TEC-PH-10002538"/>
    <x v="2"/>
    <s v="Phones"/>
    <s v="Grandstream GXP1160 VoIP phone"/>
    <n v="113.73"/>
    <n v="79.611000000000004"/>
    <n v="34.119"/>
    <n v="0.3"/>
    <n v="5"/>
  </r>
  <r>
    <n v="7980"/>
    <s v="CA-2016-113040"/>
    <x v="375"/>
    <d v="2016-08-31T00:00:00"/>
    <x v="1"/>
    <s v="CC-12100"/>
    <s v="Chad Cunningham"/>
    <s v="Home Office"/>
    <s v="United States"/>
    <s v="Los Angeles"/>
    <s v="California"/>
    <n v="90045"/>
    <x v="1"/>
    <s v="OFF-BI-10001249"/>
    <x v="1"/>
    <s v="Binders"/>
    <s v="Avery Heavy-Duty EZD View Binder with Locking Rings"/>
    <n v="5.1040000000000001"/>
    <n v="3.5728"/>
    <n v="1.5312000000000001"/>
    <n v="0.30000000000000004"/>
    <n v="4"/>
  </r>
  <r>
    <n v="7981"/>
    <s v="CA-2015-103800"/>
    <x v="1179"/>
    <d v="2015-01-07T00:00:00"/>
    <x v="1"/>
    <s v="DP-13000"/>
    <s v="Darren Powers"/>
    <s v="Consumer"/>
    <s v="United States"/>
    <s v="Houston"/>
    <s v="Texas"/>
    <n v="77095"/>
    <x v="2"/>
    <s v="OFF-PA-10000174"/>
    <x v="1"/>
    <s v="Paper"/>
    <s v="Message Book, Wirebound, Four 5 1/2&quot; X 4&quot; Forms/Pg., 200 Dupl. Sets/Book"/>
    <n v="16.448"/>
    <n v="11.5136"/>
    <n v="4.9344000000000001"/>
    <n v="0.3"/>
    <n v="4"/>
  </r>
  <r>
    <n v="7982"/>
    <s v="CA-2015-113383"/>
    <x v="1076"/>
    <d v="2015-09-13T00:00:00"/>
    <x v="2"/>
    <s v="SF-20065"/>
    <s v="Sandra Flanagan"/>
    <s v="Consumer"/>
    <s v="United States"/>
    <s v="Clifton"/>
    <s v="New Jersey"/>
    <n v="7011"/>
    <x v="3"/>
    <s v="OFF-AP-10004532"/>
    <x v="1"/>
    <s v="Appliances"/>
    <s v="Kensington 6 Outlet Guardian Standard Surge Protector"/>
    <n v="81.92"/>
    <n v="57.343999999999994"/>
    <n v="24.576000000000008"/>
    <n v="0.3000000000000001"/>
    <n v="3"/>
  </r>
  <r>
    <n v="7983"/>
    <s v="CA-2015-113383"/>
    <x v="1076"/>
    <d v="2015-09-13T00:00:00"/>
    <x v="2"/>
    <s v="SF-20065"/>
    <s v="Sandra Flanagan"/>
    <s v="Consumer"/>
    <s v="United States"/>
    <s v="Clifton"/>
    <s v="New Jersey"/>
    <n v="7011"/>
    <x v="3"/>
    <s v="FUR-FU-10001986"/>
    <x v="0"/>
    <s v="Furnishings"/>
    <s v="Dana Fluorescent Magnifying Lamp, White, 36&quot;"/>
    <n v="254.9"/>
    <n v="178.43"/>
    <n v="76.47"/>
    <n v="0.3"/>
    <n v="3"/>
  </r>
  <r>
    <n v="7984"/>
    <s v="CA-2018-152499"/>
    <x v="203"/>
    <d v="2018-01-25T00:00:00"/>
    <x v="0"/>
    <s v="EH-13765"/>
    <s v="Edward Hooks"/>
    <s v="Corporate"/>
    <s v="United States"/>
    <s v="Chicago"/>
    <s v="Illinois"/>
    <n v="60623"/>
    <x v="2"/>
    <s v="OFF-FA-10002975"/>
    <x v="1"/>
    <s v="Fasteners"/>
    <s v="Staples"/>
    <n v="15.12"/>
    <n v="10.584"/>
    <n v="4.5359999999999996"/>
    <n v="0.3"/>
    <n v="3"/>
  </r>
  <r>
    <n v="7985"/>
    <s v="CA-2018-152499"/>
    <x v="203"/>
    <d v="2018-01-25T00:00:00"/>
    <x v="0"/>
    <s v="EH-13765"/>
    <s v="Edward Hooks"/>
    <s v="Corporate"/>
    <s v="United States"/>
    <s v="Chicago"/>
    <s v="Illinois"/>
    <n v="60623"/>
    <x v="2"/>
    <s v="OFF-AR-10003481"/>
    <x v="1"/>
    <s v="Art"/>
    <s v="Newell 348"/>
    <n v="7.8719999999999999"/>
    <n v="5.5103999999999997"/>
    <n v="2.3616000000000001"/>
    <n v="0.30000000000000004"/>
    <n v="3"/>
  </r>
  <r>
    <n v="7986"/>
    <s v="CA-2017-151498"/>
    <x v="438"/>
    <d v="2017-04-24T00:00:00"/>
    <x v="2"/>
    <s v="DN-13690"/>
    <s v="Duane Noonan"/>
    <s v="Consumer"/>
    <s v="United States"/>
    <s v="Seattle"/>
    <s v="Washington"/>
    <n v="98115"/>
    <x v="1"/>
    <s v="OFF-BI-10004967"/>
    <x v="1"/>
    <s v="Binders"/>
    <s v="Round Ring Binders"/>
    <n v="8.32"/>
    <n v="5.8239999999999998"/>
    <n v="2.4960000000000004"/>
    <n v="0.30000000000000004"/>
    <n v="3"/>
  </r>
  <r>
    <n v="7987"/>
    <s v="CA-2017-137939"/>
    <x v="1180"/>
    <d v="2017-07-23T00:00:00"/>
    <x v="0"/>
    <s v="PJ-19015"/>
    <s v="Pauline Johnson"/>
    <s v="Consumer"/>
    <s v="United States"/>
    <s v="Long Beach"/>
    <s v="New York"/>
    <n v="11561"/>
    <x v="3"/>
    <s v="TEC-PH-10003589"/>
    <x v="2"/>
    <s v="Phones"/>
    <s v="invisibleSHIELD by ZAGG Smudge-Free Screen Protector"/>
    <n v="89.95"/>
    <n v="62.964999999999996"/>
    <n v="26.985000000000007"/>
    <n v="0.30000000000000004"/>
    <n v="3"/>
  </r>
  <r>
    <n v="7988"/>
    <s v="US-2017-117793"/>
    <x v="828"/>
    <d v="2017-08-29T00:00:00"/>
    <x v="1"/>
    <s v="MA-17560"/>
    <s v="Matt Abelman"/>
    <s v="Home Office"/>
    <s v="United States"/>
    <s v="Sheboygan"/>
    <s v="Wisconsin"/>
    <n v="53081"/>
    <x v="2"/>
    <s v="OFF-LA-10002945"/>
    <x v="1"/>
    <s v="Labels"/>
    <s v="Permanent Self-Adhesive File Folder Labels for Typewriters, 1 1/8 x 3 1/2, White"/>
    <n v="25.2"/>
    <n v="17.639999999999997"/>
    <n v="7.5600000000000023"/>
    <n v="0.3000000000000001"/>
    <n v="6"/>
  </r>
  <r>
    <n v="7989"/>
    <s v="US-2017-117793"/>
    <x v="828"/>
    <d v="2017-08-29T00:00:00"/>
    <x v="1"/>
    <s v="MA-17560"/>
    <s v="Matt Abelman"/>
    <s v="Home Office"/>
    <s v="United States"/>
    <s v="Sheboygan"/>
    <s v="Wisconsin"/>
    <n v="53081"/>
    <x v="2"/>
    <s v="OFF-LA-10003537"/>
    <x v="1"/>
    <s v="Labels"/>
    <s v="Avery 515"/>
    <n v="37.590000000000003"/>
    <n v="26.313000000000002"/>
    <n v="11.277000000000001"/>
    <n v="0.3"/>
    <n v="6"/>
  </r>
  <r>
    <n v="7990"/>
    <s v="US-2017-117793"/>
    <x v="828"/>
    <d v="2017-08-29T00:00:00"/>
    <x v="1"/>
    <s v="MA-17560"/>
    <s v="Matt Abelman"/>
    <s v="Home Office"/>
    <s v="United States"/>
    <s v="Sheboygan"/>
    <s v="Wisconsin"/>
    <n v="53081"/>
    <x v="2"/>
    <s v="OFF-ST-10002406"/>
    <x v="1"/>
    <s v="Storage"/>
    <s v="Pizazz Global Quick File"/>
    <n v="14.97"/>
    <n v="10.478999999999999"/>
    <n v="4.4910000000000014"/>
    <n v="0.3000000000000001"/>
    <n v="6"/>
  </r>
  <r>
    <n v="7991"/>
    <s v="US-2017-117793"/>
    <x v="828"/>
    <d v="2017-08-29T00:00:00"/>
    <x v="1"/>
    <s v="MA-17560"/>
    <s v="Matt Abelman"/>
    <s v="Home Office"/>
    <s v="United States"/>
    <s v="Sheboygan"/>
    <s v="Wisconsin"/>
    <n v="53081"/>
    <x v="2"/>
    <s v="TEC-AC-10003433"/>
    <x v="2"/>
    <s v="Accessories"/>
    <s v="Maxell 4.7GB DVD+R 5/Pack"/>
    <n v="1.98"/>
    <n v="1.3859999999999999"/>
    <n v="0.59400000000000008"/>
    <n v="0.30000000000000004"/>
    <n v="6"/>
  </r>
  <r>
    <n v="7992"/>
    <s v="CA-2017-133872"/>
    <x v="403"/>
    <d v="2017-06-17T00:00:00"/>
    <x v="2"/>
    <s v="VM-21835"/>
    <s v="Vivian Mathis"/>
    <s v="Consumer"/>
    <s v="United States"/>
    <s v="Boca Raton"/>
    <s v="Florida"/>
    <n v="33433"/>
    <x v="0"/>
    <s v="OFF-BI-10002082"/>
    <x v="1"/>
    <s v="Binders"/>
    <s v="GBC Twin Loop Wire Binding Elements"/>
    <n v="39.936"/>
    <n v="27.955199999999998"/>
    <n v="11.980800000000002"/>
    <n v="0.30000000000000004"/>
    <n v="3"/>
  </r>
  <r>
    <n v="7993"/>
    <s v="CA-2017-133872"/>
    <x v="403"/>
    <d v="2017-06-17T00:00:00"/>
    <x v="2"/>
    <s v="VM-21835"/>
    <s v="Vivian Mathis"/>
    <s v="Consumer"/>
    <s v="United States"/>
    <s v="Boca Raton"/>
    <s v="Florida"/>
    <n v="33433"/>
    <x v="0"/>
    <s v="TEC-AC-10000521"/>
    <x v="2"/>
    <s v="Accessories"/>
    <s v="Verbatim Slim CD and DVD Storage Cases, 50/Pack"/>
    <n v="18.463999999999999"/>
    <n v="12.924799999999998"/>
    <n v="5.539200000000001"/>
    <n v="0.3000000000000001"/>
    <n v="3"/>
  </r>
  <r>
    <n v="7994"/>
    <s v="US-2016-165743"/>
    <x v="312"/>
    <d v="2016-11-23T00:00:00"/>
    <x v="0"/>
    <s v="MM-18055"/>
    <s v="Michelle Moray"/>
    <s v="Consumer"/>
    <s v="United States"/>
    <s v="Aurora"/>
    <s v="Colorado"/>
    <n v="80013"/>
    <x v="1"/>
    <s v="OFF-BI-10001982"/>
    <x v="1"/>
    <s v="Binders"/>
    <s v="Wilson Jones Custom Binder Spines &amp; Labels"/>
    <n v="4.8959999999999999"/>
    <n v="3.4271999999999996"/>
    <n v="1.4688000000000003"/>
    <n v="0.3000000000000001"/>
    <n v="3"/>
  </r>
  <r>
    <n v="7995"/>
    <s v="US-2016-165743"/>
    <x v="312"/>
    <d v="2016-11-23T00:00:00"/>
    <x v="0"/>
    <s v="MM-18055"/>
    <s v="Michelle Moray"/>
    <s v="Consumer"/>
    <s v="United States"/>
    <s v="Aurora"/>
    <s v="Colorado"/>
    <n v="80013"/>
    <x v="1"/>
    <s v="FUR-BO-10002268"/>
    <x v="0"/>
    <s v="Bookcases"/>
    <s v="Sauder Barrister Bookcases"/>
    <n v="145.76400000000001"/>
    <n v="102.0348"/>
    <n v="43.729200000000006"/>
    <n v="0.30000000000000004"/>
    <n v="3"/>
  </r>
  <r>
    <n v="7996"/>
    <s v="US-2016-165743"/>
    <x v="312"/>
    <d v="2016-11-23T00:00:00"/>
    <x v="0"/>
    <s v="MM-18055"/>
    <s v="Michelle Moray"/>
    <s v="Consumer"/>
    <s v="United States"/>
    <s v="Aurora"/>
    <s v="Colorado"/>
    <n v="80013"/>
    <x v="1"/>
    <s v="OFF-BI-10001758"/>
    <x v="1"/>
    <s v="Binders"/>
    <s v="Wilson Jones 14 Line Acrylic Coated Pressboard Data Binders"/>
    <n v="9.6120000000000001"/>
    <n v="6.7283999999999997"/>
    <n v="2.8836000000000004"/>
    <n v="0.30000000000000004"/>
    <n v="3"/>
  </r>
  <r>
    <n v="7997"/>
    <s v="US-2018-105998"/>
    <x v="132"/>
    <d v="2018-11-05T00:00:00"/>
    <x v="2"/>
    <s v="CR-12580"/>
    <s v="Clay Rozendal"/>
    <s v="Home Office"/>
    <s v="United States"/>
    <s v="San Diego"/>
    <s v="California"/>
    <n v="92037"/>
    <x v="1"/>
    <s v="TEC-AC-10004469"/>
    <x v="2"/>
    <s v="Accessories"/>
    <s v="Microsoft Sculpt Comfort Mouse"/>
    <n v="199.75"/>
    <n v="139.82499999999999"/>
    <n v="59.925000000000011"/>
    <n v="0.30000000000000004"/>
    <n v="2"/>
  </r>
  <r>
    <n v="7998"/>
    <s v="US-2018-105998"/>
    <x v="132"/>
    <d v="2018-11-05T00:00:00"/>
    <x v="2"/>
    <s v="CR-12580"/>
    <s v="Clay Rozendal"/>
    <s v="Home Office"/>
    <s v="United States"/>
    <s v="San Diego"/>
    <s v="California"/>
    <n v="92037"/>
    <x v="1"/>
    <s v="FUR-TA-10001095"/>
    <x v="0"/>
    <s v="Tables"/>
    <s v="Chromcraft Round Conference Tables"/>
    <n v="1673.184"/>
    <n v="1171.2287999999999"/>
    <n v="501.9552000000001"/>
    <n v="0.30000000000000004"/>
    <n v="2"/>
  </r>
  <r>
    <n v="7999"/>
    <s v="US-2015-148194"/>
    <x v="417"/>
    <d v="2015-05-07T00:00:00"/>
    <x v="2"/>
    <s v="BS-11365"/>
    <s v="Bill Shonely"/>
    <s v="Corporate"/>
    <s v="United States"/>
    <s v="Seattle"/>
    <s v="Washington"/>
    <n v="98105"/>
    <x v="1"/>
    <s v="FUR-FU-10001852"/>
    <x v="0"/>
    <s v="Furnishings"/>
    <s v="Eldon Regeneration Recycled Desk Accessories, Smoke"/>
    <n v="12.18"/>
    <n v="8.5259999999999998"/>
    <n v="3.6539999999999999"/>
    <n v="0.3"/>
    <n v="3"/>
  </r>
  <r>
    <n v="8000"/>
    <s v="US-2015-148194"/>
    <x v="417"/>
    <d v="2015-05-07T00:00:00"/>
    <x v="2"/>
    <s v="BS-11365"/>
    <s v="Bill Shonely"/>
    <s v="Corporate"/>
    <s v="United States"/>
    <s v="Seattle"/>
    <s v="Washington"/>
    <n v="98105"/>
    <x v="1"/>
    <s v="OFF-AP-10000696"/>
    <x v="1"/>
    <s v="Appliances"/>
    <s v="Holmes Odor Grabber"/>
    <n v="57.68"/>
    <n v="40.375999999999998"/>
    <n v="17.304000000000002"/>
    <n v="0.30000000000000004"/>
    <n v="3"/>
  </r>
  <r>
    <n v="8001"/>
    <s v="US-2016-151407"/>
    <x v="627"/>
    <d v="2016-11-12T00:00:00"/>
    <x v="1"/>
    <s v="RD-19585"/>
    <s v="Rob Dowd"/>
    <s v="Consumer"/>
    <s v="United States"/>
    <s v="Dubuque"/>
    <s v="Iowa"/>
    <n v="52001"/>
    <x v="2"/>
    <s v="TEC-PH-10003885"/>
    <x v="2"/>
    <s v="Phones"/>
    <s v="Cisco SPA508G"/>
    <n v="263.95999999999998"/>
    <n v="184.77199999999996"/>
    <n v="79.188000000000017"/>
    <n v="0.3000000000000001"/>
    <n v="4"/>
  </r>
  <r>
    <n v="8002"/>
    <s v="CA-2016-110870"/>
    <x v="295"/>
    <d v="2016-12-15T00:00:00"/>
    <x v="2"/>
    <s v="KD-16270"/>
    <s v="Karen Daniels"/>
    <s v="Consumer"/>
    <s v="United States"/>
    <s v="Los Angeles"/>
    <s v="California"/>
    <n v="90032"/>
    <x v="1"/>
    <s v="TEC-AC-10002926"/>
    <x v="2"/>
    <s v="Accessories"/>
    <s v="Logitech Wireless Marathon Mouse M705"/>
    <n v="299.94"/>
    <n v="209.958"/>
    <n v="89.981999999999999"/>
    <n v="0.3"/>
    <n v="3"/>
  </r>
  <r>
    <n v="8003"/>
    <s v="CA-2016-110870"/>
    <x v="295"/>
    <d v="2016-12-15T00:00:00"/>
    <x v="2"/>
    <s v="KD-16270"/>
    <s v="Karen Daniels"/>
    <s v="Consumer"/>
    <s v="United States"/>
    <s v="Los Angeles"/>
    <s v="California"/>
    <n v="90032"/>
    <x v="1"/>
    <s v="OFF-SU-10001225"/>
    <x v="1"/>
    <s v="Supplies"/>
    <s v="Staple remover"/>
    <n v="25.76"/>
    <n v="18.032"/>
    <n v="7.7280000000000015"/>
    <n v="0.30000000000000004"/>
    <n v="3"/>
  </r>
  <r>
    <n v="8004"/>
    <s v="CA-2015-143210"/>
    <x v="588"/>
    <d v="2015-12-03T00:00:00"/>
    <x v="2"/>
    <s v="AA-10645"/>
    <s v="Anna Andreadi"/>
    <s v="Consumer"/>
    <s v="United States"/>
    <s v="Lowell"/>
    <s v="Massachusetts"/>
    <n v="1852"/>
    <x v="3"/>
    <s v="TEC-PH-10004434"/>
    <x v="2"/>
    <s v="Phones"/>
    <s v="Cisco IPÂ PhoneÂ 7961G VoIPÂ phoneÂ - Dark gray"/>
    <n v="271.89999999999998"/>
    <n v="190.32999999999998"/>
    <n v="81.569999999999993"/>
    <n v="0.3"/>
    <n v="2"/>
  </r>
  <r>
    <n v="8005"/>
    <s v="CA-2015-143210"/>
    <x v="588"/>
    <d v="2015-12-03T00:00:00"/>
    <x v="2"/>
    <s v="AA-10645"/>
    <s v="Anna Andreadi"/>
    <s v="Consumer"/>
    <s v="United States"/>
    <s v="Lowell"/>
    <s v="Massachusetts"/>
    <n v="1852"/>
    <x v="3"/>
    <s v="FUR-FU-10003878"/>
    <x v="0"/>
    <s v="Furnishings"/>
    <s v="Linden 10&quot; Round Wall Clock, Black"/>
    <n v="45.84"/>
    <n v="32.088000000000001"/>
    <n v="13.752000000000002"/>
    <n v="0.30000000000000004"/>
    <n v="2"/>
  </r>
  <r>
    <n v="8006"/>
    <s v="CA-2015-143210"/>
    <x v="588"/>
    <d v="2015-12-03T00:00:00"/>
    <x v="2"/>
    <s v="AA-10645"/>
    <s v="Anna Andreadi"/>
    <s v="Consumer"/>
    <s v="United States"/>
    <s v="Lowell"/>
    <s v="Massachusetts"/>
    <n v="1852"/>
    <x v="3"/>
    <s v="FUR-FU-10002268"/>
    <x v="0"/>
    <s v="Furnishings"/>
    <s v="Ultra Door Push Plate"/>
    <n v="9.82"/>
    <n v="6.8739999999999997"/>
    <n v="2.9460000000000006"/>
    <n v="0.30000000000000004"/>
    <n v="2"/>
  </r>
  <r>
    <n v="8007"/>
    <s v="CA-2017-139808"/>
    <x v="877"/>
    <d v="2017-10-11T00:00:00"/>
    <x v="1"/>
    <s v="MC-18100"/>
    <s v="Mick Crebagga"/>
    <s v="Consumer"/>
    <s v="United States"/>
    <s v="Marysville"/>
    <s v="Washington"/>
    <n v="98270"/>
    <x v="1"/>
    <s v="OFF-FA-10001883"/>
    <x v="1"/>
    <s v="Fasteners"/>
    <s v="Alliance Super-Size Bands, Assorted Sizes"/>
    <n v="93.36"/>
    <n v="65.35199999999999"/>
    <n v="28.00800000000001"/>
    <n v="0.3000000000000001"/>
    <n v="4"/>
  </r>
  <r>
    <n v="8008"/>
    <s v="CA-2016-110863"/>
    <x v="972"/>
    <d v="2016-11-24T00:00:00"/>
    <x v="1"/>
    <s v="AA-10645"/>
    <s v="Anna Andreadi"/>
    <s v="Consumer"/>
    <s v="United States"/>
    <s v="Oklahoma City"/>
    <s v="Oklahoma"/>
    <n v="73120"/>
    <x v="2"/>
    <s v="OFF-ST-10002756"/>
    <x v="1"/>
    <s v="Storage"/>
    <s v="Tennsco Stur-D-Stor Boltless Shelving, 5 Shelves, 24&quot; Deep, Sand"/>
    <n v="541.24"/>
    <n v="378.86799999999999"/>
    <n v="162.37200000000001"/>
    <n v="0.30000000000000004"/>
    <n v="7"/>
  </r>
  <r>
    <n v="8009"/>
    <s v="CA-2016-110863"/>
    <x v="972"/>
    <d v="2016-11-24T00:00:00"/>
    <x v="1"/>
    <s v="AA-10645"/>
    <s v="Anna Andreadi"/>
    <s v="Consumer"/>
    <s v="United States"/>
    <s v="Oklahoma City"/>
    <s v="Oklahoma"/>
    <n v="73120"/>
    <x v="2"/>
    <s v="OFF-PA-10000474"/>
    <x v="1"/>
    <s v="Paper"/>
    <s v="Easy-staple paper"/>
    <n v="106.32"/>
    <n v="74.423999999999992"/>
    <n v="31.896000000000001"/>
    <n v="0.30000000000000004"/>
    <n v="7"/>
  </r>
  <r>
    <n v="8010"/>
    <s v="CA-2016-110863"/>
    <x v="972"/>
    <d v="2016-11-24T00:00:00"/>
    <x v="1"/>
    <s v="AA-10645"/>
    <s v="Anna Andreadi"/>
    <s v="Consumer"/>
    <s v="United States"/>
    <s v="Oklahoma City"/>
    <s v="Oklahoma"/>
    <n v="73120"/>
    <x v="2"/>
    <s v="FUR-CH-10002073"/>
    <x v="0"/>
    <s v="Chairs"/>
    <s v="Hon Olson Stacker Chairs"/>
    <n v="1323.9"/>
    <n v="926.73"/>
    <n v="397.17000000000007"/>
    <n v="0.30000000000000004"/>
    <n v="7"/>
  </r>
  <r>
    <n v="8011"/>
    <s v="CA-2015-127859"/>
    <x v="461"/>
    <d v="2015-03-20T00:00:00"/>
    <x v="0"/>
    <s v="QJ-19255"/>
    <s v="Quincy Jones"/>
    <s v="Corporate"/>
    <s v="United States"/>
    <s v="Philadelphia"/>
    <s v="Pennsylvania"/>
    <n v="19134"/>
    <x v="3"/>
    <s v="OFF-PA-10003641"/>
    <x v="1"/>
    <s v="Paper"/>
    <s v="Xerox 1909"/>
    <n v="126.624"/>
    <n v="88.636799999999994"/>
    <n v="37.987200000000001"/>
    <n v="0.30000000000000004"/>
    <n v="3"/>
  </r>
  <r>
    <n v="8012"/>
    <s v="US-2016-136427"/>
    <x v="782"/>
    <d v="2016-06-23T00:00:00"/>
    <x v="2"/>
    <s v="JM-16195"/>
    <s v="Justin MacKendrick"/>
    <s v="Consumer"/>
    <s v="United States"/>
    <s v="Aurora"/>
    <s v="Colorado"/>
    <n v="80013"/>
    <x v="1"/>
    <s v="TEC-PH-10002070"/>
    <x v="2"/>
    <s v="Phones"/>
    <s v="Griffin GC36547 PowerJolt SE Lightning Charger"/>
    <n v="125.944"/>
    <n v="88.160799999999995"/>
    <n v="37.783200000000008"/>
    <n v="0.30000000000000004"/>
    <n v="3"/>
  </r>
  <r>
    <n v="8013"/>
    <s v="CA-2018-120168"/>
    <x v="1126"/>
    <d v="2018-05-25T00:00:00"/>
    <x v="3"/>
    <s v="TB-21625"/>
    <s v="Trudy Brown"/>
    <s v="Consumer"/>
    <s v="United States"/>
    <s v="New York City"/>
    <s v="New York"/>
    <n v="10009"/>
    <x v="3"/>
    <s v="OFF-BI-10004519"/>
    <x v="1"/>
    <s v="Binders"/>
    <s v="GBC DocuBind P100 Manual Binding Machine"/>
    <n v="663.92"/>
    <n v="464.74399999999991"/>
    <n v="199.17600000000004"/>
    <n v="0.3000000000000001"/>
    <n v="0"/>
  </r>
  <r>
    <n v="8014"/>
    <s v="CA-2018-120168"/>
    <x v="1126"/>
    <d v="2018-05-25T00:00:00"/>
    <x v="3"/>
    <s v="TB-21625"/>
    <s v="Trudy Brown"/>
    <s v="Consumer"/>
    <s v="United States"/>
    <s v="New York City"/>
    <s v="New York"/>
    <n v="10009"/>
    <x v="3"/>
    <s v="TEC-AC-10002167"/>
    <x v="2"/>
    <s v="Accessories"/>
    <s v="ImationÂ 8gb Micro Traveldrive Usb 2.0Â Flash Drive"/>
    <n v="120"/>
    <n v="84"/>
    <n v="36"/>
    <n v="0.3"/>
    <n v="0"/>
  </r>
  <r>
    <n v="8015"/>
    <s v="CA-2018-120168"/>
    <x v="1126"/>
    <d v="2018-05-25T00:00:00"/>
    <x v="3"/>
    <s v="TB-21625"/>
    <s v="Trudy Brown"/>
    <s v="Consumer"/>
    <s v="United States"/>
    <s v="New York City"/>
    <s v="New York"/>
    <n v="10009"/>
    <x v="3"/>
    <s v="OFF-FA-10000936"/>
    <x v="1"/>
    <s v="Fasteners"/>
    <s v="Acco Hot Clips Clips to Go"/>
    <n v="3.29"/>
    <n v="2.3029999999999999"/>
    <n v="0.9870000000000001"/>
    <n v="0.30000000000000004"/>
    <n v="0"/>
  </r>
  <r>
    <n v="8016"/>
    <s v="CA-2018-120168"/>
    <x v="1126"/>
    <d v="2018-05-25T00:00:00"/>
    <x v="3"/>
    <s v="TB-21625"/>
    <s v="Trudy Brown"/>
    <s v="Consumer"/>
    <s v="United States"/>
    <s v="New York City"/>
    <s v="New York"/>
    <n v="10009"/>
    <x v="3"/>
    <s v="FUR-FU-10000732"/>
    <x v="0"/>
    <s v="Furnishings"/>
    <s v="Eldon 200 Class Desk Accessories"/>
    <n v="18.84"/>
    <n v="13.187999999999999"/>
    <n v="5.652000000000001"/>
    <n v="0.30000000000000004"/>
    <n v="0"/>
  </r>
  <r>
    <n v="8017"/>
    <s v="US-2015-131870"/>
    <x v="340"/>
    <d v="2015-09-11T00:00:00"/>
    <x v="2"/>
    <s v="NF-18595"/>
    <s v="Nicole Fjeld"/>
    <s v="Home Office"/>
    <s v="United States"/>
    <s v="Lancaster"/>
    <s v="Ohio"/>
    <n v="43130"/>
    <x v="3"/>
    <s v="FUR-FU-10002501"/>
    <x v="0"/>
    <s v="Furnishings"/>
    <s v="Nu-Dell Executive Frame"/>
    <n v="60.671999999999997"/>
    <n v="42.470399999999998"/>
    <n v="18.201599999999999"/>
    <n v="0.3"/>
    <n v="2"/>
  </r>
  <r>
    <n v="8018"/>
    <s v="US-2015-131870"/>
    <x v="340"/>
    <d v="2015-09-11T00:00:00"/>
    <x v="2"/>
    <s v="NF-18595"/>
    <s v="Nicole Fjeld"/>
    <s v="Home Office"/>
    <s v="United States"/>
    <s v="Lancaster"/>
    <s v="Ohio"/>
    <n v="43130"/>
    <x v="3"/>
    <s v="OFF-AR-10000634"/>
    <x v="1"/>
    <s v="Art"/>
    <s v="Newell 320"/>
    <n v="30.815999999999999"/>
    <n v="21.571199999999997"/>
    <n v="9.2448000000000015"/>
    <n v="0.30000000000000004"/>
    <n v="2"/>
  </r>
  <r>
    <n v="8019"/>
    <s v="CA-2018-114804"/>
    <x v="161"/>
    <d v="2018-10-19T00:00:00"/>
    <x v="0"/>
    <s v="BF-11020"/>
    <s v="Barry FranzÃ¶sisch"/>
    <s v="Corporate"/>
    <s v="United States"/>
    <s v="Modesto"/>
    <s v="California"/>
    <n v="95351"/>
    <x v="1"/>
    <s v="TEC-PH-10001700"/>
    <x v="2"/>
    <s v="Phones"/>
    <s v="Panasonic KX-TG6844B Expandable Digital Cordless Telephone"/>
    <n v="52.792000000000002"/>
    <n v="36.9544"/>
    <n v="15.837600000000002"/>
    <n v="0.30000000000000004"/>
    <n v="2"/>
  </r>
  <r>
    <n v="8020"/>
    <s v="CA-2018-167227"/>
    <x v="808"/>
    <d v="2018-11-05T00:00:00"/>
    <x v="2"/>
    <s v="NP-18670"/>
    <s v="Nora Paige"/>
    <s v="Consumer"/>
    <s v="United States"/>
    <s v="Saint Louis"/>
    <s v="Missouri"/>
    <n v="63116"/>
    <x v="2"/>
    <s v="OFF-AP-10001962"/>
    <x v="1"/>
    <s v="Appliances"/>
    <s v="Black &amp; Decker Filter for Double Action Dustbuster Cordless Vac BLDV7210"/>
    <n v="83.9"/>
    <n v="58.73"/>
    <n v="25.170000000000009"/>
    <n v="0.3000000000000001"/>
    <n v="3"/>
  </r>
  <r>
    <n v="8021"/>
    <s v="CA-2018-167227"/>
    <x v="808"/>
    <d v="2018-11-05T00:00:00"/>
    <x v="2"/>
    <s v="NP-18670"/>
    <s v="Nora Paige"/>
    <s v="Consumer"/>
    <s v="United States"/>
    <s v="Saint Louis"/>
    <s v="Missouri"/>
    <n v="63116"/>
    <x v="2"/>
    <s v="OFF-PA-10001838"/>
    <x v="1"/>
    <s v="Paper"/>
    <s v="Adams Telephone Message Book W/Dividers/Space For Phone Numbers, 5 1/4&quot;X8 1/2&quot;, 300/Messages"/>
    <n v="11.76"/>
    <n v="8.2319999999999993"/>
    <n v="3.5280000000000005"/>
    <n v="0.30000000000000004"/>
    <n v="3"/>
  </r>
  <r>
    <n v="8022"/>
    <s v="CA-2015-129189"/>
    <x v="609"/>
    <d v="2015-07-25T00:00:00"/>
    <x v="1"/>
    <s v="HM-14860"/>
    <s v="Harry Marie"/>
    <s v="Corporate"/>
    <s v="United States"/>
    <s v="Dallas"/>
    <s v="Texas"/>
    <n v="75217"/>
    <x v="2"/>
    <s v="OFF-AP-10000124"/>
    <x v="1"/>
    <s v="Appliances"/>
    <s v="Acco 6 Outlet Guardian Basic Surge Suppressor"/>
    <n v="4.992"/>
    <n v="3.4943999999999997"/>
    <n v="1.4976000000000003"/>
    <n v="0.30000000000000004"/>
    <n v="4"/>
  </r>
  <r>
    <n v="8023"/>
    <s v="CA-2015-129189"/>
    <x v="609"/>
    <d v="2015-07-25T00:00:00"/>
    <x v="1"/>
    <s v="HM-14860"/>
    <s v="Harry Marie"/>
    <s v="Corporate"/>
    <s v="United States"/>
    <s v="Dallas"/>
    <s v="Texas"/>
    <n v="75217"/>
    <x v="2"/>
    <s v="OFF-EN-10003567"/>
    <x v="1"/>
    <s v="Envelopes"/>
    <s v="Inter-Office Recycled Envelopes, Brown Kraft, Button-String,10&quot; x 13&quot; , 100/Box"/>
    <n v="87.92"/>
    <n v="61.543999999999997"/>
    <n v="26.376000000000005"/>
    <n v="0.30000000000000004"/>
    <n v="4"/>
  </r>
  <r>
    <n v="8024"/>
    <s v="CA-2015-129189"/>
    <x v="609"/>
    <d v="2015-07-25T00:00:00"/>
    <x v="1"/>
    <s v="HM-14860"/>
    <s v="Harry Marie"/>
    <s v="Corporate"/>
    <s v="United States"/>
    <s v="Dallas"/>
    <s v="Texas"/>
    <n v="75217"/>
    <x v="2"/>
    <s v="FUR-CH-10004997"/>
    <x v="0"/>
    <s v="Chairs"/>
    <s v="Hon Every-Day Series Multi-Task Chairs"/>
    <n v="657.93"/>
    <n v="460.55099999999993"/>
    <n v="197.37900000000002"/>
    <n v="0.30000000000000004"/>
    <n v="4"/>
  </r>
  <r>
    <n v="8025"/>
    <s v="CA-2015-129189"/>
    <x v="609"/>
    <d v="2015-07-25T00:00:00"/>
    <x v="1"/>
    <s v="HM-14860"/>
    <s v="Harry Marie"/>
    <s v="Corporate"/>
    <s v="United States"/>
    <s v="Dallas"/>
    <s v="Texas"/>
    <n v="75217"/>
    <x v="2"/>
    <s v="OFF-BI-10000494"/>
    <x v="1"/>
    <s v="Binders"/>
    <s v="Acco Economy Flexible Poly Round Ring Binder"/>
    <n v="1.044"/>
    <n v="0.73080000000000001"/>
    <n v="0.31320000000000003"/>
    <n v="0.30000000000000004"/>
    <n v="4"/>
  </r>
  <r>
    <n v="8026"/>
    <s v="CA-2016-132465"/>
    <x v="861"/>
    <d v="2016-09-15T00:00:00"/>
    <x v="0"/>
    <s v="DM-13525"/>
    <s v="Don Miller"/>
    <s v="Corporate"/>
    <s v="United States"/>
    <s v="New York City"/>
    <s v="New York"/>
    <n v="10035"/>
    <x v="3"/>
    <s v="FUR-FU-10000277"/>
    <x v="0"/>
    <s v="Furnishings"/>
    <s v="Deflect-o DuraMat Antistatic Studded Beveled Mat for Medium Pile Carpeting"/>
    <n v="210.68"/>
    <n v="147.476"/>
    <n v="63.204000000000008"/>
    <n v="0.30000000000000004"/>
    <n v="4"/>
  </r>
  <r>
    <n v="8027"/>
    <s v="CA-2016-132465"/>
    <x v="861"/>
    <d v="2016-09-15T00:00:00"/>
    <x v="0"/>
    <s v="DM-13525"/>
    <s v="Don Miller"/>
    <s v="Corporate"/>
    <s v="United States"/>
    <s v="New York City"/>
    <s v="New York"/>
    <n v="10035"/>
    <x v="3"/>
    <s v="OFF-ST-10003641"/>
    <x v="1"/>
    <s v="Storage"/>
    <s v="Space Solutions Industrial Galvanized Steel Shelving."/>
    <n v="78.8"/>
    <n v="55.16"/>
    <n v="23.64"/>
    <n v="0.30000000000000004"/>
    <n v="4"/>
  </r>
  <r>
    <n v="8028"/>
    <s v="CA-2016-132465"/>
    <x v="861"/>
    <d v="2016-09-15T00:00:00"/>
    <x v="0"/>
    <s v="DM-13525"/>
    <s v="Don Miller"/>
    <s v="Corporate"/>
    <s v="United States"/>
    <s v="New York City"/>
    <s v="New York"/>
    <n v="10035"/>
    <x v="3"/>
    <s v="TEC-AC-10001998"/>
    <x v="2"/>
    <s v="Accessories"/>
    <s v="LogitechÂ LS21 Speaker System - PC Multimedia - 2.1-CH - Wired"/>
    <n v="19.989999999999998"/>
    <n v="13.992999999999999"/>
    <n v="5.9969999999999999"/>
    <n v="0.30000000000000004"/>
    <n v="4"/>
  </r>
  <r>
    <n v="8029"/>
    <s v="CA-2016-132465"/>
    <x v="861"/>
    <d v="2016-09-15T00:00:00"/>
    <x v="0"/>
    <s v="DM-13525"/>
    <s v="Don Miller"/>
    <s v="Corporate"/>
    <s v="United States"/>
    <s v="New York City"/>
    <s v="New York"/>
    <n v="10035"/>
    <x v="3"/>
    <s v="OFF-ST-10001932"/>
    <x v="1"/>
    <s v="Storage"/>
    <s v="Fellowes Staxonsteel Drawer Files"/>
    <n v="772.68"/>
    <n v="540.87599999999998"/>
    <n v="231.80399999999997"/>
    <n v="0.3"/>
    <n v="4"/>
  </r>
  <r>
    <n v="8030"/>
    <s v="CA-2017-166373"/>
    <x v="147"/>
    <d v="2017-10-25T00:00:00"/>
    <x v="1"/>
    <s v="JF-15565"/>
    <s v="Jill Fjeld"/>
    <s v="Consumer"/>
    <s v="United States"/>
    <s v="San Antonio"/>
    <s v="Texas"/>
    <n v="78207"/>
    <x v="2"/>
    <s v="TEC-AC-10002323"/>
    <x v="2"/>
    <s v="Accessories"/>
    <s v="SanDisk Ultra 32 GB MicroSDHC Class 10 Memory Card"/>
    <n v="106.08"/>
    <n v="74.256"/>
    <n v="31.823999999999998"/>
    <n v="0.3"/>
    <n v="4"/>
  </r>
  <r>
    <n v="8031"/>
    <s v="CA-2017-158806"/>
    <x v="676"/>
    <d v="2017-01-11T00:00:00"/>
    <x v="1"/>
    <s v="NM-18520"/>
    <s v="Neoma Murray"/>
    <s v="Consumer"/>
    <s v="United States"/>
    <s v="Amarillo"/>
    <s v="Texas"/>
    <n v="79109"/>
    <x v="2"/>
    <s v="FUR-FU-10004270"/>
    <x v="0"/>
    <s v="Furnishings"/>
    <s v="Executive Impressions 13&quot; Clairmont Wall Clock"/>
    <n v="23.076000000000001"/>
    <n v="16.153199999999998"/>
    <n v="6.9228000000000023"/>
    <n v="0.3000000000000001"/>
    <n v="4"/>
  </r>
  <r>
    <n v="8032"/>
    <s v="CA-2017-158806"/>
    <x v="676"/>
    <d v="2017-01-11T00:00:00"/>
    <x v="1"/>
    <s v="NM-18520"/>
    <s v="Neoma Murray"/>
    <s v="Consumer"/>
    <s v="United States"/>
    <s v="Amarillo"/>
    <s v="Texas"/>
    <n v="79109"/>
    <x v="2"/>
    <s v="OFF-PA-10004621"/>
    <x v="1"/>
    <s v="Paper"/>
    <s v="Xerox 212"/>
    <n v="25.92"/>
    <n v="18.143999999999998"/>
    <n v="7.7760000000000034"/>
    <n v="0.3000000000000001"/>
    <n v="4"/>
  </r>
  <r>
    <n v="8033"/>
    <s v="CA-2016-119690"/>
    <x v="608"/>
    <d v="2016-06-28T00:00:00"/>
    <x v="2"/>
    <s v="MV-17485"/>
    <s v="Mark Van Huff"/>
    <s v="Consumer"/>
    <s v="United States"/>
    <s v="Houston"/>
    <s v="Texas"/>
    <n v="77041"/>
    <x v="2"/>
    <s v="OFF-PA-10001019"/>
    <x v="1"/>
    <s v="Paper"/>
    <s v="Xerox 1884"/>
    <n v="47.951999999999998"/>
    <n v="33.566399999999994"/>
    <n v="14.385600000000004"/>
    <n v="0.3000000000000001"/>
    <n v="3"/>
  </r>
  <r>
    <n v="8034"/>
    <s v="CA-2016-119690"/>
    <x v="608"/>
    <d v="2016-06-28T00:00:00"/>
    <x v="2"/>
    <s v="MV-17485"/>
    <s v="Mark Van Huff"/>
    <s v="Consumer"/>
    <s v="United States"/>
    <s v="Houston"/>
    <s v="Texas"/>
    <n v="77041"/>
    <x v="2"/>
    <s v="OFF-BI-10000201"/>
    <x v="1"/>
    <s v="Binders"/>
    <s v="Avery Triangle Shaped Sheet Lifters, Black, 2/Pack"/>
    <n v="0.98399999999999999"/>
    <n v="0.68879999999999997"/>
    <n v="0.29520000000000002"/>
    <n v="0.30000000000000004"/>
    <n v="3"/>
  </r>
  <r>
    <n v="8035"/>
    <s v="CA-2016-119690"/>
    <x v="608"/>
    <d v="2016-06-28T00:00:00"/>
    <x v="2"/>
    <s v="MV-17485"/>
    <s v="Mark Van Huff"/>
    <s v="Consumer"/>
    <s v="United States"/>
    <s v="Houston"/>
    <s v="Texas"/>
    <n v="77041"/>
    <x v="2"/>
    <s v="FUR-FU-10004587"/>
    <x v="0"/>
    <s v="Furnishings"/>
    <s v="GE General Use Halogen Bulbs, 100 Watts, 1 Bulb per Pack"/>
    <n v="75.384"/>
    <n v="52.768799999999999"/>
    <n v="22.615200000000002"/>
    <n v="0.30000000000000004"/>
    <n v="3"/>
  </r>
  <r>
    <n v="8036"/>
    <s v="CA-2016-119690"/>
    <x v="608"/>
    <d v="2016-06-28T00:00:00"/>
    <x v="2"/>
    <s v="MV-17485"/>
    <s v="Mark Van Huff"/>
    <s v="Consumer"/>
    <s v="United States"/>
    <s v="Houston"/>
    <s v="Texas"/>
    <n v="77041"/>
    <x v="2"/>
    <s v="OFF-LA-10001613"/>
    <x v="1"/>
    <s v="Labels"/>
    <s v="Avery File Folder Labels"/>
    <n v="4.6079999999999997"/>
    <n v="3.2255999999999996"/>
    <n v="1.3824000000000001"/>
    <n v="0.30000000000000004"/>
    <n v="3"/>
  </r>
  <r>
    <n v="8037"/>
    <s v="CA-2016-153738"/>
    <x v="1181"/>
    <d v="2016-09-22T00:00:00"/>
    <x v="2"/>
    <s v="AG-10270"/>
    <s v="Alejandro Grove"/>
    <s v="Consumer"/>
    <s v="United States"/>
    <s v="Lawrence"/>
    <s v="Massachusetts"/>
    <n v="1841"/>
    <x v="3"/>
    <s v="OFF-BI-10001308"/>
    <x v="1"/>
    <s v="Binders"/>
    <s v="GBC Standard Plastic Binding Systems' Combs"/>
    <n v="37.68"/>
    <n v="26.375999999999998"/>
    <n v="11.304000000000002"/>
    <n v="0.30000000000000004"/>
    <n v="2"/>
  </r>
  <r>
    <n v="8038"/>
    <s v="CA-2018-169012"/>
    <x v="815"/>
    <d v="2018-07-14T00:00:00"/>
    <x v="1"/>
    <s v="BF-11275"/>
    <s v="Beth Fritzler"/>
    <s v="Corporate"/>
    <s v="United States"/>
    <s v="Columbus"/>
    <s v="Georgia"/>
    <n v="31907"/>
    <x v="0"/>
    <s v="OFF-AP-10003278"/>
    <x v="1"/>
    <s v="Appliances"/>
    <s v="Belkin 7-Outlet SurgeMaster Home Series"/>
    <n v="41.91"/>
    <n v="29.336999999999996"/>
    <n v="12.573"/>
    <n v="0.30000000000000004"/>
    <n v="4"/>
  </r>
  <r>
    <n v="8039"/>
    <s v="CA-2018-109393"/>
    <x v="160"/>
    <d v="2018-07-02T00:00:00"/>
    <x v="0"/>
    <s v="JC-15775"/>
    <s v="John Castell"/>
    <s v="Consumer"/>
    <s v="United States"/>
    <s v="Los Angeles"/>
    <s v="California"/>
    <n v="90032"/>
    <x v="1"/>
    <s v="FUR-BO-10003966"/>
    <x v="0"/>
    <s v="Bookcases"/>
    <s v="Sauder Facets Collection Library, Sky Alder Finish"/>
    <n v="435.99900000000002"/>
    <n v="305.19929999999999"/>
    <n v="130.79970000000003"/>
    <n v="0.30000000000000004"/>
    <n v="2"/>
  </r>
  <r>
    <n v="8040"/>
    <s v="CA-2018-121489"/>
    <x v="170"/>
    <d v="2018-08-25T00:00:00"/>
    <x v="0"/>
    <s v="CM-11815"/>
    <s v="Candace McMahon"/>
    <s v="Corporate"/>
    <s v="United States"/>
    <s v="Seattle"/>
    <s v="Washington"/>
    <n v="98115"/>
    <x v="1"/>
    <s v="FUR-CH-10004698"/>
    <x v="0"/>
    <s v="Chairs"/>
    <s v="Padded Folding Chairs, Black, 4/Carton"/>
    <n v="388.70400000000001"/>
    <n v="272.09280000000001"/>
    <n v="116.6112"/>
    <n v="0.3"/>
    <n v="4"/>
  </r>
  <r>
    <n v="8041"/>
    <s v="CA-2018-121489"/>
    <x v="170"/>
    <d v="2018-08-25T00:00:00"/>
    <x v="0"/>
    <s v="CM-11815"/>
    <s v="Candace McMahon"/>
    <s v="Corporate"/>
    <s v="United States"/>
    <s v="Seattle"/>
    <s v="Washington"/>
    <n v="98115"/>
    <x v="1"/>
    <s v="OFF-ST-10000025"/>
    <x v="1"/>
    <s v="Storage"/>
    <s v="Fellowes Stor/Drawer Steel Plus Storage Drawers"/>
    <n v="572.58000000000004"/>
    <n v="400.80599999999998"/>
    <n v="171.77400000000006"/>
    <n v="0.3000000000000001"/>
    <n v="4"/>
  </r>
  <r>
    <n v="8042"/>
    <s v="CA-2018-121489"/>
    <x v="170"/>
    <d v="2018-08-25T00:00:00"/>
    <x v="0"/>
    <s v="CM-11815"/>
    <s v="Candace McMahon"/>
    <s v="Corporate"/>
    <s v="United States"/>
    <s v="Seattle"/>
    <s v="Washington"/>
    <n v="98115"/>
    <x v="1"/>
    <s v="TEC-AC-10000682"/>
    <x v="2"/>
    <s v="Accessories"/>
    <s v="Kensington K72356US Mouse-in-a-Box USB Desktop Mouse"/>
    <n v="33.18"/>
    <n v="23.225999999999999"/>
    <n v="9.9540000000000006"/>
    <n v="0.30000000000000004"/>
    <n v="4"/>
  </r>
  <r>
    <n v="8043"/>
    <s v="US-2018-133081"/>
    <x v="825"/>
    <d v="2018-03-15T00:00:00"/>
    <x v="1"/>
    <s v="PV-18985"/>
    <s v="Paul Van Hugh"/>
    <s v="Home Office"/>
    <s v="United States"/>
    <s v="Cambridge"/>
    <s v="Massachusetts"/>
    <n v="2138"/>
    <x v="3"/>
    <s v="TEC-AC-10001772"/>
    <x v="2"/>
    <s v="Accessories"/>
    <s v="Memorex Mini Travel Drive 16 GB USB 2.0 Flash Drive"/>
    <n v="63.88"/>
    <n v="44.716000000000001"/>
    <n v="19.164000000000001"/>
    <n v="0.3"/>
    <n v="4"/>
  </r>
  <r>
    <n v="8044"/>
    <s v="US-2018-133081"/>
    <x v="825"/>
    <d v="2018-03-15T00:00:00"/>
    <x v="1"/>
    <s v="PV-18985"/>
    <s v="Paul Van Hugh"/>
    <s v="Home Office"/>
    <s v="United States"/>
    <s v="Cambridge"/>
    <s v="Massachusetts"/>
    <n v="2138"/>
    <x v="3"/>
    <s v="FUR-FU-10001379"/>
    <x v="0"/>
    <s v="Furnishings"/>
    <s v="Executive Impressions 16-1/2&quot; Circular Wall Clock"/>
    <n v="26.72"/>
    <n v="18.703999999999997"/>
    <n v="8.0160000000000018"/>
    <n v="0.3000000000000001"/>
    <n v="4"/>
  </r>
  <r>
    <n v="8045"/>
    <s v="CA-2018-165008"/>
    <x v="175"/>
    <d v="2018-09-17T00:00:00"/>
    <x v="0"/>
    <s v="DO-13645"/>
    <s v="Doug O'Connell"/>
    <s v="Consumer"/>
    <s v="United States"/>
    <s v="Salt Lake City"/>
    <s v="Utah"/>
    <n v="84106"/>
    <x v="1"/>
    <s v="OFF-BI-10002794"/>
    <x v="1"/>
    <s v="Binders"/>
    <s v="Avery Trapezoid Ring Binder, 3&quot; Capacity, Black, 1040 sheets"/>
    <n v="295.05599999999998"/>
    <n v="206.53919999999997"/>
    <n v="88.516800000000018"/>
    <n v="0.3000000000000001"/>
    <n v="2"/>
  </r>
  <r>
    <n v="8046"/>
    <s v="CA-2017-145611"/>
    <x v="873"/>
    <d v="2017-09-24T00:00:00"/>
    <x v="1"/>
    <s v="HA-14905"/>
    <s v="Helen Abelman"/>
    <s v="Consumer"/>
    <s v="United States"/>
    <s v="New York City"/>
    <s v="New York"/>
    <n v="10035"/>
    <x v="3"/>
    <s v="OFF-AP-10001005"/>
    <x v="1"/>
    <s v="Appliances"/>
    <s v="Honeywell Quietcare HEPA Air Cleaner"/>
    <n v="393.25"/>
    <n v="275.27499999999998"/>
    <n v="117.97500000000002"/>
    <n v="0.30000000000000004"/>
    <n v="4"/>
  </r>
  <r>
    <n v="8047"/>
    <s v="CA-2017-113600"/>
    <x v="272"/>
    <d v="2017-12-17T00:00:00"/>
    <x v="0"/>
    <s v="SH-20395"/>
    <s v="Shahid Hopkins"/>
    <s v="Consumer"/>
    <s v="United States"/>
    <s v="Cuyahoga Falls"/>
    <s v="Ohio"/>
    <n v="44221"/>
    <x v="3"/>
    <s v="OFF-BI-10000201"/>
    <x v="1"/>
    <s v="Binders"/>
    <s v="Avery Triangle Shaped Sheet Lifters, Black, 2/Pack"/>
    <n v="2.214"/>
    <n v="1.5497999999999998"/>
    <n v="0.66420000000000012"/>
    <n v="0.30000000000000004"/>
    <n v="2"/>
  </r>
  <r>
    <n v="8048"/>
    <s v="CA-2018-130834"/>
    <x v="132"/>
    <d v="2018-11-06T00:00:00"/>
    <x v="0"/>
    <s v="JM-16195"/>
    <s v="Justin MacKendrick"/>
    <s v="Consumer"/>
    <s v="United States"/>
    <s v="Wilmington"/>
    <s v="North Carolina"/>
    <n v="28403"/>
    <x v="0"/>
    <s v="OFF-PA-10003673"/>
    <x v="1"/>
    <s v="Paper"/>
    <s v="Strathmore Photo Mount Cards"/>
    <n v="16.271999999999998"/>
    <n v="11.390399999999998"/>
    <n v="4.8816000000000006"/>
    <n v="0.30000000000000004"/>
    <n v="3"/>
  </r>
  <r>
    <n v="8049"/>
    <s v="CA-2017-168543"/>
    <x v="894"/>
    <d v="2017-07-07T00:00:00"/>
    <x v="1"/>
    <s v="DK-13225"/>
    <s v="Dean Katz"/>
    <s v="Corporate"/>
    <s v="United States"/>
    <s v="New York City"/>
    <s v="New York"/>
    <n v="10035"/>
    <x v="3"/>
    <s v="OFF-AP-10000938"/>
    <x v="1"/>
    <s v="Appliances"/>
    <s v="Avanti 1.7 Cu. Ft. Refrigerator"/>
    <n v="706.86"/>
    <n v="494.80199999999996"/>
    <n v="212.05800000000005"/>
    <n v="0.30000000000000004"/>
    <n v="4"/>
  </r>
  <r>
    <n v="8050"/>
    <s v="CA-2015-144974"/>
    <x v="467"/>
    <d v="2015-09-30T00:00:00"/>
    <x v="1"/>
    <s v="CM-12715"/>
    <s v="Craig Molinari"/>
    <s v="Corporate"/>
    <s v="United States"/>
    <s v="Philadelphia"/>
    <s v="Pennsylvania"/>
    <n v="19140"/>
    <x v="3"/>
    <s v="OFF-BI-10003274"/>
    <x v="1"/>
    <s v="Binders"/>
    <s v="Avery Durable Slant Ring Binders, No Labels"/>
    <n v="5.97"/>
    <n v="4.1789999999999994"/>
    <n v="1.7910000000000004"/>
    <n v="0.3000000000000001"/>
    <n v="4"/>
  </r>
  <r>
    <n v="8051"/>
    <s v="CA-2015-144974"/>
    <x v="467"/>
    <d v="2015-09-30T00:00:00"/>
    <x v="1"/>
    <s v="CM-12715"/>
    <s v="Craig Molinari"/>
    <s v="Corporate"/>
    <s v="United States"/>
    <s v="Philadelphia"/>
    <s v="Pennsylvania"/>
    <n v="19140"/>
    <x v="3"/>
    <s v="FUR-FU-10001095"/>
    <x v="0"/>
    <s v="Furnishings"/>
    <s v="DAX Black Cherry Wood-Tone Poster Frame"/>
    <n v="21.184000000000001"/>
    <n v="14.828799999999999"/>
    <n v="6.3552000000000017"/>
    <n v="0.30000000000000004"/>
    <n v="4"/>
  </r>
  <r>
    <n v="8052"/>
    <s v="CA-2015-144974"/>
    <x v="467"/>
    <d v="2015-09-30T00:00:00"/>
    <x v="1"/>
    <s v="CM-12715"/>
    <s v="Craig Molinari"/>
    <s v="Corporate"/>
    <s v="United States"/>
    <s v="Philadelphia"/>
    <s v="Pennsylvania"/>
    <n v="19140"/>
    <x v="3"/>
    <s v="OFF-AP-10001492"/>
    <x v="1"/>
    <s v="Appliances"/>
    <s v="Acco Six-Outlet Power Strip, 4' Cord Length"/>
    <n v="41.375999999999998"/>
    <n v="28.963199999999997"/>
    <n v="12.412800000000001"/>
    <n v="0.30000000000000004"/>
    <n v="4"/>
  </r>
  <r>
    <n v="8053"/>
    <s v="CA-2015-109904"/>
    <x v="686"/>
    <d v="2015-07-17T00:00:00"/>
    <x v="0"/>
    <s v="BF-10975"/>
    <s v="Barbara Fisher"/>
    <s v="Corporate"/>
    <s v="United States"/>
    <s v="New York City"/>
    <s v="New York"/>
    <n v="10009"/>
    <x v="3"/>
    <s v="OFF-AR-10004999"/>
    <x v="1"/>
    <s v="Art"/>
    <s v="Newell 315"/>
    <n v="17.940000000000001"/>
    <n v="12.558"/>
    <n v="5.3820000000000014"/>
    <n v="0.30000000000000004"/>
    <n v="3"/>
  </r>
  <r>
    <n v="8054"/>
    <s v="CA-2018-152205"/>
    <x v="394"/>
    <d v="2018-10-05T00:00:00"/>
    <x v="1"/>
    <s v="SF-20965"/>
    <s v="Sylvia Foulston"/>
    <s v="Corporate"/>
    <s v="United States"/>
    <s v="Philadelphia"/>
    <s v="Pennsylvania"/>
    <n v="19134"/>
    <x v="3"/>
    <s v="OFF-BI-10004094"/>
    <x v="1"/>
    <s v="Binders"/>
    <s v="GBC Standard Plastic Binding Systems Combs"/>
    <n v="2.6549999999999998"/>
    <n v="1.8584999999999998"/>
    <n v="0.79649999999999999"/>
    <n v="0.30000000000000004"/>
    <n v="7"/>
  </r>
  <r>
    <n v="8055"/>
    <s v="CA-2016-121188"/>
    <x v="834"/>
    <d v="2016-09-04T00:00:00"/>
    <x v="1"/>
    <s v="CB-12025"/>
    <s v="Cassandra Brandow"/>
    <s v="Consumer"/>
    <s v="United States"/>
    <s v="Los Angeles"/>
    <s v="California"/>
    <n v="90049"/>
    <x v="1"/>
    <s v="OFF-ST-10001490"/>
    <x v="1"/>
    <s v="Storage"/>
    <s v="Hot File 7-Pocket, Floor Stand"/>
    <n v="892.35"/>
    <n v="624.64499999999998"/>
    <n v="267.70500000000004"/>
    <n v="0.30000000000000004"/>
    <n v="7"/>
  </r>
  <r>
    <n v="8056"/>
    <s v="CA-2016-121188"/>
    <x v="834"/>
    <d v="2016-09-04T00:00:00"/>
    <x v="1"/>
    <s v="CB-12025"/>
    <s v="Cassandra Brandow"/>
    <s v="Consumer"/>
    <s v="United States"/>
    <s v="Los Angeles"/>
    <s v="California"/>
    <n v="90049"/>
    <x v="1"/>
    <s v="FUR-BO-10004695"/>
    <x v="0"/>
    <s v="Bookcases"/>
    <s v="O'Sullivan 2-Door Barrister Bookcase in Odessa Pine"/>
    <n v="307.666"/>
    <n v="215.36619999999999"/>
    <n v="92.299800000000005"/>
    <n v="0.30000000000000004"/>
    <n v="7"/>
  </r>
  <r>
    <n v="8057"/>
    <s v="CA-2016-121188"/>
    <x v="834"/>
    <d v="2016-09-04T00:00:00"/>
    <x v="1"/>
    <s v="CB-12025"/>
    <s v="Cassandra Brandow"/>
    <s v="Consumer"/>
    <s v="United States"/>
    <s v="Los Angeles"/>
    <s v="California"/>
    <n v="90049"/>
    <x v="1"/>
    <s v="OFF-ST-10000736"/>
    <x v="1"/>
    <s v="Storage"/>
    <s v="Carina Double Wide Media Storage Towers in Natural &amp; Black"/>
    <n v="728.82"/>
    <n v="510.17399999999998"/>
    <n v="218.64600000000007"/>
    <n v="0.3000000000000001"/>
    <n v="7"/>
  </r>
  <r>
    <n v="8058"/>
    <s v="CA-2016-121188"/>
    <x v="834"/>
    <d v="2016-09-04T00:00:00"/>
    <x v="1"/>
    <s v="CB-12025"/>
    <s v="Cassandra Brandow"/>
    <s v="Consumer"/>
    <s v="United States"/>
    <s v="Los Angeles"/>
    <s v="California"/>
    <n v="90049"/>
    <x v="1"/>
    <s v="OFF-BI-10001617"/>
    <x v="1"/>
    <s v="Binders"/>
    <s v="GBC Wire Binding Combs"/>
    <n v="41.36"/>
    <n v="28.951999999999998"/>
    <n v="12.408000000000001"/>
    <n v="0.30000000000000004"/>
    <n v="7"/>
  </r>
  <r>
    <n v="8059"/>
    <s v="CA-2016-121188"/>
    <x v="834"/>
    <d v="2016-09-04T00:00:00"/>
    <x v="1"/>
    <s v="CB-12025"/>
    <s v="Cassandra Brandow"/>
    <s v="Consumer"/>
    <s v="United States"/>
    <s v="Los Angeles"/>
    <s v="California"/>
    <n v="90049"/>
    <x v="1"/>
    <s v="TEC-PH-10003589"/>
    <x v="2"/>
    <s v="Phones"/>
    <s v="invisibleSHIELD by ZAGG Smudge-Free Screen Protector"/>
    <n v="43.176000000000002"/>
    <n v="30.223199999999999"/>
    <n v="12.952800000000003"/>
    <n v="0.30000000000000004"/>
    <n v="7"/>
  </r>
  <r>
    <n v="8060"/>
    <s v="CA-2016-121188"/>
    <x v="834"/>
    <d v="2016-09-04T00:00:00"/>
    <x v="1"/>
    <s v="CB-12025"/>
    <s v="Cassandra Brandow"/>
    <s v="Consumer"/>
    <s v="United States"/>
    <s v="Los Angeles"/>
    <s v="California"/>
    <n v="90049"/>
    <x v="1"/>
    <s v="FUR-FU-10003981"/>
    <x v="0"/>
    <s v="Furnishings"/>
    <s v="Eldon Wave Desk Accessories"/>
    <n v="4.16"/>
    <n v="2.9119999999999999"/>
    <n v="1.2480000000000002"/>
    <n v="0.30000000000000004"/>
    <n v="7"/>
  </r>
  <r>
    <n v="8061"/>
    <s v="CA-2016-156013"/>
    <x v="1181"/>
    <d v="2016-09-26T00:00:00"/>
    <x v="1"/>
    <s v="TC-20980"/>
    <s v="Tamara Chand"/>
    <s v="Corporate"/>
    <s v="United States"/>
    <s v="Long Beach"/>
    <s v="New York"/>
    <n v="11561"/>
    <x v="3"/>
    <s v="OFF-PA-10001970"/>
    <x v="1"/>
    <s v="Paper"/>
    <s v="Xerox 1881"/>
    <n v="61.4"/>
    <n v="42.98"/>
    <n v="18.420000000000002"/>
    <n v="0.30000000000000004"/>
    <n v="6"/>
  </r>
  <r>
    <n v="8062"/>
    <s v="CA-2016-156013"/>
    <x v="1181"/>
    <d v="2016-09-26T00:00:00"/>
    <x v="1"/>
    <s v="TC-20980"/>
    <s v="Tamara Chand"/>
    <s v="Corporate"/>
    <s v="United States"/>
    <s v="Long Beach"/>
    <s v="New York"/>
    <n v="11561"/>
    <x v="3"/>
    <s v="OFF-BI-10002437"/>
    <x v="1"/>
    <s v="Binders"/>
    <s v="Recycled Premium Regency Composition Covers"/>
    <n v="24.448"/>
    <n v="17.113599999999998"/>
    <n v="7.3344000000000023"/>
    <n v="0.3000000000000001"/>
    <n v="6"/>
  </r>
  <r>
    <n v="8063"/>
    <s v="CA-2017-132997"/>
    <x v="77"/>
    <d v="2017-11-09T00:00:00"/>
    <x v="2"/>
    <s v="LW-17215"/>
    <s v="Luke Weiss"/>
    <s v="Consumer"/>
    <s v="United States"/>
    <s v="Rochester"/>
    <s v="New York"/>
    <n v="14609"/>
    <x v="3"/>
    <s v="TEC-PH-10000586"/>
    <x v="2"/>
    <s v="Phones"/>
    <s v="AT&amp;T SB67148 SynJ"/>
    <n v="263.95999999999998"/>
    <n v="184.77199999999996"/>
    <n v="79.188000000000017"/>
    <n v="0.3000000000000001"/>
    <n v="2"/>
  </r>
  <r>
    <n v="8064"/>
    <s v="CA-2017-132997"/>
    <x v="77"/>
    <d v="2017-11-09T00:00:00"/>
    <x v="2"/>
    <s v="LW-17215"/>
    <s v="Luke Weiss"/>
    <s v="Consumer"/>
    <s v="United States"/>
    <s v="Rochester"/>
    <s v="New York"/>
    <n v="14609"/>
    <x v="3"/>
    <s v="TEC-PH-10003811"/>
    <x v="2"/>
    <s v="Phones"/>
    <s v="Jabra Supreme Plus Driver EditionÂ Headset"/>
    <n v="359.97"/>
    <n v="251.97900000000001"/>
    <n v="107.99100000000001"/>
    <n v="0.3"/>
    <n v="2"/>
  </r>
  <r>
    <n v="8065"/>
    <s v="CA-2017-132997"/>
    <x v="77"/>
    <d v="2017-11-09T00:00:00"/>
    <x v="2"/>
    <s v="LW-17215"/>
    <s v="Luke Weiss"/>
    <s v="Consumer"/>
    <s v="United States"/>
    <s v="Rochester"/>
    <s v="New York"/>
    <n v="14609"/>
    <x v="3"/>
    <s v="OFF-PA-10004983"/>
    <x v="1"/>
    <s v="Paper"/>
    <s v="Xerox 23"/>
    <n v="12.96"/>
    <n v="9.0719999999999992"/>
    <n v="3.8880000000000017"/>
    <n v="0.3000000000000001"/>
    <n v="2"/>
  </r>
  <r>
    <n v="8066"/>
    <s v="CA-2017-132997"/>
    <x v="77"/>
    <d v="2017-11-09T00:00:00"/>
    <x v="2"/>
    <s v="LW-17215"/>
    <s v="Luke Weiss"/>
    <s v="Consumer"/>
    <s v="United States"/>
    <s v="Rochester"/>
    <s v="New York"/>
    <n v="14609"/>
    <x v="3"/>
    <s v="OFF-ST-10003479"/>
    <x v="1"/>
    <s v="Storage"/>
    <s v="Eldon Base for stackable storage shelf, platinum"/>
    <n v="116.82"/>
    <n v="81.773999999999987"/>
    <n v="35.046000000000006"/>
    <n v="0.3000000000000001"/>
    <n v="2"/>
  </r>
  <r>
    <n v="8067"/>
    <s v="CA-2017-132997"/>
    <x v="77"/>
    <d v="2017-11-09T00:00:00"/>
    <x v="2"/>
    <s v="LW-17215"/>
    <s v="Luke Weiss"/>
    <s v="Consumer"/>
    <s v="United States"/>
    <s v="Rochester"/>
    <s v="New York"/>
    <n v="14609"/>
    <x v="3"/>
    <s v="OFF-BI-10004318"/>
    <x v="1"/>
    <s v="Binders"/>
    <s v="Ibico EB-19 Dual Function Manual Binding System"/>
    <n v="276.78399999999999"/>
    <n v="193.74879999999999"/>
    <n v="83.035200000000003"/>
    <n v="0.30000000000000004"/>
    <n v="2"/>
  </r>
  <r>
    <n v="8068"/>
    <s v="US-2016-160563"/>
    <x v="1182"/>
    <d v="2016-10-24T00:00:00"/>
    <x v="1"/>
    <s v="NS-18640"/>
    <s v="Noel Staavos"/>
    <s v="Corporate"/>
    <s v="United States"/>
    <s v="San Francisco"/>
    <s v="California"/>
    <n v="94109"/>
    <x v="1"/>
    <s v="TEC-AC-10002567"/>
    <x v="2"/>
    <s v="Accessories"/>
    <s v="Logitech G602 Wireless Gaming Mouse"/>
    <n v="239.97"/>
    <n v="167.97899999999998"/>
    <n v="71.991000000000014"/>
    <n v="0.30000000000000004"/>
    <n v="4"/>
  </r>
  <r>
    <n v="8069"/>
    <s v="US-2016-160563"/>
    <x v="1182"/>
    <d v="2016-10-24T00:00:00"/>
    <x v="1"/>
    <s v="NS-18640"/>
    <s v="Noel Staavos"/>
    <s v="Corporate"/>
    <s v="United States"/>
    <s v="San Francisco"/>
    <s v="California"/>
    <n v="94109"/>
    <x v="1"/>
    <s v="FUR-FU-10001731"/>
    <x v="0"/>
    <s v="Furnishings"/>
    <s v="Acrylic Self-Standing Desk Frames"/>
    <n v="16.02"/>
    <n v="11.213999999999999"/>
    <n v="4.8060000000000009"/>
    <n v="0.30000000000000004"/>
    <n v="4"/>
  </r>
  <r>
    <n v="8070"/>
    <s v="CA-2018-151750"/>
    <x v="314"/>
    <d v="2018-01-05T00:00:00"/>
    <x v="1"/>
    <s v="JM-15250"/>
    <s v="Janet Martin"/>
    <s v="Consumer"/>
    <s v="United States"/>
    <s v="Huntsville"/>
    <s v="Texas"/>
    <n v="77340"/>
    <x v="2"/>
    <s v="OFF-ST-10002743"/>
    <x v="1"/>
    <s v="Storage"/>
    <s v="SAFCO Boltless Steel Shelving"/>
    <n v="454.56"/>
    <n v="318.19200000000001"/>
    <n v="136.36799999999999"/>
    <n v="0.3"/>
    <n v="4"/>
  </r>
  <r>
    <n v="8071"/>
    <s v="CA-2018-151750"/>
    <x v="314"/>
    <d v="2018-01-05T00:00:00"/>
    <x v="1"/>
    <s v="JM-15250"/>
    <s v="Janet Martin"/>
    <s v="Consumer"/>
    <s v="United States"/>
    <s v="Huntsville"/>
    <s v="Texas"/>
    <n v="77340"/>
    <x v="2"/>
    <s v="FUR-FU-10002116"/>
    <x v="0"/>
    <s v="Furnishings"/>
    <s v="Tenex Carpeted, Granite-Look or Clear Contemporary Contour Shape Chair Mats"/>
    <n v="141.41999999999999"/>
    <n v="98.993999999999986"/>
    <n v="42.426000000000002"/>
    <n v="0.30000000000000004"/>
    <n v="4"/>
  </r>
  <r>
    <n v="8072"/>
    <s v="CA-2018-151750"/>
    <x v="314"/>
    <d v="2018-01-05T00:00:00"/>
    <x v="1"/>
    <s v="JM-15250"/>
    <s v="Janet Martin"/>
    <s v="Consumer"/>
    <s v="United States"/>
    <s v="Huntsville"/>
    <s v="Texas"/>
    <n v="77340"/>
    <x v="2"/>
    <s v="FUR-CH-10003199"/>
    <x v="0"/>
    <s v="Chairs"/>
    <s v="Office Star - Contemporary Task Swivel Chair"/>
    <n v="310.74400000000003"/>
    <n v="217.52080000000001"/>
    <n v="93.22320000000002"/>
    <n v="0.30000000000000004"/>
    <n v="4"/>
  </r>
  <r>
    <n v="8073"/>
    <s v="CA-2018-151750"/>
    <x v="314"/>
    <d v="2018-01-05T00:00:00"/>
    <x v="1"/>
    <s v="JM-15250"/>
    <s v="Janet Martin"/>
    <s v="Consumer"/>
    <s v="United States"/>
    <s v="Huntsville"/>
    <s v="Texas"/>
    <n v="77340"/>
    <x v="2"/>
    <s v="OFF-AR-10003158"/>
    <x v="1"/>
    <s v="Art"/>
    <s v="Fluorescent Highlighters by Dixon"/>
    <n v="12.736000000000001"/>
    <n v="8.9152000000000005"/>
    <n v="3.8208000000000002"/>
    <n v="0.3"/>
    <n v="4"/>
  </r>
  <r>
    <n v="8074"/>
    <s v="CA-2018-151750"/>
    <x v="314"/>
    <d v="2018-01-05T00:00:00"/>
    <x v="1"/>
    <s v="JM-15250"/>
    <s v="Janet Martin"/>
    <s v="Consumer"/>
    <s v="United States"/>
    <s v="Huntsville"/>
    <s v="Texas"/>
    <n v="77340"/>
    <x v="2"/>
    <s v="OFF-BI-10000301"/>
    <x v="1"/>
    <s v="Binders"/>
    <s v="GBC Instant Report Kit"/>
    <n v="6.47"/>
    <n v="4.5289999999999999"/>
    <n v="1.9409999999999998"/>
    <n v="0.3"/>
    <n v="4"/>
  </r>
  <r>
    <n v="8075"/>
    <s v="CA-2018-151750"/>
    <x v="314"/>
    <d v="2018-01-05T00:00:00"/>
    <x v="1"/>
    <s v="JM-15250"/>
    <s v="Janet Martin"/>
    <s v="Consumer"/>
    <s v="United States"/>
    <s v="Huntsville"/>
    <s v="Texas"/>
    <n v="77340"/>
    <x v="2"/>
    <s v="OFF-BI-10000343"/>
    <x v="1"/>
    <s v="Binders"/>
    <s v="Pressboard Covers with Storage Hooks, 9 1/2&quot; x 11&quot;, Light Blue"/>
    <n v="13.747999999999999"/>
    <n v="9.6235999999999997"/>
    <n v="4.1243999999999996"/>
    <n v="0.3"/>
    <n v="4"/>
  </r>
  <r>
    <n v="8076"/>
    <s v="CA-2018-151750"/>
    <x v="314"/>
    <d v="2018-01-05T00:00:00"/>
    <x v="1"/>
    <s v="JM-15250"/>
    <s v="Janet Martin"/>
    <s v="Consumer"/>
    <s v="United States"/>
    <s v="Huntsville"/>
    <s v="Texas"/>
    <n v="77340"/>
    <x v="2"/>
    <s v="OFF-AP-10004708"/>
    <x v="1"/>
    <s v="Appliances"/>
    <s v="Fellowes Superior 10 Outlet Split Surge Protector"/>
    <n v="15.224"/>
    <n v="10.656799999999999"/>
    <n v="4.5672000000000015"/>
    <n v="0.3000000000000001"/>
    <n v="4"/>
  </r>
  <r>
    <n v="8077"/>
    <s v="CA-2016-106187"/>
    <x v="537"/>
    <d v="2016-06-29T00:00:00"/>
    <x v="1"/>
    <s v="RF-19345"/>
    <s v="Randy Ferguson"/>
    <s v="Corporate"/>
    <s v="United States"/>
    <s v="East Point"/>
    <s v="Georgia"/>
    <n v="30344"/>
    <x v="0"/>
    <s v="FUR-FU-10000794"/>
    <x v="0"/>
    <s v="Furnishings"/>
    <s v="Eldon Stackable Tray, Side-Load, Legal, Smoke"/>
    <n v="27.42"/>
    <n v="19.193999999999999"/>
    <n v="8.2260000000000026"/>
    <n v="0.3000000000000001"/>
    <n v="6"/>
  </r>
  <r>
    <n v="8078"/>
    <s v="CA-2016-106187"/>
    <x v="537"/>
    <d v="2016-06-29T00:00:00"/>
    <x v="1"/>
    <s v="RF-19345"/>
    <s v="Randy Ferguson"/>
    <s v="Corporate"/>
    <s v="United States"/>
    <s v="East Point"/>
    <s v="Georgia"/>
    <n v="30344"/>
    <x v="0"/>
    <s v="OFF-BI-10004519"/>
    <x v="1"/>
    <s v="Binders"/>
    <s v="GBC DocuBind P100 Manual Binding Machine"/>
    <n v="165.98"/>
    <n v="116.18599999999998"/>
    <n v="49.794000000000011"/>
    <n v="0.3000000000000001"/>
    <n v="6"/>
  </r>
  <r>
    <n v="8079"/>
    <s v="CA-2016-106187"/>
    <x v="537"/>
    <d v="2016-06-29T00:00:00"/>
    <x v="1"/>
    <s v="RF-19345"/>
    <s v="Randy Ferguson"/>
    <s v="Corporate"/>
    <s v="United States"/>
    <s v="East Point"/>
    <s v="Georgia"/>
    <n v="30344"/>
    <x v="0"/>
    <s v="TEC-AC-10001590"/>
    <x v="2"/>
    <s v="Accessories"/>
    <s v="Dell Slim USB Multimedia Keyboard"/>
    <n v="75"/>
    <n v="52.5"/>
    <n v="22.5"/>
    <n v="0.3"/>
    <n v="6"/>
  </r>
  <r>
    <n v="8080"/>
    <s v="US-2017-164945"/>
    <x v="441"/>
    <d v="2017-11-27T00:00:00"/>
    <x v="1"/>
    <s v="CA-12055"/>
    <s v="Cathy Armstrong"/>
    <s v="Home Office"/>
    <s v="United States"/>
    <s v="New York City"/>
    <s v="New York"/>
    <n v="10009"/>
    <x v="3"/>
    <s v="OFF-BI-10001524"/>
    <x v="1"/>
    <s v="Binders"/>
    <s v="GBC Premium Transparent Covers with Diagonal Lined Pattern"/>
    <n v="134.27199999999999"/>
    <n v="93.990399999999994"/>
    <n v="40.281599999999997"/>
    <n v="0.3"/>
    <n v="5"/>
  </r>
  <r>
    <n v="8081"/>
    <s v="CA-2016-150714"/>
    <x v="662"/>
    <d v="2016-11-01T00:00:00"/>
    <x v="1"/>
    <s v="KH-16690"/>
    <s v="Kristen Hastings"/>
    <s v="Corporate"/>
    <s v="United States"/>
    <s v="Springfield"/>
    <s v="Oregon"/>
    <n v="97477"/>
    <x v="1"/>
    <s v="OFF-LA-10001474"/>
    <x v="1"/>
    <s v="Labels"/>
    <s v="Avery 477"/>
    <n v="146.54400000000001"/>
    <n v="102.5808"/>
    <n v="43.963200000000015"/>
    <n v="0.3000000000000001"/>
    <n v="6"/>
  </r>
  <r>
    <n v="8082"/>
    <s v="CA-2016-150714"/>
    <x v="662"/>
    <d v="2016-11-01T00:00:00"/>
    <x v="1"/>
    <s v="KH-16690"/>
    <s v="Kristen Hastings"/>
    <s v="Corporate"/>
    <s v="United States"/>
    <s v="Springfield"/>
    <s v="Oregon"/>
    <n v="97477"/>
    <x v="1"/>
    <s v="OFF-PA-10001497"/>
    <x v="1"/>
    <s v="Paper"/>
    <s v="Xerox 1914"/>
    <n v="131.904"/>
    <n v="92.332799999999992"/>
    <n v="39.571200000000005"/>
    <n v="0.30000000000000004"/>
    <n v="6"/>
  </r>
  <r>
    <n v="8083"/>
    <s v="CA-2016-150714"/>
    <x v="662"/>
    <d v="2016-11-01T00:00:00"/>
    <x v="1"/>
    <s v="KH-16690"/>
    <s v="Kristen Hastings"/>
    <s v="Corporate"/>
    <s v="United States"/>
    <s v="Springfield"/>
    <s v="Oregon"/>
    <n v="97477"/>
    <x v="1"/>
    <s v="OFF-AP-10003287"/>
    <x v="1"/>
    <s v="Appliances"/>
    <s v="Tripp Lite TLP810NET Broadband Surge for Modem/Fax"/>
    <n v="203.88"/>
    <n v="142.71599999999998"/>
    <n v="61.164000000000016"/>
    <n v="0.3000000000000001"/>
    <n v="6"/>
  </r>
  <r>
    <n v="8084"/>
    <s v="CA-2016-150714"/>
    <x v="662"/>
    <d v="2016-11-01T00:00:00"/>
    <x v="1"/>
    <s v="KH-16690"/>
    <s v="Kristen Hastings"/>
    <s v="Corporate"/>
    <s v="United States"/>
    <s v="Springfield"/>
    <s v="Oregon"/>
    <n v="97477"/>
    <x v="1"/>
    <s v="OFF-BI-10002982"/>
    <x v="1"/>
    <s v="Binders"/>
    <s v="Avery Self-Adhesive Photo Pockets for Polaroid Photos"/>
    <n v="14.301"/>
    <n v="10.0107"/>
    <n v="4.2903000000000002"/>
    <n v="0.3"/>
    <n v="6"/>
  </r>
  <r>
    <n v="8085"/>
    <s v="CA-2016-150714"/>
    <x v="662"/>
    <d v="2016-11-01T00:00:00"/>
    <x v="1"/>
    <s v="KH-16690"/>
    <s v="Kristen Hastings"/>
    <s v="Corporate"/>
    <s v="United States"/>
    <s v="Springfield"/>
    <s v="Oregon"/>
    <n v="97477"/>
    <x v="1"/>
    <s v="OFF-ST-10001809"/>
    <x v="1"/>
    <s v="Storage"/>
    <s v="Fellowes Officeware Wire Shelving"/>
    <n v="718.64"/>
    <n v="503.04799999999994"/>
    <n v="215.59200000000004"/>
    <n v="0.30000000000000004"/>
    <n v="6"/>
  </r>
  <r>
    <n v="8086"/>
    <s v="CA-2017-105753"/>
    <x v="201"/>
    <d v="2017-10-26T00:00:00"/>
    <x v="1"/>
    <s v="LC-16960"/>
    <s v="Lindsay Castell"/>
    <s v="Home Office"/>
    <s v="United States"/>
    <s v="Arlington"/>
    <s v="Virginia"/>
    <n v="22204"/>
    <x v="0"/>
    <s v="FUR-FU-10000246"/>
    <x v="0"/>
    <s v="Furnishings"/>
    <s v="Aluminum Document Frame"/>
    <n v="61.1"/>
    <n v="42.769999999999996"/>
    <n v="18.330000000000005"/>
    <n v="0.3000000000000001"/>
    <n v="6"/>
  </r>
  <r>
    <n v="8087"/>
    <s v="CA-2018-120894"/>
    <x v="1045"/>
    <d v="2018-05-02T00:00:00"/>
    <x v="1"/>
    <s v="JL-15130"/>
    <s v="Jack Lebron"/>
    <s v="Consumer"/>
    <s v="United States"/>
    <s v="Wilmington"/>
    <s v="North Carolina"/>
    <n v="28403"/>
    <x v="0"/>
    <s v="OFF-AP-10000252"/>
    <x v="1"/>
    <s v="Appliances"/>
    <s v="Harmony HEPA Quiet Air Purifiers"/>
    <n v="28.08"/>
    <n v="19.655999999999999"/>
    <n v="8.4239999999999995"/>
    <n v="0.3"/>
    <n v="4"/>
  </r>
  <r>
    <n v="8088"/>
    <s v="CA-2017-106621"/>
    <x v="321"/>
    <d v="2017-10-01T00:00:00"/>
    <x v="0"/>
    <s v="DM-12955"/>
    <s v="Dario Medina"/>
    <s v="Corporate"/>
    <s v="United States"/>
    <s v="Yuma"/>
    <s v="Arizona"/>
    <n v="85364"/>
    <x v="1"/>
    <s v="OFF-AR-10002375"/>
    <x v="1"/>
    <s v="Art"/>
    <s v="Newell 351"/>
    <n v="10.496"/>
    <n v="7.3472"/>
    <n v="3.1488000000000005"/>
    <n v="0.30000000000000004"/>
    <n v="2"/>
  </r>
  <r>
    <n v="8089"/>
    <s v="CA-2016-107020"/>
    <x v="848"/>
    <d v="2016-07-14T00:00:00"/>
    <x v="1"/>
    <s v="MV-18190"/>
    <s v="Mike Vittorini"/>
    <s v="Consumer"/>
    <s v="United States"/>
    <s v="San Bernardino"/>
    <s v="California"/>
    <n v="92404"/>
    <x v="1"/>
    <s v="OFF-BI-10003719"/>
    <x v="1"/>
    <s v="Binders"/>
    <s v="Large Capacity Hanging Post Binders"/>
    <n v="39.92"/>
    <n v="27.943999999999999"/>
    <n v="11.976000000000003"/>
    <n v="0.30000000000000004"/>
    <n v="4"/>
  </r>
  <r>
    <n v="8090"/>
    <s v="US-2016-117492"/>
    <x v="976"/>
    <d v="2016-08-09T00:00:00"/>
    <x v="2"/>
    <s v="NS-18640"/>
    <s v="Noel Staavos"/>
    <s v="Corporate"/>
    <s v="United States"/>
    <s v="Baltimore"/>
    <s v="Maryland"/>
    <n v="21215"/>
    <x v="3"/>
    <s v="OFF-AP-10001492"/>
    <x v="1"/>
    <s v="Appliances"/>
    <s v="Acco Six-Outlet Power Strip, 4' Cord Length"/>
    <n v="77.58"/>
    <n v="54.305999999999997"/>
    <n v="23.274000000000001"/>
    <n v="0.30000000000000004"/>
    <n v="2"/>
  </r>
  <r>
    <n v="8091"/>
    <s v="CA-2015-101392"/>
    <x v="1035"/>
    <d v="2015-12-13T00:00:00"/>
    <x v="1"/>
    <s v="AS-10630"/>
    <s v="Ann Steele"/>
    <s v="Home Office"/>
    <s v="United States"/>
    <s v="Seattle"/>
    <s v="Washington"/>
    <n v="98103"/>
    <x v="1"/>
    <s v="OFF-ST-10000532"/>
    <x v="1"/>
    <s v="Storage"/>
    <s v="Advantus Rolling Drawer Organizers"/>
    <n v="269.36"/>
    <n v="188.55199999999999"/>
    <n v="80.808000000000021"/>
    <n v="0.30000000000000004"/>
    <n v="6"/>
  </r>
  <r>
    <n v="8092"/>
    <s v="CA-2016-127502"/>
    <x v="895"/>
    <d v="2016-12-14T00:00:00"/>
    <x v="1"/>
    <s v="MT-17815"/>
    <s v="Meg Tillman"/>
    <s v="Consumer"/>
    <s v="United States"/>
    <s v="San Francisco"/>
    <s v="California"/>
    <n v="94110"/>
    <x v="1"/>
    <s v="OFF-LA-10001613"/>
    <x v="1"/>
    <s v="Labels"/>
    <s v="Avery File Folder Labels"/>
    <n v="5.76"/>
    <n v="4.032"/>
    <n v="1.7279999999999998"/>
    <n v="0.3"/>
    <n v="4"/>
  </r>
  <r>
    <n v="8093"/>
    <s v="CA-2018-143658"/>
    <x v="1183"/>
    <d v="2018-11-13T00:00:00"/>
    <x v="0"/>
    <s v="SR-20425"/>
    <s v="Sharelle Roach"/>
    <s v="Home Office"/>
    <s v="United States"/>
    <s v="New York City"/>
    <s v="New York"/>
    <n v="10035"/>
    <x v="3"/>
    <s v="OFF-AR-10002818"/>
    <x v="1"/>
    <s v="Art"/>
    <s v="Panasonic KP-310 Heavy-Duty Electric Pencil Sharpener"/>
    <n v="109.9"/>
    <n v="76.929999999999993"/>
    <n v="32.970000000000013"/>
    <n v="0.3000000000000001"/>
    <n v="5"/>
  </r>
  <r>
    <n v="8094"/>
    <s v="CA-2018-133046"/>
    <x v="944"/>
    <d v="2018-08-01T00:00:00"/>
    <x v="0"/>
    <s v="DK-13375"/>
    <s v="Dennis Kane"/>
    <s v="Consumer"/>
    <s v="United States"/>
    <s v="Seattle"/>
    <s v="Washington"/>
    <n v="98115"/>
    <x v="1"/>
    <s v="FUR-FU-10001940"/>
    <x v="0"/>
    <s v="Furnishings"/>
    <s v="Staple-based wall hangings"/>
    <n v="23.88"/>
    <n v="16.715999999999998"/>
    <n v="7.1640000000000015"/>
    <n v="0.3000000000000001"/>
    <n v="5"/>
  </r>
  <r>
    <n v="8095"/>
    <s v="CA-2018-133046"/>
    <x v="944"/>
    <d v="2018-08-01T00:00:00"/>
    <x v="0"/>
    <s v="DK-13375"/>
    <s v="Dennis Kane"/>
    <s v="Consumer"/>
    <s v="United States"/>
    <s v="Seattle"/>
    <s v="Washington"/>
    <n v="98115"/>
    <x v="1"/>
    <s v="OFF-PA-10003883"/>
    <x v="1"/>
    <s v="Paper"/>
    <s v="Message Book, Phone, Wirebound Standard Line Memo, 2 3/4&quot; X 5&quot;"/>
    <n v="26.2"/>
    <n v="18.34"/>
    <n v="7.8599999999999994"/>
    <n v="0.3"/>
    <n v="5"/>
  </r>
  <r>
    <n v="8096"/>
    <s v="CA-2018-133046"/>
    <x v="944"/>
    <d v="2018-08-01T00:00:00"/>
    <x v="0"/>
    <s v="DK-13375"/>
    <s v="Dennis Kane"/>
    <s v="Consumer"/>
    <s v="United States"/>
    <s v="Seattle"/>
    <s v="Washington"/>
    <n v="98115"/>
    <x v="1"/>
    <s v="OFF-PA-10002787"/>
    <x v="1"/>
    <s v="Paper"/>
    <s v="Xerox 227"/>
    <n v="12.96"/>
    <n v="9.0719999999999992"/>
    <n v="3.8880000000000017"/>
    <n v="0.3000000000000001"/>
    <n v="5"/>
  </r>
  <r>
    <n v="8097"/>
    <s v="CA-2018-133046"/>
    <x v="944"/>
    <d v="2018-08-01T00:00:00"/>
    <x v="0"/>
    <s v="DK-13375"/>
    <s v="Dennis Kane"/>
    <s v="Consumer"/>
    <s v="United States"/>
    <s v="Seattle"/>
    <s v="Washington"/>
    <n v="98115"/>
    <x v="1"/>
    <s v="TEC-AC-10000991"/>
    <x v="2"/>
    <s v="Accessories"/>
    <s v="Sony Micro Vault Click 8 GB USB 2.0 Flash Drive"/>
    <n v="234.95"/>
    <n v="164.46499999999997"/>
    <n v="70.485000000000014"/>
    <n v="0.3000000000000001"/>
    <n v="5"/>
  </r>
  <r>
    <n v="8098"/>
    <s v="CA-2018-122798"/>
    <x v="116"/>
    <d v="2019-01-01T00:00:00"/>
    <x v="1"/>
    <s v="SV-20935"/>
    <s v="Susan Vittorini"/>
    <s v="Consumer"/>
    <s v="United States"/>
    <s v="Albuquerque"/>
    <s v="New Mexico"/>
    <n v="87105"/>
    <x v="1"/>
    <s v="OFF-ST-10003058"/>
    <x v="1"/>
    <s v="Storage"/>
    <s v="Eldon Mobile Mega Data Cart  Mega Stackable  Add-On Trays"/>
    <n v="118.25"/>
    <n v="82.774999999999991"/>
    <n v="35.475000000000009"/>
    <n v="0.30000000000000004"/>
    <n v="4"/>
  </r>
  <r>
    <n v="8099"/>
    <s v="CA-2018-122798"/>
    <x v="116"/>
    <d v="2019-01-01T00:00:00"/>
    <x v="1"/>
    <s v="SV-20935"/>
    <s v="Susan Vittorini"/>
    <s v="Consumer"/>
    <s v="United States"/>
    <s v="Albuquerque"/>
    <s v="New Mexico"/>
    <n v="87105"/>
    <x v="1"/>
    <s v="OFF-PA-10004239"/>
    <x v="1"/>
    <s v="Paper"/>
    <s v="Xerox 1953"/>
    <n v="4.28"/>
    <n v="2.996"/>
    <n v="1.2840000000000003"/>
    <n v="0.30000000000000004"/>
    <n v="4"/>
  </r>
  <r>
    <n v="8100"/>
    <s v="CA-2017-169663"/>
    <x v="612"/>
    <d v="2017-03-13T00:00:00"/>
    <x v="2"/>
    <s v="RH-19510"/>
    <s v="Rick Huthwaite"/>
    <s v="Home Office"/>
    <s v="United States"/>
    <s v="Los Angeles"/>
    <s v="California"/>
    <n v="90045"/>
    <x v="1"/>
    <s v="TEC-AC-10003038"/>
    <x v="2"/>
    <s v="Accessories"/>
    <s v="Kingston Digital DataTraveler 16GB USB 2.0"/>
    <n v="26.85"/>
    <n v="18.794999999999998"/>
    <n v="8.0550000000000033"/>
    <n v="0.3000000000000001"/>
    <n v="3"/>
  </r>
  <r>
    <n v="8101"/>
    <s v="CA-2017-169663"/>
    <x v="612"/>
    <d v="2017-03-13T00:00:00"/>
    <x v="2"/>
    <s v="RH-19510"/>
    <s v="Rick Huthwaite"/>
    <s v="Home Office"/>
    <s v="United States"/>
    <s v="Los Angeles"/>
    <s v="California"/>
    <n v="90045"/>
    <x v="1"/>
    <s v="TEC-MA-10000984"/>
    <x v="2"/>
    <s v="Machines"/>
    <s v="Okidata MB760 Printer"/>
    <n v="3357.6"/>
    <n v="2350.3199999999997"/>
    <n v="1007.2800000000002"/>
    <n v="0.30000000000000004"/>
    <n v="3"/>
  </r>
  <r>
    <n v="8102"/>
    <s v="CA-2016-149846"/>
    <x v="1184"/>
    <d v="2016-05-26T00:00:00"/>
    <x v="1"/>
    <s v="SB-20185"/>
    <s v="Sarah Brown"/>
    <s v="Consumer"/>
    <s v="United States"/>
    <s v="Los Angeles"/>
    <s v="California"/>
    <n v="90045"/>
    <x v="1"/>
    <s v="OFF-LA-10004484"/>
    <x v="1"/>
    <s v="Labels"/>
    <s v="Avery 476"/>
    <n v="8.26"/>
    <n v="5.7819999999999991"/>
    <n v="2.4780000000000006"/>
    <n v="0.3000000000000001"/>
    <n v="4"/>
  </r>
  <r>
    <n v="8103"/>
    <s v="CA-2016-149846"/>
    <x v="1184"/>
    <d v="2016-05-26T00:00:00"/>
    <x v="1"/>
    <s v="SB-20185"/>
    <s v="Sarah Brown"/>
    <s v="Consumer"/>
    <s v="United States"/>
    <s v="Los Angeles"/>
    <s v="California"/>
    <n v="90045"/>
    <x v="1"/>
    <s v="TEC-MA-10004002"/>
    <x v="2"/>
    <s v="Machines"/>
    <s v="Zebra GX420t Direct Thermal/Thermal Transfer Printer"/>
    <n v="2973.32"/>
    <n v="2081.3240000000001"/>
    <n v="891.99600000000009"/>
    <n v="0.3"/>
    <n v="4"/>
  </r>
  <r>
    <n v="8104"/>
    <s v="CA-2016-149846"/>
    <x v="1184"/>
    <d v="2016-05-26T00:00:00"/>
    <x v="1"/>
    <s v="SB-20185"/>
    <s v="Sarah Brown"/>
    <s v="Consumer"/>
    <s v="United States"/>
    <s v="Los Angeles"/>
    <s v="California"/>
    <n v="90045"/>
    <x v="1"/>
    <s v="OFF-ST-10002406"/>
    <x v="1"/>
    <s v="Storage"/>
    <s v="Pizazz Global Quick File"/>
    <n v="104.79"/>
    <n v="73.352999999999994"/>
    <n v="31.437000000000012"/>
    <n v="0.3000000000000001"/>
    <n v="4"/>
  </r>
  <r>
    <n v="8105"/>
    <s v="CA-2016-149846"/>
    <x v="1184"/>
    <d v="2016-05-26T00:00:00"/>
    <x v="1"/>
    <s v="SB-20185"/>
    <s v="Sarah Brown"/>
    <s v="Consumer"/>
    <s v="United States"/>
    <s v="Los Angeles"/>
    <s v="California"/>
    <n v="90045"/>
    <x v="1"/>
    <s v="TEC-PH-10003645"/>
    <x v="2"/>
    <s v="Phones"/>
    <s v="Aastra 57i VoIP phone"/>
    <n v="775.72799999999995"/>
    <n v="543.00959999999998"/>
    <n v="232.71839999999997"/>
    <n v="0.3"/>
    <n v="4"/>
  </r>
  <r>
    <n v="8106"/>
    <s v="CA-2018-159149"/>
    <x v="922"/>
    <d v="2018-02-19T00:00:00"/>
    <x v="2"/>
    <s v="CR-12820"/>
    <s v="Cyra Reiten"/>
    <s v="Home Office"/>
    <s v="United States"/>
    <s v="Houston"/>
    <s v="Texas"/>
    <n v="77041"/>
    <x v="2"/>
    <s v="FUR-BO-10001601"/>
    <x v="0"/>
    <s v="Bookcases"/>
    <s v="Sauder Mission Library with Doors, Fruitwood Finish"/>
    <n v="89.066400000000002"/>
    <n v="62.34648"/>
    <n v="26.719920000000002"/>
    <n v="0.3"/>
    <n v="2"/>
  </r>
  <r>
    <n v="8107"/>
    <s v="CA-2018-159149"/>
    <x v="922"/>
    <d v="2018-02-19T00:00:00"/>
    <x v="2"/>
    <s v="CR-12820"/>
    <s v="Cyra Reiten"/>
    <s v="Home Office"/>
    <s v="United States"/>
    <s v="Houston"/>
    <s v="Texas"/>
    <n v="77041"/>
    <x v="2"/>
    <s v="OFF-AR-10000937"/>
    <x v="1"/>
    <s v="Art"/>
    <s v="Dixon Ticonderoga Core-Lock Colored Pencils, 48-Color Set"/>
    <n v="175.44"/>
    <n v="122.80799999999999"/>
    <n v="52.632000000000005"/>
    <n v="0.30000000000000004"/>
    <n v="2"/>
  </r>
  <r>
    <n v="8108"/>
    <s v="CA-2018-159149"/>
    <x v="922"/>
    <d v="2018-02-19T00:00:00"/>
    <x v="2"/>
    <s v="CR-12820"/>
    <s v="Cyra Reiten"/>
    <s v="Home Office"/>
    <s v="United States"/>
    <s v="Houston"/>
    <s v="Texas"/>
    <n v="77041"/>
    <x v="2"/>
    <s v="TEC-PH-10000038"/>
    <x v="2"/>
    <s v="Phones"/>
    <s v="Jawbone MINI JAMBOX Wireless Bluetooth Speaker"/>
    <n v="438.33600000000001"/>
    <n v="306.83519999999999"/>
    <n v="131.50080000000003"/>
    <n v="0.30000000000000004"/>
    <n v="2"/>
  </r>
  <r>
    <n v="8109"/>
    <s v="US-2018-167570"/>
    <x v="166"/>
    <d v="2018-12-15T00:00:00"/>
    <x v="1"/>
    <s v="EG-13900"/>
    <s v="Emily Grady"/>
    <s v="Consumer"/>
    <s v="United States"/>
    <s v="Philadelphia"/>
    <s v="Pennsylvania"/>
    <n v="19140"/>
    <x v="3"/>
    <s v="FUR-CH-10003396"/>
    <x v="0"/>
    <s v="Chairs"/>
    <s v="Global Deluxe Steno Chair"/>
    <n v="215.54400000000001"/>
    <n v="150.88079999999999"/>
    <n v="64.663200000000018"/>
    <n v="0.30000000000000004"/>
    <n v="7"/>
  </r>
  <r>
    <n v="8110"/>
    <s v="CA-2018-160122"/>
    <x v="551"/>
    <d v="2018-11-23T00:00:00"/>
    <x v="1"/>
    <s v="RD-19930"/>
    <s v="Russell D'Ascenzo"/>
    <s v="Consumer"/>
    <s v="United States"/>
    <s v="Chicago"/>
    <s v="Illinois"/>
    <n v="60623"/>
    <x v="2"/>
    <s v="OFF-EN-10002592"/>
    <x v="1"/>
    <s v="Envelopes"/>
    <s v="Peel &amp; Seel Recycled Catalog Envelopes, Brown"/>
    <n v="55.584000000000003"/>
    <n v="38.908799999999999"/>
    <n v="16.675200000000004"/>
    <n v="0.30000000000000004"/>
    <n v="5"/>
  </r>
  <r>
    <n v="8111"/>
    <s v="CA-2018-160122"/>
    <x v="551"/>
    <d v="2018-11-23T00:00:00"/>
    <x v="1"/>
    <s v="RD-19930"/>
    <s v="Russell D'Ascenzo"/>
    <s v="Consumer"/>
    <s v="United States"/>
    <s v="Chicago"/>
    <s v="Illinois"/>
    <n v="60623"/>
    <x v="2"/>
    <s v="FUR-CH-10000422"/>
    <x v="0"/>
    <s v="Chairs"/>
    <s v="Global Highback Leather Tilter in Burgundy"/>
    <n v="127.386"/>
    <n v="89.170199999999994"/>
    <n v="38.215800000000002"/>
    <n v="0.30000000000000004"/>
    <n v="5"/>
  </r>
  <r>
    <n v="8112"/>
    <s v="CA-2017-130393"/>
    <x v="49"/>
    <d v="2017-12-03T00:00:00"/>
    <x v="0"/>
    <s v="JM-15865"/>
    <s v="John Murray"/>
    <s v="Consumer"/>
    <s v="United States"/>
    <s v="San Angelo"/>
    <s v="Texas"/>
    <n v="76903"/>
    <x v="2"/>
    <s v="FUR-CH-10002647"/>
    <x v="0"/>
    <s v="Chairs"/>
    <s v="Situations Contoured Folding Chairs, 4/Set"/>
    <n v="248.43"/>
    <n v="173.90099999999998"/>
    <n v="74.529000000000025"/>
    <n v="0.3000000000000001"/>
    <n v="2"/>
  </r>
  <r>
    <n v="8113"/>
    <s v="CA-2017-130393"/>
    <x v="49"/>
    <d v="2017-12-03T00:00:00"/>
    <x v="0"/>
    <s v="JM-15865"/>
    <s v="John Murray"/>
    <s v="Consumer"/>
    <s v="United States"/>
    <s v="San Angelo"/>
    <s v="Texas"/>
    <n v="76903"/>
    <x v="2"/>
    <s v="OFF-AP-10004859"/>
    <x v="1"/>
    <s v="Appliances"/>
    <s v="Acco 6 Outlet Guardian Premium Surge Suppressor"/>
    <n v="11.648"/>
    <n v="8.1535999999999991"/>
    <n v="3.4944000000000006"/>
    <n v="0.30000000000000004"/>
    <n v="2"/>
  </r>
  <r>
    <n v="8114"/>
    <s v="CA-2017-130393"/>
    <x v="49"/>
    <d v="2017-12-03T00:00:00"/>
    <x v="0"/>
    <s v="JM-15865"/>
    <s v="John Murray"/>
    <s v="Consumer"/>
    <s v="United States"/>
    <s v="San Angelo"/>
    <s v="Texas"/>
    <n v="76903"/>
    <x v="2"/>
    <s v="FUR-CH-10004477"/>
    <x v="0"/>
    <s v="Chairs"/>
    <s v="Global Push Button Manager's Chair, Indigo"/>
    <n v="85.245999999999995"/>
    <n v="59.672199999999989"/>
    <n v="25.573800000000006"/>
    <n v="0.3000000000000001"/>
    <n v="2"/>
  </r>
  <r>
    <n v="8115"/>
    <s v="CA-2018-144820"/>
    <x v="621"/>
    <d v="2018-10-07T00:00:00"/>
    <x v="0"/>
    <s v="LW-16825"/>
    <s v="Laurel Workman"/>
    <s v="Corporate"/>
    <s v="United States"/>
    <s v="Pasadena"/>
    <s v="Texas"/>
    <n v="77506"/>
    <x v="2"/>
    <s v="OFF-AR-10004817"/>
    <x v="1"/>
    <s v="Art"/>
    <s v="Colorific Watercolor Pencils"/>
    <n v="20.64"/>
    <n v="14.447999999999999"/>
    <n v="6.1920000000000019"/>
    <n v="0.3000000000000001"/>
    <n v="4"/>
  </r>
  <r>
    <n v="8116"/>
    <s v="CA-2018-101014"/>
    <x v="635"/>
    <d v="2018-09-04T00:00:00"/>
    <x v="1"/>
    <s v="RW-19540"/>
    <s v="Rick Wilson"/>
    <s v="Corporate"/>
    <s v="United States"/>
    <s v="Los Angeles"/>
    <s v="California"/>
    <n v="90049"/>
    <x v="1"/>
    <s v="FUR-FU-10003374"/>
    <x v="0"/>
    <s v="Furnishings"/>
    <s v="Electrix Fluorescent Magnifier Lamps &amp; Weighted Base"/>
    <n v="148.02000000000001"/>
    <n v="103.614"/>
    <n v="44.406000000000006"/>
    <n v="0.30000000000000004"/>
    <n v="6"/>
  </r>
  <r>
    <n v="8117"/>
    <s v="CA-2018-105543"/>
    <x v="221"/>
    <d v="2018-11-24T00:00:00"/>
    <x v="3"/>
    <s v="BG-11695"/>
    <s v="Brooke Gillingham"/>
    <s v="Corporate"/>
    <s v="United States"/>
    <s v="Garden City"/>
    <s v="Kansas"/>
    <n v="67846"/>
    <x v="2"/>
    <s v="OFF-ST-10003123"/>
    <x v="1"/>
    <s v="Storage"/>
    <s v="Fellowes Bases and Tops For Staxonsteel/High-Stak Systems"/>
    <n v="33.29"/>
    <n v="23.302999999999997"/>
    <n v="9.9870000000000019"/>
    <n v="0.30000000000000004"/>
    <n v="0"/>
  </r>
  <r>
    <n v="8118"/>
    <s v="US-2018-113201"/>
    <x v="160"/>
    <d v="2018-07-05T00:00:00"/>
    <x v="1"/>
    <s v="TT-21220"/>
    <s v="Thomas Thornton"/>
    <s v="Consumer"/>
    <s v="United States"/>
    <s v="Los Angeles"/>
    <s v="California"/>
    <n v="90045"/>
    <x v="1"/>
    <s v="OFF-PA-10000675"/>
    <x v="1"/>
    <s v="Paper"/>
    <s v="Xerox 1919"/>
    <n v="204.95"/>
    <n v="143.46499999999997"/>
    <n v="61.485000000000014"/>
    <n v="0.3000000000000001"/>
    <n v="5"/>
  </r>
  <r>
    <n v="8119"/>
    <s v="US-2018-106551"/>
    <x v="847"/>
    <d v="2018-07-27T00:00:00"/>
    <x v="1"/>
    <s v="EB-13930"/>
    <s v="Eric Barreto"/>
    <s v="Consumer"/>
    <s v="United States"/>
    <s v="Chicago"/>
    <s v="Illinois"/>
    <n v="60653"/>
    <x v="2"/>
    <s v="FUR-CH-10004997"/>
    <x v="0"/>
    <s v="Chairs"/>
    <s v="Hon Every-Day Series Multi-Task Chairs"/>
    <n v="526.34400000000005"/>
    <n v="368.44080000000002"/>
    <n v="157.90320000000003"/>
    <n v="0.30000000000000004"/>
    <n v="5"/>
  </r>
  <r>
    <n v="8120"/>
    <s v="CA-2017-116722"/>
    <x v="583"/>
    <d v="2017-11-16T00:00:00"/>
    <x v="1"/>
    <s v="LP-17080"/>
    <s v="Liz Pelletier"/>
    <s v="Consumer"/>
    <s v="United States"/>
    <s v="San Francisco"/>
    <s v="California"/>
    <n v="94110"/>
    <x v="1"/>
    <s v="FUR-FU-10001934"/>
    <x v="0"/>
    <s v="Furnishings"/>
    <s v="Magnifier Swing Arm Lamp"/>
    <n v="41.96"/>
    <n v="29.372"/>
    <n v="12.588000000000001"/>
    <n v="0.30000000000000004"/>
    <n v="5"/>
  </r>
  <r>
    <n v="8121"/>
    <s v="CA-2017-116722"/>
    <x v="583"/>
    <d v="2017-11-16T00:00:00"/>
    <x v="1"/>
    <s v="LP-17080"/>
    <s v="Liz Pelletier"/>
    <s v="Consumer"/>
    <s v="United States"/>
    <s v="San Francisco"/>
    <s v="California"/>
    <n v="94110"/>
    <x v="1"/>
    <s v="FUR-CH-10004997"/>
    <x v="0"/>
    <s v="Chairs"/>
    <s v="Hon Every-Day Series Multi-Task Chairs"/>
    <n v="451.15199999999999"/>
    <n v="315.8064"/>
    <n v="135.34559999999999"/>
    <n v="0.3"/>
    <n v="5"/>
  </r>
  <r>
    <n v="8122"/>
    <s v="CA-2017-116722"/>
    <x v="583"/>
    <d v="2017-11-16T00:00:00"/>
    <x v="1"/>
    <s v="LP-17080"/>
    <s v="Liz Pelletier"/>
    <s v="Consumer"/>
    <s v="United States"/>
    <s v="San Francisco"/>
    <s v="California"/>
    <n v="94110"/>
    <x v="1"/>
    <s v="OFF-BI-10001890"/>
    <x v="1"/>
    <s v="Binders"/>
    <s v="Avery Poly Binder Pockets"/>
    <n v="31.504000000000001"/>
    <n v="22.052800000000001"/>
    <n v="9.4512"/>
    <n v="0.3"/>
    <n v="5"/>
  </r>
  <r>
    <n v="8123"/>
    <s v="CA-2015-138128"/>
    <x v="337"/>
    <d v="2015-12-15T00:00:00"/>
    <x v="1"/>
    <s v="FP-14320"/>
    <s v="Frank Preis"/>
    <s v="Consumer"/>
    <s v="United States"/>
    <s v="Philadelphia"/>
    <s v="Pennsylvania"/>
    <n v="19134"/>
    <x v="3"/>
    <s v="OFF-EN-10002500"/>
    <x v="1"/>
    <s v="Envelopes"/>
    <s v="Globe Weis Peel &amp; Seel First Class Envelopes"/>
    <n v="30.672000000000001"/>
    <n v="21.470399999999998"/>
    <n v="9.2016000000000027"/>
    <n v="0.3000000000000001"/>
    <n v="6"/>
  </r>
  <r>
    <n v="8124"/>
    <s v="CA-2015-138128"/>
    <x v="337"/>
    <d v="2015-12-15T00:00:00"/>
    <x v="1"/>
    <s v="FP-14320"/>
    <s v="Frank Preis"/>
    <s v="Consumer"/>
    <s v="United States"/>
    <s v="Philadelphia"/>
    <s v="Pennsylvania"/>
    <n v="19134"/>
    <x v="3"/>
    <s v="TEC-CO-10001766"/>
    <x v="2"/>
    <s v="Copiers"/>
    <s v="Canon PC940 Copier"/>
    <n v="1079.9760000000001"/>
    <n v="755.98320000000001"/>
    <n v="323.9928000000001"/>
    <n v="0.30000000000000004"/>
    <n v="6"/>
  </r>
  <r>
    <n v="8125"/>
    <s v="US-2018-150070"/>
    <x v="210"/>
    <d v="2018-09-12T00:00:00"/>
    <x v="1"/>
    <s v="JA-15970"/>
    <s v="Joseph Airdo"/>
    <s v="Consumer"/>
    <s v="United States"/>
    <s v="Modesto"/>
    <s v="California"/>
    <n v="95351"/>
    <x v="1"/>
    <s v="FUR-CH-10004860"/>
    <x v="0"/>
    <s v="Chairs"/>
    <s v="Global Low Back Tilter Chair"/>
    <n v="161.56800000000001"/>
    <n v="113.0976"/>
    <n v="48.470400000000012"/>
    <n v="0.30000000000000004"/>
    <n v="5"/>
  </r>
  <r>
    <n v="8126"/>
    <s v="CA-2016-137064"/>
    <x v="525"/>
    <d v="2016-02-13T00:00:00"/>
    <x v="1"/>
    <s v="TS-21655"/>
    <s v="Trudy Schmidt"/>
    <s v="Consumer"/>
    <s v="United States"/>
    <s v="Houston"/>
    <s v="Texas"/>
    <n v="77070"/>
    <x v="2"/>
    <s v="OFF-BI-10002049"/>
    <x v="1"/>
    <s v="Binders"/>
    <s v="UniKeep View Case Binders"/>
    <n v="2.9340000000000002"/>
    <n v="2.0537999999999998"/>
    <n v="0.88020000000000032"/>
    <n v="0.3000000000000001"/>
    <n v="7"/>
  </r>
  <r>
    <n v="8127"/>
    <s v="CA-2016-137064"/>
    <x v="525"/>
    <d v="2016-02-13T00:00:00"/>
    <x v="1"/>
    <s v="TS-21655"/>
    <s v="Trudy Schmidt"/>
    <s v="Consumer"/>
    <s v="United States"/>
    <s v="Houston"/>
    <s v="Texas"/>
    <n v="77070"/>
    <x v="2"/>
    <s v="TEC-AC-10003499"/>
    <x v="2"/>
    <s v="Accessories"/>
    <s v="Memorex Mini Travel Drive 8 GB USB 2.0 Flash Drive"/>
    <n v="18.527999999999999"/>
    <n v="12.969599999999998"/>
    <n v="5.5584000000000007"/>
    <n v="0.30000000000000004"/>
    <n v="7"/>
  </r>
  <r>
    <n v="8128"/>
    <s v="CA-2016-137064"/>
    <x v="525"/>
    <d v="2016-02-13T00:00:00"/>
    <x v="1"/>
    <s v="TS-21655"/>
    <s v="Trudy Schmidt"/>
    <s v="Consumer"/>
    <s v="United States"/>
    <s v="Houston"/>
    <s v="Texas"/>
    <n v="77070"/>
    <x v="2"/>
    <s v="OFF-ST-10003470"/>
    <x v="1"/>
    <s v="Storage"/>
    <s v="Tennsco Snap-Together Open Shelving Units, Starter Sets and Add-On Units"/>
    <n v="670.75199999999995"/>
    <n v="469.52639999999991"/>
    <n v="201.22560000000004"/>
    <n v="0.3000000000000001"/>
    <n v="7"/>
  </r>
  <r>
    <n v="8129"/>
    <s v="CA-2018-157350"/>
    <x v="775"/>
    <d v="2018-09-01T00:00:00"/>
    <x v="1"/>
    <s v="DP-13000"/>
    <s v="Darren Powers"/>
    <s v="Consumer"/>
    <s v="United States"/>
    <s v="Chicago"/>
    <s v="Illinois"/>
    <n v="60610"/>
    <x v="2"/>
    <s v="FUR-FU-10000222"/>
    <x v="0"/>
    <s v="Furnishings"/>
    <s v="Seth Thomas 16&quot; Steel Case Clock"/>
    <n v="64.959999999999994"/>
    <n v="45.471999999999994"/>
    <n v="19.488"/>
    <n v="0.30000000000000004"/>
    <n v="6"/>
  </r>
  <r>
    <n v="8130"/>
    <s v="CA-2015-127866"/>
    <x v="836"/>
    <d v="2015-07-23T00:00:00"/>
    <x v="2"/>
    <s v="JD-15895"/>
    <s v="Jonathan Doherty"/>
    <s v="Corporate"/>
    <s v="United States"/>
    <s v="Riverside"/>
    <s v="California"/>
    <n v="92503"/>
    <x v="1"/>
    <s v="TEC-AC-10000023"/>
    <x v="2"/>
    <s v="Accessories"/>
    <s v="Maxell 74 Minute CD-R Spindle, 50/Pack"/>
    <n v="41.94"/>
    <n v="29.357999999999997"/>
    <n v="12.582000000000001"/>
    <n v="0.30000000000000004"/>
    <n v="3"/>
  </r>
  <r>
    <n v="8131"/>
    <s v="CA-2015-127866"/>
    <x v="836"/>
    <d v="2015-07-23T00:00:00"/>
    <x v="2"/>
    <s v="JD-15895"/>
    <s v="Jonathan Doherty"/>
    <s v="Corporate"/>
    <s v="United States"/>
    <s v="Riverside"/>
    <s v="California"/>
    <n v="92503"/>
    <x v="1"/>
    <s v="OFF-PA-10003971"/>
    <x v="1"/>
    <s v="Paper"/>
    <s v="Xerox 1965"/>
    <n v="11.96"/>
    <n v="8.3719999999999999"/>
    <n v="3.588000000000001"/>
    <n v="0.30000000000000004"/>
    <n v="3"/>
  </r>
  <r>
    <n v="8132"/>
    <s v="CA-2015-127866"/>
    <x v="836"/>
    <d v="2015-07-23T00:00:00"/>
    <x v="2"/>
    <s v="JD-15895"/>
    <s v="Jonathan Doherty"/>
    <s v="Corporate"/>
    <s v="United States"/>
    <s v="Riverside"/>
    <s v="California"/>
    <n v="92503"/>
    <x v="1"/>
    <s v="OFF-AR-10003481"/>
    <x v="1"/>
    <s v="Art"/>
    <s v="Newell 348"/>
    <n v="13.12"/>
    <n v="9.1839999999999993"/>
    <n v="3.9359999999999999"/>
    <n v="0.3"/>
    <n v="3"/>
  </r>
  <r>
    <n v="8133"/>
    <s v="CA-2015-127866"/>
    <x v="836"/>
    <d v="2015-07-23T00:00:00"/>
    <x v="2"/>
    <s v="JD-15895"/>
    <s v="Jonathan Doherty"/>
    <s v="Corporate"/>
    <s v="United States"/>
    <s v="Riverside"/>
    <s v="California"/>
    <n v="92503"/>
    <x v="1"/>
    <s v="OFF-ST-10001490"/>
    <x v="1"/>
    <s v="Storage"/>
    <s v="Hot File 7-Pocket, Floor Stand"/>
    <n v="535.41"/>
    <n v="374.78699999999998"/>
    <n v="160.62299999999999"/>
    <n v="0.3"/>
    <n v="3"/>
  </r>
  <r>
    <n v="8134"/>
    <s v="CA-2016-131352"/>
    <x v="1049"/>
    <d v="2016-10-13T00:00:00"/>
    <x v="1"/>
    <s v="GH-14485"/>
    <s v="Gene Hale"/>
    <s v="Corporate"/>
    <s v="United States"/>
    <s v="Dallas"/>
    <s v="Texas"/>
    <n v="75081"/>
    <x v="2"/>
    <s v="FUR-FU-10003708"/>
    <x v="0"/>
    <s v="Furnishings"/>
    <s v="Tenex Traditional Chairmats for Medium Pile Carpet, Standard Lip, 36&quot; x 48&quot;"/>
    <n v="72.78"/>
    <n v="50.945999999999998"/>
    <n v="21.834000000000003"/>
    <n v="0.30000000000000004"/>
    <n v="5"/>
  </r>
  <r>
    <n v="8135"/>
    <s v="CA-2016-121776"/>
    <x v="1130"/>
    <d v="2016-02-21T00:00:00"/>
    <x v="1"/>
    <s v="RD-19585"/>
    <s v="Rob Dowd"/>
    <s v="Consumer"/>
    <s v="United States"/>
    <s v="Los Angeles"/>
    <s v="California"/>
    <n v="90008"/>
    <x v="1"/>
    <s v="OFF-PA-10001970"/>
    <x v="1"/>
    <s v="Paper"/>
    <s v="Xerox 1881"/>
    <n v="36.840000000000003"/>
    <n v="25.788"/>
    <n v="11.052000000000003"/>
    <n v="0.30000000000000004"/>
    <n v="5"/>
  </r>
  <r>
    <n v="8136"/>
    <s v="CA-2016-121776"/>
    <x v="1130"/>
    <d v="2016-02-21T00:00:00"/>
    <x v="1"/>
    <s v="RD-19585"/>
    <s v="Rob Dowd"/>
    <s v="Consumer"/>
    <s v="United States"/>
    <s v="Los Angeles"/>
    <s v="California"/>
    <n v="90008"/>
    <x v="1"/>
    <s v="OFF-LA-10002762"/>
    <x v="1"/>
    <s v="Labels"/>
    <s v="Avery 485"/>
    <n v="87.71"/>
    <n v="61.396999999999991"/>
    <n v="26.313000000000002"/>
    <n v="0.30000000000000004"/>
    <n v="5"/>
  </r>
  <r>
    <n v="8137"/>
    <s v="CA-2017-118073"/>
    <x v="399"/>
    <d v="2017-08-16T00:00:00"/>
    <x v="1"/>
    <s v="CS-12490"/>
    <s v="Cindy Schnelling"/>
    <s v="Corporate"/>
    <s v="United States"/>
    <s v="Lakeland"/>
    <s v="Florida"/>
    <n v="33801"/>
    <x v="0"/>
    <s v="FUR-TA-10002533"/>
    <x v="0"/>
    <s v="Tables"/>
    <s v="BPI Conference Tables"/>
    <n v="562.29250000000002"/>
    <n v="393.60474999999997"/>
    <n v="168.68775000000005"/>
    <n v="0.3000000000000001"/>
    <n v="4"/>
  </r>
  <r>
    <n v="8138"/>
    <s v="CA-2015-103219"/>
    <x v="187"/>
    <d v="2015-11-13T00:00:00"/>
    <x v="1"/>
    <s v="BF-11215"/>
    <s v="Benjamin Farhat"/>
    <s v="Home Office"/>
    <s v="United States"/>
    <s v="New York City"/>
    <s v="New York"/>
    <n v="10035"/>
    <x v="3"/>
    <s v="FUR-FU-10004091"/>
    <x v="0"/>
    <s v="Furnishings"/>
    <s v="Eldon 200 Class Desk Accessories, Black"/>
    <n v="56.52"/>
    <n v="39.564"/>
    <n v="16.956000000000003"/>
    <n v="0.30000000000000004"/>
    <n v="4"/>
  </r>
  <r>
    <n v="8139"/>
    <s v="CA-2017-102561"/>
    <x v="427"/>
    <d v="2017-07-22T00:00:00"/>
    <x v="1"/>
    <s v="NK-18490"/>
    <s v="Neil Knudson"/>
    <s v="Home Office"/>
    <s v="United States"/>
    <s v="Philadelphia"/>
    <s v="Pennsylvania"/>
    <n v="19140"/>
    <x v="3"/>
    <s v="OFF-AR-10001545"/>
    <x v="1"/>
    <s v="Art"/>
    <s v="Newell 326"/>
    <n v="11.263999999999999"/>
    <n v="7.8847999999999994"/>
    <n v="3.3792"/>
    <n v="0.3"/>
    <n v="4"/>
  </r>
  <r>
    <n v="8140"/>
    <s v="CA-2017-102561"/>
    <x v="427"/>
    <d v="2017-07-22T00:00:00"/>
    <x v="1"/>
    <s v="NK-18490"/>
    <s v="Neil Knudson"/>
    <s v="Home Office"/>
    <s v="United States"/>
    <s v="Philadelphia"/>
    <s v="Pennsylvania"/>
    <n v="19140"/>
    <x v="3"/>
    <s v="OFF-ST-10001476"/>
    <x v="1"/>
    <s v="Storage"/>
    <s v="Steel Personal Filing/Posting Tote"/>
    <n v="284.08"/>
    <n v="198.85599999999997"/>
    <n v="85.224000000000018"/>
    <n v="0.3000000000000001"/>
    <n v="4"/>
  </r>
  <r>
    <n v="8141"/>
    <s v="CA-2017-102561"/>
    <x v="427"/>
    <d v="2017-07-22T00:00:00"/>
    <x v="1"/>
    <s v="NK-18490"/>
    <s v="Neil Knudson"/>
    <s v="Home Office"/>
    <s v="United States"/>
    <s v="Philadelphia"/>
    <s v="Pennsylvania"/>
    <n v="19140"/>
    <x v="3"/>
    <s v="OFF-PA-10004971"/>
    <x v="1"/>
    <s v="Paper"/>
    <s v="Xerox 196"/>
    <n v="18.495999999999999"/>
    <n v="12.947199999999999"/>
    <n v="5.5488"/>
    <n v="0.30000000000000004"/>
    <n v="4"/>
  </r>
  <r>
    <n v="8142"/>
    <s v="CA-2017-100993"/>
    <x v="473"/>
    <d v="2017-02-10T00:00:00"/>
    <x v="1"/>
    <s v="AZ-10750"/>
    <s v="Annie Zypern"/>
    <s v="Consumer"/>
    <s v="United States"/>
    <s v="San Diego"/>
    <s v="California"/>
    <n v="92037"/>
    <x v="1"/>
    <s v="OFF-LA-10003223"/>
    <x v="1"/>
    <s v="Labels"/>
    <s v="Avery 508"/>
    <n v="14.73"/>
    <n v="10.311"/>
    <n v="4.4190000000000005"/>
    <n v="0.30000000000000004"/>
    <n v="5"/>
  </r>
  <r>
    <n v="8143"/>
    <s v="CA-2017-100993"/>
    <x v="473"/>
    <d v="2017-02-10T00:00:00"/>
    <x v="1"/>
    <s v="AZ-10750"/>
    <s v="Annie Zypern"/>
    <s v="Consumer"/>
    <s v="United States"/>
    <s v="San Diego"/>
    <s v="California"/>
    <n v="92037"/>
    <x v="1"/>
    <s v="OFF-ST-10004340"/>
    <x v="1"/>
    <s v="Storage"/>
    <s v="Fellowes Mobile File Cart, Black"/>
    <n v="186.54"/>
    <n v="130.57799999999997"/>
    <n v="55.962000000000018"/>
    <n v="0.3000000000000001"/>
    <n v="5"/>
  </r>
  <r>
    <n v="8144"/>
    <s v="CA-2017-100993"/>
    <x v="473"/>
    <d v="2017-02-10T00:00:00"/>
    <x v="1"/>
    <s v="AZ-10750"/>
    <s v="Annie Zypern"/>
    <s v="Consumer"/>
    <s v="United States"/>
    <s v="San Diego"/>
    <s v="California"/>
    <n v="92037"/>
    <x v="1"/>
    <s v="FUR-TA-10001095"/>
    <x v="0"/>
    <s v="Tables"/>
    <s v="Chromcraft Round Conference Tables"/>
    <n v="557.72799999999995"/>
    <n v="390.40959999999995"/>
    <n v="167.3184"/>
    <n v="0.30000000000000004"/>
    <n v="5"/>
  </r>
  <r>
    <n v="8145"/>
    <s v="CA-2017-100993"/>
    <x v="473"/>
    <d v="2017-02-10T00:00:00"/>
    <x v="1"/>
    <s v="AZ-10750"/>
    <s v="Annie Zypern"/>
    <s v="Consumer"/>
    <s v="United States"/>
    <s v="San Diego"/>
    <s v="California"/>
    <n v="92037"/>
    <x v="1"/>
    <s v="TEC-PH-10001448"/>
    <x v="2"/>
    <s v="Phones"/>
    <s v="Anker Astro 15000mAh USB Portable Charger"/>
    <n v="159.96799999999999"/>
    <n v="111.97759999999998"/>
    <n v="47.990400000000008"/>
    <n v="0.30000000000000004"/>
    <n v="5"/>
  </r>
  <r>
    <n v="8146"/>
    <s v="US-2015-112949"/>
    <x v="886"/>
    <d v="2015-06-27T00:00:00"/>
    <x v="1"/>
    <s v="Co-12640"/>
    <s v="Corey-Lock"/>
    <s v="Consumer"/>
    <s v="United States"/>
    <s v="Lawton"/>
    <s v="Oklahoma"/>
    <n v="73505"/>
    <x v="2"/>
    <s v="OFF-AP-10001005"/>
    <x v="1"/>
    <s v="Appliances"/>
    <s v="Honeywell Quietcare HEPA Air Cleaner"/>
    <n v="471.9"/>
    <n v="330.33"/>
    <n v="141.57"/>
    <n v="0.3"/>
    <n v="7"/>
  </r>
  <r>
    <n v="8147"/>
    <s v="US-2015-112949"/>
    <x v="886"/>
    <d v="2015-06-27T00:00:00"/>
    <x v="1"/>
    <s v="Co-12640"/>
    <s v="Corey-Lock"/>
    <s v="Consumer"/>
    <s v="United States"/>
    <s v="Lawton"/>
    <s v="Oklahoma"/>
    <n v="73505"/>
    <x v="2"/>
    <s v="OFF-AR-10003469"/>
    <x v="1"/>
    <s v="Art"/>
    <s v="Nontoxic Chalk"/>
    <n v="3.52"/>
    <n v="2.464"/>
    <n v="1.056"/>
    <n v="0.3"/>
    <n v="7"/>
  </r>
  <r>
    <n v="8148"/>
    <s v="US-2018-146822"/>
    <x v="255"/>
    <d v="2018-06-14T00:00:00"/>
    <x v="1"/>
    <s v="AG-10675"/>
    <s v="Anna Gayman"/>
    <s v="Consumer"/>
    <s v="United States"/>
    <s v="Salem"/>
    <s v="Virginia"/>
    <n v="24153"/>
    <x v="0"/>
    <s v="OFF-PA-10000249"/>
    <x v="1"/>
    <s v="Paper"/>
    <s v="Easy-staple paper"/>
    <n v="49.12"/>
    <n v="34.383999999999993"/>
    <n v="14.736000000000004"/>
    <n v="0.3000000000000001"/>
    <n v="5"/>
  </r>
  <r>
    <n v="8149"/>
    <s v="US-2017-131058"/>
    <x v="797"/>
    <d v="2017-12-31T00:00:00"/>
    <x v="1"/>
    <s v="EM-14140"/>
    <s v="Eugene Moren"/>
    <s v="Home Office"/>
    <s v="United States"/>
    <s v="Santa Ana"/>
    <s v="California"/>
    <n v="92704"/>
    <x v="1"/>
    <s v="OFF-LA-10001613"/>
    <x v="1"/>
    <s v="Labels"/>
    <s v="Avery File Folder Labels"/>
    <n v="20.16"/>
    <n v="14.111999999999998"/>
    <n v="6.0480000000000018"/>
    <n v="0.3000000000000001"/>
    <n v="4"/>
  </r>
  <r>
    <n v="8150"/>
    <s v="CA-2015-167997"/>
    <x v="755"/>
    <d v="2015-01-29T00:00:00"/>
    <x v="2"/>
    <s v="CA-11965"/>
    <s v="Carol Adams"/>
    <s v="Corporate"/>
    <s v="United States"/>
    <s v="Rapid City"/>
    <s v="South Dakota"/>
    <n v="57701"/>
    <x v="2"/>
    <s v="OFF-BI-10001758"/>
    <x v="1"/>
    <s v="Binders"/>
    <s v="Wilson Jones 14 Line Acrylic Coated Pressboard Data Binders"/>
    <n v="10.68"/>
    <n v="7.4759999999999991"/>
    <n v="3.2040000000000006"/>
    <n v="0.30000000000000004"/>
    <n v="3"/>
  </r>
  <r>
    <n v="8151"/>
    <s v="CA-2015-167997"/>
    <x v="755"/>
    <d v="2015-01-29T00:00:00"/>
    <x v="2"/>
    <s v="CA-11965"/>
    <s v="Carol Adams"/>
    <s v="Corporate"/>
    <s v="United States"/>
    <s v="Rapid City"/>
    <s v="South Dakota"/>
    <n v="57701"/>
    <x v="2"/>
    <s v="FUR-BO-10004409"/>
    <x v="0"/>
    <s v="Bookcases"/>
    <s v="Safco Value Mate Series Steel Bookcases, Baked Enamel Finish on Steel, Gray"/>
    <n v="141.96"/>
    <n v="99.372"/>
    <n v="42.588000000000008"/>
    <n v="0.30000000000000004"/>
    <n v="3"/>
  </r>
  <r>
    <n v="8152"/>
    <s v="CA-2018-140151"/>
    <x v="721"/>
    <d v="2018-03-25T00:00:00"/>
    <x v="2"/>
    <s v="RB-19360"/>
    <s v="Raymond Buch"/>
    <s v="Consumer"/>
    <s v="United States"/>
    <s v="Seattle"/>
    <s v="Washington"/>
    <n v="98115"/>
    <x v="1"/>
    <s v="OFF-ST-10001558"/>
    <x v="1"/>
    <s v="Storage"/>
    <s v="Acco Perma 4000 Stacking Storage Drawers"/>
    <n v="32.479999999999997"/>
    <n v="22.735999999999997"/>
    <n v="9.7439999999999998"/>
    <n v="0.30000000000000004"/>
    <n v="2"/>
  </r>
  <r>
    <n v="8153"/>
    <s v="CA-2018-140151"/>
    <x v="721"/>
    <d v="2018-03-25T00:00:00"/>
    <x v="2"/>
    <s v="RB-19360"/>
    <s v="Raymond Buch"/>
    <s v="Consumer"/>
    <s v="United States"/>
    <s v="Seattle"/>
    <s v="Washington"/>
    <n v="98115"/>
    <x v="1"/>
    <s v="OFF-PA-10002986"/>
    <x v="1"/>
    <s v="Paper"/>
    <s v="Xerox 1898"/>
    <n v="20.04"/>
    <n v="14.027999999999999"/>
    <n v="6.0120000000000005"/>
    <n v="0.30000000000000004"/>
    <n v="2"/>
  </r>
  <r>
    <n v="8154"/>
    <s v="CA-2018-140151"/>
    <x v="721"/>
    <d v="2018-03-25T00:00:00"/>
    <x v="2"/>
    <s v="RB-19360"/>
    <s v="Raymond Buch"/>
    <s v="Consumer"/>
    <s v="United States"/>
    <s v="Seattle"/>
    <s v="Washington"/>
    <n v="98115"/>
    <x v="1"/>
    <s v="TEC-CO-10004722"/>
    <x v="2"/>
    <s v="Copiers"/>
    <s v="Canon imageCLASS 2200 Advanced Copier"/>
    <n v="13999.96"/>
    <n v="9799.9719999999979"/>
    <n v="4199.9880000000012"/>
    <n v="0.3000000000000001"/>
    <n v="2"/>
  </r>
  <r>
    <n v="8155"/>
    <s v="US-2018-143770"/>
    <x v="177"/>
    <d v="2018-03-24T00:00:00"/>
    <x v="1"/>
    <s v="RD-19720"/>
    <s v="Roger Demir"/>
    <s v="Consumer"/>
    <s v="United States"/>
    <s v="Middletown"/>
    <s v="Connecticut"/>
    <n v="6457"/>
    <x v="3"/>
    <s v="TEC-AC-10002842"/>
    <x v="2"/>
    <s v="Accessories"/>
    <s v="WD My Passport Ultra 2TB Portable External Hard Drive"/>
    <n v="238"/>
    <n v="166.6"/>
    <n v="71.400000000000006"/>
    <n v="0.30000000000000004"/>
    <n v="4"/>
  </r>
  <r>
    <n v="8156"/>
    <s v="US-2018-143770"/>
    <x v="177"/>
    <d v="2018-03-24T00:00:00"/>
    <x v="1"/>
    <s v="RD-19720"/>
    <s v="Roger Demir"/>
    <s v="Consumer"/>
    <s v="United States"/>
    <s v="Middletown"/>
    <s v="Connecticut"/>
    <n v="6457"/>
    <x v="3"/>
    <s v="OFF-PA-10001125"/>
    <x v="1"/>
    <s v="Paper"/>
    <s v="Xerox 1988"/>
    <n v="61.96"/>
    <n v="43.372"/>
    <n v="18.588000000000001"/>
    <n v="0.3"/>
    <n v="4"/>
  </r>
  <r>
    <n v="8157"/>
    <s v="CA-2017-131296"/>
    <x v="964"/>
    <d v="2017-10-09T00:00:00"/>
    <x v="1"/>
    <s v="MS-17830"/>
    <s v="Melanie Seite"/>
    <s v="Consumer"/>
    <s v="United States"/>
    <s v="Baltimore"/>
    <s v="Maryland"/>
    <n v="21215"/>
    <x v="3"/>
    <s v="FUR-TA-10002622"/>
    <x v="0"/>
    <s v="Tables"/>
    <s v="Bush Andora Conference Table, Maple/Graphite Gray Finish"/>
    <n v="239.37200000000001"/>
    <n v="167.56039999999999"/>
    <n v="71.811600000000027"/>
    <n v="0.3000000000000001"/>
    <n v="5"/>
  </r>
  <r>
    <n v="8158"/>
    <s v="CA-2017-103464"/>
    <x v="741"/>
    <d v="2017-11-22T00:00:00"/>
    <x v="1"/>
    <s v="PG-18820"/>
    <s v="Patrick Gardner"/>
    <s v="Consumer"/>
    <s v="United States"/>
    <s v="San Diego"/>
    <s v="California"/>
    <n v="92105"/>
    <x v="1"/>
    <s v="TEC-AC-10002842"/>
    <x v="2"/>
    <s v="Accessories"/>
    <s v="WD My Passport Ultra 2TB Portable External Hard Drive"/>
    <n v="595"/>
    <n v="416.5"/>
    <n v="178.5"/>
    <n v="0.3"/>
    <n v="4"/>
  </r>
  <r>
    <n v="8159"/>
    <s v="CA-2018-136238"/>
    <x v="377"/>
    <d v="2019-01-01T00:00:00"/>
    <x v="1"/>
    <s v="KB-16240"/>
    <s v="Karen Bern"/>
    <s v="Corporate"/>
    <s v="United States"/>
    <s v="Odessa"/>
    <s v="Texas"/>
    <n v="79762"/>
    <x v="2"/>
    <s v="OFF-PA-10004285"/>
    <x v="1"/>
    <s v="Paper"/>
    <s v="Xerox 1959"/>
    <n v="16.032"/>
    <n v="11.222399999999999"/>
    <n v="4.8096000000000014"/>
    <n v="0.3000000000000001"/>
    <n v="6"/>
  </r>
  <r>
    <n v="8160"/>
    <s v="CA-2017-120803"/>
    <x v="1185"/>
    <d v="2017-03-13T00:00:00"/>
    <x v="1"/>
    <s v="RB-19465"/>
    <s v="Rick Bensley"/>
    <s v="Home Office"/>
    <s v="United States"/>
    <s v="Milford"/>
    <s v="Connecticut"/>
    <n v="6460"/>
    <x v="3"/>
    <s v="TEC-AC-10004469"/>
    <x v="2"/>
    <s v="Accessories"/>
    <s v="Microsoft Sculpt Comfort Mouse"/>
    <n v="199.75"/>
    <n v="139.82499999999999"/>
    <n v="59.925000000000011"/>
    <n v="0.30000000000000004"/>
    <n v="4"/>
  </r>
  <r>
    <n v="8161"/>
    <s v="CA-2017-134138"/>
    <x v="595"/>
    <d v="2017-02-20T00:00:00"/>
    <x v="1"/>
    <s v="JD-15790"/>
    <s v="John Dryer"/>
    <s v="Consumer"/>
    <s v="United States"/>
    <s v="Belleville"/>
    <s v="New Jersey"/>
    <n v="7109"/>
    <x v="3"/>
    <s v="FUR-CH-10001545"/>
    <x v="0"/>
    <s v="Chairs"/>
    <s v="Hon Comfortask Task/Swivel Chairs"/>
    <n v="227.96"/>
    <n v="159.572"/>
    <n v="68.388000000000005"/>
    <n v="0.3"/>
    <n v="4"/>
  </r>
  <r>
    <n v="8162"/>
    <s v="CA-2016-120915"/>
    <x v="694"/>
    <d v="2016-10-03T00:00:00"/>
    <x v="0"/>
    <s v="JJ-15445"/>
    <s v="Jennifer Jackson"/>
    <s v="Consumer"/>
    <s v="United States"/>
    <s v="New York City"/>
    <s v="New York"/>
    <n v="10035"/>
    <x v="3"/>
    <s v="OFF-AP-10002578"/>
    <x v="1"/>
    <s v="Appliances"/>
    <s v="Fellowes Premier Superior Surge Suppressor, 10-Outlet, With Phone and Remote"/>
    <n v="293.52"/>
    <n v="205.46399999999997"/>
    <n v="88.056000000000012"/>
    <n v="0.30000000000000004"/>
    <n v="5"/>
  </r>
  <r>
    <n v="8163"/>
    <s v="CA-2016-120915"/>
    <x v="694"/>
    <d v="2016-10-03T00:00:00"/>
    <x v="0"/>
    <s v="JJ-15445"/>
    <s v="Jennifer Jackson"/>
    <s v="Consumer"/>
    <s v="United States"/>
    <s v="New York City"/>
    <s v="New York"/>
    <n v="10035"/>
    <x v="3"/>
    <s v="TEC-PH-10003012"/>
    <x v="2"/>
    <s v="Phones"/>
    <s v="Nortel Meridian M3904 Professional Digital phone"/>
    <n v="307.98"/>
    <n v="215.58600000000001"/>
    <n v="92.394000000000005"/>
    <n v="0.3"/>
    <n v="5"/>
  </r>
  <r>
    <n v="8164"/>
    <s v="CA-2016-168207"/>
    <x v="121"/>
    <d v="2016-11-06T00:00:00"/>
    <x v="1"/>
    <s v="LT-17110"/>
    <s v="Liz Thompson"/>
    <s v="Consumer"/>
    <s v="United States"/>
    <s v="San Diego"/>
    <s v="California"/>
    <n v="92105"/>
    <x v="1"/>
    <s v="FUR-FU-10004909"/>
    <x v="0"/>
    <s v="Furnishings"/>
    <s v="Contemporary Wood/Metal Frame"/>
    <n v="96.96"/>
    <n v="67.871999999999986"/>
    <n v="29.088000000000008"/>
    <n v="0.3000000000000001"/>
    <n v="4"/>
  </r>
  <r>
    <n v="8165"/>
    <s v="CA-2016-168207"/>
    <x v="121"/>
    <d v="2016-11-06T00:00:00"/>
    <x v="1"/>
    <s v="LT-17110"/>
    <s v="Liz Thompson"/>
    <s v="Consumer"/>
    <s v="United States"/>
    <s v="San Diego"/>
    <s v="California"/>
    <n v="92105"/>
    <x v="1"/>
    <s v="OFF-BI-10001524"/>
    <x v="1"/>
    <s v="Binders"/>
    <s v="GBC Premium Transparent Covers with Diagonal Lined Pattern"/>
    <n v="117.488"/>
    <n v="82.241599999999991"/>
    <n v="35.246400000000008"/>
    <n v="0.3000000000000001"/>
    <n v="4"/>
  </r>
  <r>
    <n v="8166"/>
    <s v="CA-2016-168207"/>
    <x v="121"/>
    <d v="2016-11-06T00:00:00"/>
    <x v="1"/>
    <s v="LT-17110"/>
    <s v="Liz Thompson"/>
    <s v="Consumer"/>
    <s v="United States"/>
    <s v="San Diego"/>
    <s v="California"/>
    <n v="92105"/>
    <x v="1"/>
    <s v="OFF-BI-10003355"/>
    <x v="1"/>
    <s v="Binders"/>
    <s v="Cardinal Holdit Business Card Pockets"/>
    <n v="11.952"/>
    <n v="8.3663999999999987"/>
    <n v="3.5856000000000012"/>
    <n v="0.3000000000000001"/>
    <n v="4"/>
  </r>
  <r>
    <n v="8167"/>
    <s v="CA-2016-168207"/>
    <x v="121"/>
    <d v="2016-11-06T00:00:00"/>
    <x v="1"/>
    <s v="LT-17110"/>
    <s v="Liz Thompson"/>
    <s v="Consumer"/>
    <s v="United States"/>
    <s v="San Diego"/>
    <s v="California"/>
    <n v="92105"/>
    <x v="1"/>
    <s v="FUR-BO-10004357"/>
    <x v="0"/>
    <s v="Bookcases"/>
    <s v="O'Sullivan Living Dimensions 3-Shelf Bookcases"/>
    <n v="512.49900000000002"/>
    <n v="358.74930000000001"/>
    <n v="153.74970000000002"/>
    <n v="0.30000000000000004"/>
    <n v="4"/>
  </r>
  <r>
    <n v="8168"/>
    <s v="CA-2017-144148"/>
    <x v="995"/>
    <d v="2017-08-05T00:00:00"/>
    <x v="1"/>
    <s v="AH-10690"/>
    <s v="Anna HÃ¤berlin"/>
    <s v="Corporate"/>
    <s v="United States"/>
    <s v="San Francisco"/>
    <s v="California"/>
    <n v="94122"/>
    <x v="1"/>
    <s v="FUR-TA-10002774"/>
    <x v="0"/>
    <s v="Tables"/>
    <s v="Laminate Occasional Tables"/>
    <n v="863.12800000000004"/>
    <n v="604.18960000000004"/>
    <n v="258.9384"/>
    <n v="0.3"/>
    <n v="5"/>
  </r>
  <r>
    <n v="8169"/>
    <s v="CA-2018-107174"/>
    <x v="44"/>
    <d v="2018-11-13T00:00:00"/>
    <x v="1"/>
    <s v="AB-10060"/>
    <s v="Adam Bellavance"/>
    <s v="Home Office"/>
    <s v="United States"/>
    <s v="Seattle"/>
    <s v="Washington"/>
    <n v="98105"/>
    <x v="1"/>
    <s v="FUR-TA-10004575"/>
    <x v="0"/>
    <s v="Tables"/>
    <s v="Hon 5100 Series Wood Tables"/>
    <n v="2036.86"/>
    <n v="1425.8019999999999"/>
    <n v="611.05799999999999"/>
    <n v="0.3"/>
    <n v="7"/>
  </r>
  <r>
    <n v="8170"/>
    <s v="CA-2018-107174"/>
    <x v="44"/>
    <d v="2018-11-13T00:00:00"/>
    <x v="1"/>
    <s v="AB-10060"/>
    <s v="Adam Bellavance"/>
    <s v="Home Office"/>
    <s v="United States"/>
    <s v="Seattle"/>
    <s v="Washington"/>
    <n v="98105"/>
    <x v="1"/>
    <s v="FUR-CH-10003312"/>
    <x v="0"/>
    <s v="Chairs"/>
    <s v="Hon 2090 â€œPillow Softâ€ Series Mid Back Swivel/Tilt Chairs"/>
    <n v="449.56799999999998"/>
    <n v="314.69759999999997"/>
    <n v="134.87040000000002"/>
    <n v="0.30000000000000004"/>
    <n v="7"/>
  </r>
  <r>
    <n v="8171"/>
    <s v="CA-2018-107174"/>
    <x v="44"/>
    <d v="2018-11-13T00:00:00"/>
    <x v="1"/>
    <s v="AB-10060"/>
    <s v="Adam Bellavance"/>
    <s v="Home Office"/>
    <s v="United States"/>
    <s v="Seattle"/>
    <s v="Washington"/>
    <n v="98105"/>
    <x v="1"/>
    <s v="TEC-AC-10001465"/>
    <x v="2"/>
    <s v="Accessories"/>
    <s v="SanDisk Cruzer 64 GB USB Flash Drive"/>
    <n v="108.96"/>
    <n v="76.271999999999991"/>
    <n v="32.688000000000002"/>
    <n v="0.30000000000000004"/>
    <n v="7"/>
  </r>
  <r>
    <n v="8172"/>
    <s v="CA-2017-146150"/>
    <x v="1173"/>
    <d v="2017-02-19T00:00:00"/>
    <x v="1"/>
    <s v="FM-14380"/>
    <s v="Fred McMath"/>
    <s v="Consumer"/>
    <s v="United States"/>
    <s v="Jackson"/>
    <s v="Mississippi"/>
    <n v="39212"/>
    <x v="0"/>
    <s v="OFF-AR-10002240"/>
    <x v="1"/>
    <s v="Art"/>
    <s v="Panasonic KP-150 Electric Pencil Sharpener"/>
    <n v="264.18"/>
    <n v="184.92599999999999"/>
    <n v="79.254000000000019"/>
    <n v="0.30000000000000004"/>
    <n v="5"/>
  </r>
  <r>
    <n v="8173"/>
    <s v="CA-2015-114125"/>
    <x v="868"/>
    <d v="2015-07-13T00:00:00"/>
    <x v="1"/>
    <s v="GH-14410"/>
    <s v="Gary Hansen"/>
    <s v="Home Office"/>
    <s v="United States"/>
    <s v="Los Angeles"/>
    <s v="California"/>
    <n v="90049"/>
    <x v="1"/>
    <s v="OFF-LA-10004559"/>
    <x v="1"/>
    <s v="Labels"/>
    <s v="Avery 49"/>
    <n v="2.88"/>
    <n v="2.016"/>
    <n v="0.86399999999999988"/>
    <n v="0.3"/>
    <n v="4"/>
  </r>
  <r>
    <n v="8174"/>
    <s v="CA-2015-114125"/>
    <x v="868"/>
    <d v="2015-07-13T00:00:00"/>
    <x v="1"/>
    <s v="GH-14410"/>
    <s v="Gary Hansen"/>
    <s v="Home Office"/>
    <s v="United States"/>
    <s v="Los Angeles"/>
    <s v="California"/>
    <n v="90049"/>
    <x v="1"/>
    <s v="OFF-BI-10003291"/>
    <x v="1"/>
    <s v="Binders"/>
    <s v="Wilson Jones Leather-Like Binders with DublLock Round Rings"/>
    <n v="41.904000000000003"/>
    <n v="29.332799999999999"/>
    <n v="12.571200000000005"/>
    <n v="0.3000000000000001"/>
    <n v="4"/>
  </r>
  <r>
    <n v="8175"/>
    <s v="CA-2015-114125"/>
    <x v="868"/>
    <d v="2015-07-13T00:00:00"/>
    <x v="1"/>
    <s v="GH-14410"/>
    <s v="Gary Hansen"/>
    <s v="Home Office"/>
    <s v="United States"/>
    <s v="Los Angeles"/>
    <s v="California"/>
    <n v="90049"/>
    <x v="1"/>
    <s v="OFF-ST-10001505"/>
    <x v="1"/>
    <s v="Storage"/>
    <s v="Perma STOR-ALL Hanging File Box, 13 1/8&quot;W x 12 1/4&quot;D x 10 1/2&quot;H"/>
    <n v="23.92"/>
    <n v="16.744"/>
    <n v="7.1760000000000019"/>
    <n v="0.30000000000000004"/>
    <n v="4"/>
  </r>
  <r>
    <n v="8176"/>
    <s v="CA-2017-114944"/>
    <x v="806"/>
    <d v="2017-02-04T00:00:00"/>
    <x v="1"/>
    <s v="HE-14800"/>
    <s v="Harold Engle"/>
    <s v="Corporate"/>
    <s v="United States"/>
    <s v="Chicago"/>
    <s v="Illinois"/>
    <n v="60623"/>
    <x v="2"/>
    <s v="OFF-PA-10003892"/>
    <x v="1"/>
    <s v="Paper"/>
    <s v="Xerox 1943"/>
    <n v="156.512"/>
    <n v="109.55839999999999"/>
    <n v="46.953600000000009"/>
    <n v="0.30000000000000004"/>
    <n v="5"/>
  </r>
  <r>
    <n v="8177"/>
    <s v="CA-2017-135965"/>
    <x v="897"/>
    <d v="2017-09-25T00:00:00"/>
    <x v="2"/>
    <s v="SZ-20035"/>
    <s v="Sam Zeldin"/>
    <s v="Home Office"/>
    <s v="United States"/>
    <s v="New York City"/>
    <s v="New York"/>
    <n v="10035"/>
    <x v="3"/>
    <s v="OFF-ST-10002370"/>
    <x v="1"/>
    <s v="Storage"/>
    <s v="Sortfiler Multipurpose Personal File Organizer, Black"/>
    <n v="128.34"/>
    <n v="89.837999999999994"/>
    <n v="38.50200000000001"/>
    <n v="0.30000000000000004"/>
    <n v="3"/>
  </r>
  <r>
    <n v="8178"/>
    <s v="CA-2018-149699"/>
    <x v="66"/>
    <d v="2018-12-24T00:00:00"/>
    <x v="2"/>
    <s v="CM-12115"/>
    <s v="Chad McGuire"/>
    <s v="Consumer"/>
    <s v="United States"/>
    <s v="Los Angeles"/>
    <s v="California"/>
    <n v="90008"/>
    <x v="1"/>
    <s v="TEC-AC-10000474"/>
    <x v="2"/>
    <s v="Accessories"/>
    <s v="Kensington Expert Mouse Optical USB Trackball for PC or Mac"/>
    <n v="474.95"/>
    <n v="332.46499999999997"/>
    <n v="142.48500000000001"/>
    <n v="0.30000000000000004"/>
    <n v="2"/>
  </r>
  <r>
    <n v="8179"/>
    <s v="CA-2017-166429"/>
    <x v="476"/>
    <d v="2017-09-08T00:00:00"/>
    <x v="1"/>
    <s v="TG-21310"/>
    <s v="Toby Gnade"/>
    <s v="Consumer"/>
    <s v="United States"/>
    <s v="Des Moines"/>
    <s v="Washington"/>
    <n v="98198"/>
    <x v="1"/>
    <s v="TEC-CO-10002095"/>
    <x v="2"/>
    <s v="Copiers"/>
    <s v="Hewlett Packard 610 Color Digital Copier / Printer"/>
    <n v="999.98"/>
    <n v="699.98599999999999"/>
    <n v="299.99400000000003"/>
    <n v="0.30000000000000004"/>
    <n v="6"/>
  </r>
  <r>
    <n v="8180"/>
    <s v="CA-2016-112767"/>
    <x v="991"/>
    <d v="2016-08-06T00:00:00"/>
    <x v="1"/>
    <s v="DK-12985"/>
    <s v="Darren Koutras"/>
    <s v="Consumer"/>
    <s v="United States"/>
    <s v="Springfield"/>
    <s v="Oregon"/>
    <n v="97477"/>
    <x v="1"/>
    <s v="FUR-TA-10003469"/>
    <x v="0"/>
    <s v="Tables"/>
    <s v="Balt Split Level Computer Training Table"/>
    <n v="277.5"/>
    <n v="194.25"/>
    <n v="83.25"/>
    <n v="0.3"/>
    <n v="4"/>
  </r>
  <r>
    <n v="8181"/>
    <s v="CA-2016-119879"/>
    <x v="82"/>
    <d v="2016-11-25T00:00:00"/>
    <x v="1"/>
    <s v="SS-20410"/>
    <s v="Shahid Shariari"/>
    <s v="Consumer"/>
    <s v="United States"/>
    <s v="Philadelphia"/>
    <s v="Pennsylvania"/>
    <n v="19120"/>
    <x v="3"/>
    <s v="FUR-TA-10002958"/>
    <x v="0"/>
    <s v="Tables"/>
    <s v="Bevis Oval Conference Table, Walnut"/>
    <n v="1252.704"/>
    <n v="876.89279999999997"/>
    <n v="375.81119999999999"/>
    <n v="0.3"/>
    <n v="4"/>
  </r>
  <r>
    <n v="8182"/>
    <s v="CA-2016-119879"/>
    <x v="82"/>
    <d v="2016-11-25T00:00:00"/>
    <x v="1"/>
    <s v="SS-20410"/>
    <s v="Shahid Shariari"/>
    <s v="Consumer"/>
    <s v="United States"/>
    <s v="Philadelphia"/>
    <s v="Pennsylvania"/>
    <n v="19120"/>
    <x v="3"/>
    <s v="TEC-PH-10002923"/>
    <x v="2"/>
    <s v="Phones"/>
    <s v="Logitech B530 USBÂ HeadsetÂ -Â headsetÂ - Full size, Binaural"/>
    <n v="110.97"/>
    <n v="77.678999999999988"/>
    <n v="33.291000000000011"/>
    <n v="0.3000000000000001"/>
    <n v="4"/>
  </r>
  <r>
    <n v="8183"/>
    <s v="CA-2018-155642"/>
    <x v="796"/>
    <d v="2018-05-22T00:00:00"/>
    <x v="1"/>
    <s v="BM-11575"/>
    <s v="Brendan Murry"/>
    <s v="Corporate"/>
    <s v="United States"/>
    <s v="Chicago"/>
    <s v="Illinois"/>
    <n v="60653"/>
    <x v="2"/>
    <s v="FUR-FU-10004973"/>
    <x v="0"/>
    <s v="Furnishings"/>
    <s v="Flat Face Poster Frame"/>
    <n v="22.608000000000001"/>
    <n v="15.8256"/>
    <n v="6.7824000000000009"/>
    <n v="0.30000000000000004"/>
    <n v="4"/>
  </r>
  <r>
    <n v="8184"/>
    <s v="CA-2018-155642"/>
    <x v="796"/>
    <d v="2018-05-22T00:00:00"/>
    <x v="1"/>
    <s v="BM-11575"/>
    <s v="Brendan Murry"/>
    <s v="Corporate"/>
    <s v="United States"/>
    <s v="Chicago"/>
    <s v="Illinois"/>
    <n v="60653"/>
    <x v="2"/>
    <s v="FUR-FU-10001918"/>
    <x v="0"/>
    <s v="Furnishings"/>
    <s v="C-Line Cubicle Keepers Polyproplyene Holder With Velcro Backings"/>
    <n v="1.8919999999999999"/>
    <n v="1.3243999999999998"/>
    <n v="0.5676000000000001"/>
    <n v="0.30000000000000004"/>
    <n v="4"/>
  </r>
  <r>
    <n v="8185"/>
    <s v="US-2018-101721"/>
    <x v="283"/>
    <d v="2018-07-27T00:00:00"/>
    <x v="1"/>
    <s v="MY-17380"/>
    <s v="Maribeth Yedwab"/>
    <s v="Corporate"/>
    <s v="United States"/>
    <s v="Chicago"/>
    <s v="Illinois"/>
    <n v="60623"/>
    <x v="2"/>
    <s v="OFF-PA-10003641"/>
    <x v="1"/>
    <s v="Paper"/>
    <s v="Xerox 1909"/>
    <n v="63.311999999999998"/>
    <n v="44.318399999999997"/>
    <n v="18.993600000000001"/>
    <n v="0.30000000000000004"/>
    <n v="4"/>
  </r>
  <r>
    <n v="8186"/>
    <s v="CA-2016-136728"/>
    <x v="1023"/>
    <d v="2016-09-17T00:00:00"/>
    <x v="0"/>
    <s v="AG-10900"/>
    <s v="Arthur Gainer"/>
    <s v="Consumer"/>
    <s v="United States"/>
    <s v="Chicago"/>
    <s v="Illinois"/>
    <n v="60623"/>
    <x v="2"/>
    <s v="OFF-EN-10002621"/>
    <x v="1"/>
    <s v="Envelopes"/>
    <s v="Staple envelope"/>
    <n v="7.8239999999999998"/>
    <n v="5.4767999999999999"/>
    <n v="2.3472"/>
    <n v="0.3"/>
    <n v="4"/>
  </r>
  <r>
    <n v="8187"/>
    <s v="CA-2016-136728"/>
    <x v="1023"/>
    <d v="2016-09-17T00:00:00"/>
    <x v="0"/>
    <s v="AG-10900"/>
    <s v="Arthur Gainer"/>
    <s v="Consumer"/>
    <s v="United States"/>
    <s v="Chicago"/>
    <s v="Illinois"/>
    <n v="60623"/>
    <x v="2"/>
    <s v="FUR-CH-10003817"/>
    <x v="0"/>
    <s v="Chairs"/>
    <s v="Global Value Steno Chair, Gray"/>
    <n v="170.072"/>
    <n v="119.0504"/>
    <n v="51.021600000000007"/>
    <n v="0.30000000000000004"/>
    <n v="4"/>
  </r>
  <r>
    <n v="8188"/>
    <s v="CA-2017-127194"/>
    <x v="107"/>
    <d v="2017-12-16T00:00:00"/>
    <x v="1"/>
    <s v="BW-11110"/>
    <s v="Bart Watters"/>
    <s v="Corporate"/>
    <s v="United States"/>
    <s v="New York City"/>
    <s v="New York"/>
    <n v="10024"/>
    <x v="3"/>
    <s v="OFF-PA-10000659"/>
    <x v="1"/>
    <s v="Paper"/>
    <s v="Adams Phone Message Book, Professional, 400 Message Capacity, 5 3/6â€ x 11â€"/>
    <n v="62.82"/>
    <n v="43.973999999999997"/>
    <n v="18.846000000000004"/>
    <n v="0.30000000000000004"/>
    <n v="6"/>
  </r>
  <r>
    <n v="8189"/>
    <s v="CA-2016-140375"/>
    <x v="653"/>
    <d v="2016-10-05T00:00:00"/>
    <x v="0"/>
    <s v="SG-20470"/>
    <s v="Sheri Gordon"/>
    <s v="Consumer"/>
    <s v="United States"/>
    <s v="Rockville"/>
    <s v="Maryland"/>
    <n v="20852"/>
    <x v="3"/>
    <s v="OFF-PA-10001870"/>
    <x v="1"/>
    <s v="Paper"/>
    <s v="Xerox 202"/>
    <n v="19.440000000000001"/>
    <n v="13.608000000000001"/>
    <n v="5.8320000000000007"/>
    <n v="0.30000000000000004"/>
    <n v="3"/>
  </r>
  <r>
    <n v="8190"/>
    <s v="CA-2016-140375"/>
    <x v="653"/>
    <d v="2016-10-05T00:00:00"/>
    <x v="0"/>
    <s v="SG-20470"/>
    <s v="Sheri Gordon"/>
    <s v="Consumer"/>
    <s v="United States"/>
    <s v="Rockville"/>
    <s v="Maryland"/>
    <n v="20852"/>
    <x v="3"/>
    <s v="OFF-BI-10000320"/>
    <x v="1"/>
    <s v="Binders"/>
    <s v="GBC Plastic Binding Combs"/>
    <n v="7.38"/>
    <n v="5.1659999999999995"/>
    <n v="2.2140000000000004"/>
    <n v="0.30000000000000004"/>
    <n v="3"/>
  </r>
  <r>
    <n v="8191"/>
    <s v="US-2018-155866"/>
    <x v="701"/>
    <d v="2018-11-21T00:00:00"/>
    <x v="1"/>
    <s v="CC-12370"/>
    <s v="Christopher Conant"/>
    <s v="Consumer"/>
    <s v="United States"/>
    <s v="New York City"/>
    <s v="New York"/>
    <n v="10011"/>
    <x v="3"/>
    <s v="OFF-PA-10004735"/>
    <x v="1"/>
    <s v="Paper"/>
    <s v="Xerox 1905"/>
    <n v="38.880000000000003"/>
    <n v="27.216000000000001"/>
    <n v="11.664000000000001"/>
    <n v="0.30000000000000004"/>
    <n v="4"/>
  </r>
  <r>
    <n v="8192"/>
    <s v="US-2018-155866"/>
    <x v="701"/>
    <d v="2018-11-21T00:00:00"/>
    <x v="1"/>
    <s v="CC-12370"/>
    <s v="Christopher Conant"/>
    <s v="Consumer"/>
    <s v="United States"/>
    <s v="New York City"/>
    <s v="New York"/>
    <n v="10011"/>
    <x v="3"/>
    <s v="FUR-FU-10004091"/>
    <x v="0"/>
    <s v="Furnishings"/>
    <s v="Howard Miller 13&quot; Diameter Goldtone Round Wall Clock"/>
    <n v="187.76"/>
    <n v="131.43199999999999"/>
    <n v="56.328000000000003"/>
    <n v="0.30000000000000004"/>
    <n v="4"/>
  </r>
  <r>
    <n v="8193"/>
    <s v="CA-2016-141327"/>
    <x v="672"/>
    <d v="2016-12-03T00:00:00"/>
    <x v="2"/>
    <s v="LR-16915"/>
    <s v="Lena Radford"/>
    <s v="Consumer"/>
    <s v="United States"/>
    <s v="Durham"/>
    <s v="North Carolina"/>
    <n v="27707"/>
    <x v="0"/>
    <s v="OFF-BI-10000546"/>
    <x v="1"/>
    <s v="Binders"/>
    <s v="Avery Durable Binders"/>
    <n v="6.048"/>
    <n v="4.2336"/>
    <n v="1.8144"/>
    <n v="0.3"/>
    <n v="3"/>
  </r>
  <r>
    <n v="8194"/>
    <s v="CA-2016-141327"/>
    <x v="672"/>
    <d v="2016-12-03T00:00:00"/>
    <x v="2"/>
    <s v="LR-16915"/>
    <s v="Lena Radford"/>
    <s v="Consumer"/>
    <s v="United States"/>
    <s v="Durham"/>
    <s v="North Carolina"/>
    <n v="27707"/>
    <x v="0"/>
    <s v="OFF-AP-10001293"/>
    <x v="1"/>
    <s v="Appliances"/>
    <s v="Belkin 8 Outlet Surge Protector"/>
    <n v="98.352000000000004"/>
    <n v="68.846400000000003"/>
    <n v="29.505600000000001"/>
    <n v="0.3"/>
    <n v="3"/>
  </r>
  <r>
    <n v="8195"/>
    <s v="CA-2016-141327"/>
    <x v="672"/>
    <d v="2016-12-03T00:00:00"/>
    <x v="2"/>
    <s v="LR-16915"/>
    <s v="Lena Radford"/>
    <s v="Consumer"/>
    <s v="United States"/>
    <s v="Durham"/>
    <s v="North Carolina"/>
    <n v="27707"/>
    <x v="0"/>
    <s v="FUR-FU-10000576"/>
    <x v="0"/>
    <s v="Furnishings"/>
    <s v="Luxo Professional Fluorescent Magnifier Lamp with Clamp-Mount Base"/>
    <n v="335.74400000000003"/>
    <n v="235.02080000000001"/>
    <n v="100.72320000000002"/>
    <n v="0.30000000000000004"/>
    <n v="3"/>
  </r>
  <r>
    <n v="8196"/>
    <s v="CA-2016-136700"/>
    <x v="401"/>
    <d v="2016-12-11T00:00:00"/>
    <x v="0"/>
    <s v="DB-13120"/>
    <s v="David Bremer"/>
    <s v="Corporate"/>
    <s v="United States"/>
    <s v="Santa Barbara"/>
    <s v="California"/>
    <n v="93101"/>
    <x v="1"/>
    <s v="OFF-PA-10004519"/>
    <x v="1"/>
    <s v="Paper"/>
    <s v="Spiral Phone Message Books with Labels by Adams"/>
    <n v="8.9600000000000009"/>
    <n v="6.2720000000000002"/>
    <n v="2.6880000000000006"/>
    <n v="0.30000000000000004"/>
    <n v="5"/>
  </r>
  <r>
    <n v="8197"/>
    <s v="CA-2018-102736"/>
    <x v="528"/>
    <d v="2018-09-09T00:00:00"/>
    <x v="1"/>
    <s v="LP-17095"/>
    <s v="Liz Preis"/>
    <s v="Consumer"/>
    <s v="United States"/>
    <s v="Knoxville"/>
    <s v="Tennessee"/>
    <n v="37918"/>
    <x v="0"/>
    <s v="TEC-AC-10004568"/>
    <x v="2"/>
    <s v="Accessories"/>
    <s v="MaxellÂ LTO Ultrium - 800 GB"/>
    <n v="89.567999999999998"/>
    <n v="62.697599999999994"/>
    <n v="26.870400000000004"/>
    <n v="0.30000000000000004"/>
    <n v="4"/>
  </r>
  <r>
    <n v="8198"/>
    <s v="CA-2018-102736"/>
    <x v="528"/>
    <d v="2018-09-09T00:00:00"/>
    <x v="1"/>
    <s v="LP-17095"/>
    <s v="Liz Preis"/>
    <s v="Consumer"/>
    <s v="United States"/>
    <s v="Knoxville"/>
    <s v="Tennessee"/>
    <n v="37918"/>
    <x v="0"/>
    <s v="OFF-AR-10001897"/>
    <x v="1"/>
    <s v="Art"/>
    <s v="Model L Table or Wall-Mount Pencil Sharpener"/>
    <n v="71.959999999999994"/>
    <n v="50.371999999999993"/>
    <n v="21.588000000000001"/>
    <n v="0.30000000000000004"/>
    <n v="4"/>
  </r>
  <r>
    <n v="8199"/>
    <s v="CA-2018-102736"/>
    <x v="528"/>
    <d v="2018-09-09T00:00:00"/>
    <x v="1"/>
    <s v="LP-17095"/>
    <s v="Liz Preis"/>
    <s v="Consumer"/>
    <s v="United States"/>
    <s v="Knoxville"/>
    <s v="Tennessee"/>
    <n v="37918"/>
    <x v="0"/>
    <s v="OFF-PA-10001800"/>
    <x v="1"/>
    <s v="Paper"/>
    <s v="Xerox 220"/>
    <n v="15.552"/>
    <n v="10.886399999999998"/>
    <n v="4.6656000000000013"/>
    <n v="0.3000000000000001"/>
    <n v="4"/>
  </r>
  <r>
    <n v="8200"/>
    <s v="CA-2018-125269"/>
    <x v="558"/>
    <d v="2018-04-30T00:00:00"/>
    <x v="1"/>
    <s v="AF-10870"/>
    <s v="Art Ferguson"/>
    <s v="Consumer"/>
    <s v="United States"/>
    <s v="Chicago"/>
    <s v="Illinois"/>
    <n v="60610"/>
    <x v="2"/>
    <s v="OFF-BI-10001628"/>
    <x v="1"/>
    <s v="Binders"/>
    <s v="Acco Data Flex Cable Posts For Top &amp; Bottom Load Binders, 6&quot; Capacity"/>
    <n v="10.43"/>
    <n v="7.3009999999999993"/>
    <n v="3.1290000000000004"/>
    <n v="0.30000000000000004"/>
    <n v="6"/>
  </r>
  <r>
    <n v="8201"/>
    <s v="CA-2018-125269"/>
    <x v="558"/>
    <d v="2018-04-30T00:00:00"/>
    <x v="1"/>
    <s v="AF-10870"/>
    <s v="Art Ferguson"/>
    <s v="Consumer"/>
    <s v="United States"/>
    <s v="Chicago"/>
    <s v="Illinois"/>
    <n v="60610"/>
    <x v="2"/>
    <s v="OFF-ST-10004123"/>
    <x v="1"/>
    <s v="Storage"/>
    <s v="Safco Industrial Wire Shelving System"/>
    <n v="72.784000000000006"/>
    <n v="50.948799999999999"/>
    <n v="21.835200000000007"/>
    <n v="0.3000000000000001"/>
    <n v="6"/>
  </r>
  <r>
    <n v="8202"/>
    <s v="CA-2016-114811"/>
    <x v="627"/>
    <d v="2016-11-08T00:00:00"/>
    <x v="3"/>
    <s v="KD-16495"/>
    <s v="Keith Dawkins"/>
    <s v="Corporate"/>
    <s v="United States"/>
    <s v="New York City"/>
    <s v="New York"/>
    <n v="10024"/>
    <x v="3"/>
    <s v="OFF-ST-10000885"/>
    <x v="1"/>
    <s v="Storage"/>
    <s v="Fellowes Desktop Hanging File Manager"/>
    <n v="67.150000000000006"/>
    <n v="47.005000000000003"/>
    <n v="20.145000000000003"/>
    <n v="0.30000000000000004"/>
    <n v="0"/>
  </r>
  <r>
    <n v="8203"/>
    <s v="CA-2016-114811"/>
    <x v="627"/>
    <d v="2016-11-08T00:00:00"/>
    <x v="3"/>
    <s v="KD-16495"/>
    <s v="Keith Dawkins"/>
    <s v="Corporate"/>
    <s v="United States"/>
    <s v="New York City"/>
    <s v="New York"/>
    <n v="10024"/>
    <x v="3"/>
    <s v="TEC-PH-10004165"/>
    <x v="2"/>
    <s v="Phones"/>
    <s v="Mitel MiVoice 5330e IP Phone"/>
    <n v="549.98"/>
    <n v="384.98599999999999"/>
    <n v="164.99400000000003"/>
    <n v="0.30000000000000004"/>
    <n v="0"/>
  </r>
  <r>
    <n v="8204"/>
    <s v="CA-2016-114811"/>
    <x v="627"/>
    <d v="2016-11-08T00:00:00"/>
    <x v="3"/>
    <s v="KD-16495"/>
    <s v="Keith Dawkins"/>
    <s v="Corporate"/>
    <s v="United States"/>
    <s v="New York City"/>
    <s v="New York"/>
    <n v="10024"/>
    <x v="3"/>
    <s v="FUR-FU-10002240"/>
    <x v="0"/>
    <s v="Furnishings"/>
    <s v="Nu-Dell EZ-Mount Plastic Wall Frames"/>
    <n v="11.82"/>
    <n v="8.2739999999999991"/>
    <n v="3.5460000000000012"/>
    <n v="0.3000000000000001"/>
    <n v="0"/>
  </r>
  <r>
    <n v="8205"/>
    <s v="CA-2016-114811"/>
    <x v="627"/>
    <d v="2016-11-08T00:00:00"/>
    <x v="3"/>
    <s v="KD-16495"/>
    <s v="Keith Dawkins"/>
    <s v="Corporate"/>
    <s v="United States"/>
    <s v="New York City"/>
    <s v="New York"/>
    <n v="10024"/>
    <x v="3"/>
    <s v="TEC-MA-10000045"/>
    <x v="2"/>
    <s v="Machines"/>
    <s v="Zebra ZM400 Thermal Label Printer"/>
    <n v="4643.8"/>
    <n v="3250.66"/>
    <n v="1393.1400000000003"/>
    <n v="0.30000000000000004"/>
    <n v="0"/>
  </r>
  <r>
    <n v="8206"/>
    <s v="CA-2016-114811"/>
    <x v="627"/>
    <d v="2016-11-08T00:00:00"/>
    <x v="3"/>
    <s v="KD-16495"/>
    <s v="Keith Dawkins"/>
    <s v="Corporate"/>
    <s v="United States"/>
    <s v="New York City"/>
    <s v="New York"/>
    <n v="10024"/>
    <x v="3"/>
    <s v="FUR-CH-10003746"/>
    <x v="0"/>
    <s v="Chairs"/>
    <s v="Hon 4070 Series Pagoda Round Back Stacking Chairs"/>
    <n v="577.76400000000001"/>
    <n v="404.4348"/>
    <n v="173.32920000000001"/>
    <n v="0.30000000000000004"/>
    <n v="0"/>
  </r>
  <r>
    <n v="8207"/>
    <s v="CA-2016-122266"/>
    <x v="33"/>
    <d v="2016-04-30T00:00:00"/>
    <x v="1"/>
    <s v="SA-20830"/>
    <s v="Sue Ann Reed"/>
    <s v="Consumer"/>
    <s v="United States"/>
    <s v="Daytona Beach"/>
    <s v="Florida"/>
    <n v="32114"/>
    <x v="0"/>
    <s v="FUR-TA-10000577"/>
    <x v="0"/>
    <s v="Tables"/>
    <s v="Bretford CR4500 Series Slim Rectangular Table"/>
    <n v="191.5155"/>
    <n v="134.06084999999999"/>
    <n v="57.454650000000015"/>
    <n v="0.3000000000000001"/>
    <n v="4"/>
  </r>
  <r>
    <n v="8208"/>
    <s v="CA-2016-122266"/>
    <x v="33"/>
    <d v="2016-04-30T00:00:00"/>
    <x v="1"/>
    <s v="SA-20830"/>
    <s v="Sue Ann Reed"/>
    <s v="Consumer"/>
    <s v="United States"/>
    <s v="Daytona Beach"/>
    <s v="Florida"/>
    <n v="32114"/>
    <x v="0"/>
    <s v="OFF-AR-10004757"/>
    <x v="1"/>
    <s v="Art"/>
    <s v="Crayola Colored Pencils"/>
    <n v="2.6240000000000001"/>
    <n v="1.8368"/>
    <n v="0.78720000000000012"/>
    <n v="0.30000000000000004"/>
    <n v="4"/>
  </r>
  <r>
    <n v="8209"/>
    <s v="CA-2016-141565"/>
    <x v="1181"/>
    <d v="2016-09-24T00:00:00"/>
    <x v="1"/>
    <s v="BG-11035"/>
    <s v="Barry Gonzalez"/>
    <s v="Consumer"/>
    <s v="United States"/>
    <s v="Nashville"/>
    <s v="Tennessee"/>
    <n v="37211"/>
    <x v="0"/>
    <s v="OFF-BI-10000545"/>
    <x v="1"/>
    <s v="Binders"/>
    <s v="GBC Ibimaster 500 Manual ProClick Binding System"/>
    <n v="1369.7639999999999"/>
    <n v="958.83479999999986"/>
    <n v="410.92920000000004"/>
    <n v="0.30000000000000004"/>
    <n v="4"/>
  </r>
  <r>
    <n v="8210"/>
    <s v="CA-2016-141565"/>
    <x v="1181"/>
    <d v="2016-09-24T00:00:00"/>
    <x v="1"/>
    <s v="BG-11035"/>
    <s v="Barry Gonzalez"/>
    <s v="Consumer"/>
    <s v="United States"/>
    <s v="Nashville"/>
    <s v="Tennessee"/>
    <n v="37211"/>
    <x v="0"/>
    <s v="OFF-ST-10001522"/>
    <x v="1"/>
    <s v="Storage"/>
    <s v="Gould Plastics 18-Pocket Panel Bin, 34w x 5-1/4d x 20-1/2h"/>
    <n v="294.36799999999999"/>
    <n v="206.05759999999998"/>
    <n v="88.310400000000016"/>
    <n v="0.30000000000000004"/>
    <n v="4"/>
  </r>
  <r>
    <n v="8211"/>
    <s v="CA-2018-128769"/>
    <x v="210"/>
    <d v="2018-09-12T00:00:00"/>
    <x v="1"/>
    <s v="DM-12955"/>
    <s v="Dario Medina"/>
    <s v="Corporate"/>
    <s v="United States"/>
    <s v="Nashville"/>
    <s v="Tennessee"/>
    <n v="37211"/>
    <x v="0"/>
    <s v="OFF-AP-10001271"/>
    <x v="1"/>
    <s v="Appliances"/>
    <s v="Eureka The Boss Cordless Rechargeable Stick Vac"/>
    <n v="81.567999999999998"/>
    <n v="57.097599999999993"/>
    <n v="24.470400000000005"/>
    <n v="0.30000000000000004"/>
    <n v="5"/>
  </r>
  <r>
    <n v="8212"/>
    <s v="CA-2017-116337"/>
    <x v="77"/>
    <d v="2017-11-12T00:00:00"/>
    <x v="1"/>
    <s v="MC-17845"/>
    <s v="Michael Chen"/>
    <s v="Consumer"/>
    <s v="United States"/>
    <s v="Dallas"/>
    <s v="Texas"/>
    <n v="75220"/>
    <x v="2"/>
    <s v="FUR-FU-10002030"/>
    <x v="0"/>
    <s v="Furnishings"/>
    <s v="Executive Impressions 14&quot; Contract Wall Clock with Quartz Movement"/>
    <n v="44.46"/>
    <n v="31.122"/>
    <n v="13.338000000000001"/>
    <n v="0.3"/>
    <n v="5"/>
  </r>
  <r>
    <n v="8213"/>
    <s v="CA-2017-116337"/>
    <x v="77"/>
    <d v="2017-11-12T00:00:00"/>
    <x v="1"/>
    <s v="MC-17845"/>
    <s v="Michael Chen"/>
    <s v="Consumer"/>
    <s v="United States"/>
    <s v="Dallas"/>
    <s v="Texas"/>
    <n v="75220"/>
    <x v="2"/>
    <s v="OFF-ST-10001272"/>
    <x v="1"/>
    <s v="Storage"/>
    <s v="Mini 13-1/2 Capacity Data Binder Rack, Pearl"/>
    <n v="314.08800000000002"/>
    <n v="219.86160000000001"/>
    <n v="94.226400000000012"/>
    <n v="0.30000000000000004"/>
    <n v="5"/>
  </r>
  <r>
    <n v="8214"/>
    <s v="CA-2016-120845"/>
    <x v="12"/>
    <d v="2016-10-02T00:00:00"/>
    <x v="1"/>
    <s v="ML-17395"/>
    <s v="Marina Lichtenstein"/>
    <s v="Corporate"/>
    <s v="United States"/>
    <s v="Murfreesboro"/>
    <s v="Tennessee"/>
    <n v="37130"/>
    <x v="0"/>
    <s v="OFF-BI-10001116"/>
    <x v="1"/>
    <s v="Binders"/>
    <s v="Wilson Jones 1&quot; Hanging DublLock Ring Binders"/>
    <n v="6.3360000000000003"/>
    <n v="4.4352"/>
    <n v="1.9008000000000003"/>
    <n v="0.30000000000000004"/>
    <n v="7"/>
  </r>
  <r>
    <n v="8215"/>
    <s v="CA-2016-120845"/>
    <x v="12"/>
    <d v="2016-10-02T00:00:00"/>
    <x v="1"/>
    <s v="ML-17395"/>
    <s v="Marina Lichtenstein"/>
    <s v="Corporate"/>
    <s v="United States"/>
    <s v="Murfreesboro"/>
    <s v="Tennessee"/>
    <n v="37130"/>
    <x v="0"/>
    <s v="OFF-PA-10004665"/>
    <x v="1"/>
    <s v="Paper"/>
    <s v="Advantus Motivational Note Cards"/>
    <n v="10.48"/>
    <n v="7.3359999999999994"/>
    <n v="3.144000000000001"/>
    <n v="0.3000000000000001"/>
    <n v="7"/>
  </r>
  <r>
    <n v="8216"/>
    <s v="CA-2016-120845"/>
    <x v="12"/>
    <d v="2016-10-02T00:00:00"/>
    <x v="1"/>
    <s v="ML-17395"/>
    <s v="Marina Lichtenstein"/>
    <s v="Corporate"/>
    <s v="United States"/>
    <s v="Murfreesboro"/>
    <s v="Tennessee"/>
    <n v="37130"/>
    <x v="0"/>
    <s v="OFF-BI-10004506"/>
    <x v="1"/>
    <s v="Binders"/>
    <s v="Wilson Jones data.warehouse D-Ring Binders with DublLock"/>
    <n v="2.4689999999999999"/>
    <n v="1.7282999999999997"/>
    <n v="0.74070000000000014"/>
    <n v="0.30000000000000004"/>
    <n v="7"/>
  </r>
  <r>
    <n v="8217"/>
    <s v="CA-2016-120845"/>
    <x v="12"/>
    <d v="2016-10-02T00:00:00"/>
    <x v="1"/>
    <s v="ML-17395"/>
    <s v="Marina Lichtenstein"/>
    <s v="Corporate"/>
    <s v="United States"/>
    <s v="Murfreesboro"/>
    <s v="Tennessee"/>
    <n v="37130"/>
    <x v="0"/>
    <s v="OFF-BI-10001982"/>
    <x v="1"/>
    <s v="Binders"/>
    <s v="Wilson Jones Custom Binder Spines &amp; Labels"/>
    <n v="3.2639999999999998"/>
    <n v="2.2847999999999997"/>
    <n v="0.97920000000000007"/>
    <n v="0.30000000000000004"/>
    <n v="7"/>
  </r>
  <r>
    <n v="8218"/>
    <s v="CA-2015-120775"/>
    <x v="462"/>
    <d v="2015-10-07T00:00:00"/>
    <x v="1"/>
    <s v="RD-19930"/>
    <s v="Russell D'Ascenzo"/>
    <s v="Consumer"/>
    <s v="United States"/>
    <s v="Dallas"/>
    <s v="Texas"/>
    <n v="75217"/>
    <x v="2"/>
    <s v="OFF-FA-10002676"/>
    <x v="1"/>
    <s v="Fasteners"/>
    <s v="Colored Push Pins"/>
    <n v="4.3440000000000003"/>
    <n v="3.0407999999999999"/>
    <n v="1.3032000000000004"/>
    <n v="0.30000000000000004"/>
    <n v="4"/>
  </r>
  <r>
    <n v="8219"/>
    <s v="CA-2015-120775"/>
    <x v="462"/>
    <d v="2015-10-07T00:00:00"/>
    <x v="1"/>
    <s v="RD-19930"/>
    <s v="Russell D'Ascenzo"/>
    <s v="Consumer"/>
    <s v="United States"/>
    <s v="Dallas"/>
    <s v="Texas"/>
    <n v="75217"/>
    <x v="2"/>
    <s v="FUR-FU-10000758"/>
    <x v="0"/>
    <s v="Furnishings"/>
    <s v="DAX Natural Wood-Tone Poster Frame"/>
    <n v="31.776"/>
    <n v="22.243199999999998"/>
    <n v="9.5328000000000017"/>
    <n v="0.30000000000000004"/>
    <n v="4"/>
  </r>
  <r>
    <n v="8220"/>
    <s v="CA-2015-120775"/>
    <x v="462"/>
    <d v="2015-10-07T00:00:00"/>
    <x v="1"/>
    <s v="RD-19930"/>
    <s v="Russell D'Ascenzo"/>
    <s v="Consumer"/>
    <s v="United States"/>
    <s v="Dallas"/>
    <s v="Texas"/>
    <n v="75217"/>
    <x v="2"/>
    <s v="OFF-LA-10002271"/>
    <x v="1"/>
    <s v="Labels"/>
    <s v="Smead Alpha-Z Color-Coded Second Alphabetical Labels and Starter Set"/>
    <n v="4.9279999999999999"/>
    <n v="3.4495999999999998"/>
    <n v="1.4784000000000002"/>
    <n v="0.30000000000000004"/>
    <n v="4"/>
  </r>
  <r>
    <n v="8221"/>
    <s v="CA-2015-120775"/>
    <x v="462"/>
    <d v="2015-10-07T00:00:00"/>
    <x v="1"/>
    <s v="RD-19930"/>
    <s v="Russell D'Ascenzo"/>
    <s v="Consumer"/>
    <s v="United States"/>
    <s v="Dallas"/>
    <s v="Texas"/>
    <n v="75217"/>
    <x v="2"/>
    <s v="OFF-BI-10002609"/>
    <x v="1"/>
    <s v="Binders"/>
    <s v="Avery Hidden Tab Dividers for Binding Systems"/>
    <n v="1.788"/>
    <n v="1.2516"/>
    <n v="0.53639999999999999"/>
    <n v="0.3"/>
    <n v="4"/>
  </r>
  <r>
    <n v="8222"/>
    <s v="CA-2015-120775"/>
    <x v="462"/>
    <d v="2015-10-07T00:00:00"/>
    <x v="1"/>
    <s v="RD-19930"/>
    <s v="Russell D'Ascenzo"/>
    <s v="Consumer"/>
    <s v="United States"/>
    <s v="Dallas"/>
    <s v="Texas"/>
    <n v="75217"/>
    <x v="2"/>
    <s v="OFF-FA-10000254"/>
    <x v="1"/>
    <s v="Fasteners"/>
    <s v="Sterling Rubber Bands by Alliance"/>
    <n v="15.071999999999999"/>
    <n v="10.550399999999998"/>
    <n v="4.5216000000000012"/>
    <n v="0.3000000000000001"/>
    <n v="4"/>
  </r>
  <r>
    <n v="8223"/>
    <s v="CA-2015-152905"/>
    <x v="1087"/>
    <d v="2015-02-24T00:00:00"/>
    <x v="1"/>
    <s v="AB-10015"/>
    <s v="Aaron Bergman"/>
    <s v="Consumer"/>
    <s v="United States"/>
    <s v="Arlington"/>
    <s v="Texas"/>
    <n v="76017"/>
    <x v="2"/>
    <s v="OFF-ST-10000321"/>
    <x v="1"/>
    <s v="Storage"/>
    <s v="Akro Stacking Bins"/>
    <n v="12.624000000000001"/>
    <n v="8.8368000000000002"/>
    <n v="3.7872000000000003"/>
    <n v="0.3"/>
    <n v="6"/>
  </r>
  <r>
    <n v="8224"/>
    <s v="CA-2017-104633"/>
    <x v="1"/>
    <d v="2017-06-16T00:00:00"/>
    <x v="1"/>
    <s v="EA-14035"/>
    <s v="Erin Ashbrook"/>
    <s v="Corporate"/>
    <s v="United States"/>
    <s v="Pasadena"/>
    <s v="California"/>
    <n v="91104"/>
    <x v="1"/>
    <s v="OFF-PA-10000241"/>
    <x v="1"/>
    <s v="Paper"/>
    <s v="IBM Multi-Purpose Copy Paper, 8 1/2 x 11&quot;, Case"/>
    <n v="185.88"/>
    <n v="130.11599999999999"/>
    <n v="55.76400000000001"/>
    <n v="0.30000000000000004"/>
    <n v="4"/>
  </r>
  <r>
    <n v="8225"/>
    <s v="CA-2017-104633"/>
    <x v="1"/>
    <d v="2017-06-16T00:00:00"/>
    <x v="1"/>
    <s v="EA-14035"/>
    <s v="Erin Ashbrook"/>
    <s v="Corporate"/>
    <s v="United States"/>
    <s v="Pasadena"/>
    <s v="California"/>
    <n v="91104"/>
    <x v="1"/>
    <s v="OFF-PA-10004782"/>
    <x v="1"/>
    <s v="Paper"/>
    <s v="Xerox 228"/>
    <n v="12.96"/>
    <n v="9.0719999999999992"/>
    <n v="3.8880000000000017"/>
    <n v="0.3000000000000001"/>
    <n v="4"/>
  </r>
  <r>
    <n v="8226"/>
    <s v="CA-2018-104136"/>
    <x v="752"/>
    <d v="2018-11-04T00:00:00"/>
    <x v="0"/>
    <s v="SF-20065"/>
    <s v="Sandra Flanagan"/>
    <s v="Consumer"/>
    <s v="United States"/>
    <s v="Everett"/>
    <s v="Massachusetts"/>
    <n v="2149"/>
    <x v="3"/>
    <s v="OFF-PA-10004243"/>
    <x v="1"/>
    <s v="Paper"/>
    <s v="Xerox 1939"/>
    <n v="189.7"/>
    <n v="132.79"/>
    <n v="56.91"/>
    <n v="0.3"/>
    <n v="3"/>
  </r>
  <r>
    <n v="8227"/>
    <s v="CA-2018-104136"/>
    <x v="752"/>
    <d v="2018-11-04T00:00:00"/>
    <x v="0"/>
    <s v="SF-20065"/>
    <s v="Sandra Flanagan"/>
    <s v="Consumer"/>
    <s v="United States"/>
    <s v="Everett"/>
    <s v="Massachusetts"/>
    <n v="2149"/>
    <x v="3"/>
    <s v="OFF-PA-10001033"/>
    <x v="1"/>
    <s v="Paper"/>
    <s v="Xerox 1893"/>
    <n v="40.99"/>
    <n v="28.692999999999998"/>
    <n v="12.297000000000004"/>
    <n v="0.3000000000000001"/>
    <n v="3"/>
  </r>
  <r>
    <n v="8228"/>
    <s v="CA-2017-123050"/>
    <x v="958"/>
    <d v="2017-04-08T00:00:00"/>
    <x v="0"/>
    <s v="BC-11125"/>
    <s v="Becky Castell"/>
    <s v="Home Office"/>
    <s v="United States"/>
    <s v="Troy"/>
    <s v="New York"/>
    <n v="12180"/>
    <x v="3"/>
    <s v="FUR-FU-10000723"/>
    <x v="0"/>
    <s v="Furnishings"/>
    <s v="Deflect-o EconoMat Studded, No Bevel Mat for Low Pile Carpeting"/>
    <n v="82.64"/>
    <n v="57.847999999999999"/>
    <n v="24.792000000000002"/>
    <n v="0.30000000000000004"/>
    <n v="4"/>
  </r>
  <r>
    <n v="8229"/>
    <s v="CA-2017-123050"/>
    <x v="958"/>
    <d v="2017-04-08T00:00:00"/>
    <x v="0"/>
    <s v="BC-11125"/>
    <s v="Becky Castell"/>
    <s v="Home Office"/>
    <s v="United States"/>
    <s v="Troy"/>
    <s v="New York"/>
    <n v="12180"/>
    <x v="3"/>
    <s v="OFF-ST-10003455"/>
    <x v="1"/>
    <s v="Storage"/>
    <s v="Tenex File Box, Personal Filing Tote with Lid, Black"/>
    <n v="31.02"/>
    <n v="21.713999999999999"/>
    <n v="9.3060000000000009"/>
    <n v="0.30000000000000004"/>
    <n v="4"/>
  </r>
  <r>
    <n v="8230"/>
    <s v="CA-2017-123050"/>
    <x v="958"/>
    <d v="2017-04-08T00:00:00"/>
    <x v="0"/>
    <s v="BC-11125"/>
    <s v="Becky Castell"/>
    <s v="Home Office"/>
    <s v="United States"/>
    <s v="Troy"/>
    <s v="New York"/>
    <n v="12180"/>
    <x v="3"/>
    <s v="TEC-AC-10001109"/>
    <x v="2"/>
    <s v="Accessories"/>
    <s v="Logitech Trackman Marble Mouse"/>
    <n v="89.97"/>
    <n v="62.978999999999992"/>
    <n v="26.991000000000007"/>
    <n v="0.3000000000000001"/>
    <n v="4"/>
  </r>
  <r>
    <n v="8231"/>
    <s v="CA-2017-162355"/>
    <x v="1186"/>
    <d v="2017-07-02T00:00:00"/>
    <x v="0"/>
    <s v="PF-19165"/>
    <s v="Philip Fox"/>
    <s v="Consumer"/>
    <s v="United States"/>
    <s v="Sandy Springs"/>
    <s v="Georgia"/>
    <n v="30328"/>
    <x v="0"/>
    <s v="OFF-AR-10004344"/>
    <x v="1"/>
    <s v="Art"/>
    <s v="Bulldog Vacuum Base Pencil Sharpener"/>
    <n v="35.97"/>
    <n v="25.178999999999998"/>
    <n v="10.791"/>
    <n v="0.30000000000000004"/>
    <n v="2"/>
  </r>
  <r>
    <n v="8232"/>
    <s v="CA-2017-162355"/>
    <x v="1186"/>
    <d v="2017-07-02T00:00:00"/>
    <x v="0"/>
    <s v="PF-19165"/>
    <s v="Philip Fox"/>
    <s v="Consumer"/>
    <s v="United States"/>
    <s v="Sandy Springs"/>
    <s v="Georgia"/>
    <n v="30328"/>
    <x v="0"/>
    <s v="FUR-BO-10004695"/>
    <x v="0"/>
    <s v="Bookcases"/>
    <s v="O'Sullivan 2-Door Barrister Bookcase in Odessa Pine"/>
    <n v="1266.8599999999999"/>
    <n v="886.80199999999991"/>
    <n v="380.05799999999999"/>
    <n v="0.30000000000000004"/>
    <n v="2"/>
  </r>
  <r>
    <n v="8233"/>
    <s v="CA-2015-158225"/>
    <x v="358"/>
    <d v="2015-09-28T00:00:00"/>
    <x v="1"/>
    <s v="SE-20110"/>
    <s v="Sanjit Engle"/>
    <s v="Consumer"/>
    <s v="United States"/>
    <s v="San Jose"/>
    <s v="California"/>
    <n v="95123"/>
    <x v="1"/>
    <s v="OFF-ST-10000675"/>
    <x v="1"/>
    <s v="Storage"/>
    <s v="File Shuttle II and Handi-File, Black"/>
    <n v="169.45"/>
    <n v="118.61499999999998"/>
    <n v="50.835000000000008"/>
    <n v="0.30000000000000004"/>
    <n v="6"/>
  </r>
  <r>
    <n v="8234"/>
    <s v="CA-2015-158225"/>
    <x v="358"/>
    <d v="2015-09-28T00:00:00"/>
    <x v="1"/>
    <s v="SE-20110"/>
    <s v="Sanjit Engle"/>
    <s v="Consumer"/>
    <s v="United States"/>
    <s v="San Jose"/>
    <s v="California"/>
    <n v="95123"/>
    <x v="1"/>
    <s v="OFF-ST-10002301"/>
    <x v="1"/>
    <s v="Storage"/>
    <s v="Tennsco Commercial Shelving"/>
    <n v="40.68"/>
    <n v="28.475999999999999"/>
    <n v="12.204000000000001"/>
    <n v="0.30000000000000004"/>
    <n v="6"/>
  </r>
  <r>
    <n v="8235"/>
    <s v="CA-2018-102204"/>
    <x v="927"/>
    <d v="2018-05-06T00:00:00"/>
    <x v="1"/>
    <s v="CJ-12010"/>
    <s v="Caroline Jumper"/>
    <s v="Consumer"/>
    <s v="United States"/>
    <s v="Jacksonville"/>
    <s v="Florida"/>
    <n v="32216"/>
    <x v="0"/>
    <s v="OFF-SU-10001212"/>
    <x v="1"/>
    <s v="Supplies"/>
    <s v="Kleencut Forged Office Shears by Acme United Corporation"/>
    <n v="3.3279999999999998"/>
    <n v="2.3295999999999997"/>
    <n v="0.99840000000000018"/>
    <n v="0.30000000000000004"/>
    <n v="5"/>
  </r>
  <r>
    <n v="8236"/>
    <s v="CA-2018-102204"/>
    <x v="927"/>
    <d v="2018-05-06T00:00:00"/>
    <x v="1"/>
    <s v="CJ-12010"/>
    <s v="Caroline Jumper"/>
    <s v="Consumer"/>
    <s v="United States"/>
    <s v="Jacksonville"/>
    <s v="Florida"/>
    <n v="32216"/>
    <x v="0"/>
    <s v="FUR-TA-10001889"/>
    <x v="0"/>
    <s v="Tables"/>
    <s v="Bush Advantage Collection Racetrack Conference Table"/>
    <n v="933.26199999999994"/>
    <n v="653.28339999999992"/>
    <n v="279.97860000000003"/>
    <n v="0.30000000000000004"/>
    <n v="5"/>
  </r>
  <r>
    <n v="8237"/>
    <s v="CA-2018-102204"/>
    <x v="927"/>
    <d v="2018-05-06T00:00:00"/>
    <x v="1"/>
    <s v="CJ-12010"/>
    <s v="Caroline Jumper"/>
    <s v="Consumer"/>
    <s v="United States"/>
    <s v="Jacksonville"/>
    <s v="Florida"/>
    <n v="32216"/>
    <x v="0"/>
    <s v="FUR-CH-10002024"/>
    <x v="0"/>
    <s v="Chairs"/>
    <s v="HON 5400 Series Task Chairs for Big and Tall"/>
    <n v="2803.92"/>
    <n v="1962.7439999999999"/>
    <n v="841.17600000000016"/>
    <n v="0.30000000000000004"/>
    <n v="5"/>
  </r>
  <r>
    <n v="8238"/>
    <s v="CA-2018-103065"/>
    <x v="179"/>
    <d v="2018-10-20T00:00:00"/>
    <x v="3"/>
    <s v="PT-19090"/>
    <s v="Pete Takahito"/>
    <s v="Consumer"/>
    <s v="United States"/>
    <s v="Jacksonville"/>
    <s v="Florida"/>
    <n v="32216"/>
    <x v="0"/>
    <s v="OFF-ST-10000617"/>
    <x v="1"/>
    <s v="Storage"/>
    <s v="Woodgrain Magazine Files by Perma"/>
    <n v="4.7679999999999998"/>
    <n v="3.3375999999999997"/>
    <n v="1.4304000000000001"/>
    <n v="0.30000000000000004"/>
    <n v="0"/>
  </r>
  <r>
    <n v="8239"/>
    <s v="CA-2018-103065"/>
    <x v="179"/>
    <d v="2018-10-20T00:00:00"/>
    <x v="3"/>
    <s v="PT-19090"/>
    <s v="Pete Takahito"/>
    <s v="Consumer"/>
    <s v="United States"/>
    <s v="Jacksonville"/>
    <s v="Florida"/>
    <n v="32216"/>
    <x v="0"/>
    <s v="OFF-PA-10000380"/>
    <x v="1"/>
    <s v="Paper"/>
    <s v="REDIFORM Incoming/Outgoing Call Register, 11&quot; X 8 1/2&quot;, 100 Messages"/>
    <n v="6.6719999999999997"/>
    <n v="4.6703999999999999"/>
    <n v="2.0015999999999998"/>
    <n v="0.3"/>
    <n v="0"/>
  </r>
  <r>
    <n v="8240"/>
    <s v="CA-2018-103065"/>
    <x v="179"/>
    <d v="2018-10-20T00:00:00"/>
    <x v="3"/>
    <s v="PT-19090"/>
    <s v="Pete Takahito"/>
    <s v="Consumer"/>
    <s v="United States"/>
    <s v="Jacksonville"/>
    <s v="Florida"/>
    <n v="32216"/>
    <x v="0"/>
    <s v="OFF-AR-10003251"/>
    <x v="1"/>
    <s v="Art"/>
    <s v="Prang Drawing Pencil Set"/>
    <n v="4.4480000000000004"/>
    <n v="3.1135999999999999"/>
    <n v="1.3344000000000005"/>
    <n v="0.3000000000000001"/>
    <n v="0"/>
  </r>
  <r>
    <n v="8241"/>
    <s v="CA-2018-103065"/>
    <x v="179"/>
    <d v="2018-10-20T00:00:00"/>
    <x v="3"/>
    <s v="PT-19090"/>
    <s v="Pete Takahito"/>
    <s v="Consumer"/>
    <s v="United States"/>
    <s v="Jacksonville"/>
    <s v="Florida"/>
    <n v="32216"/>
    <x v="0"/>
    <s v="FUR-FU-10000175"/>
    <x v="0"/>
    <s v="Furnishings"/>
    <s v="DAX Wood Document Frame."/>
    <n v="43.936"/>
    <n v="30.755199999999999"/>
    <n v="13.180800000000001"/>
    <n v="0.30000000000000004"/>
    <n v="0"/>
  </r>
  <r>
    <n v="8242"/>
    <s v="CA-2015-109855"/>
    <x v="416"/>
    <d v="2015-09-05T00:00:00"/>
    <x v="1"/>
    <s v="LH-16900"/>
    <s v="Lena Hernandez"/>
    <s v="Consumer"/>
    <s v="United States"/>
    <s v="New York City"/>
    <s v="New York"/>
    <n v="10009"/>
    <x v="3"/>
    <s v="OFF-BI-10004716"/>
    <x v="1"/>
    <s v="Binders"/>
    <s v="Wilson Jones Hanging Recycled Pressboard Data Binders"/>
    <n v="23.744"/>
    <n v="16.620799999999999"/>
    <n v="7.1232000000000006"/>
    <n v="0.30000000000000004"/>
    <n v="4"/>
  </r>
  <r>
    <n v="8243"/>
    <s v="CA-2015-109855"/>
    <x v="416"/>
    <d v="2015-09-05T00:00:00"/>
    <x v="1"/>
    <s v="LH-16900"/>
    <s v="Lena Hernandez"/>
    <s v="Consumer"/>
    <s v="United States"/>
    <s v="New York City"/>
    <s v="New York"/>
    <n v="10009"/>
    <x v="3"/>
    <s v="TEC-AC-10002842"/>
    <x v="2"/>
    <s v="Accessories"/>
    <s v="WD My Passport Ultra 2TB Portable External Hard Drive"/>
    <n v="357"/>
    <n v="249.89999999999998"/>
    <n v="107.10000000000002"/>
    <n v="0.30000000000000004"/>
    <n v="4"/>
  </r>
  <r>
    <n v="8244"/>
    <s v="CA-2015-109897"/>
    <x v="1132"/>
    <d v="2015-08-16T00:00:00"/>
    <x v="1"/>
    <s v="BW-11200"/>
    <s v="Ben Wallace"/>
    <s v="Consumer"/>
    <s v="United States"/>
    <s v="San Francisco"/>
    <s v="California"/>
    <n v="94122"/>
    <x v="1"/>
    <s v="TEC-PH-10003691"/>
    <x v="2"/>
    <s v="Phones"/>
    <s v="BlackBerry Q10"/>
    <n v="806.33600000000001"/>
    <n v="564.43520000000001"/>
    <n v="241.9008"/>
    <n v="0.3"/>
    <n v="4"/>
  </r>
  <r>
    <n v="8245"/>
    <s v="CA-2015-109897"/>
    <x v="1132"/>
    <d v="2015-08-16T00:00:00"/>
    <x v="1"/>
    <s v="BW-11200"/>
    <s v="Ben Wallace"/>
    <s v="Consumer"/>
    <s v="United States"/>
    <s v="San Francisco"/>
    <s v="California"/>
    <n v="94122"/>
    <x v="1"/>
    <s v="FUR-FU-10002878"/>
    <x v="0"/>
    <s v="Furnishings"/>
    <s v="Seth Thomas 14&quot; Day/Date Wall Clock"/>
    <n v="85.44"/>
    <n v="59.807999999999993"/>
    <n v="25.632000000000005"/>
    <n v="0.30000000000000004"/>
    <n v="4"/>
  </r>
  <r>
    <n v="8246"/>
    <s v="US-2015-143581"/>
    <x v="710"/>
    <d v="2015-08-23T00:00:00"/>
    <x v="1"/>
    <s v="BS-11365"/>
    <s v="Bill Shonely"/>
    <s v="Corporate"/>
    <s v="United States"/>
    <s v="Columbus"/>
    <s v="Georgia"/>
    <n v="31907"/>
    <x v="0"/>
    <s v="OFF-ST-10000991"/>
    <x v="1"/>
    <s v="Storage"/>
    <s v="Space Solutions HD Industrial Steel Shelving."/>
    <n v="344.91"/>
    <n v="241.43700000000001"/>
    <n v="103.47300000000001"/>
    <n v="0.3"/>
    <n v="4"/>
  </r>
  <r>
    <n v="8247"/>
    <s v="CA-2016-129217"/>
    <x v="1187"/>
    <d v="2016-05-10T00:00:00"/>
    <x v="3"/>
    <s v="DP-13390"/>
    <s v="Dennis Pardue"/>
    <s v="Home Office"/>
    <s v="United States"/>
    <s v="Aurora"/>
    <s v="Illinois"/>
    <n v="60505"/>
    <x v="2"/>
    <s v="OFF-AP-10002439"/>
    <x v="1"/>
    <s v="Appliances"/>
    <s v="Tripp Lite Isotel 8 Ultra 8 Outlet Metal Surge"/>
    <n v="70.97"/>
    <n v="49.678999999999995"/>
    <n v="21.291000000000004"/>
    <n v="0.30000000000000004"/>
    <n v="0"/>
  </r>
  <r>
    <n v="8248"/>
    <s v="CA-2016-129217"/>
    <x v="1187"/>
    <d v="2016-05-10T00:00:00"/>
    <x v="3"/>
    <s v="DP-13390"/>
    <s v="Dennis Pardue"/>
    <s v="Home Office"/>
    <s v="United States"/>
    <s v="Aurora"/>
    <s v="Illinois"/>
    <n v="60505"/>
    <x v="2"/>
    <s v="OFF-AR-10004602"/>
    <x v="1"/>
    <s v="Art"/>
    <s v="Boston KS Multi-Size Manual Pencil Sharpener"/>
    <n v="36.783999999999999"/>
    <n v="25.748799999999999"/>
    <n v="11.0352"/>
    <n v="0.3"/>
    <n v="0"/>
  </r>
  <r>
    <n v="8249"/>
    <s v="CA-2017-133816"/>
    <x v="1120"/>
    <d v="2017-05-13T00:00:00"/>
    <x v="0"/>
    <s v="CS-12400"/>
    <s v="Christopher Schild"/>
    <s v="Home Office"/>
    <s v="United States"/>
    <s v="Philadelphia"/>
    <s v="Pennsylvania"/>
    <n v="19134"/>
    <x v="3"/>
    <s v="TEC-PH-10001795"/>
    <x v="2"/>
    <s v="Phones"/>
    <s v="ClearOne CHATAttach 160 -Â speaker phone"/>
    <n v="743.98800000000006"/>
    <n v="520.79160000000002"/>
    <n v="223.19640000000004"/>
    <n v="0.30000000000000004"/>
    <n v="3"/>
  </r>
  <r>
    <n v="8250"/>
    <s v="CA-2016-140221"/>
    <x v="616"/>
    <d v="2016-03-09T00:00:00"/>
    <x v="0"/>
    <s v="MS-17365"/>
    <s v="Maribeth Schnelling"/>
    <s v="Consumer"/>
    <s v="United States"/>
    <s v="Chicago"/>
    <s v="Illinois"/>
    <n v="60653"/>
    <x v="2"/>
    <s v="OFF-BI-10002854"/>
    <x v="1"/>
    <s v="Binders"/>
    <s v="Performers Binder/Pad Holder, Black"/>
    <n v="11.212"/>
    <n v="7.8483999999999989"/>
    <n v="3.3636000000000008"/>
    <n v="0.3000000000000001"/>
    <n v="4"/>
  </r>
  <r>
    <n v="8251"/>
    <s v="CA-2016-140221"/>
    <x v="616"/>
    <d v="2016-03-09T00:00:00"/>
    <x v="0"/>
    <s v="MS-17365"/>
    <s v="Maribeth Schnelling"/>
    <s v="Consumer"/>
    <s v="United States"/>
    <s v="Chicago"/>
    <s v="Illinois"/>
    <n v="60653"/>
    <x v="2"/>
    <s v="FUR-FU-10000023"/>
    <x v="0"/>
    <s v="Furnishings"/>
    <s v="Eldon Wave Desk Accessories"/>
    <n v="4.7119999999999997"/>
    <n v="3.2983999999999996"/>
    <n v="1.4136000000000002"/>
    <n v="0.30000000000000004"/>
    <n v="4"/>
  </r>
  <r>
    <n v="8252"/>
    <s v="CA-2016-140221"/>
    <x v="616"/>
    <d v="2016-03-09T00:00:00"/>
    <x v="0"/>
    <s v="MS-17365"/>
    <s v="Maribeth Schnelling"/>
    <s v="Consumer"/>
    <s v="United States"/>
    <s v="Chicago"/>
    <s v="Illinois"/>
    <n v="60653"/>
    <x v="2"/>
    <s v="OFF-AP-10000828"/>
    <x v="1"/>
    <s v="Appliances"/>
    <s v="Avanti 4.4 Cu. Ft. Refrigerator"/>
    <n v="180.98"/>
    <n v="126.68599999999998"/>
    <n v="54.294000000000011"/>
    <n v="0.3000000000000001"/>
    <n v="4"/>
  </r>
  <r>
    <n v="8253"/>
    <s v="CA-2016-140221"/>
    <x v="616"/>
    <d v="2016-03-09T00:00:00"/>
    <x v="0"/>
    <s v="MS-17365"/>
    <s v="Maribeth Schnelling"/>
    <s v="Consumer"/>
    <s v="United States"/>
    <s v="Chicago"/>
    <s v="Illinois"/>
    <n v="60653"/>
    <x v="2"/>
    <s v="OFF-ST-10000777"/>
    <x v="1"/>
    <s v="Storage"/>
    <s v="Companion Letter/Legal File, Black"/>
    <n v="60.415999999999997"/>
    <n v="42.291199999999996"/>
    <n v="18.1248"/>
    <n v="0.30000000000000004"/>
    <n v="4"/>
  </r>
  <r>
    <n v="8254"/>
    <s v="CA-2018-152310"/>
    <x v="801"/>
    <d v="2018-08-19T00:00:00"/>
    <x v="1"/>
    <s v="DK-12895"/>
    <s v="Dana Kaydos"/>
    <s v="Consumer"/>
    <s v="United States"/>
    <s v="Seattle"/>
    <s v="Washington"/>
    <n v="98103"/>
    <x v="1"/>
    <s v="TEC-CO-10000971"/>
    <x v="2"/>
    <s v="Copiers"/>
    <s v="Hewlett Packard 310 Color Digital Copier"/>
    <n v="299.99"/>
    <n v="209.99299999999999"/>
    <n v="89.997000000000014"/>
    <n v="0.30000000000000004"/>
    <n v="7"/>
  </r>
  <r>
    <n v="8255"/>
    <s v="CA-2018-152310"/>
    <x v="801"/>
    <d v="2018-08-19T00:00:00"/>
    <x v="1"/>
    <s v="DK-12895"/>
    <s v="Dana Kaydos"/>
    <s v="Consumer"/>
    <s v="United States"/>
    <s v="Seattle"/>
    <s v="Washington"/>
    <n v="98103"/>
    <x v="1"/>
    <s v="OFF-PA-10003134"/>
    <x v="1"/>
    <s v="Paper"/>
    <s v="Xerox 1937"/>
    <n v="192.16"/>
    <n v="134.512"/>
    <n v="57.647999999999996"/>
    <n v="0.3"/>
    <n v="7"/>
  </r>
  <r>
    <n v="8256"/>
    <s v="CA-2018-152310"/>
    <x v="801"/>
    <d v="2018-08-19T00:00:00"/>
    <x v="1"/>
    <s v="DK-12895"/>
    <s v="Dana Kaydos"/>
    <s v="Consumer"/>
    <s v="United States"/>
    <s v="Seattle"/>
    <s v="Washington"/>
    <n v="98103"/>
    <x v="1"/>
    <s v="TEC-PH-10002538"/>
    <x v="2"/>
    <s v="Phones"/>
    <s v="Grandstream GXP1160 VoIP phone"/>
    <n v="242.624"/>
    <n v="169.83679999999998"/>
    <n v="72.787200000000013"/>
    <n v="0.30000000000000004"/>
    <n v="7"/>
  </r>
  <r>
    <n v="8257"/>
    <s v="CA-2018-152310"/>
    <x v="801"/>
    <d v="2018-08-19T00:00:00"/>
    <x v="1"/>
    <s v="DK-12895"/>
    <s v="Dana Kaydos"/>
    <s v="Consumer"/>
    <s v="United States"/>
    <s v="Seattle"/>
    <s v="Washington"/>
    <n v="98103"/>
    <x v="1"/>
    <s v="OFF-ST-10001228"/>
    <x v="1"/>
    <s v="Storage"/>
    <s v="Personal File Boxes with Fold-Down Carry Handle"/>
    <n v="46.74"/>
    <n v="32.717999999999996"/>
    <n v="14.022000000000006"/>
    <n v="0.3000000000000001"/>
    <n v="7"/>
  </r>
  <r>
    <n v="8258"/>
    <s v="CA-2018-152310"/>
    <x v="801"/>
    <d v="2018-08-19T00:00:00"/>
    <x v="1"/>
    <s v="DK-12895"/>
    <s v="Dana Kaydos"/>
    <s v="Consumer"/>
    <s v="United States"/>
    <s v="Seattle"/>
    <s v="Washington"/>
    <n v="98103"/>
    <x v="1"/>
    <s v="TEC-AC-10000397"/>
    <x v="2"/>
    <s v="Accessories"/>
    <s v="Perixx PERIBOARD-512B, Ergonomic Split Keyboard"/>
    <n v="174.95"/>
    <n v="122.46499999999999"/>
    <n v="52.484999999999999"/>
    <n v="0.3"/>
    <n v="7"/>
  </r>
  <r>
    <n v="8259"/>
    <s v="CA-2018-152310"/>
    <x v="801"/>
    <d v="2018-08-19T00:00:00"/>
    <x v="1"/>
    <s v="DK-12895"/>
    <s v="Dana Kaydos"/>
    <s v="Consumer"/>
    <s v="United States"/>
    <s v="Seattle"/>
    <s v="Washington"/>
    <n v="98103"/>
    <x v="1"/>
    <s v="OFF-BI-10004308"/>
    <x v="1"/>
    <s v="Binders"/>
    <s v="Avery Legal 4-Ring Binder"/>
    <n v="100.70399999999999"/>
    <n v="70.492799999999988"/>
    <n v="30.211200000000005"/>
    <n v="0.30000000000000004"/>
    <n v="7"/>
  </r>
  <r>
    <n v="8260"/>
    <s v="CA-2017-118101"/>
    <x v="190"/>
    <d v="2017-06-26T00:00:00"/>
    <x v="3"/>
    <s v="SN-20560"/>
    <s v="Skye Norling"/>
    <s v="Home Office"/>
    <s v="United States"/>
    <s v="Roseville"/>
    <s v="Michigan"/>
    <n v="48066"/>
    <x v="2"/>
    <s v="OFF-PA-10000357"/>
    <x v="1"/>
    <s v="Paper"/>
    <s v="White Dual Perf Computer Printout Paper, 2700 Sheets, 1 Part, Heavyweight, 20 lbs., 14 7/8 x 11"/>
    <n v="368.91"/>
    <n v="258.23700000000002"/>
    <n v="110.673"/>
    <n v="0.3"/>
    <n v="0"/>
  </r>
  <r>
    <n v="8261"/>
    <s v="CA-2017-118101"/>
    <x v="190"/>
    <d v="2017-06-26T00:00:00"/>
    <x v="3"/>
    <s v="SN-20560"/>
    <s v="Skye Norling"/>
    <s v="Home Office"/>
    <s v="United States"/>
    <s v="Roseville"/>
    <s v="Michigan"/>
    <n v="48066"/>
    <x v="2"/>
    <s v="OFF-BI-10000773"/>
    <x v="1"/>
    <s v="Binders"/>
    <s v="Insertable Tab Post Binder Dividers"/>
    <n v="8.02"/>
    <n v="5.613999999999999"/>
    <n v="2.4060000000000006"/>
    <n v="0.3000000000000001"/>
    <n v="0"/>
  </r>
  <r>
    <n v="8262"/>
    <s v="CA-2017-118101"/>
    <x v="190"/>
    <d v="2017-06-26T00:00:00"/>
    <x v="3"/>
    <s v="SN-20560"/>
    <s v="Skye Norling"/>
    <s v="Home Office"/>
    <s v="United States"/>
    <s v="Roseville"/>
    <s v="Michigan"/>
    <n v="48066"/>
    <x v="2"/>
    <s v="OFF-ST-10001837"/>
    <x v="1"/>
    <s v="Storage"/>
    <s v="SAFCO Mobile Desk Side File, Wire Frame"/>
    <n v="171.04"/>
    <n v="119.72799999999998"/>
    <n v="51.312000000000012"/>
    <n v="0.3000000000000001"/>
    <n v="0"/>
  </r>
  <r>
    <n v="8263"/>
    <s v="CA-2017-100307"/>
    <x v="272"/>
    <d v="2017-12-19T00:00:00"/>
    <x v="1"/>
    <s v="TC-21475"/>
    <s v="Tony Chapman"/>
    <s v="Home Office"/>
    <s v="United States"/>
    <s v="Fayetteville"/>
    <s v="Arkansas"/>
    <n v="72701"/>
    <x v="0"/>
    <s v="OFF-PA-10002552"/>
    <x v="1"/>
    <s v="Paper"/>
    <s v="Xerox 1958"/>
    <n v="19.440000000000001"/>
    <n v="13.608000000000001"/>
    <n v="5.8320000000000007"/>
    <n v="0.30000000000000004"/>
    <n v="4"/>
  </r>
  <r>
    <n v="8264"/>
    <s v="CA-2016-138457"/>
    <x v="1023"/>
    <d v="2016-09-17T00:00:00"/>
    <x v="1"/>
    <s v="AM-10705"/>
    <s v="Anne McFarland"/>
    <s v="Consumer"/>
    <s v="United States"/>
    <s v="Jacksonville"/>
    <s v="North Carolina"/>
    <n v="28540"/>
    <x v="0"/>
    <s v="OFF-BI-10000014"/>
    <x v="1"/>
    <s v="Binders"/>
    <s v="Heavy-Duty E-Z-D Binders"/>
    <n v="13.092000000000001"/>
    <n v="9.1644000000000005"/>
    <n v="3.9276"/>
    <n v="0.3"/>
    <n v="4"/>
  </r>
  <r>
    <n v="8265"/>
    <s v="CA-2015-131800"/>
    <x v="125"/>
    <d v="2016-01-04T00:00:00"/>
    <x v="1"/>
    <s v="AJ-10960"/>
    <s v="Astrea Jones"/>
    <s v="Consumer"/>
    <s v="United States"/>
    <s v="New York City"/>
    <s v="New York"/>
    <n v="10035"/>
    <x v="3"/>
    <s v="OFF-AP-10004136"/>
    <x v="1"/>
    <s v="Appliances"/>
    <s v="Kensington 6 Outlet SmartSocket Surge Protector"/>
    <n v="122.94"/>
    <n v="86.057999999999993"/>
    <n v="36.882000000000005"/>
    <n v="0.30000000000000004"/>
    <n v="5"/>
  </r>
  <r>
    <n v="8266"/>
    <s v="CA-2015-131800"/>
    <x v="125"/>
    <d v="2016-01-04T00:00:00"/>
    <x v="1"/>
    <s v="AJ-10960"/>
    <s v="Astrea Jones"/>
    <s v="Consumer"/>
    <s v="United States"/>
    <s v="New York City"/>
    <s v="New York"/>
    <n v="10035"/>
    <x v="3"/>
    <s v="OFF-BI-10003429"/>
    <x v="1"/>
    <s v="Binders"/>
    <s v="Cardinal HOLDit! Binder Insert Strips,Extra Strips"/>
    <n v="35.448"/>
    <n v="24.813599999999997"/>
    <n v="10.634400000000003"/>
    <n v="0.3000000000000001"/>
    <n v="5"/>
  </r>
  <r>
    <n v="8267"/>
    <s v="CA-2015-118304"/>
    <x v="333"/>
    <d v="2015-05-04T00:00:00"/>
    <x v="1"/>
    <s v="KH-16360"/>
    <s v="Katherine Hughes"/>
    <s v="Consumer"/>
    <s v="United States"/>
    <s v="Dover"/>
    <s v="Delaware"/>
    <n v="19901"/>
    <x v="3"/>
    <s v="TEC-PH-10000376"/>
    <x v="2"/>
    <s v="Phones"/>
    <s v="Square Credit Card Reader"/>
    <n v="19.98"/>
    <n v="13.985999999999999"/>
    <n v="5.9940000000000015"/>
    <n v="0.30000000000000004"/>
    <n v="5"/>
  </r>
  <r>
    <n v="8268"/>
    <s v="CA-2018-121790"/>
    <x v="289"/>
    <d v="2018-02-06T00:00:00"/>
    <x v="1"/>
    <s v="LP-17095"/>
    <s v="Liz Preis"/>
    <s v="Consumer"/>
    <s v="United States"/>
    <s v="Aurora"/>
    <s v="Illinois"/>
    <n v="60505"/>
    <x v="2"/>
    <s v="FUR-TA-10003469"/>
    <x v="0"/>
    <s v="Tables"/>
    <s v="Balt Split Level Computer Training Table"/>
    <n v="69.375"/>
    <n v="48.5625"/>
    <n v="20.8125"/>
    <n v="0.3"/>
    <n v="7"/>
  </r>
  <r>
    <n v="8269"/>
    <s v="CA-2018-121790"/>
    <x v="289"/>
    <d v="2018-02-06T00:00:00"/>
    <x v="1"/>
    <s v="LP-17095"/>
    <s v="Liz Preis"/>
    <s v="Consumer"/>
    <s v="United States"/>
    <s v="Aurora"/>
    <s v="Illinois"/>
    <n v="60505"/>
    <x v="2"/>
    <s v="OFF-SU-10004231"/>
    <x v="1"/>
    <s v="Supplies"/>
    <s v="Acme Tagit Stainless Steel Antibacterial Scissors"/>
    <n v="31.68"/>
    <n v="22.175999999999998"/>
    <n v="9.5040000000000013"/>
    <n v="0.30000000000000004"/>
    <n v="7"/>
  </r>
  <r>
    <n v="8270"/>
    <s v="CA-2018-121790"/>
    <x v="289"/>
    <d v="2018-02-06T00:00:00"/>
    <x v="1"/>
    <s v="LP-17095"/>
    <s v="Liz Preis"/>
    <s v="Consumer"/>
    <s v="United States"/>
    <s v="Aurora"/>
    <s v="Illinois"/>
    <n v="60505"/>
    <x v="2"/>
    <s v="TEC-PH-10002584"/>
    <x v="2"/>
    <s v="Phones"/>
    <s v="Samsung Galaxy S4"/>
    <n v="2003.1679999999999"/>
    <n v="1402.2175999999999"/>
    <n v="600.95039999999995"/>
    <n v="0.3"/>
    <n v="7"/>
  </r>
  <r>
    <n v="8271"/>
    <s v="CA-2018-121790"/>
    <x v="289"/>
    <d v="2018-02-06T00:00:00"/>
    <x v="1"/>
    <s v="LP-17095"/>
    <s v="Liz Preis"/>
    <s v="Consumer"/>
    <s v="United States"/>
    <s v="Aurora"/>
    <s v="Illinois"/>
    <n v="60505"/>
    <x v="2"/>
    <s v="OFF-AR-10003602"/>
    <x v="1"/>
    <s v="Art"/>
    <s v="Quartet Omega Colored Chalk, 12/Pack"/>
    <n v="9.3439999999999994"/>
    <n v="6.5407999999999991"/>
    <n v="2.8032000000000004"/>
    <n v="0.30000000000000004"/>
    <n v="7"/>
  </r>
  <r>
    <n v="8272"/>
    <s v="CA-2017-169670"/>
    <x v="591"/>
    <d v="2017-12-31T00:00:00"/>
    <x v="1"/>
    <s v="JE-15715"/>
    <s v="Joe Elijah"/>
    <s v="Consumer"/>
    <s v="United States"/>
    <s v="New York City"/>
    <s v="New York"/>
    <n v="10009"/>
    <x v="3"/>
    <s v="FUR-CH-10002331"/>
    <x v="0"/>
    <s v="Chairs"/>
    <s v="Hon 4700 Series Mobuis Mid-Back Task Chairs with Adjustable Arms"/>
    <n v="2563.056"/>
    <n v="1794.1391999999998"/>
    <n v="768.91680000000019"/>
    <n v="0.30000000000000004"/>
    <n v="6"/>
  </r>
  <r>
    <n v="8273"/>
    <s v="CA-2017-139549"/>
    <x v="201"/>
    <d v="2017-10-25T00:00:00"/>
    <x v="1"/>
    <s v="MY-18295"/>
    <s v="Muhammed Yedwab"/>
    <s v="Corporate"/>
    <s v="United States"/>
    <s v="El Cajon"/>
    <s v="California"/>
    <n v="92020"/>
    <x v="1"/>
    <s v="FUR-CH-10001802"/>
    <x v="0"/>
    <s v="Chairs"/>
    <s v="Hon Every-Day Chair Series Swivel Task Chairs"/>
    <n v="387.13600000000002"/>
    <n v="270.99520000000001"/>
    <n v="116.14080000000001"/>
    <n v="0.3"/>
    <n v="5"/>
  </r>
  <r>
    <n v="8274"/>
    <s v="CA-2016-104059"/>
    <x v="385"/>
    <d v="2016-06-15T00:00:00"/>
    <x v="0"/>
    <s v="FC-14245"/>
    <s v="Frank Carlisle"/>
    <s v="Home Office"/>
    <s v="United States"/>
    <s v="Springfield"/>
    <s v="Ohio"/>
    <n v="45503"/>
    <x v="3"/>
    <s v="OFF-AR-10000634"/>
    <x v="1"/>
    <s v="Art"/>
    <s v="Newell 320"/>
    <n v="3.4239999999999999"/>
    <n v="2.3967999999999998"/>
    <n v="1.0272000000000001"/>
    <n v="0.30000000000000004"/>
    <n v="2"/>
  </r>
  <r>
    <n v="8275"/>
    <s v="CA-2018-164112"/>
    <x v="160"/>
    <d v="2018-07-04T00:00:00"/>
    <x v="1"/>
    <s v="ND-18460"/>
    <s v="Neil Ducich"/>
    <s v="Corporate"/>
    <s v="United States"/>
    <s v="Mount Vernon"/>
    <s v="New York"/>
    <n v="10550"/>
    <x v="3"/>
    <s v="OFF-ST-10002615"/>
    <x v="1"/>
    <s v="Storage"/>
    <s v="Dual Level, Single-Width Filing Carts"/>
    <n v="1085.42"/>
    <n v="759.79399999999998"/>
    <n v="325.62600000000009"/>
    <n v="0.30000000000000004"/>
    <n v="4"/>
  </r>
  <r>
    <n v="8276"/>
    <s v="CA-2016-143882"/>
    <x v="153"/>
    <d v="2016-06-30T00:00:00"/>
    <x v="1"/>
    <s v="DB-13360"/>
    <s v="Dennis Bolton"/>
    <s v="Home Office"/>
    <s v="United States"/>
    <s v="Lakewood"/>
    <s v="Ohio"/>
    <n v="44107"/>
    <x v="3"/>
    <s v="OFF-PA-10004040"/>
    <x v="1"/>
    <s v="Paper"/>
    <s v="Universal Premium White Copier/Laser Paper (20Lb. and 87 Bright)"/>
    <n v="43.055999999999997"/>
    <n v="30.139199999999995"/>
    <n v="12.916800000000002"/>
    <n v="0.30000000000000004"/>
    <n v="4"/>
  </r>
  <r>
    <n v="8277"/>
    <s v="US-2017-139262"/>
    <x v="823"/>
    <d v="2017-02-25T00:00:00"/>
    <x v="1"/>
    <s v="LC-16960"/>
    <s v="Lindsay Castell"/>
    <s v="Home Office"/>
    <s v="United States"/>
    <s v="Tampa"/>
    <s v="Florida"/>
    <n v="33614"/>
    <x v="0"/>
    <s v="OFF-BI-10003727"/>
    <x v="1"/>
    <s v="Binders"/>
    <s v="Avery Durable Slant Ring Binders With Label Holder"/>
    <n v="3.762"/>
    <n v="2.6334"/>
    <n v="1.1286"/>
    <n v="0.3"/>
    <n v="4"/>
  </r>
  <r>
    <n v="8278"/>
    <s v="US-2017-139262"/>
    <x v="823"/>
    <d v="2017-02-25T00:00:00"/>
    <x v="1"/>
    <s v="LC-16960"/>
    <s v="Lindsay Castell"/>
    <s v="Home Office"/>
    <s v="United States"/>
    <s v="Tampa"/>
    <s v="Florida"/>
    <n v="33614"/>
    <x v="0"/>
    <s v="OFF-BI-10002026"/>
    <x v="1"/>
    <s v="Binders"/>
    <s v="Avery Arch Ring Binders"/>
    <n v="34.86"/>
    <n v="24.401999999999997"/>
    <n v="10.458000000000002"/>
    <n v="0.30000000000000004"/>
    <n v="4"/>
  </r>
  <r>
    <n v="8279"/>
    <s v="US-2017-139262"/>
    <x v="823"/>
    <d v="2017-02-25T00:00:00"/>
    <x v="1"/>
    <s v="LC-16960"/>
    <s v="Lindsay Castell"/>
    <s v="Home Office"/>
    <s v="United States"/>
    <s v="Tampa"/>
    <s v="Florida"/>
    <n v="33614"/>
    <x v="0"/>
    <s v="OFF-ST-10001496"/>
    <x v="1"/>
    <s v="Storage"/>
    <s v="Standard Rollaway File with Lock"/>
    <n v="432.45600000000002"/>
    <n v="302.7192"/>
    <n v="129.73680000000002"/>
    <n v="0.30000000000000004"/>
    <n v="4"/>
  </r>
  <r>
    <n v="8280"/>
    <s v="CA-2018-146192"/>
    <x v="300"/>
    <d v="2018-04-26T00:00:00"/>
    <x v="1"/>
    <s v="BD-11725"/>
    <s v="Bruce Degenhardt"/>
    <s v="Consumer"/>
    <s v="United States"/>
    <s v="Columbus"/>
    <s v="Georgia"/>
    <n v="31907"/>
    <x v="0"/>
    <s v="OFF-ST-10003716"/>
    <x v="1"/>
    <s v="Storage"/>
    <s v="Tennsco Double-Tier Lockers"/>
    <n v="675.06"/>
    <n v="472.54199999999992"/>
    <n v="202.51800000000003"/>
    <n v="0.30000000000000004"/>
    <n v="4"/>
  </r>
  <r>
    <n v="8281"/>
    <s v="CA-2018-134810"/>
    <x v="1188"/>
    <d v="2018-05-10T00:00:00"/>
    <x v="2"/>
    <s v="MC-17605"/>
    <s v="Matt Connell"/>
    <s v="Corporate"/>
    <s v="United States"/>
    <s v="Jacksonville"/>
    <s v="North Carolina"/>
    <n v="28540"/>
    <x v="0"/>
    <s v="OFF-EN-10002504"/>
    <x v="1"/>
    <s v="Envelopes"/>
    <s v="Tyvek  Top-Opening Peel &amp; Seel Envelopes, Plain White"/>
    <n v="65.231999999999999"/>
    <n v="45.662399999999998"/>
    <n v="19.569600000000001"/>
    <n v="0.30000000000000004"/>
    <n v="1"/>
  </r>
  <r>
    <n v="8282"/>
    <s v="CA-2018-134810"/>
    <x v="1188"/>
    <d v="2018-05-10T00:00:00"/>
    <x v="2"/>
    <s v="MC-17605"/>
    <s v="Matt Connell"/>
    <s v="Corporate"/>
    <s v="United States"/>
    <s v="Jacksonville"/>
    <s v="North Carolina"/>
    <n v="28540"/>
    <x v="0"/>
    <s v="FUR-CH-10001270"/>
    <x v="0"/>
    <s v="Chairs"/>
    <s v="Harbour Creations Steel Folding Chair"/>
    <n v="207"/>
    <n v="144.89999999999998"/>
    <n v="62.100000000000023"/>
    <n v="0.3000000000000001"/>
    <n v="1"/>
  </r>
  <r>
    <n v="8283"/>
    <s v="CA-2016-154284"/>
    <x v="379"/>
    <d v="2016-12-26T00:00:00"/>
    <x v="0"/>
    <s v="SZ-20035"/>
    <s v="Sam Zeldin"/>
    <s v="Home Office"/>
    <s v="United States"/>
    <s v="Saint Charles"/>
    <s v="Illinois"/>
    <n v="60174"/>
    <x v="2"/>
    <s v="TEC-MA-10004241"/>
    <x v="2"/>
    <s v="Machines"/>
    <s v="Star Micronics TSP800 TSP847IIU Receipt Printer"/>
    <n v="600.53"/>
    <n v="420.37099999999998"/>
    <n v="180.15899999999999"/>
    <n v="0.3"/>
    <n v="5"/>
  </r>
  <r>
    <n v="8284"/>
    <s v="CA-2016-154284"/>
    <x v="379"/>
    <d v="2016-12-26T00:00:00"/>
    <x v="0"/>
    <s v="SZ-20035"/>
    <s v="Sam Zeldin"/>
    <s v="Home Office"/>
    <s v="United States"/>
    <s v="Saint Charles"/>
    <s v="Illinois"/>
    <n v="60174"/>
    <x v="2"/>
    <s v="OFF-AR-10001468"/>
    <x v="1"/>
    <s v="Art"/>
    <s v="Sanford Prismacolor Professional Thick Lead Art Pencils, 36-Color Set"/>
    <n v="59.904000000000003"/>
    <n v="41.9328"/>
    <n v="17.971200000000003"/>
    <n v="0.30000000000000004"/>
    <n v="5"/>
  </r>
  <r>
    <n v="8285"/>
    <s v="CA-2016-154284"/>
    <x v="379"/>
    <d v="2016-12-26T00:00:00"/>
    <x v="0"/>
    <s v="SZ-20035"/>
    <s v="Sam Zeldin"/>
    <s v="Home Office"/>
    <s v="United States"/>
    <s v="Saint Charles"/>
    <s v="Illinois"/>
    <n v="60174"/>
    <x v="2"/>
    <s v="TEC-AC-10003198"/>
    <x v="2"/>
    <s v="Accessories"/>
    <s v="Enermax Acrylux Wireless Keyboard"/>
    <n v="637.44000000000005"/>
    <n v="446.20800000000003"/>
    <n v="191.23200000000003"/>
    <n v="0.30000000000000004"/>
    <n v="5"/>
  </r>
  <r>
    <n v="8286"/>
    <s v="CA-2016-154284"/>
    <x v="379"/>
    <d v="2016-12-26T00:00:00"/>
    <x v="0"/>
    <s v="SZ-20035"/>
    <s v="Sam Zeldin"/>
    <s v="Home Office"/>
    <s v="United States"/>
    <s v="Saint Charles"/>
    <s v="Illinois"/>
    <n v="60174"/>
    <x v="2"/>
    <s v="FUR-FU-10003039"/>
    <x v="0"/>
    <s v="Furnishings"/>
    <s v="Howard Miller 11-1/2&quot; Diameter Grantwood Wall Clock"/>
    <n v="51.756"/>
    <n v="36.229199999999999"/>
    <n v="15.526800000000001"/>
    <n v="0.30000000000000004"/>
    <n v="5"/>
  </r>
  <r>
    <n v="8287"/>
    <s v="CA-2015-156244"/>
    <x v="1132"/>
    <d v="2015-08-16T00:00:00"/>
    <x v="1"/>
    <s v="DH-13675"/>
    <s v="Duane Huffman"/>
    <s v="Home Office"/>
    <s v="United States"/>
    <s v="Miami"/>
    <s v="Florida"/>
    <n v="33180"/>
    <x v="0"/>
    <s v="OFF-PA-10000295"/>
    <x v="1"/>
    <s v="Paper"/>
    <s v="Xerox 229"/>
    <n v="31.103999999999999"/>
    <n v="21.772799999999997"/>
    <n v="9.3312000000000026"/>
    <n v="0.3000000000000001"/>
    <n v="4"/>
  </r>
  <r>
    <n v="8288"/>
    <s v="CA-2015-156244"/>
    <x v="1132"/>
    <d v="2015-08-16T00:00:00"/>
    <x v="1"/>
    <s v="DH-13675"/>
    <s v="Duane Huffman"/>
    <s v="Home Office"/>
    <s v="United States"/>
    <s v="Miami"/>
    <s v="Florida"/>
    <n v="33180"/>
    <x v="0"/>
    <s v="OFF-AR-10004344"/>
    <x v="1"/>
    <s v="Art"/>
    <s v="Bulldog Vacuum Base Pencil Sharpener"/>
    <n v="47.96"/>
    <n v="33.571999999999996"/>
    <n v="14.388000000000005"/>
    <n v="0.3000000000000001"/>
    <n v="4"/>
  </r>
  <r>
    <n v="8289"/>
    <s v="CA-2015-156244"/>
    <x v="1132"/>
    <d v="2015-08-16T00:00:00"/>
    <x v="1"/>
    <s v="DH-13675"/>
    <s v="Duane Huffman"/>
    <s v="Home Office"/>
    <s v="United States"/>
    <s v="Miami"/>
    <s v="Florida"/>
    <n v="33180"/>
    <x v="0"/>
    <s v="TEC-AC-10002473"/>
    <x v="2"/>
    <s v="Accessories"/>
    <s v="Maxell 4.7GB DVD-R"/>
    <n v="158.928"/>
    <n v="111.24959999999999"/>
    <n v="47.678400000000011"/>
    <n v="0.30000000000000004"/>
    <n v="4"/>
  </r>
  <r>
    <n v="8290"/>
    <s v="CA-2015-156244"/>
    <x v="1132"/>
    <d v="2015-08-16T00:00:00"/>
    <x v="1"/>
    <s v="DH-13675"/>
    <s v="Duane Huffman"/>
    <s v="Home Office"/>
    <s v="United States"/>
    <s v="Miami"/>
    <s v="Florida"/>
    <n v="33180"/>
    <x v="0"/>
    <s v="OFF-AP-10002403"/>
    <x v="1"/>
    <s v="Appliances"/>
    <s v="Acco Smartsocket Color-Coded Six-Outlet AC Adapter Model Surge Protectors"/>
    <n v="211.24799999999999"/>
    <n v="147.87359999999998"/>
    <n v="63.374400000000009"/>
    <n v="0.30000000000000004"/>
    <n v="4"/>
  </r>
  <r>
    <n v="8291"/>
    <s v="CA-2015-156244"/>
    <x v="1132"/>
    <d v="2015-08-16T00:00:00"/>
    <x v="1"/>
    <s v="DH-13675"/>
    <s v="Duane Huffman"/>
    <s v="Home Office"/>
    <s v="United States"/>
    <s v="Miami"/>
    <s v="Florida"/>
    <n v="33180"/>
    <x v="0"/>
    <s v="OFF-SU-10000432"/>
    <x v="1"/>
    <s v="Supplies"/>
    <s v="Acco Side-Punched Conventional Columnar Pads"/>
    <n v="5.5519999999999996"/>
    <n v="3.8863999999999996"/>
    <n v="1.6656"/>
    <n v="0.3"/>
    <n v="4"/>
  </r>
  <r>
    <n v="8292"/>
    <s v="CA-2015-156244"/>
    <x v="1132"/>
    <d v="2015-08-16T00:00:00"/>
    <x v="1"/>
    <s v="DH-13675"/>
    <s v="Duane Huffman"/>
    <s v="Home Office"/>
    <s v="United States"/>
    <s v="Miami"/>
    <s v="Florida"/>
    <n v="33180"/>
    <x v="0"/>
    <s v="OFF-LA-10000443"/>
    <x v="1"/>
    <s v="Labels"/>
    <s v="Avery 501"/>
    <n v="2.952"/>
    <n v="2.0663999999999998"/>
    <n v="0.88560000000000016"/>
    <n v="0.30000000000000004"/>
    <n v="4"/>
  </r>
  <r>
    <n v="8293"/>
    <s v="CA-2016-106362"/>
    <x v="555"/>
    <d v="2016-12-15T00:00:00"/>
    <x v="1"/>
    <s v="LC-16885"/>
    <s v="Lena Creighton"/>
    <s v="Consumer"/>
    <s v="United States"/>
    <s v="Troy"/>
    <s v="Ohio"/>
    <n v="45373"/>
    <x v="3"/>
    <s v="OFF-BI-10003166"/>
    <x v="1"/>
    <s v="Binders"/>
    <s v="GBC Plasticlear Binding Covers"/>
    <n v="10.332000000000001"/>
    <n v="7.2324000000000002"/>
    <n v="3.0996000000000006"/>
    <n v="0.30000000000000004"/>
    <n v="4"/>
  </r>
  <r>
    <n v="8294"/>
    <s v="US-2018-168802"/>
    <x v="132"/>
    <d v="2018-11-07T00:00:00"/>
    <x v="1"/>
    <s v="JO-15145"/>
    <s v="Jack O'Briant"/>
    <s v="Corporate"/>
    <s v="United States"/>
    <s v="Seattle"/>
    <s v="Washington"/>
    <n v="98103"/>
    <x v="1"/>
    <s v="OFF-BI-10002393"/>
    <x v="1"/>
    <s v="Binders"/>
    <s v="Binder Posts"/>
    <n v="18.367999999999999"/>
    <n v="12.857599999999998"/>
    <n v="5.5104000000000006"/>
    <n v="0.30000000000000004"/>
    <n v="4"/>
  </r>
  <r>
    <n v="8295"/>
    <s v="US-2018-146906"/>
    <x v="677"/>
    <d v="2018-03-17T00:00:00"/>
    <x v="1"/>
    <s v="MT-17815"/>
    <s v="Meg Tillman"/>
    <s v="Consumer"/>
    <s v="United States"/>
    <s v="New York City"/>
    <s v="New York"/>
    <n v="10011"/>
    <x v="3"/>
    <s v="TEC-PH-10001809"/>
    <x v="2"/>
    <s v="Phones"/>
    <s v="Panasonic KX T7736-B Digital phone"/>
    <n v="299.89999999999998"/>
    <n v="209.92999999999998"/>
    <n v="89.97"/>
    <n v="0.30000000000000004"/>
    <n v="4"/>
  </r>
  <r>
    <n v="8296"/>
    <s v="CA-2017-166380"/>
    <x v="198"/>
    <d v="2017-06-03T00:00:00"/>
    <x v="1"/>
    <s v="EB-13750"/>
    <s v="Edward Becker"/>
    <s v="Corporate"/>
    <s v="United States"/>
    <s v="Arlington"/>
    <s v="Virginia"/>
    <n v="22204"/>
    <x v="0"/>
    <s v="OFF-EN-10002600"/>
    <x v="1"/>
    <s v="Envelopes"/>
    <s v="Redi-Strip #10 Envelopes, 4 1/8 x 9 1/2"/>
    <n v="26.55"/>
    <n v="18.585000000000001"/>
    <n v="7.9649999999999999"/>
    <n v="0.3"/>
    <n v="4"/>
  </r>
  <r>
    <n v="8297"/>
    <s v="CA-2017-166380"/>
    <x v="198"/>
    <d v="2017-06-03T00:00:00"/>
    <x v="1"/>
    <s v="EB-13750"/>
    <s v="Edward Becker"/>
    <s v="Corporate"/>
    <s v="United States"/>
    <s v="Arlington"/>
    <s v="Virginia"/>
    <n v="22204"/>
    <x v="0"/>
    <s v="TEC-AC-10000109"/>
    <x v="2"/>
    <s v="Accessories"/>
    <s v="Sony Micro Vault Click 16 GB USB 2.0 Flash Drive"/>
    <n v="111.98"/>
    <n v="78.385999999999996"/>
    <n v="33.594000000000008"/>
    <n v="0.30000000000000004"/>
    <n v="4"/>
  </r>
  <r>
    <n v="8298"/>
    <s v="US-2016-158911"/>
    <x v="761"/>
    <d v="2016-07-11T00:00:00"/>
    <x v="1"/>
    <s v="RS-19765"/>
    <s v="Roland Schwarz"/>
    <s v="Corporate"/>
    <s v="United States"/>
    <s v="Charlotte"/>
    <s v="North Carolina"/>
    <n v="28205"/>
    <x v="0"/>
    <s v="FUR-FU-10003829"/>
    <x v="0"/>
    <s v="Furnishings"/>
    <s v="Stackable Trays"/>
    <n v="4.9279999999999999"/>
    <n v="3.4495999999999998"/>
    <n v="1.4784000000000002"/>
    <n v="0.30000000000000004"/>
    <n v="6"/>
  </r>
  <r>
    <n v="8299"/>
    <s v="US-2016-158911"/>
    <x v="761"/>
    <d v="2016-07-11T00:00:00"/>
    <x v="1"/>
    <s v="RS-19765"/>
    <s v="Roland Schwarz"/>
    <s v="Corporate"/>
    <s v="United States"/>
    <s v="Charlotte"/>
    <s v="North Carolina"/>
    <n v="28205"/>
    <x v="0"/>
    <s v="OFF-LA-10003223"/>
    <x v="1"/>
    <s v="Labels"/>
    <s v="Avery 508"/>
    <n v="11.784000000000001"/>
    <n v="8.2487999999999992"/>
    <n v="3.5352000000000015"/>
    <n v="0.3000000000000001"/>
    <n v="6"/>
  </r>
  <r>
    <n v="8300"/>
    <s v="US-2015-103338"/>
    <x v="518"/>
    <d v="2015-03-15T00:00:00"/>
    <x v="1"/>
    <s v="RB-19435"/>
    <s v="Richard Bierner"/>
    <s v="Consumer"/>
    <s v="United States"/>
    <s v="Roseville"/>
    <s v="California"/>
    <n v="95661"/>
    <x v="1"/>
    <s v="OFF-AR-10001770"/>
    <x v="1"/>
    <s v="Art"/>
    <s v="Economy #2 Pencils"/>
    <n v="7.98"/>
    <n v="5.5860000000000003"/>
    <n v="2.3940000000000001"/>
    <n v="0.3"/>
    <n v="4"/>
  </r>
  <r>
    <n v="8301"/>
    <s v="CA-2016-109169"/>
    <x v="704"/>
    <d v="2016-04-24T00:00:00"/>
    <x v="1"/>
    <s v="OT-18730"/>
    <s v="Olvera Toch"/>
    <s v="Consumer"/>
    <s v="United States"/>
    <s v="Detroit"/>
    <s v="Michigan"/>
    <n v="48234"/>
    <x v="2"/>
    <s v="OFF-EN-10003296"/>
    <x v="1"/>
    <s v="Envelopes"/>
    <s v="Tyvek Side-Opening Peel &amp; Seel Expanding Envelopes"/>
    <n v="180.96"/>
    <n v="126.672"/>
    <n v="54.288000000000011"/>
    <n v="0.30000000000000004"/>
    <n v="4"/>
  </r>
  <r>
    <n v="8302"/>
    <s v="US-2018-167318"/>
    <x v="1189"/>
    <d v="2018-08-01T00:00:00"/>
    <x v="1"/>
    <s v="GZ-14545"/>
    <s v="George Zrebassa"/>
    <s v="Corporate"/>
    <s v="United States"/>
    <s v="Los Angeles"/>
    <s v="California"/>
    <n v="90036"/>
    <x v="1"/>
    <s v="TEC-AC-10003870"/>
    <x v="2"/>
    <s v="Accessories"/>
    <s v="LogitechÂ Z-906 Speaker sys - home theater - 5.1-CH"/>
    <n v="1649.95"/>
    <n v="1154.9649999999999"/>
    <n v="494.98500000000013"/>
    <n v="0.30000000000000004"/>
    <n v="6"/>
  </r>
  <r>
    <n v="8303"/>
    <s v="US-2018-167318"/>
    <x v="1189"/>
    <d v="2018-08-01T00:00:00"/>
    <x v="1"/>
    <s v="GZ-14545"/>
    <s v="George Zrebassa"/>
    <s v="Corporate"/>
    <s v="United States"/>
    <s v="Los Angeles"/>
    <s v="California"/>
    <n v="90036"/>
    <x v="1"/>
    <s v="FUR-CH-10000665"/>
    <x v="0"/>
    <s v="Chairs"/>
    <s v="Global Airflow Leather Mesh Back Chair, Black"/>
    <n v="362.35199999999998"/>
    <n v="253.64639999999997"/>
    <n v="108.7056"/>
    <n v="0.30000000000000004"/>
    <n v="6"/>
  </r>
  <r>
    <n v="8304"/>
    <s v="US-2015-120313"/>
    <x v="656"/>
    <d v="2015-11-02T00:00:00"/>
    <x v="0"/>
    <s v="NL-18310"/>
    <s v="Nancy Lomonaco"/>
    <s v="Home Office"/>
    <s v="United States"/>
    <s v="San Francisco"/>
    <s v="California"/>
    <n v="94110"/>
    <x v="1"/>
    <s v="TEC-PH-10003092"/>
    <x v="2"/>
    <s v="Phones"/>
    <s v="Motorola L804"/>
    <n v="73.584000000000003"/>
    <n v="51.508800000000001"/>
    <n v="22.075200000000002"/>
    <n v="0.30000000000000004"/>
    <n v="2"/>
  </r>
  <r>
    <n v="8305"/>
    <s v="CA-2018-135419"/>
    <x v="132"/>
    <d v="2018-11-09T00:00:00"/>
    <x v="1"/>
    <s v="BG-11740"/>
    <s v="Bruce Geld"/>
    <s v="Consumer"/>
    <s v="United States"/>
    <s v="Bakersfield"/>
    <s v="California"/>
    <n v="93309"/>
    <x v="1"/>
    <s v="FUR-TA-10001086"/>
    <x v="0"/>
    <s v="Tables"/>
    <s v="SAFCO PlanMaster Boards, 60w x 37-1/2d, White Melamine"/>
    <n v="486.36799999999999"/>
    <n v="340.45759999999996"/>
    <n v="145.91040000000004"/>
    <n v="0.3000000000000001"/>
    <n v="6"/>
  </r>
  <r>
    <n v="8306"/>
    <s v="CA-2017-128671"/>
    <x v="1190"/>
    <d v="2017-08-16T00:00:00"/>
    <x v="1"/>
    <s v="MT-18070"/>
    <s v="Michelle Tran"/>
    <s v="Home Office"/>
    <s v="United States"/>
    <s v="Tulsa"/>
    <s v="Oklahoma"/>
    <n v="74133"/>
    <x v="2"/>
    <s v="OFF-PA-10001870"/>
    <x v="1"/>
    <s v="Paper"/>
    <s v="Xerox 202"/>
    <n v="32.4"/>
    <n v="22.679999999999996"/>
    <n v="9.7200000000000024"/>
    <n v="0.3000000000000001"/>
    <n v="5"/>
  </r>
  <r>
    <n v="8307"/>
    <s v="CA-2017-128671"/>
    <x v="1190"/>
    <d v="2017-08-16T00:00:00"/>
    <x v="1"/>
    <s v="MT-18070"/>
    <s v="Michelle Tran"/>
    <s v="Home Office"/>
    <s v="United States"/>
    <s v="Tulsa"/>
    <s v="Oklahoma"/>
    <n v="74133"/>
    <x v="2"/>
    <s v="OFF-BI-10003305"/>
    <x v="1"/>
    <s v="Binders"/>
    <s v="Avery Hanging File Binders"/>
    <n v="41.86"/>
    <n v="29.301999999999996"/>
    <n v="12.558000000000003"/>
    <n v="0.3000000000000001"/>
    <n v="5"/>
  </r>
  <r>
    <n v="8308"/>
    <s v="CA-2017-128671"/>
    <x v="1190"/>
    <d v="2017-08-16T00:00:00"/>
    <x v="1"/>
    <s v="MT-18070"/>
    <s v="Michelle Tran"/>
    <s v="Home Office"/>
    <s v="United States"/>
    <s v="Tulsa"/>
    <s v="Oklahoma"/>
    <n v="74133"/>
    <x v="2"/>
    <s v="OFF-BI-10003007"/>
    <x v="1"/>
    <s v="Binders"/>
    <s v="Premium Transparent Presentation Covers, No Pattern/Clear, 8 1/2&quot; x 11&quot;"/>
    <n v="77.56"/>
    <n v="54.292000000000002"/>
    <n v="23.268000000000001"/>
    <n v="0.3"/>
    <n v="5"/>
  </r>
  <r>
    <n v="8309"/>
    <s v="CA-2017-149335"/>
    <x v="197"/>
    <d v="2017-07-25T00:00:00"/>
    <x v="3"/>
    <s v="BC-11125"/>
    <s v="Becky Castell"/>
    <s v="Home Office"/>
    <s v="United States"/>
    <s v="San Francisco"/>
    <s v="California"/>
    <n v="94122"/>
    <x v="1"/>
    <s v="OFF-AR-10001419"/>
    <x v="1"/>
    <s v="Art"/>
    <s v="Newell 325"/>
    <n v="37.17"/>
    <n v="26.018999999999998"/>
    <n v="11.151000000000003"/>
    <n v="0.3000000000000001"/>
    <n v="0"/>
  </r>
  <r>
    <n v="8310"/>
    <s v="CA-2015-168312"/>
    <x v="72"/>
    <d v="2015-03-07T00:00:00"/>
    <x v="1"/>
    <s v="GW-14605"/>
    <s v="Giulietta Weimer"/>
    <s v="Consumer"/>
    <s v="United States"/>
    <s v="Houston"/>
    <s v="Texas"/>
    <n v="77036"/>
    <x v="2"/>
    <s v="OFF-ST-10003692"/>
    <x v="1"/>
    <s v="Storage"/>
    <s v="Recycled Steel Personal File for Hanging File Folders"/>
    <n v="137.352"/>
    <n v="96.1464"/>
    <n v="41.205600000000004"/>
    <n v="0.30000000000000004"/>
    <n v="6"/>
  </r>
  <r>
    <n v="8311"/>
    <s v="CA-2015-168312"/>
    <x v="72"/>
    <d v="2015-03-07T00:00:00"/>
    <x v="1"/>
    <s v="GW-14605"/>
    <s v="Giulietta Weimer"/>
    <s v="Consumer"/>
    <s v="United States"/>
    <s v="Houston"/>
    <s v="Texas"/>
    <n v="77036"/>
    <x v="2"/>
    <s v="FUR-TA-10001866"/>
    <x v="0"/>
    <s v="Tables"/>
    <s v="Bevis Round Conference Room Tables and Bases"/>
    <n v="376.50900000000001"/>
    <n v="263.55630000000002"/>
    <n v="112.95269999999999"/>
    <n v="0.3"/>
    <n v="6"/>
  </r>
  <r>
    <n v="8312"/>
    <s v="US-2018-105935"/>
    <x v="795"/>
    <d v="2018-01-31T00:00:00"/>
    <x v="1"/>
    <s v="BD-11500"/>
    <s v="Bradley Drucker"/>
    <s v="Consumer"/>
    <s v="United States"/>
    <s v="Columbus"/>
    <s v="Georgia"/>
    <n v="31907"/>
    <x v="0"/>
    <s v="FUR-FU-10002157"/>
    <x v="0"/>
    <s v="Furnishings"/>
    <s v="Artistic Insta-Plaque"/>
    <n v="62.72"/>
    <n v="43.903999999999996"/>
    <n v="18.816000000000003"/>
    <n v="0.30000000000000004"/>
    <n v="5"/>
  </r>
  <r>
    <n v="8313"/>
    <s v="US-2018-105935"/>
    <x v="795"/>
    <d v="2018-01-31T00:00:00"/>
    <x v="1"/>
    <s v="BD-11500"/>
    <s v="Bradley Drucker"/>
    <s v="Consumer"/>
    <s v="United States"/>
    <s v="Columbus"/>
    <s v="Georgia"/>
    <n v="31907"/>
    <x v="0"/>
    <s v="TEC-PH-10001459"/>
    <x v="2"/>
    <s v="Phones"/>
    <s v="Samsung Galaxy Mega 6.3"/>
    <n v="2939.93"/>
    <n v="2057.9509999999996"/>
    <n v="881.97900000000027"/>
    <n v="0.3000000000000001"/>
    <n v="5"/>
  </r>
  <r>
    <n v="8314"/>
    <s v="CA-2015-161508"/>
    <x v="136"/>
    <d v="2015-07-16T00:00:00"/>
    <x v="1"/>
    <s v="PV-18985"/>
    <s v="Paul Van Hugh"/>
    <s v="Home Office"/>
    <s v="United States"/>
    <s v="League City"/>
    <s v="Texas"/>
    <n v="77573"/>
    <x v="2"/>
    <s v="FUR-CH-10002126"/>
    <x v="0"/>
    <s v="Chairs"/>
    <s v="Hon Deluxe Fabric Upholstered Stacking Chairs"/>
    <n v="512.35799999999995"/>
    <n v="358.65059999999994"/>
    <n v="153.70740000000001"/>
    <n v="0.30000000000000004"/>
    <n v="4"/>
  </r>
  <r>
    <n v="8315"/>
    <s v="CA-2015-161508"/>
    <x v="136"/>
    <d v="2015-07-16T00:00:00"/>
    <x v="1"/>
    <s v="PV-18985"/>
    <s v="Paul Van Hugh"/>
    <s v="Home Office"/>
    <s v="United States"/>
    <s v="League City"/>
    <s v="Texas"/>
    <n v="77573"/>
    <x v="2"/>
    <s v="OFF-FA-10001561"/>
    <x v="1"/>
    <s v="Fasteners"/>
    <s v="Stockwell Push Pins"/>
    <n v="3.488"/>
    <n v="2.4415999999999998"/>
    <n v="1.0464000000000002"/>
    <n v="0.30000000000000004"/>
    <n v="4"/>
  </r>
  <r>
    <n v="8316"/>
    <s v="CA-2015-161508"/>
    <x v="136"/>
    <d v="2015-07-16T00:00:00"/>
    <x v="1"/>
    <s v="PV-18985"/>
    <s v="Paul Van Hugh"/>
    <s v="Home Office"/>
    <s v="United States"/>
    <s v="League City"/>
    <s v="Texas"/>
    <n v="77573"/>
    <x v="2"/>
    <s v="OFF-AR-10003158"/>
    <x v="1"/>
    <s v="Art"/>
    <s v="Fluorescent Highlighters by Dixon"/>
    <n v="22.288"/>
    <n v="15.601599999999999"/>
    <n v="6.6864000000000008"/>
    <n v="0.30000000000000004"/>
    <n v="4"/>
  </r>
  <r>
    <n v="8317"/>
    <s v="CA-2015-161508"/>
    <x v="136"/>
    <d v="2015-07-16T00:00:00"/>
    <x v="1"/>
    <s v="PV-18985"/>
    <s v="Paul Van Hugh"/>
    <s v="Home Office"/>
    <s v="United States"/>
    <s v="League City"/>
    <s v="Texas"/>
    <n v="77573"/>
    <x v="2"/>
    <s v="OFF-PA-10001804"/>
    <x v="1"/>
    <s v="Paper"/>
    <s v="Xerox 195"/>
    <n v="16.032"/>
    <n v="11.222399999999999"/>
    <n v="4.8096000000000014"/>
    <n v="0.3000000000000001"/>
    <n v="4"/>
  </r>
  <r>
    <n v="8318"/>
    <s v="CA-2018-130904"/>
    <x v="645"/>
    <d v="2018-04-16T00:00:00"/>
    <x v="1"/>
    <s v="HM-14980"/>
    <s v="Henry MacAllister"/>
    <s v="Consumer"/>
    <s v="United States"/>
    <s v="Burlington"/>
    <s v="North Carolina"/>
    <n v="27217"/>
    <x v="0"/>
    <s v="OFF-AR-10000422"/>
    <x v="1"/>
    <s v="Art"/>
    <s v="Pencil and Crayon Sharpener"/>
    <n v="1.752"/>
    <n v="1.2263999999999999"/>
    <n v="0.52560000000000007"/>
    <n v="0.30000000000000004"/>
    <n v="5"/>
  </r>
  <r>
    <n v="8319"/>
    <s v="CA-2018-130904"/>
    <x v="645"/>
    <d v="2018-04-16T00:00:00"/>
    <x v="1"/>
    <s v="HM-14980"/>
    <s v="Henry MacAllister"/>
    <s v="Consumer"/>
    <s v="United States"/>
    <s v="Burlington"/>
    <s v="North Carolina"/>
    <n v="27217"/>
    <x v="0"/>
    <s v="OFF-AR-10000127"/>
    <x v="1"/>
    <s v="Art"/>
    <s v="Newell 321"/>
    <n v="20.992000000000001"/>
    <n v="14.6944"/>
    <n v="6.297600000000001"/>
    <n v="0.30000000000000004"/>
    <n v="5"/>
  </r>
  <r>
    <n v="8320"/>
    <s v="CA-2018-133620"/>
    <x v="38"/>
    <d v="2018-11-18T00:00:00"/>
    <x v="1"/>
    <s v="EM-14065"/>
    <s v="Erin Mull"/>
    <s v="Consumer"/>
    <s v="United States"/>
    <s v="New York City"/>
    <s v="New York"/>
    <n v="10009"/>
    <x v="3"/>
    <s v="OFF-ST-10004634"/>
    <x v="1"/>
    <s v="Storage"/>
    <s v="Personal Folder Holder, Ebony"/>
    <n v="11.21"/>
    <n v="7.8470000000000004"/>
    <n v="3.3630000000000004"/>
    <n v="0.3"/>
    <n v="5"/>
  </r>
  <r>
    <n v="8321"/>
    <s v="CA-2016-142937"/>
    <x v="901"/>
    <d v="2016-12-06T00:00:00"/>
    <x v="2"/>
    <s v="SF-20065"/>
    <s v="Sandra Flanagan"/>
    <s v="Consumer"/>
    <s v="United States"/>
    <s v="Dallas"/>
    <s v="Texas"/>
    <n v="75220"/>
    <x v="2"/>
    <s v="OFF-AR-10003582"/>
    <x v="1"/>
    <s v="Art"/>
    <s v="Boston Electric Pencil Sharpener, Model 1818, Charcoal Black"/>
    <n v="45.04"/>
    <n v="31.527999999999999"/>
    <n v="13.512"/>
    <n v="0.3"/>
    <n v="1"/>
  </r>
  <r>
    <n v="8322"/>
    <s v="US-2017-149790"/>
    <x v="182"/>
    <d v="2017-10-01T00:00:00"/>
    <x v="1"/>
    <s v="SC-20380"/>
    <s v="Shahid Collister"/>
    <s v="Consumer"/>
    <s v="United States"/>
    <s v="Houston"/>
    <s v="Texas"/>
    <n v="77095"/>
    <x v="2"/>
    <s v="OFF-BI-10002026"/>
    <x v="1"/>
    <s v="Binders"/>
    <s v="Ibico Recycled Linen-Style Covers"/>
    <n v="15.624000000000001"/>
    <n v="10.9368"/>
    <n v="4.6872000000000007"/>
    <n v="0.30000000000000004"/>
    <n v="5"/>
  </r>
  <r>
    <n v="8323"/>
    <s v="CA-2017-130778"/>
    <x v="258"/>
    <d v="2017-11-25T00:00:00"/>
    <x v="1"/>
    <s v="ND-18370"/>
    <s v="Natalie DeCherney"/>
    <s v="Consumer"/>
    <s v="United States"/>
    <s v="Long Beach"/>
    <s v="New York"/>
    <n v="11561"/>
    <x v="3"/>
    <s v="OFF-AP-10000595"/>
    <x v="1"/>
    <s v="Appliances"/>
    <s v="Disposable Triple-Filter Dust Bags"/>
    <n v="8.74"/>
    <n v="6.1179999999999994"/>
    <n v="2.6220000000000008"/>
    <n v="0.3000000000000001"/>
    <n v="6"/>
  </r>
  <r>
    <n v="8324"/>
    <s v="CA-2017-130778"/>
    <x v="258"/>
    <d v="2017-11-25T00:00:00"/>
    <x v="1"/>
    <s v="ND-18370"/>
    <s v="Natalie DeCherney"/>
    <s v="Consumer"/>
    <s v="United States"/>
    <s v="Long Beach"/>
    <s v="New York"/>
    <n v="11561"/>
    <x v="3"/>
    <s v="OFF-PA-10001509"/>
    <x v="1"/>
    <s v="Paper"/>
    <s v="Recycled Desk Saver Line &quot;While You Were Out&quot; Book, 5 1/2&quot; X 4&quot;"/>
    <n v="44.75"/>
    <n v="31.324999999999999"/>
    <n v="13.425000000000001"/>
    <n v="0.3"/>
    <n v="6"/>
  </r>
  <r>
    <n v="8325"/>
    <s v="CA-2018-144456"/>
    <x v="565"/>
    <d v="2018-09-09T00:00:00"/>
    <x v="2"/>
    <s v="FC-14245"/>
    <s v="Frank Carlisle"/>
    <s v="Home Office"/>
    <s v="United States"/>
    <s v="Hialeah"/>
    <s v="Florida"/>
    <n v="33012"/>
    <x v="0"/>
    <s v="OFF-ST-10001321"/>
    <x v="1"/>
    <s v="Storage"/>
    <s v="Decoflex Hanging Personal Folder File, Blue"/>
    <n v="61.68"/>
    <n v="43.175999999999995"/>
    <n v="18.504000000000005"/>
    <n v="0.3000000000000001"/>
    <n v="1"/>
  </r>
  <r>
    <n v="8326"/>
    <s v="CA-2018-144456"/>
    <x v="565"/>
    <d v="2018-09-09T00:00:00"/>
    <x v="2"/>
    <s v="FC-14245"/>
    <s v="Frank Carlisle"/>
    <s v="Home Office"/>
    <s v="United States"/>
    <s v="Hialeah"/>
    <s v="Florida"/>
    <n v="33012"/>
    <x v="0"/>
    <s v="TEC-PH-10001750"/>
    <x v="2"/>
    <s v="Phones"/>
    <s v="Samsung Rugby III"/>
    <n v="158.376"/>
    <n v="110.86319999999999"/>
    <n v="47.512800000000013"/>
    <n v="0.30000000000000004"/>
    <n v="1"/>
  </r>
  <r>
    <n v="8327"/>
    <s v="CA-2018-103478"/>
    <x v="246"/>
    <d v="2018-07-24T00:00:00"/>
    <x v="0"/>
    <s v="KL-16555"/>
    <s v="Kelly Lampkin"/>
    <s v="Corporate"/>
    <s v="United States"/>
    <s v="Aurora"/>
    <s v="Illinois"/>
    <n v="60505"/>
    <x v="2"/>
    <s v="OFF-BI-10001890"/>
    <x v="1"/>
    <s v="Binders"/>
    <s v="Avery Poly Binder Pockets"/>
    <n v="2.8639999999999999"/>
    <n v="2.0047999999999999"/>
    <n v="0.85919999999999996"/>
    <n v="0.3"/>
    <n v="3"/>
  </r>
  <r>
    <n v="8328"/>
    <s v="CA-2018-103478"/>
    <x v="246"/>
    <d v="2018-07-24T00:00:00"/>
    <x v="0"/>
    <s v="KL-16555"/>
    <s v="Kelly Lampkin"/>
    <s v="Corporate"/>
    <s v="United States"/>
    <s v="Aurora"/>
    <s v="Illinois"/>
    <n v="60505"/>
    <x v="2"/>
    <s v="OFF-BI-10004224"/>
    <x v="1"/>
    <s v="Binders"/>
    <s v="Catalog Binders with Expanding Posts"/>
    <n v="94.191999999999993"/>
    <n v="65.934399999999997"/>
    <n v="28.257599999999996"/>
    <n v="0.3"/>
    <n v="3"/>
  </r>
  <r>
    <n v="8329"/>
    <s v="CA-2018-118577"/>
    <x v="833"/>
    <d v="2018-10-11T00:00:00"/>
    <x v="1"/>
    <s v="XP-21865"/>
    <s v="Xylona Preis"/>
    <s v="Consumer"/>
    <s v="United States"/>
    <s v="Belleville"/>
    <s v="New Jersey"/>
    <n v="7109"/>
    <x v="3"/>
    <s v="OFF-PA-10001357"/>
    <x v="1"/>
    <s v="Paper"/>
    <s v="Xerox 1886"/>
    <n v="143.69999999999999"/>
    <n v="100.58999999999999"/>
    <n v="43.11"/>
    <n v="0.30000000000000004"/>
    <n v="5"/>
  </r>
  <r>
    <n v="8330"/>
    <s v="CA-2018-118577"/>
    <x v="833"/>
    <d v="2018-10-11T00:00:00"/>
    <x v="1"/>
    <s v="XP-21865"/>
    <s v="Xylona Preis"/>
    <s v="Consumer"/>
    <s v="United States"/>
    <s v="Belleville"/>
    <s v="New Jersey"/>
    <n v="7109"/>
    <x v="3"/>
    <s v="OFF-PA-10004888"/>
    <x v="1"/>
    <s v="Paper"/>
    <s v="Xerox 217"/>
    <n v="6.48"/>
    <n v="4.5359999999999996"/>
    <n v="1.9440000000000008"/>
    <n v="0.3000000000000001"/>
    <n v="5"/>
  </r>
  <r>
    <n v="8331"/>
    <s v="CA-2018-113572"/>
    <x v="659"/>
    <d v="2018-11-11T00:00:00"/>
    <x v="1"/>
    <s v="FP-14320"/>
    <s v="Frank Preis"/>
    <s v="Consumer"/>
    <s v="United States"/>
    <s v="New York City"/>
    <s v="New York"/>
    <n v="10024"/>
    <x v="3"/>
    <s v="TEC-AC-10002370"/>
    <x v="2"/>
    <s v="Accessories"/>
    <s v="Maxell CD-R Discs"/>
    <n v="7.88"/>
    <n v="5.516"/>
    <n v="2.3639999999999999"/>
    <n v="0.3"/>
    <n v="4"/>
  </r>
  <r>
    <n v="8332"/>
    <s v="CA-2017-153269"/>
    <x v="1185"/>
    <d v="2017-03-12T00:00:00"/>
    <x v="2"/>
    <s v="PS-18760"/>
    <s v="Pamela Stobb"/>
    <s v="Consumer"/>
    <s v="United States"/>
    <s v="Andover"/>
    <s v="Massachusetts"/>
    <n v="1810"/>
    <x v="3"/>
    <s v="OFF-ST-10004634"/>
    <x v="1"/>
    <s v="Storage"/>
    <s v="Personal Folder Holder, Ebony"/>
    <n v="11.21"/>
    <n v="7.8470000000000004"/>
    <n v="3.3630000000000004"/>
    <n v="0.3"/>
    <n v="3"/>
  </r>
  <r>
    <n v="8333"/>
    <s v="CA-2017-153269"/>
    <x v="1185"/>
    <d v="2017-03-12T00:00:00"/>
    <x v="2"/>
    <s v="PS-18760"/>
    <s v="Pamela Stobb"/>
    <s v="Consumer"/>
    <s v="United States"/>
    <s v="Andover"/>
    <s v="Massachusetts"/>
    <n v="1810"/>
    <x v="3"/>
    <s v="FUR-CH-10002647"/>
    <x v="0"/>
    <s v="Chairs"/>
    <s v="Situations Contoured Folding Chairs, 4/Set"/>
    <n v="354.9"/>
    <n v="248.42999999999998"/>
    <n v="106.47"/>
    <n v="0.3"/>
    <n v="3"/>
  </r>
  <r>
    <n v="8334"/>
    <s v="CA-2017-153269"/>
    <x v="1185"/>
    <d v="2017-03-12T00:00:00"/>
    <x v="2"/>
    <s v="PS-18760"/>
    <s v="Pamela Stobb"/>
    <s v="Consumer"/>
    <s v="United States"/>
    <s v="Andover"/>
    <s v="Massachusetts"/>
    <n v="1810"/>
    <x v="3"/>
    <s v="OFF-PA-10001801"/>
    <x v="1"/>
    <s v="Paper"/>
    <s v="Xerox 193"/>
    <n v="17.940000000000001"/>
    <n v="12.558"/>
    <n v="5.3820000000000014"/>
    <n v="0.30000000000000004"/>
    <n v="3"/>
  </r>
  <r>
    <n v="8335"/>
    <s v="CA-2017-153269"/>
    <x v="1185"/>
    <d v="2017-03-12T00:00:00"/>
    <x v="2"/>
    <s v="PS-18760"/>
    <s v="Pamela Stobb"/>
    <s v="Consumer"/>
    <s v="United States"/>
    <s v="Andover"/>
    <s v="Massachusetts"/>
    <n v="1810"/>
    <x v="3"/>
    <s v="OFF-BI-10004632"/>
    <x v="1"/>
    <s v="Binders"/>
    <s v="GBC Binding covers"/>
    <n v="51.8"/>
    <n v="36.26"/>
    <n v="15.54"/>
    <n v="0.3"/>
    <n v="3"/>
  </r>
  <r>
    <n v="8336"/>
    <s v="CA-2018-161655"/>
    <x v="726"/>
    <d v="2018-05-18T00:00:00"/>
    <x v="0"/>
    <s v="CW-11905"/>
    <s v="Carl Weiss"/>
    <s v="Home Office"/>
    <s v="United States"/>
    <s v="Newark"/>
    <s v="Delaware"/>
    <n v="19711"/>
    <x v="3"/>
    <s v="OFF-BI-10002082"/>
    <x v="1"/>
    <s v="Binders"/>
    <s v="GBC Twin Loop Wire Binding Elements"/>
    <n v="299.52"/>
    <n v="209.66399999999999"/>
    <n v="89.855999999999995"/>
    <n v="0.3"/>
    <n v="5"/>
  </r>
  <r>
    <n v="8337"/>
    <s v="CA-2017-101469"/>
    <x v="415"/>
    <d v="2017-07-08T00:00:00"/>
    <x v="1"/>
    <s v="KH-16360"/>
    <s v="Katherine Hughes"/>
    <s v="Consumer"/>
    <s v="United States"/>
    <s v="Arlington"/>
    <s v="Virginia"/>
    <n v="22204"/>
    <x v="0"/>
    <s v="OFF-AR-10003986"/>
    <x v="1"/>
    <s v="Art"/>
    <s v="Avery Hi-Liter Pen Style Six-Color Fluorescent Set"/>
    <n v="7.7"/>
    <n v="5.39"/>
    <n v="2.3100000000000005"/>
    <n v="0.30000000000000004"/>
    <n v="6"/>
  </r>
  <r>
    <n v="8338"/>
    <s v="CA-2015-153087"/>
    <x v="422"/>
    <d v="2016-01-03T00:00:00"/>
    <x v="1"/>
    <s v="TC-20980"/>
    <s v="Tamara Chand"/>
    <s v="Corporate"/>
    <s v="United States"/>
    <s v="Decatur"/>
    <s v="Alabama"/>
    <n v="35601"/>
    <x v="0"/>
    <s v="OFF-PA-10001243"/>
    <x v="1"/>
    <s v="Paper"/>
    <s v="Xerox 1983"/>
    <n v="23.92"/>
    <n v="16.744"/>
    <n v="7.1760000000000019"/>
    <n v="0.30000000000000004"/>
    <n v="7"/>
  </r>
  <r>
    <n v="8339"/>
    <s v="CA-2015-153087"/>
    <x v="422"/>
    <d v="2016-01-03T00:00:00"/>
    <x v="1"/>
    <s v="TC-20980"/>
    <s v="Tamara Chand"/>
    <s v="Corporate"/>
    <s v="United States"/>
    <s v="Decatur"/>
    <s v="Alabama"/>
    <n v="35601"/>
    <x v="0"/>
    <s v="TEC-AC-10003198"/>
    <x v="2"/>
    <s v="Accessories"/>
    <s v="Enermax Acrylux Wireless Keyboard"/>
    <n v="498"/>
    <n v="348.59999999999997"/>
    <n v="149.40000000000003"/>
    <n v="0.30000000000000004"/>
    <n v="7"/>
  </r>
  <r>
    <n v="8340"/>
    <s v="CA-2018-135076"/>
    <x v="669"/>
    <d v="2018-04-17T00:00:00"/>
    <x v="1"/>
    <s v="YS-21880"/>
    <s v="Yana Sorensen"/>
    <s v="Corporate"/>
    <s v="United States"/>
    <s v="Hesperia"/>
    <s v="California"/>
    <n v="92345"/>
    <x v="1"/>
    <s v="FUR-CH-10003774"/>
    <x v="0"/>
    <s v="Chairs"/>
    <s v="Global Wood Trimmed Manager's Task Chair, Khaki"/>
    <n v="436.70400000000001"/>
    <n v="305.69279999999998"/>
    <n v="131.01120000000003"/>
    <n v="0.30000000000000004"/>
    <n v="4"/>
  </r>
  <r>
    <n v="8341"/>
    <s v="CA-2015-161634"/>
    <x v="687"/>
    <d v="2015-11-20T00:00:00"/>
    <x v="1"/>
    <s v="CC-12220"/>
    <s v="Chris Cortes"/>
    <s v="Consumer"/>
    <s v="United States"/>
    <s v="Chesapeake"/>
    <s v="Virginia"/>
    <n v="23320"/>
    <x v="0"/>
    <s v="OFF-PA-10002262"/>
    <x v="1"/>
    <s v="Paper"/>
    <s v="Xerox 192"/>
    <n v="32.4"/>
    <n v="22.679999999999996"/>
    <n v="9.7200000000000024"/>
    <n v="0.3000000000000001"/>
    <n v="6"/>
  </r>
  <r>
    <n v="8342"/>
    <s v="CA-2018-141481"/>
    <x v="532"/>
    <d v="2018-06-14T00:00:00"/>
    <x v="2"/>
    <s v="ZD-21925"/>
    <s v="Zuschuss Donatelli"/>
    <s v="Consumer"/>
    <s v="United States"/>
    <s v="Los Angeles"/>
    <s v="California"/>
    <n v="90036"/>
    <x v="1"/>
    <s v="OFF-AP-10004532"/>
    <x v="1"/>
    <s v="Appliances"/>
    <s v="Kensington 6 Outlet Guardian Standard Surge Protector"/>
    <n v="61.44"/>
    <n v="43.007999999999996"/>
    <n v="18.432000000000002"/>
    <n v="0.30000000000000004"/>
    <n v="3"/>
  </r>
  <r>
    <n v="8343"/>
    <s v="CA-2017-132549"/>
    <x v="881"/>
    <d v="2017-11-30T00:00:00"/>
    <x v="1"/>
    <s v="JK-15370"/>
    <s v="Jay Kimmel"/>
    <s v="Consumer"/>
    <s v="United States"/>
    <s v="Huntsville"/>
    <s v="Alabama"/>
    <n v="35810"/>
    <x v="0"/>
    <s v="OFF-ST-10001325"/>
    <x v="1"/>
    <s v="Storage"/>
    <s v="Sterilite Officeware Hinged File Box"/>
    <n v="73.36"/>
    <n v="51.351999999999997"/>
    <n v="22.008000000000003"/>
    <n v="0.30000000000000004"/>
    <n v="5"/>
  </r>
  <r>
    <n v="8344"/>
    <s v="US-2015-155544"/>
    <x v="90"/>
    <d v="2015-03-25T00:00:00"/>
    <x v="1"/>
    <s v="GM-14440"/>
    <s v="Gary McGarr"/>
    <s v="Consumer"/>
    <s v="United States"/>
    <s v="Knoxville"/>
    <s v="Tennessee"/>
    <n v="37918"/>
    <x v="0"/>
    <s v="OFF-LA-10004544"/>
    <x v="1"/>
    <s v="Labels"/>
    <s v="Avery 505"/>
    <n v="59.2"/>
    <n v="41.44"/>
    <n v="17.760000000000005"/>
    <n v="0.30000000000000004"/>
    <n v="4"/>
  </r>
  <r>
    <n v="8345"/>
    <s v="US-2015-155544"/>
    <x v="90"/>
    <d v="2015-03-25T00:00:00"/>
    <x v="1"/>
    <s v="GM-14440"/>
    <s v="Gary McGarr"/>
    <s v="Consumer"/>
    <s v="United States"/>
    <s v="Knoxville"/>
    <s v="Tennessee"/>
    <n v="37918"/>
    <x v="0"/>
    <s v="FUR-FU-10001473"/>
    <x v="0"/>
    <s v="Furnishings"/>
    <s v="DAX Wood Document Frame"/>
    <n v="32.951999999999998"/>
    <n v="23.066399999999998"/>
    <n v="9.8856000000000002"/>
    <n v="0.30000000000000004"/>
    <n v="4"/>
  </r>
  <r>
    <n v="8346"/>
    <s v="US-2015-155544"/>
    <x v="90"/>
    <d v="2015-03-25T00:00:00"/>
    <x v="1"/>
    <s v="GM-14440"/>
    <s v="Gary McGarr"/>
    <s v="Consumer"/>
    <s v="United States"/>
    <s v="Knoxville"/>
    <s v="Tennessee"/>
    <n v="37918"/>
    <x v="0"/>
    <s v="FUR-CH-10000422"/>
    <x v="0"/>
    <s v="Chairs"/>
    <s v="Global Highback Leather Tilter in Burgundy"/>
    <n v="218.376"/>
    <n v="152.86320000000001"/>
    <n v="65.512799999999999"/>
    <n v="0.3"/>
    <n v="4"/>
  </r>
  <r>
    <n v="8347"/>
    <s v="US-2016-115238"/>
    <x v="28"/>
    <d v="2016-05-04T00:00:00"/>
    <x v="1"/>
    <s v="JW-15220"/>
    <s v="Jane Waco"/>
    <s v="Corporate"/>
    <s v="United States"/>
    <s v="Lawrence"/>
    <s v="Massachusetts"/>
    <n v="1841"/>
    <x v="3"/>
    <s v="FUR-FU-10002960"/>
    <x v="0"/>
    <s v="Furnishings"/>
    <s v="Eldon 200 Class Desk Accessories, Burgundy"/>
    <n v="31.4"/>
    <n v="21.979999999999997"/>
    <n v="9.4200000000000017"/>
    <n v="0.30000000000000004"/>
    <n v="4"/>
  </r>
  <r>
    <n v="8348"/>
    <s v="US-2016-115238"/>
    <x v="28"/>
    <d v="2016-05-04T00:00:00"/>
    <x v="1"/>
    <s v="JW-15220"/>
    <s v="Jane Waco"/>
    <s v="Corporate"/>
    <s v="United States"/>
    <s v="Lawrence"/>
    <s v="Massachusetts"/>
    <n v="1841"/>
    <x v="3"/>
    <s v="FUR-FU-10002445"/>
    <x v="0"/>
    <s v="Furnishings"/>
    <s v="DAX Two-Tone Rosewood/Black Document Frame, Desktop, 5 x 7"/>
    <n v="9.48"/>
    <n v="6.6360000000000001"/>
    <n v="2.8440000000000003"/>
    <n v="0.30000000000000004"/>
    <n v="4"/>
  </r>
  <r>
    <n v="8349"/>
    <s v="US-2016-115238"/>
    <x v="28"/>
    <d v="2016-05-04T00:00:00"/>
    <x v="1"/>
    <s v="JW-15220"/>
    <s v="Jane Waco"/>
    <s v="Corporate"/>
    <s v="United States"/>
    <s v="Lawrence"/>
    <s v="Massachusetts"/>
    <n v="1841"/>
    <x v="3"/>
    <s v="TEC-PH-10001300"/>
    <x v="2"/>
    <s v="Phones"/>
    <s v="iKross Bluetooth Portable Keyboard + Cell Phone Stand Holder + Brush for Apple iPhone 5S 5C 5, 4S 4"/>
    <n v="209.5"/>
    <n v="146.64999999999998"/>
    <n v="62.850000000000023"/>
    <n v="0.3000000000000001"/>
    <n v="4"/>
  </r>
  <r>
    <n v="8350"/>
    <s v="US-2016-115238"/>
    <x v="28"/>
    <d v="2016-05-04T00:00:00"/>
    <x v="1"/>
    <s v="JW-15220"/>
    <s v="Jane Waco"/>
    <s v="Corporate"/>
    <s v="United States"/>
    <s v="Lawrence"/>
    <s v="Massachusetts"/>
    <n v="1841"/>
    <x v="3"/>
    <s v="FUR-FU-10001025"/>
    <x v="0"/>
    <s v="Furnishings"/>
    <s v="Eldon ImÃ ge Series Desk Accessories, Clear"/>
    <n v="24.3"/>
    <n v="17.009999999999998"/>
    <n v="7.2900000000000027"/>
    <n v="0.3000000000000001"/>
    <n v="4"/>
  </r>
  <r>
    <n v="8351"/>
    <s v="US-2016-115238"/>
    <x v="28"/>
    <d v="2016-05-04T00:00:00"/>
    <x v="1"/>
    <s v="JW-15220"/>
    <s v="Jane Waco"/>
    <s v="Corporate"/>
    <s v="United States"/>
    <s v="Lawrence"/>
    <s v="Massachusetts"/>
    <n v="1841"/>
    <x v="3"/>
    <s v="OFF-PA-10002689"/>
    <x v="1"/>
    <s v="Paper"/>
    <s v="Weyerhaeuser First Choice Laser/Copy Paper (20Lb. and 88 Bright)"/>
    <n v="6.48"/>
    <n v="4.5359999999999996"/>
    <n v="1.9440000000000008"/>
    <n v="0.3000000000000001"/>
    <n v="4"/>
  </r>
  <r>
    <n v="8352"/>
    <s v="CA-2018-132199"/>
    <x v="898"/>
    <d v="2018-05-08T00:00:00"/>
    <x v="1"/>
    <s v="BO-11350"/>
    <s v="Bill Overfelt"/>
    <s v="Corporate"/>
    <s v="United States"/>
    <s v="Philadelphia"/>
    <s v="Pennsylvania"/>
    <n v="19134"/>
    <x v="3"/>
    <s v="FUR-FU-10004245"/>
    <x v="0"/>
    <s v="Furnishings"/>
    <s v="Career Cubicle Clock, 8 1/4&quot;, Black"/>
    <n v="32.448"/>
    <n v="22.7136"/>
    <n v="9.7344000000000008"/>
    <n v="0.30000000000000004"/>
    <n v="5"/>
  </r>
  <r>
    <n v="8353"/>
    <s v="CA-2018-132199"/>
    <x v="898"/>
    <d v="2018-05-08T00:00:00"/>
    <x v="1"/>
    <s v="BO-11350"/>
    <s v="Bill Overfelt"/>
    <s v="Corporate"/>
    <s v="United States"/>
    <s v="Philadelphia"/>
    <s v="Pennsylvania"/>
    <n v="19134"/>
    <x v="3"/>
    <s v="OFF-BI-10003684"/>
    <x v="1"/>
    <s v="Binders"/>
    <s v="Wilson Jones Legal Size Ring Binders"/>
    <n v="26.388000000000002"/>
    <n v="18.471599999999999"/>
    <n v="7.916400000000003"/>
    <n v="0.3000000000000001"/>
    <n v="5"/>
  </r>
  <r>
    <n v="8354"/>
    <s v="CA-2018-132199"/>
    <x v="898"/>
    <d v="2018-05-08T00:00:00"/>
    <x v="1"/>
    <s v="BO-11350"/>
    <s v="Bill Overfelt"/>
    <s v="Corporate"/>
    <s v="United States"/>
    <s v="Philadelphia"/>
    <s v="Pennsylvania"/>
    <n v="19134"/>
    <x v="3"/>
    <s v="FUR-TA-10003748"/>
    <x v="0"/>
    <s v="Tables"/>
    <s v="Bevis 36 x 72 Conference Tables"/>
    <n v="373.47"/>
    <n v="261.42900000000003"/>
    <n v="112.041"/>
    <n v="0.3"/>
    <n v="5"/>
  </r>
  <r>
    <n v="8355"/>
    <s v="CA-2018-132199"/>
    <x v="898"/>
    <d v="2018-05-08T00:00:00"/>
    <x v="1"/>
    <s v="BO-11350"/>
    <s v="Bill Overfelt"/>
    <s v="Corporate"/>
    <s v="United States"/>
    <s v="Philadelphia"/>
    <s v="Pennsylvania"/>
    <n v="19134"/>
    <x v="3"/>
    <s v="OFF-BI-10002133"/>
    <x v="1"/>
    <s v="Binders"/>
    <s v="Wilson Jones Elliptical Ring 3 1/2&quot; Capacity Binders, 800 sheets"/>
    <n v="64.2"/>
    <n v="44.94"/>
    <n v="19.260000000000005"/>
    <n v="0.30000000000000004"/>
    <n v="5"/>
  </r>
  <r>
    <n v="8356"/>
    <s v="CA-2018-132199"/>
    <x v="898"/>
    <d v="2018-05-08T00:00:00"/>
    <x v="1"/>
    <s v="BO-11350"/>
    <s v="Bill Overfelt"/>
    <s v="Corporate"/>
    <s v="United States"/>
    <s v="Philadelphia"/>
    <s v="Pennsylvania"/>
    <n v="19134"/>
    <x v="3"/>
    <s v="OFF-FA-10002280"/>
    <x v="1"/>
    <s v="Fasteners"/>
    <s v="Advantus Plastic Paper Clips"/>
    <n v="8"/>
    <n v="5.6"/>
    <n v="2.4000000000000004"/>
    <n v="0.30000000000000004"/>
    <n v="5"/>
  </r>
  <r>
    <n v="8357"/>
    <s v="CA-2017-163174"/>
    <x v="370"/>
    <d v="2017-08-30T00:00:00"/>
    <x v="1"/>
    <s v="XP-21865"/>
    <s v="Xylona Preis"/>
    <s v="Consumer"/>
    <s v="United States"/>
    <s v="Athens"/>
    <s v="Georgia"/>
    <n v="30605"/>
    <x v="0"/>
    <s v="FUR-FU-10000308"/>
    <x v="0"/>
    <s v="Furnishings"/>
    <s v="Deflect-o Glass Clear Studded Chair Mats"/>
    <n v="186.54"/>
    <n v="130.57799999999997"/>
    <n v="55.962000000000018"/>
    <n v="0.3000000000000001"/>
    <n v="4"/>
  </r>
  <r>
    <n v="8358"/>
    <s v="CA-2015-110555"/>
    <x v="909"/>
    <d v="2015-04-18T00:00:00"/>
    <x v="1"/>
    <s v="MM-18055"/>
    <s v="Michelle Moray"/>
    <s v="Consumer"/>
    <s v="United States"/>
    <s v="Great Falls"/>
    <s v="Montana"/>
    <n v="59405"/>
    <x v="1"/>
    <s v="OFF-ST-10000876"/>
    <x v="1"/>
    <s v="Storage"/>
    <s v="Eldon Simplefile Box Office"/>
    <n v="87.08"/>
    <n v="60.955999999999996"/>
    <n v="26.124000000000002"/>
    <n v="0.30000000000000004"/>
    <n v="7"/>
  </r>
  <r>
    <n v="8359"/>
    <s v="CA-2015-110555"/>
    <x v="909"/>
    <d v="2015-04-18T00:00:00"/>
    <x v="1"/>
    <s v="MM-18055"/>
    <s v="Michelle Moray"/>
    <s v="Consumer"/>
    <s v="United States"/>
    <s v="Great Falls"/>
    <s v="Montana"/>
    <n v="59405"/>
    <x v="1"/>
    <s v="TEC-PH-10000586"/>
    <x v="2"/>
    <s v="Phones"/>
    <s v="AT&amp;T SB67148 SynJ"/>
    <n v="105.584"/>
    <n v="73.908799999999999"/>
    <n v="31.675200000000004"/>
    <n v="0.30000000000000004"/>
    <n v="7"/>
  </r>
  <r>
    <n v="8360"/>
    <s v="CA-2015-110555"/>
    <x v="909"/>
    <d v="2015-04-18T00:00:00"/>
    <x v="1"/>
    <s v="MM-18055"/>
    <s v="Michelle Moray"/>
    <s v="Consumer"/>
    <s v="United States"/>
    <s v="Great Falls"/>
    <s v="Montana"/>
    <n v="59405"/>
    <x v="1"/>
    <s v="TEC-AC-10003399"/>
    <x v="2"/>
    <s v="Accessories"/>
    <s v="Memorex Mini Travel Drive 64 GB USB 2.0 Flash Drive"/>
    <n v="217.44"/>
    <n v="152.208"/>
    <n v="65.231999999999999"/>
    <n v="0.3"/>
    <n v="7"/>
  </r>
  <r>
    <n v="8361"/>
    <s v="CA-2018-147207"/>
    <x v="460"/>
    <d v="2018-01-04T00:00:00"/>
    <x v="0"/>
    <s v="TS-21655"/>
    <s v="Trudy Schmidt"/>
    <s v="Consumer"/>
    <s v="United States"/>
    <s v="El Paso"/>
    <s v="Texas"/>
    <n v="79907"/>
    <x v="2"/>
    <s v="OFF-AR-10001955"/>
    <x v="1"/>
    <s v="Art"/>
    <s v="Newell 319"/>
    <n v="31.744"/>
    <n v="22.220799999999997"/>
    <n v="9.5232000000000028"/>
    <n v="0.3000000000000001"/>
    <n v="2"/>
  </r>
  <r>
    <n v="8362"/>
    <s v="CA-2018-147207"/>
    <x v="460"/>
    <d v="2018-01-04T00:00:00"/>
    <x v="0"/>
    <s v="TS-21655"/>
    <s v="Trudy Schmidt"/>
    <s v="Consumer"/>
    <s v="United States"/>
    <s v="El Paso"/>
    <s v="Texas"/>
    <n v="79907"/>
    <x v="2"/>
    <s v="OFF-AP-10000027"/>
    <x v="1"/>
    <s v="Appliances"/>
    <s v="Hoover Commercial SteamVac"/>
    <n v="5.4320000000000004"/>
    <n v="3.8024"/>
    <n v="1.6296000000000004"/>
    <n v="0.30000000000000004"/>
    <n v="2"/>
  </r>
  <r>
    <n v="8363"/>
    <s v="CA-2018-147207"/>
    <x v="460"/>
    <d v="2018-01-04T00:00:00"/>
    <x v="0"/>
    <s v="TS-21655"/>
    <s v="Trudy Schmidt"/>
    <s v="Consumer"/>
    <s v="United States"/>
    <s v="El Paso"/>
    <s v="Texas"/>
    <n v="79907"/>
    <x v="2"/>
    <s v="FUR-TA-10002958"/>
    <x v="0"/>
    <s v="Tables"/>
    <s v="Bevis Oval Conference Table, Walnut"/>
    <n v="913.43"/>
    <n v="639.40099999999995"/>
    <n v="274.029"/>
    <n v="0.3"/>
    <n v="2"/>
  </r>
  <r>
    <n v="8364"/>
    <s v="CA-2018-147207"/>
    <x v="460"/>
    <d v="2018-01-04T00:00:00"/>
    <x v="0"/>
    <s v="TS-21655"/>
    <s v="Trudy Schmidt"/>
    <s v="Consumer"/>
    <s v="United States"/>
    <s v="El Paso"/>
    <s v="Texas"/>
    <n v="79907"/>
    <x v="2"/>
    <s v="OFF-ST-10002615"/>
    <x v="1"/>
    <s v="Storage"/>
    <s v="Dual Level, Single-Width Filing Carts"/>
    <n v="372.14400000000001"/>
    <n v="260.50079999999997"/>
    <n v="111.64320000000004"/>
    <n v="0.3000000000000001"/>
    <n v="2"/>
  </r>
  <r>
    <n v="8365"/>
    <s v="CA-2018-137631"/>
    <x v="1045"/>
    <d v="2018-05-02T00:00:00"/>
    <x v="1"/>
    <s v="JL-15235"/>
    <s v="Janet Lee"/>
    <s v="Consumer"/>
    <s v="United States"/>
    <s v="Kissimmee"/>
    <s v="Florida"/>
    <n v="34741"/>
    <x v="0"/>
    <s v="TEC-PH-10002624"/>
    <x v="2"/>
    <s v="Phones"/>
    <s v="Samsung Galaxy S4 Mini"/>
    <n v="751.98400000000004"/>
    <n v="526.38879999999995"/>
    <n v="225.59520000000009"/>
    <n v="0.3000000000000001"/>
    <n v="4"/>
  </r>
  <r>
    <n v="8366"/>
    <s v="CA-2018-157273"/>
    <x v="289"/>
    <d v="2018-02-02T00:00:00"/>
    <x v="2"/>
    <s v="SZ-20035"/>
    <s v="Sam Zeldin"/>
    <s v="Home Office"/>
    <s v="United States"/>
    <s v="Seattle"/>
    <s v="Washington"/>
    <n v="98105"/>
    <x v="1"/>
    <s v="TEC-PH-10002275"/>
    <x v="2"/>
    <s v="Phones"/>
    <s v="Mitel 5320 IP Phone VoIP phone"/>
    <n v="604.76800000000003"/>
    <n v="423.33760000000001"/>
    <n v="181.43040000000002"/>
    <n v="0.30000000000000004"/>
    <n v="3"/>
  </r>
  <r>
    <n v="8367"/>
    <s v="CA-2015-109918"/>
    <x v="557"/>
    <d v="2015-09-12T00:00:00"/>
    <x v="0"/>
    <s v="LR-17035"/>
    <s v="Lisa Ryan"/>
    <s v="Corporate"/>
    <s v="United States"/>
    <s v="Santa Clara"/>
    <s v="California"/>
    <n v="95051"/>
    <x v="1"/>
    <s v="OFF-SU-10004290"/>
    <x v="1"/>
    <s v="Supplies"/>
    <s v="Acme Design Line 8&quot; Stainless Steel Bent Scissors w/Champagne Handles, 3-1/8&quot; Cut"/>
    <n v="27.36"/>
    <n v="19.151999999999997"/>
    <n v="8.208000000000002"/>
    <n v="0.3000000000000001"/>
    <n v="5"/>
  </r>
  <r>
    <n v="8368"/>
    <s v="CA-2015-109918"/>
    <x v="557"/>
    <d v="2015-09-12T00:00:00"/>
    <x v="0"/>
    <s v="LR-17035"/>
    <s v="Lisa Ryan"/>
    <s v="Corporate"/>
    <s v="United States"/>
    <s v="Santa Clara"/>
    <s v="California"/>
    <n v="95051"/>
    <x v="1"/>
    <s v="OFF-PA-10000174"/>
    <x v="1"/>
    <s v="Paper"/>
    <s v="Message Book, Wirebound, Four 5 1/2&quot; X 4&quot; Forms/Pg., 200 Dupl. Sets/Book"/>
    <n v="20.56"/>
    <n v="14.391999999999998"/>
    <n v="6.168000000000001"/>
    <n v="0.30000000000000004"/>
    <n v="5"/>
  </r>
  <r>
    <n v="8369"/>
    <s v="CA-2015-109918"/>
    <x v="557"/>
    <d v="2015-09-12T00:00:00"/>
    <x v="0"/>
    <s v="LR-17035"/>
    <s v="Lisa Ryan"/>
    <s v="Corporate"/>
    <s v="United States"/>
    <s v="Santa Clara"/>
    <s v="California"/>
    <n v="95051"/>
    <x v="1"/>
    <s v="OFF-BI-10004308"/>
    <x v="1"/>
    <s v="Binders"/>
    <s v="Avery Legal 4-Ring Binder"/>
    <n v="83.92"/>
    <n v="58.744"/>
    <n v="25.176000000000002"/>
    <n v="0.30000000000000004"/>
    <n v="5"/>
  </r>
  <r>
    <n v="8370"/>
    <s v="CA-2017-118745"/>
    <x v="725"/>
    <d v="2017-06-16T00:00:00"/>
    <x v="1"/>
    <s v="SV-20365"/>
    <s v="Seth Vernon"/>
    <s v="Consumer"/>
    <s v="United States"/>
    <s v="Los Angeles"/>
    <s v="California"/>
    <n v="90049"/>
    <x v="1"/>
    <s v="FUR-TA-10003473"/>
    <x v="0"/>
    <s v="Tables"/>
    <s v="Bretford Rectangular Conference Table Tops"/>
    <n v="902.71199999999999"/>
    <n v="631.89839999999992"/>
    <n v="270.81360000000006"/>
    <n v="0.3000000000000001"/>
    <n v="5"/>
  </r>
  <r>
    <n v="8371"/>
    <s v="CA-2017-163972"/>
    <x v="508"/>
    <d v="2017-10-21T00:00:00"/>
    <x v="1"/>
    <s v="MG-17890"/>
    <s v="Michael Granlund"/>
    <s v="Home Office"/>
    <s v="United States"/>
    <s v="Fresno"/>
    <s v="California"/>
    <n v="93727"/>
    <x v="1"/>
    <s v="FUR-BO-10003894"/>
    <x v="0"/>
    <s v="Bookcases"/>
    <s v="Safco Value Mate Steel Bookcase, Baked Enamel Finish on Steel, Black"/>
    <n v="120.666"/>
    <n v="84.466199999999986"/>
    <n v="36.19980000000001"/>
    <n v="0.3000000000000001"/>
    <n v="4"/>
  </r>
  <r>
    <n v="8372"/>
    <s v="CA-2015-165393"/>
    <x v="422"/>
    <d v="2015-12-30T00:00:00"/>
    <x v="2"/>
    <s v="NC-18415"/>
    <s v="Nathan Cano"/>
    <s v="Consumer"/>
    <s v="United States"/>
    <s v="Fort Worth"/>
    <s v="Texas"/>
    <n v="76106"/>
    <x v="2"/>
    <s v="OFF-BI-10001658"/>
    <x v="1"/>
    <s v="Binders"/>
    <s v="GBC Standard Therm-A-Bind Covers"/>
    <n v="4.984"/>
    <n v="3.4887999999999999"/>
    <n v="1.4952000000000001"/>
    <n v="0.30000000000000004"/>
    <n v="3"/>
  </r>
  <r>
    <n v="8373"/>
    <s v="CA-2017-113726"/>
    <x v="390"/>
    <d v="2017-12-01T00:00:00"/>
    <x v="1"/>
    <s v="SC-20680"/>
    <s v="Steve Carroll"/>
    <s v="Home Office"/>
    <s v="United States"/>
    <s v="Seattle"/>
    <s v="Washington"/>
    <n v="98105"/>
    <x v="1"/>
    <s v="FUR-FU-10003535"/>
    <x v="0"/>
    <s v="Furnishings"/>
    <s v="Howard Miller Distant Time Traveler Alarm Clock"/>
    <n v="82.26"/>
    <n v="57.582000000000001"/>
    <n v="24.678000000000004"/>
    <n v="0.30000000000000004"/>
    <n v="7"/>
  </r>
  <r>
    <n v="8374"/>
    <s v="CA-2017-152940"/>
    <x v="338"/>
    <d v="2017-11-13T00:00:00"/>
    <x v="2"/>
    <s v="RO-19780"/>
    <s v="Rose O'Brian"/>
    <s v="Consumer"/>
    <s v="United States"/>
    <s v="San Francisco"/>
    <s v="California"/>
    <n v="94110"/>
    <x v="1"/>
    <s v="OFF-ST-10000352"/>
    <x v="1"/>
    <s v="Storage"/>
    <s v="Acco Perma 2700 Stacking Storage Drawers"/>
    <n v="29.74"/>
    <n v="20.817999999999998"/>
    <n v="8.9220000000000006"/>
    <n v="0.30000000000000004"/>
    <n v="3"/>
  </r>
  <r>
    <n v="8375"/>
    <s v="CA-2016-158701"/>
    <x v="956"/>
    <d v="2016-01-10T00:00:00"/>
    <x v="1"/>
    <s v="JL-15175"/>
    <s v="James Lanier"/>
    <s v="Home Office"/>
    <s v="United States"/>
    <s v="San Francisco"/>
    <s v="California"/>
    <n v="94110"/>
    <x v="1"/>
    <s v="OFF-AP-10004859"/>
    <x v="1"/>
    <s v="Appliances"/>
    <s v="Acco 6 Outlet Guardian Premium Surge Suppressor"/>
    <n v="87.36"/>
    <n v="61.151999999999994"/>
    <n v="26.208000000000006"/>
    <n v="0.30000000000000004"/>
    <n v="5"/>
  </r>
  <r>
    <n v="8376"/>
    <s v="CA-2016-158701"/>
    <x v="956"/>
    <d v="2016-01-10T00:00:00"/>
    <x v="1"/>
    <s v="JL-15175"/>
    <s v="James Lanier"/>
    <s v="Home Office"/>
    <s v="United States"/>
    <s v="San Francisco"/>
    <s v="California"/>
    <n v="94110"/>
    <x v="1"/>
    <s v="OFF-BI-10001294"/>
    <x v="1"/>
    <s v="Binders"/>
    <s v="Fellowes Binding Cases"/>
    <n v="56.16"/>
    <n v="39.311999999999998"/>
    <n v="16.847999999999999"/>
    <n v="0.3"/>
    <n v="5"/>
  </r>
  <r>
    <n v="8377"/>
    <s v="CA-2018-156272"/>
    <x v="708"/>
    <d v="2018-03-27T00:00:00"/>
    <x v="1"/>
    <s v="PW-19030"/>
    <s v="Pauline Webber"/>
    <s v="Corporate"/>
    <s v="United States"/>
    <s v="Pompano Beach"/>
    <s v="Florida"/>
    <n v="33068"/>
    <x v="0"/>
    <s v="OFF-AP-10001242"/>
    <x v="1"/>
    <s v="Appliances"/>
    <s v="APC 7 Outlet Network SurgeArrest Surge Protector"/>
    <n v="64.384"/>
    <n v="45.068799999999996"/>
    <n v="19.315200000000004"/>
    <n v="0.30000000000000004"/>
    <n v="6"/>
  </r>
  <r>
    <n v="8378"/>
    <s v="CA-2016-162964"/>
    <x v="768"/>
    <d v="2016-11-18T00:00:00"/>
    <x v="1"/>
    <s v="MF-18250"/>
    <s v="Monica Federle"/>
    <s v="Corporate"/>
    <s v="United States"/>
    <s v="Houston"/>
    <s v="Texas"/>
    <n v="77095"/>
    <x v="2"/>
    <s v="OFF-ST-10002344"/>
    <x v="1"/>
    <s v="Storage"/>
    <s v="Carina 42&quot;Hx23 3/4&quot;W Media Storage Unit"/>
    <n v="64.784000000000006"/>
    <n v="45.348800000000004"/>
    <n v="19.435200000000002"/>
    <n v="0.3"/>
    <n v="6"/>
  </r>
  <r>
    <n v="8379"/>
    <s v="CA-2016-162964"/>
    <x v="768"/>
    <d v="2016-11-18T00:00:00"/>
    <x v="1"/>
    <s v="MF-18250"/>
    <s v="Monica Federle"/>
    <s v="Corporate"/>
    <s v="United States"/>
    <s v="Houston"/>
    <s v="Texas"/>
    <n v="77095"/>
    <x v="2"/>
    <s v="OFF-PA-10003349"/>
    <x v="1"/>
    <s v="Paper"/>
    <s v="Xerox 1957"/>
    <n v="15.552"/>
    <n v="10.886399999999998"/>
    <n v="4.6656000000000013"/>
    <n v="0.3000000000000001"/>
    <n v="6"/>
  </r>
  <r>
    <n v="8380"/>
    <s v="CA-2016-162964"/>
    <x v="768"/>
    <d v="2016-11-18T00:00:00"/>
    <x v="1"/>
    <s v="MF-18250"/>
    <s v="Monica Federle"/>
    <s v="Corporate"/>
    <s v="United States"/>
    <s v="Houston"/>
    <s v="Texas"/>
    <n v="77095"/>
    <x v="2"/>
    <s v="OFF-EN-10003055"/>
    <x v="1"/>
    <s v="Envelopes"/>
    <s v="Blue String-Tie &amp; Button Interoffice Envelopes, 10 x 13"/>
    <n v="223.88800000000001"/>
    <n v="156.7216"/>
    <n v="67.16640000000001"/>
    <n v="0.30000000000000004"/>
    <n v="6"/>
  </r>
  <r>
    <n v="8381"/>
    <s v="CA-2015-103527"/>
    <x v="340"/>
    <d v="2015-09-14T00:00:00"/>
    <x v="0"/>
    <s v="CC-12220"/>
    <s v="Chris Cortes"/>
    <s v="Consumer"/>
    <s v="United States"/>
    <s v="Chicago"/>
    <s v="Illinois"/>
    <n v="60653"/>
    <x v="2"/>
    <s v="OFF-PA-10001622"/>
    <x v="1"/>
    <s v="Paper"/>
    <s v="Ampad Poly Cover Wirebound Steno Book, 6&quot; x 9&quot; Assorted Colors, Gregg Ruled"/>
    <n v="10.896000000000001"/>
    <n v="7.6272000000000002"/>
    <n v="3.2688000000000006"/>
    <n v="0.30000000000000004"/>
    <n v="5"/>
  </r>
  <r>
    <n v="8382"/>
    <s v="CA-2017-134544"/>
    <x v="716"/>
    <d v="2017-03-19T00:00:00"/>
    <x v="0"/>
    <s v="AC-10660"/>
    <s v="Anna Chung"/>
    <s v="Consumer"/>
    <s v="United States"/>
    <s v="San Francisco"/>
    <s v="California"/>
    <n v="94109"/>
    <x v="1"/>
    <s v="TEC-PH-10003800"/>
    <x v="2"/>
    <s v="Phones"/>
    <s v="i.Sound Portable Power - 8000 mAh"/>
    <n v="84.784000000000006"/>
    <n v="59.348799999999997"/>
    <n v="25.435200000000009"/>
    <n v="0.3000000000000001"/>
    <n v="2"/>
  </r>
  <r>
    <n v="8383"/>
    <s v="CA-2017-163048"/>
    <x v="597"/>
    <d v="2017-02-15T00:00:00"/>
    <x v="1"/>
    <s v="MH-17440"/>
    <s v="Mark Haberlin"/>
    <s v="Corporate"/>
    <s v="United States"/>
    <s v="Houston"/>
    <s v="Texas"/>
    <n v="77036"/>
    <x v="2"/>
    <s v="FUR-CH-10001270"/>
    <x v="0"/>
    <s v="Chairs"/>
    <s v="Harbour Creations Steel Folding Chair"/>
    <n v="241.5"/>
    <n v="169.04999999999998"/>
    <n v="72.450000000000017"/>
    <n v="0.30000000000000004"/>
    <n v="7"/>
  </r>
  <r>
    <n v="8384"/>
    <s v="CA-2017-145135"/>
    <x v="491"/>
    <d v="2017-11-28T00:00:00"/>
    <x v="2"/>
    <s v="CD-12790"/>
    <s v="Cynthia Delaney"/>
    <s v="Home Office"/>
    <s v="United States"/>
    <s v="Shelton"/>
    <s v="Connecticut"/>
    <n v="6484"/>
    <x v="3"/>
    <s v="TEC-AC-10003447"/>
    <x v="2"/>
    <s v="Accessories"/>
    <s v="Micropad Numeric Keypads"/>
    <n v="59.97"/>
    <n v="41.978999999999999"/>
    <n v="17.991"/>
    <n v="0.3"/>
    <n v="2"/>
  </r>
  <r>
    <n v="8385"/>
    <s v="CA-2017-145135"/>
    <x v="491"/>
    <d v="2017-11-28T00:00:00"/>
    <x v="2"/>
    <s v="CD-12790"/>
    <s v="Cynthia Delaney"/>
    <s v="Home Office"/>
    <s v="United States"/>
    <s v="Shelton"/>
    <s v="Connecticut"/>
    <n v="6484"/>
    <x v="3"/>
    <s v="OFF-PA-10004285"/>
    <x v="1"/>
    <s v="Paper"/>
    <s v="Xerox 1959"/>
    <n v="13.36"/>
    <n v="9.3519999999999985"/>
    <n v="4.0080000000000009"/>
    <n v="0.3000000000000001"/>
    <n v="2"/>
  </r>
  <r>
    <n v="8386"/>
    <s v="CA-2018-137582"/>
    <x v="507"/>
    <d v="2018-09-08T00:00:00"/>
    <x v="1"/>
    <s v="CV-12805"/>
    <s v="Cynthia Voltz"/>
    <s v="Corporate"/>
    <s v="United States"/>
    <s v="Oakland"/>
    <s v="California"/>
    <n v="94601"/>
    <x v="1"/>
    <s v="OFF-BI-10001757"/>
    <x v="1"/>
    <s v="Binders"/>
    <s v="Pressboard Hanging Data Binders for Unburst Sheets"/>
    <n v="11.808"/>
    <n v="8.2655999999999992"/>
    <n v="3.5424000000000007"/>
    <n v="0.30000000000000004"/>
    <n v="4"/>
  </r>
  <r>
    <n v="8387"/>
    <s v="CA-2016-149601"/>
    <x v="71"/>
    <d v="2016-06-03T00:00:00"/>
    <x v="1"/>
    <s v="TB-21625"/>
    <s v="Trudy Brown"/>
    <s v="Consumer"/>
    <s v="United States"/>
    <s v="Manchester"/>
    <s v="Connecticut"/>
    <n v="6040"/>
    <x v="3"/>
    <s v="OFF-ST-10001558"/>
    <x v="1"/>
    <s v="Storage"/>
    <s v="Acco Perma 4000 Stacking Storage Drawers"/>
    <n v="16.239999999999998"/>
    <n v="11.367999999999999"/>
    <n v="4.8719999999999999"/>
    <n v="0.30000000000000004"/>
    <n v="6"/>
  </r>
  <r>
    <n v="8388"/>
    <s v="CA-2016-149601"/>
    <x v="71"/>
    <d v="2016-06-03T00:00:00"/>
    <x v="1"/>
    <s v="TB-21625"/>
    <s v="Trudy Brown"/>
    <s v="Consumer"/>
    <s v="United States"/>
    <s v="Manchester"/>
    <s v="Connecticut"/>
    <n v="6040"/>
    <x v="3"/>
    <s v="OFF-ST-10001328"/>
    <x v="1"/>
    <s v="Storage"/>
    <s v="Personal Filing Tote with Lid, Black/Gray"/>
    <n v="77.55"/>
    <n v="54.284999999999997"/>
    <n v="23.265000000000001"/>
    <n v="0.30000000000000004"/>
    <n v="6"/>
  </r>
  <r>
    <n v="8389"/>
    <s v="CA-2015-139423"/>
    <x v="301"/>
    <d v="2015-11-05T00:00:00"/>
    <x v="1"/>
    <s v="DG-13300"/>
    <s v="Deirdre Greer"/>
    <s v="Corporate"/>
    <s v="United States"/>
    <s v="Orange"/>
    <s v="New Jersey"/>
    <n v="7050"/>
    <x v="3"/>
    <s v="OFF-AP-10004708"/>
    <x v="1"/>
    <s v="Appliances"/>
    <s v="Fellowes Superior 10 Outlet Split Surge Protector"/>
    <n v="76.12"/>
    <n v="53.283999999999999"/>
    <n v="22.836000000000006"/>
    <n v="0.30000000000000004"/>
    <n v="4"/>
  </r>
  <r>
    <n v="8390"/>
    <s v="CA-2017-102596"/>
    <x v="797"/>
    <d v="2017-12-30T00:00:00"/>
    <x v="2"/>
    <s v="RD-19810"/>
    <s v="Ross DeVincentis"/>
    <s v="Home Office"/>
    <s v="United States"/>
    <s v="Akron"/>
    <s v="Ohio"/>
    <n v="44312"/>
    <x v="3"/>
    <s v="OFF-FA-10000621"/>
    <x v="1"/>
    <s v="Fasteners"/>
    <s v="OIC Colored Binder Clips, Assorted Sizes"/>
    <n v="17.184000000000001"/>
    <n v="12.0288"/>
    <n v="5.1552000000000007"/>
    <n v="0.30000000000000004"/>
    <n v="3"/>
  </r>
  <r>
    <n v="8391"/>
    <s v="CA-2018-153227"/>
    <x v="769"/>
    <d v="2018-12-06T00:00:00"/>
    <x v="2"/>
    <s v="CS-12250"/>
    <s v="Chris Selesnick"/>
    <s v="Corporate"/>
    <s v="United States"/>
    <s v="Los Angeles"/>
    <s v="California"/>
    <n v="90032"/>
    <x v="1"/>
    <s v="OFF-PA-10001838"/>
    <x v="1"/>
    <s v="Paper"/>
    <s v="Adams Telephone Message Book W/Dividers/Space For Phone Numbers, 5 1/4&quot;X8 1/2&quot;, 300/Messages"/>
    <n v="11.76"/>
    <n v="8.2319999999999993"/>
    <n v="3.5280000000000005"/>
    <n v="0.30000000000000004"/>
    <n v="2"/>
  </r>
  <r>
    <n v="8392"/>
    <s v="CA-2018-110625"/>
    <x v="331"/>
    <d v="2018-12-30T00:00:00"/>
    <x v="1"/>
    <s v="JB-16045"/>
    <s v="Julia Barnett"/>
    <s v="Home Office"/>
    <s v="United States"/>
    <s v="Danbury"/>
    <s v="Connecticut"/>
    <n v="6810"/>
    <x v="3"/>
    <s v="FUR-FU-10001473"/>
    <x v="0"/>
    <s v="Furnishings"/>
    <s v="DAX Wood Document Frame"/>
    <n v="27.46"/>
    <n v="19.221999999999998"/>
    <n v="8.2380000000000031"/>
    <n v="0.3000000000000001"/>
    <n v="7"/>
  </r>
  <r>
    <n v="8393"/>
    <s v="CA-2017-142594"/>
    <x v="49"/>
    <d v="2017-12-06T00:00:00"/>
    <x v="0"/>
    <s v="EJ-14155"/>
    <s v="Eva Jacobs"/>
    <s v="Consumer"/>
    <s v="United States"/>
    <s v="Franklin"/>
    <s v="Massachusetts"/>
    <n v="2038"/>
    <x v="3"/>
    <s v="TEC-PH-10000193"/>
    <x v="2"/>
    <s v="Phones"/>
    <s v="Jensen SMPS-640 -Â speaker phone"/>
    <n v="137.94"/>
    <n v="96.557999999999993"/>
    <n v="41.382000000000005"/>
    <n v="0.30000000000000004"/>
    <n v="5"/>
  </r>
  <r>
    <n v="8394"/>
    <s v="CA-2017-142594"/>
    <x v="49"/>
    <d v="2017-12-06T00:00:00"/>
    <x v="0"/>
    <s v="EJ-14155"/>
    <s v="Eva Jacobs"/>
    <s v="Consumer"/>
    <s v="United States"/>
    <s v="Franklin"/>
    <s v="Massachusetts"/>
    <n v="2038"/>
    <x v="3"/>
    <s v="FUR-FU-10002045"/>
    <x v="0"/>
    <s v="Furnishings"/>
    <s v="Executive Impressions 14&quot;"/>
    <n v="111.15"/>
    <n v="77.804999999999993"/>
    <n v="33.345000000000013"/>
    <n v="0.3000000000000001"/>
    <n v="5"/>
  </r>
  <r>
    <n v="8395"/>
    <s v="CA-2017-142594"/>
    <x v="49"/>
    <d v="2017-12-06T00:00:00"/>
    <x v="0"/>
    <s v="EJ-14155"/>
    <s v="Eva Jacobs"/>
    <s v="Consumer"/>
    <s v="United States"/>
    <s v="Franklin"/>
    <s v="Massachusetts"/>
    <n v="2038"/>
    <x v="3"/>
    <s v="OFF-AP-10002945"/>
    <x v="1"/>
    <s v="Appliances"/>
    <s v="Honeywell Enviracaire Portable HEPA Air Cleaner for 17' x 22' Room"/>
    <n v="901.95"/>
    <n v="631.36500000000001"/>
    <n v="270.58500000000004"/>
    <n v="0.30000000000000004"/>
    <n v="5"/>
  </r>
  <r>
    <n v="8396"/>
    <s v="CA-2017-142594"/>
    <x v="49"/>
    <d v="2017-12-06T00:00:00"/>
    <x v="0"/>
    <s v="EJ-14155"/>
    <s v="Eva Jacobs"/>
    <s v="Consumer"/>
    <s v="United States"/>
    <s v="Franklin"/>
    <s v="Massachusetts"/>
    <n v="2038"/>
    <x v="3"/>
    <s v="FUR-TA-10001095"/>
    <x v="0"/>
    <s v="Tables"/>
    <s v="Chromcraft Round Conference Tables"/>
    <n v="366.00900000000001"/>
    <n v="256.2063"/>
    <n v="109.80270000000002"/>
    <n v="0.30000000000000004"/>
    <n v="5"/>
  </r>
  <r>
    <n v="8397"/>
    <s v="CA-2015-152254"/>
    <x v="479"/>
    <d v="2015-06-30T00:00:00"/>
    <x v="3"/>
    <s v="BD-11620"/>
    <s v="Brian DeCherney"/>
    <s v="Consumer"/>
    <s v="United States"/>
    <s v="Wilmington"/>
    <s v="North Carolina"/>
    <n v="28403"/>
    <x v="0"/>
    <s v="OFF-PA-10001144"/>
    <x v="1"/>
    <s v="Paper"/>
    <s v="Xerox 1913"/>
    <n v="310.68799999999999"/>
    <n v="217.48159999999999"/>
    <n v="93.206400000000002"/>
    <n v="0.30000000000000004"/>
    <n v="0"/>
  </r>
  <r>
    <n v="8398"/>
    <s v="US-2015-120236"/>
    <x v="1010"/>
    <d v="2015-09-04T00:00:00"/>
    <x v="2"/>
    <s v="MR-17545"/>
    <s v="Mathew Reese"/>
    <s v="Home Office"/>
    <s v="United States"/>
    <s v="Houston"/>
    <s v="Texas"/>
    <n v="77095"/>
    <x v="2"/>
    <s v="OFF-BI-10004099"/>
    <x v="1"/>
    <s v="Binders"/>
    <s v="GBC VeloBinder Strips"/>
    <n v="7.68"/>
    <n v="5.3759999999999994"/>
    <n v="2.3040000000000003"/>
    <n v="0.30000000000000004"/>
    <n v="1"/>
  </r>
  <r>
    <n v="8399"/>
    <s v="CA-2018-120061"/>
    <x v="808"/>
    <d v="2018-11-07T00:00:00"/>
    <x v="0"/>
    <s v="SR-20425"/>
    <s v="Sharelle Roach"/>
    <s v="Home Office"/>
    <s v="United States"/>
    <s v="Springfield"/>
    <s v="Ohio"/>
    <n v="45503"/>
    <x v="3"/>
    <s v="FUR-CH-10001973"/>
    <x v="0"/>
    <s v="Chairs"/>
    <s v="Office Star Flex Back Scooter Chair with White Frame"/>
    <n v="155.37200000000001"/>
    <n v="108.7604"/>
    <n v="46.61160000000001"/>
    <n v="0.30000000000000004"/>
    <n v="5"/>
  </r>
  <r>
    <n v="8400"/>
    <s v="CA-2016-133837"/>
    <x v="657"/>
    <d v="2016-04-18T00:00:00"/>
    <x v="1"/>
    <s v="TH-21100"/>
    <s v="Thea Hendricks"/>
    <s v="Consumer"/>
    <s v="United States"/>
    <s v="Glendale"/>
    <s v="Arizona"/>
    <n v="85301"/>
    <x v="1"/>
    <s v="OFF-ST-10000344"/>
    <x v="1"/>
    <s v="Storage"/>
    <s v="Neat Ideas Personal Hanging Folder Files, Black"/>
    <n v="10.744"/>
    <n v="7.5207999999999995"/>
    <n v="3.2232000000000003"/>
    <n v="0.30000000000000004"/>
    <n v="5"/>
  </r>
  <r>
    <n v="8401"/>
    <s v="CA-2016-110814"/>
    <x v="901"/>
    <d v="2016-12-09T00:00:00"/>
    <x v="0"/>
    <s v="BD-11635"/>
    <s v="Brian Derr"/>
    <s v="Consumer"/>
    <s v="United States"/>
    <s v="New York City"/>
    <s v="New York"/>
    <n v="10009"/>
    <x v="3"/>
    <s v="OFF-BI-10002026"/>
    <x v="1"/>
    <s v="Binders"/>
    <s v="Avery Arch Ring Binders"/>
    <n v="232.4"/>
    <n v="162.68"/>
    <n v="69.72"/>
    <n v="0.3"/>
    <n v="4"/>
  </r>
  <r>
    <n v="8402"/>
    <s v="CA-2016-110814"/>
    <x v="901"/>
    <d v="2016-12-09T00:00:00"/>
    <x v="0"/>
    <s v="BD-11635"/>
    <s v="Brian Derr"/>
    <s v="Consumer"/>
    <s v="United States"/>
    <s v="New York City"/>
    <s v="New York"/>
    <n v="10009"/>
    <x v="3"/>
    <s v="FUR-CH-10003535"/>
    <x v="0"/>
    <s v="Chairs"/>
    <s v="Global Armless Task Chair, Royal Blue"/>
    <n v="164.64599999999999"/>
    <n v="115.25219999999999"/>
    <n v="49.393799999999999"/>
    <n v="0.30000000000000004"/>
    <n v="4"/>
  </r>
  <r>
    <n v="8403"/>
    <s v="CA-2016-110814"/>
    <x v="901"/>
    <d v="2016-12-09T00:00:00"/>
    <x v="0"/>
    <s v="BD-11635"/>
    <s v="Brian Derr"/>
    <s v="Consumer"/>
    <s v="United States"/>
    <s v="New York City"/>
    <s v="New York"/>
    <n v="10009"/>
    <x v="3"/>
    <s v="OFF-PA-10004156"/>
    <x v="1"/>
    <s v="Paper"/>
    <s v="Xerox 188"/>
    <n v="22.68"/>
    <n v="15.875999999999999"/>
    <n v="6.8040000000000003"/>
    <n v="0.3"/>
    <n v="4"/>
  </r>
  <r>
    <n v="8404"/>
    <s v="CA-2017-154067"/>
    <x v="854"/>
    <d v="2017-02-07T00:00:00"/>
    <x v="1"/>
    <s v="SM-20950"/>
    <s v="Suzanne McNair"/>
    <s v="Corporate"/>
    <s v="United States"/>
    <s v="Los Angeles"/>
    <s v="California"/>
    <n v="90036"/>
    <x v="1"/>
    <s v="OFF-PA-10002254"/>
    <x v="1"/>
    <s v="Paper"/>
    <s v="Xerox 1883"/>
    <n v="105.52"/>
    <n v="73.86399999999999"/>
    <n v="31.656000000000006"/>
    <n v="0.30000000000000004"/>
    <n v="6"/>
  </r>
  <r>
    <n v="8405"/>
    <s v="CA-2018-140480"/>
    <x v="141"/>
    <d v="2018-07-12T00:00:00"/>
    <x v="1"/>
    <s v="HE-14800"/>
    <s v="Harold Engle"/>
    <s v="Corporate"/>
    <s v="United States"/>
    <s v="Newark"/>
    <s v="Delaware"/>
    <n v="19711"/>
    <x v="3"/>
    <s v="FUR-FU-10003247"/>
    <x v="0"/>
    <s v="Furnishings"/>
    <s v="36X48 HARDFLOOR CHAIRMAT"/>
    <n v="83.92"/>
    <n v="58.744"/>
    <n v="25.176000000000002"/>
    <n v="0.30000000000000004"/>
    <n v="4"/>
  </r>
  <r>
    <n v="8406"/>
    <s v="CA-2018-140480"/>
    <x v="141"/>
    <d v="2018-07-12T00:00:00"/>
    <x v="1"/>
    <s v="HE-14800"/>
    <s v="Harold Engle"/>
    <s v="Corporate"/>
    <s v="United States"/>
    <s v="Newark"/>
    <s v="Delaware"/>
    <n v="19711"/>
    <x v="3"/>
    <s v="TEC-AC-10002473"/>
    <x v="2"/>
    <s v="Accessories"/>
    <s v="Maxell 4.7GB DVD-R"/>
    <n v="141.9"/>
    <n v="99.33"/>
    <n v="42.570000000000007"/>
    <n v="0.30000000000000004"/>
    <n v="4"/>
  </r>
  <r>
    <n v="8407"/>
    <s v="CA-2018-140480"/>
    <x v="141"/>
    <d v="2018-07-12T00:00:00"/>
    <x v="1"/>
    <s v="HE-14800"/>
    <s v="Harold Engle"/>
    <s v="Corporate"/>
    <s v="United States"/>
    <s v="Newark"/>
    <s v="Delaware"/>
    <n v="19711"/>
    <x v="3"/>
    <s v="FUR-FU-10001057"/>
    <x v="0"/>
    <s v="Furnishings"/>
    <s v="Tensor Track Tree Floor Lamp"/>
    <n v="39.979999999999997"/>
    <n v="27.985999999999997"/>
    <n v="11.994"/>
    <n v="0.30000000000000004"/>
    <n v="4"/>
  </r>
  <r>
    <n v="8408"/>
    <s v="CA-2018-140480"/>
    <x v="141"/>
    <d v="2018-07-12T00:00:00"/>
    <x v="1"/>
    <s v="HE-14800"/>
    <s v="Harold Engle"/>
    <s v="Corporate"/>
    <s v="United States"/>
    <s v="Newark"/>
    <s v="Delaware"/>
    <n v="19711"/>
    <x v="3"/>
    <s v="OFF-AR-10001419"/>
    <x v="1"/>
    <s v="Art"/>
    <s v="Newell 325"/>
    <n v="28.91"/>
    <n v="20.236999999999998"/>
    <n v="8.6730000000000018"/>
    <n v="0.30000000000000004"/>
    <n v="4"/>
  </r>
  <r>
    <n v="8409"/>
    <s v="CA-2018-140480"/>
    <x v="141"/>
    <d v="2018-07-12T00:00:00"/>
    <x v="1"/>
    <s v="HE-14800"/>
    <s v="Harold Engle"/>
    <s v="Corporate"/>
    <s v="United States"/>
    <s v="Newark"/>
    <s v="Delaware"/>
    <n v="19711"/>
    <x v="3"/>
    <s v="OFF-AR-10004010"/>
    <x v="1"/>
    <s v="Art"/>
    <s v="Hunt Boston Vacuum Mount KS Pencil Sharpener"/>
    <n v="174.95"/>
    <n v="122.46499999999999"/>
    <n v="52.484999999999999"/>
    <n v="0.3"/>
    <n v="4"/>
  </r>
  <r>
    <n v="8410"/>
    <s v="CA-2016-134082"/>
    <x v="555"/>
    <d v="2016-12-17T00:00:00"/>
    <x v="1"/>
    <s v="JK-15640"/>
    <s v="Jim Kriz"/>
    <s v="Home Office"/>
    <s v="United States"/>
    <s v="San Bernardino"/>
    <s v="California"/>
    <n v="92404"/>
    <x v="1"/>
    <s v="OFF-BI-10004230"/>
    <x v="1"/>
    <s v="Binders"/>
    <s v="GBC Recycled Grain Textured Covers"/>
    <n v="110.52800000000001"/>
    <n v="77.369600000000005"/>
    <n v="33.1584"/>
    <n v="0.3"/>
    <n v="6"/>
  </r>
  <r>
    <n v="8411"/>
    <s v="CA-2017-130820"/>
    <x v="625"/>
    <d v="2017-11-15T00:00:00"/>
    <x v="3"/>
    <s v="ON-18715"/>
    <s v="Odella Nelson"/>
    <s v="Corporate"/>
    <s v="United States"/>
    <s v="Burlington"/>
    <s v="North Carolina"/>
    <n v="27217"/>
    <x v="0"/>
    <s v="FUR-TA-10001768"/>
    <x v="0"/>
    <s v="Tables"/>
    <s v="Hon Racetrack Conference Tables"/>
    <n v="630.024"/>
    <n v="441.01679999999999"/>
    <n v="189.00720000000001"/>
    <n v="0.30000000000000004"/>
    <n v="0"/>
  </r>
  <r>
    <n v="8412"/>
    <s v="CA-2017-159765"/>
    <x v="195"/>
    <d v="2017-05-12T00:00:00"/>
    <x v="0"/>
    <s v="TH-21100"/>
    <s v="Thea Hendricks"/>
    <s v="Consumer"/>
    <s v="United States"/>
    <s v="Salem"/>
    <s v="Virginia"/>
    <n v="24153"/>
    <x v="0"/>
    <s v="OFF-AR-10003514"/>
    <x v="1"/>
    <s v="Art"/>
    <s v="4009 Highlighters by Sanford"/>
    <n v="27.86"/>
    <n v="19.501999999999999"/>
    <n v="8.3580000000000005"/>
    <n v="0.30000000000000004"/>
    <n v="3"/>
  </r>
  <r>
    <n v="8413"/>
    <s v="CA-2018-132290"/>
    <x v="434"/>
    <d v="2018-03-14T00:00:00"/>
    <x v="1"/>
    <s v="MD-17350"/>
    <s v="Maribeth Dona"/>
    <s v="Consumer"/>
    <s v="United States"/>
    <s v="Dallas"/>
    <s v="Texas"/>
    <n v="75217"/>
    <x v="2"/>
    <s v="FUR-TA-10002228"/>
    <x v="0"/>
    <s v="Tables"/>
    <s v="Bevis Traditional Conference Table Top, Plinth Base"/>
    <n v="933.40800000000002"/>
    <n v="653.38559999999995"/>
    <n v="280.02240000000006"/>
    <n v="0.30000000000000004"/>
    <n v="4"/>
  </r>
  <r>
    <n v="8414"/>
    <s v="CA-2017-147109"/>
    <x v="907"/>
    <d v="2017-12-21T00:00:00"/>
    <x v="1"/>
    <s v="AH-10075"/>
    <s v="Adam Hart"/>
    <s v="Corporate"/>
    <s v="United States"/>
    <s v="Arlington"/>
    <s v="Texas"/>
    <n v="76017"/>
    <x v="2"/>
    <s v="OFF-PA-10001972"/>
    <x v="1"/>
    <s v="Paper"/>
    <s v="Xerox 214"/>
    <n v="51.84"/>
    <n v="36.287999999999997"/>
    <n v="15.552000000000007"/>
    <n v="0.3000000000000001"/>
    <n v="4"/>
  </r>
  <r>
    <n v="8415"/>
    <s v="CA-2017-147109"/>
    <x v="907"/>
    <d v="2017-12-21T00:00:00"/>
    <x v="1"/>
    <s v="AH-10075"/>
    <s v="Adam Hart"/>
    <s v="Corporate"/>
    <s v="United States"/>
    <s v="Arlington"/>
    <s v="Texas"/>
    <n v="76017"/>
    <x v="2"/>
    <s v="TEC-AC-10002942"/>
    <x v="2"/>
    <s v="Accessories"/>
    <s v="WD My Passport Ultra 1TB Portable External Hard Drive"/>
    <n v="165.6"/>
    <n v="115.91999999999999"/>
    <n v="49.680000000000007"/>
    <n v="0.30000000000000004"/>
    <n v="4"/>
  </r>
  <r>
    <n v="8416"/>
    <s v="CA-2018-107265"/>
    <x v="1191"/>
    <d v="2018-04-12T00:00:00"/>
    <x v="1"/>
    <s v="ML-17755"/>
    <s v="Max Ludwig"/>
    <s v="Home Office"/>
    <s v="United States"/>
    <s v="Marion"/>
    <s v="Iowa"/>
    <n v="52302"/>
    <x v="2"/>
    <s v="OFF-PA-10000474"/>
    <x v="1"/>
    <s v="Paper"/>
    <s v="Easy-staple paper"/>
    <n v="106.32"/>
    <n v="74.423999999999992"/>
    <n v="31.896000000000001"/>
    <n v="0.30000000000000004"/>
    <n v="6"/>
  </r>
  <r>
    <n v="8417"/>
    <s v="CA-2018-118199"/>
    <x v="1188"/>
    <d v="2018-05-11T00:00:00"/>
    <x v="2"/>
    <s v="LB-16795"/>
    <s v="Laurel Beltran"/>
    <s v="Home Office"/>
    <s v="United States"/>
    <s v="Seattle"/>
    <s v="Washington"/>
    <n v="98105"/>
    <x v="1"/>
    <s v="OFF-BI-10004330"/>
    <x v="1"/>
    <s v="Binders"/>
    <s v="GBC Velobind Prepunched Cover Sets, Regency Series"/>
    <n v="147.91999999999999"/>
    <n v="103.54399999999998"/>
    <n v="44.376000000000005"/>
    <n v="0.30000000000000004"/>
    <n v="2"/>
  </r>
  <r>
    <n v="8418"/>
    <s v="CA-2018-118199"/>
    <x v="1188"/>
    <d v="2018-05-11T00:00:00"/>
    <x v="2"/>
    <s v="LB-16795"/>
    <s v="Laurel Beltran"/>
    <s v="Home Office"/>
    <s v="United States"/>
    <s v="Seattle"/>
    <s v="Washington"/>
    <n v="98105"/>
    <x v="1"/>
    <s v="OFF-ST-10000604"/>
    <x v="1"/>
    <s v="Storage"/>
    <s v="Home/Office Personal File Carts"/>
    <n v="104.28"/>
    <n v="72.995999999999995"/>
    <n v="31.284000000000006"/>
    <n v="0.30000000000000004"/>
    <n v="2"/>
  </r>
  <r>
    <n v="8419"/>
    <s v="CA-2018-118199"/>
    <x v="1188"/>
    <d v="2018-05-11T00:00:00"/>
    <x v="2"/>
    <s v="LB-16795"/>
    <s v="Laurel Beltran"/>
    <s v="Home Office"/>
    <s v="United States"/>
    <s v="Seattle"/>
    <s v="Washington"/>
    <n v="98105"/>
    <x v="1"/>
    <s v="FUR-TA-10004154"/>
    <x v="0"/>
    <s v="Tables"/>
    <s v="Riverside Furniture Oval Coffee Table, Oval End Table, End Table with Drawer"/>
    <n v="286.85000000000002"/>
    <n v="200.79500000000002"/>
    <n v="86.055000000000007"/>
    <n v="0.3"/>
    <n v="2"/>
  </r>
  <r>
    <n v="8420"/>
    <s v="CA-2018-118199"/>
    <x v="1188"/>
    <d v="2018-05-11T00:00:00"/>
    <x v="2"/>
    <s v="LB-16795"/>
    <s v="Laurel Beltran"/>
    <s v="Home Office"/>
    <s v="United States"/>
    <s v="Seattle"/>
    <s v="Washington"/>
    <n v="98105"/>
    <x v="1"/>
    <s v="OFF-ST-10000636"/>
    <x v="1"/>
    <s v="Storage"/>
    <s v="Rogers Profile Extra Capacity Storage Tub"/>
    <n v="66.959999999999994"/>
    <n v="46.871999999999993"/>
    <n v="20.088000000000001"/>
    <n v="0.30000000000000004"/>
    <n v="2"/>
  </r>
  <r>
    <n v="8421"/>
    <s v="CA-2018-118199"/>
    <x v="1188"/>
    <d v="2018-05-11T00:00:00"/>
    <x v="2"/>
    <s v="LB-16795"/>
    <s v="Laurel Beltran"/>
    <s v="Home Office"/>
    <s v="United States"/>
    <s v="Seattle"/>
    <s v="Washington"/>
    <n v="98105"/>
    <x v="1"/>
    <s v="TEC-AC-10004171"/>
    <x v="2"/>
    <s v="Accessories"/>
    <s v="Razer Kraken 7.1 Surround Sound Over Ear USB Gaming Headset"/>
    <n v="199.98"/>
    <n v="139.98599999999999"/>
    <n v="59.994"/>
    <n v="0.3"/>
    <n v="2"/>
  </r>
  <r>
    <n v="8422"/>
    <s v="CA-2018-150091"/>
    <x v="386"/>
    <d v="2018-10-16T00:00:00"/>
    <x v="1"/>
    <s v="NP-18670"/>
    <s v="Nora Paige"/>
    <s v="Consumer"/>
    <s v="United States"/>
    <s v="Lakewood"/>
    <s v="New Jersey"/>
    <n v="8701"/>
    <x v="3"/>
    <s v="TEC-AC-10002167"/>
    <x v="2"/>
    <s v="Accessories"/>
    <s v="ImationÂ 8gb Micro Traveldrive Usb 2.0Â Flash Drive"/>
    <n v="45"/>
    <n v="31.499999999999996"/>
    <n v="13.500000000000004"/>
    <n v="0.3000000000000001"/>
    <n v="4"/>
  </r>
  <r>
    <n v="8423"/>
    <s v="CA-2018-150091"/>
    <x v="386"/>
    <d v="2018-10-16T00:00:00"/>
    <x v="1"/>
    <s v="NP-18670"/>
    <s v="Nora Paige"/>
    <s v="Consumer"/>
    <s v="United States"/>
    <s v="Lakewood"/>
    <s v="New Jersey"/>
    <n v="8701"/>
    <x v="3"/>
    <s v="OFF-FA-10000621"/>
    <x v="1"/>
    <s v="Fasteners"/>
    <s v="OIC Colored Binder Clips, Assorted Sizes"/>
    <n v="17.899999999999999"/>
    <n v="12.529999999999998"/>
    <n v="5.370000000000001"/>
    <n v="0.3000000000000001"/>
    <n v="4"/>
  </r>
  <r>
    <n v="8424"/>
    <s v="CA-2018-150091"/>
    <x v="386"/>
    <d v="2018-10-16T00:00:00"/>
    <x v="1"/>
    <s v="NP-18670"/>
    <s v="Nora Paige"/>
    <s v="Consumer"/>
    <s v="United States"/>
    <s v="Lakewood"/>
    <s v="New Jersey"/>
    <n v="8701"/>
    <x v="3"/>
    <s v="FUR-FU-10004053"/>
    <x v="0"/>
    <s v="Furnishings"/>
    <s v="DAX Two-Tone Silver Metal Document Frame"/>
    <n v="40.479999999999997"/>
    <n v="28.335999999999995"/>
    <n v="12.144000000000002"/>
    <n v="0.30000000000000004"/>
    <n v="4"/>
  </r>
  <r>
    <n v="8425"/>
    <s v="CA-2018-150091"/>
    <x v="386"/>
    <d v="2018-10-16T00:00:00"/>
    <x v="1"/>
    <s v="NP-18670"/>
    <s v="Nora Paige"/>
    <s v="Consumer"/>
    <s v="United States"/>
    <s v="Lakewood"/>
    <s v="New Jersey"/>
    <n v="8701"/>
    <x v="3"/>
    <s v="FUR-BO-10003404"/>
    <x v="0"/>
    <s v="Bookcases"/>
    <s v="Global Adaptabilites Bookcase, Cherry/Storm Gray Finish"/>
    <n v="2154.9"/>
    <n v="1508.43"/>
    <n v="646.47"/>
    <n v="0.3"/>
    <n v="4"/>
  </r>
  <r>
    <n v="8426"/>
    <s v="CA-2017-137652"/>
    <x v="770"/>
    <d v="2017-08-30T00:00:00"/>
    <x v="2"/>
    <s v="EB-13750"/>
    <s v="Edward Becker"/>
    <s v="Corporate"/>
    <s v="United States"/>
    <s v="Cincinnati"/>
    <s v="Ohio"/>
    <n v="45231"/>
    <x v="3"/>
    <s v="OFF-BI-10004099"/>
    <x v="1"/>
    <s v="Binders"/>
    <s v="GBC VeloBinder Strips"/>
    <n v="18.431999999999999"/>
    <n v="12.902399999999998"/>
    <n v="5.5296000000000003"/>
    <n v="0.30000000000000004"/>
    <n v="2"/>
  </r>
  <r>
    <n v="8427"/>
    <s v="CA-2016-128356"/>
    <x v="653"/>
    <d v="2016-10-07T00:00:00"/>
    <x v="1"/>
    <s v="RP-19390"/>
    <s v="Resi PÃ¶lking"/>
    <s v="Consumer"/>
    <s v="United States"/>
    <s v="Thornton"/>
    <s v="Colorado"/>
    <n v="80229"/>
    <x v="1"/>
    <s v="OFF-SU-10004290"/>
    <x v="1"/>
    <s v="Supplies"/>
    <s v="Acme Design Line 8&quot; Stainless Steel Bent Scissors w/Champagne Handles, 3-1/8&quot; Cut"/>
    <n v="10.944000000000001"/>
    <n v="7.6608000000000001"/>
    <n v="3.2832000000000008"/>
    <n v="0.30000000000000004"/>
    <n v="5"/>
  </r>
  <r>
    <n v="8428"/>
    <s v="CA-2018-167017"/>
    <x v="51"/>
    <d v="2018-11-25T00:00:00"/>
    <x v="2"/>
    <s v="DC-12850"/>
    <s v="Dan Campbell"/>
    <s v="Consumer"/>
    <s v="United States"/>
    <s v="Roseville"/>
    <s v="Michigan"/>
    <n v="48066"/>
    <x v="2"/>
    <s v="OFF-SU-10001935"/>
    <x v="1"/>
    <s v="Supplies"/>
    <s v="Staple remover"/>
    <n v="4.3600000000000003"/>
    <n v="3.052"/>
    <n v="1.3080000000000003"/>
    <n v="0.30000000000000004"/>
    <n v="2"/>
  </r>
  <r>
    <n v="8429"/>
    <s v="US-2018-132220"/>
    <x v="105"/>
    <d v="2018-11-16T00:00:00"/>
    <x v="1"/>
    <s v="DJ-13510"/>
    <s v="Don Jones"/>
    <s v="Corporate"/>
    <s v="United States"/>
    <s v="Tempe"/>
    <s v="Arizona"/>
    <n v="85281"/>
    <x v="1"/>
    <s v="TEC-AC-10004227"/>
    <x v="2"/>
    <s v="Accessories"/>
    <s v="SanDisk Ultra 16 GB MicroSDHC Class 10 Memory Card"/>
    <n v="62.351999999999997"/>
    <n v="43.646399999999993"/>
    <n v="18.705600000000004"/>
    <n v="0.3000000000000001"/>
    <n v="4"/>
  </r>
  <r>
    <n v="8430"/>
    <s v="CA-2017-118129"/>
    <x v="1054"/>
    <d v="2017-12-21T00:00:00"/>
    <x v="0"/>
    <s v="CL-12565"/>
    <s v="Clay Ludtke"/>
    <s v="Consumer"/>
    <s v="United States"/>
    <s v="Reading"/>
    <s v="Pennsylvania"/>
    <n v="19601"/>
    <x v="3"/>
    <s v="FUR-FU-10004904"/>
    <x v="0"/>
    <s v="Furnishings"/>
    <s v="Eldon &quot;L&quot; Workstation Diamond Chairmat"/>
    <n v="303.92"/>
    <n v="212.744"/>
    <n v="91.176000000000016"/>
    <n v="0.30000000000000004"/>
    <n v="2"/>
  </r>
  <r>
    <n v="8431"/>
    <s v="US-2015-113124"/>
    <x v="809"/>
    <d v="2015-04-05T00:00:00"/>
    <x v="1"/>
    <s v="NC-18340"/>
    <s v="Nat Carroll"/>
    <s v="Consumer"/>
    <s v="United States"/>
    <s v="Apple Valley"/>
    <s v="Minnesota"/>
    <n v="55124"/>
    <x v="2"/>
    <s v="OFF-ST-10001511"/>
    <x v="1"/>
    <s v="Storage"/>
    <s v="Space Solutions Commercial Steel Shelving"/>
    <n v="129.30000000000001"/>
    <n v="90.51"/>
    <n v="38.790000000000006"/>
    <n v="0.30000000000000004"/>
    <n v="6"/>
  </r>
  <r>
    <n v="8432"/>
    <s v="CA-2018-155621"/>
    <x v="1183"/>
    <d v="2018-11-13T00:00:00"/>
    <x v="1"/>
    <s v="KN-16450"/>
    <s v="Kean Nguyen"/>
    <s v="Corporate"/>
    <s v="United States"/>
    <s v="Baltimore"/>
    <s v="Maryland"/>
    <n v="21215"/>
    <x v="3"/>
    <s v="FUR-FU-10003535"/>
    <x v="0"/>
    <s v="Furnishings"/>
    <s v="Howard Miller Distant Time Traveler Alarm Clock"/>
    <n v="274.2"/>
    <n v="191.93999999999997"/>
    <n v="82.260000000000019"/>
    <n v="0.3000000000000001"/>
    <n v="5"/>
  </r>
  <r>
    <n v="8433"/>
    <s v="US-2015-127635"/>
    <x v="80"/>
    <d v="2015-09-18T00:00:00"/>
    <x v="0"/>
    <s v="SC-20260"/>
    <s v="Scott Cohen"/>
    <s v="Corporate"/>
    <s v="United States"/>
    <s v="Corpus Christi"/>
    <s v="Texas"/>
    <n v="78415"/>
    <x v="2"/>
    <s v="OFF-FA-10000053"/>
    <x v="1"/>
    <s v="Fasteners"/>
    <s v="Revere Boxed Rubber Bands by Revere"/>
    <n v="6.048"/>
    <n v="4.2336"/>
    <n v="1.8144"/>
    <n v="0.3"/>
    <n v="4"/>
  </r>
  <r>
    <n v="8434"/>
    <s v="US-2015-127635"/>
    <x v="80"/>
    <d v="2015-09-18T00:00:00"/>
    <x v="0"/>
    <s v="SC-20260"/>
    <s v="Scott Cohen"/>
    <s v="Corporate"/>
    <s v="United States"/>
    <s v="Corpus Christi"/>
    <s v="Texas"/>
    <n v="78415"/>
    <x v="2"/>
    <s v="OFF-PA-10004610"/>
    <x v="1"/>
    <s v="Paper"/>
    <s v="Xerox 1900"/>
    <n v="6.8479999999999999"/>
    <n v="4.7935999999999996"/>
    <n v="2.0544000000000002"/>
    <n v="0.30000000000000004"/>
    <n v="4"/>
  </r>
  <r>
    <n v="8435"/>
    <s v="US-2015-127635"/>
    <x v="80"/>
    <d v="2015-09-18T00:00:00"/>
    <x v="0"/>
    <s v="SC-20260"/>
    <s v="Scott Cohen"/>
    <s v="Corporate"/>
    <s v="United States"/>
    <s v="Corpus Christi"/>
    <s v="Texas"/>
    <n v="78415"/>
    <x v="2"/>
    <s v="FUR-FU-10000550"/>
    <x v="0"/>
    <s v="Furnishings"/>
    <s v="Stacking Trays by OIC"/>
    <n v="9.9600000000000009"/>
    <n v="6.9720000000000004"/>
    <n v="2.9880000000000004"/>
    <n v="0.30000000000000004"/>
    <n v="4"/>
  </r>
  <r>
    <n v="8436"/>
    <s v="US-2015-127635"/>
    <x v="80"/>
    <d v="2015-09-18T00:00:00"/>
    <x v="0"/>
    <s v="SC-20260"/>
    <s v="Scott Cohen"/>
    <s v="Corporate"/>
    <s v="United States"/>
    <s v="Corpus Christi"/>
    <s v="Texas"/>
    <n v="78415"/>
    <x v="2"/>
    <s v="OFF-BI-10001721"/>
    <x v="1"/>
    <s v="Binders"/>
    <s v="Trimflex Flexible Post Binders"/>
    <n v="8.5519999999999996"/>
    <n v="5.9863999999999997"/>
    <n v="2.5655999999999999"/>
    <n v="0.3"/>
    <n v="4"/>
  </r>
  <r>
    <n v="8437"/>
    <s v="CA-2016-151470"/>
    <x v="1181"/>
    <d v="2016-09-26T00:00:00"/>
    <x v="1"/>
    <s v="AM-10705"/>
    <s v="Anne McFarland"/>
    <s v="Consumer"/>
    <s v="United States"/>
    <s v="Las Vegas"/>
    <s v="Nevada"/>
    <n v="89115"/>
    <x v="1"/>
    <s v="OFF-BI-10004040"/>
    <x v="1"/>
    <s v="Binders"/>
    <s v="Wilson Jones Impact Binders"/>
    <n v="45.584000000000003"/>
    <n v="31.908799999999999"/>
    <n v="13.675200000000004"/>
    <n v="0.30000000000000004"/>
    <n v="6"/>
  </r>
  <r>
    <n v="8438"/>
    <s v="CA-2016-112823"/>
    <x v="895"/>
    <d v="2016-12-16T00:00:00"/>
    <x v="1"/>
    <s v="RA-19945"/>
    <s v="Ryan Akin"/>
    <s v="Consumer"/>
    <s v="United States"/>
    <s v="Cleveland"/>
    <s v="Ohio"/>
    <n v="44105"/>
    <x v="3"/>
    <s v="TEC-AC-10002550"/>
    <x v="2"/>
    <s v="Accessories"/>
    <s v="Maxell 4.7GB DVD-RW 3/Pack"/>
    <n v="25.488"/>
    <n v="17.8416"/>
    <n v="7.6463999999999999"/>
    <n v="0.3"/>
    <n v="6"/>
  </r>
  <r>
    <n v="8439"/>
    <s v="CA-2015-108861"/>
    <x v="1061"/>
    <d v="2015-06-01T00:00:00"/>
    <x v="1"/>
    <s v="MM-17260"/>
    <s v="Magdelene Morse"/>
    <s v="Consumer"/>
    <s v="United States"/>
    <s v="Seattle"/>
    <s v="Washington"/>
    <n v="98105"/>
    <x v="1"/>
    <s v="OFF-BI-10003876"/>
    <x v="1"/>
    <s v="Binders"/>
    <s v="Green Canvas Binder for 8-1/2&quot; x 14&quot; Sheets"/>
    <n v="136.96"/>
    <n v="95.872"/>
    <n v="41.088000000000008"/>
    <n v="0.30000000000000004"/>
    <n v="4"/>
  </r>
  <r>
    <n v="8440"/>
    <s v="CA-2018-114370"/>
    <x v="1192"/>
    <d v="2018-03-17T00:00:00"/>
    <x v="0"/>
    <s v="BN-11470"/>
    <s v="Brad Norvell"/>
    <s v="Corporate"/>
    <s v="United States"/>
    <s v="Chicago"/>
    <s v="Illinois"/>
    <n v="60623"/>
    <x v="2"/>
    <s v="TEC-PH-10000213"/>
    <x v="2"/>
    <s v="Phones"/>
    <s v="Seidio BD2-HK3IPH5-BK DILEX Case and Holster Combo for Apple iPhone 5/5s - Black"/>
    <n v="49.616"/>
    <n v="34.731199999999994"/>
    <n v="14.884800000000006"/>
    <n v="0.3000000000000001"/>
    <n v="3"/>
  </r>
  <r>
    <n v="8441"/>
    <s v="CA-2017-158302"/>
    <x v="16"/>
    <d v="2017-12-12T00:00:00"/>
    <x v="0"/>
    <s v="JB-16045"/>
    <s v="Julia Barnett"/>
    <s v="Home Office"/>
    <s v="United States"/>
    <s v="Columbus"/>
    <s v="Ohio"/>
    <n v="43229"/>
    <x v="3"/>
    <s v="OFF-PA-10002615"/>
    <x v="1"/>
    <s v="Paper"/>
    <s v="Ampad Gold Fibre Wirebound Steno Books, 6&quot; x 9&quot;, Gregg Ruled"/>
    <n v="10.584"/>
    <n v="7.4087999999999994"/>
    <n v="3.1752000000000002"/>
    <n v="0.30000000000000004"/>
    <n v="4"/>
  </r>
  <r>
    <n v="8442"/>
    <s v="CA-2018-145779"/>
    <x v="636"/>
    <d v="2018-05-10T00:00:00"/>
    <x v="1"/>
    <s v="DB-13615"/>
    <s v="Doug Bickford"/>
    <s v="Consumer"/>
    <s v="United States"/>
    <s v="Tucson"/>
    <s v="Arizona"/>
    <n v="85705"/>
    <x v="1"/>
    <s v="OFF-PA-10002254"/>
    <x v="1"/>
    <s v="Paper"/>
    <s v="Xerox 1883"/>
    <n v="84.415999999999997"/>
    <n v="59.091199999999994"/>
    <n v="25.324800000000003"/>
    <n v="0.30000000000000004"/>
    <n v="4"/>
  </r>
  <r>
    <n v="8443"/>
    <s v="US-2017-155173"/>
    <x v="1193"/>
    <d v="2017-03-10T00:00:00"/>
    <x v="1"/>
    <s v="JB-16045"/>
    <s v="Julia Barnett"/>
    <s v="Home Office"/>
    <s v="United States"/>
    <s v="Philadelphia"/>
    <s v="Pennsylvania"/>
    <n v="19120"/>
    <x v="3"/>
    <s v="TEC-PH-10004586"/>
    <x v="2"/>
    <s v="Phones"/>
    <s v="Wilson SignalBoost 841262 DB PRO Amplifier Kit"/>
    <n v="431.94"/>
    <n v="302.358"/>
    <n v="129.58199999999999"/>
    <n v="0.3"/>
    <n v="4"/>
  </r>
  <r>
    <n v="8444"/>
    <s v="US-2017-155173"/>
    <x v="1193"/>
    <d v="2017-03-10T00:00:00"/>
    <x v="1"/>
    <s v="JB-16045"/>
    <s v="Julia Barnett"/>
    <s v="Home Office"/>
    <s v="United States"/>
    <s v="Philadelphia"/>
    <s v="Pennsylvania"/>
    <n v="19120"/>
    <x v="3"/>
    <s v="OFF-BI-10002982"/>
    <x v="1"/>
    <s v="Binders"/>
    <s v="Avery Self-Adhesive Photo Pockets for Polaroid Photos"/>
    <n v="2.0430000000000001"/>
    <n v="1.4300999999999999"/>
    <n v="0.61290000000000022"/>
    <n v="0.3000000000000001"/>
    <n v="4"/>
  </r>
  <r>
    <n v="8445"/>
    <s v="US-2017-155173"/>
    <x v="1193"/>
    <d v="2017-03-10T00:00:00"/>
    <x v="1"/>
    <s v="JB-16045"/>
    <s v="Julia Barnett"/>
    <s v="Home Office"/>
    <s v="United States"/>
    <s v="Philadelphia"/>
    <s v="Pennsylvania"/>
    <n v="19120"/>
    <x v="3"/>
    <s v="TEC-PH-10002538"/>
    <x v="2"/>
    <s v="Phones"/>
    <s v="Grandstream GXP1160 VoIP phone"/>
    <n v="68.238"/>
    <n v="47.766599999999997"/>
    <n v="20.471400000000003"/>
    <n v="0.30000000000000004"/>
    <n v="4"/>
  </r>
  <r>
    <n v="8446"/>
    <s v="CA-2018-125451"/>
    <x v="436"/>
    <d v="2018-10-24T00:00:00"/>
    <x v="2"/>
    <s v="AH-10075"/>
    <s v="Adam Hart"/>
    <s v="Corporate"/>
    <s v="United States"/>
    <s v="Cranston"/>
    <s v="Rhode Island"/>
    <n v="2920"/>
    <x v="3"/>
    <s v="FUR-TA-10001039"/>
    <x v="0"/>
    <s v="Tables"/>
    <s v="KI Adjustable-Height Table"/>
    <n v="240.744"/>
    <n v="168.52079999999998"/>
    <n v="72.22320000000002"/>
    <n v="0.3000000000000001"/>
    <n v="1"/>
  </r>
  <r>
    <n v="8447"/>
    <s v="CA-2018-125451"/>
    <x v="436"/>
    <d v="2018-10-24T00:00:00"/>
    <x v="2"/>
    <s v="AH-10075"/>
    <s v="Adam Hart"/>
    <s v="Corporate"/>
    <s v="United States"/>
    <s v="Cranston"/>
    <s v="Rhode Island"/>
    <n v="2920"/>
    <x v="3"/>
    <s v="FUR-FU-10004963"/>
    <x v="0"/>
    <s v="Furnishings"/>
    <s v="Eldon 400 Class Desk Accessories, Black Carbon"/>
    <n v="35"/>
    <n v="24.5"/>
    <n v="10.5"/>
    <n v="0.3"/>
    <n v="1"/>
  </r>
  <r>
    <n v="8448"/>
    <s v="CA-2018-125451"/>
    <x v="436"/>
    <d v="2018-10-24T00:00:00"/>
    <x v="2"/>
    <s v="AH-10075"/>
    <s v="Adam Hart"/>
    <s v="Corporate"/>
    <s v="United States"/>
    <s v="Cranston"/>
    <s v="Rhode Island"/>
    <n v="2920"/>
    <x v="3"/>
    <s v="FUR-FU-10000277"/>
    <x v="0"/>
    <s v="Furnishings"/>
    <s v="Deflect-o DuraMat Antistatic Studded Beveled Mat for Medium Pile Carpeting"/>
    <n v="210.68"/>
    <n v="147.476"/>
    <n v="63.204000000000008"/>
    <n v="0.30000000000000004"/>
    <n v="1"/>
  </r>
  <r>
    <n v="8449"/>
    <s v="CA-2018-125451"/>
    <x v="436"/>
    <d v="2018-10-24T00:00:00"/>
    <x v="2"/>
    <s v="AH-10075"/>
    <s v="Adam Hart"/>
    <s v="Corporate"/>
    <s v="United States"/>
    <s v="Cranston"/>
    <s v="Rhode Island"/>
    <n v="2920"/>
    <x v="3"/>
    <s v="FUR-TA-10004915"/>
    <x v="0"/>
    <s v="Tables"/>
    <s v="Office Impressions End Table, 20-1/2&quot;H x 24&quot;W x 20&quot;D"/>
    <n v="637.89599999999996"/>
    <n v="446.52719999999994"/>
    <n v="191.36880000000002"/>
    <n v="0.30000000000000004"/>
    <n v="1"/>
  </r>
  <r>
    <n v="8450"/>
    <s v="CA-2018-125451"/>
    <x v="436"/>
    <d v="2018-10-24T00:00:00"/>
    <x v="2"/>
    <s v="AH-10075"/>
    <s v="Adam Hart"/>
    <s v="Corporate"/>
    <s v="United States"/>
    <s v="Cranston"/>
    <s v="Rhode Island"/>
    <n v="2920"/>
    <x v="3"/>
    <s v="OFF-PA-10003724"/>
    <x v="1"/>
    <s v="Paper"/>
    <s v="Wirebound Message Book, 4 per Page"/>
    <n v="43.44"/>
    <n v="30.407999999999998"/>
    <n v="13.032"/>
    <n v="0.3"/>
    <n v="1"/>
  </r>
  <r>
    <n v="8451"/>
    <s v="CA-2018-125451"/>
    <x v="436"/>
    <d v="2018-10-24T00:00:00"/>
    <x v="2"/>
    <s v="AH-10075"/>
    <s v="Adam Hart"/>
    <s v="Corporate"/>
    <s v="United States"/>
    <s v="Cranston"/>
    <s v="Rhode Island"/>
    <n v="2920"/>
    <x v="3"/>
    <s v="OFF-AP-10002906"/>
    <x v="1"/>
    <s v="Appliances"/>
    <s v="Hoover Replacement Belt for Commercial Guardsman Heavy-Duty Upright Vacuum"/>
    <n v="2.2200000000000002"/>
    <n v="1.554"/>
    <n v="0.66600000000000015"/>
    <n v="0.30000000000000004"/>
    <n v="1"/>
  </r>
  <r>
    <n v="8452"/>
    <s v="CA-2015-131387"/>
    <x v="582"/>
    <d v="2015-04-30T00:00:00"/>
    <x v="2"/>
    <s v="AI-10855"/>
    <s v="Arianne Irving"/>
    <s v="Consumer"/>
    <s v="United States"/>
    <s v="San Francisco"/>
    <s v="California"/>
    <n v="94122"/>
    <x v="1"/>
    <s v="TEC-PH-10001459"/>
    <x v="2"/>
    <s v="Phones"/>
    <s v="Samsung Galaxy Mega 6.3"/>
    <n v="1679.96"/>
    <n v="1175.972"/>
    <n v="503.98800000000006"/>
    <n v="0.30000000000000004"/>
    <n v="2"/>
  </r>
  <r>
    <n v="8453"/>
    <s v="CA-2017-125087"/>
    <x v="724"/>
    <d v="2017-04-23T00:00:00"/>
    <x v="1"/>
    <s v="TH-21115"/>
    <s v="Thea Hudgings"/>
    <s v="Corporate"/>
    <s v="United States"/>
    <s v="Houston"/>
    <s v="Texas"/>
    <n v="77070"/>
    <x v="2"/>
    <s v="FUR-CH-10002880"/>
    <x v="0"/>
    <s v="Chairs"/>
    <s v="Global High-Back Leather Tilter, Burgundy"/>
    <n v="344.37200000000001"/>
    <n v="241.06039999999999"/>
    <n v="103.31160000000003"/>
    <n v="0.30000000000000004"/>
    <n v="5"/>
  </r>
  <r>
    <n v="8454"/>
    <s v="CA-2017-125087"/>
    <x v="724"/>
    <d v="2017-04-23T00:00:00"/>
    <x v="1"/>
    <s v="TH-21115"/>
    <s v="Thea Hudgings"/>
    <s v="Corporate"/>
    <s v="United States"/>
    <s v="Houston"/>
    <s v="Texas"/>
    <n v="77070"/>
    <x v="2"/>
    <s v="OFF-ST-10001780"/>
    <x v="1"/>
    <s v="Storage"/>
    <s v="Tennsco 16-Compartment Lockers with Coat Rack"/>
    <n v="1554.9359999999999"/>
    <n v="1088.4551999999999"/>
    <n v="466.48080000000004"/>
    <n v="0.30000000000000004"/>
    <n v="5"/>
  </r>
  <r>
    <n v="8455"/>
    <s v="CA-2017-125087"/>
    <x v="724"/>
    <d v="2017-04-23T00:00:00"/>
    <x v="1"/>
    <s v="TH-21115"/>
    <s v="Thea Hudgings"/>
    <s v="Corporate"/>
    <s v="United States"/>
    <s v="Houston"/>
    <s v="Texas"/>
    <n v="77070"/>
    <x v="2"/>
    <s v="FUR-FU-10004748"/>
    <x v="0"/>
    <s v="Furnishings"/>
    <s v="Howard Miller 16&quot; Diameter Gallery Wall Clock"/>
    <n v="127.88"/>
    <n v="89.515999999999991"/>
    <n v="38.364000000000004"/>
    <n v="0.30000000000000004"/>
    <n v="5"/>
  </r>
  <r>
    <n v="8456"/>
    <s v="CA-2017-154081"/>
    <x v="730"/>
    <d v="2017-05-29T00:00:00"/>
    <x v="1"/>
    <s v="JE-15610"/>
    <s v="Jim Epp"/>
    <s v="Corporate"/>
    <s v="United States"/>
    <s v="Los Angeles"/>
    <s v="California"/>
    <n v="90049"/>
    <x v="1"/>
    <s v="TEC-PH-10001918"/>
    <x v="2"/>
    <s v="Phones"/>
    <s v="Nortel Business Series Terminal T7208 Digital phone"/>
    <n v="222.38399999999999"/>
    <n v="155.66879999999998"/>
    <n v="66.71520000000001"/>
    <n v="0.30000000000000004"/>
    <n v="7"/>
  </r>
  <r>
    <n v="8457"/>
    <s v="US-2018-118556"/>
    <x v="39"/>
    <d v="2018-06-02T00:00:00"/>
    <x v="0"/>
    <s v="TH-21235"/>
    <s v="Tiffany House"/>
    <s v="Corporate"/>
    <s v="United States"/>
    <s v="Chicago"/>
    <s v="Illinois"/>
    <n v="60653"/>
    <x v="2"/>
    <s v="FUR-CH-10001146"/>
    <x v="0"/>
    <s v="Chairs"/>
    <s v="Global Task Chair, Black"/>
    <n v="106.869"/>
    <n v="74.808299999999988"/>
    <n v="32.060700000000011"/>
    <n v="0.3000000000000001"/>
    <n v="5"/>
  </r>
  <r>
    <n v="8458"/>
    <s v="US-2018-118556"/>
    <x v="39"/>
    <d v="2018-06-02T00:00:00"/>
    <x v="0"/>
    <s v="TH-21235"/>
    <s v="Tiffany House"/>
    <s v="Corporate"/>
    <s v="United States"/>
    <s v="Chicago"/>
    <s v="Illinois"/>
    <n v="60653"/>
    <x v="2"/>
    <s v="OFF-BI-10004364"/>
    <x v="1"/>
    <s v="Binders"/>
    <s v="Storex Dura Pro Binders"/>
    <n v="3.5640000000000001"/>
    <n v="2.4947999999999997"/>
    <n v="1.0692000000000004"/>
    <n v="0.3000000000000001"/>
    <n v="5"/>
  </r>
  <r>
    <n v="8459"/>
    <s v="CA-2015-126200"/>
    <x v="55"/>
    <d v="2015-08-29T00:00:00"/>
    <x v="1"/>
    <s v="JE-15715"/>
    <s v="Joe Elijah"/>
    <s v="Consumer"/>
    <s v="United States"/>
    <s v="Houston"/>
    <s v="Texas"/>
    <n v="77070"/>
    <x v="2"/>
    <s v="OFF-BI-10002133"/>
    <x v="1"/>
    <s v="Binders"/>
    <s v="Wilson Jones Elliptical Ring 3 1/2&quot; Capacity Binders, 800 sheets"/>
    <n v="25.68"/>
    <n v="17.975999999999999"/>
    <n v="7.7040000000000006"/>
    <n v="0.30000000000000004"/>
    <n v="4"/>
  </r>
  <r>
    <n v="8460"/>
    <s v="CA-2015-126200"/>
    <x v="55"/>
    <d v="2015-08-29T00:00:00"/>
    <x v="1"/>
    <s v="JE-15715"/>
    <s v="Joe Elijah"/>
    <s v="Consumer"/>
    <s v="United States"/>
    <s v="Houston"/>
    <s v="Texas"/>
    <n v="77070"/>
    <x v="2"/>
    <s v="OFF-BI-10002225"/>
    <x v="1"/>
    <s v="Binders"/>
    <s v="Square Ring Data Binders, Rigid 75 Pt. Covers, 11&quot; x 14-7/8&quot;"/>
    <n v="12.384"/>
    <n v="8.6687999999999992"/>
    <n v="3.7152000000000012"/>
    <n v="0.3000000000000001"/>
    <n v="4"/>
  </r>
  <r>
    <n v="8461"/>
    <s v="CA-2015-146500"/>
    <x v="1194"/>
    <d v="2015-09-04T00:00:00"/>
    <x v="1"/>
    <s v="AT-10735"/>
    <s v="Annie Thurman"/>
    <s v="Consumer"/>
    <s v="United States"/>
    <s v="Bristol"/>
    <s v="Connecticut"/>
    <n v="6010"/>
    <x v="3"/>
    <s v="OFF-BI-10002432"/>
    <x v="1"/>
    <s v="Binders"/>
    <s v="Wilson Jones Standard D-Ring Binders"/>
    <n v="25.3"/>
    <n v="17.71"/>
    <n v="7.59"/>
    <n v="0.3"/>
    <n v="5"/>
  </r>
  <r>
    <n v="8462"/>
    <s v="CA-2015-146500"/>
    <x v="1194"/>
    <d v="2015-09-04T00:00:00"/>
    <x v="1"/>
    <s v="AT-10735"/>
    <s v="Annie Thurman"/>
    <s v="Consumer"/>
    <s v="United States"/>
    <s v="Bristol"/>
    <s v="Connecticut"/>
    <n v="6010"/>
    <x v="3"/>
    <s v="OFF-ST-10000563"/>
    <x v="1"/>
    <s v="Storage"/>
    <s v="Fellowes Bankers Box Stor/Drawer Steel Plus"/>
    <n v="95.94"/>
    <n v="67.157999999999987"/>
    <n v="28.782000000000011"/>
    <n v="0.3000000000000001"/>
    <n v="5"/>
  </r>
  <r>
    <n v="8463"/>
    <s v="CA-2016-169537"/>
    <x v="37"/>
    <d v="2016-09-07T00:00:00"/>
    <x v="0"/>
    <s v="JH-15820"/>
    <s v="John Huston"/>
    <s v="Consumer"/>
    <s v="United States"/>
    <s v="Holland"/>
    <s v="Michigan"/>
    <n v="49423"/>
    <x v="2"/>
    <s v="OFF-LA-10001982"/>
    <x v="1"/>
    <s v="Labels"/>
    <s v="Smead Alpha-Z Color-Coded Name Labels First Letter Starter Set"/>
    <n v="7.5"/>
    <n v="5.25"/>
    <n v="2.25"/>
    <n v="0.3"/>
    <n v="4"/>
  </r>
  <r>
    <n v="8464"/>
    <s v="CA-2015-100881"/>
    <x v="1176"/>
    <d v="2015-04-01T00:00:00"/>
    <x v="1"/>
    <s v="DR-12940"/>
    <s v="Daniel Raglin"/>
    <s v="Home Office"/>
    <s v="United States"/>
    <s v="Albuquerque"/>
    <s v="New Mexico"/>
    <n v="87105"/>
    <x v="1"/>
    <s v="TEC-PH-10003273"/>
    <x v="2"/>
    <s v="Phones"/>
    <s v="AT&amp;T TR1909W"/>
    <n v="302.37599999999998"/>
    <n v="211.66319999999996"/>
    <n v="90.712800000000016"/>
    <n v="0.3000000000000001"/>
    <n v="4"/>
  </r>
  <r>
    <n v="8465"/>
    <s v="CA-2016-144043"/>
    <x v="1187"/>
    <d v="2016-05-15T00:00:00"/>
    <x v="1"/>
    <s v="AB-10165"/>
    <s v="Alan Barnes"/>
    <s v="Consumer"/>
    <s v="United States"/>
    <s v="Louisville"/>
    <s v="Colorado"/>
    <n v="80027"/>
    <x v="1"/>
    <s v="TEC-AC-10002718"/>
    <x v="2"/>
    <s v="Accessories"/>
    <s v="Belkin Standard 104 key USB Keyboard"/>
    <n v="46.688000000000002"/>
    <n v="32.681600000000003"/>
    <n v="14.006399999999999"/>
    <n v="0.3"/>
    <n v="5"/>
  </r>
  <r>
    <n v="8466"/>
    <s v="CA-2016-116512"/>
    <x v="265"/>
    <d v="2016-04-14T00:00:00"/>
    <x v="1"/>
    <s v="MC-18100"/>
    <s v="Mick Crebagga"/>
    <s v="Consumer"/>
    <s v="United States"/>
    <s v="New York City"/>
    <s v="New York"/>
    <n v="10024"/>
    <x v="3"/>
    <s v="OFF-ST-10001505"/>
    <x v="1"/>
    <s v="Storage"/>
    <s v="Perma STOR-ALL Hanging File Box, 13 1/8&quot;W x 12 1/4&quot;D x 10 1/2&quot;H"/>
    <n v="17.940000000000001"/>
    <n v="12.558"/>
    <n v="5.3820000000000014"/>
    <n v="0.30000000000000004"/>
    <n v="5"/>
  </r>
  <r>
    <n v="8467"/>
    <s v="CA-2016-101000"/>
    <x v="265"/>
    <d v="2016-04-14T00:00:00"/>
    <x v="1"/>
    <s v="IG-15085"/>
    <s v="Ivan Gibson"/>
    <s v="Consumer"/>
    <s v="United States"/>
    <s v="Norwich"/>
    <s v="Connecticut"/>
    <n v="6360"/>
    <x v="3"/>
    <s v="OFF-AP-10000179"/>
    <x v="1"/>
    <s v="Appliances"/>
    <s v="Honeywell Enviracaire Portable HEPA Air Cleaner for up to 10 x 16 Room"/>
    <n v="370.14"/>
    <n v="259.09799999999996"/>
    <n v="111.04200000000003"/>
    <n v="0.3000000000000001"/>
    <n v="5"/>
  </r>
  <r>
    <n v="8468"/>
    <s v="CA-2017-168557"/>
    <x v="251"/>
    <d v="2017-09-23T00:00:00"/>
    <x v="1"/>
    <s v="FH-14275"/>
    <s v="Frank Hawley"/>
    <s v="Corporate"/>
    <s v="United States"/>
    <s v="San Francisco"/>
    <s v="California"/>
    <n v="94122"/>
    <x v="1"/>
    <s v="OFF-BI-10002309"/>
    <x v="1"/>
    <s v="Binders"/>
    <s v="Avery Heavy-Duty EZD  Binder With Locking Rings"/>
    <n v="8.9280000000000008"/>
    <n v="6.2496"/>
    <n v="2.6784000000000008"/>
    <n v="0.30000000000000004"/>
    <n v="4"/>
  </r>
  <r>
    <n v="8469"/>
    <s v="US-2017-164196"/>
    <x v="583"/>
    <d v="2017-11-17T00:00:00"/>
    <x v="1"/>
    <s v="AS-10285"/>
    <s v="Alejandro Savely"/>
    <s v="Corporate"/>
    <s v="United States"/>
    <s v="Noblesville"/>
    <s v="Indiana"/>
    <n v="46060"/>
    <x v="2"/>
    <s v="FUR-TA-10001950"/>
    <x v="0"/>
    <s v="Tables"/>
    <s v="Balt Solid Wood Round Tables"/>
    <n v="2678.94"/>
    <n v="1875.2579999999998"/>
    <n v="803.68200000000024"/>
    <n v="0.3000000000000001"/>
    <n v="6"/>
  </r>
  <r>
    <n v="8470"/>
    <s v="US-2018-132031"/>
    <x v="756"/>
    <d v="2018-04-27T00:00:00"/>
    <x v="1"/>
    <s v="PN-18775"/>
    <s v="Parhena Norris"/>
    <s v="Home Office"/>
    <s v="United States"/>
    <s v="Clarksville"/>
    <s v="Tennessee"/>
    <n v="37042"/>
    <x v="0"/>
    <s v="FUR-BO-10001972"/>
    <x v="0"/>
    <s v="Bookcases"/>
    <s v="O'Sullivan 4-Shelf Bookcase in Odessa Pine"/>
    <n v="387.13600000000002"/>
    <n v="270.99520000000001"/>
    <n v="116.14080000000001"/>
    <n v="0.3"/>
    <n v="4"/>
  </r>
  <r>
    <n v="8471"/>
    <s v="US-2018-132031"/>
    <x v="756"/>
    <d v="2018-04-27T00:00:00"/>
    <x v="1"/>
    <s v="PN-18775"/>
    <s v="Parhena Norris"/>
    <s v="Home Office"/>
    <s v="United States"/>
    <s v="Clarksville"/>
    <s v="Tennessee"/>
    <n v="37042"/>
    <x v="0"/>
    <s v="TEC-AC-10002473"/>
    <x v="2"/>
    <s v="Accessories"/>
    <s v="Maxell 4.7GB DVD-R"/>
    <n v="45.408000000000001"/>
    <n v="31.785599999999999"/>
    <n v="13.622400000000003"/>
    <n v="0.30000000000000004"/>
    <n v="4"/>
  </r>
  <r>
    <n v="8472"/>
    <s v="US-2018-132031"/>
    <x v="756"/>
    <d v="2018-04-27T00:00:00"/>
    <x v="1"/>
    <s v="PN-18775"/>
    <s v="Parhena Norris"/>
    <s v="Home Office"/>
    <s v="United States"/>
    <s v="Clarksville"/>
    <s v="Tennessee"/>
    <n v="37042"/>
    <x v="0"/>
    <s v="FUR-FU-10000193"/>
    <x v="0"/>
    <s v="Furnishings"/>
    <s v="Tenex Chairmats For Use with Hard Floors"/>
    <n v="77.951999999999998"/>
    <n v="54.566399999999994"/>
    <n v="23.385600000000004"/>
    <n v="0.30000000000000004"/>
    <n v="4"/>
  </r>
  <r>
    <n v="8473"/>
    <s v="US-2018-132031"/>
    <x v="756"/>
    <d v="2018-04-27T00:00:00"/>
    <x v="1"/>
    <s v="PN-18775"/>
    <s v="Parhena Norris"/>
    <s v="Home Office"/>
    <s v="United States"/>
    <s v="Clarksville"/>
    <s v="Tennessee"/>
    <n v="37042"/>
    <x v="0"/>
    <s v="OFF-LA-10000081"/>
    <x v="1"/>
    <s v="Labels"/>
    <s v="Avery 496"/>
    <n v="3"/>
    <n v="2.0999999999999996"/>
    <n v="0.90000000000000036"/>
    <n v="0.3000000000000001"/>
    <n v="4"/>
  </r>
  <r>
    <n v="8474"/>
    <s v="CA-2016-169733"/>
    <x v="420"/>
    <d v="2016-10-26T00:00:00"/>
    <x v="0"/>
    <s v="GM-14500"/>
    <s v="Gene McClure"/>
    <s v="Consumer"/>
    <s v="United States"/>
    <s v="Hollywood"/>
    <s v="Florida"/>
    <n v="33021"/>
    <x v="0"/>
    <s v="OFF-ST-10000876"/>
    <x v="1"/>
    <s v="Storage"/>
    <s v="Eldon Simplefile Box Office"/>
    <n v="9.952"/>
    <n v="6.9663999999999993"/>
    <n v="2.9856000000000007"/>
    <n v="0.30000000000000004"/>
    <n v="4"/>
  </r>
  <r>
    <n v="8475"/>
    <s v="CA-2018-169404"/>
    <x v="359"/>
    <d v="2018-04-14T00:00:00"/>
    <x v="1"/>
    <s v="NC-18625"/>
    <s v="Noah Childs"/>
    <s v="Corporate"/>
    <s v="United States"/>
    <s v="York"/>
    <s v="Pennsylvania"/>
    <n v="17403"/>
    <x v="3"/>
    <s v="OFF-BI-10004492"/>
    <x v="1"/>
    <s v="Binders"/>
    <s v="Tuf-Vin Binders"/>
    <n v="37.896000000000001"/>
    <n v="26.527200000000001"/>
    <n v="11.3688"/>
    <n v="0.3"/>
    <n v="5"/>
  </r>
  <r>
    <n v="8476"/>
    <s v="CA-2018-169404"/>
    <x v="359"/>
    <d v="2018-04-14T00:00:00"/>
    <x v="1"/>
    <s v="NC-18625"/>
    <s v="Noah Childs"/>
    <s v="Corporate"/>
    <s v="United States"/>
    <s v="York"/>
    <s v="Pennsylvania"/>
    <n v="17403"/>
    <x v="3"/>
    <s v="OFF-PA-10001033"/>
    <x v="1"/>
    <s v="Paper"/>
    <s v="Xerox 1893"/>
    <n v="65.584000000000003"/>
    <n v="45.908799999999999"/>
    <n v="19.675200000000004"/>
    <n v="0.30000000000000004"/>
    <n v="5"/>
  </r>
  <r>
    <n v="8477"/>
    <s v="CA-2018-134880"/>
    <x v="855"/>
    <d v="2018-11-01T00:00:00"/>
    <x v="1"/>
    <s v="TW-21025"/>
    <s v="Tamara Willingham"/>
    <s v="Home Office"/>
    <s v="United States"/>
    <s v="Mesa"/>
    <s v="Arizona"/>
    <n v="85204"/>
    <x v="1"/>
    <s v="OFF-PA-10004039"/>
    <x v="1"/>
    <s v="Paper"/>
    <s v="Xerox 1882"/>
    <n v="44.783999999999999"/>
    <n v="31.348799999999997"/>
    <n v="13.435200000000002"/>
    <n v="0.30000000000000004"/>
    <n v="5"/>
  </r>
  <r>
    <n v="8478"/>
    <s v="CA-2016-145758"/>
    <x v="628"/>
    <d v="2016-10-30T00:00:00"/>
    <x v="3"/>
    <s v="BF-11020"/>
    <s v="Barry FranzÃ¶sisch"/>
    <s v="Corporate"/>
    <s v="United States"/>
    <s v="New York City"/>
    <s v="New York"/>
    <n v="10024"/>
    <x v="3"/>
    <s v="TEC-MA-10004552"/>
    <x v="2"/>
    <s v="Machines"/>
    <s v="Star Micronics TSP100 TSP143LAN Receipt Printer"/>
    <n v="1035.8"/>
    <n v="725.06"/>
    <n v="310.74"/>
    <n v="0.30000000000000004"/>
    <n v="0"/>
  </r>
  <r>
    <n v="8479"/>
    <s v="CA-2018-158736"/>
    <x v="404"/>
    <d v="2018-12-24T00:00:00"/>
    <x v="1"/>
    <s v="TT-21460"/>
    <s v="Tonja Turnell"/>
    <s v="Home Office"/>
    <s v="United States"/>
    <s v="San Francisco"/>
    <s v="California"/>
    <n v="94110"/>
    <x v="1"/>
    <s v="OFF-AR-10002578"/>
    <x v="1"/>
    <s v="Art"/>
    <s v="Newell 335"/>
    <n v="5.76"/>
    <n v="4.032"/>
    <n v="1.7279999999999998"/>
    <n v="0.3"/>
    <n v="6"/>
  </r>
  <r>
    <n v="8480"/>
    <s v="US-2017-119270"/>
    <x v="299"/>
    <d v="2017-03-16T00:00:00"/>
    <x v="1"/>
    <s v="SW-20245"/>
    <s v="Scot Wooten"/>
    <s v="Consumer"/>
    <s v="United States"/>
    <s v="Los Angeles"/>
    <s v="California"/>
    <n v="90036"/>
    <x v="1"/>
    <s v="OFF-PA-10004022"/>
    <x v="1"/>
    <s v="Paper"/>
    <s v="Hammermill Color Copier Paper (28Lb. and 96 Bright)"/>
    <n v="19.98"/>
    <n v="13.985999999999999"/>
    <n v="5.9940000000000015"/>
    <n v="0.30000000000000004"/>
    <n v="4"/>
  </r>
  <r>
    <n v="8481"/>
    <s v="CA-2015-109890"/>
    <x v="609"/>
    <d v="2015-07-27T00:00:00"/>
    <x v="1"/>
    <s v="PG-18820"/>
    <s v="Patrick Gardner"/>
    <s v="Consumer"/>
    <s v="United States"/>
    <s v="Omaha"/>
    <s v="Nebraska"/>
    <n v="68104"/>
    <x v="2"/>
    <s v="TEC-PH-10004100"/>
    <x v="2"/>
    <s v="Phones"/>
    <s v="Griffin GC17055 Auxiliary Audio Cable"/>
    <n v="35.979999999999997"/>
    <n v="25.185999999999996"/>
    <n v="10.794"/>
    <n v="0.30000000000000004"/>
    <n v="6"/>
  </r>
  <r>
    <n v="8482"/>
    <s v="CA-2017-138583"/>
    <x v="1012"/>
    <d v="2017-05-28T00:00:00"/>
    <x v="1"/>
    <s v="DP-13390"/>
    <s v="Dennis Pardue"/>
    <s v="Home Office"/>
    <s v="United States"/>
    <s v="Philadelphia"/>
    <s v="Pennsylvania"/>
    <n v="19120"/>
    <x v="3"/>
    <s v="OFF-AR-10001860"/>
    <x v="1"/>
    <s v="Art"/>
    <s v="BIC Liqua Brite Liner"/>
    <n v="16.655999999999999"/>
    <n v="11.659199999999998"/>
    <n v="4.9968000000000004"/>
    <n v="0.30000000000000004"/>
    <n v="4"/>
  </r>
  <r>
    <n v="8483"/>
    <s v="US-2018-118535"/>
    <x v="512"/>
    <d v="2018-02-15T00:00:00"/>
    <x v="1"/>
    <s v="DJ-13510"/>
    <s v="Don Jones"/>
    <s v="Corporate"/>
    <s v="United States"/>
    <s v="New York City"/>
    <s v="New York"/>
    <n v="10024"/>
    <x v="3"/>
    <s v="OFF-LA-10001297"/>
    <x v="1"/>
    <s v="Labels"/>
    <s v="Avery 473"/>
    <n v="20.7"/>
    <n v="14.489999999999998"/>
    <n v="6.2100000000000009"/>
    <n v="0.30000000000000004"/>
    <n v="4"/>
  </r>
  <r>
    <n v="8484"/>
    <s v="CA-2017-126284"/>
    <x v="873"/>
    <d v="2017-09-24T00:00:00"/>
    <x v="1"/>
    <s v="EN-13780"/>
    <s v="Edward Nazzal"/>
    <s v="Consumer"/>
    <s v="United States"/>
    <s v="Grand Rapids"/>
    <s v="Michigan"/>
    <n v="49505"/>
    <x v="2"/>
    <s v="OFF-BI-10004828"/>
    <x v="1"/>
    <s v="Binders"/>
    <s v="GBC Poly Designer Binding Covers"/>
    <n v="83.7"/>
    <n v="58.589999999999996"/>
    <n v="25.110000000000007"/>
    <n v="0.30000000000000004"/>
    <n v="4"/>
  </r>
  <r>
    <n v="8485"/>
    <s v="CA-2018-142391"/>
    <x v="241"/>
    <d v="2018-09-24T00:00:00"/>
    <x v="3"/>
    <s v="PB-19150"/>
    <s v="Philip Brown"/>
    <s v="Consumer"/>
    <s v="United States"/>
    <s v="Seattle"/>
    <s v="Washington"/>
    <n v="98115"/>
    <x v="1"/>
    <s v="FUR-FU-10002759"/>
    <x v="0"/>
    <s v="Furnishings"/>
    <s v="12-1/2 Diameter Round Wall Clock"/>
    <n v="199.8"/>
    <n v="139.85999999999999"/>
    <n v="59.940000000000026"/>
    <n v="0.3000000000000001"/>
    <n v="0"/>
  </r>
  <r>
    <n v="8486"/>
    <s v="CA-2018-124716"/>
    <x v="996"/>
    <d v="2018-03-31T00:00:00"/>
    <x v="1"/>
    <s v="BD-11560"/>
    <s v="Brendan Dodson"/>
    <s v="Home Office"/>
    <s v="United States"/>
    <s v="Fresno"/>
    <s v="California"/>
    <n v="93727"/>
    <x v="1"/>
    <s v="OFF-PA-10000740"/>
    <x v="1"/>
    <s v="Paper"/>
    <s v="Xerox 1982"/>
    <n v="45.68"/>
    <n v="31.975999999999999"/>
    <n v="13.704000000000001"/>
    <n v="0.3"/>
    <n v="4"/>
  </r>
  <r>
    <n v="8487"/>
    <s v="CA-2018-124716"/>
    <x v="996"/>
    <d v="2018-03-31T00:00:00"/>
    <x v="1"/>
    <s v="BD-11560"/>
    <s v="Brendan Dodson"/>
    <s v="Home Office"/>
    <s v="United States"/>
    <s v="Fresno"/>
    <s v="California"/>
    <n v="93727"/>
    <x v="1"/>
    <s v="OFF-PA-10001144"/>
    <x v="1"/>
    <s v="Paper"/>
    <s v="Xerox 1913"/>
    <n v="110.96"/>
    <n v="77.671999999999997"/>
    <n v="33.287999999999997"/>
    <n v="0.3"/>
    <n v="4"/>
  </r>
  <r>
    <n v="8488"/>
    <s v="CA-2018-124716"/>
    <x v="996"/>
    <d v="2018-03-31T00:00:00"/>
    <x v="1"/>
    <s v="BD-11560"/>
    <s v="Brendan Dodson"/>
    <s v="Home Office"/>
    <s v="United States"/>
    <s v="Fresno"/>
    <s v="California"/>
    <n v="93727"/>
    <x v="1"/>
    <s v="OFF-PA-10000859"/>
    <x v="1"/>
    <s v="Paper"/>
    <s v="Unpadded Memo Slips"/>
    <n v="11.94"/>
    <n v="8.3579999999999988"/>
    <n v="3.5820000000000007"/>
    <n v="0.3000000000000001"/>
    <n v="4"/>
  </r>
  <r>
    <n v="8489"/>
    <s v="CA-2017-158841"/>
    <x v="1056"/>
    <d v="2017-02-04T00:00:00"/>
    <x v="0"/>
    <s v="SE-20110"/>
    <s v="Sanjit Engle"/>
    <s v="Consumer"/>
    <s v="United States"/>
    <s v="Arlington"/>
    <s v="Virginia"/>
    <n v="22204"/>
    <x v="0"/>
    <s v="TEC-MA-10001127"/>
    <x v="2"/>
    <s v="Machines"/>
    <s v="HP Designjet T520 Inkjet Large Format Printer - 24&quot; Color"/>
    <n v="8749.9500000000007"/>
    <n v="6124.9650000000001"/>
    <n v="2624.9850000000006"/>
    <n v="0.30000000000000004"/>
    <n v="2"/>
  </r>
  <r>
    <n v="8490"/>
    <s v="CA-2017-158841"/>
    <x v="1056"/>
    <d v="2017-02-04T00:00:00"/>
    <x v="0"/>
    <s v="SE-20110"/>
    <s v="Sanjit Engle"/>
    <s v="Consumer"/>
    <s v="United States"/>
    <s v="Arlington"/>
    <s v="Virginia"/>
    <n v="22204"/>
    <x v="0"/>
    <s v="OFF-BI-10002557"/>
    <x v="1"/>
    <s v="Binders"/>
    <s v="Presstex Flexible Ring Binders"/>
    <n v="36.4"/>
    <n v="25.479999999999997"/>
    <n v="10.920000000000002"/>
    <n v="0.30000000000000004"/>
    <n v="2"/>
  </r>
  <r>
    <n v="8491"/>
    <s v="CA-2017-158841"/>
    <x v="1056"/>
    <d v="2017-02-04T00:00:00"/>
    <x v="0"/>
    <s v="SE-20110"/>
    <s v="Sanjit Engle"/>
    <s v="Consumer"/>
    <s v="United States"/>
    <s v="Arlington"/>
    <s v="Virginia"/>
    <n v="22204"/>
    <x v="0"/>
    <s v="FUR-FU-10001731"/>
    <x v="0"/>
    <s v="Furnishings"/>
    <s v="Acrylic Self-Standing Desk Frames"/>
    <n v="18.690000000000001"/>
    <n v="13.083"/>
    <n v="5.6070000000000011"/>
    <n v="0.30000000000000004"/>
    <n v="2"/>
  </r>
  <r>
    <n v="8492"/>
    <s v="CA-2018-106824"/>
    <x v="437"/>
    <d v="2018-07-11T00:00:00"/>
    <x v="1"/>
    <s v="AT-10735"/>
    <s v="Annie Thurman"/>
    <s v="Consumer"/>
    <s v="United States"/>
    <s v="Los Angeles"/>
    <s v="California"/>
    <n v="90049"/>
    <x v="1"/>
    <s v="OFF-FA-10001135"/>
    <x v="1"/>
    <s v="Fasteners"/>
    <s v="Brites Rubber Bands, 1 1/2 oz. Box"/>
    <n v="5.94"/>
    <n v="4.1580000000000004"/>
    <n v="1.782"/>
    <n v="0.3"/>
    <n v="4"/>
  </r>
  <r>
    <n v="8493"/>
    <s v="CA-2016-109190"/>
    <x v="924"/>
    <d v="2016-10-28T00:00:00"/>
    <x v="1"/>
    <s v="CC-12685"/>
    <s v="Craig Carroll"/>
    <s v="Consumer"/>
    <s v="United States"/>
    <s v="Lubbock"/>
    <s v="Texas"/>
    <n v="79424"/>
    <x v="2"/>
    <s v="OFF-PA-10000069"/>
    <x v="1"/>
    <s v="Paper"/>
    <s v="TOPS 4 x 6 Fluorescent Color Memo Sheets, 500 Sheets per Pack"/>
    <n v="60.735999999999997"/>
    <n v="42.515199999999993"/>
    <n v="18.220800000000004"/>
    <n v="0.3000000000000001"/>
    <n v="5"/>
  </r>
  <r>
    <n v="8494"/>
    <s v="CA-2016-109190"/>
    <x v="924"/>
    <d v="2016-10-28T00:00:00"/>
    <x v="1"/>
    <s v="CC-12685"/>
    <s v="Craig Carroll"/>
    <s v="Consumer"/>
    <s v="United States"/>
    <s v="Lubbock"/>
    <s v="Texas"/>
    <n v="79424"/>
    <x v="2"/>
    <s v="TEC-CO-10001943"/>
    <x v="2"/>
    <s v="Copiers"/>
    <s v="Canon PC-428 Personal Copier"/>
    <n v="479.976"/>
    <n v="335.98319999999995"/>
    <n v="143.99280000000005"/>
    <n v="0.3000000000000001"/>
    <n v="5"/>
  </r>
  <r>
    <n v="8495"/>
    <s v="CA-2016-109190"/>
    <x v="924"/>
    <d v="2016-10-28T00:00:00"/>
    <x v="1"/>
    <s v="CC-12685"/>
    <s v="Craig Carroll"/>
    <s v="Consumer"/>
    <s v="United States"/>
    <s v="Lubbock"/>
    <s v="Texas"/>
    <n v="79424"/>
    <x v="2"/>
    <s v="OFF-BI-10000977"/>
    <x v="1"/>
    <s v="Binders"/>
    <s v="Ibico Plastic Spiral Binding Combs"/>
    <n v="6.08"/>
    <n v="4.2559999999999993"/>
    <n v="1.8240000000000007"/>
    <n v="0.3000000000000001"/>
    <n v="5"/>
  </r>
  <r>
    <n v="8496"/>
    <s v="CA-2017-143154"/>
    <x v="499"/>
    <d v="2017-12-08T00:00:00"/>
    <x v="1"/>
    <s v="AS-10225"/>
    <s v="Alan Schoenberger"/>
    <s v="Corporate"/>
    <s v="United States"/>
    <s v="Longmont"/>
    <s v="Colorado"/>
    <n v="80501"/>
    <x v="1"/>
    <s v="TEC-AC-10002942"/>
    <x v="2"/>
    <s v="Accessories"/>
    <s v="WD My Passport Ultra 1TB Portable External Hard Drive"/>
    <n v="165.6"/>
    <n v="115.91999999999999"/>
    <n v="49.680000000000007"/>
    <n v="0.30000000000000004"/>
    <n v="6"/>
  </r>
  <r>
    <n v="8497"/>
    <s v="CA-2015-169061"/>
    <x v="1195"/>
    <d v="2015-03-08T00:00:00"/>
    <x v="0"/>
    <s v="AB-10150"/>
    <s v="Aimee Bixby"/>
    <s v="Consumer"/>
    <s v="United States"/>
    <s v="Yonkers"/>
    <s v="New York"/>
    <n v="10701"/>
    <x v="3"/>
    <s v="OFF-AR-10000588"/>
    <x v="1"/>
    <s v="Art"/>
    <s v="Newell 345"/>
    <n v="59.52"/>
    <n v="41.664000000000001"/>
    <n v="17.856000000000002"/>
    <n v="0.3"/>
    <n v="3"/>
  </r>
  <r>
    <n v="8498"/>
    <s v="CA-2015-169061"/>
    <x v="1195"/>
    <d v="2015-03-08T00:00:00"/>
    <x v="0"/>
    <s v="AB-10150"/>
    <s v="Aimee Bixby"/>
    <s v="Consumer"/>
    <s v="United States"/>
    <s v="Yonkers"/>
    <s v="New York"/>
    <n v="10701"/>
    <x v="3"/>
    <s v="TEC-AC-10002001"/>
    <x v="2"/>
    <s v="Accessories"/>
    <s v="Logitech Wireless Gaming Headset G930"/>
    <n v="479.97"/>
    <n v="335.97899999999998"/>
    <n v="143.99100000000004"/>
    <n v="0.30000000000000004"/>
    <n v="3"/>
  </r>
  <r>
    <n v="8499"/>
    <s v="CA-2015-169061"/>
    <x v="1195"/>
    <d v="2015-03-08T00:00:00"/>
    <x v="0"/>
    <s v="AB-10150"/>
    <s v="Aimee Bixby"/>
    <s v="Consumer"/>
    <s v="United States"/>
    <s v="Yonkers"/>
    <s v="New York"/>
    <n v="10701"/>
    <x v="3"/>
    <s v="OFF-SU-10000381"/>
    <x v="1"/>
    <s v="Supplies"/>
    <s v="Acme Forged Steel Scissors with Black Enamel Handles"/>
    <n v="18.62"/>
    <n v="13.034000000000001"/>
    <n v="5.5860000000000003"/>
    <n v="0.3"/>
    <n v="3"/>
  </r>
  <r>
    <n v="8500"/>
    <s v="CA-2015-169061"/>
    <x v="1195"/>
    <d v="2015-03-08T00:00:00"/>
    <x v="0"/>
    <s v="AB-10150"/>
    <s v="Aimee Bixby"/>
    <s v="Consumer"/>
    <s v="United States"/>
    <s v="Yonkers"/>
    <s v="New York"/>
    <n v="10701"/>
    <x v="3"/>
    <s v="OFF-BI-10001617"/>
    <x v="1"/>
    <s v="Binders"/>
    <s v="GBC Wire Binding Combs"/>
    <n v="49.631999999999998"/>
    <n v="34.742399999999996"/>
    <n v="14.889600000000002"/>
    <n v="0.30000000000000004"/>
    <n v="3"/>
  </r>
  <r>
    <n v="8501"/>
    <s v="CA-2015-169061"/>
    <x v="1195"/>
    <d v="2015-03-08T00:00:00"/>
    <x v="0"/>
    <s v="AB-10150"/>
    <s v="Aimee Bixby"/>
    <s v="Consumer"/>
    <s v="United States"/>
    <s v="Yonkers"/>
    <s v="New York"/>
    <n v="10701"/>
    <x v="3"/>
    <s v="OFF-PA-10001878"/>
    <x v="1"/>
    <s v="Paper"/>
    <s v="Xerox 1891"/>
    <n v="97.82"/>
    <n v="68.47399999999999"/>
    <n v="29.346000000000004"/>
    <n v="0.30000000000000004"/>
    <n v="3"/>
  </r>
  <r>
    <n v="8502"/>
    <s v="CA-2016-102316"/>
    <x v="879"/>
    <d v="2016-03-03T00:00:00"/>
    <x v="0"/>
    <s v="DH-13075"/>
    <s v="Dave Hallsten"/>
    <s v="Corporate"/>
    <s v="United States"/>
    <s v="Los Angeles"/>
    <s v="California"/>
    <n v="90045"/>
    <x v="1"/>
    <s v="TEC-PH-10000376"/>
    <x v="2"/>
    <s v="Phones"/>
    <s v="Square Credit Card Reader"/>
    <n v="15.984"/>
    <n v="11.188799999999999"/>
    <n v="4.7952000000000012"/>
    <n v="0.3000000000000001"/>
    <n v="2"/>
  </r>
  <r>
    <n v="8503"/>
    <s v="CA-2016-102316"/>
    <x v="879"/>
    <d v="2016-03-03T00:00:00"/>
    <x v="0"/>
    <s v="DH-13075"/>
    <s v="Dave Hallsten"/>
    <s v="Corporate"/>
    <s v="United States"/>
    <s v="Los Angeles"/>
    <s v="California"/>
    <n v="90045"/>
    <x v="1"/>
    <s v="FUR-CH-10003396"/>
    <x v="0"/>
    <s v="Chairs"/>
    <s v="Global Deluxe Steno Chair"/>
    <n v="184.75200000000001"/>
    <n v="129.32640000000001"/>
    <n v="55.425600000000003"/>
    <n v="0.3"/>
    <n v="2"/>
  </r>
  <r>
    <n v="8504"/>
    <s v="CA-2015-164903"/>
    <x v="980"/>
    <d v="2015-02-24T00:00:00"/>
    <x v="1"/>
    <s v="SR-20740"/>
    <s v="Steven Roelle"/>
    <s v="Home Office"/>
    <s v="United States"/>
    <s v="Los Angeles"/>
    <s v="California"/>
    <n v="90049"/>
    <x v="1"/>
    <s v="OFF-PA-10003363"/>
    <x v="1"/>
    <s v="Paper"/>
    <s v="Xerox 204"/>
    <n v="12.96"/>
    <n v="9.0719999999999992"/>
    <n v="3.8880000000000017"/>
    <n v="0.3000000000000001"/>
    <n v="4"/>
  </r>
  <r>
    <n v="8505"/>
    <s v="CA-2017-109400"/>
    <x v="440"/>
    <d v="2017-05-06T00:00:00"/>
    <x v="1"/>
    <s v="NR-18550"/>
    <s v="Nick Radford"/>
    <s v="Consumer"/>
    <s v="United States"/>
    <s v="Amarillo"/>
    <s v="Texas"/>
    <n v="79109"/>
    <x v="2"/>
    <s v="FUR-CH-10003298"/>
    <x v="0"/>
    <s v="Chairs"/>
    <s v="Office Star - Contemporary Task Swivel chair with Loop Arms, Charcoal"/>
    <n v="366.74400000000003"/>
    <n v="256.7208"/>
    <n v="110.02320000000003"/>
    <n v="0.30000000000000004"/>
    <n v="4"/>
  </r>
  <r>
    <n v="8506"/>
    <s v="CA-2017-130400"/>
    <x v="387"/>
    <d v="2017-03-12T00:00:00"/>
    <x v="1"/>
    <s v="SJ-20125"/>
    <s v="Sanjit Jacobs"/>
    <s v="Home Office"/>
    <s v="United States"/>
    <s v="Dallas"/>
    <s v="Texas"/>
    <n v="75217"/>
    <x v="2"/>
    <s v="OFF-BI-10001757"/>
    <x v="1"/>
    <s v="Binders"/>
    <s v="Pressboard Hanging Data Binders for Unburst Sheets"/>
    <n v="8.8559999999999999"/>
    <n v="6.1991999999999994"/>
    <n v="2.6568000000000005"/>
    <n v="0.30000000000000004"/>
    <n v="4"/>
  </r>
  <r>
    <n v="8507"/>
    <s v="CA-2017-130400"/>
    <x v="387"/>
    <d v="2017-03-12T00:00:00"/>
    <x v="1"/>
    <s v="SJ-20125"/>
    <s v="Sanjit Jacobs"/>
    <s v="Home Office"/>
    <s v="United States"/>
    <s v="Dallas"/>
    <s v="Texas"/>
    <n v="75217"/>
    <x v="2"/>
    <s v="TEC-AC-10004633"/>
    <x v="2"/>
    <s v="Accessories"/>
    <s v="Verbatim 25 GB 6x Blu-ray Single Layer Recordable Disc, 3/Pack"/>
    <n v="27.96"/>
    <n v="19.571999999999999"/>
    <n v="8.3880000000000017"/>
    <n v="0.30000000000000004"/>
    <n v="4"/>
  </r>
  <r>
    <n v="8508"/>
    <s v="CA-2017-130400"/>
    <x v="387"/>
    <d v="2017-03-12T00:00:00"/>
    <x v="1"/>
    <s v="SJ-20125"/>
    <s v="Sanjit Jacobs"/>
    <s v="Home Office"/>
    <s v="United States"/>
    <s v="Dallas"/>
    <s v="Texas"/>
    <n v="75217"/>
    <x v="2"/>
    <s v="OFF-EN-10001453"/>
    <x v="1"/>
    <s v="Envelopes"/>
    <s v="Tyvek Interoffice Envelopes, 9 1/2&quot; x 12 1/2&quot;, 100/Box"/>
    <n v="146.352"/>
    <n v="102.4464"/>
    <n v="43.905600000000007"/>
    <n v="0.30000000000000004"/>
    <n v="4"/>
  </r>
  <r>
    <n v="8509"/>
    <s v="CA-2016-135853"/>
    <x v="555"/>
    <d v="2016-12-14T00:00:00"/>
    <x v="2"/>
    <s v="CA-12775"/>
    <s v="Cynthia Arntzen"/>
    <s v="Consumer"/>
    <s v="United States"/>
    <s v="Detroit"/>
    <s v="Michigan"/>
    <n v="48205"/>
    <x v="2"/>
    <s v="TEC-AC-10004761"/>
    <x v="2"/>
    <s v="Accessories"/>
    <s v="Maxell 4.7GB DVD+RW 3/Pack"/>
    <n v="175.23"/>
    <n v="122.66099999999999"/>
    <n v="52.569000000000003"/>
    <n v="0.30000000000000004"/>
    <n v="3"/>
  </r>
  <r>
    <n v="8510"/>
    <s v="CA-2016-135853"/>
    <x v="555"/>
    <d v="2016-12-14T00:00:00"/>
    <x v="2"/>
    <s v="CA-12775"/>
    <s v="Cynthia Arntzen"/>
    <s v="Consumer"/>
    <s v="United States"/>
    <s v="Detroit"/>
    <s v="Michigan"/>
    <n v="48205"/>
    <x v="2"/>
    <s v="TEC-PH-10003691"/>
    <x v="2"/>
    <s v="Phones"/>
    <s v="BlackBerry Q10"/>
    <n v="125.99"/>
    <n v="88.192999999999998"/>
    <n v="37.796999999999997"/>
    <n v="0.3"/>
    <n v="3"/>
  </r>
  <r>
    <n v="8511"/>
    <s v="CA-2016-135853"/>
    <x v="555"/>
    <d v="2016-12-14T00:00:00"/>
    <x v="2"/>
    <s v="CA-12775"/>
    <s v="Cynthia Arntzen"/>
    <s v="Consumer"/>
    <s v="United States"/>
    <s v="Detroit"/>
    <s v="Michigan"/>
    <n v="48205"/>
    <x v="2"/>
    <s v="OFF-BI-10004965"/>
    <x v="1"/>
    <s v="Binders"/>
    <s v="Ibico Covers for Plastic or Wire Binding Elements"/>
    <n v="23"/>
    <n v="16.099999999999998"/>
    <n v="6.9000000000000021"/>
    <n v="0.3000000000000001"/>
    <n v="3"/>
  </r>
  <r>
    <n v="8512"/>
    <s v="CA-2017-103359"/>
    <x v="596"/>
    <d v="2017-12-26T00:00:00"/>
    <x v="1"/>
    <s v="LC-16885"/>
    <s v="Lena Creighton"/>
    <s v="Consumer"/>
    <s v="United States"/>
    <s v="New York City"/>
    <s v="New York"/>
    <n v="10035"/>
    <x v="3"/>
    <s v="OFF-BI-10004233"/>
    <x v="1"/>
    <s v="Binders"/>
    <s v="GBC Pre-Punched Binding Paper, Plastic, White, 8-1/2&quot; x 11&quot;"/>
    <n v="25.584"/>
    <n v="17.908799999999999"/>
    <n v="7.6752000000000002"/>
    <n v="0.3"/>
    <n v="4"/>
  </r>
  <r>
    <n v="8513"/>
    <s v="CA-2017-144645"/>
    <x v="1056"/>
    <d v="2017-02-08T00:00:00"/>
    <x v="1"/>
    <s v="NS-18640"/>
    <s v="Noel Staavos"/>
    <s v="Corporate"/>
    <s v="United States"/>
    <s v="Houston"/>
    <s v="Texas"/>
    <n v="77041"/>
    <x v="2"/>
    <s v="FUR-FU-10003601"/>
    <x v="0"/>
    <s v="Furnishings"/>
    <s v="Deflect-o RollaMat Studded, Beveled Mat for Medium Pile Carpeting"/>
    <n v="73.784000000000006"/>
    <n v="51.648800000000001"/>
    <n v="22.135200000000005"/>
    <n v="0.30000000000000004"/>
    <n v="6"/>
  </r>
  <r>
    <n v="8514"/>
    <s v="CA-2018-141614"/>
    <x v="929"/>
    <d v="2018-06-09T00:00:00"/>
    <x v="1"/>
    <s v="NS-18640"/>
    <s v="Noel Staavos"/>
    <s v="Corporate"/>
    <s v="United States"/>
    <s v="Orlando"/>
    <s v="Florida"/>
    <n v="32839"/>
    <x v="0"/>
    <s v="OFF-PA-10002787"/>
    <x v="1"/>
    <s v="Paper"/>
    <s v="Xerox 227"/>
    <n v="20.736000000000001"/>
    <n v="14.5152"/>
    <n v="6.2208000000000006"/>
    <n v="0.30000000000000004"/>
    <n v="4"/>
  </r>
  <r>
    <n v="8515"/>
    <s v="CA-2016-122168"/>
    <x v="291"/>
    <d v="2016-08-26T00:00:00"/>
    <x v="1"/>
    <s v="HG-14965"/>
    <s v="Henry Goldwyn"/>
    <s v="Corporate"/>
    <s v="United States"/>
    <s v="Florence"/>
    <s v="Kentucky"/>
    <n v="41042"/>
    <x v="0"/>
    <s v="OFF-AR-10003602"/>
    <x v="1"/>
    <s v="Art"/>
    <s v="Quartet Omega Colored Chalk, 12/Pack"/>
    <n v="17.52"/>
    <n v="12.263999999999999"/>
    <n v="5.2560000000000002"/>
    <n v="0.30000000000000004"/>
    <n v="5"/>
  </r>
  <r>
    <n v="8516"/>
    <s v="CA-2016-122168"/>
    <x v="291"/>
    <d v="2016-08-26T00:00:00"/>
    <x v="1"/>
    <s v="HG-14965"/>
    <s v="Henry Goldwyn"/>
    <s v="Corporate"/>
    <s v="United States"/>
    <s v="Florence"/>
    <s v="Kentucky"/>
    <n v="41042"/>
    <x v="0"/>
    <s v="OFF-AR-10002053"/>
    <x v="1"/>
    <s v="Art"/>
    <s v="Premium Writing Pencils, Soft, #2 by Central Association for the Blind"/>
    <n v="35.76"/>
    <n v="25.031999999999996"/>
    <n v="10.728000000000002"/>
    <n v="0.30000000000000004"/>
    <n v="5"/>
  </r>
  <r>
    <n v="8517"/>
    <s v="CA-2017-132899"/>
    <x v="281"/>
    <d v="2017-04-11T00:00:00"/>
    <x v="1"/>
    <s v="SF-20200"/>
    <s v="Sarah Foster"/>
    <s v="Consumer"/>
    <s v="United States"/>
    <s v="New York City"/>
    <s v="New York"/>
    <n v="10009"/>
    <x v="3"/>
    <s v="OFF-AR-10002833"/>
    <x v="1"/>
    <s v="Art"/>
    <s v="Newell 322"/>
    <n v="3.64"/>
    <n v="2.548"/>
    <n v="1.0920000000000001"/>
    <n v="0.3"/>
    <n v="4"/>
  </r>
  <r>
    <n v="8518"/>
    <s v="CA-2018-149720"/>
    <x v="400"/>
    <d v="2018-06-07T00:00:00"/>
    <x v="0"/>
    <s v="EM-14065"/>
    <s v="Erin Mull"/>
    <s v="Consumer"/>
    <s v="United States"/>
    <s v="Frisco"/>
    <s v="Texas"/>
    <n v="75034"/>
    <x v="2"/>
    <s v="FUR-FU-10002501"/>
    <x v="0"/>
    <s v="Furnishings"/>
    <s v="Nu-Dell Executive Frame"/>
    <n v="30.335999999999999"/>
    <n v="21.235199999999999"/>
    <n v="9.1007999999999996"/>
    <n v="0.3"/>
    <n v="3"/>
  </r>
  <r>
    <n v="8519"/>
    <s v="CA-2018-118003"/>
    <x v="769"/>
    <d v="2018-12-10T00:00:00"/>
    <x v="1"/>
    <s v="DO-13645"/>
    <s v="Doug O'Connell"/>
    <s v="Consumer"/>
    <s v="United States"/>
    <s v="Paterson"/>
    <s v="New Jersey"/>
    <n v="7501"/>
    <x v="3"/>
    <s v="FUR-FU-10002506"/>
    <x v="0"/>
    <s v="Furnishings"/>
    <s v="Tensor &quot;Hersey Kiss&quot; Styled Floor Lamp"/>
    <n v="12.99"/>
    <n v="9.093"/>
    <n v="3.8970000000000002"/>
    <n v="0.3"/>
    <n v="6"/>
  </r>
  <r>
    <n v="8520"/>
    <s v="CA-2018-118003"/>
    <x v="769"/>
    <d v="2018-12-10T00:00:00"/>
    <x v="1"/>
    <s v="DO-13645"/>
    <s v="Doug O'Connell"/>
    <s v="Consumer"/>
    <s v="United States"/>
    <s v="Paterson"/>
    <s v="New Jersey"/>
    <n v="7501"/>
    <x v="3"/>
    <s v="FUR-CH-10003817"/>
    <x v="0"/>
    <s v="Chairs"/>
    <s v="Global Value Steno Chair, Gray"/>
    <n v="182.22"/>
    <n v="127.55399999999999"/>
    <n v="54.666000000000011"/>
    <n v="0.30000000000000004"/>
    <n v="6"/>
  </r>
  <r>
    <n v="8521"/>
    <s v="CA-2018-118003"/>
    <x v="769"/>
    <d v="2018-12-10T00:00:00"/>
    <x v="1"/>
    <s v="DO-13645"/>
    <s v="Doug O'Connell"/>
    <s v="Consumer"/>
    <s v="United States"/>
    <s v="Paterson"/>
    <s v="New Jersey"/>
    <n v="7501"/>
    <x v="3"/>
    <s v="FUR-CH-10004860"/>
    <x v="0"/>
    <s v="Chairs"/>
    <s v="Global Low Back Tilter Chair"/>
    <n v="302.94"/>
    <n v="212.05799999999999"/>
    <n v="90.882000000000005"/>
    <n v="0.30000000000000004"/>
    <n v="6"/>
  </r>
  <r>
    <n v="8522"/>
    <s v="CA-2017-141887"/>
    <x v="383"/>
    <d v="2017-01-15T00:00:00"/>
    <x v="1"/>
    <s v="MP-17470"/>
    <s v="Mark Packer"/>
    <s v="Home Office"/>
    <s v="United States"/>
    <s v="Columbus"/>
    <s v="Ohio"/>
    <n v="43229"/>
    <x v="3"/>
    <s v="FUR-FU-10002268"/>
    <x v="0"/>
    <s v="Furnishings"/>
    <s v="Ultra Door Push Plate"/>
    <n v="54.991999999999997"/>
    <n v="38.494399999999999"/>
    <n v="16.497599999999998"/>
    <n v="0.3"/>
    <n v="4"/>
  </r>
  <r>
    <n v="8523"/>
    <s v="US-2017-160206"/>
    <x v="178"/>
    <d v="2017-04-07T00:00:00"/>
    <x v="1"/>
    <s v="MY-18295"/>
    <s v="Muhammed Yedwab"/>
    <s v="Corporate"/>
    <s v="United States"/>
    <s v="Milwaukee"/>
    <s v="Wisconsin"/>
    <n v="53209"/>
    <x v="2"/>
    <s v="TEC-PH-10000148"/>
    <x v="2"/>
    <s v="Phones"/>
    <s v="Cyber Acoustics AC-202b Speech Recognition Stereo Headset"/>
    <n v="12.99"/>
    <n v="9.093"/>
    <n v="3.8970000000000002"/>
    <n v="0.3"/>
    <n v="6"/>
  </r>
  <r>
    <n v="8524"/>
    <s v="CA-2018-133074"/>
    <x v="296"/>
    <d v="2018-09-25T00:00:00"/>
    <x v="1"/>
    <s v="DB-13615"/>
    <s v="Doug Bickford"/>
    <s v="Consumer"/>
    <s v="United States"/>
    <s v="San Francisco"/>
    <s v="California"/>
    <n v="94109"/>
    <x v="1"/>
    <s v="OFF-PA-10004082"/>
    <x v="1"/>
    <s v="Paper"/>
    <s v="Adams Telephone Message Book w/Frequently-Called Numbers Space, 400 Messages per Book"/>
    <n v="55.86"/>
    <n v="39.101999999999997"/>
    <n v="16.758000000000003"/>
    <n v="0.30000000000000004"/>
    <n v="4"/>
  </r>
  <r>
    <n v="8525"/>
    <s v="CA-2018-161172"/>
    <x v="633"/>
    <d v="2018-03-16T00:00:00"/>
    <x v="3"/>
    <s v="SP-20920"/>
    <s v="Susan Pistek"/>
    <s v="Consumer"/>
    <s v="United States"/>
    <s v="Columbus"/>
    <s v="Ohio"/>
    <n v="43229"/>
    <x v="3"/>
    <s v="TEC-PH-10004348"/>
    <x v="2"/>
    <s v="Phones"/>
    <s v="OtterBox Defender Series Case - iPhone 5c"/>
    <n v="44.375999999999998"/>
    <n v="31.063199999999995"/>
    <n v="13.312800000000003"/>
    <n v="0.3000000000000001"/>
    <n v="0"/>
  </r>
  <r>
    <n v="8526"/>
    <s v="CA-2018-161172"/>
    <x v="633"/>
    <d v="2018-03-16T00:00:00"/>
    <x v="3"/>
    <s v="SP-20920"/>
    <s v="Susan Pistek"/>
    <s v="Consumer"/>
    <s v="United States"/>
    <s v="Columbus"/>
    <s v="Ohio"/>
    <n v="43229"/>
    <x v="3"/>
    <s v="FUR-FU-10003424"/>
    <x v="0"/>
    <s v="Furnishings"/>
    <s v="Nu-Dell Oak Frame"/>
    <n v="51.264000000000003"/>
    <n v="35.884799999999998"/>
    <n v="15.379200000000004"/>
    <n v="0.30000000000000004"/>
    <n v="0"/>
  </r>
  <r>
    <n v="8527"/>
    <s v="CA-2018-161172"/>
    <x v="633"/>
    <d v="2018-03-16T00:00:00"/>
    <x v="3"/>
    <s v="SP-20920"/>
    <s v="Susan Pistek"/>
    <s v="Consumer"/>
    <s v="United States"/>
    <s v="Columbus"/>
    <s v="Ohio"/>
    <n v="43229"/>
    <x v="3"/>
    <s v="OFF-BI-10004654"/>
    <x v="1"/>
    <s v="Binders"/>
    <s v="Avery Binding System Hidden Tab Executive Style Index Sets"/>
    <n v="5.1929999999999996"/>
    <n v="3.6350999999999996"/>
    <n v="1.5579000000000001"/>
    <n v="0.30000000000000004"/>
    <n v="0"/>
  </r>
  <r>
    <n v="8528"/>
    <s v="CA-2018-161172"/>
    <x v="633"/>
    <d v="2018-03-16T00:00:00"/>
    <x v="3"/>
    <s v="SP-20920"/>
    <s v="Susan Pistek"/>
    <s v="Consumer"/>
    <s v="United States"/>
    <s v="Columbus"/>
    <s v="Ohio"/>
    <n v="43229"/>
    <x v="3"/>
    <s v="TEC-AC-10004571"/>
    <x v="2"/>
    <s v="Accessories"/>
    <s v="Logitech G700s Rechargeable Gaming Mouse"/>
    <n v="159.98400000000001"/>
    <n v="111.9888"/>
    <n v="47.995200000000011"/>
    <n v="0.30000000000000004"/>
    <n v="0"/>
  </r>
  <r>
    <n v="8529"/>
    <s v="CA-2018-161172"/>
    <x v="633"/>
    <d v="2018-03-16T00:00:00"/>
    <x v="3"/>
    <s v="SP-20920"/>
    <s v="Susan Pistek"/>
    <s v="Consumer"/>
    <s v="United States"/>
    <s v="Columbus"/>
    <s v="Ohio"/>
    <n v="43229"/>
    <x v="3"/>
    <s v="OFF-ST-10000675"/>
    <x v="1"/>
    <s v="Storage"/>
    <s v="File Shuttle II and Handi-File, Black"/>
    <n v="54.223999999999997"/>
    <n v="37.956799999999994"/>
    <n v="16.267200000000003"/>
    <n v="0.30000000000000004"/>
    <n v="0"/>
  </r>
  <r>
    <n v="8530"/>
    <s v="CA-2018-137624"/>
    <x v="468"/>
    <d v="2018-11-17T00:00:00"/>
    <x v="1"/>
    <s v="ME-17320"/>
    <s v="Maria Etezadi"/>
    <s v="Home Office"/>
    <s v="United States"/>
    <s v="Los Angeles"/>
    <s v="California"/>
    <n v="90008"/>
    <x v="1"/>
    <s v="FUR-CH-10001714"/>
    <x v="0"/>
    <s v="Chairs"/>
    <s v="Global Leather &amp; Oak Executive Chair, Burgundy"/>
    <n v="241.42400000000001"/>
    <n v="168.99680000000001"/>
    <n v="72.427199999999999"/>
    <n v="0.3"/>
    <n v="7"/>
  </r>
  <r>
    <n v="8531"/>
    <s v="CA-2017-156748"/>
    <x v="885"/>
    <d v="2017-12-06T00:00:00"/>
    <x v="1"/>
    <s v="BS-11755"/>
    <s v="Bruce Stewart"/>
    <s v="Consumer"/>
    <s v="United States"/>
    <s v="Detroit"/>
    <s v="Michigan"/>
    <n v="48227"/>
    <x v="2"/>
    <s v="OFF-PA-10000380"/>
    <x v="1"/>
    <s v="Paper"/>
    <s v="REDIFORM Incoming/Outgoing Call Register, 11&quot; X 8 1/2&quot;, 100 Messages"/>
    <n v="33.36"/>
    <n v="23.351999999999997"/>
    <n v="10.008000000000003"/>
    <n v="0.3000000000000001"/>
    <n v="6"/>
  </r>
  <r>
    <n v="8532"/>
    <s v="CA-2017-156748"/>
    <x v="885"/>
    <d v="2017-12-06T00:00:00"/>
    <x v="1"/>
    <s v="BS-11755"/>
    <s v="Bruce Stewart"/>
    <s v="Consumer"/>
    <s v="United States"/>
    <s v="Detroit"/>
    <s v="Michigan"/>
    <n v="48227"/>
    <x v="2"/>
    <s v="OFF-PA-10002713"/>
    <x v="1"/>
    <s v="Paper"/>
    <s v="Adams Phone Message Book, 200 Message Capacity, 8 1/16â€ x 11â€"/>
    <n v="13.76"/>
    <n v="9.6319999999999997"/>
    <n v="4.1280000000000001"/>
    <n v="0.3"/>
    <n v="6"/>
  </r>
  <r>
    <n v="8533"/>
    <s v="CA-2017-156748"/>
    <x v="885"/>
    <d v="2017-12-06T00:00:00"/>
    <x v="1"/>
    <s v="BS-11755"/>
    <s v="Bruce Stewart"/>
    <s v="Consumer"/>
    <s v="United States"/>
    <s v="Detroit"/>
    <s v="Michigan"/>
    <n v="48227"/>
    <x v="2"/>
    <s v="OFF-ST-10001370"/>
    <x v="1"/>
    <s v="Storage"/>
    <s v="Sensible Storage WireTech Storage Systems"/>
    <n v="496.86"/>
    <n v="347.80199999999996"/>
    <n v="149.05800000000005"/>
    <n v="0.3000000000000001"/>
    <n v="6"/>
  </r>
  <r>
    <n v="8534"/>
    <s v="CA-2017-156748"/>
    <x v="885"/>
    <d v="2017-12-06T00:00:00"/>
    <x v="1"/>
    <s v="BS-11755"/>
    <s v="Bruce Stewart"/>
    <s v="Consumer"/>
    <s v="United States"/>
    <s v="Detroit"/>
    <s v="Michigan"/>
    <n v="48227"/>
    <x v="2"/>
    <s v="FUR-CH-10000513"/>
    <x v="0"/>
    <s v="Chairs"/>
    <s v="High-Back Leather Manager's Chair"/>
    <n v="389.97"/>
    <n v="272.97899999999998"/>
    <n v="116.99100000000004"/>
    <n v="0.3000000000000001"/>
    <n v="6"/>
  </r>
  <r>
    <n v="8535"/>
    <s v="CA-2016-169677"/>
    <x v="1004"/>
    <d v="2016-01-15T00:00:00"/>
    <x v="0"/>
    <s v="KS-16300"/>
    <s v="Karen Seio"/>
    <s v="Corporate"/>
    <s v="United States"/>
    <s v="Columbus"/>
    <s v="Georgia"/>
    <n v="31907"/>
    <x v="0"/>
    <s v="OFF-LA-10003223"/>
    <x v="1"/>
    <s v="Labels"/>
    <s v="Avery 508"/>
    <n v="9.82"/>
    <n v="6.8739999999999997"/>
    <n v="2.9460000000000006"/>
    <n v="0.30000000000000004"/>
    <n v="2"/>
  </r>
  <r>
    <n v="8536"/>
    <s v="US-2015-163146"/>
    <x v="1174"/>
    <d v="2015-05-20T00:00:00"/>
    <x v="1"/>
    <s v="CC-12475"/>
    <s v="Cindy Chapman"/>
    <s v="Consumer"/>
    <s v="United States"/>
    <s v="San Francisco"/>
    <s v="California"/>
    <n v="94122"/>
    <x v="1"/>
    <s v="TEC-AC-10002217"/>
    <x v="2"/>
    <s v="Accessories"/>
    <s v="ImationÂ Clip USBÂ flash driveÂ - 8 GB"/>
    <n v="56.4"/>
    <n v="39.479999999999997"/>
    <n v="16.920000000000002"/>
    <n v="0.30000000000000004"/>
    <n v="4"/>
  </r>
  <r>
    <n v="8537"/>
    <s v="CA-2016-157343"/>
    <x v="722"/>
    <d v="2016-06-11T00:00:00"/>
    <x v="1"/>
    <s v="HD-14785"/>
    <s v="Harold Dahlen"/>
    <s v="Home Office"/>
    <s v="United States"/>
    <s v="Philadelphia"/>
    <s v="Pennsylvania"/>
    <n v="19143"/>
    <x v="3"/>
    <s v="OFF-BI-10003707"/>
    <x v="1"/>
    <s v="Binders"/>
    <s v="Aluminum Screw Posts"/>
    <n v="18.312000000000001"/>
    <n v="12.8184"/>
    <n v="5.4936000000000007"/>
    <n v="0.30000000000000004"/>
    <n v="4"/>
  </r>
  <r>
    <n v="8538"/>
    <s v="CA-2016-157343"/>
    <x v="722"/>
    <d v="2016-06-11T00:00:00"/>
    <x v="1"/>
    <s v="HD-14785"/>
    <s v="Harold Dahlen"/>
    <s v="Home Office"/>
    <s v="United States"/>
    <s v="Philadelphia"/>
    <s v="Pennsylvania"/>
    <n v="19143"/>
    <x v="3"/>
    <s v="OFF-PA-10000552"/>
    <x v="1"/>
    <s v="Paper"/>
    <s v="Xerox 200"/>
    <n v="25.92"/>
    <n v="18.143999999999998"/>
    <n v="7.7760000000000034"/>
    <n v="0.3000000000000001"/>
    <n v="4"/>
  </r>
  <r>
    <n v="8539"/>
    <s v="CA-2016-157343"/>
    <x v="722"/>
    <d v="2016-06-11T00:00:00"/>
    <x v="1"/>
    <s v="HD-14785"/>
    <s v="Harold Dahlen"/>
    <s v="Home Office"/>
    <s v="United States"/>
    <s v="Philadelphia"/>
    <s v="Pennsylvania"/>
    <n v="19143"/>
    <x v="3"/>
    <s v="OFF-AR-10003183"/>
    <x v="1"/>
    <s v="Art"/>
    <s v="Avery Fluorescent Highlighter Four-Color Set"/>
    <n v="8.016"/>
    <n v="5.6111999999999993"/>
    <n v="2.4048000000000007"/>
    <n v="0.3000000000000001"/>
    <n v="4"/>
  </r>
  <r>
    <n v="8540"/>
    <s v="CA-2018-147354"/>
    <x v="631"/>
    <d v="2018-03-13T00:00:00"/>
    <x v="1"/>
    <s v="KB-16315"/>
    <s v="Karl Braun"/>
    <s v="Consumer"/>
    <s v="United States"/>
    <s v="Los Angeles"/>
    <s v="California"/>
    <n v="90008"/>
    <x v="1"/>
    <s v="TEC-CO-10000971"/>
    <x v="2"/>
    <s v="Copiers"/>
    <s v="Hewlett Packard 310 Color Digital Copier"/>
    <n v="479.98399999999998"/>
    <n v="335.98879999999997"/>
    <n v="143.99520000000001"/>
    <n v="0.30000000000000004"/>
    <n v="4"/>
  </r>
  <r>
    <n v="8541"/>
    <s v="CA-2018-147354"/>
    <x v="631"/>
    <d v="2018-03-13T00:00:00"/>
    <x v="1"/>
    <s v="KB-16315"/>
    <s v="Karl Braun"/>
    <s v="Consumer"/>
    <s v="United States"/>
    <s v="Los Angeles"/>
    <s v="California"/>
    <n v="90008"/>
    <x v="1"/>
    <s v="OFF-BI-10003910"/>
    <x v="1"/>
    <s v="Binders"/>
    <s v="DXL Angle-View Binders with Locking Rings by Samsill"/>
    <n v="30.84"/>
    <n v="21.587999999999997"/>
    <n v="9.2520000000000024"/>
    <n v="0.3000000000000001"/>
    <n v="4"/>
  </r>
  <r>
    <n v="8542"/>
    <s v="CA-2016-157287"/>
    <x v="937"/>
    <d v="2016-12-23T00:00:00"/>
    <x v="2"/>
    <s v="HR-14830"/>
    <s v="Harold Ryan"/>
    <s v="Corporate"/>
    <s v="United States"/>
    <s v="Philadelphia"/>
    <s v="Pennsylvania"/>
    <n v="19140"/>
    <x v="3"/>
    <s v="OFF-ST-10001172"/>
    <x v="1"/>
    <s v="Storage"/>
    <s v="Tennsco Lockers, Sand"/>
    <n v="33.567999999999998"/>
    <n v="23.497599999999998"/>
    <n v="10.070399999999999"/>
    <n v="0.3"/>
    <n v="1"/>
  </r>
  <r>
    <n v="8543"/>
    <s v="CA-2016-157287"/>
    <x v="937"/>
    <d v="2016-12-23T00:00:00"/>
    <x v="2"/>
    <s v="HR-14830"/>
    <s v="Harold Ryan"/>
    <s v="Corporate"/>
    <s v="United States"/>
    <s v="Philadelphia"/>
    <s v="Pennsylvania"/>
    <n v="19140"/>
    <x v="3"/>
    <s v="FUR-CH-10001270"/>
    <x v="0"/>
    <s v="Chairs"/>
    <s v="Harbour Creations Steel Folding Chair"/>
    <n v="422.625"/>
    <n v="295.83749999999998"/>
    <n v="126.78750000000002"/>
    <n v="0.30000000000000004"/>
    <n v="1"/>
  </r>
  <r>
    <n v="8544"/>
    <s v="CA-2015-137575"/>
    <x v="908"/>
    <d v="2015-08-11T00:00:00"/>
    <x v="1"/>
    <s v="TB-21625"/>
    <s v="Trudy Brown"/>
    <s v="Consumer"/>
    <s v="United States"/>
    <s v="New York City"/>
    <s v="New York"/>
    <n v="10035"/>
    <x v="3"/>
    <s v="TEC-AC-10004571"/>
    <x v="2"/>
    <s v="Accessories"/>
    <s v="Logitech G700s Rechargeable Gaming Mouse"/>
    <n v="199.98"/>
    <n v="139.98599999999999"/>
    <n v="59.994"/>
    <n v="0.3"/>
    <n v="5"/>
  </r>
  <r>
    <n v="8545"/>
    <s v="CA-2017-119074"/>
    <x v="1196"/>
    <d v="2017-03-31T00:00:00"/>
    <x v="1"/>
    <s v="DS-13180"/>
    <s v="David Smith"/>
    <s v="Corporate"/>
    <s v="United States"/>
    <s v="Columbus"/>
    <s v="Georgia"/>
    <n v="31907"/>
    <x v="0"/>
    <s v="FUR-FU-10004053"/>
    <x v="0"/>
    <s v="Furnishings"/>
    <s v="DAX Two-Tone Silver Metal Document Frame"/>
    <n v="20.239999999999998"/>
    <n v="14.167999999999997"/>
    <n v="6.072000000000001"/>
    <n v="0.30000000000000004"/>
    <n v="4"/>
  </r>
  <r>
    <n v="8546"/>
    <s v="CA-2017-119074"/>
    <x v="1196"/>
    <d v="2017-03-31T00:00:00"/>
    <x v="1"/>
    <s v="DS-13180"/>
    <s v="David Smith"/>
    <s v="Corporate"/>
    <s v="United States"/>
    <s v="Columbus"/>
    <s v="Georgia"/>
    <n v="31907"/>
    <x v="0"/>
    <s v="FUR-FU-10003731"/>
    <x v="0"/>
    <s v="Furnishings"/>
    <s v="Eldon Expressions Wood and Plastic Desk Accessories, Oak"/>
    <n v="39.92"/>
    <n v="27.943999999999999"/>
    <n v="11.976000000000003"/>
    <n v="0.30000000000000004"/>
    <n v="4"/>
  </r>
  <r>
    <n v="8547"/>
    <s v="CA-2017-119074"/>
    <x v="1196"/>
    <d v="2017-03-31T00:00:00"/>
    <x v="1"/>
    <s v="DS-13180"/>
    <s v="David Smith"/>
    <s v="Corporate"/>
    <s v="United States"/>
    <s v="Columbus"/>
    <s v="Georgia"/>
    <n v="31907"/>
    <x v="0"/>
    <s v="OFF-BI-10000962"/>
    <x v="1"/>
    <s v="Binders"/>
    <s v="Acco Flexible ACCOHIDE Square Ring Data Binder, Dark Blue, 11 1/2&quot; X 14&quot; 7/8&quot;"/>
    <n v="32.54"/>
    <n v="22.777999999999999"/>
    <n v="9.7620000000000005"/>
    <n v="0.30000000000000004"/>
    <n v="4"/>
  </r>
  <r>
    <n v="8548"/>
    <s v="CA-2016-149566"/>
    <x v="901"/>
    <d v="2016-12-10T00:00:00"/>
    <x v="1"/>
    <s v="GB-14530"/>
    <s v="George Bell"/>
    <s v="Corporate"/>
    <s v="United States"/>
    <s v="Los Angeles"/>
    <s v="California"/>
    <n v="90049"/>
    <x v="1"/>
    <s v="TEC-AC-10001266"/>
    <x v="2"/>
    <s v="Accessories"/>
    <s v="Memorex Micro Travel Drive 8 GB"/>
    <n v="39"/>
    <n v="27.299999999999997"/>
    <n v="11.700000000000003"/>
    <n v="0.3000000000000001"/>
    <n v="5"/>
  </r>
  <r>
    <n v="8549"/>
    <s v="CA-2016-149566"/>
    <x v="901"/>
    <d v="2016-12-10T00:00:00"/>
    <x v="1"/>
    <s v="GB-14530"/>
    <s v="George Bell"/>
    <s v="Corporate"/>
    <s v="United States"/>
    <s v="Los Angeles"/>
    <s v="California"/>
    <n v="90049"/>
    <x v="1"/>
    <s v="OFF-LA-10000452"/>
    <x v="1"/>
    <s v="Labels"/>
    <s v="Avery 488"/>
    <n v="12.6"/>
    <n v="8.8199999999999985"/>
    <n v="3.7800000000000011"/>
    <n v="0.3000000000000001"/>
    <n v="5"/>
  </r>
  <r>
    <n v="8550"/>
    <s v="CA-2016-126186"/>
    <x v="861"/>
    <d v="2016-09-12T00:00:00"/>
    <x v="2"/>
    <s v="GB-14530"/>
    <s v="George Bell"/>
    <s v="Corporate"/>
    <s v="United States"/>
    <s v="Aurora"/>
    <s v="Colorado"/>
    <n v="80013"/>
    <x v="1"/>
    <s v="FUR-FU-10000073"/>
    <x v="0"/>
    <s v="Furnishings"/>
    <s v="Deflect-O Glasstique Clear Desk Accessories"/>
    <n v="24.64"/>
    <n v="17.247999999999998"/>
    <n v="7.392000000000003"/>
    <n v="0.3000000000000001"/>
    <n v="1"/>
  </r>
  <r>
    <n v="8551"/>
    <s v="CA-2016-121132"/>
    <x v="789"/>
    <d v="2016-07-24T00:00:00"/>
    <x v="1"/>
    <s v="VB-21745"/>
    <s v="Victoria Brennan"/>
    <s v="Corporate"/>
    <s v="United States"/>
    <s v="Houston"/>
    <s v="Texas"/>
    <n v="77041"/>
    <x v="2"/>
    <s v="OFF-LA-10002368"/>
    <x v="1"/>
    <s v="Labels"/>
    <s v="Avery 479"/>
    <n v="6.2640000000000002"/>
    <n v="4.3848000000000003"/>
    <n v="1.8792"/>
    <n v="0.3"/>
    <n v="7"/>
  </r>
  <r>
    <n v="8552"/>
    <s v="CA-2016-121132"/>
    <x v="789"/>
    <d v="2016-07-24T00:00:00"/>
    <x v="1"/>
    <s v="VB-21745"/>
    <s v="Victoria Brennan"/>
    <s v="Corporate"/>
    <s v="United States"/>
    <s v="Houston"/>
    <s v="Texas"/>
    <n v="77041"/>
    <x v="2"/>
    <s v="OFF-FA-10004248"/>
    <x v="1"/>
    <s v="Fasteners"/>
    <s v="Advantus T-Pin Paper Clips"/>
    <n v="14.432"/>
    <n v="10.102399999999999"/>
    <n v="4.329600000000001"/>
    <n v="0.30000000000000004"/>
    <n v="7"/>
  </r>
  <r>
    <n v="8553"/>
    <s v="CA-2015-140473"/>
    <x v="992"/>
    <d v="2015-06-03T00:00:00"/>
    <x v="1"/>
    <s v="MC-17425"/>
    <s v="Mark Cousins"/>
    <s v="Corporate"/>
    <s v="United States"/>
    <s v="Chicago"/>
    <s v="Illinois"/>
    <n v="60623"/>
    <x v="2"/>
    <s v="TEC-CO-10004202"/>
    <x v="2"/>
    <s v="Copiers"/>
    <s v="Brother DCP1000 Digital 3 in 1 Multifunction Machine"/>
    <n v="719.976"/>
    <n v="503.98319999999995"/>
    <n v="215.99280000000005"/>
    <n v="0.30000000000000004"/>
    <n v="4"/>
  </r>
  <r>
    <n v="8554"/>
    <s v="US-2018-102904"/>
    <x v="38"/>
    <d v="2018-11-20T00:00:00"/>
    <x v="1"/>
    <s v="CB-12025"/>
    <s v="Cassandra Brandow"/>
    <s v="Consumer"/>
    <s v="United States"/>
    <s v="Decatur"/>
    <s v="Alabama"/>
    <n v="35601"/>
    <x v="0"/>
    <s v="TEC-AC-10000927"/>
    <x v="2"/>
    <s v="Accessories"/>
    <s v="Anker Ultrathin Bluetooth Wireless Keyboard Aluminum Cover with Stand"/>
    <n v="239.92"/>
    <n v="167.94399999999999"/>
    <n v="71.975999999999999"/>
    <n v="0.3"/>
    <n v="7"/>
  </r>
  <r>
    <n v="8555"/>
    <s v="CA-2017-102092"/>
    <x v="10"/>
    <d v="2017-12-11T00:00:00"/>
    <x v="2"/>
    <s v="PM-18940"/>
    <s v="Paul MacIntyre"/>
    <s v="Consumer"/>
    <s v="United States"/>
    <s v="Springfield"/>
    <s v="Virginia"/>
    <n v="22153"/>
    <x v="0"/>
    <s v="FUR-TA-10002530"/>
    <x v="0"/>
    <s v="Tables"/>
    <s v="Iceberg OfficeWorks 42&quot; Round Tables"/>
    <n v="1056.8599999999999"/>
    <n v="739.80199999999991"/>
    <n v="317.05799999999999"/>
    <n v="0.30000000000000004"/>
    <n v="2"/>
  </r>
  <r>
    <n v="8556"/>
    <s v="CA-2016-117884"/>
    <x v="204"/>
    <d v="2016-03-22T00:00:00"/>
    <x v="3"/>
    <s v="DC-13285"/>
    <s v="Debra Catini"/>
    <s v="Consumer"/>
    <s v="United States"/>
    <s v="Plantation"/>
    <s v="Florida"/>
    <n v="33317"/>
    <x v="0"/>
    <s v="TEC-AC-10002567"/>
    <x v="2"/>
    <s v="Accessories"/>
    <s v="Logitech G602 Wireless Gaming Mouse"/>
    <n v="447.94400000000002"/>
    <n v="313.56079999999997"/>
    <n v="134.38320000000004"/>
    <n v="0.3000000000000001"/>
    <n v="0"/>
  </r>
  <r>
    <n v="8557"/>
    <s v="CA-2016-117884"/>
    <x v="204"/>
    <d v="2016-03-22T00:00:00"/>
    <x v="3"/>
    <s v="DC-13285"/>
    <s v="Debra Catini"/>
    <s v="Consumer"/>
    <s v="United States"/>
    <s v="Plantation"/>
    <s v="Florida"/>
    <n v="33317"/>
    <x v="0"/>
    <s v="OFF-ST-10002182"/>
    <x v="1"/>
    <s v="Storage"/>
    <s v="Iris 3-Drawer Stacking Bin, Black"/>
    <n v="150.40799999999999"/>
    <n v="105.28559999999999"/>
    <n v="45.122399999999999"/>
    <n v="0.30000000000000004"/>
    <n v="0"/>
  </r>
  <r>
    <n v="8558"/>
    <s v="CA-2017-132829"/>
    <x v="443"/>
    <d v="2017-12-26T00:00:00"/>
    <x v="0"/>
    <s v="LA-16780"/>
    <s v="Laura Armstrong"/>
    <s v="Corporate"/>
    <s v="United States"/>
    <s v="Houston"/>
    <s v="Texas"/>
    <n v="77041"/>
    <x v="2"/>
    <s v="TEC-PH-10004539"/>
    <x v="2"/>
    <s v="Phones"/>
    <s v="Wireless Extenders zBoost YX545 SOHO Signal Booster"/>
    <n v="453.57600000000002"/>
    <n v="317.50319999999999"/>
    <n v="136.07280000000003"/>
    <n v="0.30000000000000004"/>
    <n v="3"/>
  </r>
  <r>
    <n v="8559"/>
    <s v="CA-2017-132829"/>
    <x v="443"/>
    <d v="2017-12-26T00:00:00"/>
    <x v="0"/>
    <s v="LA-16780"/>
    <s v="Laura Armstrong"/>
    <s v="Corporate"/>
    <s v="United States"/>
    <s v="Houston"/>
    <s v="Texas"/>
    <n v="77041"/>
    <x v="2"/>
    <s v="OFF-LA-10002945"/>
    <x v="1"/>
    <s v="Labels"/>
    <s v="Permanent Self-Adhesive File Folder Labels for Typewriters, 1 1/8 x 3 1/2, White"/>
    <n v="45.36"/>
    <n v="31.751999999999999"/>
    <n v="13.608000000000001"/>
    <n v="0.3"/>
    <n v="3"/>
  </r>
  <r>
    <n v="8560"/>
    <s v="CA-2017-132829"/>
    <x v="443"/>
    <d v="2017-12-26T00:00:00"/>
    <x v="0"/>
    <s v="LA-16780"/>
    <s v="Laura Armstrong"/>
    <s v="Corporate"/>
    <s v="United States"/>
    <s v="Houston"/>
    <s v="Texas"/>
    <n v="77041"/>
    <x v="2"/>
    <s v="TEC-PH-10004345"/>
    <x v="2"/>
    <s v="Phones"/>
    <s v="Cisco SPA 502G IP Phone"/>
    <n v="287.88"/>
    <n v="201.51599999999999"/>
    <n v="86.364000000000004"/>
    <n v="0.30000000000000004"/>
    <n v="3"/>
  </r>
  <r>
    <n v="8561"/>
    <s v="CA-2017-132829"/>
    <x v="443"/>
    <d v="2017-12-26T00:00:00"/>
    <x v="0"/>
    <s v="LA-16780"/>
    <s v="Laura Armstrong"/>
    <s v="Corporate"/>
    <s v="United States"/>
    <s v="Houston"/>
    <s v="Texas"/>
    <n v="77041"/>
    <x v="2"/>
    <s v="TEC-PH-10004912"/>
    <x v="2"/>
    <s v="Phones"/>
    <s v="Cisco SPA112 2 Port Phone Adapter"/>
    <n v="131.88"/>
    <n v="92.315999999999988"/>
    <n v="39.564000000000007"/>
    <n v="0.30000000000000004"/>
    <n v="3"/>
  </r>
  <r>
    <n v="8562"/>
    <s v="CA-2017-132829"/>
    <x v="443"/>
    <d v="2017-12-26T00:00:00"/>
    <x v="0"/>
    <s v="LA-16780"/>
    <s v="Laura Armstrong"/>
    <s v="Corporate"/>
    <s v="United States"/>
    <s v="Houston"/>
    <s v="Texas"/>
    <n v="77041"/>
    <x v="2"/>
    <s v="FUR-FU-10000206"/>
    <x v="0"/>
    <s v="Furnishings"/>
    <s v="GE General Purpose, Extra Long Life, Showcase &amp; Floodlight Incandescent Bulbs"/>
    <n v="2.3279999999999998"/>
    <n v="1.6295999999999997"/>
    <n v="0.69840000000000013"/>
    <n v="0.3000000000000001"/>
    <n v="3"/>
  </r>
  <r>
    <n v="8563"/>
    <s v="CA-2017-123540"/>
    <x v="1197"/>
    <d v="2017-04-06T00:00:00"/>
    <x v="0"/>
    <s v="DJ-13420"/>
    <s v="Denny Joy"/>
    <s v="Corporate"/>
    <s v="United States"/>
    <s v="Milwaukee"/>
    <s v="Wisconsin"/>
    <n v="53209"/>
    <x v="2"/>
    <s v="FUR-CH-10000847"/>
    <x v="0"/>
    <s v="Chairs"/>
    <s v="Global Executive Mid-Back Manager's Chair"/>
    <n v="1454.9"/>
    <n v="1018.43"/>
    <n v="436.47000000000014"/>
    <n v="0.3000000000000001"/>
    <n v="4"/>
  </r>
  <r>
    <n v="8564"/>
    <s v="US-2018-108315"/>
    <x v="504"/>
    <d v="2018-05-04T00:00:00"/>
    <x v="1"/>
    <s v="MH-18115"/>
    <s v="Mick Hernandez"/>
    <s v="Home Office"/>
    <s v="United States"/>
    <s v="Sanford"/>
    <s v="Florida"/>
    <n v="32771"/>
    <x v="0"/>
    <s v="OFF-BI-10000822"/>
    <x v="1"/>
    <s v="Binders"/>
    <s v="Acco PRESSTEX Data Binder with Storage Hooks, Light Blue, 9 1/2&quot; X 11&quot;"/>
    <n v="4.8419999999999996"/>
    <n v="3.3893999999999997"/>
    <n v="1.4525999999999999"/>
    <n v="0.3"/>
    <n v="4"/>
  </r>
  <r>
    <n v="8565"/>
    <s v="US-2018-108315"/>
    <x v="504"/>
    <d v="2018-05-04T00:00:00"/>
    <x v="1"/>
    <s v="MH-18115"/>
    <s v="Mick Hernandez"/>
    <s v="Home Office"/>
    <s v="United States"/>
    <s v="Sanford"/>
    <s v="Florida"/>
    <n v="32771"/>
    <x v="0"/>
    <s v="FUR-FU-10000747"/>
    <x v="0"/>
    <s v="Furnishings"/>
    <s v="Tenex B1-RE Series Chair Mats for Low Pile Carpets"/>
    <n v="220.70400000000001"/>
    <n v="154.49279999999999"/>
    <n v="66.211200000000019"/>
    <n v="0.3000000000000001"/>
    <n v="4"/>
  </r>
  <r>
    <n v="8566"/>
    <s v="CA-2017-134110"/>
    <x v="1019"/>
    <d v="2017-11-18T00:00:00"/>
    <x v="2"/>
    <s v="BG-11035"/>
    <s v="Barry Gonzalez"/>
    <s v="Consumer"/>
    <s v="United States"/>
    <s v="The Colony"/>
    <s v="Texas"/>
    <n v="75056"/>
    <x v="2"/>
    <s v="TEC-PH-10002350"/>
    <x v="2"/>
    <s v="Phones"/>
    <s v="Apple EarPods with Remote and Mic"/>
    <n v="67.176000000000002"/>
    <n v="47.023199999999996"/>
    <n v="20.152800000000006"/>
    <n v="0.3000000000000001"/>
    <n v="1"/>
  </r>
  <r>
    <n v="8567"/>
    <s v="CA-2017-134110"/>
    <x v="1019"/>
    <d v="2017-11-18T00:00:00"/>
    <x v="2"/>
    <s v="BG-11035"/>
    <s v="Barry Gonzalez"/>
    <s v="Consumer"/>
    <s v="United States"/>
    <s v="The Colony"/>
    <s v="Texas"/>
    <n v="75056"/>
    <x v="2"/>
    <s v="OFF-PA-10000697"/>
    <x v="1"/>
    <s v="Paper"/>
    <s v="TOPS Voice Message Log Book, Flash Format"/>
    <n v="15.231999999999999"/>
    <n v="10.662399999999998"/>
    <n v="4.5696000000000012"/>
    <n v="0.3000000000000001"/>
    <n v="1"/>
  </r>
  <r>
    <n v="8568"/>
    <s v="US-2017-136581"/>
    <x v="338"/>
    <d v="2017-11-12T00:00:00"/>
    <x v="2"/>
    <s v="SV-20365"/>
    <s v="Seth Vernon"/>
    <s v="Consumer"/>
    <s v="United States"/>
    <s v="Troy"/>
    <s v="Ohio"/>
    <n v="45373"/>
    <x v="3"/>
    <s v="OFF-PA-10002787"/>
    <x v="1"/>
    <s v="Paper"/>
    <s v="Xerox 227"/>
    <n v="31.103999999999999"/>
    <n v="21.772799999999997"/>
    <n v="9.3312000000000026"/>
    <n v="0.3000000000000001"/>
    <n v="2"/>
  </r>
  <r>
    <n v="8569"/>
    <s v="CA-2017-162390"/>
    <x v="409"/>
    <d v="2017-12-12T00:00:00"/>
    <x v="1"/>
    <s v="DP-13105"/>
    <s v="Dave Poirier"/>
    <s v="Corporate"/>
    <s v="United States"/>
    <s v="Hempstead"/>
    <s v="New York"/>
    <n v="11550"/>
    <x v="3"/>
    <s v="OFF-BI-10004318"/>
    <x v="1"/>
    <s v="Binders"/>
    <s v="Ibico EB-19 Dual Function Manual Binding System"/>
    <n v="968.74400000000003"/>
    <n v="678.12080000000003"/>
    <n v="290.6232"/>
    <n v="0.3"/>
    <n v="6"/>
  </r>
  <r>
    <n v="8570"/>
    <s v="CA-2017-162390"/>
    <x v="409"/>
    <d v="2017-12-12T00:00:00"/>
    <x v="1"/>
    <s v="DP-13105"/>
    <s v="Dave Poirier"/>
    <s v="Corporate"/>
    <s v="United States"/>
    <s v="Hempstead"/>
    <s v="New York"/>
    <n v="11550"/>
    <x v="3"/>
    <s v="OFF-BI-10001721"/>
    <x v="1"/>
    <s v="Binders"/>
    <s v="Trimflex Flexible Post Binders"/>
    <n v="222.352"/>
    <n v="155.6464"/>
    <n v="66.705600000000004"/>
    <n v="0.3"/>
    <n v="6"/>
  </r>
  <r>
    <n v="8571"/>
    <s v="CA-2017-162390"/>
    <x v="409"/>
    <d v="2017-12-12T00:00:00"/>
    <x v="1"/>
    <s v="DP-13105"/>
    <s v="Dave Poirier"/>
    <s v="Corporate"/>
    <s v="United States"/>
    <s v="Hempstead"/>
    <s v="New York"/>
    <n v="11550"/>
    <x v="3"/>
    <s v="TEC-CO-10004202"/>
    <x v="2"/>
    <s v="Copiers"/>
    <s v="Brother DCP1000 Digital 3 in 1 Multifunction Machine"/>
    <n v="479.98399999999998"/>
    <n v="335.98879999999997"/>
    <n v="143.99520000000001"/>
    <n v="0.30000000000000004"/>
    <n v="6"/>
  </r>
  <r>
    <n v="8572"/>
    <s v="CA-2017-162222"/>
    <x v="1015"/>
    <d v="2017-04-03T00:00:00"/>
    <x v="3"/>
    <s v="SR-20740"/>
    <s v="Steven Roelle"/>
    <s v="Home Office"/>
    <s v="United States"/>
    <s v="Dallas"/>
    <s v="Texas"/>
    <n v="75081"/>
    <x v="2"/>
    <s v="OFF-PA-10003893"/>
    <x v="1"/>
    <s v="Paper"/>
    <s v="Xerox 1962"/>
    <n v="10.272"/>
    <n v="7.1903999999999995"/>
    <n v="3.0816000000000008"/>
    <n v="0.30000000000000004"/>
    <n v="0"/>
  </r>
  <r>
    <n v="8573"/>
    <s v="CA-2015-121629"/>
    <x v="683"/>
    <d v="2015-12-02T00:00:00"/>
    <x v="1"/>
    <s v="BT-11680"/>
    <s v="Brian Thompson"/>
    <s v="Consumer"/>
    <s v="United States"/>
    <s v="Houston"/>
    <s v="Texas"/>
    <n v="77041"/>
    <x v="2"/>
    <s v="TEC-MA-10004679"/>
    <x v="2"/>
    <s v="Machines"/>
    <s v="StarTech.com 10/100 VDSL2 Ethernet Extender Kit"/>
    <n v="998.85"/>
    <n v="699.19499999999994"/>
    <n v="299.65500000000009"/>
    <n v="0.3000000000000001"/>
    <n v="4"/>
  </r>
  <r>
    <n v="8574"/>
    <s v="CA-2016-164623"/>
    <x v="1182"/>
    <d v="2016-10-22T00:00:00"/>
    <x v="2"/>
    <s v="MS-17770"/>
    <s v="Maxwell Schwartz"/>
    <s v="Consumer"/>
    <s v="United States"/>
    <s v="New York City"/>
    <s v="New York"/>
    <n v="10035"/>
    <x v="3"/>
    <s v="OFF-PA-10000249"/>
    <x v="1"/>
    <s v="Paper"/>
    <s v="Easy-staple paper"/>
    <n v="24.56"/>
    <n v="17.191999999999997"/>
    <n v="7.3680000000000021"/>
    <n v="0.3000000000000001"/>
    <n v="2"/>
  </r>
  <r>
    <n v="8575"/>
    <s v="CA-2015-159849"/>
    <x v="111"/>
    <d v="2015-09-19T00:00:00"/>
    <x v="3"/>
    <s v="JK-15640"/>
    <s v="Jim Kriz"/>
    <s v="Home Office"/>
    <s v="United States"/>
    <s v="San Francisco"/>
    <s v="California"/>
    <n v="94110"/>
    <x v="1"/>
    <s v="OFF-FA-10000053"/>
    <x v="1"/>
    <s v="Fasteners"/>
    <s v="Revere Boxed Rubber Bands by Revere"/>
    <n v="5.67"/>
    <n v="3.9689999999999999"/>
    <n v="1.7010000000000001"/>
    <n v="0.3"/>
    <n v="0"/>
  </r>
  <r>
    <n v="8576"/>
    <s v="CA-2018-101273"/>
    <x v="151"/>
    <d v="2018-08-30T00:00:00"/>
    <x v="0"/>
    <s v="ST-20530"/>
    <s v="Shui Tom"/>
    <s v="Consumer"/>
    <s v="United States"/>
    <s v="Port Saint Lucie"/>
    <s v="Florida"/>
    <n v="34952"/>
    <x v="0"/>
    <s v="OFF-AP-10000804"/>
    <x v="1"/>
    <s v="Appliances"/>
    <s v="Hoover Portapower Portable Vacuum"/>
    <n v="14.336"/>
    <n v="10.0352"/>
    <n v="4.3008000000000006"/>
    <n v="0.30000000000000004"/>
    <n v="3"/>
  </r>
  <r>
    <n v="8577"/>
    <s v="CA-2018-106747"/>
    <x v="445"/>
    <d v="2018-07-04T00:00:00"/>
    <x v="2"/>
    <s v="TS-21505"/>
    <s v="Tony Sayre"/>
    <s v="Consumer"/>
    <s v="United States"/>
    <s v="Concord"/>
    <s v="New Hampshire"/>
    <n v="3301"/>
    <x v="3"/>
    <s v="FUR-FU-10004188"/>
    <x v="0"/>
    <s v="Furnishings"/>
    <s v="Luxo Professional Combination Clamp-On Lamps"/>
    <n v="102.3"/>
    <n v="71.61"/>
    <n v="30.689999999999998"/>
    <n v="0.3"/>
    <n v="1"/>
  </r>
  <r>
    <n v="8578"/>
    <s v="CA-2018-146164"/>
    <x v="66"/>
    <d v="2018-12-26T00:00:00"/>
    <x v="1"/>
    <s v="CM-12190"/>
    <s v="Charlotte Melton"/>
    <s v="Consumer"/>
    <s v="United States"/>
    <s v="Rochester"/>
    <s v="Minnesota"/>
    <n v="55901"/>
    <x v="2"/>
    <s v="FUR-TA-10004915"/>
    <x v="0"/>
    <s v="Tables"/>
    <s v="Office Impressions End Table, 20-1/2&quot;H x 24&quot;W x 20&quot;D"/>
    <n v="607.52"/>
    <n v="425.26399999999995"/>
    <n v="182.25600000000003"/>
    <n v="0.30000000000000004"/>
    <n v="4"/>
  </r>
  <r>
    <n v="8579"/>
    <s v="CA-2018-146164"/>
    <x v="66"/>
    <d v="2018-12-26T00:00:00"/>
    <x v="1"/>
    <s v="CM-12190"/>
    <s v="Charlotte Melton"/>
    <s v="Consumer"/>
    <s v="United States"/>
    <s v="Rochester"/>
    <s v="Minnesota"/>
    <n v="55901"/>
    <x v="2"/>
    <s v="OFF-ST-10001228"/>
    <x v="1"/>
    <s v="Storage"/>
    <s v="Personal File Boxes with Fold-Down Carry Handle"/>
    <n v="31.16"/>
    <n v="21.811999999999998"/>
    <n v="9.3480000000000025"/>
    <n v="0.3000000000000001"/>
    <n v="4"/>
  </r>
  <r>
    <n v="8580"/>
    <s v="CA-2017-111605"/>
    <x v="797"/>
    <d v="2018-01-02T00:00:00"/>
    <x v="1"/>
    <s v="JW-15955"/>
    <s v="Joni Wasserman"/>
    <s v="Consumer"/>
    <s v="United States"/>
    <s v="Louisville"/>
    <s v="Kentucky"/>
    <n v="40214"/>
    <x v="0"/>
    <s v="OFF-LA-10002368"/>
    <x v="1"/>
    <s v="Labels"/>
    <s v="Avery 479"/>
    <n v="2.61"/>
    <n v="1.8269999999999997"/>
    <n v="0.78300000000000014"/>
    <n v="0.30000000000000004"/>
    <n v="6"/>
  </r>
  <r>
    <n v="8581"/>
    <s v="CA-2015-130673"/>
    <x v="671"/>
    <d v="2015-05-22T00:00:00"/>
    <x v="0"/>
    <s v="MC-17590"/>
    <s v="Matt Collister"/>
    <s v="Corporate"/>
    <s v="United States"/>
    <s v="San Marcos"/>
    <s v="Texas"/>
    <n v="78666"/>
    <x v="2"/>
    <s v="FUR-FU-10003489"/>
    <x v="0"/>
    <s v="Furnishings"/>
    <s v="Contemporary Borderless Frame"/>
    <n v="10.332000000000001"/>
    <n v="7.2324000000000002"/>
    <n v="3.0996000000000006"/>
    <n v="0.30000000000000004"/>
    <n v="2"/>
  </r>
  <r>
    <n v="8582"/>
    <s v="CA-2015-130673"/>
    <x v="671"/>
    <d v="2015-05-22T00:00:00"/>
    <x v="0"/>
    <s v="MC-17590"/>
    <s v="Matt Collister"/>
    <s v="Corporate"/>
    <s v="United States"/>
    <s v="San Marcos"/>
    <s v="Texas"/>
    <n v="78666"/>
    <x v="2"/>
    <s v="OFF-PA-10000289"/>
    <x v="1"/>
    <s v="Paper"/>
    <s v="Xerox 213"/>
    <n v="10.368"/>
    <n v="7.2576000000000001"/>
    <n v="3.1104000000000003"/>
    <n v="0.30000000000000004"/>
    <n v="2"/>
  </r>
  <r>
    <n v="8583"/>
    <s v="CA-2015-130673"/>
    <x v="671"/>
    <d v="2015-05-22T00:00:00"/>
    <x v="0"/>
    <s v="MC-17590"/>
    <s v="Matt Collister"/>
    <s v="Corporate"/>
    <s v="United States"/>
    <s v="San Marcos"/>
    <s v="Texas"/>
    <n v="78666"/>
    <x v="2"/>
    <s v="TEC-AC-10004227"/>
    <x v="2"/>
    <s v="Accessories"/>
    <s v="SanDisk Ultra 16 GB MicroSDHC Class 10 Memory Card"/>
    <n v="20.783999999999999"/>
    <n v="14.548799999999998"/>
    <n v="6.2352000000000007"/>
    <n v="0.30000000000000004"/>
    <n v="2"/>
  </r>
  <r>
    <n v="8584"/>
    <s v="CA-2015-130673"/>
    <x v="671"/>
    <d v="2015-05-22T00:00:00"/>
    <x v="0"/>
    <s v="MC-17590"/>
    <s v="Matt Collister"/>
    <s v="Corporate"/>
    <s v="United States"/>
    <s v="San Marcos"/>
    <s v="Texas"/>
    <n v="78666"/>
    <x v="2"/>
    <s v="OFF-ST-10000636"/>
    <x v="1"/>
    <s v="Storage"/>
    <s v="Rogers Profile Extra Capacity Storage Tub"/>
    <n v="66.959999999999994"/>
    <n v="46.871999999999993"/>
    <n v="20.088000000000001"/>
    <n v="0.30000000000000004"/>
    <n v="2"/>
  </r>
  <r>
    <n v="8585"/>
    <s v="CA-2015-104808"/>
    <x v="519"/>
    <d v="2015-02-08T00:00:00"/>
    <x v="0"/>
    <s v="MH-17440"/>
    <s v="Mark Haberlin"/>
    <s v="Corporate"/>
    <s v="United States"/>
    <s v="Escondido"/>
    <s v="California"/>
    <n v="92025"/>
    <x v="1"/>
    <s v="OFF-BI-10003676"/>
    <x v="1"/>
    <s v="Binders"/>
    <s v="GBC Standard Recycled Report Covers, Clear Plastic Sheets"/>
    <n v="17.248000000000001"/>
    <n v="12.073600000000001"/>
    <n v="5.1744000000000003"/>
    <n v="0.3"/>
    <n v="4"/>
  </r>
  <r>
    <n v="8586"/>
    <s v="US-2018-132927"/>
    <x v="34"/>
    <d v="2018-12-15T00:00:00"/>
    <x v="1"/>
    <s v="RD-19720"/>
    <s v="Roger Demir"/>
    <s v="Consumer"/>
    <s v="United States"/>
    <s v="Philadelphia"/>
    <s v="Pennsylvania"/>
    <n v="19134"/>
    <x v="3"/>
    <s v="OFF-BI-10001116"/>
    <x v="1"/>
    <s v="Binders"/>
    <s v="Wilson Jones 1&quot; Hanging DublLock Ring Binders"/>
    <n v="11.087999999999999"/>
    <n v="7.7615999999999987"/>
    <n v="3.3264000000000005"/>
    <n v="0.30000000000000004"/>
    <n v="6"/>
  </r>
  <r>
    <n v="8587"/>
    <s v="CA-2018-162015"/>
    <x v="497"/>
    <d v="2018-07-18T00:00:00"/>
    <x v="1"/>
    <s v="KB-16240"/>
    <s v="Karen Bern"/>
    <s v="Corporate"/>
    <s v="United States"/>
    <s v="Los Angeles"/>
    <s v="California"/>
    <n v="90049"/>
    <x v="1"/>
    <s v="TEC-AC-10003832"/>
    <x v="2"/>
    <s v="Accessories"/>
    <s v="LogitechÂ P710e Mobile Speakerphone"/>
    <n v="1287.45"/>
    <n v="901.21499999999992"/>
    <n v="386.23500000000013"/>
    <n v="0.3000000000000001"/>
    <n v="7"/>
  </r>
  <r>
    <n v="8588"/>
    <s v="CA-2018-162015"/>
    <x v="497"/>
    <d v="2018-07-18T00:00:00"/>
    <x v="1"/>
    <s v="KB-16240"/>
    <s v="Karen Bern"/>
    <s v="Corporate"/>
    <s v="United States"/>
    <s v="Los Angeles"/>
    <s v="California"/>
    <n v="90049"/>
    <x v="1"/>
    <s v="OFF-AP-10003040"/>
    <x v="1"/>
    <s v="Appliances"/>
    <s v="Fellowes 8 Outlet Superior Workstation Surge Protector w/o Phone/Fax/Modem Protection"/>
    <n v="168.1"/>
    <n v="117.66999999999999"/>
    <n v="50.430000000000007"/>
    <n v="0.30000000000000004"/>
    <n v="7"/>
  </r>
  <r>
    <n v="8589"/>
    <s v="CA-2016-138492"/>
    <x v="1060"/>
    <d v="2016-05-22T00:00:00"/>
    <x v="1"/>
    <s v="FC-14335"/>
    <s v="Fred Chung"/>
    <s v="Corporate"/>
    <s v="United States"/>
    <s v="Philadelphia"/>
    <s v="Pennsylvania"/>
    <n v="19140"/>
    <x v="3"/>
    <s v="OFF-ST-10002583"/>
    <x v="1"/>
    <s v="Storage"/>
    <s v="Fellowes Neat Ideas Storage Cubes"/>
    <n v="51.968000000000004"/>
    <n v="36.377600000000001"/>
    <n v="15.590400000000002"/>
    <n v="0.30000000000000004"/>
    <n v="7"/>
  </r>
  <r>
    <n v="8590"/>
    <s v="CA-2018-145338"/>
    <x v="926"/>
    <d v="2018-02-01T00:00:00"/>
    <x v="2"/>
    <s v="BD-11770"/>
    <s v="Bryan Davis"/>
    <s v="Consumer"/>
    <s v="United States"/>
    <s v="Philadelphia"/>
    <s v="Pennsylvania"/>
    <n v="19120"/>
    <x v="3"/>
    <s v="OFF-AR-10002053"/>
    <x v="1"/>
    <s v="Art"/>
    <s v="Premium Writing Pencils, Soft, #2 by Central Association for the Blind"/>
    <n v="4.7679999999999998"/>
    <n v="3.3375999999999997"/>
    <n v="1.4304000000000001"/>
    <n v="0.30000000000000004"/>
    <n v="3"/>
  </r>
  <r>
    <n v="8591"/>
    <s v="CA-2018-126676"/>
    <x v="365"/>
    <d v="2018-10-01T00:00:00"/>
    <x v="2"/>
    <s v="FH-14365"/>
    <s v="Fred Hopkins"/>
    <s v="Corporate"/>
    <s v="United States"/>
    <s v="Hempstead"/>
    <s v="New York"/>
    <n v="11550"/>
    <x v="3"/>
    <s v="OFF-EN-10004846"/>
    <x v="1"/>
    <s v="Envelopes"/>
    <s v="Letter or Legal Size Expandable Poly String Tie Envelopes"/>
    <n v="7.98"/>
    <n v="5.5860000000000003"/>
    <n v="2.3940000000000001"/>
    <n v="0.3"/>
    <n v="2"/>
  </r>
  <r>
    <n v="8592"/>
    <s v="CA-2018-101700"/>
    <x v="756"/>
    <d v="2018-04-26T00:00:00"/>
    <x v="2"/>
    <s v="SO-20335"/>
    <s v="Sean O'Donnell"/>
    <s v="Consumer"/>
    <s v="United States"/>
    <s v="Greeley"/>
    <s v="Colorado"/>
    <n v="80634"/>
    <x v="1"/>
    <s v="OFF-EN-10003134"/>
    <x v="1"/>
    <s v="Envelopes"/>
    <s v="Staple envelope"/>
    <n v="18.687999999999999"/>
    <n v="13.081599999999998"/>
    <n v="5.6064000000000007"/>
    <n v="0.30000000000000004"/>
    <n v="3"/>
  </r>
  <r>
    <n v="8593"/>
    <s v="CA-2018-101700"/>
    <x v="756"/>
    <d v="2018-04-26T00:00:00"/>
    <x v="2"/>
    <s v="SO-20335"/>
    <s v="Sean O'Donnell"/>
    <s v="Consumer"/>
    <s v="United States"/>
    <s v="Greeley"/>
    <s v="Colorado"/>
    <n v="80634"/>
    <x v="1"/>
    <s v="FUR-FU-10001025"/>
    <x v="0"/>
    <s v="Furnishings"/>
    <s v="Eldon ImÃ ge Series Desk Accessories, Clear"/>
    <n v="11.664"/>
    <n v="8.1647999999999996"/>
    <n v="3.4992000000000001"/>
    <n v="0.3"/>
    <n v="3"/>
  </r>
  <r>
    <n v="8594"/>
    <s v="CA-2018-159667"/>
    <x v="45"/>
    <d v="2018-11-13T00:00:00"/>
    <x v="1"/>
    <s v="PM-19135"/>
    <s v="Peter McVee"/>
    <s v="Home Office"/>
    <s v="United States"/>
    <s v="Jacksonville"/>
    <s v="Florida"/>
    <n v="32216"/>
    <x v="0"/>
    <s v="TEC-AC-10002567"/>
    <x v="2"/>
    <s v="Accessories"/>
    <s v="Logitech G602 Wireless Gaming Mouse"/>
    <n v="191.976"/>
    <n v="134.38319999999999"/>
    <n v="57.592800000000011"/>
    <n v="0.30000000000000004"/>
    <n v="4"/>
  </r>
  <r>
    <n v="8595"/>
    <s v="CA-2018-159667"/>
    <x v="45"/>
    <d v="2018-11-13T00:00:00"/>
    <x v="1"/>
    <s v="PM-19135"/>
    <s v="Peter McVee"/>
    <s v="Home Office"/>
    <s v="United States"/>
    <s v="Jacksonville"/>
    <s v="Florida"/>
    <n v="32216"/>
    <x v="0"/>
    <s v="TEC-PH-10004094"/>
    <x v="2"/>
    <s v="Phones"/>
    <s v="Motorola L703CM"/>
    <n v="499.16800000000001"/>
    <n v="349.41759999999999"/>
    <n v="149.75040000000001"/>
    <n v="0.30000000000000004"/>
    <n v="4"/>
  </r>
  <r>
    <n v="8596"/>
    <s v="CA-2015-111934"/>
    <x v="952"/>
    <d v="2015-05-07T00:00:00"/>
    <x v="2"/>
    <s v="GD-14590"/>
    <s v="Giulietta Dortch"/>
    <s v="Corporate"/>
    <s v="United States"/>
    <s v="Arlington"/>
    <s v="Virginia"/>
    <n v="22204"/>
    <x v="0"/>
    <s v="OFF-BI-10004364"/>
    <x v="1"/>
    <s v="Binders"/>
    <s v="Storex Dura Pro Binders"/>
    <n v="11.88"/>
    <n v="8.3160000000000007"/>
    <n v="3.5640000000000001"/>
    <n v="0.3"/>
    <n v="2"/>
  </r>
  <r>
    <n v="8597"/>
    <s v="CA-2015-111934"/>
    <x v="952"/>
    <d v="2015-05-07T00:00:00"/>
    <x v="2"/>
    <s v="GD-14590"/>
    <s v="Giulietta Dortch"/>
    <s v="Corporate"/>
    <s v="United States"/>
    <s v="Arlington"/>
    <s v="Virginia"/>
    <n v="22204"/>
    <x v="0"/>
    <s v="OFF-PA-10000474"/>
    <x v="1"/>
    <s v="Paper"/>
    <s v="Easy-staple paper"/>
    <n v="35.44"/>
    <n v="24.807999999999996"/>
    <n v="10.632000000000001"/>
    <n v="0.30000000000000004"/>
    <n v="2"/>
  </r>
  <r>
    <n v="8598"/>
    <s v="US-2017-117387"/>
    <x v="189"/>
    <d v="2017-10-31T00:00:00"/>
    <x v="1"/>
    <s v="PA-19060"/>
    <s v="Pete Armstrong"/>
    <s v="Home Office"/>
    <s v="United States"/>
    <s v="San Francisco"/>
    <s v="California"/>
    <n v="94122"/>
    <x v="1"/>
    <s v="OFF-BI-10004308"/>
    <x v="1"/>
    <s v="Binders"/>
    <s v="Avery Legal 4-Ring Binder"/>
    <n v="67.135999999999996"/>
    <n v="46.995199999999997"/>
    <n v="20.140799999999999"/>
    <n v="0.3"/>
    <n v="4"/>
  </r>
  <r>
    <n v="8599"/>
    <s v="CA-2015-141110"/>
    <x v="35"/>
    <d v="2015-12-01T00:00:00"/>
    <x v="1"/>
    <s v="LS-17200"/>
    <s v="Luke Schmidt"/>
    <s v="Corporate"/>
    <s v="United States"/>
    <s v="Fresno"/>
    <s v="California"/>
    <n v="93727"/>
    <x v="1"/>
    <s v="OFF-BI-10002012"/>
    <x v="1"/>
    <s v="Binders"/>
    <s v="Wilson Jones Easy Flow II Sheet Lifters"/>
    <n v="4.32"/>
    <n v="3.024"/>
    <n v="1.2960000000000003"/>
    <n v="0.30000000000000004"/>
    <n v="5"/>
  </r>
  <r>
    <n v="8600"/>
    <s v="CA-2015-141110"/>
    <x v="35"/>
    <d v="2015-12-01T00:00:00"/>
    <x v="1"/>
    <s v="LS-17200"/>
    <s v="Luke Schmidt"/>
    <s v="Corporate"/>
    <s v="United States"/>
    <s v="Fresno"/>
    <s v="California"/>
    <n v="93727"/>
    <x v="1"/>
    <s v="OFF-PA-10002586"/>
    <x v="1"/>
    <s v="Paper"/>
    <s v="Xerox 1970"/>
    <n v="14.94"/>
    <n v="10.457999999999998"/>
    <n v="4.4820000000000011"/>
    <n v="0.3000000000000001"/>
    <n v="5"/>
  </r>
  <r>
    <n v="8601"/>
    <s v="CA-2015-141110"/>
    <x v="35"/>
    <d v="2015-12-01T00:00:00"/>
    <x v="1"/>
    <s v="LS-17200"/>
    <s v="Luke Schmidt"/>
    <s v="Corporate"/>
    <s v="United States"/>
    <s v="Fresno"/>
    <s v="California"/>
    <n v="93727"/>
    <x v="1"/>
    <s v="OFF-AP-10000692"/>
    <x v="1"/>
    <s v="Appliances"/>
    <s v="Fellowes Mighty 8 Compact Surge Protector"/>
    <n v="40.54"/>
    <n v="28.377999999999997"/>
    <n v="12.162000000000003"/>
    <n v="0.30000000000000004"/>
    <n v="5"/>
  </r>
  <r>
    <n v="8602"/>
    <s v="CA-2015-141110"/>
    <x v="35"/>
    <d v="2015-12-01T00:00:00"/>
    <x v="1"/>
    <s v="LS-17200"/>
    <s v="Luke Schmidt"/>
    <s v="Corporate"/>
    <s v="United States"/>
    <s v="Fresno"/>
    <s v="California"/>
    <n v="93727"/>
    <x v="1"/>
    <s v="OFF-BI-10001553"/>
    <x v="1"/>
    <s v="Binders"/>
    <s v="SpineVue Locking Slant-D Ring Binders by Cardinal"/>
    <n v="7.3120000000000003"/>
    <n v="5.1184000000000003"/>
    <n v="2.1936"/>
    <n v="0.3"/>
    <n v="5"/>
  </r>
  <r>
    <n v="8603"/>
    <s v="US-2015-133949"/>
    <x v="520"/>
    <d v="2015-12-31T00:00:00"/>
    <x v="3"/>
    <s v="JL-15175"/>
    <s v="James Lanier"/>
    <s v="Home Office"/>
    <s v="United States"/>
    <s v="Reno"/>
    <s v="Nevada"/>
    <n v="89502"/>
    <x v="1"/>
    <s v="TEC-PH-10004908"/>
    <x v="2"/>
    <s v="Phones"/>
    <s v="Panasonic KX TS3282W Corded phone"/>
    <n v="475.94400000000002"/>
    <n v="333.16079999999999"/>
    <n v="142.78320000000002"/>
    <n v="0.30000000000000004"/>
    <n v="0"/>
  </r>
  <r>
    <n v="8604"/>
    <s v="US-2017-116365"/>
    <x v="835"/>
    <d v="2017-01-08T00:00:00"/>
    <x v="1"/>
    <s v="CA-12310"/>
    <s v="Christine Abelman"/>
    <s v="Corporate"/>
    <s v="United States"/>
    <s v="San Antonio"/>
    <s v="Texas"/>
    <n v="78207"/>
    <x v="2"/>
    <s v="TEC-AC-10002217"/>
    <x v="2"/>
    <s v="Accessories"/>
    <s v="ImationÂ Clip USBÂ flash driveÂ - 8 GB"/>
    <n v="30.08"/>
    <n v="21.055999999999997"/>
    <n v="9.0240000000000009"/>
    <n v="0.30000000000000004"/>
    <n v="5"/>
  </r>
  <r>
    <n v="8605"/>
    <s v="US-2017-116365"/>
    <x v="835"/>
    <d v="2017-01-08T00:00:00"/>
    <x v="1"/>
    <s v="CA-12310"/>
    <s v="Christine Abelman"/>
    <s v="Corporate"/>
    <s v="United States"/>
    <s v="San Antonio"/>
    <s v="Texas"/>
    <n v="78207"/>
    <x v="2"/>
    <s v="TEC-AC-10002942"/>
    <x v="2"/>
    <s v="Accessories"/>
    <s v="WD My Passport Ultra 1TB Portable External Hard Drive"/>
    <n v="165.6"/>
    <n v="115.91999999999999"/>
    <n v="49.680000000000007"/>
    <n v="0.30000000000000004"/>
    <n v="5"/>
  </r>
  <r>
    <n v="8606"/>
    <s v="US-2017-116365"/>
    <x v="835"/>
    <d v="2017-01-08T00:00:00"/>
    <x v="1"/>
    <s v="CA-12310"/>
    <s v="Christine Abelman"/>
    <s v="Corporate"/>
    <s v="United States"/>
    <s v="San Antonio"/>
    <s v="Texas"/>
    <n v="78207"/>
    <x v="2"/>
    <s v="TEC-PH-10002890"/>
    <x v="2"/>
    <s v="Phones"/>
    <s v="AT&amp;T 17929 Lendline Telephone"/>
    <n v="180.96"/>
    <n v="126.672"/>
    <n v="54.288000000000011"/>
    <n v="0.30000000000000004"/>
    <n v="5"/>
  </r>
  <r>
    <n v="8607"/>
    <s v="CA-2018-162936"/>
    <x v="238"/>
    <d v="2018-08-22T00:00:00"/>
    <x v="1"/>
    <s v="CM-12160"/>
    <s v="Charles McCrossin"/>
    <s v="Consumer"/>
    <s v="United States"/>
    <s v="New Bedford"/>
    <s v="Massachusetts"/>
    <n v="2740"/>
    <x v="3"/>
    <s v="TEC-AC-10003614"/>
    <x v="2"/>
    <s v="Accessories"/>
    <s v="Verbatim 25 GB 6x Blu-ray Single Layer Recordable Disc, 10/Pack"/>
    <n v="23.18"/>
    <n v="16.225999999999999"/>
    <n v="6.9540000000000006"/>
    <n v="0.30000000000000004"/>
    <n v="4"/>
  </r>
  <r>
    <n v="8608"/>
    <s v="CA-2015-151946"/>
    <x v="611"/>
    <d v="2015-06-09T00:00:00"/>
    <x v="1"/>
    <s v="BT-11440"/>
    <s v="Bobby Trafton"/>
    <s v="Consumer"/>
    <s v="United States"/>
    <s v="New York City"/>
    <s v="New York"/>
    <n v="10035"/>
    <x v="3"/>
    <s v="FUR-FU-10002878"/>
    <x v="0"/>
    <s v="Furnishings"/>
    <s v="Seth Thomas 14&quot; Day/Date Wall Clock"/>
    <n v="56.96"/>
    <n v="39.872"/>
    <n v="17.088000000000001"/>
    <n v="0.3"/>
    <n v="5"/>
  </r>
  <r>
    <n v="8609"/>
    <s v="CA-2015-151946"/>
    <x v="611"/>
    <d v="2015-06-09T00:00:00"/>
    <x v="1"/>
    <s v="BT-11440"/>
    <s v="Bobby Trafton"/>
    <s v="Consumer"/>
    <s v="United States"/>
    <s v="New York City"/>
    <s v="New York"/>
    <n v="10035"/>
    <x v="3"/>
    <s v="OFF-AP-10001626"/>
    <x v="1"/>
    <s v="Appliances"/>
    <s v="Commercial WindTunnel Clean Air Upright Vacuum, Replacement Belts, Filtration Bags"/>
    <n v="15.56"/>
    <n v="10.891999999999999"/>
    <n v="4.668000000000001"/>
    <n v="0.30000000000000004"/>
    <n v="5"/>
  </r>
  <r>
    <n v="8610"/>
    <s v="CA-2015-151946"/>
    <x v="611"/>
    <d v="2015-06-09T00:00:00"/>
    <x v="1"/>
    <s v="BT-11440"/>
    <s v="Bobby Trafton"/>
    <s v="Consumer"/>
    <s v="United States"/>
    <s v="New York City"/>
    <s v="New York"/>
    <n v="10035"/>
    <x v="3"/>
    <s v="FUR-BO-10003272"/>
    <x v="0"/>
    <s v="Bookcases"/>
    <s v="O'Sullivan Living Dimensions 5-Shelf Bookcases"/>
    <n v="353.56799999999998"/>
    <n v="247.49759999999998"/>
    <n v="106.07040000000001"/>
    <n v="0.30000000000000004"/>
    <n v="5"/>
  </r>
  <r>
    <n v="8611"/>
    <s v="CA-2015-151946"/>
    <x v="611"/>
    <d v="2015-06-09T00:00:00"/>
    <x v="1"/>
    <s v="BT-11440"/>
    <s v="Bobby Trafton"/>
    <s v="Consumer"/>
    <s v="United States"/>
    <s v="New York City"/>
    <s v="New York"/>
    <n v="10035"/>
    <x v="3"/>
    <s v="FUR-FU-10002191"/>
    <x v="0"/>
    <s v="Furnishings"/>
    <s v="G.E. Halogen Desk Lamp Bulbs"/>
    <n v="13.96"/>
    <n v="9.7720000000000002"/>
    <n v="4.1880000000000006"/>
    <n v="0.30000000000000004"/>
    <n v="5"/>
  </r>
  <r>
    <n v="8612"/>
    <s v="CA-2018-123624"/>
    <x v="38"/>
    <d v="2018-11-17T00:00:00"/>
    <x v="0"/>
    <s v="SE-20110"/>
    <s v="Sanjit Engle"/>
    <s v="Consumer"/>
    <s v="United States"/>
    <s v="Oxnard"/>
    <s v="California"/>
    <n v="93030"/>
    <x v="1"/>
    <s v="TEC-AC-10000682"/>
    <x v="2"/>
    <s v="Accessories"/>
    <s v="Kensington K72356US Mouse-in-a-Box USB Desktop Mouse"/>
    <n v="82.95"/>
    <n v="58.064999999999998"/>
    <n v="24.885000000000005"/>
    <n v="0.30000000000000004"/>
    <n v="4"/>
  </r>
  <r>
    <n v="8613"/>
    <s v="CA-2017-146437"/>
    <x v="1198"/>
    <d v="2017-02-01T00:00:00"/>
    <x v="0"/>
    <s v="HG-14965"/>
    <s v="Henry Goldwyn"/>
    <s v="Corporate"/>
    <s v="United States"/>
    <s v="Los Angeles"/>
    <s v="California"/>
    <n v="90036"/>
    <x v="1"/>
    <s v="OFF-AR-10000588"/>
    <x v="1"/>
    <s v="Art"/>
    <s v="Newell 345"/>
    <n v="39.68"/>
    <n v="27.776"/>
    <n v="11.904"/>
    <n v="0.3"/>
    <n v="4"/>
  </r>
  <r>
    <n v="8614"/>
    <s v="CA-2017-138233"/>
    <x v="1199"/>
    <d v="2017-11-14T00:00:00"/>
    <x v="1"/>
    <s v="PF-19165"/>
    <s v="Philip Fox"/>
    <s v="Consumer"/>
    <s v="United States"/>
    <s v="Oakland"/>
    <s v="California"/>
    <n v="94601"/>
    <x v="1"/>
    <s v="TEC-AC-10002001"/>
    <x v="2"/>
    <s v="Accessories"/>
    <s v="Logitech Wireless Gaming Headset G930"/>
    <n v="479.97"/>
    <n v="335.97899999999998"/>
    <n v="143.99100000000004"/>
    <n v="0.30000000000000004"/>
    <n v="5"/>
  </r>
  <r>
    <n v="8615"/>
    <s v="CA-2017-165918"/>
    <x v="545"/>
    <d v="2017-09-14T00:00:00"/>
    <x v="1"/>
    <s v="BD-11770"/>
    <s v="Bryan Davis"/>
    <s v="Consumer"/>
    <s v="United States"/>
    <s v="Edmonds"/>
    <s v="Washington"/>
    <n v="98026"/>
    <x v="1"/>
    <s v="OFF-LA-10003720"/>
    <x v="1"/>
    <s v="Labels"/>
    <s v="Avery 487"/>
    <n v="7.38"/>
    <n v="5.1659999999999995"/>
    <n v="2.2140000000000004"/>
    <n v="0.30000000000000004"/>
    <n v="4"/>
  </r>
  <r>
    <n v="8616"/>
    <s v="CA-2017-165918"/>
    <x v="545"/>
    <d v="2017-09-14T00:00:00"/>
    <x v="1"/>
    <s v="BD-11770"/>
    <s v="Bryan Davis"/>
    <s v="Consumer"/>
    <s v="United States"/>
    <s v="Edmonds"/>
    <s v="Washington"/>
    <n v="98026"/>
    <x v="1"/>
    <s v="OFF-BI-10004364"/>
    <x v="1"/>
    <s v="Binders"/>
    <s v="Storex Dura Pro Binders"/>
    <n v="14.256"/>
    <n v="9.9791999999999987"/>
    <n v="4.2768000000000015"/>
    <n v="0.3000000000000001"/>
    <n v="4"/>
  </r>
  <r>
    <n v="8617"/>
    <s v="CA-2017-165918"/>
    <x v="545"/>
    <d v="2017-09-14T00:00:00"/>
    <x v="1"/>
    <s v="BD-11770"/>
    <s v="Bryan Davis"/>
    <s v="Consumer"/>
    <s v="United States"/>
    <s v="Edmonds"/>
    <s v="Washington"/>
    <n v="98026"/>
    <x v="1"/>
    <s v="OFF-PA-10000100"/>
    <x v="1"/>
    <s v="Paper"/>
    <s v="Xerox 1945"/>
    <n v="81.98"/>
    <n v="57.385999999999996"/>
    <n v="24.594000000000008"/>
    <n v="0.3000000000000001"/>
    <n v="4"/>
  </r>
  <r>
    <n v="8618"/>
    <s v="CA-2017-165918"/>
    <x v="545"/>
    <d v="2017-09-14T00:00:00"/>
    <x v="1"/>
    <s v="BD-11770"/>
    <s v="Bryan Davis"/>
    <s v="Consumer"/>
    <s v="United States"/>
    <s v="Edmonds"/>
    <s v="Washington"/>
    <n v="98026"/>
    <x v="1"/>
    <s v="OFF-BI-10004826"/>
    <x v="1"/>
    <s v="Binders"/>
    <s v="JM Magazine Binder"/>
    <n v="39.624000000000002"/>
    <n v="27.736799999999999"/>
    <n v="11.887200000000004"/>
    <n v="0.30000000000000004"/>
    <n v="4"/>
  </r>
  <r>
    <n v="8619"/>
    <s v="CA-2018-117513"/>
    <x v="448"/>
    <d v="2018-03-08T00:00:00"/>
    <x v="1"/>
    <s v="BT-11395"/>
    <s v="Bill Tyler"/>
    <s v="Corporate"/>
    <s v="United States"/>
    <s v="Los Angeles"/>
    <s v="California"/>
    <n v="90004"/>
    <x v="1"/>
    <s v="FUR-TA-10001520"/>
    <x v="0"/>
    <s v="Tables"/>
    <s v="Lesro Sheffield Collection Coffee Table, End Table, Center Table, Corner Table"/>
    <n v="399.67200000000003"/>
    <n v="279.7704"/>
    <n v="119.90160000000003"/>
    <n v="0.30000000000000004"/>
    <n v="5"/>
  </r>
  <r>
    <n v="8620"/>
    <s v="CA-2018-132437"/>
    <x v="565"/>
    <d v="2018-09-13T00:00:00"/>
    <x v="0"/>
    <s v="EM-14095"/>
    <s v="Eudokia Martin"/>
    <s v="Corporate"/>
    <s v="United States"/>
    <s v="New York City"/>
    <s v="New York"/>
    <n v="10024"/>
    <x v="3"/>
    <s v="OFF-ST-10001031"/>
    <x v="1"/>
    <s v="Storage"/>
    <s v="Adjustable Personal File Tote"/>
    <n v="65.12"/>
    <n v="45.584000000000003"/>
    <n v="19.536000000000001"/>
    <n v="0.3"/>
    <n v="5"/>
  </r>
  <r>
    <n v="8621"/>
    <s v="US-2018-119319"/>
    <x v="44"/>
    <d v="2018-11-09T00:00:00"/>
    <x v="0"/>
    <s v="LC-17050"/>
    <s v="Liz Carlisle"/>
    <s v="Consumer"/>
    <s v="United States"/>
    <s v="Dallas"/>
    <s v="Texas"/>
    <n v="75217"/>
    <x v="2"/>
    <s v="FUR-FU-10003878"/>
    <x v="0"/>
    <s v="Furnishings"/>
    <s v="Linden 10&quot; Round Wall Clock, Black"/>
    <n v="30.56"/>
    <n v="21.391999999999999"/>
    <n v="9.1679999999999993"/>
    <n v="0.3"/>
    <n v="3"/>
  </r>
  <r>
    <n v="8622"/>
    <s v="CA-2018-104318"/>
    <x v="726"/>
    <d v="2018-05-18T00:00:00"/>
    <x v="1"/>
    <s v="FH-14275"/>
    <s v="Frank Hawley"/>
    <s v="Corporate"/>
    <s v="United States"/>
    <s v="Franklin"/>
    <s v="Tennessee"/>
    <n v="37064"/>
    <x v="0"/>
    <s v="OFF-AP-10000358"/>
    <x v="1"/>
    <s v="Appliances"/>
    <s v="Fellowes Basic Home/Office Series Surge Protectors"/>
    <n v="20.768000000000001"/>
    <n v="14.537599999999999"/>
    <n v="6.2304000000000013"/>
    <n v="0.30000000000000004"/>
    <n v="5"/>
  </r>
  <r>
    <n v="8623"/>
    <s v="US-2017-114230"/>
    <x v="581"/>
    <d v="2017-12-01T00:00:00"/>
    <x v="1"/>
    <s v="CM-12235"/>
    <s v="Chris McAfee"/>
    <s v="Consumer"/>
    <s v="United States"/>
    <s v="Phoenix"/>
    <s v="Arizona"/>
    <n v="85023"/>
    <x v="1"/>
    <s v="OFF-ST-10000876"/>
    <x v="1"/>
    <s v="Storage"/>
    <s v="Eldon Simplefile Box Office"/>
    <n v="39.808"/>
    <n v="27.865599999999997"/>
    <n v="11.942400000000003"/>
    <n v="0.30000000000000004"/>
    <n v="4"/>
  </r>
  <r>
    <n v="8624"/>
    <s v="CA-2016-136147"/>
    <x v="50"/>
    <d v="2016-11-18T00:00:00"/>
    <x v="1"/>
    <s v="FM-14380"/>
    <s v="Fred McMath"/>
    <s v="Consumer"/>
    <s v="United States"/>
    <s v="Miami"/>
    <s v="Florida"/>
    <n v="33178"/>
    <x v="0"/>
    <s v="OFF-BI-10004224"/>
    <x v="1"/>
    <s v="Binders"/>
    <s v="Catalog Binders with Expanding Posts"/>
    <n v="121.104"/>
    <n v="84.772799999999989"/>
    <n v="36.33120000000001"/>
    <n v="0.3000000000000001"/>
    <n v="5"/>
  </r>
  <r>
    <n v="8625"/>
    <s v="CA-2016-136147"/>
    <x v="50"/>
    <d v="2016-11-18T00:00:00"/>
    <x v="1"/>
    <s v="FM-14380"/>
    <s v="Fred McMath"/>
    <s v="Consumer"/>
    <s v="United States"/>
    <s v="Miami"/>
    <s v="Florida"/>
    <n v="33178"/>
    <x v="0"/>
    <s v="TEC-AC-10004568"/>
    <x v="2"/>
    <s v="Accessories"/>
    <s v="MaxellÂ LTO Ultrium - 800 GB"/>
    <n v="111.96"/>
    <n v="78.371999999999986"/>
    <n v="33.588000000000008"/>
    <n v="0.3000000000000001"/>
    <n v="5"/>
  </r>
  <r>
    <n v="8626"/>
    <s v="CA-2016-156118"/>
    <x v="575"/>
    <d v="2016-12-12T00:00:00"/>
    <x v="1"/>
    <s v="HG-14965"/>
    <s v="Henry Goldwyn"/>
    <s v="Corporate"/>
    <s v="United States"/>
    <s v="Colorado Springs"/>
    <s v="Colorado"/>
    <n v="80906"/>
    <x v="1"/>
    <s v="OFF-PA-10000533"/>
    <x v="1"/>
    <s v="Paper"/>
    <s v="Southworth Parchment Paper &amp; Envelopes"/>
    <n v="15.696"/>
    <n v="10.9872"/>
    <n v="4.7088000000000001"/>
    <n v="0.3"/>
    <n v="4"/>
  </r>
  <r>
    <n v="8627"/>
    <s v="CA-2016-164084"/>
    <x v="67"/>
    <d v="2016-09-12T00:00:00"/>
    <x v="1"/>
    <s v="AG-10525"/>
    <s v="Andy Gerbode"/>
    <s v="Corporate"/>
    <s v="United States"/>
    <s v="New York City"/>
    <s v="New York"/>
    <n v="10011"/>
    <x v="3"/>
    <s v="OFF-ST-10003638"/>
    <x v="1"/>
    <s v="Storage"/>
    <s v="Mobile Personal File Cube"/>
    <n v="70.260000000000005"/>
    <n v="49.182000000000002"/>
    <n v="21.078000000000003"/>
    <n v="0.30000000000000004"/>
    <n v="5"/>
  </r>
  <r>
    <n v="8628"/>
    <s v="CA-2016-164084"/>
    <x v="67"/>
    <d v="2016-09-12T00:00:00"/>
    <x v="1"/>
    <s v="AG-10525"/>
    <s v="Andy Gerbode"/>
    <s v="Corporate"/>
    <s v="United States"/>
    <s v="New York City"/>
    <s v="New York"/>
    <n v="10011"/>
    <x v="3"/>
    <s v="TEC-AC-10002305"/>
    <x v="2"/>
    <s v="Accessories"/>
    <s v="KeyTronicÂ E03601U1 -Â KeyboardÂ - Beige"/>
    <n v="90"/>
    <n v="62.999999999999993"/>
    <n v="27.000000000000007"/>
    <n v="0.3000000000000001"/>
    <n v="5"/>
  </r>
  <r>
    <n v="8629"/>
    <s v="CA-2016-164084"/>
    <x v="67"/>
    <d v="2016-09-12T00:00:00"/>
    <x v="1"/>
    <s v="AG-10525"/>
    <s v="Andy Gerbode"/>
    <s v="Corporate"/>
    <s v="United States"/>
    <s v="New York City"/>
    <s v="New York"/>
    <n v="10011"/>
    <x v="3"/>
    <s v="OFF-BI-10000605"/>
    <x v="1"/>
    <s v="Binders"/>
    <s v="Acco Pressboard Covers with Storage Hooks, 9 1/2&quot; x 11&quot;, Executive Red"/>
    <n v="6.0960000000000001"/>
    <n v="4.2671999999999999"/>
    <n v="1.8288000000000002"/>
    <n v="0.30000000000000004"/>
    <n v="5"/>
  </r>
  <r>
    <n v="8630"/>
    <s v="CA-2016-164084"/>
    <x v="67"/>
    <d v="2016-09-12T00:00:00"/>
    <x v="1"/>
    <s v="AG-10525"/>
    <s v="Andy Gerbode"/>
    <s v="Corporate"/>
    <s v="United States"/>
    <s v="New York City"/>
    <s v="New York"/>
    <n v="10011"/>
    <x v="3"/>
    <s v="FUR-TA-10003569"/>
    <x v="0"/>
    <s v="Tables"/>
    <s v="Bretford CR8500 Series Meeting Room Furniture"/>
    <n v="481.17599999999999"/>
    <n v="336.82319999999999"/>
    <n v="144.3528"/>
    <n v="0.3"/>
    <n v="5"/>
  </r>
  <r>
    <n v="8631"/>
    <s v="CA-2016-164084"/>
    <x v="67"/>
    <d v="2016-09-12T00:00:00"/>
    <x v="1"/>
    <s v="AG-10525"/>
    <s v="Andy Gerbode"/>
    <s v="Corporate"/>
    <s v="United States"/>
    <s v="New York City"/>
    <s v="New York"/>
    <n v="10011"/>
    <x v="3"/>
    <s v="OFF-FA-10003059"/>
    <x v="1"/>
    <s v="Fasteners"/>
    <s v="Assorted Color Push Pins"/>
    <n v="7.24"/>
    <n v="5.0679999999999996"/>
    <n v="2.1720000000000006"/>
    <n v="0.3000000000000001"/>
    <n v="5"/>
  </r>
  <r>
    <n v="8632"/>
    <s v="CA-2017-107783"/>
    <x v="1062"/>
    <d v="2017-07-29T00:00:00"/>
    <x v="2"/>
    <s v="OT-18730"/>
    <s v="Olvera Toch"/>
    <s v="Consumer"/>
    <s v="United States"/>
    <s v="Bethlehem"/>
    <s v="Pennsylvania"/>
    <n v="18018"/>
    <x v="3"/>
    <s v="FUR-BO-10004409"/>
    <x v="0"/>
    <s v="Bookcases"/>
    <s v="Safco Value Mate Series Steel Bookcases, Baked Enamel Finish on Steel, Gray"/>
    <n v="177.45"/>
    <n v="124.21499999999999"/>
    <n v="53.234999999999999"/>
    <n v="0.3"/>
    <n v="1"/>
  </r>
  <r>
    <n v="8633"/>
    <s v="CA-2017-107783"/>
    <x v="1062"/>
    <d v="2017-07-29T00:00:00"/>
    <x v="2"/>
    <s v="OT-18730"/>
    <s v="Olvera Toch"/>
    <s v="Consumer"/>
    <s v="United States"/>
    <s v="Bethlehem"/>
    <s v="Pennsylvania"/>
    <n v="18018"/>
    <x v="3"/>
    <s v="OFF-BI-10000545"/>
    <x v="1"/>
    <s v="Binders"/>
    <s v="GBC Ibimaster 500 Manual ProClick Binding System"/>
    <n v="1369.7639999999999"/>
    <n v="958.83479999999986"/>
    <n v="410.92920000000004"/>
    <n v="0.30000000000000004"/>
    <n v="1"/>
  </r>
  <r>
    <n v="8634"/>
    <s v="CA-2017-107783"/>
    <x v="1062"/>
    <d v="2017-07-29T00:00:00"/>
    <x v="2"/>
    <s v="OT-18730"/>
    <s v="Olvera Toch"/>
    <s v="Consumer"/>
    <s v="United States"/>
    <s v="Bethlehem"/>
    <s v="Pennsylvania"/>
    <n v="18018"/>
    <x v="3"/>
    <s v="OFF-AP-10004052"/>
    <x v="1"/>
    <s v="Appliances"/>
    <s v="Hoover Replacement Belts For Soft Guard &amp; Commercial Ltweight Upright Vacs, 2/Pk"/>
    <n v="9.48"/>
    <n v="6.6360000000000001"/>
    <n v="2.8440000000000003"/>
    <n v="0.30000000000000004"/>
    <n v="1"/>
  </r>
  <r>
    <n v="8635"/>
    <s v="CA-2018-159793"/>
    <x v="326"/>
    <d v="2018-08-29T00:00:00"/>
    <x v="1"/>
    <s v="SV-20365"/>
    <s v="Seth Vernon"/>
    <s v="Consumer"/>
    <s v="United States"/>
    <s v="Philadelphia"/>
    <s v="Pennsylvania"/>
    <n v="19140"/>
    <x v="3"/>
    <s v="FUR-BO-10001798"/>
    <x v="0"/>
    <s v="Bookcases"/>
    <s v="Bush Somerset Collection Bookcase"/>
    <n v="130.97999999999999"/>
    <n v="91.685999999999993"/>
    <n v="39.293999999999997"/>
    <n v="0.3"/>
    <n v="4"/>
  </r>
  <r>
    <n v="8636"/>
    <s v="CA-2015-160094"/>
    <x v="1013"/>
    <d v="2015-05-02T00:00:00"/>
    <x v="2"/>
    <s v="JM-16195"/>
    <s v="Justin MacKendrick"/>
    <s v="Consumer"/>
    <s v="United States"/>
    <s v="Louisville"/>
    <s v="Kentucky"/>
    <n v="40214"/>
    <x v="0"/>
    <s v="OFF-AR-10004010"/>
    <x v="1"/>
    <s v="Art"/>
    <s v="Hunt Boston Vacuum Mount KS Pencil Sharpener"/>
    <n v="174.95"/>
    <n v="122.46499999999999"/>
    <n v="52.484999999999999"/>
    <n v="0.3"/>
    <n v="2"/>
  </r>
  <r>
    <n v="8637"/>
    <s v="CA-2015-160094"/>
    <x v="1013"/>
    <d v="2015-05-02T00:00:00"/>
    <x v="2"/>
    <s v="JM-16195"/>
    <s v="Justin MacKendrick"/>
    <s v="Consumer"/>
    <s v="United States"/>
    <s v="Louisville"/>
    <s v="Kentucky"/>
    <n v="40214"/>
    <x v="0"/>
    <s v="OFF-ST-10000585"/>
    <x v="1"/>
    <s v="Storage"/>
    <s v="Economy Rollaway Files"/>
    <n v="826"/>
    <n v="578.19999999999993"/>
    <n v="247.80000000000007"/>
    <n v="0.3000000000000001"/>
    <n v="2"/>
  </r>
  <r>
    <n v="8638"/>
    <s v="CA-2018-151281"/>
    <x v="842"/>
    <d v="2018-05-02T00:00:00"/>
    <x v="1"/>
    <s v="HM-14980"/>
    <s v="Henry MacAllister"/>
    <s v="Consumer"/>
    <s v="United States"/>
    <s v="Seattle"/>
    <s v="Washington"/>
    <n v="98105"/>
    <x v="1"/>
    <s v="FUR-FU-10000397"/>
    <x v="0"/>
    <s v="Furnishings"/>
    <s v="Luxo Economy Swing Arm Lamp"/>
    <n v="139.58000000000001"/>
    <n v="97.706000000000003"/>
    <n v="41.874000000000009"/>
    <n v="0.30000000000000004"/>
    <n v="5"/>
  </r>
  <r>
    <n v="8639"/>
    <s v="CA-2018-118346"/>
    <x v="283"/>
    <d v="2018-07-24T00:00:00"/>
    <x v="2"/>
    <s v="PO-19180"/>
    <s v="Philisse Overcash"/>
    <s v="Home Office"/>
    <s v="United States"/>
    <s v="Kenosha"/>
    <s v="Wisconsin"/>
    <n v="53142"/>
    <x v="2"/>
    <s v="TEC-AC-10000736"/>
    <x v="2"/>
    <s v="Accessories"/>
    <s v="Logitech G600 MMO Gaming Mouse"/>
    <n v="399.95"/>
    <n v="279.96499999999997"/>
    <n v="119.98500000000001"/>
    <n v="0.30000000000000004"/>
    <n v="1"/>
  </r>
  <r>
    <n v="8640"/>
    <s v="CA-2015-129819"/>
    <x v="736"/>
    <d v="2015-12-15T00:00:00"/>
    <x v="0"/>
    <s v="KC-16675"/>
    <s v="Kimberly Carter"/>
    <s v="Corporate"/>
    <s v="United States"/>
    <s v="Henderson"/>
    <s v="Kentucky"/>
    <n v="42420"/>
    <x v="0"/>
    <s v="OFF-BI-10004970"/>
    <x v="1"/>
    <s v="Binders"/>
    <s v="ACCOHIDE 3-Ring Binder, Blue, 1&quot;"/>
    <n v="12.39"/>
    <n v="8.673"/>
    <n v="3.7170000000000005"/>
    <n v="0.30000000000000004"/>
    <n v="2"/>
  </r>
  <r>
    <n v="8641"/>
    <s v="US-2018-148551"/>
    <x v="602"/>
    <d v="2018-01-16T00:00:00"/>
    <x v="1"/>
    <s v="DB-13120"/>
    <s v="David Bremer"/>
    <s v="Corporate"/>
    <s v="United States"/>
    <s v="Dallas"/>
    <s v="Texas"/>
    <n v="75217"/>
    <x v="2"/>
    <s v="OFF-BI-10000545"/>
    <x v="1"/>
    <s v="Binders"/>
    <s v="GBC Ibimaster 500 Manual ProClick Binding System"/>
    <n v="760.98"/>
    <n v="532.68600000000004"/>
    <n v="228.29399999999998"/>
    <n v="0.3"/>
    <n v="4"/>
  </r>
  <r>
    <n v="8642"/>
    <s v="CA-2018-147767"/>
    <x v="574"/>
    <d v="2018-12-02T00:00:00"/>
    <x v="3"/>
    <s v="SV-20935"/>
    <s v="Susan Vittorini"/>
    <s v="Consumer"/>
    <s v="United States"/>
    <s v="Peoria"/>
    <s v="Arizona"/>
    <n v="85345"/>
    <x v="1"/>
    <s v="OFF-BI-10001670"/>
    <x v="1"/>
    <s v="Binders"/>
    <s v="Vinyl Sectional Post Binders"/>
    <n v="67.86"/>
    <n v="47.501999999999995"/>
    <n v="20.358000000000004"/>
    <n v="0.30000000000000004"/>
    <n v="0"/>
  </r>
  <r>
    <n v="8643"/>
    <s v="CA-2016-108259"/>
    <x v="627"/>
    <d v="2016-11-15T00:00:00"/>
    <x v="1"/>
    <s v="NS-18640"/>
    <s v="Noel Staavos"/>
    <s v="Corporate"/>
    <s v="United States"/>
    <s v="Jacksonville"/>
    <s v="North Carolina"/>
    <n v="28540"/>
    <x v="0"/>
    <s v="OFF-FA-10000624"/>
    <x v="1"/>
    <s v="Fasteners"/>
    <s v="OIC Binder Clips"/>
    <n v="31.504000000000001"/>
    <n v="22.052800000000001"/>
    <n v="9.4512"/>
    <n v="0.3"/>
    <n v="7"/>
  </r>
  <r>
    <n v="8644"/>
    <s v="CA-2016-108259"/>
    <x v="627"/>
    <d v="2016-11-15T00:00:00"/>
    <x v="1"/>
    <s v="NS-18640"/>
    <s v="Noel Staavos"/>
    <s v="Corporate"/>
    <s v="United States"/>
    <s v="Jacksonville"/>
    <s v="North Carolina"/>
    <n v="28540"/>
    <x v="0"/>
    <s v="OFF-LA-10002945"/>
    <x v="1"/>
    <s v="Labels"/>
    <s v="Permanent Self-Adhesive File Folder Labels for Typewriters, 1 1/8 x 3 1/2, White"/>
    <n v="5.04"/>
    <n v="3.5279999999999996"/>
    <n v="1.5120000000000005"/>
    <n v="0.3000000000000001"/>
    <n v="7"/>
  </r>
  <r>
    <n v="8645"/>
    <s v="CA-2016-108259"/>
    <x v="627"/>
    <d v="2016-11-15T00:00:00"/>
    <x v="1"/>
    <s v="NS-18640"/>
    <s v="Noel Staavos"/>
    <s v="Corporate"/>
    <s v="United States"/>
    <s v="Jacksonville"/>
    <s v="North Carolina"/>
    <n v="28540"/>
    <x v="0"/>
    <s v="OFF-BI-10000315"/>
    <x v="1"/>
    <s v="Binders"/>
    <s v="Poly Designer Cover &amp; Back"/>
    <n v="39.878999999999998"/>
    <n v="27.915299999999998"/>
    <n v="11.963699999999999"/>
    <n v="0.3"/>
    <n v="7"/>
  </r>
  <r>
    <n v="8646"/>
    <s v="CA-2016-108259"/>
    <x v="627"/>
    <d v="2016-11-15T00:00:00"/>
    <x v="1"/>
    <s v="NS-18640"/>
    <s v="Noel Staavos"/>
    <s v="Corporate"/>
    <s v="United States"/>
    <s v="Jacksonville"/>
    <s v="North Carolina"/>
    <n v="28540"/>
    <x v="0"/>
    <s v="FUR-FU-10000023"/>
    <x v="0"/>
    <s v="Furnishings"/>
    <s v="Eldon Wave Desk Accessories"/>
    <n v="4.7119999999999997"/>
    <n v="3.2983999999999996"/>
    <n v="1.4136000000000002"/>
    <n v="0.30000000000000004"/>
    <n v="7"/>
  </r>
  <r>
    <n v="8647"/>
    <s v="CA-2017-113341"/>
    <x v="881"/>
    <d v="2017-11-29T00:00:00"/>
    <x v="1"/>
    <s v="MH-17455"/>
    <s v="Mark Hamilton"/>
    <s v="Consumer"/>
    <s v="United States"/>
    <s v="Los Angeles"/>
    <s v="California"/>
    <n v="90032"/>
    <x v="1"/>
    <s v="FUR-CH-10004698"/>
    <x v="0"/>
    <s v="Chairs"/>
    <s v="Padded Folding Chairs, Black, 4/Carton"/>
    <n v="194.352"/>
    <n v="136.04640000000001"/>
    <n v="58.305599999999998"/>
    <n v="0.3"/>
    <n v="4"/>
  </r>
  <r>
    <n v="8648"/>
    <s v="US-2016-131842"/>
    <x v="901"/>
    <d v="2016-12-08T00:00:00"/>
    <x v="2"/>
    <s v="RR-19525"/>
    <s v="Rick Reed"/>
    <s v="Corporate"/>
    <s v="United States"/>
    <s v="Nashville"/>
    <s v="Tennessee"/>
    <n v="37211"/>
    <x v="0"/>
    <s v="FUR-CH-10004477"/>
    <x v="0"/>
    <s v="Chairs"/>
    <s v="Global Push Button Manager's Chair, Indigo"/>
    <n v="97.424000000000007"/>
    <n v="68.196799999999996"/>
    <n v="29.227200000000011"/>
    <n v="0.3000000000000001"/>
    <n v="3"/>
  </r>
  <r>
    <n v="8649"/>
    <s v="CA-2017-164574"/>
    <x v="875"/>
    <d v="2017-08-03T00:00:00"/>
    <x v="1"/>
    <s v="RH-19555"/>
    <s v="Ritsa Hightower"/>
    <s v="Consumer"/>
    <s v="United States"/>
    <s v="Charlotte"/>
    <s v="North Carolina"/>
    <n v="28205"/>
    <x v="0"/>
    <s v="OFF-ST-10003816"/>
    <x v="1"/>
    <s v="Storage"/>
    <s v="Fellowes High-Stak Drawer Files"/>
    <n v="704.76"/>
    <n v="493.33199999999994"/>
    <n v="211.42800000000005"/>
    <n v="0.3000000000000001"/>
    <n v="5"/>
  </r>
  <r>
    <n v="8650"/>
    <s v="CA-2017-164574"/>
    <x v="875"/>
    <d v="2017-08-03T00:00:00"/>
    <x v="1"/>
    <s v="RH-19555"/>
    <s v="Ritsa Hightower"/>
    <s v="Consumer"/>
    <s v="United States"/>
    <s v="Charlotte"/>
    <s v="North Carolina"/>
    <n v="28205"/>
    <x v="0"/>
    <s v="OFF-BI-10002429"/>
    <x v="1"/>
    <s v="Binders"/>
    <s v="Premier Elliptical Ring Binder, Black"/>
    <n v="27.396000000000001"/>
    <n v="19.177199999999999"/>
    <n v="8.2188000000000017"/>
    <n v="0.30000000000000004"/>
    <n v="5"/>
  </r>
  <r>
    <n v="8651"/>
    <s v="CA-2015-142769"/>
    <x v="103"/>
    <d v="2015-09-13T00:00:00"/>
    <x v="3"/>
    <s v="RP-19390"/>
    <s v="Resi PÃ¶lking"/>
    <s v="Consumer"/>
    <s v="United States"/>
    <s v="Seattle"/>
    <s v="Washington"/>
    <n v="98103"/>
    <x v="1"/>
    <s v="OFF-FA-10000840"/>
    <x v="1"/>
    <s v="Fasteners"/>
    <s v="OIC Thumb-Tacks"/>
    <n v="5.7"/>
    <n v="3.9899999999999998"/>
    <n v="1.7100000000000004"/>
    <n v="0.30000000000000004"/>
    <n v="0"/>
  </r>
  <r>
    <n v="8652"/>
    <s v="CA-2015-142769"/>
    <x v="103"/>
    <d v="2015-09-13T00:00:00"/>
    <x v="3"/>
    <s v="RP-19390"/>
    <s v="Resi PÃ¶lking"/>
    <s v="Consumer"/>
    <s v="United States"/>
    <s v="Seattle"/>
    <s v="Washington"/>
    <n v="98103"/>
    <x v="1"/>
    <s v="FUR-FU-10001918"/>
    <x v="0"/>
    <s v="Furnishings"/>
    <s v="C-Line Cubicle Keepers Polyproplyene Holder With Velcro Backings"/>
    <n v="14.19"/>
    <n v="9.9329999999999998"/>
    <n v="4.2569999999999997"/>
    <n v="0.3"/>
    <n v="0"/>
  </r>
  <r>
    <n v="8653"/>
    <s v="CA-2015-142769"/>
    <x v="103"/>
    <d v="2015-09-13T00:00:00"/>
    <x v="3"/>
    <s v="RP-19390"/>
    <s v="Resi PÃ¶lking"/>
    <s v="Consumer"/>
    <s v="United States"/>
    <s v="Seattle"/>
    <s v="Washington"/>
    <n v="98103"/>
    <x v="1"/>
    <s v="OFF-SU-10001574"/>
    <x v="1"/>
    <s v="Supplies"/>
    <s v="Acme Value Line Scissors"/>
    <n v="7.3"/>
    <n v="5.1099999999999994"/>
    <n v="2.1900000000000004"/>
    <n v="0.30000000000000004"/>
    <n v="0"/>
  </r>
  <r>
    <n v="8654"/>
    <s v="CA-2015-142769"/>
    <x v="103"/>
    <d v="2015-09-13T00:00:00"/>
    <x v="3"/>
    <s v="RP-19390"/>
    <s v="Resi PÃ¶lking"/>
    <s v="Consumer"/>
    <s v="United States"/>
    <s v="Seattle"/>
    <s v="Washington"/>
    <n v="98103"/>
    <x v="1"/>
    <s v="TEC-AC-10001606"/>
    <x v="2"/>
    <s v="Accessories"/>
    <s v="Logitech Wireless Performance Mouse MX for PC and Mac"/>
    <n v="199.98"/>
    <n v="139.98599999999999"/>
    <n v="59.994"/>
    <n v="0.3"/>
    <n v="0"/>
  </r>
  <r>
    <n v="8655"/>
    <s v="CA-2015-142769"/>
    <x v="103"/>
    <d v="2015-09-13T00:00:00"/>
    <x v="3"/>
    <s v="RP-19390"/>
    <s v="Resi PÃ¶lking"/>
    <s v="Consumer"/>
    <s v="United States"/>
    <s v="Seattle"/>
    <s v="Washington"/>
    <n v="98103"/>
    <x v="1"/>
    <s v="TEC-AC-10003399"/>
    <x v="2"/>
    <s v="Accessories"/>
    <s v="Memorex Mini Travel Drive 64 GB USB 2.0 Flash Drive"/>
    <n v="144.96"/>
    <n v="101.47199999999999"/>
    <n v="43.488000000000014"/>
    <n v="0.3000000000000001"/>
    <n v="0"/>
  </r>
  <r>
    <n v="8656"/>
    <s v="CA-2015-142769"/>
    <x v="103"/>
    <d v="2015-09-13T00:00:00"/>
    <x v="3"/>
    <s v="RP-19390"/>
    <s v="Resi PÃ¶lking"/>
    <s v="Consumer"/>
    <s v="United States"/>
    <s v="Seattle"/>
    <s v="Washington"/>
    <n v="98103"/>
    <x v="1"/>
    <s v="TEC-AC-10000865"/>
    <x v="2"/>
    <s v="Accessories"/>
    <s v="WD My Passport Ultra 500GB Portable External Hard Drive"/>
    <n v="118"/>
    <n v="82.6"/>
    <n v="35.400000000000006"/>
    <n v="0.30000000000000004"/>
    <n v="0"/>
  </r>
  <r>
    <n v="8657"/>
    <s v="CA-2015-142769"/>
    <x v="103"/>
    <d v="2015-09-13T00:00:00"/>
    <x v="3"/>
    <s v="RP-19390"/>
    <s v="Resi PÃ¶lking"/>
    <s v="Consumer"/>
    <s v="United States"/>
    <s v="Seattle"/>
    <s v="Washington"/>
    <n v="98103"/>
    <x v="1"/>
    <s v="OFF-PA-10002923"/>
    <x v="1"/>
    <s v="Paper"/>
    <s v="Xerox 1942"/>
    <n v="48.94"/>
    <n v="34.257999999999996"/>
    <n v="14.682000000000002"/>
    <n v="0.30000000000000004"/>
    <n v="0"/>
  </r>
  <r>
    <n v="8658"/>
    <s v="CA-2015-142769"/>
    <x v="103"/>
    <d v="2015-09-13T00:00:00"/>
    <x v="3"/>
    <s v="RP-19390"/>
    <s v="Resi PÃ¶lking"/>
    <s v="Consumer"/>
    <s v="United States"/>
    <s v="Seattle"/>
    <s v="Washington"/>
    <n v="98103"/>
    <x v="1"/>
    <s v="OFF-AP-10004785"/>
    <x v="1"/>
    <s v="Appliances"/>
    <s v="Holmes Replacement Filter for HEPA Air Cleaner, Medium Room"/>
    <n v="22.66"/>
    <n v="15.861999999999998"/>
    <n v="6.7980000000000018"/>
    <n v="0.3000000000000001"/>
    <n v="0"/>
  </r>
  <r>
    <n v="8659"/>
    <s v="CA-2017-168361"/>
    <x v="1028"/>
    <d v="2017-06-25T00:00:00"/>
    <x v="1"/>
    <s v="KB-16600"/>
    <s v="Ken Brennan"/>
    <s v="Corporate"/>
    <s v="United States"/>
    <s v="Chicago"/>
    <s v="Illinois"/>
    <n v="60623"/>
    <x v="2"/>
    <s v="OFF-BI-10003727"/>
    <x v="1"/>
    <s v="Binders"/>
    <s v="Avery Durable Slant Ring Binders With Label Holder"/>
    <n v="0.83599999999999997"/>
    <n v="0.58519999999999994"/>
    <n v="0.25080000000000002"/>
    <n v="0.30000000000000004"/>
    <n v="4"/>
  </r>
  <r>
    <n v="8660"/>
    <s v="CA-2017-153185"/>
    <x v="323"/>
    <d v="2017-09-08T00:00:00"/>
    <x v="1"/>
    <s v="MH-17620"/>
    <s v="Matt Hagelstein"/>
    <s v="Corporate"/>
    <s v="United States"/>
    <s v="Cincinnati"/>
    <s v="Ohio"/>
    <n v="45231"/>
    <x v="3"/>
    <s v="OFF-PA-10002246"/>
    <x v="1"/>
    <s v="Paper"/>
    <s v="Wirebound Four 2-3/4 x 5 Forms per Page, 400 Sets per Book"/>
    <n v="30.96"/>
    <n v="21.672000000000001"/>
    <n v="9.2880000000000003"/>
    <n v="0.3"/>
    <n v="5"/>
  </r>
  <r>
    <n v="8661"/>
    <s v="CA-2018-124765"/>
    <x v="920"/>
    <d v="2018-11-30T00:00:00"/>
    <x v="1"/>
    <s v="HZ-14950"/>
    <s v="Henia Zydlo"/>
    <s v="Consumer"/>
    <s v="United States"/>
    <s v="Fort Lauderdale"/>
    <s v="Florida"/>
    <n v="33311"/>
    <x v="0"/>
    <s v="FUR-BO-10003965"/>
    <x v="0"/>
    <s v="Bookcases"/>
    <s v="O'Sullivan Manor Hill 2-Door Library in Brianna Oak"/>
    <n v="723.92"/>
    <n v="506.74399999999991"/>
    <n v="217.17600000000004"/>
    <n v="0.3000000000000001"/>
    <n v="5"/>
  </r>
  <r>
    <n v="8662"/>
    <s v="CA-2016-131856"/>
    <x v="793"/>
    <d v="2016-05-17T00:00:00"/>
    <x v="1"/>
    <s v="JG-15160"/>
    <s v="James Galang"/>
    <s v="Consumer"/>
    <s v="United States"/>
    <s v="Houston"/>
    <s v="Texas"/>
    <n v="77041"/>
    <x v="2"/>
    <s v="FUR-FU-10000175"/>
    <x v="0"/>
    <s v="Furnishings"/>
    <s v="DAX Wood Document Frame."/>
    <n v="21.968"/>
    <n v="15.377599999999999"/>
    <n v="6.5904000000000007"/>
    <n v="0.30000000000000004"/>
    <n v="5"/>
  </r>
  <r>
    <n v="8663"/>
    <s v="CA-2016-131856"/>
    <x v="793"/>
    <d v="2016-05-17T00:00:00"/>
    <x v="1"/>
    <s v="JG-15160"/>
    <s v="James Galang"/>
    <s v="Consumer"/>
    <s v="United States"/>
    <s v="Houston"/>
    <s v="Texas"/>
    <n v="77041"/>
    <x v="2"/>
    <s v="TEC-PH-10001336"/>
    <x v="2"/>
    <s v="Phones"/>
    <s v="Digium D40 VoIP phone"/>
    <n v="619.15200000000004"/>
    <n v="433.40640000000002"/>
    <n v="185.74560000000002"/>
    <n v="0.30000000000000004"/>
    <n v="5"/>
  </r>
  <r>
    <n v="8664"/>
    <s v="CA-2016-131856"/>
    <x v="793"/>
    <d v="2016-05-17T00:00:00"/>
    <x v="1"/>
    <s v="JG-15160"/>
    <s v="James Galang"/>
    <s v="Consumer"/>
    <s v="United States"/>
    <s v="Houston"/>
    <s v="Texas"/>
    <n v="77041"/>
    <x v="2"/>
    <s v="OFF-PA-10001954"/>
    <x v="1"/>
    <s v="Paper"/>
    <s v="Xerox 1964"/>
    <n v="127.904"/>
    <n v="89.532799999999995"/>
    <n v="38.371200000000002"/>
    <n v="0.30000000000000004"/>
    <n v="5"/>
  </r>
  <r>
    <n v="8665"/>
    <s v="CA-2018-126634"/>
    <x v="983"/>
    <d v="2018-04-01T00:00:00"/>
    <x v="0"/>
    <s v="AB-10165"/>
    <s v="Alan Barnes"/>
    <s v="Consumer"/>
    <s v="United States"/>
    <s v="Lakewood"/>
    <s v="California"/>
    <n v="90712"/>
    <x v="1"/>
    <s v="FUR-FU-10004973"/>
    <x v="0"/>
    <s v="Furnishings"/>
    <s v="Flat Face Poster Frame"/>
    <n v="94.2"/>
    <n v="65.94"/>
    <n v="28.260000000000005"/>
    <n v="0.30000000000000004"/>
    <n v="2"/>
  </r>
  <r>
    <n v="8666"/>
    <s v="CA-2017-118500"/>
    <x v="1019"/>
    <d v="2017-11-18T00:00:00"/>
    <x v="2"/>
    <s v="HJ-14875"/>
    <s v="Heather Jas"/>
    <s v="Home Office"/>
    <s v="United States"/>
    <s v="San Francisco"/>
    <s v="California"/>
    <n v="94122"/>
    <x v="1"/>
    <s v="OFF-SU-10004231"/>
    <x v="1"/>
    <s v="Supplies"/>
    <s v="Acme Tagit Stainless Steel Antibacterial Scissors"/>
    <n v="49.5"/>
    <n v="34.65"/>
    <n v="14.850000000000001"/>
    <n v="0.30000000000000004"/>
    <n v="1"/>
  </r>
  <r>
    <n v="8667"/>
    <s v="CA-2017-163951"/>
    <x v="945"/>
    <d v="2018-01-02T00:00:00"/>
    <x v="2"/>
    <s v="CJ-11875"/>
    <s v="Carl Jackson"/>
    <s v="Corporate"/>
    <s v="United States"/>
    <s v="Philadelphia"/>
    <s v="Pennsylvania"/>
    <n v="19140"/>
    <x v="3"/>
    <s v="OFF-AR-10004269"/>
    <x v="1"/>
    <s v="Art"/>
    <s v="Newell 31"/>
    <n v="16.52"/>
    <n v="11.563999999999998"/>
    <n v="4.9560000000000013"/>
    <n v="0.3000000000000001"/>
    <n v="3"/>
  </r>
  <r>
    <n v="8668"/>
    <s v="CA-2017-149916"/>
    <x v="596"/>
    <d v="2017-12-24T00:00:00"/>
    <x v="0"/>
    <s v="ED-13885"/>
    <s v="Emily Ducich"/>
    <s v="Home Office"/>
    <s v="United States"/>
    <s v="Seattle"/>
    <s v="Washington"/>
    <n v="98115"/>
    <x v="1"/>
    <s v="OFF-BI-10004002"/>
    <x v="1"/>
    <s v="Binders"/>
    <s v="Wilson Jones International Size A4 Ring Binders"/>
    <n v="55.36"/>
    <n v="38.751999999999995"/>
    <n v="16.608000000000004"/>
    <n v="0.3000000000000001"/>
    <n v="2"/>
  </r>
  <r>
    <n v="8669"/>
    <s v="CA-2017-149916"/>
    <x v="596"/>
    <d v="2017-12-24T00:00:00"/>
    <x v="0"/>
    <s v="ED-13885"/>
    <s v="Emily Ducich"/>
    <s v="Home Office"/>
    <s v="United States"/>
    <s v="Seattle"/>
    <s v="Washington"/>
    <n v="98115"/>
    <x v="1"/>
    <s v="TEC-MA-10000752"/>
    <x v="2"/>
    <s v="Machines"/>
    <s v="Texas Instrument TI-15 Fraction Calculator"/>
    <n v="11.56"/>
    <n v="8.0920000000000005"/>
    <n v="3.468"/>
    <n v="0.3"/>
    <n v="2"/>
  </r>
  <r>
    <n v="8670"/>
    <s v="CA-2016-158918"/>
    <x v="139"/>
    <d v="2016-12-25T00:00:00"/>
    <x v="0"/>
    <s v="AI-10855"/>
    <s v="Arianne Irving"/>
    <s v="Consumer"/>
    <s v="United States"/>
    <s v="Los Angeles"/>
    <s v="California"/>
    <n v="90036"/>
    <x v="1"/>
    <s v="OFF-PA-10004947"/>
    <x v="1"/>
    <s v="Paper"/>
    <s v="Easy-staple paper"/>
    <n v="17.12"/>
    <n v="11.984"/>
    <n v="5.136000000000001"/>
    <n v="0.30000000000000004"/>
    <n v="5"/>
  </r>
  <r>
    <n v="8671"/>
    <s v="US-2015-159611"/>
    <x v="422"/>
    <d v="2016-01-01T00:00:00"/>
    <x v="0"/>
    <s v="KB-16315"/>
    <s v="Karl Braun"/>
    <s v="Consumer"/>
    <s v="United States"/>
    <s v="Cleveland"/>
    <s v="Ohio"/>
    <n v="44105"/>
    <x v="3"/>
    <s v="FUR-FU-10004904"/>
    <x v="0"/>
    <s v="Furnishings"/>
    <s v="Eldon &quot;L&quot; Workstation Diamond Chairmat"/>
    <n v="182.352"/>
    <n v="127.6464"/>
    <n v="54.705600000000004"/>
    <n v="0.3"/>
    <n v="5"/>
  </r>
  <r>
    <n v="8672"/>
    <s v="US-2015-159611"/>
    <x v="422"/>
    <d v="2016-01-01T00:00:00"/>
    <x v="0"/>
    <s v="KB-16315"/>
    <s v="Karl Braun"/>
    <s v="Consumer"/>
    <s v="United States"/>
    <s v="Cleveland"/>
    <s v="Ohio"/>
    <n v="44105"/>
    <x v="3"/>
    <s v="OFF-ST-10002790"/>
    <x v="1"/>
    <s v="Storage"/>
    <s v="Safco Industrial Shelving"/>
    <n v="118.16"/>
    <n v="82.711999999999989"/>
    <n v="35.448000000000008"/>
    <n v="0.30000000000000004"/>
    <n v="5"/>
  </r>
  <r>
    <n v="8673"/>
    <s v="CA-2018-163265"/>
    <x v="911"/>
    <d v="2018-02-21T00:00:00"/>
    <x v="1"/>
    <s v="JS-16030"/>
    <s v="Joy Smith"/>
    <s v="Consumer"/>
    <s v="United States"/>
    <s v="Decatur"/>
    <s v="Illinois"/>
    <n v="62521"/>
    <x v="2"/>
    <s v="OFF-FA-10004854"/>
    <x v="1"/>
    <s v="Fasteners"/>
    <s v="Vinyl Coated Wire Paper Clips in Organizer Box, 800/Box"/>
    <n v="18.367999999999999"/>
    <n v="12.857599999999998"/>
    <n v="5.5104000000000006"/>
    <n v="0.30000000000000004"/>
    <n v="5"/>
  </r>
  <r>
    <n v="8674"/>
    <s v="CA-2018-163265"/>
    <x v="911"/>
    <d v="2018-02-21T00:00:00"/>
    <x v="1"/>
    <s v="JS-16030"/>
    <s v="Joy Smith"/>
    <s v="Consumer"/>
    <s v="United States"/>
    <s v="Decatur"/>
    <s v="Illinois"/>
    <n v="62521"/>
    <x v="2"/>
    <s v="FUR-CH-10004063"/>
    <x v="0"/>
    <s v="Chairs"/>
    <s v="Global Deluxe High-Back Manager's Chair"/>
    <n v="600.55799999999999"/>
    <n v="420.39059999999995"/>
    <n v="180.16740000000004"/>
    <n v="0.3000000000000001"/>
    <n v="5"/>
  </r>
  <r>
    <n v="8675"/>
    <s v="CA-2018-163265"/>
    <x v="911"/>
    <d v="2018-02-21T00:00:00"/>
    <x v="1"/>
    <s v="JS-16030"/>
    <s v="Joy Smith"/>
    <s v="Consumer"/>
    <s v="United States"/>
    <s v="Decatur"/>
    <s v="Illinois"/>
    <n v="62521"/>
    <x v="2"/>
    <s v="OFF-ST-10000642"/>
    <x v="1"/>
    <s v="Storage"/>
    <s v="Tennsco Lockers, Gray"/>
    <n v="50.351999999999997"/>
    <n v="35.246399999999994"/>
    <n v="15.105600000000003"/>
    <n v="0.30000000000000004"/>
    <n v="5"/>
  </r>
  <r>
    <n v="8676"/>
    <s v="CA-2018-163265"/>
    <x v="911"/>
    <d v="2018-02-21T00:00:00"/>
    <x v="1"/>
    <s v="JS-16030"/>
    <s v="Joy Smith"/>
    <s v="Consumer"/>
    <s v="United States"/>
    <s v="Decatur"/>
    <s v="Illinois"/>
    <n v="62521"/>
    <x v="2"/>
    <s v="OFF-AR-10004078"/>
    <x v="1"/>
    <s v="Art"/>
    <s v="Newell 312"/>
    <n v="28.032"/>
    <n v="19.622399999999999"/>
    <n v="8.4096000000000011"/>
    <n v="0.30000000000000004"/>
    <n v="5"/>
  </r>
  <r>
    <n v="8677"/>
    <s v="CA-2018-163265"/>
    <x v="911"/>
    <d v="2018-02-21T00:00:00"/>
    <x v="1"/>
    <s v="JS-16030"/>
    <s v="Joy Smith"/>
    <s v="Consumer"/>
    <s v="United States"/>
    <s v="Decatur"/>
    <s v="Illinois"/>
    <n v="62521"/>
    <x v="2"/>
    <s v="FUR-FU-10004270"/>
    <x v="0"/>
    <s v="Furnishings"/>
    <s v="Executive Impressions 13&quot; Clairmont Wall Clock"/>
    <n v="7.6920000000000002"/>
    <n v="5.3843999999999994"/>
    <n v="2.3076000000000008"/>
    <n v="0.3000000000000001"/>
    <n v="5"/>
  </r>
  <r>
    <n v="8678"/>
    <s v="CA-2018-141705"/>
    <x v="1200"/>
    <d v="2018-10-26T00:00:00"/>
    <x v="2"/>
    <s v="PO-18850"/>
    <s v="Patrick O'Brill"/>
    <s v="Consumer"/>
    <s v="United States"/>
    <s v="Mansfield"/>
    <s v="Texas"/>
    <n v="76063"/>
    <x v="2"/>
    <s v="FUR-TA-10004607"/>
    <x v="0"/>
    <s v="Tables"/>
    <s v="Hon 2111 Invitation Series Straight Table"/>
    <n v="517.40499999999997"/>
    <n v="362.18349999999998"/>
    <n v="155.22149999999999"/>
    <n v="0.3"/>
    <n v="2"/>
  </r>
  <r>
    <n v="8679"/>
    <s v="CA-2017-112739"/>
    <x v="476"/>
    <d v="2017-09-07T00:00:00"/>
    <x v="0"/>
    <s v="RD-19810"/>
    <s v="Ross DeVincentis"/>
    <s v="Home Office"/>
    <s v="United States"/>
    <s v="Houston"/>
    <s v="Texas"/>
    <n v="77070"/>
    <x v="2"/>
    <s v="OFF-BI-10001132"/>
    <x v="1"/>
    <s v="Binders"/>
    <s v="Acco PRESSTEX Data Binder with Storage Hooks, Dark Blue, 9 1/2&quot; X 11&quot;"/>
    <n v="8.6080000000000005"/>
    <n v="6.0255999999999998"/>
    <n v="2.5824000000000007"/>
    <n v="0.30000000000000004"/>
    <n v="5"/>
  </r>
  <r>
    <n v="8680"/>
    <s v="CA-2017-112739"/>
    <x v="476"/>
    <d v="2017-09-07T00:00:00"/>
    <x v="0"/>
    <s v="RD-19810"/>
    <s v="Ross DeVincentis"/>
    <s v="Home Office"/>
    <s v="United States"/>
    <s v="Houston"/>
    <s v="Texas"/>
    <n v="77070"/>
    <x v="2"/>
    <s v="TEC-AC-10001714"/>
    <x v="2"/>
    <s v="Accessories"/>
    <s v="LogitechÂ MX Performance Wireless Mouse"/>
    <n v="159.56"/>
    <n v="111.69199999999999"/>
    <n v="47.868000000000009"/>
    <n v="0.30000000000000004"/>
    <n v="5"/>
  </r>
  <r>
    <n v="8681"/>
    <s v="CA-2017-143805"/>
    <x v="49"/>
    <d v="2017-12-03T00:00:00"/>
    <x v="0"/>
    <s v="JD-15895"/>
    <s v="Jonathan Doherty"/>
    <s v="Corporate"/>
    <s v="United States"/>
    <s v="Richmond"/>
    <s v="Virginia"/>
    <n v="23223"/>
    <x v="0"/>
    <s v="OFF-AP-10002945"/>
    <x v="1"/>
    <s v="Appliances"/>
    <s v="Honeywell Enviracaire Portable HEPA Air Cleaner for 17' x 22' Room"/>
    <n v="2104.5500000000002"/>
    <n v="1473.1849999999999"/>
    <n v="631.36500000000024"/>
    <n v="0.3000000000000001"/>
    <n v="2"/>
  </r>
  <r>
    <n v="8682"/>
    <s v="CA-2017-143805"/>
    <x v="49"/>
    <d v="2017-12-03T00:00:00"/>
    <x v="0"/>
    <s v="JD-15895"/>
    <s v="Jonathan Doherty"/>
    <s v="Corporate"/>
    <s v="United States"/>
    <s v="Richmond"/>
    <s v="Virginia"/>
    <n v="23223"/>
    <x v="0"/>
    <s v="OFF-SU-10004664"/>
    <x v="1"/>
    <s v="Supplies"/>
    <s v="Acme Softgrip Scissors"/>
    <n v="40.700000000000003"/>
    <n v="28.49"/>
    <n v="12.210000000000004"/>
    <n v="0.3000000000000001"/>
    <n v="2"/>
  </r>
  <r>
    <n v="8683"/>
    <s v="CA-2015-133634"/>
    <x v="1127"/>
    <d v="2015-11-10T00:00:00"/>
    <x v="1"/>
    <s v="SR-20740"/>
    <s v="Steven Roelle"/>
    <s v="Home Office"/>
    <s v="United States"/>
    <s v="Arlington"/>
    <s v="Virginia"/>
    <n v="22204"/>
    <x v="0"/>
    <s v="TEC-AC-10002550"/>
    <x v="2"/>
    <s v="Accessories"/>
    <s v="Maxell 4.7GB DVD-RW 3/Pack"/>
    <n v="47.79"/>
    <n v="33.452999999999996"/>
    <n v="14.337000000000003"/>
    <n v="0.3000000000000001"/>
    <n v="5"/>
  </r>
  <r>
    <n v="8684"/>
    <s v="CA-2018-101665"/>
    <x v="920"/>
    <d v="2018-12-01T00:00:00"/>
    <x v="1"/>
    <s v="TZ-21580"/>
    <s v="Tracy Zic"/>
    <s v="Consumer"/>
    <s v="United States"/>
    <s v="San Francisco"/>
    <s v="California"/>
    <n v="94122"/>
    <x v="1"/>
    <s v="OFF-AR-10002335"/>
    <x v="1"/>
    <s v="Art"/>
    <s v="DIXON Oriole Pencils"/>
    <n v="5.16"/>
    <n v="3.6119999999999997"/>
    <n v="1.5480000000000005"/>
    <n v="0.3000000000000001"/>
    <n v="6"/>
  </r>
  <r>
    <n v="8685"/>
    <s v="CA-2017-155446"/>
    <x v="186"/>
    <d v="2017-12-23T00:00:00"/>
    <x v="1"/>
    <s v="TN-21040"/>
    <s v="Tanja Norvell"/>
    <s v="Home Office"/>
    <s v="United States"/>
    <s v="San Diego"/>
    <s v="California"/>
    <n v="92024"/>
    <x v="1"/>
    <s v="TEC-AC-10001445"/>
    <x v="2"/>
    <s v="Accessories"/>
    <s v="ImationÂ USB 2.0 SwivelÂ Flash DriveÂ USBÂ flash driveÂ - 4 GB - Pink"/>
    <n v="21.21"/>
    <n v="14.847"/>
    <n v="6.3630000000000013"/>
    <n v="0.30000000000000004"/>
    <n v="7"/>
  </r>
  <r>
    <n v="8686"/>
    <s v="CA-2018-137323"/>
    <x v="237"/>
    <d v="2018-11-18T00:00:00"/>
    <x v="0"/>
    <s v="PW-19030"/>
    <s v="Pauline Webber"/>
    <s v="Corporate"/>
    <s v="United States"/>
    <s v="Watertown"/>
    <s v="New York"/>
    <n v="13601"/>
    <x v="3"/>
    <s v="OFF-ST-10003996"/>
    <x v="1"/>
    <s v="Storage"/>
    <s v="Letter/Legal File Tote with Clear Snap-On Lid, Black Granite"/>
    <n v="96.36"/>
    <n v="67.451999999999998"/>
    <n v="28.908000000000001"/>
    <n v="0.3"/>
    <n v="4"/>
  </r>
  <r>
    <n v="8687"/>
    <s v="CA-2017-144015"/>
    <x v="190"/>
    <d v="2017-06-26T00:00:00"/>
    <x v="3"/>
    <s v="AH-10075"/>
    <s v="Adam Hart"/>
    <s v="Corporate"/>
    <s v="United States"/>
    <s v="Los Angeles"/>
    <s v="California"/>
    <n v="90036"/>
    <x v="1"/>
    <s v="OFF-SU-10003505"/>
    <x v="1"/>
    <s v="Supplies"/>
    <s v="Premier Electric Letter Opener"/>
    <n v="231.72"/>
    <n v="162.20399999999998"/>
    <n v="69.51600000000002"/>
    <n v="0.3000000000000001"/>
    <n v="0"/>
  </r>
  <r>
    <n v="8688"/>
    <s v="CA-2017-144015"/>
    <x v="190"/>
    <d v="2017-06-26T00:00:00"/>
    <x v="3"/>
    <s v="AH-10075"/>
    <s v="Adam Hart"/>
    <s v="Corporate"/>
    <s v="United States"/>
    <s v="Los Angeles"/>
    <s v="California"/>
    <n v="90036"/>
    <x v="1"/>
    <s v="OFF-FA-10000624"/>
    <x v="1"/>
    <s v="Fasteners"/>
    <s v="OIC Binder Clips"/>
    <n v="17.899999999999999"/>
    <n v="12.529999999999998"/>
    <n v="5.370000000000001"/>
    <n v="0.3000000000000001"/>
    <n v="0"/>
  </r>
  <r>
    <n v="8689"/>
    <s v="CA-2017-144015"/>
    <x v="190"/>
    <d v="2017-06-26T00:00:00"/>
    <x v="3"/>
    <s v="AH-10075"/>
    <s v="Adam Hart"/>
    <s v="Corporate"/>
    <s v="United States"/>
    <s v="Los Angeles"/>
    <s v="California"/>
    <n v="90036"/>
    <x v="1"/>
    <s v="OFF-PA-10002870"/>
    <x v="1"/>
    <s v="Paper"/>
    <s v="Ampad Phone Message Book, Recycled, 400 Message Capacity, 5 Â¾â€ x 11â€"/>
    <n v="12.48"/>
    <n v="8.7359999999999989"/>
    <n v="3.7440000000000015"/>
    <n v="0.3000000000000001"/>
    <n v="0"/>
  </r>
  <r>
    <n v="8690"/>
    <s v="CA-2015-101427"/>
    <x v="58"/>
    <d v="2015-12-30T00:00:00"/>
    <x v="1"/>
    <s v="AY-10555"/>
    <s v="Andy Yotov"/>
    <s v="Corporate"/>
    <s v="United States"/>
    <s v="Philadelphia"/>
    <s v="Pennsylvania"/>
    <n v="19140"/>
    <x v="3"/>
    <s v="OFF-AR-10002257"/>
    <x v="1"/>
    <s v="Art"/>
    <s v="Eldon Spacemaker Box, Quick-Snap Lid, Clear"/>
    <n v="8.016"/>
    <n v="5.6111999999999993"/>
    <n v="2.4048000000000007"/>
    <n v="0.3000000000000001"/>
    <n v="4"/>
  </r>
  <r>
    <n v="8691"/>
    <s v="CA-2017-136770"/>
    <x v="1041"/>
    <d v="2017-08-18T00:00:00"/>
    <x v="1"/>
    <s v="SP-20650"/>
    <s v="Stephanie Phelps"/>
    <s v="Corporate"/>
    <s v="United States"/>
    <s v="Akron"/>
    <s v="Ohio"/>
    <n v="44312"/>
    <x v="3"/>
    <s v="TEC-PH-10003580"/>
    <x v="2"/>
    <s v="Phones"/>
    <s v="Cisco IP Phone 7961G-GE VoIP phone"/>
    <n v="259.89600000000002"/>
    <n v="181.9272"/>
    <n v="77.968800000000016"/>
    <n v="0.30000000000000004"/>
    <n v="4"/>
  </r>
  <r>
    <n v="8692"/>
    <s v="CA-2017-136770"/>
    <x v="1041"/>
    <d v="2017-08-18T00:00:00"/>
    <x v="1"/>
    <s v="SP-20650"/>
    <s v="Stephanie Phelps"/>
    <s v="Corporate"/>
    <s v="United States"/>
    <s v="Akron"/>
    <s v="Ohio"/>
    <n v="44312"/>
    <x v="3"/>
    <s v="TEC-PH-10001530"/>
    <x v="2"/>
    <s v="Phones"/>
    <s v="Plantronics Voyager Pro Legend"/>
    <n v="247.18799999999999"/>
    <n v="173.03159999999997"/>
    <n v="74.156400000000019"/>
    <n v="0.3000000000000001"/>
    <n v="4"/>
  </r>
  <r>
    <n v="8693"/>
    <s v="CA-2017-136770"/>
    <x v="1041"/>
    <d v="2017-08-18T00:00:00"/>
    <x v="1"/>
    <s v="SP-20650"/>
    <s v="Stephanie Phelps"/>
    <s v="Corporate"/>
    <s v="United States"/>
    <s v="Akron"/>
    <s v="Ohio"/>
    <n v="44312"/>
    <x v="3"/>
    <s v="TEC-AC-10000420"/>
    <x v="2"/>
    <s v="Accessories"/>
    <s v="Logitech G500s Laser Gaming Mouse with Adjustable Weight Tuning"/>
    <n v="279.95999999999998"/>
    <n v="195.97199999999998"/>
    <n v="83.988"/>
    <n v="0.30000000000000004"/>
    <n v="4"/>
  </r>
  <r>
    <n v="8694"/>
    <s v="CA-2017-118311"/>
    <x v="1057"/>
    <d v="2017-10-28T00:00:00"/>
    <x v="1"/>
    <s v="ED-13885"/>
    <s v="Emily Ducich"/>
    <s v="Home Office"/>
    <s v="United States"/>
    <s v="San Francisco"/>
    <s v="California"/>
    <n v="94110"/>
    <x v="1"/>
    <s v="TEC-AC-10000892"/>
    <x v="2"/>
    <s v="Accessories"/>
    <s v="NETGEAR N750 Dual Band Wi-Fi Gigabit Router"/>
    <n v="450"/>
    <n v="315"/>
    <n v="135"/>
    <n v="0.3"/>
    <n v="4"/>
  </r>
  <r>
    <n v="8695"/>
    <s v="US-2015-112795"/>
    <x v="709"/>
    <d v="2015-08-28T00:00:00"/>
    <x v="0"/>
    <s v="CR-12625"/>
    <s v="Corey Roper"/>
    <s v="Home Office"/>
    <s v="United States"/>
    <s v="Grand Rapids"/>
    <s v="Michigan"/>
    <n v="49505"/>
    <x v="2"/>
    <s v="OFF-PA-10001934"/>
    <x v="1"/>
    <s v="Paper"/>
    <s v="Xerox 1993"/>
    <n v="19.440000000000001"/>
    <n v="13.608000000000001"/>
    <n v="5.8320000000000007"/>
    <n v="0.30000000000000004"/>
    <n v="5"/>
  </r>
  <r>
    <n v="8696"/>
    <s v="CA-2018-127096"/>
    <x v="175"/>
    <d v="2018-09-17T00:00:00"/>
    <x v="0"/>
    <s v="CS-12400"/>
    <s v="Christopher Schild"/>
    <s v="Home Office"/>
    <s v="United States"/>
    <s v="San Francisco"/>
    <s v="California"/>
    <n v="94109"/>
    <x v="1"/>
    <s v="FUR-TA-10003473"/>
    <x v="0"/>
    <s v="Tables"/>
    <s v="Bretford Rectangular Conference Table Tops"/>
    <n v="300.904"/>
    <n v="210.63279999999997"/>
    <n v="90.271200000000022"/>
    <n v="0.3000000000000001"/>
    <n v="2"/>
  </r>
  <r>
    <n v="8697"/>
    <s v="CA-2018-119284"/>
    <x v="140"/>
    <d v="2018-06-20T00:00:00"/>
    <x v="1"/>
    <s v="TS-21205"/>
    <s v="Thomas Seio"/>
    <s v="Corporate"/>
    <s v="United States"/>
    <s v="Nashville"/>
    <s v="Tennessee"/>
    <n v="37211"/>
    <x v="0"/>
    <s v="TEC-PH-10001051"/>
    <x v="2"/>
    <s v="Phones"/>
    <s v="HTC One"/>
    <n v="239.976"/>
    <n v="167.98319999999998"/>
    <n v="71.992800000000017"/>
    <n v="0.30000000000000004"/>
    <n v="5"/>
  </r>
  <r>
    <n v="8698"/>
    <s v="CA-2018-119284"/>
    <x v="140"/>
    <d v="2018-06-20T00:00:00"/>
    <x v="1"/>
    <s v="TS-21205"/>
    <s v="Thomas Seio"/>
    <s v="Corporate"/>
    <s v="United States"/>
    <s v="Nashville"/>
    <s v="Tennessee"/>
    <n v="37211"/>
    <x v="0"/>
    <s v="FUR-FU-10004351"/>
    <x v="0"/>
    <s v="Furnishings"/>
    <s v="Staple-based wall hangings"/>
    <n v="31.167999999999999"/>
    <n v="21.817599999999999"/>
    <n v="9.3504000000000005"/>
    <n v="0.30000000000000004"/>
    <n v="5"/>
  </r>
  <r>
    <n v="8699"/>
    <s v="CA-2018-119284"/>
    <x v="140"/>
    <d v="2018-06-20T00:00:00"/>
    <x v="1"/>
    <s v="TS-21205"/>
    <s v="Thomas Seio"/>
    <s v="Corporate"/>
    <s v="United States"/>
    <s v="Nashville"/>
    <s v="Tennessee"/>
    <n v="37211"/>
    <x v="0"/>
    <s v="FUR-TA-10004152"/>
    <x v="0"/>
    <s v="Tables"/>
    <s v="Barricks 18&quot; x 48&quot; Non-Folding Utility Table with Bottom Storage Shelf"/>
    <n v="120.96"/>
    <n v="84.671999999999997"/>
    <n v="36.287999999999997"/>
    <n v="0.3"/>
    <n v="5"/>
  </r>
  <r>
    <n v="8700"/>
    <s v="CA-2018-119284"/>
    <x v="140"/>
    <d v="2018-06-20T00:00:00"/>
    <x v="1"/>
    <s v="TS-21205"/>
    <s v="Thomas Seio"/>
    <s v="Corporate"/>
    <s v="United States"/>
    <s v="Nashville"/>
    <s v="Tennessee"/>
    <n v="37211"/>
    <x v="0"/>
    <s v="TEC-PH-10000560"/>
    <x v="2"/>
    <s v="Phones"/>
    <s v="Samsung Galaxy S III - 16GB - pebble blue (T-Mobile)"/>
    <n v="2239.9360000000001"/>
    <n v="1567.9552000000001"/>
    <n v="671.98080000000004"/>
    <n v="0.3"/>
    <n v="5"/>
  </r>
  <r>
    <n v="8701"/>
    <s v="CA-2018-119284"/>
    <x v="140"/>
    <d v="2018-06-20T00:00:00"/>
    <x v="1"/>
    <s v="TS-21205"/>
    <s v="Thomas Seio"/>
    <s v="Corporate"/>
    <s v="United States"/>
    <s v="Nashville"/>
    <s v="Tennessee"/>
    <n v="37211"/>
    <x v="0"/>
    <s v="OFF-AP-10004249"/>
    <x v="1"/>
    <s v="Appliances"/>
    <s v="Staple holder"/>
    <n v="76.608000000000004"/>
    <n v="53.625599999999999"/>
    <n v="22.982400000000005"/>
    <n v="0.30000000000000004"/>
    <n v="5"/>
  </r>
  <r>
    <n v="8702"/>
    <s v="CA-2018-119284"/>
    <x v="140"/>
    <d v="2018-06-20T00:00:00"/>
    <x v="1"/>
    <s v="TS-21205"/>
    <s v="Thomas Seio"/>
    <s v="Corporate"/>
    <s v="United States"/>
    <s v="Nashville"/>
    <s v="Tennessee"/>
    <n v="37211"/>
    <x v="0"/>
    <s v="OFF-ST-10001490"/>
    <x v="1"/>
    <s v="Storage"/>
    <s v="Hot File 7-Pocket, Floor Stand"/>
    <n v="142.77600000000001"/>
    <n v="99.943200000000004"/>
    <n v="42.832800000000006"/>
    <n v="0.30000000000000004"/>
    <n v="5"/>
  </r>
  <r>
    <n v="8703"/>
    <s v="CA-2018-119284"/>
    <x v="140"/>
    <d v="2018-06-20T00:00:00"/>
    <x v="1"/>
    <s v="TS-21205"/>
    <s v="Thomas Seio"/>
    <s v="Corporate"/>
    <s v="United States"/>
    <s v="Nashville"/>
    <s v="Tennessee"/>
    <n v="37211"/>
    <x v="0"/>
    <s v="OFF-PA-10000312"/>
    <x v="1"/>
    <s v="Paper"/>
    <s v="Xerox 1955"/>
    <n v="91.36"/>
    <n v="63.951999999999998"/>
    <n v="27.408000000000001"/>
    <n v="0.3"/>
    <n v="5"/>
  </r>
  <r>
    <n v="8704"/>
    <s v="CA-2016-133494"/>
    <x v="879"/>
    <d v="2016-03-05T00:00:00"/>
    <x v="1"/>
    <s v="RP-19390"/>
    <s v="Resi PÃ¶lking"/>
    <s v="Consumer"/>
    <s v="United States"/>
    <s v="Philadelphia"/>
    <s v="Pennsylvania"/>
    <n v="19120"/>
    <x v="3"/>
    <s v="OFF-AP-10002906"/>
    <x v="1"/>
    <s v="Appliances"/>
    <s v="Hoover Replacement Belt for Commercial Guardsman Heavy-Duty Upright Vacuum"/>
    <n v="3.552"/>
    <n v="2.4863999999999997"/>
    <n v="1.0656000000000003"/>
    <n v="0.3000000000000001"/>
    <n v="4"/>
  </r>
  <r>
    <n v="8705"/>
    <s v="CA-2017-111318"/>
    <x v="310"/>
    <d v="2017-07-26T00:00:00"/>
    <x v="2"/>
    <s v="IL-15100"/>
    <s v="Ivan Liston"/>
    <s v="Consumer"/>
    <s v="United States"/>
    <s v="Houston"/>
    <s v="Texas"/>
    <n v="77041"/>
    <x v="2"/>
    <s v="TEC-PH-10004100"/>
    <x v="2"/>
    <s v="Phones"/>
    <s v="Griffin GC17055 Auxiliary Audio Cable"/>
    <n v="115.136"/>
    <n v="80.595199999999991"/>
    <n v="34.540800000000004"/>
    <n v="0.30000000000000004"/>
    <n v="3"/>
  </r>
  <r>
    <n v="8706"/>
    <s v="US-2015-132745"/>
    <x v="1201"/>
    <d v="2015-10-05T00:00:00"/>
    <x v="1"/>
    <s v="NF-18475"/>
    <s v="Neil FranzÃ¶sisch"/>
    <s v="Home Office"/>
    <s v="United States"/>
    <s v="Reno"/>
    <s v="Nevada"/>
    <n v="89502"/>
    <x v="1"/>
    <s v="OFF-FA-10000254"/>
    <x v="1"/>
    <s v="Fasteners"/>
    <s v="Sterling Rubber Bands by Alliance"/>
    <n v="4.71"/>
    <n v="3.2969999999999997"/>
    <n v="1.4130000000000003"/>
    <n v="0.30000000000000004"/>
    <n v="4"/>
  </r>
  <r>
    <n v="8707"/>
    <s v="CA-2015-146815"/>
    <x v="78"/>
    <d v="2015-09-13T00:00:00"/>
    <x v="1"/>
    <s v="PP-18955"/>
    <s v="Paul Prost"/>
    <s v="Home Office"/>
    <s v="United States"/>
    <s v="New York City"/>
    <s v="New York"/>
    <n v="10009"/>
    <x v="3"/>
    <s v="FUR-CH-10004289"/>
    <x v="0"/>
    <s v="Chairs"/>
    <s v="Global Super Steno Chair"/>
    <n v="172.76400000000001"/>
    <n v="120.9348"/>
    <n v="51.829200000000014"/>
    <n v="0.30000000000000004"/>
    <n v="5"/>
  </r>
  <r>
    <n v="8708"/>
    <s v="CA-2015-146815"/>
    <x v="78"/>
    <d v="2015-09-13T00:00:00"/>
    <x v="1"/>
    <s v="PP-18955"/>
    <s v="Paul Prost"/>
    <s v="Home Office"/>
    <s v="United States"/>
    <s v="New York City"/>
    <s v="New York"/>
    <n v="10009"/>
    <x v="3"/>
    <s v="OFF-AR-10003469"/>
    <x v="1"/>
    <s v="Art"/>
    <s v="Nontoxic Chalk"/>
    <n v="3.52"/>
    <n v="2.464"/>
    <n v="1.056"/>
    <n v="0.3"/>
    <n v="5"/>
  </r>
  <r>
    <n v="8709"/>
    <s v="CA-2015-119144"/>
    <x v="912"/>
    <d v="2015-11-18T00:00:00"/>
    <x v="2"/>
    <s v="JD-16150"/>
    <s v="Justin Deggeller"/>
    <s v="Corporate"/>
    <s v="United States"/>
    <s v="Los Angeles"/>
    <s v="California"/>
    <n v="90008"/>
    <x v="1"/>
    <s v="TEC-PH-10004188"/>
    <x v="2"/>
    <s v="Phones"/>
    <s v="OtterBox Commuter Series Case - Samsung Galaxy S4"/>
    <n v="79.968000000000004"/>
    <n v="55.977599999999995"/>
    <n v="23.990400000000008"/>
    <n v="0.3000000000000001"/>
    <n v="2"/>
  </r>
  <r>
    <n v="8710"/>
    <s v="CA-2015-119144"/>
    <x v="912"/>
    <d v="2015-11-18T00:00:00"/>
    <x v="2"/>
    <s v="JD-16150"/>
    <s v="Justin Deggeller"/>
    <s v="Corporate"/>
    <s v="United States"/>
    <s v="Los Angeles"/>
    <s v="California"/>
    <n v="90008"/>
    <x v="1"/>
    <s v="FUR-BO-10004015"/>
    <x v="0"/>
    <s v="Bookcases"/>
    <s v="Bush Andora Bookcase, Maple/Graphite Gray Finish"/>
    <n v="305.97449999999998"/>
    <n v="214.18214999999998"/>
    <n v="91.792349999999999"/>
    <n v="0.30000000000000004"/>
    <n v="2"/>
  </r>
  <r>
    <n v="8711"/>
    <s v="CA-2015-119144"/>
    <x v="912"/>
    <d v="2015-11-18T00:00:00"/>
    <x v="2"/>
    <s v="JD-16150"/>
    <s v="Justin Deggeller"/>
    <s v="Corporate"/>
    <s v="United States"/>
    <s v="Los Angeles"/>
    <s v="California"/>
    <n v="90008"/>
    <x v="1"/>
    <s v="OFF-ST-10000991"/>
    <x v="1"/>
    <s v="Storage"/>
    <s v="Space Solutions HD Industrial Steel Shelving."/>
    <n v="344.91"/>
    <n v="241.43700000000001"/>
    <n v="103.47300000000001"/>
    <n v="0.3"/>
    <n v="2"/>
  </r>
  <r>
    <n v="8712"/>
    <s v="CA-2015-105648"/>
    <x v="223"/>
    <d v="2015-03-07T00:00:00"/>
    <x v="1"/>
    <s v="EJ-14155"/>
    <s v="Eva Jacobs"/>
    <s v="Consumer"/>
    <s v="United States"/>
    <s v="San Diego"/>
    <s v="California"/>
    <n v="92037"/>
    <x v="1"/>
    <s v="FUR-TA-10002958"/>
    <x v="0"/>
    <s v="Tables"/>
    <s v="Bevis Oval Conference Table, Walnut"/>
    <n v="626.35199999999998"/>
    <n v="438.44639999999998"/>
    <n v="187.90559999999999"/>
    <n v="0.3"/>
    <n v="4"/>
  </r>
  <r>
    <n v="8713"/>
    <s v="US-2016-145422"/>
    <x v="155"/>
    <d v="2016-12-07T00:00:00"/>
    <x v="1"/>
    <s v="PW-19240"/>
    <s v="Pierre Wener"/>
    <s v="Consumer"/>
    <s v="United States"/>
    <s v="San Francisco"/>
    <s v="California"/>
    <n v="94110"/>
    <x v="1"/>
    <s v="FUR-BO-10002213"/>
    <x v="0"/>
    <s v="Bookcases"/>
    <s v="Sauder Forest Hills Library, Woodland Oak Finish"/>
    <n v="359.49900000000002"/>
    <n v="251.64930000000001"/>
    <n v="107.84970000000001"/>
    <n v="0.3"/>
    <n v="4"/>
  </r>
  <r>
    <n v="8714"/>
    <s v="CA-2018-136623"/>
    <x v="497"/>
    <d v="2018-07-16T00:00:00"/>
    <x v="1"/>
    <s v="TS-21430"/>
    <s v="Tom Stivers"/>
    <s v="Corporate"/>
    <s v="United States"/>
    <s v="San Diego"/>
    <s v="California"/>
    <n v="92105"/>
    <x v="1"/>
    <s v="TEC-PH-10000004"/>
    <x v="2"/>
    <s v="Phones"/>
    <s v="Belkin iPhone and iPad Lightning Cable"/>
    <n v="71.951999999999998"/>
    <n v="50.366399999999999"/>
    <n v="21.585599999999999"/>
    <n v="0.3"/>
    <n v="5"/>
  </r>
  <r>
    <n v="8715"/>
    <s v="CA-2018-136623"/>
    <x v="497"/>
    <d v="2018-07-16T00:00:00"/>
    <x v="1"/>
    <s v="TS-21430"/>
    <s v="Tom Stivers"/>
    <s v="Corporate"/>
    <s v="United States"/>
    <s v="San Diego"/>
    <s v="California"/>
    <n v="92105"/>
    <x v="1"/>
    <s v="OFF-BI-10003708"/>
    <x v="1"/>
    <s v="Binders"/>
    <s v="Acco Four Pocket Poly Ring Binder with Label Holder, Smoke, 1&quot;"/>
    <n v="29.8"/>
    <n v="20.86"/>
    <n v="8.9400000000000013"/>
    <n v="0.30000000000000004"/>
    <n v="5"/>
  </r>
  <r>
    <n v="8716"/>
    <s v="CA-2018-121678"/>
    <x v="673"/>
    <d v="2018-11-20T00:00:00"/>
    <x v="0"/>
    <s v="BM-11650"/>
    <s v="Brian Moss"/>
    <s v="Corporate"/>
    <s v="United States"/>
    <s v="Elyria"/>
    <s v="Ohio"/>
    <n v="44035"/>
    <x v="3"/>
    <s v="OFF-BI-10002949"/>
    <x v="1"/>
    <s v="Binders"/>
    <s v="Prestige Round Ring Binders"/>
    <n v="1.8240000000000001"/>
    <n v="1.2767999999999999"/>
    <n v="0.54720000000000013"/>
    <n v="0.30000000000000004"/>
    <n v="4"/>
  </r>
  <r>
    <n v="8717"/>
    <s v="CA-2017-120824"/>
    <x v="1"/>
    <d v="2017-06-16T00:00:00"/>
    <x v="0"/>
    <s v="AW-10930"/>
    <s v="Arthur Wiediger"/>
    <s v="Home Office"/>
    <s v="United States"/>
    <s v="Houston"/>
    <s v="Texas"/>
    <n v="77070"/>
    <x v="2"/>
    <s v="OFF-AP-10001242"/>
    <x v="1"/>
    <s v="Appliances"/>
    <s v="APC 7 Outlet Network SurgeArrest Surge Protector"/>
    <n v="64.384"/>
    <n v="45.068799999999996"/>
    <n v="19.315200000000004"/>
    <n v="0.30000000000000004"/>
    <n v="4"/>
  </r>
  <r>
    <n v="8718"/>
    <s v="CA-2017-120824"/>
    <x v="1"/>
    <d v="2017-06-16T00:00:00"/>
    <x v="0"/>
    <s v="AW-10930"/>
    <s v="Arthur Wiediger"/>
    <s v="Home Office"/>
    <s v="United States"/>
    <s v="Houston"/>
    <s v="Texas"/>
    <n v="77070"/>
    <x v="2"/>
    <s v="FUR-FU-10001424"/>
    <x v="0"/>
    <s v="Furnishings"/>
    <s v="Dax Clear Box Frame"/>
    <n v="6.984"/>
    <n v="4.8887999999999998"/>
    <n v="2.0952000000000002"/>
    <n v="0.30000000000000004"/>
    <n v="4"/>
  </r>
  <r>
    <n v="8719"/>
    <s v="CA-2017-120824"/>
    <x v="1"/>
    <d v="2017-06-16T00:00:00"/>
    <x v="0"/>
    <s v="AW-10930"/>
    <s v="Arthur Wiediger"/>
    <s v="Home Office"/>
    <s v="United States"/>
    <s v="Houston"/>
    <s v="Texas"/>
    <n v="77070"/>
    <x v="2"/>
    <s v="OFF-AR-10003469"/>
    <x v="1"/>
    <s v="Art"/>
    <s v="Nontoxic Chalk"/>
    <n v="11.263999999999999"/>
    <n v="7.8847999999999994"/>
    <n v="3.3792"/>
    <n v="0.3"/>
    <n v="4"/>
  </r>
  <r>
    <n v="8720"/>
    <s v="CA-2017-120824"/>
    <x v="1"/>
    <d v="2017-06-16T00:00:00"/>
    <x v="0"/>
    <s v="AW-10930"/>
    <s v="Arthur Wiediger"/>
    <s v="Home Office"/>
    <s v="United States"/>
    <s v="Houston"/>
    <s v="Texas"/>
    <n v="77070"/>
    <x v="2"/>
    <s v="OFF-PA-10000232"/>
    <x v="1"/>
    <s v="Paper"/>
    <s v="Xerox 1975"/>
    <n v="15.552"/>
    <n v="10.886399999999998"/>
    <n v="4.6656000000000013"/>
    <n v="0.3000000000000001"/>
    <n v="4"/>
  </r>
  <r>
    <n v="8721"/>
    <s v="CA-2017-120824"/>
    <x v="1"/>
    <d v="2017-06-16T00:00:00"/>
    <x v="0"/>
    <s v="AW-10930"/>
    <s v="Arthur Wiediger"/>
    <s v="Home Office"/>
    <s v="United States"/>
    <s v="Houston"/>
    <s v="Texas"/>
    <n v="77070"/>
    <x v="2"/>
    <s v="FUR-CH-10000229"/>
    <x v="0"/>
    <s v="Chairs"/>
    <s v="Global Enterprise Series Seating High-Back Swivel/Tilt Chairs"/>
    <n v="379.37200000000001"/>
    <n v="265.56040000000002"/>
    <n v="113.8116"/>
    <n v="0.3"/>
    <n v="4"/>
  </r>
  <r>
    <n v="8722"/>
    <s v="CA-2017-120824"/>
    <x v="1"/>
    <d v="2017-06-16T00:00:00"/>
    <x v="0"/>
    <s v="AW-10930"/>
    <s v="Arthur Wiediger"/>
    <s v="Home Office"/>
    <s v="United States"/>
    <s v="Houston"/>
    <s v="Texas"/>
    <n v="77070"/>
    <x v="2"/>
    <s v="OFF-ST-10002562"/>
    <x v="1"/>
    <s v="Storage"/>
    <s v="Staple magnet"/>
    <n v="67.536000000000001"/>
    <n v="47.275199999999998"/>
    <n v="20.260800000000003"/>
    <n v="0.30000000000000004"/>
    <n v="4"/>
  </r>
  <r>
    <n v="8723"/>
    <s v="CA-2017-120824"/>
    <x v="1"/>
    <d v="2017-06-16T00:00:00"/>
    <x v="0"/>
    <s v="AW-10930"/>
    <s v="Arthur Wiediger"/>
    <s v="Home Office"/>
    <s v="United States"/>
    <s v="Houston"/>
    <s v="Texas"/>
    <n v="77070"/>
    <x v="2"/>
    <s v="OFF-BI-10001525"/>
    <x v="1"/>
    <s v="Binders"/>
    <s v="Acco Pressboard Covers with Storage Hooks, 14 7/8&quot; x 11&quot;, Executive Red"/>
    <n v="1.524"/>
    <n v="1.0668"/>
    <n v="0.45720000000000005"/>
    <n v="0.30000000000000004"/>
    <n v="4"/>
  </r>
  <r>
    <n v="8724"/>
    <s v="US-2017-135209"/>
    <x v="723"/>
    <d v="2017-12-31T00:00:00"/>
    <x v="0"/>
    <s v="MH-17290"/>
    <s v="Marc Harrigan"/>
    <s v="Home Office"/>
    <s v="United States"/>
    <s v="Miami"/>
    <s v="Florida"/>
    <n v="33178"/>
    <x v="0"/>
    <s v="OFF-PA-10002986"/>
    <x v="1"/>
    <s v="Paper"/>
    <s v="Xerox 1898"/>
    <n v="37.408000000000001"/>
    <n v="26.185600000000001"/>
    <n v="11.2224"/>
    <n v="0.3"/>
    <n v="2"/>
  </r>
  <r>
    <n v="8725"/>
    <s v="US-2017-135209"/>
    <x v="723"/>
    <d v="2017-12-31T00:00:00"/>
    <x v="0"/>
    <s v="MH-17290"/>
    <s v="Marc Harrigan"/>
    <s v="Home Office"/>
    <s v="United States"/>
    <s v="Miami"/>
    <s v="Florida"/>
    <n v="33178"/>
    <x v="0"/>
    <s v="OFF-PA-10000143"/>
    <x v="1"/>
    <s v="Paper"/>
    <s v="Astroparche Fine Business Paper"/>
    <n v="25.344000000000001"/>
    <n v="17.7408"/>
    <n v="7.6032000000000011"/>
    <n v="0.30000000000000004"/>
    <n v="2"/>
  </r>
  <r>
    <n v="8726"/>
    <s v="CA-2018-148145"/>
    <x v="257"/>
    <d v="2018-03-23T00:00:00"/>
    <x v="1"/>
    <s v="SW-20275"/>
    <s v="Scott Williamson"/>
    <s v="Consumer"/>
    <s v="United States"/>
    <s v="Seattle"/>
    <s v="Washington"/>
    <n v="98115"/>
    <x v="1"/>
    <s v="OFF-AR-10003752"/>
    <x v="1"/>
    <s v="Art"/>
    <s v="Deluxe Chalkboard Eraser Cleaner"/>
    <n v="46.2"/>
    <n v="32.340000000000003"/>
    <n v="13.86"/>
    <n v="0.3"/>
    <n v="5"/>
  </r>
  <r>
    <n v="8727"/>
    <s v="CA-2016-103870"/>
    <x v="17"/>
    <d v="2016-12-31T00:00:00"/>
    <x v="1"/>
    <s v="SP-20860"/>
    <s v="Sung Pak"/>
    <s v="Corporate"/>
    <s v="United States"/>
    <s v="Murfreesboro"/>
    <s v="Tennessee"/>
    <n v="37130"/>
    <x v="0"/>
    <s v="TEC-AC-10002370"/>
    <x v="2"/>
    <s v="Accessories"/>
    <s v="Maxell CD-R Discs"/>
    <n v="4.7279999999999998"/>
    <n v="3.3095999999999997"/>
    <n v="1.4184000000000001"/>
    <n v="0.30000000000000004"/>
    <n v="4"/>
  </r>
  <r>
    <n v="8728"/>
    <s v="CA-2016-103870"/>
    <x v="17"/>
    <d v="2016-12-31T00:00:00"/>
    <x v="1"/>
    <s v="SP-20860"/>
    <s v="Sung Pak"/>
    <s v="Corporate"/>
    <s v="United States"/>
    <s v="Murfreesboro"/>
    <s v="Tennessee"/>
    <n v="37130"/>
    <x v="0"/>
    <s v="FUR-FU-10002030"/>
    <x v="0"/>
    <s v="Furnishings"/>
    <s v="Executive Impressions 14&quot; Contract Wall Clock with Quartz Movement"/>
    <n v="53.351999999999997"/>
    <n v="37.346399999999996"/>
    <n v="16.005600000000001"/>
    <n v="0.30000000000000004"/>
    <n v="4"/>
  </r>
  <r>
    <n v="8729"/>
    <s v="CA-2016-103870"/>
    <x v="17"/>
    <d v="2016-12-31T00:00:00"/>
    <x v="1"/>
    <s v="SP-20860"/>
    <s v="Sung Pak"/>
    <s v="Corporate"/>
    <s v="United States"/>
    <s v="Murfreesboro"/>
    <s v="Tennessee"/>
    <n v="37130"/>
    <x v="0"/>
    <s v="FUR-BO-10002853"/>
    <x v="0"/>
    <s v="Bookcases"/>
    <s v="O'Sullivan 5-Shelf Heavy-Duty Bookcases"/>
    <n v="131.10400000000001"/>
    <n v="91.772800000000004"/>
    <n v="39.33120000000001"/>
    <n v="0.30000000000000004"/>
    <n v="4"/>
  </r>
  <r>
    <n v="8730"/>
    <s v="CA-2016-103870"/>
    <x v="17"/>
    <d v="2016-12-31T00:00:00"/>
    <x v="1"/>
    <s v="SP-20860"/>
    <s v="Sung Pak"/>
    <s v="Corporate"/>
    <s v="United States"/>
    <s v="Murfreesboro"/>
    <s v="Tennessee"/>
    <n v="37130"/>
    <x v="0"/>
    <s v="OFF-ST-10002562"/>
    <x v="1"/>
    <s v="Storage"/>
    <s v="Staple magnet"/>
    <n v="22.512"/>
    <n v="15.7584"/>
    <n v="6.7536000000000005"/>
    <n v="0.3"/>
    <n v="4"/>
  </r>
  <r>
    <n v="8731"/>
    <s v="CA-2016-103870"/>
    <x v="17"/>
    <d v="2016-12-31T00:00:00"/>
    <x v="1"/>
    <s v="SP-20860"/>
    <s v="Sung Pak"/>
    <s v="Corporate"/>
    <s v="United States"/>
    <s v="Murfreesboro"/>
    <s v="Tennessee"/>
    <n v="37130"/>
    <x v="0"/>
    <s v="TEC-AC-10004227"/>
    <x v="2"/>
    <s v="Accessories"/>
    <s v="SanDisk Ultra 16 GB MicroSDHC Class 10 Memory Card"/>
    <n v="72.744"/>
    <n v="50.9208"/>
    <n v="21.8232"/>
    <n v="0.3"/>
    <n v="4"/>
  </r>
  <r>
    <n v="8732"/>
    <s v="CA-2016-111017"/>
    <x v="374"/>
    <d v="2016-08-06T00:00:00"/>
    <x v="1"/>
    <s v="SC-20695"/>
    <s v="Steve Chapman"/>
    <s v="Corporate"/>
    <s v="United States"/>
    <s v="Saint Louis"/>
    <s v="Missouri"/>
    <n v="63116"/>
    <x v="2"/>
    <s v="OFF-SU-10002573"/>
    <x v="1"/>
    <s v="Supplies"/>
    <s v="Acme 10&quot; Easy Grip Assistive Scissors"/>
    <n v="52.59"/>
    <n v="36.813000000000002"/>
    <n v="15.777000000000001"/>
    <n v="0.3"/>
    <n v="6"/>
  </r>
  <r>
    <n v="8733"/>
    <s v="CA-2018-116988"/>
    <x v="818"/>
    <d v="2018-06-29T00:00:00"/>
    <x v="0"/>
    <s v="PW-19030"/>
    <s v="Pauline Webber"/>
    <s v="Corporate"/>
    <s v="United States"/>
    <s v="Seattle"/>
    <s v="Washington"/>
    <n v="98105"/>
    <x v="1"/>
    <s v="OFF-PA-10003848"/>
    <x v="1"/>
    <s v="Paper"/>
    <s v="Xerox 1997"/>
    <n v="19.440000000000001"/>
    <n v="13.608000000000001"/>
    <n v="5.8320000000000007"/>
    <n v="0.30000000000000004"/>
    <n v="2"/>
  </r>
  <r>
    <n v="8734"/>
    <s v="CA-2018-116988"/>
    <x v="818"/>
    <d v="2018-06-29T00:00:00"/>
    <x v="0"/>
    <s v="PW-19030"/>
    <s v="Pauline Webber"/>
    <s v="Corporate"/>
    <s v="United States"/>
    <s v="Seattle"/>
    <s v="Washington"/>
    <n v="98105"/>
    <x v="1"/>
    <s v="FUR-FU-10001290"/>
    <x v="0"/>
    <s v="Furnishings"/>
    <s v="Executive Impressions Supervisor Wall Clock"/>
    <n v="126.3"/>
    <n v="88.41"/>
    <n v="37.89"/>
    <n v="0.3"/>
    <n v="2"/>
  </r>
  <r>
    <n v="8735"/>
    <s v="CA-2018-116988"/>
    <x v="818"/>
    <d v="2018-06-29T00:00:00"/>
    <x v="0"/>
    <s v="PW-19030"/>
    <s v="Pauline Webber"/>
    <s v="Corporate"/>
    <s v="United States"/>
    <s v="Seattle"/>
    <s v="Washington"/>
    <n v="98105"/>
    <x v="1"/>
    <s v="TEC-AC-10003832"/>
    <x v="2"/>
    <s v="Accessories"/>
    <s v="LogitechÂ P710e Mobile Speakerphone"/>
    <n v="1287.45"/>
    <n v="901.21499999999992"/>
    <n v="386.23500000000013"/>
    <n v="0.3000000000000001"/>
    <n v="2"/>
  </r>
  <r>
    <n v="8736"/>
    <s v="US-2015-169390"/>
    <x v="315"/>
    <d v="2015-02-10T00:00:00"/>
    <x v="0"/>
    <s v="CS-12250"/>
    <s v="Chris Selesnick"/>
    <s v="Corporate"/>
    <s v="United States"/>
    <s v="New York City"/>
    <s v="New York"/>
    <n v="10024"/>
    <x v="3"/>
    <s v="OFF-ST-10001558"/>
    <x v="1"/>
    <s v="Storage"/>
    <s v="Acco Perma 4000 Stacking Storage Drawers"/>
    <n v="64.959999999999994"/>
    <n v="45.471999999999994"/>
    <n v="19.488"/>
    <n v="0.30000000000000004"/>
    <n v="3"/>
  </r>
  <r>
    <n v="8737"/>
    <s v="CA-2017-168774"/>
    <x v="913"/>
    <d v="2017-09-09T00:00:00"/>
    <x v="1"/>
    <s v="RP-19855"/>
    <s v="Roy Phan"/>
    <s v="Corporate"/>
    <s v="United States"/>
    <s v="Woodbury"/>
    <s v="Minnesota"/>
    <n v="55125"/>
    <x v="2"/>
    <s v="OFF-ST-10001490"/>
    <x v="1"/>
    <s v="Storage"/>
    <s v="Hot File 7-Pocket, Floor Stand"/>
    <n v="535.41"/>
    <n v="374.78699999999998"/>
    <n v="160.62299999999999"/>
    <n v="0.3"/>
    <n v="5"/>
  </r>
  <r>
    <n v="8738"/>
    <s v="CA-2018-161592"/>
    <x v="1191"/>
    <d v="2018-04-10T00:00:00"/>
    <x v="1"/>
    <s v="CS-12175"/>
    <s v="Charles Sheldon"/>
    <s v="Corporate"/>
    <s v="United States"/>
    <s v="Chattanooga"/>
    <s v="Tennessee"/>
    <n v="37421"/>
    <x v="0"/>
    <s v="OFF-BI-10003669"/>
    <x v="1"/>
    <s v="Binders"/>
    <s v="3M Organizer Strips"/>
    <n v="8.1"/>
    <n v="5.669999999999999"/>
    <n v="2.4300000000000006"/>
    <n v="0.3000000000000001"/>
    <n v="4"/>
  </r>
  <r>
    <n v="8739"/>
    <s v="US-2018-131961"/>
    <x v="166"/>
    <d v="2018-12-11T00:00:00"/>
    <x v="2"/>
    <s v="MJ-17740"/>
    <s v="Max Jones"/>
    <s v="Consumer"/>
    <s v="United States"/>
    <s v="Philadelphia"/>
    <s v="Pennsylvania"/>
    <n v="19140"/>
    <x v="3"/>
    <s v="OFF-AR-10004441"/>
    <x v="1"/>
    <s v="Art"/>
    <s v="BIC Brite Liner Highlighters"/>
    <n v="13.247999999999999"/>
    <n v="9.2735999999999983"/>
    <n v="3.974400000000001"/>
    <n v="0.3000000000000001"/>
    <n v="3"/>
  </r>
  <r>
    <n v="8740"/>
    <s v="US-2018-131961"/>
    <x v="166"/>
    <d v="2018-12-11T00:00:00"/>
    <x v="2"/>
    <s v="MJ-17740"/>
    <s v="Max Jones"/>
    <s v="Consumer"/>
    <s v="United States"/>
    <s v="Philadelphia"/>
    <s v="Pennsylvania"/>
    <n v="19140"/>
    <x v="3"/>
    <s v="TEC-PH-10001924"/>
    <x v="2"/>
    <s v="Phones"/>
    <s v="iHome FM Clock Radio with Lightning Dock"/>
    <n v="83.988"/>
    <n v="58.791599999999995"/>
    <n v="25.196400000000004"/>
    <n v="0.30000000000000004"/>
    <n v="3"/>
  </r>
  <r>
    <n v="8741"/>
    <s v="CA-2017-102498"/>
    <x v="1131"/>
    <d v="2017-07-25T00:00:00"/>
    <x v="2"/>
    <s v="JG-15160"/>
    <s v="James Galang"/>
    <s v="Consumer"/>
    <s v="United States"/>
    <s v="Lafayette"/>
    <s v="Louisiana"/>
    <n v="70506"/>
    <x v="0"/>
    <s v="OFF-AR-10004456"/>
    <x v="1"/>
    <s v="Art"/>
    <s v="Panasonic KP-4ABK Battery-Operated Pencil Sharpener"/>
    <n v="73.2"/>
    <n v="51.24"/>
    <n v="21.96"/>
    <n v="0.3"/>
    <n v="1"/>
  </r>
  <r>
    <n v="8742"/>
    <s v="CA-2016-113222"/>
    <x v="529"/>
    <d v="2016-11-09T00:00:00"/>
    <x v="3"/>
    <s v="AG-10765"/>
    <s v="Anthony Garverick"/>
    <s v="Home Office"/>
    <s v="United States"/>
    <s v="Lawrence"/>
    <s v="Indiana"/>
    <n v="46226"/>
    <x v="2"/>
    <s v="OFF-BI-10001890"/>
    <x v="1"/>
    <s v="Binders"/>
    <s v="Avery Poly Binder Pockets"/>
    <n v="10.74"/>
    <n v="7.5179999999999998"/>
    <n v="3.2220000000000004"/>
    <n v="0.30000000000000004"/>
    <n v="0"/>
  </r>
  <r>
    <n v="8743"/>
    <s v="US-2016-144771"/>
    <x v="653"/>
    <d v="2016-10-04T00:00:00"/>
    <x v="2"/>
    <s v="CK-12205"/>
    <s v="Chloris Kastensmidt"/>
    <s v="Consumer"/>
    <s v="United States"/>
    <s v="Hillsboro"/>
    <s v="Oregon"/>
    <n v="97123"/>
    <x v="1"/>
    <s v="FUR-FU-10000629"/>
    <x v="0"/>
    <s v="Furnishings"/>
    <s v="9-3/4 Diameter Round Wall Clock"/>
    <n v="11.032"/>
    <n v="7.7223999999999995"/>
    <n v="3.3096000000000005"/>
    <n v="0.30000000000000004"/>
    <n v="2"/>
  </r>
  <r>
    <n v="8744"/>
    <s v="US-2016-144771"/>
    <x v="653"/>
    <d v="2016-10-04T00:00:00"/>
    <x v="2"/>
    <s v="CK-12205"/>
    <s v="Chloris Kastensmidt"/>
    <s v="Consumer"/>
    <s v="United States"/>
    <s v="Hillsboro"/>
    <s v="Oregon"/>
    <n v="97123"/>
    <x v="1"/>
    <s v="TEC-AC-10002323"/>
    <x v="2"/>
    <s v="Accessories"/>
    <s v="SanDisk Ultra 32 GB MicroSDHC Class 10 Memory Card"/>
    <n v="53.04"/>
    <n v="37.128"/>
    <n v="15.911999999999999"/>
    <n v="0.3"/>
    <n v="2"/>
  </r>
  <r>
    <n v="8745"/>
    <s v="CA-2016-162376"/>
    <x v="6"/>
    <d v="2016-11-25T00:00:00"/>
    <x v="0"/>
    <s v="HD-14785"/>
    <s v="Harold Dahlen"/>
    <s v="Home Office"/>
    <s v="United States"/>
    <s v="Cambridge"/>
    <s v="Massachusetts"/>
    <n v="2138"/>
    <x v="3"/>
    <s v="OFF-AR-10003056"/>
    <x v="1"/>
    <s v="Art"/>
    <s v="Newell 341"/>
    <n v="17.12"/>
    <n v="11.984"/>
    <n v="5.136000000000001"/>
    <n v="0.30000000000000004"/>
    <n v="3"/>
  </r>
  <r>
    <n v="8746"/>
    <s v="CA-2016-162376"/>
    <x v="6"/>
    <d v="2016-11-25T00:00:00"/>
    <x v="0"/>
    <s v="HD-14785"/>
    <s v="Harold Dahlen"/>
    <s v="Home Office"/>
    <s v="United States"/>
    <s v="Cambridge"/>
    <s v="Massachusetts"/>
    <n v="2138"/>
    <x v="3"/>
    <s v="OFF-PA-10000300"/>
    <x v="1"/>
    <s v="Paper"/>
    <s v="Xerox 1936"/>
    <n v="59.94"/>
    <n v="41.957999999999998"/>
    <n v="17.981999999999999"/>
    <n v="0.3"/>
    <n v="3"/>
  </r>
  <r>
    <n v="8747"/>
    <s v="CA-2018-128076"/>
    <x v="62"/>
    <d v="2018-02-07T00:00:00"/>
    <x v="1"/>
    <s v="BO-11350"/>
    <s v="Bill Overfelt"/>
    <s v="Corporate"/>
    <s v="United States"/>
    <s v="San Diego"/>
    <s v="California"/>
    <n v="92105"/>
    <x v="1"/>
    <s v="FUR-FU-10000293"/>
    <x v="0"/>
    <s v="Furnishings"/>
    <s v="Eldon Antistatic Chair Mats for Low to Medium Pile Carpets"/>
    <n v="210.58"/>
    <n v="147.40600000000001"/>
    <n v="63.174000000000007"/>
    <n v="0.3"/>
    <n v="5"/>
  </r>
  <r>
    <n v="8748"/>
    <s v="CA-2018-128076"/>
    <x v="62"/>
    <d v="2018-02-07T00:00:00"/>
    <x v="1"/>
    <s v="BO-11350"/>
    <s v="Bill Overfelt"/>
    <s v="Corporate"/>
    <s v="United States"/>
    <s v="San Diego"/>
    <s v="California"/>
    <n v="92105"/>
    <x v="1"/>
    <s v="OFF-BI-10003638"/>
    <x v="1"/>
    <s v="Binders"/>
    <s v="GBC Durable Plastic Covers"/>
    <n v="30.96"/>
    <n v="21.672000000000001"/>
    <n v="9.2880000000000003"/>
    <n v="0.3"/>
    <n v="5"/>
  </r>
  <r>
    <n v="8749"/>
    <s v="CA-2018-128076"/>
    <x v="62"/>
    <d v="2018-02-07T00:00:00"/>
    <x v="1"/>
    <s v="BO-11350"/>
    <s v="Bill Overfelt"/>
    <s v="Corporate"/>
    <s v="United States"/>
    <s v="San Diego"/>
    <s v="California"/>
    <n v="92105"/>
    <x v="1"/>
    <s v="TEC-MA-10002109"/>
    <x v="2"/>
    <s v="Machines"/>
    <s v="HP Officejet Pro 8600 e-All-In-One Printer, Copier, Scanner, Fax"/>
    <n v="239.98400000000001"/>
    <n v="167.9888"/>
    <n v="71.995200000000011"/>
    <n v="0.30000000000000004"/>
    <n v="5"/>
  </r>
  <r>
    <n v="8750"/>
    <s v="US-2016-163825"/>
    <x v="382"/>
    <d v="2016-06-19T00:00:00"/>
    <x v="2"/>
    <s v="LC-16885"/>
    <s v="Lena Creighton"/>
    <s v="Consumer"/>
    <s v="United States"/>
    <s v="New York City"/>
    <s v="New York"/>
    <n v="10009"/>
    <x v="3"/>
    <s v="OFF-BI-10003527"/>
    <x v="1"/>
    <s v="Binders"/>
    <s v="Fellowes PB500 Electric Punch Plastic Comb Binding Machine with Manual Bind"/>
    <n v="3050.3760000000002"/>
    <n v="2135.2631999999999"/>
    <n v="915.11280000000033"/>
    <n v="0.3000000000000001"/>
    <n v="3"/>
  </r>
  <r>
    <n v="8751"/>
    <s v="US-2016-163825"/>
    <x v="382"/>
    <d v="2016-06-19T00:00:00"/>
    <x v="2"/>
    <s v="LC-16885"/>
    <s v="Lena Creighton"/>
    <s v="Consumer"/>
    <s v="United States"/>
    <s v="New York City"/>
    <s v="New York"/>
    <n v="10009"/>
    <x v="3"/>
    <s v="TEC-PH-10004922"/>
    <x v="2"/>
    <s v="Phones"/>
    <s v="RCA Visys Integrated PBX 8-Line Router"/>
    <n v="133.97999999999999"/>
    <n v="93.785999999999987"/>
    <n v="40.194000000000003"/>
    <n v="0.30000000000000004"/>
    <n v="3"/>
  </r>
  <r>
    <n v="8752"/>
    <s v="CA-2017-105662"/>
    <x v="465"/>
    <d v="2017-05-09T00:00:00"/>
    <x v="1"/>
    <s v="RB-19465"/>
    <s v="Rick Bensley"/>
    <s v="Home Office"/>
    <s v="United States"/>
    <s v="Tallahassee"/>
    <s v="Florida"/>
    <n v="32303"/>
    <x v="0"/>
    <s v="OFF-PA-10001001"/>
    <x v="1"/>
    <s v="Paper"/>
    <s v="Snap-A-Way Black Print Carbonless Speed Message, No Reply Area, Duplicate"/>
    <n v="93.248000000000005"/>
    <n v="65.273600000000002"/>
    <n v="27.974400000000003"/>
    <n v="0.3"/>
    <n v="4"/>
  </r>
  <r>
    <n v="8753"/>
    <s v="CA-2017-105662"/>
    <x v="465"/>
    <d v="2017-05-09T00:00:00"/>
    <x v="1"/>
    <s v="RB-19465"/>
    <s v="Rick Bensley"/>
    <s v="Home Office"/>
    <s v="United States"/>
    <s v="Tallahassee"/>
    <s v="Florida"/>
    <n v="32303"/>
    <x v="0"/>
    <s v="TEC-PH-10001198"/>
    <x v="2"/>
    <s v="Phones"/>
    <s v="Avaya 4621SW VoIP phone"/>
    <n v="177.48"/>
    <n v="124.23599999999999"/>
    <n v="53.244"/>
    <n v="0.3"/>
    <n v="4"/>
  </r>
  <r>
    <n v="8754"/>
    <s v="CA-2018-152198"/>
    <x v="428"/>
    <d v="2018-09-10T00:00:00"/>
    <x v="2"/>
    <s v="JD-16015"/>
    <s v="Joy Daniels"/>
    <s v="Consumer"/>
    <s v="United States"/>
    <s v="Toledo"/>
    <s v="Ohio"/>
    <n v="43615"/>
    <x v="3"/>
    <s v="OFF-LA-10000443"/>
    <x v="1"/>
    <s v="Labels"/>
    <s v="Avery 501"/>
    <n v="17.712"/>
    <n v="12.398399999999999"/>
    <n v="5.313600000000001"/>
    <n v="0.30000000000000004"/>
    <n v="1"/>
  </r>
  <r>
    <n v="8755"/>
    <s v="CA-2018-152198"/>
    <x v="428"/>
    <d v="2018-09-10T00:00:00"/>
    <x v="2"/>
    <s v="JD-16015"/>
    <s v="Joy Daniels"/>
    <s v="Consumer"/>
    <s v="United States"/>
    <s v="Toledo"/>
    <s v="Ohio"/>
    <n v="43615"/>
    <x v="3"/>
    <s v="OFF-BI-10003669"/>
    <x v="1"/>
    <s v="Binders"/>
    <s v="3M Organizer Strips"/>
    <n v="4.8600000000000003"/>
    <n v="3.4020000000000001"/>
    <n v="1.4580000000000002"/>
    <n v="0.30000000000000004"/>
    <n v="1"/>
  </r>
  <r>
    <n v="8756"/>
    <s v="CA-2018-152198"/>
    <x v="428"/>
    <d v="2018-09-10T00:00:00"/>
    <x v="2"/>
    <s v="JD-16015"/>
    <s v="Joy Daniels"/>
    <s v="Consumer"/>
    <s v="United States"/>
    <s v="Toledo"/>
    <s v="Ohio"/>
    <n v="43615"/>
    <x v="3"/>
    <s v="OFF-BI-10001628"/>
    <x v="1"/>
    <s v="Binders"/>
    <s v="Acco Data Flex Cable Posts For Top &amp; Bottom Load Binders, 6&quot; Capacity"/>
    <n v="6.258"/>
    <n v="4.3805999999999994"/>
    <n v="1.8774000000000006"/>
    <n v="0.3000000000000001"/>
    <n v="1"/>
  </r>
  <r>
    <n v="8757"/>
    <s v="CA-2017-114307"/>
    <x v="405"/>
    <d v="2017-07-26T00:00:00"/>
    <x v="1"/>
    <s v="MF-17665"/>
    <s v="Maureen Fritzler"/>
    <s v="Corporate"/>
    <s v="United States"/>
    <s v="Columbia"/>
    <s v="Maryland"/>
    <n v="21044"/>
    <x v="3"/>
    <s v="OFF-AP-10002350"/>
    <x v="1"/>
    <s v="Appliances"/>
    <s v="Belkin F9H710-06 7 Outlet SurgeMaster Surge Protector"/>
    <n v="37.68"/>
    <n v="26.375999999999998"/>
    <n v="11.304000000000002"/>
    <n v="0.30000000000000004"/>
    <n v="4"/>
  </r>
  <r>
    <n v="8758"/>
    <s v="CA-2017-114307"/>
    <x v="405"/>
    <d v="2017-07-26T00:00:00"/>
    <x v="1"/>
    <s v="MF-17665"/>
    <s v="Maureen Fritzler"/>
    <s v="Corporate"/>
    <s v="United States"/>
    <s v="Columbia"/>
    <s v="Maryland"/>
    <n v="21044"/>
    <x v="3"/>
    <s v="OFF-PA-10004100"/>
    <x v="1"/>
    <s v="Paper"/>
    <s v="Xerox 216"/>
    <n v="51.84"/>
    <n v="36.287999999999997"/>
    <n v="15.552000000000007"/>
    <n v="0.3000000000000001"/>
    <n v="4"/>
  </r>
  <r>
    <n v="8759"/>
    <s v="CA-2017-114307"/>
    <x v="405"/>
    <d v="2017-07-26T00:00:00"/>
    <x v="1"/>
    <s v="MF-17665"/>
    <s v="Maureen Fritzler"/>
    <s v="Corporate"/>
    <s v="United States"/>
    <s v="Columbia"/>
    <s v="Maryland"/>
    <n v="21044"/>
    <x v="3"/>
    <s v="FUR-FU-10000794"/>
    <x v="0"/>
    <s v="Furnishings"/>
    <s v="Eldon Stackable Tray, Side-Load, Legal, Smoke"/>
    <n v="27.42"/>
    <n v="19.193999999999999"/>
    <n v="8.2260000000000026"/>
    <n v="0.3000000000000001"/>
    <n v="4"/>
  </r>
  <r>
    <n v="8760"/>
    <s v="CA-2017-114307"/>
    <x v="405"/>
    <d v="2017-07-26T00:00:00"/>
    <x v="1"/>
    <s v="MF-17665"/>
    <s v="Maureen Fritzler"/>
    <s v="Corporate"/>
    <s v="United States"/>
    <s v="Columbia"/>
    <s v="Maryland"/>
    <n v="21044"/>
    <x v="3"/>
    <s v="OFF-BI-10002012"/>
    <x v="1"/>
    <s v="Binders"/>
    <s v="Wilson Jones Easy Flow II Sheet Lifters"/>
    <n v="5.4"/>
    <n v="3.78"/>
    <n v="1.6200000000000006"/>
    <n v="0.3000000000000001"/>
    <n v="4"/>
  </r>
  <r>
    <n v="8761"/>
    <s v="CA-2017-159891"/>
    <x v="1011"/>
    <d v="2017-02-06T00:00:00"/>
    <x v="1"/>
    <s v="BF-11170"/>
    <s v="Ben Ferrer"/>
    <s v="Home Office"/>
    <s v="United States"/>
    <s v="Atlanta"/>
    <s v="Georgia"/>
    <n v="30318"/>
    <x v="0"/>
    <s v="OFF-BI-10003527"/>
    <x v="1"/>
    <s v="Binders"/>
    <s v="Fellowes PB500 Electric Punch Plastic Comb Binding Machine with Manual Bind"/>
    <n v="1270.99"/>
    <n v="889.69299999999998"/>
    <n v="381.29700000000003"/>
    <n v="0.30000000000000004"/>
    <n v="6"/>
  </r>
  <r>
    <n v="8762"/>
    <s v="CA-2017-159891"/>
    <x v="1011"/>
    <d v="2017-02-06T00:00:00"/>
    <x v="1"/>
    <s v="BF-11170"/>
    <s v="Ben Ferrer"/>
    <s v="Home Office"/>
    <s v="United States"/>
    <s v="Atlanta"/>
    <s v="Georgia"/>
    <n v="30318"/>
    <x v="0"/>
    <s v="OFF-EN-10004483"/>
    <x v="1"/>
    <s v="Envelopes"/>
    <s v="#10 White Business Envelopes,4 1/8 x 9 1/2"/>
    <n v="125.36"/>
    <n v="87.751999999999995"/>
    <n v="37.608000000000004"/>
    <n v="0.30000000000000004"/>
    <n v="6"/>
  </r>
  <r>
    <n v="8763"/>
    <s v="CA-2017-112578"/>
    <x v="723"/>
    <d v="2018-01-02T00:00:00"/>
    <x v="1"/>
    <s v="FO-14305"/>
    <s v="Frank Olsen"/>
    <s v="Consumer"/>
    <s v="United States"/>
    <s v="Sacramento"/>
    <s v="California"/>
    <n v="95823"/>
    <x v="1"/>
    <s v="OFF-ST-10003722"/>
    <x v="1"/>
    <s v="Storage"/>
    <s v="Project Tote Personal File"/>
    <n v="14.03"/>
    <n v="9.8209999999999997"/>
    <n v="4.2089999999999996"/>
    <n v="0.3"/>
    <n v="4"/>
  </r>
  <r>
    <n v="8764"/>
    <s v="CA-2017-112578"/>
    <x v="723"/>
    <d v="2018-01-02T00:00:00"/>
    <x v="1"/>
    <s v="FO-14305"/>
    <s v="Frank Olsen"/>
    <s v="Consumer"/>
    <s v="United States"/>
    <s v="Sacramento"/>
    <s v="California"/>
    <n v="95823"/>
    <x v="1"/>
    <s v="OFF-SU-10002557"/>
    <x v="1"/>
    <s v="Supplies"/>
    <s v="Fiskars Spring-Action Scissors"/>
    <n v="27.96"/>
    <n v="19.571999999999999"/>
    <n v="8.3880000000000017"/>
    <n v="0.30000000000000004"/>
    <n v="4"/>
  </r>
  <r>
    <n v="8765"/>
    <s v="CA-2016-107083"/>
    <x v="82"/>
    <d v="2016-11-27T00:00:00"/>
    <x v="1"/>
    <s v="BB-11545"/>
    <s v="Brenda Bowman"/>
    <s v="Corporate"/>
    <s v="United States"/>
    <s v="Fort Worth"/>
    <s v="Texas"/>
    <n v="76106"/>
    <x v="2"/>
    <s v="OFF-AR-10002257"/>
    <x v="1"/>
    <s v="Art"/>
    <s v="Eldon Spacemaker Box, Quick-Snap Lid, Clear"/>
    <n v="5.3440000000000003"/>
    <n v="3.7408000000000001"/>
    <n v="1.6032000000000002"/>
    <n v="0.3"/>
    <n v="6"/>
  </r>
  <r>
    <n v="8766"/>
    <s v="CA-2016-107083"/>
    <x v="82"/>
    <d v="2016-11-27T00:00:00"/>
    <x v="1"/>
    <s v="BB-11545"/>
    <s v="Brenda Bowman"/>
    <s v="Corporate"/>
    <s v="United States"/>
    <s v="Fort Worth"/>
    <s v="Texas"/>
    <n v="76106"/>
    <x v="2"/>
    <s v="OFF-BI-10000756"/>
    <x v="1"/>
    <s v="Binders"/>
    <s v="Storex DuraTech Recycled Plastic Frosted Binders"/>
    <n v="1.696"/>
    <n v="1.1871999999999998"/>
    <n v="0.50880000000000014"/>
    <n v="0.3000000000000001"/>
    <n v="6"/>
  </r>
  <r>
    <n v="8767"/>
    <s v="CA-2016-107083"/>
    <x v="82"/>
    <d v="2016-11-27T00:00:00"/>
    <x v="1"/>
    <s v="BB-11545"/>
    <s v="Brenda Bowman"/>
    <s v="Corporate"/>
    <s v="United States"/>
    <s v="Fort Worth"/>
    <s v="Texas"/>
    <n v="76106"/>
    <x v="2"/>
    <s v="OFF-AP-10004136"/>
    <x v="1"/>
    <s v="Appliances"/>
    <s v="Kensington 6 Outlet SmartSocket Surge Protector"/>
    <n v="24.588000000000001"/>
    <n v="17.211600000000001"/>
    <n v="7.3764000000000003"/>
    <n v="0.3"/>
    <n v="6"/>
  </r>
  <r>
    <n v="8768"/>
    <s v="CA-2016-107083"/>
    <x v="82"/>
    <d v="2016-11-27T00:00:00"/>
    <x v="1"/>
    <s v="BB-11545"/>
    <s v="Brenda Bowman"/>
    <s v="Corporate"/>
    <s v="United States"/>
    <s v="Fort Worth"/>
    <s v="Texas"/>
    <n v="76106"/>
    <x v="2"/>
    <s v="OFF-BI-10002194"/>
    <x v="1"/>
    <s v="Binders"/>
    <s v="Cardinal Hold-It CD Pocket"/>
    <n v="7.98"/>
    <n v="5.5860000000000003"/>
    <n v="2.3940000000000001"/>
    <n v="0.3"/>
    <n v="6"/>
  </r>
  <r>
    <n v="8769"/>
    <s v="CA-2016-151722"/>
    <x v="348"/>
    <d v="2016-10-09T00:00:00"/>
    <x v="1"/>
    <s v="IL-15100"/>
    <s v="Ivan Liston"/>
    <s v="Consumer"/>
    <s v="United States"/>
    <s v="Columbus"/>
    <s v="Ohio"/>
    <n v="43229"/>
    <x v="3"/>
    <s v="TEC-AC-10000892"/>
    <x v="2"/>
    <s v="Accessories"/>
    <s v="NETGEAR N750 Dual Band Wi-Fi Gigabit Router"/>
    <n v="288"/>
    <n v="201.6"/>
    <n v="86.4"/>
    <n v="0.30000000000000004"/>
    <n v="4"/>
  </r>
  <r>
    <n v="8770"/>
    <s v="CA-2017-151148"/>
    <x v="126"/>
    <d v="2017-09-13T00:00:00"/>
    <x v="3"/>
    <s v="PO-19180"/>
    <s v="Philisse Overcash"/>
    <s v="Home Office"/>
    <s v="United States"/>
    <s v="Louisville"/>
    <s v="Colorado"/>
    <n v="80027"/>
    <x v="1"/>
    <s v="TEC-PH-10001870"/>
    <x v="2"/>
    <s v="Phones"/>
    <s v="Lunatik TT5L-002 Taktik Strike Impact Protection System for iPhone 5"/>
    <n v="146.952"/>
    <n v="102.8664"/>
    <n v="44.085599999999999"/>
    <n v="0.3"/>
    <n v="1"/>
  </r>
  <r>
    <n v="8771"/>
    <s v="CA-2017-151148"/>
    <x v="126"/>
    <d v="2017-09-13T00:00:00"/>
    <x v="3"/>
    <s v="PO-19180"/>
    <s v="Philisse Overcash"/>
    <s v="Home Office"/>
    <s v="United States"/>
    <s v="Louisville"/>
    <s v="Colorado"/>
    <n v="80027"/>
    <x v="1"/>
    <s v="FUR-CH-10002304"/>
    <x v="0"/>
    <s v="Chairs"/>
    <s v="Global Stack Chair without Arms, Black"/>
    <n v="83.135999999999996"/>
    <n v="58.195199999999993"/>
    <n v="24.940800000000003"/>
    <n v="0.30000000000000004"/>
    <n v="1"/>
  </r>
  <r>
    <n v="8772"/>
    <s v="CA-2018-115882"/>
    <x v="32"/>
    <d v="2018-09-17T00:00:00"/>
    <x v="2"/>
    <s v="DB-13555"/>
    <s v="Dorothy Badders"/>
    <s v="Corporate"/>
    <s v="United States"/>
    <s v="Raleigh"/>
    <s v="North Carolina"/>
    <n v="27604"/>
    <x v="0"/>
    <s v="OFF-AP-10002534"/>
    <x v="1"/>
    <s v="Appliances"/>
    <s v="3.6 Cubic Foot Counter Height Office Refrigerator"/>
    <n v="942.78399999999999"/>
    <n v="659.94880000000001"/>
    <n v="282.83519999999999"/>
    <n v="0.3"/>
    <n v="3"/>
  </r>
  <r>
    <n v="8773"/>
    <s v="CA-2018-115882"/>
    <x v="32"/>
    <d v="2018-09-17T00:00:00"/>
    <x v="2"/>
    <s v="DB-13555"/>
    <s v="Dorothy Badders"/>
    <s v="Corporate"/>
    <s v="United States"/>
    <s v="Raleigh"/>
    <s v="North Carolina"/>
    <n v="27604"/>
    <x v="0"/>
    <s v="OFF-PA-10001125"/>
    <x v="1"/>
    <s v="Paper"/>
    <s v="Xerox 1988"/>
    <n v="74.352000000000004"/>
    <n v="52.046399999999998"/>
    <n v="22.305600000000005"/>
    <n v="0.30000000000000004"/>
    <n v="3"/>
  </r>
  <r>
    <n v="8774"/>
    <s v="CA-2016-132276"/>
    <x v="1202"/>
    <d v="2016-02-28T00:00:00"/>
    <x v="1"/>
    <s v="LC-16960"/>
    <s v="Lindsay Castell"/>
    <s v="Home Office"/>
    <s v="United States"/>
    <s v="New York City"/>
    <s v="New York"/>
    <n v="10024"/>
    <x v="3"/>
    <s v="OFF-AP-10000804"/>
    <x v="1"/>
    <s v="Appliances"/>
    <s v="Hoover Portapower Portable Vacuum"/>
    <n v="26.88"/>
    <n v="18.815999999999999"/>
    <n v="8.0640000000000001"/>
    <n v="0.3"/>
    <n v="5"/>
  </r>
  <r>
    <n v="8775"/>
    <s v="CA-2016-132276"/>
    <x v="1202"/>
    <d v="2016-02-28T00:00:00"/>
    <x v="1"/>
    <s v="LC-16960"/>
    <s v="Lindsay Castell"/>
    <s v="Home Office"/>
    <s v="United States"/>
    <s v="New York City"/>
    <s v="New York"/>
    <n v="10024"/>
    <x v="3"/>
    <s v="OFF-BI-10002982"/>
    <x v="1"/>
    <s v="Binders"/>
    <s v="Avery Self-Adhesive Photo Pockets for Polaroid Photos"/>
    <n v="10.896000000000001"/>
    <n v="7.6272000000000002"/>
    <n v="3.2688000000000006"/>
    <n v="0.30000000000000004"/>
    <n v="5"/>
  </r>
  <r>
    <n v="8776"/>
    <s v="CA-2017-163636"/>
    <x v="5"/>
    <d v="2017-12-09T00:00:00"/>
    <x v="0"/>
    <s v="MP-18175"/>
    <s v="Mike Pelletier"/>
    <s v="Home Office"/>
    <s v="United States"/>
    <s v="Chicago"/>
    <s v="Illinois"/>
    <n v="60623"/>
    <x v="2"/>
    <s v="OFF-AR-10001547"/>
    <x v="1"/>
    <s v="Art"/>
    <s v="Newell 311"/>
    <n v="3.536"/>
    <n v="2.4752000000000001"/>
    <n v="1.0608"/>
    <n v="0.3"/>
    <n v="4"/>
  </r>
  <r>
    <n v="8777"/>
    <s v="CA-2017-102813"/>
    <x v="415"/>
    <d v="2017-07-03T00:00:00"/>
    <x v="2"/>
    <s v="EA-14035"/>
    <s v="Erin Ashbrook"/>
    <s v="Corporate"/>
    <s v="United States"/>
    <s v="Huntsville"/>
    <s v="Texas"/>
    <n v="77340"/>
    <x v="2"/>
    <s v="FUR-CH-10000665"/>
    <x v="0"/>
    <s v="Chairs"/>
    <s v="Global Airflow Leather Mesh Back Chair, Black"/>
    <n v="528.42999999999995"/>
    <n v="369.90099999999995"/>
    <n v="158.529"/>
    <n v="0.30000000000000004"/>
    <n v="1"/>
  </r>
  <r>
    <n v="8778"/>
    <s v="CA-2017-102813"/>
    <x v="415"/>
    <d v="2017-07-03T00:00:00"/>
    <x v="2"/>
    <s v="EA-14035"/>
    <s v="Erin Ashbrook"/>
    <s v="Corporate"/>
    <s v="United States"/>
    <s v="Huntsville"/>
    <s v="Texas"/>
    <n v="77340"/>
    <x v="2"/>
    <s v="OFF-PA-10000520"/>
    <x v="1"/>
    <s v="Paper"/>
    <s v="Xerox 201"/>
    <n v="41.472000000000001"/>
    <n v="29.0304"/>
    <n v="12.441600000000001"/>
    <n v="0.30000000000000004"/>
    <n v="1"/>
  </r>
  <r>
    <n v="8779"/>
    <s v="CA-2018-135377"/>
    <x v="1096"/>
    <d v="2018-12-18T00:00:00"/>
    <x v="1"/>
    <s v="BP-11095"/>
    <s v="Bart Pistole"/>
    <s v="Corporate"/>
    <s v="United States"/>
    <s v="New York City"/>
    <s v="New York"/>
    <n v="10024"/>
    <x v="3"/>
    <s v="FUR-BO-10004015"/>
    <x v="0"/>
    <s v="Bookcases"/>
    <s v="Bush Andora Bookcase, Maple/Graphite Gray Finish"/>
    <n v="287.976"/>
    <n v="201.58319999999998"/>
    <n v="86.392800000000022"/>
    <n v="0.3000000000000001"/>
    <n v="5"/>
  </r>
  <r>
    <n v="8780"/>
    <s v="CA-2016-165813"/>
    <x v="305"/>
    <d v="2016-03-22T00:00:00"/>
    <x v="0"/>
    <s v="BM-11785"/>
    <s v="Bryan Mills"/>
    <s v="Consumer"/>
    <s v="United States"/>
    <s v="Salem"/>
    <s v="Oregon"/>
    <n v="97301"/>
    <x v="1"/>
    <s v="OFF-ST-10004258"/>
    <x v="1"/>
    <s v="Storage"/>
    <s v="Portable Personal File Box"/>
    <n v="29.303999999999998"/>
    <n v="20.512799999999999"/>
    <n v="8.7911999999999999"/>
    <n v="0.3"/>
    <n v="2"/>
  </r>
  <r>
    <n v="8781"/>
    <s v="CA-2016-133585"/>
    <x v="879"/>
    <d v="2016-03-04T00:00:00"/>
    <x v="2"/>
    <s v="CM-12715"/>
    <s v="Craig Molinari"/>
    <s v="Corporate"/>
    <s v="United States"/>
    <s v="Houston"/>
    <s v="Texas"/>
    <n v="77070"/>
    <x v="2"/>
    <s v="OFF-AR-10003696"/>
    <x v="1"/>
    <s v="Art"/>
    <s v="Panasonic KP-350BK Electric Pencil Sharpener with Auto Stop"/>
    <n v="55.328000000000003"/>
    <n v="38.729599999999998"/>
    <n v="16.598400000000005"/>
    <n v="0.3000000000000001"/>
    <n v="3"/>
  </r>
  <r>
    <n v="8782"/>
    <s v="CA-2016-133585"/>
    <x v="879"/>
    <d v="2016-03-04T00:00:00"/>
    <x v="2"/>
    <s v="CM-12715"/>
    <s v="Craig Molinari"/>
    <s v="Corporate"/>
    <s v="United States"/>
    <s v="Houston"/>
    <s v="Texas"/>
    <n v="77070"/>
    <x v="2"/>
    <s v="FUR-BO-10001811"/>
    <x v="0"/>
    <s v="Bookcases"/>
    <s v="Atlantic Metals Mobile 5-Shelf Bookcases, Custom Colors"/>
    <n v="1227.9983999999999"/>
    <n v="859.59887999999989"/>
    <n v="368.39952000000005"/>
    <n v="0.30000000000000004"/>
    <n v="3"/>
  </r>
  <r>
    <n v="8783"/>
    <s v="CA-2017-116911"/>
    <x v="306"/>
    <d v="2017-09-20T00:00:00"/>
    <x v="1"/>
    <s v="JD-16150"/>
    <s v="Justin Deggeller"/>
    <s v="Corporate"/>
    <s v="United States"/>
    <s v="Twin Falls"/>
    <s v="Idaho"/>
    <n v="83301"/>
    <x v="1"/>
    <s v="OFF-BI-10001249"/>
    <x v="1"/>
    <s v="Binders"/>
    <s v="Avery Heavy-Duty EZD View Binder with Locking Rings"/>
    <n v="20.416"/>
    <n v="14.2912"/>
    <n v="6.1248000000000005"/>
    <n v="0.30000000000000004"/>
    <n v="5"/>
  </r>
  <r>
    <n v="8784"/>
    <s v="CA-2017-116911"/>
    <x v="306"/>
    <d v="2017-09-20T00:00:00"/>
    <x v="1"/>
    <s v="JD-16150"/>
    <s v="Justin Deggeller"/>
    <s v="Corporate"/>
    <s v="United States"/>
    <s v="Twin Falls"/>
    <s v="Idaho"/>
    <n v="83301"/>
    <x v="1"/>
    <s v="FUR-TA-10003473"/>
    <x v="0"/>
    <s v="Tables"/>
    <s v="Bretford Rectangular Conference Table Tops"/>
    <n v="1128.3900000000001"/>
    <n v="789.87300000000005"/>
    <n v="338.51700000000005"/>
    <n v="0.30000000000000004"/>
    <n v="5"/>
  </r>
  <r>
    <n v="8785"/>
    <s v="US-2018-129224"/>
    <x v="294"/>
    <d v="2018-03-23T00:00:00"/>
    <x v="1"/>
    <s v="AS-10630"/>
    <s v="Ann Steele"/>
    <s v="Home Office"/>
    <s v="United States"/>
    <s v="Knoxville"/>
    <s v="Tennessee"/>
    <n v="37918"/>
    <x v="0"/>
    <s v="OFF-LA-10003190"/>
    <x v="1"/>
    <s v="Labels"/>
    <s v="Avery 474"/>
    <n v="4.6079999999999997"/>
    <n v="3.2255999999999996"/>
    <n v="1.3824000000000001"/>
    <n v="0.30000000000000004"/>
    <n v="6"/>
  </r>
  <r>
    <n v="8786"/>
    <s v="CA-2018-145765"/>
    <x v="39"/>
    <d v="2018-06-02T00:00:00"/>
    <x v="1"/>
    <s v="CM-11815"/>
    <s v="Candace McMahon"/>
    <s v="Corporate"/>
    <s v="United States"/>
    <s v="Phoenix"/>
    <s v="Arizona"/>
    <n v="85023"/>
    <x v="1"/>
    <s v="TEC-PH-10001305"/>
    <x v="2"/>
    <s v="Phones"/>
    <s v="Panasonic KX TS208W Corded phone"/>
    <n v="195.96"/>
    <n v="137.172"/>
    <n v="58.788000000000011"/>
    <n v="0.30000000000000004"/>
    <n v="5"/>
  </r>
  <r>
    <n v="8787"/>
    <s v="CA-2018-145765"/>
    <x v="39"/>
    <d v="2018-06-02T00:00:00"/>
    <x v="1"/>
    <s v="CM-11815"/>
    <s v="Candace McMahon"/>
    <s v="Corporate"/>
    <s v="United States"/>
    <s v="Phoenix"/>
    <s v="Arizona"/>
    <n v="85023"/>
    <x v="1"/>
    <s v="OFF-PA-10001534"/>
    <x v="1"/>
    <s v="Paper"/>
    <s v="Xerox 230"/>
    <n v="15.552"/>
    <n v="10.886399999999998"/>
    <n v="4.6656000000000013"/>
    <n v="0.3000000000000001"/>
    <n v="5"/>
  </r>
  <r>
    <n v="8788"/>
    <s v="CA-2018-145765"/>
    <x v="39"/>
    <d v="2018-06-02T00:00:00"/>
    <x v="1"/>
    <s v="CM-11815"/>
    <s v="Candace McMahon"/>
    <s v="Corporate"/>
    <s v="United States"/>
    <s v="Phoenix"/>
    <s v="Arizona"/>
    <n v="85023"/>
    <x v="1"/>
    <s v="TEC-AC-10000844"/>
    <x v="2"/>
    <s v="Accessories"/>
    <s v="LogitechÂ Gaming G510s - Keyboard"/>
    <n v="271.96800000000002"/>
    <n v="190.3776"/>
    <n v="81.590400000000017"/>
    <n v="0.30000000000000004"/>
    <n v="5"/>
  </r>
  <r>
    <n v="8789"/>
    <s v="CA-2018-126914"/>
    <x v="140"/>
    <d v="2018-06-19T00:00:00"/>
    <x v="1"/>
    <s v="JE-15715"/>
    <s v="Joe Elijah"/>
    <s v="Consumer"/>
    <s v="United States"/>
    <s v="Monroe"/>
    <s v="North Carolina"/>
    <n v="28110"/>
    <x v="0"/>
    <s v="FUR-CH-10000847"/>
    <x v="0"/>
    <s v="Chairs"/>
    <s v="Global Executive Mid-Back Manager's Chair"/>
    <n v="698.35199999999998"/>
    <n v="488.84639999999996"/>
    <n v="209.50560000000002"/>
    <n v="0.30000000000000004"/>
    <n v="4"/>
  </r>
  <r>
    <n v="8790"/>
    <s v="CA-2018-126914"/>
    <x v="140"/>
    <d v="2018-06-19T00:00:00"/>
    <x v="1"/>
    <s v="JE-15715"/>
    <s v="Joe Elijah"/>
    <s v="Consumer"/>
    <s v="United States"/>
    <s v="Monroe"/>
    <s v="North Carolina"/>
    <n v="28110"/>
    <x v="0"/>
    <s v="FUR-BO-10000468"/>
    <x v="0"/>
    <s v="Bookcases"/>
    <s v="O'Sullivan 2-Shelf Heavy-Duty Bookcases"/>
    <n v="77.727999999999994"/>
    <n v="54.40959999999999"/>
    <n v="23.318400000000004"/>
    <n v="0.3000000000000001"/>
    <n v="4"/>
  </r>
  <r>
    <n v="8791"/>
    <s v="CA-2016-169572"/>
    <x v="684"/>
    <d v="2016-09-12T00:00:00"/>
    <x v="1"/>
    <s v="AG-10525"/>
    <s v="Andy Gerbode"/>
    <s v="Corporate"/>
    <s v="United States"/>
    <s v="Richmond"/>
    <s v="Virginia"/>
    <n v="23223"/>
    <x v="0"/>
    <s v="OFF-BI-10002799"/>
    <x v="1"/>
    <s v="Binders"/>
    <s v="SlimView Poly Binder, 3/8&quot;"/>
    <n v="46.62"/>
    <n v="32.633999999999993"/>
    <n v="13.986000000000004"/>
    <n v="0.3000000000000001"/>
    <n v="6"/>
  </r>
  <r>
    <n v="8792"/>
    <s v="CA-2018-162075"/>
    <x v="257"/>
    <d v="2018-03-24T00:00:00"/>
    <x v="1"/>
    <s v="TT-21220"/>
    <s v="Thomas Thornton"/>
    <s v="Consumer"/>
    <s v="United States"/>
    <s v="Houston"/>
    <s v="Texas"/>
    <n v="77041"/>
    <x v="2"/>
    <s v="TEC-PH-10001557"/>
    <x v="2"/>
    <s v="Phones"/>
    <s v="Pyle PMP37LED"/>
    <n v="537.54399999999998"/>
    <n v="376.28079999999994"/>
    <n v="161.26320000000004"/>
    <n v="0.3000000000000001"/>
    <n v="6"/>
  </r>
  <r>
    <n v="8793"/>
    <s v="CA-2015-162992"/>
    <x v="174"/>
    <d v="2015-12-21T00:00:00"/>
    <x v="2"/>
    <s v="BP-11095"/>
    <s v="Bart Pistole"/>
    <s v="Corporate"/>
    <s v="United States"/>
    <s v="Los Angeles"/>
    <s v="California"/>
    <n v="90008"/>
    <x v="1"/>
    <s v="OFF-LA-10001934"/>
    <x v="1"/>
    <s v="Labels"/>
    <s v="Avery 516"/>
    <n v="14.62"/>
    <n v="10.233999999999998"/>
    <n v="4.386000000000001"/>
    <n v="0.3000000000000001"/>
    <n v="2"/>
  </r>
  <r>
    <n v="8794"/>
    <s v="CA-2015-162992"/>
    <x v="174"/>
    <d v="2015-12-21T00:00:00"/>
    <x v="2"/>
    <s v="BP-11095"/>
    <s v="Bart Pistole"/>
    <s v="Corporate"/>
    <s v="United States"/>
    <s v="Los Angeles"/>
    <s v="California"/>
    <n v="90008"/>
    <x v="1"/>
    <s v="OFF-FA-10004248"/>
    <x v="1"/>
    <s v="Fasteners"/>
    <s v="Advantus T-Pin Paper Clips"/>
    <n v="22.55"/>
    <n v="15.785"/>
    <n v="6.7650000000000006"/>
    <n v="0.3"/>
    <n v="2"/>
  </r>
  <r>
    <n v="8795"/>
    <s v="CA-2015-162992"/>
    <x v="174"/>
    <d v="2015-12-21T00:00:00"/>
    <x v="2"/>
    <s v="BP-11095"/>
    <s v="Bart Pistole"/>
    <s v="Corporate"/>
    <s v="United States"/>
    <s v="Los Angeles"/>
    <s v="California"/>
    <n v="90008"/>
    <x v="1"/>
    <s v="TEC-PH-10001944"/>
    <x v="2"/>
    <s v="Phones"/>
    <s v="Wi-Ex zBoost YX540 Cellular Phone Signal Booster"/>
    <n v="583.79999999999995"/>
    <n v="408.65999999999997"/>
    <n v="175.14"/>
    <n v="0.3"/>
    <n v="2"/>
  </r>
  <r>
    <n v="8796"/>
    <s v="CA-2015-162992"/>
    <x v="174"/>
    <d v="2015-12-21T00:00:00"/>
    <x v="2"/>
    <s v="BP-11095"/>
    <s v="Bart Pistole"/>
    <s v="Corporate"/>
    <s v="United States"/>
    <s v="Los Angeles"/>
    <s v="California"/>
    <n v="90008"/>
    <x v="1"/>
    <s v="TEC-PH-10002085"/>
    <x v="2"/>
    <s v="Phones"/>
    <s v="Clarity 53712"/>
    <n v="211.16800000000001"/>
    <n v="147.8176"/>
    <n v="63.350400000000008"/>
    <n v="0.30000000000000004"/>
    <n v="2"/>
  </r>
  <r>
    <n v="8797"/>
    <s v="CA-2017-106397"/>
    <x v="274"/>
    <d v="2017-07-13T00:00:00"/>
    <x v="1"/>
    <s v="MJ-17740"/>
    <s v="Max Jones"/>
    <s v="Consumer"/>
    <s v="United States"/>
    <s v="Orem"/>
    <s v="Utah"/>
    <n v="84057"/>
    <x v="1"/>
    <s v="OFF-PA-10003441"/>
    <x v="1"/>
    <s v="Paper"/>
    <s v="Xerox 226"/>
    <n v="12.96"/>
    <n v="9.0719999999999992"/>
    <n v="3.8880000000000017"/>
    <n v="0.3000000000000001"/>
    <n v="6"/>
  </r>
  <r>
    <n v="8798"/>
    <s v="CA-2017-106397"/>
    <x v="274"/>
    <d v="2017-07-13T00:00:00"/>
    <x v="1"/>
    <s v="MJ-17740"/>
    <s v="Max Jones"/>
    <s v="Consumer"/>
    <s v="United States"/>
    <s v="Orem"/>
    <s v="Utah"/>
    <n v="84057"/>
    <x v="1"/>
    <s v="OFF-AR-10004602"/>
    <x v="1"/>
    <s v="Art"/>
    <s v="Boston KS Multi-Size Manual Pencil Sharpener"/>
    <n v="45.98"/>
    <n v="32.185999999999993"/>
    <n v="13.794000000000004"/>
    <n v="0.3000000000000001"/>
    <n v="6"/>
  </r>
  <r>
    <n v="8799"/>
    <s v="US-2017-150140"/>
    <x v="1203"/>
    <d v="2017-04-10T00:00:00"/>
    <x v="1"/>
    <s v="VM-21685"/>
    <s v="Valerie Mitchum"/>
    <s v="Home Office"/>
    <s v="United States"/>
    <s v="Burlington"/>
    <s v="Vermont"/>
    <m/>
    <x v="3"/>
    <s v="TEC-PH-10002555"/>
    <x v="2"/>
    <s v="Phones"/>
    <s v="Nortel Meridian M5316 Digital phone"/>
    <n v="1294.75"/>
    <n v="906.32499999999993"/>
    <n v="388.42500000000007"/>
    <n v="0.30000000000000004"/>
    <n v="4"/>
  </r>
  <r>
    <n v="8800"/>
    <s v="CA-2015-116666"/>
    <x v="1204"/>
    <d v="2015-05-10T00:00:00"/>
    <x v="2"/>
    <s v="KT-16480"/>
    <s v="Kean Thornton"/>
    <s v="Consumer"/>
    <s v="United States"/>
    <s v="Philadelphia"/>
    <s v="Pennsylvania"/>
    <n v="19134"/>
    <x v="3"/>
    <s v="TEC-CO-10001449"/>
    <x v="2"/>
    <s v="Copiers"/>
    <s v="Hewlett Packard LaserJet 3310 Copier"/>
    <n v="1799.97"/>
    <n v="1259.979"/>
    <n v="539.99099999999999"/>
    <n v="0.3"/>
    <n v="2"/>
  </r>
  <r>
    <n v="8801"/>
    <s v="CA-2018-148992"/>
    <x v="51"/>
    <d v="2018-11-27T00:00:00"/>
    <x v="1"/>
    <s v="CS-12250"/>
    <s v="Chris Selesnick"/>
    <s v="Corporate"/>
    <s v="United States"/>
    <s v="Chicago"/>
    <s v="Illinois"/>
    <n v="60623"/>
    <x v="2"/>
    <s v="OFF-PA-10004285"/>
    <x v="1"/>
    <s v="Paper"/>
    <s v="Xerox 1959"/>
    <n v="10.688000000000001"/>
    <n v="7.4816000000000003"/>
    <n v="3.2064000000000004"/>
    <n v="0.3"/>
    <n v="4"/>
  </r>
  <r>
    <n v="8802"/>
    <s v="CA-2017-140935"/>
    <x v="338"/>
    <d v="2017-11-12T00:00:00"/>
    <x v="2"/>
    <s v="AB-10015"/>
    <s v="Aaron Bergman"/>
    <s v="Consumer"/>
    <s v="United States"/>
    <s v="Oklahoma City"/>
    <s v="Oklahoma"/>
    <n v="73120"/>
    <x v="2"/>
    <s v="TEC-PH-10000562"/>
    <x v="2"/>
    <s v="Phones"/>
    <s v="Samsung Convoy 3"/>
    <n v="221.98"/>
    <n v="155.386"/>
    <n v="66.593999999999994"/>
    <n v="0.3"/>
    <n v="2"/>
  </r>
  <r>
    <n v="8803"/>
    <s v="CA-2017-140935"/>
    <x v="338"/>
    <d v="2017-11-12T00:00:00"/>
    <x v="2"/>
    <s v="AB-10015"/>
    <s v="Aaron Bergman"/>
    <s v="Consumer"/>
    <s v="United States"/>
    <s v="Oklahoma City"/>
    <s v="Oklahoma"/>
    <n v="73120"/>
    <x v="2"/>
    <s v="FUR-BO-10003966"/>
    <x v="0"/>
    <s v="Bookcases"/>
    <s v="Sauder Facets Collection Library, Sky Alder Finish"/>
    <n v="341.96"/>
    <n v="239.37199999999996"/>
    <n v="102.58800000000002"/>
    <n v="0.3000000000000001"/>
    <n v="2"/>
  </r>
  <r>
    <n v="8804"/>
    <s v="CA-2015-157644"/>
    <x v="520"/>
    <d v="2016-01-01T00:00:00"/>
    <x v="2"/>
    <s v="AH-10030"/>
    <s v="Aaron Hawkins"/>
    <s v="Corporate"/>
    <s v="United States"/>
    <s v="New York City"/>
    <s v="New York"/>
    <n v="10035"/>
    <x v="3"/>
    <s v="TEC-AC-10003614"/>
    <x v="2"/>
    <s v="Accessories"/>
    <s v="Verbatim 25 GB 6x Blu-ray Single Layer Recordable Disc, 10/Pack"/>
    <n v="34.770000000000003"/>
    <n v="24.339000000000002"/>
    <n v="10.431000000000001"/>
    <n v="0.3"/>
    <n v="1"/>
  </r>
  <r>
    <n v="8805"/>
    <s v="CA-2015-157644"/>
    <x v="520"/>
    <d v="2016-01-01T00:00:00"/>
    <x v="2"/>
    <s v="AH-10030"/>
    <s v="Aaron Hawkins"/>
    <s v="Corporate"/>
    <s v="United States"/>
    <s v="New York City"/>
    <s v="New York"/>
    <n v="10035"/>
    <x v="3"/>
    <s v="OFF-LA-10003148"/>
    <x v="1"/>
    <s v="Labels"/>
    <s v="Avery 51"/>
    <n v="18.899999999999999"/>
    <n v="13.229999999999999"/>
    <n v="5.67"/>
    <n v="0.30000000000000004"/>
    <n v="1"/>
  </r>
  <r>
    <n v="8806"/>
    <s v="US-2018-100398"/>
    <x v="971"/>
    <d v="2018-08-23T00:00:00"/>
    <x v="1"/>
    <s v="DO-13435"/>
    <s v="Denny Ordway"/>
    <s v="Consumer"/>
    <s v="United States"/>
    <s v="Salt Lake City"/>
    <s v="Utah"/>
    <n v="84106"/>
    <x v="1"/>
    <s v="OFF-BI-10002133"/>
    <x v="1"/>
    <s v="Binders"/>
    <s v="Wilson Jones Elliptical Ring 3 1/2&quot; Capacity Binders, 800 sheets"/>
    <n v="102.72"/>
    <n v="71.903999999999996"/>
    <n v="30.816000000000003"/>
    <n v="0.30000000000000004"/>
    <n v="4"/>
  </r>
  <r>
    <n v="8807"/>
    <s v="CA-2017-113082"/>
    <x v="126"/>
    <d v="2017-09-16T00:00:00"/>
    <x v="1"/>
    <s v="MC-17590"/>
    <s v="Matt Collister"/>
    <s v="Corporate"/>
    <s v="United States"/>
    <s v="Utica"/>
    <s v="New York"/>
    <n v="13501"/>
    <x v="3"/>
    <s v="FUR-FU-10002813"/>
    <x v="0"/>
    <s v="Furnishings"/>
    <s v="DAX Contemporary Wood Frame with Silver Metal Mat, Desktop, 11 x 14 Size"/>
    <n v="40.479999999999997"/>
    <n v="28.335999999999995"/>
    <n v="12.144000000000002"/>
    <n v="0.30000000000000004"/>
    <n v="4"/>
  </r>
  <r>
    <n v="8808"/>
    <s v="US-2018-110646"/>
    <x v="40"/>
    <d v="2018-10-31T00:00:00"/>
    <x v="1"/>
    <s v="JF-15190"/>
    <s v="Jamie Frazer"/>
    <s v="Consumer"/>
    <s v="United States"/>
    <s v="Philadelphia"/>
    <s v="Pennsylvania"/>
    <n v="19134"/>
    <x v="3"/>
    <s v="OFF-BI-10004330"/>
    <x v="1"/>
    <s v="Binders"/>
    <s v="GBC Velobind Prepunched Cover Sets, Regency Series"/>
    <n v="33.281999999999996"/>
    <n v="23.297399999999996"/>
    <n v="9.9846000000000004"/>
    <n v="0.30000000000000004"/>
    <n v="5"/>
  </r>
  <r>
    <n v="8809"/>
    <s v="US-2018-110646"/>
    <x v="40"/>
    <d v="2018-10-31T00:00:00"/>
    <x v="1"/>
    <s v="JF-15190"/>
    <s v="Jamie Frazer"/>
    <s v="Consumer"/>
    <s v="United States"/>
    <s v="Philadelphia"/>
    <s v="Pennsylvania"/>
    <n v="19134"/>
    <x v="3"/>
    <s v="TEC-PH-10002807"/>
    <x v="2"/>
    <s v="Phones"/>
    <s v="Motorla HX550 Universal Bluetooth Headset"/>
    <n v="118.65"/>
    <n v="83.054999999999993"/>
    <n v="35.595000000000013"/>
    <n v="0.3000000000000001"/>
    <n v="5"/>
  </r>
  <r>
    <n v="8810"/>
    <s v="US-2018-110646"/>
    <x v="40"/>
    <d v="2018-10-31T00:00:00"/>
    <x v="1"/>
    <s v="JF-15190"/>
    <s v="Jamie Frazer"/>
    <s v="Consumer"/>
    <s v="United States"/>
    <s v="Philadelphia"/>
    <s v="Pennsylvania"/>
    <n v="19134"/>
    <x v="3"/>
    <s v="OFF-LA-10001404"/>
    <x v="1"/>
    <s v="Labels"/>
    <s v="Avery 517"/>
    <n v="14.76"/>
    <n v="10.331999999999999"/>
    <n v="4.4280000000000008"/>
    <n v="0.30000000000000004"/>
    <n v="5"/>
  </r>
  <r>
    <n v="8811"/>
    <s v="CA-2018-120614"/>
    <x v="1109"/>
    <d v="2018-06-04T00:00:00"/>
    <x v="1"/>
    <s v="SM-20950"/>
    <s v="Suzanne McNair"/>
    <s v="Corporate"/>
    <s v="United States"/>
    <s v="Los Angeles"/>
    <s v="California"/>
    <n v="90004"/>
    <x v="1"/>
    <s v="OFF-PA-10004911"/>
    <x v="1"/>
    <s v="Paper"/>
    <s v="Rediform S.O.S. 1-Up Phone Message Bk, 4-1/4x3-1/16 Bk, 1 Form/Pg, 40 Messages/Bk, 3/Pk"/>
    <n v="37.520000000000003"/>
    <n v="26.263999999999999"/>
    <n v="11.256000000000004"/>
    <n v="0.3000000000000001"/>
    <n v="5"/>
  </r>
  <r>
    <n v="8812"/>
    <s v="US-2017-140172"/>
    <x v="387"/>
    <d v="2017-03-13T00:00:00"/>
    <x v="1"/>
    <s v="SP-20650"/>
    <s v="Stephanie Phelps"/>
    <s v="Corporate"/>
    <s v="United States"/>
    <s v="Jackson"/>
    <s v="Michigan"/>
    <n v="49201"/>
    <x v="2"/>
    <s v="OFF-AP-10004233"/>
    <x v="1"/>
    <s v="Appliances"/>
    <s v="Honeywell Enviracaire Portable Air Cleaner for up to 8 x 10 Room"/>
    <n v="207.14400000000001"/>
    <n v="145.0008"/>
    <n v="62.143200000000007"/>
    <n v="0.30000000000000004"/>
    <n v="5"/>
  </r>
  <r>
    <n v="8813"/>
    <s v="US-2017-140172"/>
    <x v="387"/>
    <d v="2017-03-13T00:00:00"/>
    <x v="1"/>
    <s v="SP-20650"/>
    <s v="Stephanie Phelps"/>
    <s v="Corporate"/>
    <s v="United States"/>
    <s v="Jackson"/>
    <s v="Michigan"/>
    <n v="49201"/>
    <x v="2"/>
    <s v="OFF-AR-10002766"/>
    <x v="1"/>
    <s v="Art"/>
    <s v="Prang Drawing Pencil Set"/>
    <n v="13.9"/>
    <n v="9.73"/>
    <n v="4.17"/>
    <n v="0.3"/>
    <n v="5"/>
  </r>
  <r>
    <n v="8814"/>
    <s v="CA-2016-127754"/>
    <x v="353"/>
    <d v="2016-07-31T00:00:00"/>
    <x v="1"/>
    <s v="CK-12760"/>
    <s v="Cyma Kinney"/>
    <s v="Corporate"/>
    <s v="United States"/>
    <s v="Glendale"/>
    <s v="Arizona"/>
    <n v="85301"/>
    <x v="1"/>
    <s v="FUR-CH-10003199"/>
    <x v="0"/>
    <s v="Chairs"/>
    <s v="Office Star - Contemporary Task Swivel Chair"/>
    <n v="266.35199999999998"/>
    <n v="186.44639999999998"/>
    <n v="79.905599999999993"/>
    <n v="0.3"/>
    <n v="5"/>
  </r>
  <r>
    <n v="8815"/>
    <s v="CA-2016-144274"/>
    <x v="521"/>
    <d v="2016-11-25T00:00:00"/>
    <x v="0"/>
    <s v="PW-19240"/>
    <s v="Pierre Wener"/>
    <s v="Consumer"/>
    <s v="United States"/>
    <s v="Wilmington"/>
    <s v="Delaware"/>
    <n v="19805"/>
    <x v="3"/>
    <s v="TEC-PH-10003012"/>
    <x v="2"/>
    <s v="Phones"/>
    <s v="Nortel Meridian M3904 Professional Digital phone"/>
    <n v="307.98"/>
    <n v="215.58600000000001"/>
    <n v="92.394000000000005"/>
    <n v="0.3"/>
    <n v="2"/>
  </r>
  <r>
    <n v="8816"/>
    <s v="CA-2016-144274"/>
    <x v="521"/>
    <d v="2016-11-25T00:00:00"/>
    <x v="0"/>
    <s v="PW-19240"/>
    <s v="Pierre Wener"/>
    <s v="Consumer"/>
    <s v="United States"/>
    <s v="Wilmington"/>
    <s v="Delaware"/>
    <n v="19805"/>
    <x v="3"/>
    <s v="OFF-PA-10001583"/>
    <x v="1"/>
    <s v="Paper"/>
    <s v="1/4 Fold Party Design Invitations &amp; White Envelopes, 24 8-1/2&quot; X 11&quot; Cards, 25 Env./Pack"/>
    <n v="44.1"/>
    <n v="30.869999999999997"/>
    <n v="13.230000000000004"/>
    <n v="0.3000000000000001"/>
    <n v="2"/>
  </r>
  <r>
    <n v="8817"/>
    <s v="CA-2016-144274"/>
    <x v="521"/>
    <d v="2016-11-25T00:00:00"/>
    <x v="0"/>
    <s v="PW-19240"/>
    <s v="Pierre Wener"/>
    <s v="Consumer"/>
    <s v="United States"/>
    <s v="Wilmington"/>
    <s v="Delaware"/>
    <n v="19805"/>
    <x v="3"/>
    <s v="OFF-AR-10001940"/>
    <x v="1"/>
    <s v="Art"/>
    <s v="Sanford Colorific Eraseable Coloring Pencils, 12 Count"/>
    <n v="13.12"/>
    <n v="9.1839999999999993"/>
    <n v="3.9359999999999999"/>
    <n v="0.3"/>
    <n v="2"/>
  </r>
  <r>
    <n v="8818"/>
    <s v="CA-2016-144274"/>
    <x v="521"/>
    <d v="2016-11-25T00:00:00"/>
    <x v="0"/>
    <s v="PW-19240"/>
    <s v="Pierre Wener"/>
    <s v="Consumer"/>
    <s v="United States"/>
    <s v="Wilmington"/>
    <s v="Delaware"/>
    <n v="19805"/>
    <x v="3"/>
    <s v="OFF-EN-10003286"/>
    <x v="1"/>
    <s v="Envelopes"/>
    <s v="Staple envelope"/>
    <n v="16.559999999999999"/>
    <n v="11.591999999999999"/>
    <n v="4.968"/>
    <n v="0.30000000000000004"/>
    <n v="2"/>
  </r>
  <r>
    <n v="8819"/>
    <s v="CA-2016-144274"/>
    <x v="521"/>
    <d v="2016-11-25T00:00:00"/>
    <x v="0"/>
    <s v="PW-19240"/>
    <s v="Pierre Wener"/>
    <s v="Consumer"/>
    <s v="United States"/>
    <s v="Wilmington"/>
    <s v="Delaware"/>
    <n v="19805"/>
    <x v="3"/>
    <s v="OFF-PA-10003441"/>
    <x v="1"/>
    <s v="Paper"/>
    <s v="Xerox 226"/>
    <n v="38.880000000000003"/>
    <n v="27.216000000000001"/>
    <n v="11.664000000000001"/>
    <n v="0.30000000000000004"/>
    <n v="2"/>
  </r>
  <r>
    <n v="8820"/>
    <s v="CA-2016-142930"/>
    <x v="109"/>
    <d v="2016-12-02T00:00:00"/>
    <x v="1"/>
    <s v="EB-14170"/>
    <s v="Evan Bailliet"/>
    <s v="Consumer"/>
    <s v="United States"/>
    <s v="Austin"/>
    <s v="Texas"/>
    <n v="78745"/>
    <x v="2"/>
    <s v="OFF-PA-10003395"/>
    <x v="1"/>
    <s v="Paper"/>
    <s v="Xerox 1941"/>
    <n v="335.52"/>
    <n v="234.86399999999998"/>
    <n v="100.65600000000001"/>
    <n v="0.30000000000000004"/>
    <n v="4"/>
  </r>
  <r>
    <n v="8821"/>
    <s v="CA-2018-100622"/>
    <x v="132"/>
    <d v="2018-11-07T00:00:00"/>
    <x v="1"/>
    <s v="DK-13090"/>
    <s v="Dave Kipp"/>
    <s v="Consumer"/>
    <s v="United States"/>
    <s v="Orlando"/>
    <s v="Florida"/>
    <n v="32839"/>
    <x v="0"/>
    <s v="TEC-CO-10003236"/>
    <x v="2"/>
    <s v="Copiers"/>
    <s v="Canon Image Class D660 Copier"/>
    <n v="959.98400000000004"/>
    <n v="671.98879999999997"/>
    <n v="287.99520000000007"/>
    <n v="0.30000000000000004"/>
    <n v="4"/>
  </r>
  <r>
    <n v="8822"/>
    <s v="CA-2018-100622"/>
    <x v="132"/>
    <d v="2018-11-07T00:00:00"/>
    <x v="1"/>
    <s v="DK-13090"/>
    <s v="Dave Kipp"/>
    <s v="Consumer"/>
    <s v="United States"/>
    <s v="Orlando"/>
    <s v="Florida"/>
    <n v="32839"/>
    <x v="0"/>
    <s v="OFF-BI-10002982"/>
    <x v="1"/>
    <s v="Binders"/>
    <s v="Avery Self-Adhesive Photo Pockets for Polaroid Photos"/>
    <n v="4.0860000000000003"/>
    <n v="2.8601999999999999"/>
    <n v="1.2258000000000004"/>
    <n v="0.3000000000000001"/>
    <n v="4"/>
  </r>
  <r>
    <n v="8823"/>
    <s v="CA-2018-100622"/>
    <x v="132"/>
    <d v="2018-11-07T00:00:00"/>
    <x v="1"/>
    <s v="DK-13090"/>
    <s v="Dave Kipp"/>
    <s v="Consumer"/>
    <s v="United States"/>
    <s v="Orlando"/>
    <s v="Florida"/>
    <n v="32839"/>
    <x v="0"/>
    <s v="OFF-AR-10004010"/>
    <x v="1"/>
    <s v="Art"/>
    <s v="Hunt Boston Vacuum Mount KS Pencil Sharpener"/>
    <n v="55.984000000000002"/>
    <n v="39.188800000000001"/>
    <n v="16.795200000000001"/>
    <n v="0.3"/>
    <n v="4"/>
  </r>
  <r>
    <n v="8824"/>
    <s v="CA-2018-100622"/>
    <x v="132"/>
    <d v="2018-11-07T00:00:00"/>
    <x v="1"/>
    <s v="DK-13090"/>
    <s v="Dave Kipp"/>
    <s v="Consumer"/>
    <s v="United States"/>
    <s v="Orlando"/>
    <s v="Florida"/>
    <n v="32839"/>
    <x v="0"/>
    <s v="OFF-PA-10002947"/>
    <x v="1"/>
    <s v="Paper"/>
    <s v="Xerox 1923"/>
    <n v="10.688000000000001"/>
    <n v="7.4816000000000003"/>
    <n v="3.2064000000000004"/>
    <n v="0.3"/>
    <n v="4"/>
  </r>
  <r>
    <n v="8825"/>
    <s v="CA-2018-117156"/>
    <x v="708"/>
    <d v="2018-03-23T00:00:00"/>
    <x v="0"/>
    <s v="TB-21055"/>
    <s v="Ted Butterfield"/>
    <s v="Consumer"/>
    <s v="United States"/>
    <s v="Reading"/>
    <s v="Pennsylvania"/>
    <n v="19601"/>
    <x v="3"/>
    <s v="OFF-EN-10003845"/>
    <x v="1"/>
    <s v="Envelopes"/>
    <s v="Colored Envelopes"/>
    <n v="8.8559999999999999"/>
    <n v="6.1991999999999994"/>
    <n v="2.6568000000000005"/>
    <n v="0.30000000000000004"/>
    <n v="2"/>
  </r>
  <r>
    <n v="8826"/>
    <s v="CA-2016-115399"/>
    <x v="546"/>
    <d v="2016-12-22T00:00:00"/>
    <x v="2"/>
    <s v="AG-10900"/>
    <s v="Arthur Gainer"/>
    <s v="Consumer"/>
    <s v="United States"/>
    <s v="Philadelphia"/>
    <s v="Pennsylvania"/>
    <n v="19134"/>
    <x v="3"/>
    <s v="OFF-LA-10003190"/>
    <x v="1"/>
    <s v="Labels"/>
    <s v="Avery 474"/>
    <n v="6.9119999999999999"/>
    <n v="4.8384"/>
    <n v="2.0735999999999999"/>
    <n v="0.3"/>
    <n v="3"/>
  </r>
  <r>
    <n v="8827"/>
    <s v="US-2015-157847"/>
    <x v="1063"/>
    <d v="2015-04-06T00:00:00"/>
    <x v="0"/>
    <s v="SC-20020"/>
    <s v="Sam Craven"/>
    <s v="Consumer"/>
    <s v="United States"/>
    <s v="Houston"/>
    <s v="Texas"/>
    <n v="77095"/>
    <x v="2"/>
    <s v="OFF-PA-10002986"/>
    <x v="1"/>
    <s v="Paper"/>
    <s v="Xerox 1898"/>
    <n v="26.72"/>
    <n v="18.703999999999997"/>
    <n v="8.0160000000000018"/>
    <n v="0.3000000000000001"/>
    <n v="4"/>
  </r>
  <r>
    <n v="8828"/>
    <s v="US-2015-157847"/>
    <x v="1063"/>
    <d v="2015-04-06T00:00:00"/>
    <x v="0"/>
    <s v="SC-20020"/>
    <s v="Sam Craven"/>
    <s v="Consumer"/>
    <s v="United States"/>
    <s v="Houston"/>
    <s v="Texas"/>
    <n v="77095"/>
    <x v="2"/>
    <s v="OFF-PA-10001593"/>
    <x v="1"/>
    <s v="Paper"/>
    <s v="Xerox 1947"/>
    <n v="33.488"/>
    <n v="23.441599999999998"/>
    <n v="10.046400000000002"/>
    <n v="0.30000000000000004"/>
    <n v="4"/>
  </r>
  <r>
    <n v="8829"/>
    <s v="CA-2016-115168"/>
    <x v="1117"/>
    <d v="2016-06-09T00:00:00"/>
    <x v="1"/>
    <s v="BB-11545"/>
    <s v="Brenda Bowman"/>
    <s v="Corporate"/>
    <s v="United States"/>
    <s v="Saint Charles"/>
    <s v="Missouri"/>
    <n v="63301"/>
    <x v="2"/>
    <s v="OFF-PA-10000528"/>
    <x v="1"/>
    <s v="Paper"/>
    <s v="Xerox 1981"/>
    <n v="10.56"/>
    <n v="7.3919999999999995"/>
    <n v="3.168000000000001"/>
    <n v="0.3000000000000001"/>
    <n v="4"/>
  </r>
  <r>
    <n v="8830"/>
    <s v="CA-2015-109680"/>
    <x v="191"/>
    <d v="2015-10-09T00:00:00"/>
    <x v="2"/>
    <s v="VP-21760"/>
    <s v="Victoria Pisteka"/>
    <s v="Corporate"/>
    <s v="United States"/>
    <s v="Indianapolis"/>
    <s v="Indiana"/>
    <n v="46203"/>
    <x v="2"/>
    <s v="OFF-ST-10001932"/>
    <x v="1"/>
    <s v="Storage"/>
    <s v="Fellowes Staxonsteel Drawer Files"/>
    <n v="386.34"/>
    <n v="270.43799999999999"/>
    <n v="115.90199999999999"/>
    <n v="0.3"/>
    <n v="3"/>
  </r>
  <r>
    <n v="8831"/>
    <s v="CA-2017-167983"/>
    <x v="1036"/>
    <d v="2017-08-24T00:00:00"/>
    <x v="0"/>
    <s v="RP-19270"/>
    <s v="Rachel Payne"/>
    <s v="Corporate"/>
    <s v="United States"/>
    <s v="Seattle"/>
    <s v="Washington"/>
    <n v="98115"/>
    <x v="1"/>
    <s v="OFF-BI-10003727"/>
    <x v="1"/>
    <s v="Binders"/>
    <s v="Avery Durable Slant Ring Binders With Label Holder"/>
    <n v="33.44"/>
    <n v="23.407999999999998"/>
    <n v="10.032"/>
    <n v="0.30000000000000004"/>
    <n v="3"/>
  </r>
  <r>
    <n v="8832"/>
    <s v="CA-2016-145324"/>
    <x v="219"/>
    <d v="2016-11-19T00:00:00"/>
    <x v="1"/>
    <s v="DH-13675"/>
    <s v="Duane Huffman"/>
    <s v="Home Office"/>
    <s v="United States"/>
    <s v="Harrisonburg"/>
    <s v="Virginia"/>
    <n v="22801"/>
    <x v="0"/>
    <s v="FUR-FU-10002759"/>
    <x v="0"/>
    <s v="Furnishings"/>
    <s v="12-1/2 Diameter Round Wall Clock"/>
    <n v="39.96"/>
    <n v="27.971999999999998"/>
    <n v="11.988000000000003"/>
    <n v="0.30000000000000004"/>
    <n v="4"/>
  </r>
  <r>
    <n v="8833"/>
    <s v="CA-2016-153423"/>
    <x v="137"/>
    <d v="2016-06-27T00:00:00"/>
    <x v="1"/>
    <s v="SW-20455"/>
    <s v="Shaun Weien"/>
    <s v="Consumer"/>
    <s v="United States"/>
    <s v="Rochester"/>
    <s v="New York"/>
    <n v="14609"/>
    <x v="3"/>
    <s v="OFF-BI-10000545"/>
    <x v="1"/>
    <s v="Binders"/>
    <s v="GBC Ibimaster 500 Manual ProClick Binding System"/>
    <n v="1217.568"/>
    <n v="852.29759999999999"/>
    <n v="365.2704"/>
    <n v="0.3"/>
    <n v="5"/>
  </r>
  <r>
    <n v="8834"/>
    <s v="US-2018-132675"/>
    <x v="241"/>
    <d v="2018-09-28T00:00:00"/>
    <x v="1"/>
    <s v="KF-16285"/>
    <s v="Karen Ferguson"/>
    <s v="Home Office"/>
    <s v="United States"/>
    <s v="Sandy Springs"/>
    <s v="Georgia"/>
    <n v="30328"/>
    <x v="0"/>
    <s v="OFF-ST-10004950"/>
    <x v="1"/>
    <s v="Storage"/>
    <s v="Tenex Personal Filing Tote With Secure Closure Lid, Black/Frost"/>
    <n v="15.51"/>
    <n v="10.856999999999999"/>
    <n v="4.6530000000000005"/>
    <n v="0.30000000000000004"/>
    <n v="4"/>
  </r>
  <r>
    <n v="8835"/>
    <s v="US-2018-132675"/>
    <x v="241"/>
    <d v="2018-09-28T00:00:00"/>
    <x v="1"/>
    <s v="KF-16285"/>
    <s v="Karen Ferguson"/>
    <s v="Home Office"/>
    <s v="United States"/>
    <s v="Sandy Springs"/>
    <s v="Georgia"/>
    <n v="30328"/>
    <x v="0"/>
    <s v="TEC-PH-10003171"/>
    <x v="2"/>
    <s v="Phones"/>
    <s v="Plantronics Encore H101 Dual EarpiecesÂ Headset"/>
    <n v="89.9"/>
    <n v="62.93"/>
    <n v="26.970000000000006"/>
    <n v="0.30000000000000004"/>
    <n v="4"/>
  </r>
  <r>
    <n v="8836"/>
    <s v="US-2018-132675"/>
    <x v="241"/>
    <d v="2018-09-28T00:00:00"/>
    <x v="1"/>
    <s v="KF-16285"/>
    <s v="Karen Ferguson"/>
    <s v="Home Office"/>
    <s v="United States"/>
    <s v="Sandy Springs"/>
    <s v="Georgia"/>
    <n v="30328"/>
    <x v="0"/>
    <s v="OFF-AR-10000614"/>
    <x v="1"/>
    <s v="Art"/>
    <s v="Barrel Sharpener"/>
    <n v="14.28"/>
    <n v="9.9959999999999987"/>
    <n v="4.2840000000000007"/>
    <n v="0.30000000000000004"/>
    <n v="4"/>
  </r>
  <r>
    <n v="8837"/>
    <s v="US-2018-132675"/>
    <x v="241"/>
    <d v="2018-09-28T00:00:00"/>
    <x v="1"/>
    <s v="KF-16285"/>
    <s v="Karen Ferguson"/>
    <s v="Home Office"/>
    <s v="United States"/>
    <s v="Sandy Springs"/>
    <s v="Georgia"/>
    <n v="30328"/>
    <x v="0"/>
    <s v="OFF-AR-10000034"/>
    <x v="1"/>
    <s v="Art"/>
    <s v="BIC Brite Liner Grip Highlighters, Assorted, 5/Pack"/>
    <n v="12.72"/>
    <n v="8.9039999999999999"/>
    <n v="3.8160000000000007"/>
    <n v="0.30000000000000004"/>
    <n v="4"/>
  </r>
  <r>
    <n v="8838"/>
    <s v="US-2018-132675"/>
    <x v="241"/>
    <d v="2018-09-28T00:00:00"/>
    <x v="1"/>
    <s v="KF-16285"/>
    <s v="Karen Ferguson"/>
    <s v="Home Office"/>
    <s v="United States"/>
    <s v="Sandy Springs"/>
    <s v="Georgia"/>
    <n v="30328"/>
    <x v="0"/>
    <s v="OFF-LA-10003766"/>
    <x v="1"/>
    <s v="Labels"/>
    <s v="Self-Adhesive Removable Labels"/>
    <n v="15.75"/>
    <n v="11.024999999999999"/>
    <n v="4.7250000000000014"/>
    <n v="0.3000000000000001"/>
    <n v="4"/>
  </r>
  <r>
    <n v="8839"/>
    <s v="CA-2015-153808"/>
    <x v="322"/>
    <d v="2015-04-10T00:00:00"/>
    <x v="0"/>
    <s v="FH-14275"/>
    <s v="Frank Hawley"/>
    <s v="Corporate"/>
    <s v="United States"/>
    <s v="Los Angeles"/>
    <s v="California"/>
    <n v="90004"/>
    <x v="1"/>
    <s v="OFF-AR-10001725"/>
    <x v="1"/>
    <s v="Art"/>
    <s v="Boston Home &amp; Office Model 2000 Electric Pencil Sharpeners"/>
    <n v="70.95"/>
    <n v="49.664999999999999"/>
    <n v="21.285000000000004"/>
    <n v="0.30000000000000004"/>
    <n v="4"/>
  </r>
  <r>
    <n v="8840"/>
    <s v="CA-2015-153808"/>
    <x v="322"/>
    <d v="2015-04-10T00:00:00"/>
    <x v="0"/>
    <s v="FH-14275"/>
    <s v="Frank Hawley"/>
    <s v="Corporate"/>
    <s v="United States"/>
    <s v="Los Angeles"/>
    <s v="California"/>
    <n v="90004"/>
    <x v="1"/>
    <s v="OFF-BI-10002794"/>
    <x v="1"/>
    <s v="Binders"/>
    <s v="Avery Trapezoid Ring Binder, 3&quot; Capacity, Black, 1040 sheets"/>
    <n v="65.567999999999998"/>
    <n v="45.897599999999997"/>
    <n v="19.670400000000001"/>
    <n v="0.30000000000000004"/>
    <n v="4"/>
  </r>
  <r>
    <n v="8841"/>
    <s v="CA-2015-153808"/>
    <x v="322"/>
    <d v="2015-04-10T00:00:00"/>
    <x v="0"/>
    <s v="FH-14275"/>
    <s v="Frank Hawley"/>
    <s v="Corporate"/>
    <s v="United States"/>
    <s v="Los Angeles"/>
    <s v="California"/>
    <n v="90004"/>
    <x v="1"/>
    <s v="TEC-AC-10004171"/>
    <x v="2"/>
    <s v="Accessories"/>
    <s v="Razer Kraken 7.1 Surround Sound Over Ear USB Gaming Headset"/>
    <n v="299.97000000000003"/>
    <n v="209.97900000000001"/>
    <n v="89.991000000000014"/>
    <n v="0.30000000000000004"/>
    <n v="4"/>
  </r>
  <r>
    <n v="8842"/>
    <s v="US-2017-112396"/>
    <x v="1205"/>
    <d v="2017-02-13T00:00:00"/>
    <x v="1"/>
    <s v="JR-16210"/>
    <s v="Justin Ritter"/>
    <s v="Corporate"/>
    <s v="United States"/>
    <s v="San Francisco"/>
    <s v="California"/>
    <n v="94110"/>
    <x v="1"/>
    <s v="TEC-AC-10003628"/>
    <x v="2"/>
    <s v="Accessories"/>
    <s v="Logitech 910-002974 M325 Wireless Mouse for Web Scrolling"/>
    <n v="89.97"/>
    <n v="62.978999999999992"/>
    <n v="26.991000000000007"/>
    <n v="0.3000000000000001"/>
    <n v="4"/>
  </r>
  <r>
    <n v="8843"/>
    <s v="US-2017-112396"/>
    <x v="1205"/>
    <d v="2017-02-13T00:00:00"/>
    <x v="1"/>
    <s v="JR-16210"/>
    <s v="Justin Ritter"/>
    <s v="Corporate"/>
    <s v="United States"/>
    <s v="San Francisco"/>
    <s v="California"/>
    <n v="94110"/>
    <x v="1"/>
    <s v="TEC-AC-10004761"/>
    <x v="2"/>
    <s v="Accessories"/>
    <s v="Maxell 4.7GB DVD+RW 3/Pack"/>
    <n v="31.86"/>
    <n v="22.302"/>
    <n v="9.5579999999999998"/>
    <n v="0.3"/>
    <n v="4"/>
  </r>
  <r>
    <n v="8844"/>
    <s v="CA-2015-141173"/>
    <x v="728"/>
    <d v="2015-11-20T00:00:00"/>
    <x v="0"/>
    <s v="JC-16105"/>
    <s v="Julie Creighton"/>
    <s v="Corporate"/>
    <s v="United States"/>
    <s v="Minneapolis"/>
    <s v="Minnesota"/>
    <n v="55407"/>
    <x v="2"/>
    <s v="OFF-ST-10000885"/>
    <x v="1"/>
    <s v="Storage"/>
    <s v="Fellowes Desktop Hanging File Manager"/>
    <n v="67.150000000000006"/>
    <n v="47.005000000000003"/>
    <n v="20.145000000000003"/>
    <n v="0.30000000000000004"/>
    <n v="2"/>
  </r>
  <r>
    <n v="8845"/>
    <s v="CA-2018-156664"/>
    <x v="404"/>
    <d v="2018-12-23T00:00:00"/>
    <x v="1"/>
    <s v="BP-11290"/>
    <s v="Beth Paige"/>
    <s v="Consumer"/>
    <s v="United States"/>
    <s v="Columbus"/>
    <s v="Ohio"/>
    <n v="43229"/>
    <x v="3"/>
    <s v="OFF-BI-10004209"/>
    <x v="1"/>
    <s v="Binders"/>
    <s v="Fellowes Twister Kit, Gray/Clear, 3/pkg"/>
    <n v="7.2359999999999998"/>
    <n v="5.0651999999999999"/>
    <n v="2.1707999999999998"/>
    <n v="0.3"/>
    <n v="5"/>
  </r>
  <r>
    <n v="8846"/>
    <s v="CA-2018-156664"/>
    <x v="404"/>
    <d v="2018-12-23T00:00:00"/>
    <x v="1"/>
    <s v="BP-11290"/>
    <s v="Beth Paige"/>
    <s v="Consumer"/>
    <s v="United States"/>
    <s v="Columbus"/>
    <s v="Ohio"/>
    <n v="43229"/>
    <x v="3"/>
    <s v="OFF-FA-10002988"/>
    <x v="1"/>
    <s v="Fasteners"/>
    <s v="Ideal Clamps"/>
    <n v="4.8239999999999998"/>
    <n v="3.3767999999999998"/>
    <n v="1.4472"/>
    <n v="0.30000000000000004"/>
    <n v="5"/>
  </r>
  <r>
    <n v="8847"/>
    <s v="CA-2018-156664"/>
    <x v="404"/>
    <d v="2018-12-23T00:00:00"/>
    <x v="1"/>
    <s v="BP-11290"/>
    <s v="Beth Paige"/>
    <s v="Consumer"/>
    <s v="United States"/>
    <s v="Columbus"/>
    <s v="Ohio"/>
    <n v="43229"/>
    <x v="3"/>
    <s v="OFF-PA-10002222"/>
    <x v="1"/>
    <s v="Paper"/>
    <s v="Xerox Color Copier Paper, 11&quot; x 17&quot;, Ream"/>
    <n v="91.36"/>
    <n v="63.951999999999998"/>
    <n v="27.408000000000001"/>
    <n v="0.3"/>
    <n v="5"/>
  </r>
  <r>
    <n v="8848"/>
    <s v="CA-2018-156664"/>
    <x v="404"/>
    <d v="2018-12-23T00:00:00"/>
    <x v="1"/>
    <s v="BP-11290"/>
    <s v="Beth Paige"/>
    <s v="Consumer"/>
    <s v="United States"/>
    <s v="Columbus"/>
    <s v="Ohio"/>
    <n v="43229"/>
    <x v="3"/>
    <s v="OFF-AP-10004487"/>
    <x v="1"/>
    <s v="Appliances"/>
    <s v="Kensington 4 Outlet MasterPiece Compact Power Control Center"/>
    <n v="130.11199999999999"/>
    <n v="91.078399999999988"/>
    <n v="39.033600000000007"/>
    <n v="0.30000000000000004"/>
    <n v="5"/>
  </r>
  <r>
    <n v="8849"/>
    <s v="CA-2016-140718"/>
    <x v="740"/>
    <d v="2016-07-04T00:00:00"/>
    <x v="2"/>
    <s v="FA-14230"/>
    <s v="Frank Atkinson"/>
    <s v="Corporate"/>
    <s v="United States"/>
    <s v="Raleigh"/>
    <s v="North Carolina"/>
    <n v="27604"/>
    <x v="0"/>
    <s v="TEC-PH-10003505"/>
    <x v="2"/>
    <s v="Phones"/>
    <s v="Geemarc AmpliPOWER60"/>
    <n v="74.239999999999995"/>
    <n v="51.967999999999996"/>
    <n v="22.271999999999998"/>
    <n v="0.3"/>
    <n v="2"/>
  </r>
  <r>
    <n v="8850"/>
    <s v="CA-2016-140718"/>
    <x v="740"/>
    <d v="2016-07-04T00:00:00"/>
    <x v="2"/>
    <s v="FA-14230"/>
    <s v="Frank Atkinson"/>
    <s v="Corporate"/>
    <s v="United States"/>
    <s v="Raleigh"/>
    <s v="North Carolina"/>
    <n v="27604"/>
    <x v="0"/>
    <s v="FUR-FU-10000076"/>
    <x v="0"/>
    <s v="Furnishings"/>
    <s v="24-Hour Round Wall Clock"/>
    <n v="159.84"/>
    <n v="111.88799999999999"/>
    <n v="47.952000000000012"/>
    <n v="0.30000000000000004"/>
    <n v="2"/>
  </r>
  <r>
    <n v="8851"/>
    <s v="CA-2016-140718"/>
    <x v="740"/>
    <d v="2016-07-04T00:00:00"/>
    <x v="2"/>
    <s v="FA-14230"/>
    <s v="Frank Atkinson"/>
    <s v="Corporate"/>
    <s v="United States"/>
    <s v="Raleigh"/>
    <s v="North Carolina"/>
    <n v="27604"/>
    <x v="0"/>
    <s v="OFF-BI-10004728"/>
    <x v="1"/>
    <s v="Binders"/>
    <s v="Wilson Jones Turn Tabs Binder Tool for Ring Binders"/>
    <n v="2.8919999999999999"/>
    <n v="2.0244"/>
    <n v="0.86759999999999993"/>
    <n v="0.3"/>
    <n v="2"/>
  </r>
  <r>
    <n v="8852"/>
    <s v="CA-2016-140718"/>
    <x v="740"/>
    <d v="2016-07-04T00:00:00"/>
    <x v="2"/>
    <s v="FA-14230"/>
    <s v="Frank Atkinson"/>
    <s v="Corporate"/>
    <s v="United States"/>
    <s v="Raleigh"/>
    <s v="North Carolina"/>
    <n v="27604"/>
    <x v="0"/>
    <s v="OFF-PA-10002250"/>
    <x v="1"/>
    <s v="Paper"/>
    <s v="Things To Do Today Pad"/>
    <n v="9.3919999999999995"/>
    <n v="6.5743999999999989"/>
    <n v="2.8176000000000005"/>
    <n v="0.3000000000000001"/>
    <n v="2"/>
  </r>
  <r>
    <n v="8853"/>
    <s v="CA-2015-119977"/>
    <x v="1169"/>
    <d v="2015-10-13T00:00:00"/>
    <x v="0"/>
    <s v="DN-13690"/>
    <s v="Duane Noonan"/>
    <s v="Consumer"/>
    <s v="United States"/>
    <s v="New York City"/>
    <s v="New York"/>
    <n v="10011"/>
    <x v="3"/>
    <s v="OFF-PA-10003823"/>
    <x v="1"/>
    <s v="Paper"/>
    <s v="Xerox 197"/>
    <n v="123.92"/>
    <n v="86.744"/>
    <n v="37.176000000000002"/>
    <n v="0.3"/>
    <n v="5"/>
  </r>
  <r>
    <n v="8854"/>
    <s v="US-2016-115343"/>
    <x v="357"/>
    <d v="2016-09-25T00:00:00"/>
    <x v="2"/>
    <s v="FO-14305"/>
    <s v="Frank Olsen"/>
    <s v="Consumer"/>
    <s v="United States"/>
    <s v="Philadelphia"/>
    <s v="Pennsylvania"/>
    <n v="19143"/>
    <x v="3"/>
    <s v="OFF-SU-10000898"/>
    <x v="1"/>
    <s v="Supplies"/>
    <s v="Acme Hot Forged Carbon Steel Scissors with Nickel-Plated Handles, 3 7/8&quot; Cut, 8&quot;L"/>
    <n v="55.6"/>
    <n v="38.92"/>
    <n v="16.68"/>
    <n v="0.3"/>
    <n v="3"/>
  </r>
  <r>
    <n v="8855"/>
    <s v="US-2016-115343"/>
    <x v="357"/>
    <d v="2016-09-25T00:00:00"/>
    <x v="2"/>
    <s v="FO-14305"/>
    <s v="Frank Olsen"/>
    <s v="Consumer"/>
    <s v="United States"/>
    <s v="Philadelphia"/>
    <s v="Pennsylvania"/>
    <n v="19143"/>
    <x v="3"/>
    <s v="TEC-AC-10003832"/>
    <x v="2"/>
    <s v="Accessories"/>
    <s v="LogitechÂ P710e Mobile Speakerphone"/>
    <n v="617.976"/>
    <n v="432.58319999999998"/>
    <n v="185.39280000000002"/>
    <n v="0.30000000000000004"/>
    <n v="3"/>
  </r>
  <r>
    <n v="8856"/>
    <s v="CA-2018-163671"/>
    <x v="165"/>
    <d v="2018-12-30T00:00:00"/>
    <x v="1"/>
    <s v="DP-13105"/>
    <s v="Dave Poirier"/>
    <s v="Corporate"/>
    <s v="United States"/>
    <s v="Meridian"/>
    <s v="Idaho"/>
    <n v="83642"/>
    <x v="1"/>
    <s v="OFF-BI-10001679"/>
    <x v="1"/>
    <s v="Binders"/>
    <s v="GBC Instant Index System for Binding Systems"/>
    <n v="21.312000000000001"/>
    <n v="14.9184"/>
    <n v="6.3936000000000011"/>
    <n v="0.30000000000000004"/>
    <n v="6"/>
  </r>
  <r>
    <n v="8857"/>
    <s v="CA-2018-135909"/>
    <x v="119"/>
    <d v="2018-10-20T00:00:00"/>
    <x v="1"/>
    <s v="JW-15220"/>
    <s v="Jane Waco"/>
    <s v="Corporate"/>
    <s v="United States"/>
    <s v="Sacramento"/>
    <s v="California"/>
    <n v="95823"/>
    <x v="1"/>
    <s v="TEC-AC-10002335"/>
    <x v="2"/>
    <s v="Accessories"/>
    <s v="Logitech Media Keyboard K200"/>
    <n v="209.94"/>
    <n v="146.958"/>
    <n v="62.981999999999999"/>
    <n v="0.3"/>
    <n v="7"/>
  </r>
  <r>
    <n v="8858"/>
    <s v="CA-2018-135909"/>
    <x v="119"/>
    <d v="2018-10-20T00:00:00"/>
    <x v="1"/>
    <s v="JW-15220"/>
    <s v="Jane Waco"/>
    <s v="Corporate"/>
    <s v="United States"/>
    <s v="Sacramento"/>
    <s v="California"/>
    <n v="95823"/>
    <x v="1"/>
    <s v="TEC-PH-10003187"/>
    <x v="2"/>
    <s v="Phones"/>
    <s v="Anker Astro Mini 3000mAh Ultra-Compact Portable Charger"/>
    <n v="31.984000000000002"/>
    <n v="22.3888"/>
    <n v="9.5952000000000019"/>
    <n v="0.30000000000000004"/>
    <n v="7"/>
  </r>
  <r>
    <n v="8859"/>
    <s v="CA-2018-135909"/>
    <x v="119"/>
    <d v="2018-10-20T00:00:00"/>
    <x v="1"/>
    <s v="JW-15220"/>
    <s v="Jane Waco"/>
    <s v="Corporate"/>
    <s v="United States"/>
    <s v="Sacramento"/>
    <s v="California"/>
    <n v="95823"/>
    <x v="1"/>
    <s v="OFF-BI-10003527"/>
    <x v="1"/>
    <s v="Binders"/>
    <s v="Fellowes PB500 Electric Punch Plastic Comb Binding Machine with Manual Bind"/>
    <n v="5083.96"/>
    <n v="3558.7719999999999"/>
    <n v="1525.1880000000001"/>
    <n v="0.30000000000000004"/>
    <n v="7"/>
  </r>
  <r>
    <n v="8860"/>
    <s v="US-2018-114356"/>
    <x v="648"/>
    <d v="2018-08-26T00:00:00"/>
    <x v="1"/>
    <s v="TT-21460"/>
    <s v="Tonja Turnell"/>
    <s v="Home Office"/>
    <s v="United States"/>
    <s v="Charlotte"/>
    <s v="North Carolina"/>
    <n v="28205"/>
    <x v="0"/>
    <s v="TEC-PH-10003171"/>
    <x v="2"/>
    <s v="Phones"/>
    <s v="Plantronics Encore H101 Dual EarpiecesÂ Headset"/>
    <n v="35.96"/>
    <n v="25.172000000000001"/>
    <n v="10.788"/>
    <n v="0.3"/>
    <n v="6"/>
  </r>
  <r>
    <n v="8861"/>
    <s v="CA-2016-125934"/>
    <x v="861"/>
    <d v="2016-09-18T00:00:00"/>
    <x v="1"/>
    <s v="SN-20560"/>
    <s v="Skye Norling"/>
    <s v="Home Office"/>
    <s v="United States"/>
    <s v="Paterson"/>
    <s v="New Jersey"/>
    <n v="7501"/>
    <x v="3"/>
    <s v="OFF-LA-10000414"/>
    <x v="1"/>
    <s v="Labels"/>
    <s v="Avery 503"/>
    <n v="31.05"/>
    <n v="21.734999999999999"/>
    <n v="9.3150000000000013"/>
    <n v="0.30000000000000004"/>
    <n v="7"/>
  </r>
  <r>
    <n v="8862"/>
    <s v="CA-2016-125934"/>
    <x v="861"/>
    <d v="2016-09-18T00:00:00"/>
    <x v="1"/>
    <s v="SN-20560"/>
    <s v="Skye Norling"/>
    <s v="Home Office"/>
    <s v="United States"/>
    <s v="Paterson"/>
    <s v="New Jersey"/>
    <n v="7501"/>
    <x v="3"/>
    <s v="FUR-FU-10002107"/>
    <x v="0"/>
    <s v="Furnishings"/>
    <s v="Eldon Pizzaz Desk Accessories"/>
    <n v="8.92"/>
    <n v="6.2439999999999998"/>
    <n v="2.6760000000000002"/>
    <n v="0.30000000000000004"/>
    <n v="7"/>
  </r>
  <r>
    <n v="8863"/>
    <s v="CA-2016-125934"/>
    <x v="861"/>
    <d v="2016-09-18T00:00:00"/>
    <x v="1"/>
    <s v="SN-20560"/>
    <s v="Skye Norling"/>
    <s v="Home Office"/>
    <s v="United States"/>
    <s v="Paterson"/>
    <s v="New Jersey"/>
    <n v="7501"/>
    <x v="3"/>
    <s v="OFF-BI-10004593"/>
    <x v="1"/>
    <s v="Binders"/>
    <s v="Ibico Laser Imprintable Binding System Covers"/>
    <n v="209.6"/>
    <n v="146.72"/>
    <n v="62.879999999999995"/>
    <n v="0.3"/>
    <n v="7"/>
  </r>
  <r>
    <n v="8864"/>
    <s v="CA-2016-125934"/>
    <x v="861"/>
    <d v="2016-09-18T00:00:00"/>
    <x v="1"/>
    <s v="SN-20560"/>
    <s v="Skye Norling"/>
    <s v="Home Office"/>
    <s v="United States"/>
    <s v="Paterson"/>
    <s v="New Jersey"/>
    <n v="7501"/>
    <x v="3"/>
    <s v="OFF-AP-10003860"/>
    <x v="1"/>
    <s v="Appliances"/>
    <s v="Fellowes Advanced 8 Outlet Surge Suppressor with Phone/Fax Protection"/>
    <n v="111.04"/>
    <n v="77.727999999999994"/>
    <n v="33.312000000000012"/>
    <n v="0.3000000000000001"/>
    <n v="7"/>
  </r>
  <r>
    <n v="8865"/>
    <s v="CA-2016-125934"/>
    <x v="861"/>
    <d v="2016-09-18T00:00:00"/>
    <x v="1"/>
    <s v="SN-20560"/>
    <s v="Skye Norling"/>
    <s v="Home Office"/>
    <s v="United States"/>
    <s v="Paterson"/>
    <s v="New Jersey"/>
    <n v="7501"/>
    <x v="3"/>
    <s v="OFF-PA-10000556"/>
    <x v="1"/>
    <s v="Paper"/>
    <s v="Xerox 208"/>
    <n v="38.880000000000003"/>
    <n v="27.216000000000001"/>
    <n v="11.664000000000001"/>
    <n v="0.30000000000000004"/>
    <n v="7"/>
  </r>
  <r>
    <n v="8866"/>
    <s v="CA-2016-158148"/>
    <x v="139"/>
    <d v="2016-12-26T00:00:00"/>
    <x v="1"/>
    <s v="JM-15865"/>
    <s v="John Murray"/>
    <s v="Consumer"/>
    <s v="United States"/>
    <s v="Arlington"/>
    <s v="Virginia"/>
    <n v="22204"/>
    <x v="0"/>
    <s v="OFF-AP-10003281"/>
    <x v="1"/>
    <s v="Appliances"/>
    <s v="Acco 6 Outlet Guardian Standard Surge Suppressor"/>
    <n v="36.270000000000003"/>
    <n v="25.388999999999999"/>
    <n v="10.881000000000004"/>
    <n v="0.3000000000000001"/>
    <n v="6"/>
  </r>
  <r>
    <n v="8867"/>
    <s v="CA-2015-120411"/>
    <x v="59"/>
    <d v="2015-09-23T00:00:00"/>
    <x v="2"/>
    <s v="SB-20185"/>
    <s v="Sarah Brown"/>
    <s v="Consumer"/>
    <s v="United States"/>
    <s v="Chicago"/>
    <s v="Illinois"/>
    <n v="60653"/>
    <x v="2"/>
    <s v="FUR-BO-10004218"/>
    <x v="0"/>
    <s v="Bookcases"/>
    <s v="Bush Heritage Pine Collection 5-Shelf Bookcase, Albany Pine Finish, *Special Order"/>
    <n v="493.43"/>
    <n v="345.40100000000001"/>
    <n v="148.029"/>
    <n v="0.3"/>
    <n v="3"/>
  </r>
  <r>
    <n v="8868"/>
    <s v="CA-2015-120411"/>
    <x v="59"/>
    <d v="2015-09-23T00:00:00"/>
    <x v="2"/>
    <s v="SB-20185"/>
    <s v="Sarah Brown"/>
    <s v="Consumer"/>
    <s v="United States"/>
    <s v="Chicago"/>
    <s v="Illinois"/>
    <n v="60653"/>
    <x v="2"/>
    <s v="TEC-PH-10002185"/>
    <x v="2"/>
    <s v="Phones"/>
    <s v="QVS USB Car Charger 2-Port 2.1Amp for iPod/iPhone/iPad/iPad 2/iPad 3"/>
    <n v="11.12"/>
    <n v="7.7839999999999989"/>
    <n v="3.3360000000000003"/>
    <n v="0.30000000000000004"/>
    <n v="3"/>
  </r>
  <r>
    <n v="8869"/>
    <s v="CA-2017-158260"/>
    <x v="254"/>
    <d v="2017-11-08T00:00:00"/>
    <x v="1"/>
    <s v="CC-12475"/>
    <s v="Cindy Chapman"/>
    <s v="Consumer"/>
    <s v="United States"/>
    <s v="San Diego"/>
    <s v="California"/>
    <n v="92037"/>
    <x v="1"/>
    <s v="TEC-MA-10003176"/>
    <x v="2"/>
    <s v="Machines"/>
    <s v="Okidata B400 Printer"/>
    <n v="686.4"/>
    <n v="480.47999999999996"/>
    <n v="205.92000000000002"/>
    <n v="0.30000000000000004"/>
    <n v="4"/>
  </r>
  <r>
    <n v="8870"/>
    <s v="CA-2018-101805"/>
    <x v="96"/>
    <d v="2018-12-06T00:00:00"/>
    <x v="1"/>
    <s v="SH-19975"/>
    <s v="Sally Hughsby"/>
    <s v="Corporate"/>
    <s v="United States"/>
    <s v="Seattle"/>
    <s v="Washington"/>
    <n v="98105"/>
    <x v="1"/>
    <s v="OFF-BI-10002003"/>
    <x v="1"/>
    <s v="Binders"/>
    <s v="Ibico Presentation Index for Binding Systems"/>
    <n v="15.92"/>
    <n v="11.144"/>
    <n v="4.7759999999999998"/>
    <n v="0.3"/>
    <n v="5"/>
  </r>
  <r>
    <n v="8871"/>
    <s v="CA-2018-101805"/>
    <x v="96"/>
    <d v="2018-12-06T00:00:00"/>
    <x v="1"/>
    <s v="SH-19975"/>
    <s v="Sally Hughsby"/>
    <s v="Corporate"/>
    <s v="United States"/>
    <s v="Seattle"/>
    <s v="Washington"/>
    <n v="98105"/>
    <x v="1"/>
    <s v="FUR-FU-10000023"/>
    <x v="0"/>
    <s v="Furnishings"/>
    <s v="Eldon Wave Desk Accessories"/>
    <n v="70.680000000000007"/>
    <n v="49.475999999999999"/>
    <n v="21.204000000000008"/>
    <n v="0.3000000000000001"/>
    <n v="5"/>
  </r>
  <r>
    <n v="8872"/>
    <s v="CA-2018-101805"/>
    <x v="96"/>
    <d v="2018-12-06T00:00:00"/>
    <x v="1"/>
    <s v="SH-19975"/>
    <s v="Sally Hughsby"/>
    <s v="Corporate"/>
    <s v="United States"/>
    <s v="Seattle"/>
    <s v="Washington"/>
    <n v="98105"/>
    <x v="1"/>
    <s v="OFF-ST-10002756"/>
    <x v="1"/>
    <s v="Storage"/>
    <s v="Tennsco Stur-D-Stor Boltless Shelving, 5 Shelves, 24&quot; Deep, Sand"/>
    <n v="541.24"/>
    <n v="378.86799999999999"/>
    <n v="162.37200000000001"/>
    <n v="0.30000000000000004"/>
    <n v="5"/>
  </r>
  <r>
    <n v="8873"/>
    <s v="US-2015-105137"/>
    <x v="982"/>
    <d v="2015-10-10T00:00:00"/>
    <x v="3"/>
    <s v="RB-19435"/>
    <s v="Richard Bierner"/>
    <s v="Consumer"/>
    <s v="United States"/>
    <s v="Columbus"/>
    <s v="Ohio"/>
    <n v="43229"/>
    <x v="3"/>
    <s v="TEC-MA-10002694"/>
    <x v="2"/>
    <s v="Machines"/>
    <s v="Hewlett-Packard Deskjet F4180 All-in-One Color Ink-jet - Printer / copier / scanner"/>
    <n v="101.994"/>
    <n v="71.395799999999994"/>
    <n v="30.598200000000006"/>
    <n v="0.30000000000000004"/>
    <n v="0"/>
  </r>
  <r>
    <n v="8874"/>
    <s v="US-2015-105137"/>
    <x v="982"/>
    <d v="2015-10-10T00:00:00"/>
    <x v="3"/>
    <s v="RB-19435"/>
    <s v="Richard Bierner"/>
    <s v="Consumer"/>
    <s v="United States"/>
    <s v="Columbus"/>
    <s v="Ohio"/>
    <n v="43229"/>
    <x v="3"/>
    <s v="OFF-BI-10002429"/>
    <x v="1"/>
    <s v="Binders"/>
    <s v="Premier Elliptical Ring Binder, Black"/>
    <n v="18.263999999999999"/>
    <n v="12.784799999999999"/>
    <n v="5.4792000000000005"/>
    <n v="0.30000000000000004"/>
    <n v="0"/>
  </r>
  <r>
    <n v="8875"/>
    <s v="CA-2018-142489"/>
    <x v="237"/>
    <d v="2018-11-16T00:00:00"/>
    <x v="0"/>
    <s v="TC-21295"/>
    <s v="Toby Carlisle"/>
    <s v="Consumer"/>
    <s v="United States"/>
    <s v="Houston"/>
    <s v="Texas"/>
    <n v="77095"/>
    <x v="2"/>
    <s v="OFF-BI-10003684"/>
    <x v="1"/>
    <s v="Binders"/>
    <s v="Wilson Jones Legal Size Ring Binders"/>
    <n v="21.99"/>
    <n v="15.392999999999997"/>
    <n v="6.5970000000000013"/>
    <n v="0.3000000000000001"/>
    <n v="2"/>
  </r>
  <r>
    <n v="8876"/>
    <s v="US-2017-141264"/>
    <x v="572"/>
    <d v="2017-08-19T00:00:00"/>
    <x v="1"/>
    <s v="CT-11995"/>
    <s v="Carol Triggs"/>
    <s v="Consumer"/>
    <s v="United States"/>
    <s v="Irving"/>
    <s v="Texas"/>
    <n v="75061"/>
    <x v="2"/>
    <s v="OFF-SU-10003505"/>
    <x v="1"/>
    <s v="Supplies"/>
    <s v="Premier Electric Letter Opener"/>
    <n v="185.376"/>
    <n v="129.76319999999998"/>
    <n v="55.612800000000021"/>
    <n v="0.3000000000000001"/>
    <n v="6"/>
  </r>
  <r>
    <n v="8877"/>
    <s v="US-2017-141264"/>
    <x v="572"/>
    <d v="2017-08-19T00:00:00"/>
    <x v="1"/>
    <s v="CT-11995"/>
    <s v="Carol Triggs"/>
    <s v="Consumer"/>
    <s v="United States"/>
    <s v="Irving"/>
    <s v="Texas"/>
    <n v="75061"/>
    <x v="2"/>
    <s v="OFF-AP-10002534"/>
    <x v="1"/>
    <s v="Appliances"/>
    <s v="3.6 Cubic Foot Counter Height Office Refrigerator"/>
    <n v="58.923999999999999"/>
    <n v="41.2468"/>
    <n v="17.677199999999999"/>
    <n v="0.3"/>
    <n v="6"/>
  </r>
  <r>
    <n v="8878"/>
    <s v="CA-2018-126928"/>
    <x v="697"/>
    <d v="2018-09-23T00:00:00"/>
    <x v="1"/>
    <s v="GZ-14470"/>
    <s v="Gary Zandusky"/>
    <s v="Consumer"/>
    <s v="United States"/>
    <s v="Morristown"/>
    <s v="New Jersey"/>
    <n v="7960"/>
    <x v="3"/>
    <s v="TEC-MA-10004626"/>
    <x v="2"/>
    <s v="Machines"/>
    <s v="Lexmark 20R1285 X6650 Wireless All-in-One Printer"/>
    <n v="480"/>
    <n v="336"/>
    <n v="144"/>
    <n v="0.3"/>
    <n v="6"/>
  </r>
  <r>
    <n v="8879"/>
    <s v="CA-2018-126928"/>
    <x v="697"/>
    <d v="2018-09-23T00:00:00"/>
    <x v="1"/>
    <s v="GZ-14470"/>
    <s v="Gary Zandusky"/>
    <s v="Consumer"/>
    <s v="United States"/>
    <s v="Morristown"/>
    <s v="New Jersey"/>
    <n v="7960"/>
    <x v="3"/>
    <s v="OFF-ST-10000615"/>
    <x v="1"/>
    <s v="Storage"/>
    <s v="SimpliFile Personal File, Black Granite, 15w x 6-15/16d x 11-1/4h"/>
    <n v="34.049999999999997"/>
    <n v="23.834999999999997"/>
    <n v="10.215"/>
    <n v="0.30000000000000004"/>
    <n v="6"/>
  </r>
  <r>
    <n v="8880"/>
    <s v="US-2016-107944"/>
    <x v="391"/>
    <d v="2016-03-25T00:00:00"/>
    <x v="2"/>
    <s v="AM-10360"/>
    <s v="Alice McCarthy"/>
    <s v="Corporate"/>
    <s v="United States"/>
    <s v="Los Angeles"/>
    <s v="California"/>
    <n v="90008"/>
    <x v="1"/>
    <s v="OFF-PA-10000659"/>
    <x v="1"/>
    <s v="Paper"/>
    <s v="TOPS Carbonless Receipt Book, Four 2-3/4 x 7-1/4 Money Receipts per Page"/>
    <n v="192.72"/>
    <n v="134.904"/>
    <n v="57.816000000000003"/>
    <n v="0.3"/>
    <n v="2"/>
  </r>
  <r>
    <n v="8881"/>
    <s v="US-2016-107944"/>
    <x v="391"/>
    <d v="2016-03-25T00:00:00"/>
    <x v="2"/>
    <s v="AM-10360"/>
    <s v="Alice McCarthy"/>
    <s v="Corporate"/>
    <s v="United States"/>
    <s v="Los Angeles"/>
    <s v="California"/>
    <n v="90008"/>
    <x v="1"/>
    <s v="TEC-AC-10000736"/>
    <x v="2"/>
    <s v="Accessories"/>
    <s v="Logitech G600 MMO Gaming Mouse"/>
    <n v="239.97"/>
    <n v="167.97899999999998"/>
    <n v="71.991000000000014"/>
    <n v="0.30000000000000004"/>
    <n v="2"/>
  </r>
  <r>
    <n v="8882"/>
    <s v="CA-2017-135594"/>
    <x v="1186"/>
    <d v="2017-07-03T00:00:00"/>
    <x v="0"/>
    <s v="AH-10120"/>
    <s v="Adrian Hane"/>
    <s v="Home Office"/>
    <s v="United States"/>
    <s v="Aurora"/>
    <s v="Illinois"/>
    <n v="60505"/>
    <x v="2"/>
    <s v="TEC-AC-10003038"/>
    <x v="2"/>
    <s v="Accessories"/>
    <s v="Kingston Digital DataTraveler 16GB USB 2.0"/>
    <n v="50.12"/>
    <n v="35.083999999999996"/>
    <n v="15.036000000000001"/>
    <n v="0.30000000000000004"/>
    <n v="3"/>
  </r>
  <r>
    <n v="8883"/>
    <s v="US-2018-115252"/>
    <x v="179"/>
    <d v="2018-10-25T00:00:00"/>
    <x v="1"/>
    <s v="MY-18295"/>
    <s v="Muhammed Yedwab"/>
    <s v="Corporate"/>
    <s v="United States"/>
    <s v="Durham"/>
    <s v="North Carolina"/>
    <n v="27707"/>
    <x v="0"/>
    <s v="TEC-PH-10004071"/>
    <x v="2"/>
    <s v="Phones"/>
    <s v="PayAnywhere Card Reader"/>
    <n v="15.984"/>
    <n v="11.188799999999999"/>
    <n v="4.7952000000000012"/>
    <n v="0.3000000000000001"/>
    <n v="5"/>
  </r>
  <r>
    <n v="8884"/>
    <s v="US-2018-115252"/>
    <x v="179"/>
    <d v="2018-10-25T00:00:00"/>
    <x v="1"/>
    <s v="MY-18295"/>
    <s v="Muhammed Yedwab"/>
    <s v="Corporate"/>
    <s v="United States"/>
    <s v="Durham"/>
    <s v="North Carolina"/>
    <n v="27707"/>
    <x v="0"/>
    <s v="OFF-PA-10001667"/>
    <x v="1"/>
    <s v="Paper"/>
    <s v="Great White Multi-Use Recycled Paper (20Lb. and 84 Bright)"/>
    <n v="14.352"/>
    <n v="10.0464"/>
    <n v="4.3056000000000001"/>
    <n v="0.3"/>
    <n v="5"/>
  </r>
  <r>
    <n v="8885"/>
    <s v="CA-2015-107398"/>
    <x v="55"/>
    <d v="2015-08-30T00:00:00"/>
    <x v="1"/>
    <s v="BS-11590"/>
    <s v="Brendan Sweed"/>
    <s v="Corporate"/>
    <s v="United States"/>
    <s v="Columbus"/>
    <s v="Ohio"/>
    <n v="43229"/>
    <x v="3"/>
    <s v="OFF-BI-10001982"/>
    <x v="1"/>
    <s v="Binders"/>
    <s v="Wilson Jones Custom Binder Spines &amp; Labels"/>
    <n v="6.5279999999999996"/>
    <n v="4.5695999999999994"/>
    <n v="1.9584000000000001"/>
    <n v="0.30000000000000004"/>
    <n v="5"/>
  </r>
  <r>
    <n v="8886"/>
    <s v="CA-2015-107398"/>
    <x v="55"/>
    <d v="2015-08-30T00:00:00"/>
    <x v="1"/>
    <s v="BS-11590"/>
    <s v="Brendan Sweed"/>
    <s v="Corporate"/>
    <s v="United States"/>
    <s v="Columbus"/>
    <s v="Ohio"/>
    <n v="43229"/>
    <x v="3"/>
    <s v="OFF-BI-10004141"/>
    <x v="1"/>
    <s v="Binders"/>
    <s v="Insertable Tab Indexes For Data Binders"/>
    <n v="2.8620000000000001"/>
    <n v="2.0034000000000001"/>
    <n v="0.85860000000000003"/>
    <n v="0.3"/>
    <n v="5"/>
  </r>
  <r>
    <n v="8887"/>
    <s v="CA-2015-107398"/>
    <x v="55"/>
    <d v="2015-08-30T00:00:00"/>
    <x v="1"/>
    <s v="BS-11590"/>
    <s v="Brendan Sweed"/>
    <s v="Corporate"/>
    <s v="United States"/>
    <s v="Columbus"/>
    <s v="Ohio"/>
    <n v="43229"/>
    <x v="3"/>
    <s v="OFF-BI-10002103"/>
    <x v="1"/>
    <s v="Binders"/>
    <s v="Cardinal Slant-D Ring Binder, Heavy Gauge Vinyl"/>
    <n v="20.856000000000002"/>
    <n v="14.5992"/>
    <n v="6.2568000000000019"/>
    <n v="0.30000000000000004"/>
    <n v="5"/>
  </r>
  <r>
    <n v="8888"/>
    <s v="CA-2015-169642"/>
    <x v="923"/>
    <d v="2015-07-30T00:00:00"/>
    <x v="0"/>
    <s v="BB-10990"/>
    <s v="Barry Blumstein"/>
    <s v="Corporate"/>
    <s v="United States"/>
    <s v="Los Angeles"/>
    <s v="California"/>
    <n v="90036"/>
    <x v="1"/>
    <s v="OFF-ST-10002574"/>
    <x v="1"/>
    <s v="Storage"/>
    <s v="SAFCO Commercial Wire Shelving, Black"/>
    <n v="276.27999999999997"/>
    <n v="193.39599999999996"/>
    <n v="82.884000000000015"/>
    <n v="0.3000000000000001"/>
    <n v="3"/>
  </r>
  <r>
    <n v="8889"/>
    <s v="CA-2018-103968"/>
    <x v="96"/>
    <d v="2018-12-07T00:00:00"/>
    <x v="1"/>
    <s v="ML-17755"/>
    <s v="Max Ludwig"/>
    <s v="Home Office"/>
    <s v="United States"/>
    <s v="Stockton"/>
    <s v="California"/>
    <n v="95207"/>
    <x v="1"/>
    <s v="FUR-FU-10003394"/>
    <x v="0"/>
    <s v="Furnishings"/>
    <s v="Tenex &quot;The Solids&quot; Textured Chair Mats"/>
    <n v="629.64"/>
    <n v="440.74799999999999"/>
    <n v="188.892"/>
    <n v="0.3"/>
    <n v="6"/>
  </r>
  <r>
    <n v="8890"/>
    <s v="CA-2017-147256"/>
    <x v="508"/>
    <d v="2017-10-21T00:00:00"/>
    <x v="0"/>
    <s v="FC-14245"/>
    <s v="Frank Carlisle"/>
    <s v="Home Office"/>
    <s v="United States"/>
    <s v="Columbia"/>
    <s v="Missouri"/>
    <n v="65203"/>
    <x v="2"/>
    <s v="TEC-PH-10003072"/>
    <x v="2"/>
    <s v="Phones"/>
    <s v="Panasonic KX-TG9541B DECT 6.0 Digital 2-Line Expandable Cordless Phone With Digital Answering System"/>
    <n v="449.97"/>
    <n v="314.97899999999998"/>
    <n v="134.99100000000004"/>
    <n v="0.3000000000000001"/>
    <n v="4"/>
  </r>
  <r>
    <n v="8891"/>
    <s v="CA-2017-147256"/>
    <x v="508"/>
    <d v="2017-10-21T00:00:00"/>
    <x v="0"/>
    <s v="FC-14245"/>
    <s v="Frank Carlisle"/>
    <s v="Home Office"/>
    <s v="United States"/>
    <s v="Columbia"/>
    <s v="Missouri"/>
    <n v="65203"/>
    <x v="2"/>
    <s v="OFF-AP-10003057"/>
    <x v="1"/>
    <s v="Appliances"/>
    <s v="Honeywell Enviracaire Portable HEPA Air Cleaner for 16' x 20' Room"/>
    <n v="1927.59"/>
    <n v="1349.3129999999999"/>
    <n v="578.27700000000004"/>
    <n v="0.30000000000000004"/>
    <n v="4"/>
  </r>
  <r>
    <n v="8892"/>
    <s v="CA-2017-162159"/>
    <x v="1142"/>
    <d v="2017-09-18T00:00:00"/>
    <x v="2"/>
    <s v="CR-12625"/>
    <s v="Corey Roper"/>
    <s v="Home Office"/>
    <s v="United States"/>
    <s v="Columbus"/>
    <s v="Georgia"/>
    <n v="31907"/>
    <x v="0"/>
    <s v="FUR-CH-10001146"/>
    <x v="0"/>
    <s v="Chairs"/>
    <s v="Global Value Mid-Back Manager's Chair, Gray"/>
    <n v="121.78"/>
    <n v="85.245999999999995"/>
    <n v="36.534000000000006"/>
    <n v="0.30000000000000004"/>
    <n v="2"/>
  </r>
  <r>
    <n v="8893"/>
    <s v="CA-2016-111038"/>
    <x v="494"/>
    <d v="2016-12-06T00:00:00"/>
    <x v="1"/>
    <s v="LC-16960"/>
    <s v="Lindsay Castell"/>
    <s v="Home Office"/>
    <s v="United States"/>
    <s v="San Diego"/>
    <s v="California"/>
    <n v="92037"/>
    <x v="1"/>
    <s v="FUR-CH-10003973"/>
    <x v="0"/>
    <s v="Chairs"/>
    <s v="GuestStacker Chair with Chrome Finish Legs"/>
    <n v="2676.672"/>
    <n v="1873.6704"/>
    <n v="803.00160000000005"/>
    <n v="0.30000000000000004"/>
    <n v="5"/>
  </r>
  <r>
    <n v="8894"/>
    <s v="CA-2015-124723"/>
    <x v="79"/>
    <d v="2015-08-12T00:00:00"/>
    <x v="1"/>
    <s v="GZ-14470"/>
    <s v="Gary Zandusky"/>
    <s v="Consumer"/>
    <s v="United States"/>
    <s v="Texas City"/>
    <s v="Texas"/>
    <n v="77590"/>
    <x v="2"/>
    <s v="FUR-TA-10001307"/>
    <x v="0"/>
    <s v="Tables"/>
    <s v="SAFCO PlanMaster Heigh-Adjustable Drafting Table Base, 43w x 30d x 30-37h, Black"/>
    <n v="489.23"/>
    <n v="342.46100000000001"/>
    <n v="146.76900000000001"/>
    <n v="0.3"/>
    <n v="7"/>
  </r>
  <r>
    <n v="8895"/>
    <s v="CA-2017-167241"/>
    <x v="243"/>
    <d v="2017-08-22T00:00:00"/>
    <x v="1"/>
    <s v="BD-11320"/>
    <s v="Bill Donatelli"/>
    <s v="Consumer"/>
    <s v="United States"/>
    <s v="Los Angeles"/>
    <s v="California"/>
    <n v="90004"/>
    <x v="1"/>
    <s v="FUR-FU-10004071"/>
    <x v="0"/>
    <s v="Furnishings"/>
    <s v="Luxo Professional Magnifying Clamp-On Fluorescent Lamps"/>
    <n v="312.02999999999997"/>
    <n v="218.42099999999996"/>
    <n v="93.609000000000009"/>
    <n v="0.30000000000000004"/>
    <n v="7"/>
  </r>
  <r>
    <n v="8896"/>
    <s v="CA-2017-167241"/>
    <x v="243"/>
    <d v="2017-08-22T00:00:00"/>
    <x v="1"/>
    <s v="BD-11320"/>
    <s v="Bill Donatelli"/>
    <s v="Consumer"/>
    <s v="United States"/>
    <s v="Los Angeles"/>
    <s v="California"/>
    <n v="90004"/>
    <x v="1"/>
    <s v="OFF-ST-10001505"/>
    <x v="1"/>
    <s v="Storage"/>
    <s v="Perma STOR-ALL Hanging File Box, 13 1/8&quot;W x 12 1/4&quot;D x 10 1/2&quot;H"/>
    <n v="17.940000000000001"/>
    <n v="12.558"/>
    <n v="5.3820000000000014"/>
    <n v="0.30000000000000004"/>
    <n v="7"/>
  </r>
  <r>
    <n v="8897"/>
    <s v="CA-2017-167241"/>
    <x v="243"/>
    <d v="2017-08-22T00:00:00"/>
    <x v="1"/>
    <s v="BD-11320"/>
    <s v="Bill Donatelli"/>
    <s v="Consumer"/>
    <s v="United States"/>
    <s v="Los Angeles"/>
    <s v="California"/>
    <n v="90004"/>
    <x v="1"/>
    <s v="TEC-PH-10004614"/>
    <x v="2"/>
    <s v="Phones"/>
    <s v="AT&amp;T 841000 Phone"/>
    <n v="165.6"/>
    <n v="115.91999999999999"/>
    <n v="49.680000000000007"/>
    <n v="0.30000000000000004"/>
    <n v="7"/>
  </r>
  <r>
    <n v="8898"/>
    <s v="CA-2017-167241"/>
    <x v="243"/>
    <d v="2017-08-22T00:00:00"/>
    <x v="1"/>
    <s v="BD-11320"/>
    <s v="Bill Donatelli"/>
    <s v="Consumer"/>
    <s v="United States"/>
    <s v="Los Angeles"/>
    <s v="California"/>
    <n v="90004"/>
    <x v="1"/>
    <s v="OFF-PA-10004911"/>
    <x v="1"/>
    <s v="Paper"/>
    <s v="Rediform S.O.S. 1-Up Phone Message Bk, 4-1/4x3-1/16 Bk, 1 Form/Pg, 40 Messages/Bk, 3/Pk"/>
    <n v="37.520000000000003"/>
    <n v="26.263999999999999"/>
    <n v="11.256000000000004"/>
    <n v="0.3000000000000001"/>
    <n v="7"/>
  </r>
  <r>
    <n v="8899"/>
    <s v="CA-2016-163237"/>
    <x v="976"/>
    <d v="2016-08-09T00:00:00"/>
    <x v="0"/>
    <s v="EM-14095"/>
    <s v="Eudokia Martin"/>
    <s v="Corporate"/>
    <s v="United States"/>
    <s v="Springfield"/>
    <s v="Virginia"/>
    <n v="22153"/>
    <x v="0"/>
    <s v="TEC-PH-10003601"/>
    <x v="2"/>
    <s v="Phones"/>
    <s v="Ativa D5772 2-Line 5.8GHz Digital Expandable Corded/Cordless Phone System with Answering &amp; Caller ID/Call Waiting, Black/Silver"/>
    <n v="494.97"/>
    <n v="346.47899999999998"/>
    <n v="148.49100000000004"/>
    <n v="0.30000000000000004"/>
    <n v="2"/>
  </r>
  <r>
    <n v="8900"/>
    <s v="CA-2016-163237"/>
    <x v="976"/>
    <d v="2016-08-09T00:00:00"/>
    <x v="0"/>
    <s v="EM-14095"/>
    <s v="Eudokia Martin"/>
    <s v="Corporate"/>
    <s v="United States"/>
    <s v="Springfield"/>
    <s v="Virginia"/>
    <n v="22153"/>
    <x v="0"/>
    <s v="OFF-LA-10004545"/>
    <x v="1"/>
    <s v="Labels"/>
    <s v="Avery 50"/>
    <n v="25.06"/>
    <n v="17.541999999999998"/>
    <n v="7.5180000000000007"/>
    <n v="0.30000000000000004"/>
    <n v="2"/>
  </r>
  <r>
    <n v="8901"/>
    <s v="CA-2017-150483"/>
    <x v="1206"/>
    <d v="2017-06-04T00:00:00"/>
    <x v="1"/>
    <s v="BP-11290"/>
    <s v="Beth Paige"/>
    <s v="Consumer"/>
    <s v="United States"/>
    <s v="Decatur"/>
    <s v="Illinois"/>
    <n v="62521"/>
    <x v="2"/>
    <s v="FUR-FU-10001379"/>
    <x v="0"/>
    <s v="Furnishings"/>
    <s v="Executive Impressions 16-1/2&quot; Circular Wall Clock"/>
    <n v="32.064"/>
    <n v="22.444799999999997"/>
    <n v="9.6192000000000029"/>
    <n v="0.3000000000000001"/>
    <n v="4"/>
  </r>
  <r>
    <n v="8902"/>
    <s v="CA-2017-150483"/>
    <x v="1206"/>
    <d v="2017-06-04T00:00:00"/>
    <x v="1"/>
    <s v="BP-11290"/>
    <s v="Beth Paige"/>
    <s v="Consumer"/>
    <s v="United States"/>
    <s v="Decatur"/>
    <s v="Illinois"/>
    <n v="62521"/>
    <x v="2"/>
    <s v="OFF-PA-10001846"/>
    <x v="1"/>
    <s v="Paper"/>
    <s v="Xerox 1899"/>
    <n v="18.495999999999999"/>
    <n v="12.947199999999999"/>
    <n v="5.5488"/>
    <n v="0.30000000000000004"/>
    <n v="4"/>
  </r>
  <r>
    <n v="8903"/>
    <s v="CA-2017-150483"/>
    <x v="1206"/>
    <d v="2017-06-04T00:00:00"/>
    <x v="1"/>
    <s v="BP-11290"/>
    <s v="Beth Paige"/>
    <s v="Consumer"/>
    <s v="United States"/>
    <s v="Decatur"/>
    <s v="Illinois"/>
    <n v="62521"/>
    <x v="2"/>
    <s v="FUR-CH-10000422"/>
    <x v="0"/>
    <s v="Chairs"/>
    <s v="Global Highback Leather Tilter in Burgundy"/>
    <n v="191.07900000000001"/>
    <n v="133.75530000000001"/>
    <n v="57.323700000000002"/>
    <n v="0.3"/>
    <n v="4"/>
  </r>
  <r>
    <n v="8904"/>
    <s v="CA-2017-150483"/>
    <x v="1206"/>
    <d v="2017-06-04T00:00:00"/>
    <x v="1"/>
    <s v="BP-11290"/>
    <s v="Beth Paige"/>
    <s v="Consumer"/>
    <s v="United States"/>
    <s v="Decatur"/>
    <s v="Illinois"/>
    <n v="62521"/>
    <x v="2"/>
    <s v="OFF-PA-10004621"/>
    <x v="1"/>
    <s v="Paper"/>
    <s v="Xerox 212"/>
    <n v="10.368"/>
    <n v="7.2576000000000001"/>
    <n v="3.1104000000000003"/>
    <n v="0.30000000000000004"/>
    <n v="4"/>
  </r>
  <r>
    <n v="8905"/>
    <s v="US-2017-126431"/>
    <x v="949"/>
    <d v="2017-07-01T00:00:00"/>
    <x v="3"/>
    <s v="SU-20665"/>
    <s v="Stephanie Ulpright"/>
    <s v="Home Office"/>
    <s v="United States"/>
    <s v="New York City"/>
    <s v="New York"/>
    <n v="10009"/>
    <x v="3"/>
    <s v="OFF-LA-10001474"/>
    <x v="1"/>
    <s v="Labels"/>
    <s v="Avery 477"/>
    <n v="30.53"/>
    <n v="21.370999999999999"/>
    <n v="9.1590000000000025"/>
    <n v="0.30000000000000004"/>
    <n v="0"/>
  </r>
  <r>
    <n v="8906"/>
    <s v="US-2017-126431"/>
    <x v="949"/>
    <d v="2017-07-01T00:00:00"/>
    <x v="3"/>
    <s v="SU-20665"/>
    <s v="Stephanie Ulpright"/>
    <s v="Home Office"/>
    <s v="United States"/>
    <s v="New York City"/>
    <s v="New York"/>
    <n v="10009"/>
    <x v="3"/>
    <s v="TEC-AC-10001635"/>
    <x v="2"/>
    <s v="Accessories"/>
    <s v="KeyTronicÂ KT400U2 -Â KeyboardÂ - Black"/>
    <n v="30.84"/>
    <n v="21.587999999999997"/>
    <n v="9.2520000000000024"/>
    <n v="0.3000000000000001"/>
    <n v="0"/>
  </r>
  <r>
    <n v="8907"/>
    <s v="US-2017-126431"/>
    <x v="949"/>
    <d v="2017-07-01T00:00:00"/>
    <x v="3"/>
    <s v="SU-20665"/>
    <s v="Stephanie Ulpright"/>
    <s v="Home Office"/>
    <s v="United States"/>
    <s v="New York City"/>
    <s v="New York"/>
    <n v="10009"/>
    <x v="3"/>
    <s v="OFF-PA-10001950"/>
    <x v="1"/>
    <s v="Paper"/>
    <s v="Southworth 25% Cotton Antique Laid Paper &amp; Envelopes"/>
    <n v="75.06"/>
    <n v="52.542000000000002"/>
    <n v="22.518000000000001"/>
    <n v="0.3"/>
    <n v="0"/>
  </r>
  <r>
    <n v="8908"/>
    <s v="CA-2017-139934"/>
    <x v="122"/>
    <d v="2017-12-20T00:00:00"/>
    <x v="2"/>
    <s v="AY-10555"/>
    <s v="Andy Yotov"/>
    <s v="Corporate"/>
    <s v="United States"/>
    <s v="San Francisco"/>
    <s v="California"/>
    <n v="94110"/>
    <x v="1"/>
    <s v="TEC-PH-10001552"/>
    <x v="2"/>
    <s v="Phones"/>
    <s v="I Need's 3d Hello Kitty Hybrid Silicone Case Cover for HTC One X 4g with 3d Hello Kitty Stylus Pen Green/pink"/>
    <n v="66.975999999999999"/>
    <n v="46.883199999999995"/>
    <n v="20.092800000000004"/>
    <n v="0.30000000000000004"/>
    <n v="2"/>
  </r>
  <r>
    <n v="8909"/>
    <s v="CA-2016-109603"/>
    <x v="1207"/>
    <d v="2016-02-01T00:00:00"/>
    <x v="1"/>
    <s v="EM-13825"/>
    <s v="Elizabeth Moffitt"/>
    <s v="Corporate"/>
    <s v="United States"/>
    <s v="Moreno Valley"/>
    <s v="California"/>
    <n v="92553"/>
    <x v="1"/>
    <s v="OFF-PA-10003790"/>
    <x v="1"/>
    <s v="Paper"/>
    <s v="Xerox 1991"/>
    <n v="182.72"/>
    <n v="127.904"/>
    <n v="54.816000000000003"/>
    <n v="0.3"/>
    <n v="6"/>
  </r>
  <r>
    <n v="8910"/>
    <s v="CA-2018-160661"/>
    <x v="960"/>
    <d v="2018-11-01T00:00:00"/>
    <x v="1"/>
    <s v="SA-20830"/>
    <s v="Sue Ann Reed"/>
    <s v="Consumer"/>
    <s v="United States"/>
    <s v="Everett"/>
    <s v="Massachusetts"/>
    <n v="2149"/>
    <x v="3"/>
    <s v="OFF-LA-10002475"/>
    <x v="1"/>
    <s v="Labels"/>
    <s v="Avery 519"/>
    <n v="21.93"/>
    <n v="15.350999999999999"/>
    <n v="6.5790000000000006"/>
    <n v="0.30000000000000004"/>
    <n v="4"/>
  </r>
  <r>
    <n v="8911"/>
    <s v="CA-2018-102610"/>
    <x v="259"/>
    <d v="2018-11-08T00:00:00"/>
    <x v="1"/>
    <s v="CA-12265"/>
    <s v="Christina Anderson"/>
    <s v="Consumer"/>
    <s v="United States"/>
    <s v="Chattanooga"/>
    <s v="Tennessee"/>
    <n v="37421"/>
    <x v="0"/>
    <s v="TEC-AC-10000303"/>
    <x v="2"/>
    <s v="Accessories"/>
    <s v="Logitech M510 Wireless Mouse"/>
    <n v="95.975999999999999"/>
    <n v="67.183199999999999"/>
    <n v="28.7928"/>
    <n v="0.3"/>
    <n v="4"/>
  </r>
  <r>
    <n v="8912"/>
    <s v="CA-2018-102610"/>
    <x v="259"/>
    <d v="2018-11-08T00:00:00"/>
    <x v="1"/>
    <s v="CA-12265"/>
    <s v="Christina Anderson"/>
    <s v="Consumer"/>
    <s v="United States"/>
    <s v="Chattanooga"/>
    <s v="Tennessee"/>
    <n v="37421"/>
    <x v="0"/>
    <s v="TEC-PH-10000127"/>
    <x v="2"/>
    <s v="Phones"/>
    <s v="iOttie XL Car Mount"/>
    <n v="143.928"/>
    <n v="100.74959999999999"/>
    <n v="43.178400000000011"/>
    <n v="0.3000000000000001"/>
    <n v="4"/>
  </r>
  <r>
    <n v="8913"/>
    <s v="CA-2018-102610"/>
    <x v="259"/>
    <d v="2018-11-08T00:00:00"/>
    <x v="1"/>
    <s v="CA-12265"/>
    <s v="Christina Anderson"/>
    <s v="Consumer"/>
    <s v="United States"/>
    <s v="Chattanooga"/>
    <s v="Tennessee"/>
    <n v="37421"/>
    <x v="0"/>
    <s v="OFF-BI-10004364"/>
    <x v="1"/>
    <s v="Binders"/>
    <s v="Storex Dura Pro Binders"/>
    <n v="3.5640000000000001"/>
    <n v="2.4947999999999997"/>
    <n v="1.0692000000000004"/>
    <n v="0.3000000000000001"/>
    <n v="4"/>
  </r>
  <r>
    <n v="8914"/>
    <s v="CA-2018-102610"/>
    <x v="259"/>
    <d v="2018-11-08T00:00:00"/>
    <x v="1"/>
    <s v="CA-12265"/>
    <s v="Christina Anderson"/>
    <s v="Consumer"/>
    <s v="United States"/>
    <s v="Chattanooga"/>
    <s v="Tennessee"/>
    <n v="37421"/>
    <x v="0"/>
    <s v="OFF-LA-10002195"/>
    <x v="1"/>
    <s v="Labels"/>
    <s v="Avery 481"/>
    <n v="4.9279999999999999"/>
    <n v="3.4495999999999998"/>
    <n v="1.4784000000000002"/>
    <n v="0.30000000000000004"/>
    <n v="4"/>
  </r>
  <r>
    <n v="8915"/>
    <s v="US-2017-144057"/>
    <x v="195"/>
    <d v="2017-05-13T00:00:00"/>
    <x v="1"/>
    <s v="CV-12805"/>
    <s v="Cynthia Voltz"/>
    <s v="Corporate"/>
    <s v="United States"/>
    <s v="Austin"/>
    <s v="Texas"/>
    <n v="78745"/>
    <x v="2"/>
    <s v="OFF-ST-10001490"/>
    <x v="1"/>
    <s v="Storage"/>
    <s v="Hot File 7-Pocket, Floor Stand"/>
    <n v="856.65599999999995"/>
    <n v="599.65919999999994"/>
    <n v="256.99680000000001"/>
    <n v="0.30000000000000004"/>
    <n v="4"/>
  </r>
  <r>
    <n v="8916"/>
    <s v="US-2017-144057"/>
    <x v="195"/>
    <d v="2017-05-13T00:00:00"/>
    <x v="1"/>
    <s v="CV-12805"/>
    <s v="Cynthia Voltz"/>
    <s v="Corporate"/>
    <s v="United States"/>
    <s v="Austin"/>
    <s v="Texas"/>
    <n v="78745"/>
    <x v="2"/>
    <s v="OFF-BI-10002852"/>
    <x v="1"/>
    <s v="Binders"/>
    <s v="Ibico Standard Transparent Covers"/>
    <n v="13.183999999999999"/>
    <n v="9.2287999999999997"/>
    <n v="3.9551999999999996"/>
    <n v="0.3"/>
    <n v="4"/>
  </r>
  <r>
    <n v="8917"/>
    <s v="US-2017-144057"/>
    <x v="195"/>
    <d v="2017-05-13T00:00:00"/>
    <x v="1"/>
    <s v="CV-12805"/>
    <s v="Cynthia Voltz"/>
    <s v="Corporate"/>
    <s v="United States"/>
    <s v="Austin"/>
    <s v="Texas"/>
    <n v="78745"/>
    <x v="2"/>
    <s v="OFF-AP-10000390"/>
    <x v="1"/>
    <s v="Appliances"/>
    <s v="Euro Pro Shark Stick Mini Vacuum"/>
    <n v="48.783999999999999"/>
    <n v="34.148799999999994"/>
    <n v="14.635200000000005"/>
    <n v="0.3000000000000001"/>
    <n v="4"/>
  </r>
  <r>
    <n v="8918"/>
    <s v="US-2017-144057"/>
    <x v="195"/>
    <d v="2017-05-13T00:00:00"/>
    <x v="1"/>
    <s v="CV-12805"/>
    <s v="Cynthia Voltz"/>
    <s v="Corporate"/>
    <s v="United States"/>
    <s v="Austin"/>
    <s v="Texas"/>
    <n v="78745"/>
    <x v="2"/>
    <s v="OFF-PA-10004327"/>
    <x v="1"/>
    <s v="Paper"/>
    <s v="Xerox 1911"/>
    <n v="76.64"/>
    <n v="53.647999999999996"/>
    <n v="22.992000000000004"/>
    <n v="0.30000000000000004"/>
    <n v="4"/>
  </r>
  <r>
    <n v="8919"/>
    <s v="US-2017-144057"/>
    <x v="195"/>
    <d v="2017-05-13T00:00:00"/>
    <x v="1"/>
    <s v="CV-12805"/>
    <s v="Cynthia Voltz"/>
    <s v="Corporate"/>
    <s v="United States"/>
    <s v="Austin"/>
    <s v="Texas"/>
    <n v="78745"/>
    <x v="2"/>
    <s v="OFF-BI-10002353"/>
    <x v="1"/>
    <s v="Binders"/>
    <s v="GBC VeloBind Cover Sets"/>
    <n v="18.527999999999999"/>
    <n v="12.969599999999998"/>
    <n v="5.5584000000000007"/>
    <n v="0.30000000000000004"/>
    <n v="4"/>
  </r>
  <r>
    <n v="8920"/>
    <s v="CA-2015-160276"/>
    <x v="1063"/>
    <d v="2015-04-08T00:00:00"/>
    <x v="1"/>
    <s v="AH-10690"/>
    <s v="Anna HÃ¤berlin"/>
    <s v="Corporate"/>
    <s v="United States"/>
    <s v="Virginia Beach"/>
    <s v="Virginia"/>
    <n v="23464"/>
    <x v="0"/>
    <s v="FUR-FU-10003192"/>
    <x v="0"/>
    <s v="Furnishings"/>
    <s v="Luxo Adjustable Task Clamp Lamp"/>
    <n v="177.68"/>
    <n v="124.37599999999999"/>
    <n v="53.304000000000016"/>
    <n v="0.3000000000000001"/>
    <n v="6"/>
  </r>
  <r>
    <n v="8921"/>
    <s v="CA-2015-132983"/>
    <x v="582"/>
    <d v="2015-05-03T00:00:00"/>
    <x v="1"/>
    <s v="DS-13180"/>
    <s v="David Smith"/>
    <s v="Corporate"/>
    <s v="United States"/>
    <s v="Jamestown"/>
    <s v="New York"/>
    <n v="14701"/>
    <x v="3"/>
    <s v="TEC-AC-10000736"/>
    <x v="2"/>
    <s v="Accessories"/>
    <s v="Logitech G600 MMO Gaming Mouse"/>
    <n v="159.97999999999999"/>
    <n v="111.98599999999999"/>
    <n v="47.994"/>
    <n v="0.30000000000000004"/>
    <n v="5"/>
  </r>
  <r>
    <n v="8922"/>
    <s v="CA-2017-145709"/>
    <x v="964"/>
    <d v="2017-10-08T00:00:00"/>
    <x v="1"/>
    <s v="AH-10690"/>
    <s v="Anna HÃ¤berlin"/>
    <s v="Corporate"/>
    <s v="United States"/>
    <s v="Coral Gables"/>
    <s v="Florida"/>
    <n v="33134"/>
    <x v="0"/>
    <s v="TEC-PH-10003095"/>
    <x v="2"/>
    <s v="Phones"/>
    <s v="Samsung HM1900 Bluetooth Headset"/>
    <n v="52.68"/>
    <n v="36.875999999999998"/>
    <n v="15.804000000000002"/>
    <n v="0.30000000000000004"/>
    <n v="4"/>
  </r>
  <r>
    <n v="8923"/>
    <s v="CA-2017-145709"/>
    <x v="964"/>
    <d v="2017-10-08T00:00:00"/>
    <x v="1"/>
    <s v="AH-10690"/>
    <s v="Anna HÃ¤berlin"/>
    <s v="Corporate"/>
    <s v="United States"/>
    <s v="Coral Gables"/>
    <s v="Florida"/>
    <n v="33134"/>
    <x v="0"/>
    <s v="FUR-FU-10002885"/>
    <x v="0"/>
    <s v="Furnishings"/>
    <s v="Magna Visual Magnetic Picture Hangers"/>
    <n v="11.568"/>
    <n v="8.0975999999999999"/>
    <n v="3.4703999999999997"/>
    <n v="0.3"/>
    <n v="4"/>
  </r>
  <r>
    <n v="8924"/>
    <s v="CA-2018-133928"/>
    <x v="532"/>
    <d v="2018-06-17T00:00:00"/>
    <x v="1"/>
    <s v="ZC-21910"/>
    <s v="Zuschuss Carroll"/>
    <s v="Consumer"/>
    <s v="United States"/>
    <s v="Hickory"/>
    <s v="North Carolina"/>
    <n v="28601"/>
    <x v="0"/>
    <s v="OFF-BI-10001525"/>
    <x v="1"/>
    <s v="Binders"/>
    <s v="Acco Pressboard Covers with Storage Hooks, 14 7/8&quot; x 11&quot;, Executive Red"/>
    <n v="4.5720000000000001"/>
    <n v="3.2003999999999997"/>
    <n v="1.3716000000000004"/>
    <n v="0.3000000000000001"/>
    <n v="6"/>
  </r>
  <r>
    <n v="8925"/>
    <s v="CA-2017-168032"/>
    <x v="806"/>
    <d v="2017-02-03T00:00:00"/>
    <x v="1"/>
    <s v="DF-13135"/>
    <s v="David Flashing"/>
    <s v="Consumer"/>
    <s v="United States"/>
    <s v="Rockford"/>
    <s v="Illinois"/>
    <n v="61107"/>
    <x v="2"/>
    <s v="TEC-PH-10004241"/>
    <x v="2"/>
    <s v="Phones"/>
    <s v="Nokia Lumia 1020"/>
    <n v="1439.9680000000001"/>
    <n v="1007.9775999999999"/>
    <n v="431.99040000000014"/>
    <n v="0.3000000000000001"/>
    <n v="4"/>
  </r>
  <r>
    <n v="8926"/>
    <s v="CA-2017-168032"/>
    <x v="806"/>
    <d v="2017-02-03T00:00:00"/>
    <x v="1"/>
    <s v="DF-13135"/>
    <s v="David Flashing"/>
    <s v="Consumer"/>
    <s v="United States"/>
    <s v="Rockford"/>
    <s v="Illinois"/>
    <n v="61107"/>
    <x v="2"/>
    <s v="OFF-BI-10000546"/>
    <x v="1"/>
    <s v="Binders"/>
    <s v="Avery Durable Binders"/>
    <n v="1.728"/>
    <n v="1.2096"/>
    <n v="0.51839999999999997"/>
    <n v="0.3"/>
    <n v="4"/>
  </r>
  <r>
    <n v="8927"/>
    <s v="CA-2017-168032"/>
    <x v="806"/>
    <d v="2017-02-03T00:00:00"/>
    <x v="1"/>
    <s v="DF-13135"/>
    <s v="David Flashing"/>
    <s v="Consumer"/>
    <s v="United States"/>
    <s v="Rockford"/>
    <s v="Illinois"/>
    <n v="61107"/>
    <x v="2"/>
    <s v="FUR-TA-10004256"/>
    <x v="0"/>
    <s v="Tables"/>
    <s v="Bretford â€œJust In Timeâ€ Height-Adjustable Multi-Task Work Tables"/>
    <n v="626.1"/>
    <n v="438.27"/>
    <n v="187.83000000000004"/>
    <n v="0.30000000000000004"/>
    <n v="4"/>
  </r>
  <r>
    <n v="8928"/>
    <s v="CA-2016-143616"/>
    <x v="874"/>
    <d v="2016-09-29T00:00:00"/>
    <x v="0"/>
    <s v="SS-20140"/>
    <s v="Saphhira Shifley"/>
    <s v="Corporate"/>
    <s v="United States"/>
    <s v="Seattle"/>
    <s v="Washington"/>
    <n v="98103"/>
    <x v="1"/>
    <s v="OFF-AR-10002067"/>
    <x v="1"/>
    <s v="Art"/>
    <s v="Newell 334"/>
    <n v="99.2"/>
    <n v="69.44"/>
    <n v="29.760000000000005"/>
    <n v="0.30000000000000004"/>
    <n v="2"/>
  </r>
  <r>
    <n v="8929"/>
    <s v="US-2016-168704"/>
    <x v="657"/>
    <d v="2016-04-17T00:00:00"/>
    <x v="1"/>
    <s v="FP-14320"/>
    <s v="Frank Preis"/>
    <s v="Consumer"/>
    <s v="United States"/>
    <s v="Huntsville"/>
    <s v="Texas"/>
    <n v="77340"/>
    <x v="2"/>
    <s v="FUR-TA-10000688"/>
    <x v="0"/>
    <s v="Tables"/>
    <s v="Chromcraft Bull-Nose Wood Round Conference Table Top, Wood Base"/>
    <n v="609.98"/>
    <n v="426.98599999999999"/>
    <n v="182.99400000000003"/>
    <n v="0.30000000000000004"/>
    <n v="4"/>
  </r>
  <r>
    <n v="8930"/>
    <s v="US-2016-168704"/>
    <x v="657"/>
    <d v="2016-04-17T00:00:00"/>
    <x v="1"/>
    <s v="FP-14320"/>
    <s v="Frank Preis"/>
    <s v="Consumer"/>
    <s v="United States"/>
    <s v="Huntsville"/>
    <s v="Texas"/>
    <n v="77340"/>
    <x v="2"/>
    <s v="FUR-TA-10002530"/>
    <x v="0"/>
    <s v="Tables"/>
    <s v="Iceberg OfficeWorks 42&quot; Round Tables"/>
    <n v="211.37200000000001"/>
    <n v="147.96039999999999"/>
    <n v="63.411600000000021"/>
    <n v="0.3000000000000001"/>
    <n v="4"/>
  </r>
  <r>
    <n v="8931"/>
    <s v="US-2016-168704"/>
    <x v="657"/>
    <d v="2016-04-17T00:00:00"/>
    <x v="1"/>
    <s v="FP-14320"/>
    <s v="Frank Preis"/>
    <s v="Consumer"/>
    <s v="United States"/>
    <s v="Huntsville"/>
    <s v="Texas"/>
    <n v="77340"/>
    <x v="2"/>
    <s v="TEC-PH-10001061"/>
    <x v="2"/>
    <s v="Phones"/>
    <s v="Apple iPhone 5C"/>
    <n v="239.976"/>
    <n v="167.98319999999998"/>
    <n v="71.992800000000017"/>
    <n v="0.30000000000000004"/>
    <n v="4"/>
  </r>
  <r>
    <n v="8932"/>
    <s v="CA-2018-143252"/>
    <x v="404"/>
    <d v="2018-12-24T00:00:00"/>
    <x v="1"/>
    <s v="HE-14800"/>
    <s v="Harold Engle"/>
    <s v="Corporate"/>
    <s v="United States"/>
    <s v="Milwaukee"/>
    <s v="Wisconsin"/>
    <n v="53209"/>
    <x v="2"/>
    <s v="FUR-FU-10001057"/>
    <x v="0"/>
    <s v="Furnishings"/>
    <s v="Tensor Track Tree Floor Lamp"/>
    <n v="99.95"/>
    <n v="69.965000000000003"/>
    <n v="29.984999999999999"/>
    <n v="0.3"/>
    <n v="6"/>
  </r>
  <r>
    <n v="8933"/>
    <s v="CA-2018-143252"/>
    <x v="404"/>
    <d v="2018-12-24T00:00:00"/>
    <x v="1"/>
    <s v="HE-14800"/>
    <s v="Harold Engle"/>
    <s v="Corporate"/>
    <s v="United States"/>
    <s v="Milwaukee"/>
    <s v="Wisconsin"/>
    <n v="53209"/>
    <x v="2"/>
    <s v="TEC-AC-10002331"/>
    <x v="2"/>
    <s v="Accessories"/>
    <s v="Maxell 74 Minute CDR, 10/Pack"/>
    <n v="29.34"/>
    <n v="20.538"/>
    <n v="8.8019999999999996"/>
    <n v="0.3"/>
    <n v="6"/>
  </r>
  <r>
    <n v="8934"/>
    <s v="CA-2017-102134"/>
    <x v="560"/>
    <d v="2017-03-19T00:00:00"/>
    <x v="1"/>
    <s v="SP-20545"/>
    <s v="Sibella Parks"/>
    <s v="Corporate"/>
    <s v="United States"/>
    <s v="Green Bay"/>
    <s v="Wisconsin"/>
    <n v="54302"/>
    <x v="2"/>
    <s v="FUR-FU-10003724"/>
    <x v="0"/>
    <s v="Furnishings"/>
    <s v="Westinghouse Clip-On Gooseneck Lamps"/>
    <n v="16.739999999999998"/>
    <n v="11.717999999999998"/>
    <n v="5.0220000000000002"/>
    <n v="0.30000000000000004"/>
    <n v="5"/>
  </r>
  <r>
    <n v="8935"/>
    <s v="CA-2018-130036"/>
    <x v="151"/>
    <d v="2018-08-27T00:00:00"/>
    <x v="3"/>
    <s v="BP-11185"/>
    <s v="Ben Peterman"/>
    <s v="Corporate"/>
    <s v="United States"/>
    <s v="Philadelphia"/>
    <s v="Pennsylvania"/>
    <n v="19120"/>
    <x v="3"/>
    <s v="OFF-PA-10000528"/>
    <x v="1"/>
    <s v="Paper"/>
    <s v="Xerox 1981"/>
    <n v="12.672000000000001"/>
    <n v="8.8704000000000001"/>
    <n v="3.8016000000000005"/>
    <n v="0.30000000000000004"/>
    <n v="0"/>
  </r>
  <r>
    <n v="8936"/>
    <s v="CA-2018-130036"/>
    <x v="151"/>
    <d v="2018-08-27T00:00:00"/>
    <x v="3"/>
    <s v="BP-11185"/>
    <s v="Ben Peterman"/>
    <s v="Corporate"/>
    <s v="United States"/>
    <s v="Philadelphia"/>
    <s v="Pennsylvania"/>
    <n v="19120"/>
    <x v="3"/>
    <s v="TEC-AC-10001908"/>
    <x v="2"/>
    <s v="Accessories"/>
    <s v="Logitech Wireless Headset h800"/>
    <n v="1119.8879999999999"/>
    <n v="783.9215999999999"/>
    <n v="335.96640000000002"/>
    <n v="0.30000000000000004"/>
    <n v="0"/>
  </r>
  <r>
    <n v="8937"/>
    <s v="CA-2016-134117"/>
    <x v="997"/>
    <d v="2016-12-19T00:00:00"/>
    <x v="0"/>
    <s v="PG-18895"/>
    <s v="Paul Gonzalez"/>
    <s v="Consumer"/>
    <s v="United States"/>
    <s v="Los Angeles"/>
    <s v="California"/>
    <n v="90008"/>
    <x v="1"/>
    <s v="OFF-AR-10003903"/>
    <x v="1"/>
    <s v="Art"/>
    <s v="Sanford 52201 APSCO Electric Pencil Sharpener"/>
    <n v="204.85"/>
    <n v="143.39499999999998"/>
    <n v="61.455000000000013"/>
    <n v="0.30000000000000004"/>
    <n v="2"/>
  </r>
  <r>
    <n v="8938"/>
    <s v="CA-2016-134117"/>
    <x v="997"/>
    <d v="2016-12-19T00:00:00"/>
    <x v="0"/>
    <s v="PG-18895"/>
    <s v="Paul Gonzalez"/>
    <s v="Consumer"/>
    <s v="United States"/>
    <s v="Los Angeles"/>
    <s v="California"/>
    <n v="90008"/>
    <x v="1"/>
    <s v="TEC-PH-10004908"/>
    <x v="2"/>
    <s v="Phones"/>
    <s v="Panasonic KX TS3282W Corded phone"/>
    <n v="135.98400000000001"/>
    <n v="95.188800000000001"/>
    <n v="40.795200000000008"/>
    <n v="0.30000000000000004"/>
    <n v="2"/>
  </r>
  <r>
    <n v="8939"/>
    <s v="CA-2016-134117"/>
    <x v="997"/>
    <d v="2016-12-19T00:00:00"/>
    <x v="0"/>
    <s v="PG-18895"/>
    <s v="Paul Gonzalez"/>
    <s v="Consumer"/>
    <s v="United States"/>
    <s v="Los Angeles"/>
    <s v="California"/>
    <n v="90008"/>
    <x v="1"/>
    <s v="OFF-AR-10001940"/>
    <x v="1"/>
    <s v="Art"/>
    <s v="Sanford Colorific Eraseable Coloring Pencils, 12 Count"/>
    <n v="16.399999999999999"/>
    <n v="11.479999999999999"/>
    <n v="4.92"/>
    <n v="0.30000000000000004"/>
    <n v="2"/>
  </r>
  <r>
    <n v="8940"/>
    <s v="CA-2016-134117"/>
    <x v="997"/>
    <d v="2016-12-19T00:00:00"/>
    <x v="0"/>
    <s v="PG-18895"/>
    <s v="Paul Gonzalez"/>
    <s v="Consumer"/>
    <s v="United States"/>
    <s v="Los Angeles"/>
    <s v="California"/>
    <n v="90008"/>
    <x v="1"/>
    <s v="OFF-BI-10002026"/>
    <x v="1"/>
    <s v="Binders"/>
    <s v="Avery Arch Ring Binders"/>
    <n v="92.96"/>
    <n v="65.071999999999989"/>
    <n v="27.888000000000005"/>
    <n v="0.3000000000000001"/>
    <n v="2"/>
  </r>
  <r>
    <n v="8941"/>
    <s v="CA-2015-130918"/>
    <x v="963"/>
    <d v="2015-08-24T00:00:00"/>
    <x v="0"/>
    <s v="JP-15520"/>
    <s v="Jeremy Pistek"/>
    <s v="Consumer"/>
    <s v="United States"/>
    <s v="North Miami"/>
    <s v="Florida"/>
    <n v="33161"/>
    <x v="0"/>
    <s v="OFF-SU-10003936"/>
    <x v="1"/>
    <s v="Supplies"/>
    <s v="Acme Serrated Blade Letter Opener"/>
    <n v="7.6319999999999997"/>
    <n v="5.3423999999999996"/>
    <n v="2.2896000000000001"/>
    <n v="0.30000000000000004"/>
    <n v="2"/>
  </r>
  <r>
    <n v="8942"/>
    <s v="CA-2017-159023"/>
    <x v="54"/>
    <d v="2017-11-05T00:00:00"/>
    <x v="2"/>
    <s v="NW-18400"/>
    <s v="Natalie Webber"/>
    <s v="Consumer"/>
    <s v="United States"/>
    <s v="Portland"/>
    <s v="Oregon"/>
    <n v="97206"/>
    <x v="1"/>
    <s v="OFF-BI-10002813"/>
    <x v="1"/>
    <s v="Binders"/>
    <s v="Avery Reinforcements for Hole-Punch Pages"/>
    <n v="4.1580000000000004"/>
    <n v="2.9106000000000001"/>
    <n v="1.2474000000000003"/>
    <n v="0.30000000000000004"/>
    <n v="2"/>
  </r>
  <r>
    <n v="8943"/>
    <s v="CA-2017-159023"/>
    <x v="54"/>
    <d v="2017-11-05T00:00:00"/>
    <x v="2"/>
    <s v="NW-18400"/>
    <s v="Natalie Webber"/>
    <s v="Consumer"/>
    <s v="United States"/>
    <s v="Portland"/>
    <s v="Oregon"/>
    <n v="97206"/>
    <x v="1"/>
    <s v="TEC-MA-10003337"/>
    <x v="2"/>
    <s v="Machines"/>
    <s v="Okidata B401 Printer"/>
    <n v="179.99100000000001"/>
    <n v="125.9937"/>
    <n v="53.99730000000001"/>
    <n v="0.30000000000000004"/>
    <n v="2"/>
  </r>
  <r>
    <n v="8944"/>
    <s v="CA-2018-111717"/>
    <x v="1208"/>
    <d v="2018-10-16T00:00:00"/>
    <x v="1"/>
    <s v="SW-20245"/>
    <s v="Scot Wooten"/>
    <s v="Consumer"/>
    <s v="United States"/>
    <s v="Aurora"/>
    <s v="Illinois"/>
    <n v="60505"/>
    <x v="2"/>
    <s v="FUR-CH-10001545"/>
    <x v="0"/>
    <s v="Chairs"/>
    <s v="Hon Comfortask Task/Swivel Chairs"/>
    <n v="239.358"/>
    <n v="167.5506"/>
    <n v="71.807400000000001"/>
    <n v="0.3"/>
    <n v="6"/>
  </r>
  <r>
    <n v="8945"/>
    <s v="CA-2015-154592"/>
    <x v="1035"/>
    <d v="2015-12-08T00:00:00"/>
    <x v="2"/>
    <s v="EH-14005"/>
    <s v="Erica Hernandez"/>
    <s v="Home Office"/>
    <s v="United States"/>
    <s v="San Francisco"/>
    <s v="California"/>
    <n v="94109"/>
    <x v="1"/>
    <s v="OFF-PA-10000062"/>
    <x v="1"/>
    <s v="Paper"/>
    <s v="Green Bar Computer Printout Paper"/>
    <n v="164.88"/>
    <n v="115.41599999999998"/>
    <n v="49.464000000000013"/>
    <n v="0.3000000000000001"/>
    <n v="1"/>
  </r>
  <r>
    <n v="8946"/>
    <s v="CA-2015-128622"/>
    <x v="647"/>
    <d v="2015-11-17T00:00:00"/>
    <x v="0"/>
    <s v="SC-20260"/>
    <s v="Scott Cohen"/>
    <s v="Corporate"/>
    <s v="United States"/>
    <s v="San Francisco"/>
    <s v="California"/>
    <n v="94110"/>
    <x v="1"/>
    <s v="OFF-SU-10001574"/>
    <x v="1"/>
    <s v="Supplies"/>
    <s v="Acme Value Line Scissors"/>
    <n v="10.95"/>
    <n v="7.6649999999999991"/>
    <n v="3.2850000000000001"/>
    <n v="0.30000000000000004"/>
    <n v="2"/>
  </r>
  <r>
    <n v="8947"/>
    <s v="CA-2018-148355"/>
    <x v="165"/>
    <d v="2018-12-28T00:00:00"/>
    <x v="1"/>
    <s v="NC-18535"/>
    <s v="Nick Crebassa"/>
    <s v="Corporate"/>
    <s v="United States"/>
    <s v="New Bedford"/>
    <s v="Massachusetts"/>
    <n v="2740"/>
    <x v="3"/>
    <s v="OFF-PA-10001972"/>
    <x v="1"/>
    <s v="Paper"/>
    <s v="Xerox 214"/>
    <n v="19.440000000000001"/>
    <n v="13.608000000000001"/>
    <n v="5.8320000000000007"/>
    <n v="0.30000000000000004"/>
    <n v="4"/>
  </r>
  <r>
    <n v="8948"/>
    <s v="CA-2018-148355"/>
    <x v="165"/>
    <d v="2018-12-28T00:00:00"/>
    <x v="1"/>
    <s v="NC-18535"/>
    <s v="Nick Crebassa"/>
    <s v="Corporate"/>
    <s v="United States"/>
    <s v="New Bedford"/>
    <s v="Massachusetts"/>
    <n v="2740"/>
    <x v="3"/>
    <s v="OFF-BI-10000201"/>
    <x v="1"/>
    <s v="Binders"/>
    <s v="Avery Triangle Shaped Sheet Lifters, Black, 2/Pack"/>
    <n v="12.3"/>
    <n v="8.61"/>
    <n v="3.6900000000000013"/>
    <n v="0.3000000000000001"/>
    <n v="4"/>
  </r>
  <r>
    <n v="8949"/>
    <s v="CA-2015-132913"/>
    <x v="163"/>
    <d v="2015-12-26T00:00:00"/>
    <x v="2"/>
    <s v="AS-10090"/>
    <s v="Adam Shillingsburg"/>
    <s v="Consumer"/>
    <s v="United States"/>
    <s v="San Diego"/>
    <s v="California"/>
    <n v="92037"/>
    <x v="1"/>
    <s v="OFF-AP-10003278"/>
    <x v="1"/>
    <s v="Appliances"/>
    <s v="Belkin 7-Outlet SurgeMaster Home Series"/>
    <n v="13.97"/>
    <n v="9.7789999999999999"/>
    <n v="4.1910000000000007"/>
    <n v="0.30000000000000004"/>
    <n v="2"/>
  </r>
  <r>
    <n v="8950"/>
    <s v="CA-2018-150910"/>
    <x v="66"/>
    <d v="2018-12-28T00:00:00"/>
    <x v="1"/>
    <s v="JL-15130"/>
    <s v="Jack Lebron"/>
    <s v="Consumer"/>
    <s v="United States"/>
    <s v="Jackson"/>
    <s v="Tennessee"/>
    <n v="38301"/>
    <x v="0"/>
    <s v="FUR-TA-10002903"/>
    <x v="0"/>
    <s v="Tables"/>
    <s v="Bevis Round Bullnose 29&quot; High Table Top"/>
    <n v="934.95600000000002"/>
    <n v="654.4692"/>
    <n v="280.48680000000002"/>
    <n v="0.3"/>
    <n v="6"/>
  </r>
  <r>
    <n v="8951"/>
    <s v="CA-2018-150910"/>
    <x v="66"/>
    <d v="2018-12-28T00:00:00"/>
    <x v="1"/>
    <s v="JL-15130"/>
    <s v="Jack Lebron"/>
    <s v="Consumer"/>
    <s v="United States"/>
    <s v="Jackson"/>
    <s v="Tennessee"/>
    <n v="38301"/>
    <x v="0"/>
    <s v="TEC-AC-10001013"/>
    <x v="2"/>
    <s v="Accessories"/>
    <s v="Logitech ClearChat Comfort/USB Headset H390"/>
    <n v="46.863999999999997"/>
    <n v="32.804799999999993"/>
    <n v="14.059200000000004"/>
    <n v="0.3000000000000001"/>
    <n v="6"/>
  </r>
  <r>
    <n v="8952"/>
    <s v="CA-2018-150910"/>
    <x v="66"/>
    <d v="2018-12-28T00:00:00"/>
    <x v="1"/>
    <s v="JL-15130"/>
    <s v="Jack Lebron"/>
    <s v="Consumer"/>
    <s v="United States"/>
    <s v="Jackson"/>
    <s v="Tennessee"/>
    <n v="38301"/>
    <x v="0"/>
    <s v="OFF-ST-10000918"/>
    <x v="1"/>
    <s v="Storage"/>
    <s v="Crate-A-Files"/>
    <n v="26.16"/>
    <n v="18.311999999999998"/>
    <n v="7.8480000000000025"/>
    <n v="0.3000000000000001"/>
    <n v="6"/>
  </r>
  <r>
    <n v="8953"/>
    <s v="CA-2018-150910"/>
    <x v="66"/>
    <d v="2018-12-28T00:00:00"/>
    <x v="1"/>
    <s v="JL-15130"/>
    <s v="Jack Lebron"/>
    <s v="Consumer"/>
    <s v="United States"/>
    <s v="Jackson"/>
    <s v="Tennessee"/>
    <n v="38301"/>
    <x v="0"/>
    <s v="OFF-AR-10001419"/>
    <x v="1"/>
    <s v="Art"/>
    <s v="Newell 325"/>
    <n v="23.128"/>
    <n v="16.189599999999999"/>
    <n v="6.9384000000000015"/>
    <n v="0.30000000000000004"/>
    <n v="6"/>
  </r>
  <r>
    <n v="8954"/>
    <s v="CA-2018-150910"/>
    <x v="66"/>
    <d v="2018-12-28T00:00:00"/>
    <x v="1"/>
    <s v="JL-15130"/>
    <s v="Jack Lebron"/>
    <s v="Consumer"/>
    <s v="United States"/>
    <s v="Jackson"/>
    <s v="Tennessee"/>
    <n v="38301"/>
    <x v="0"/>
    <s v="OFF-AP-10003266"/>
    <x v="1"/>
    <s v="Appliances"/>
    <s v="Holmes Replacement Filter for HEPA Air Cleaner, Large Room"/>
    <n v="59.24"/>
    <n v="41.467999999999996"/>
    <n v="17.772000000000006"/>
    <n v="0.3000000000000001"/>
    <n v="6"/>
  </r>
  <r>
    <n v="8955"/>
    <s v="CA-2015-156790"/>
    <x v="233"/>
    <d v="2015-08-10T00:00:00"/>
    <x v="0"/>
    <s v="VG-21790"/>
    <s v="Vivek Gonzalez"/>
    <s v="Consumer"/>
    <s v="United States"/>
    <s v="Jacksonville"/>
    <s v="Florida"/>
    <n v="32216"/>
    <x v="0"/>
    <s v="FUR-BO-10000468"/>
    <x v="0"/>
    <s v="Bookcases"/>
    <s v="O'Sullivan 2-Shelf Heavy-Duty Bookcases"/>
    <n v="155.45599999999999"/>
    <n v="108.81919999999998"/>
    <n v="46.636800000000008"/>
    <n v="0.3000000000000001"/>
    <n v="2"/>
  </r>
  <r>
    <n v="8956"/>
    <s v="CA-2015-126480"/>
    <x v="59"/>
    <d v="2015-09-24T00:00:00"/>
    <x v="1"/>
    <s v="HG-14965"/>
    <s v="Henry Goldwyn"/>
    <s v="Corporate"/>
    <s v="United States"/>
    <s v="San Diego"/>
    <s v="California"/>
    <n v="92024"/>
    <x v="1"/>
    <s v="OFF-PA-10004610"/>
    <x v="1"/>
    <s v="Paper"/>
    <s v="Xerox 1900"/>
    <n v="8.56"/>
    <n v="5.992"/>
    <n v="2.5680000000000005"/>
    <n v="0.30000000000000004"/>
    <n v="4"/>
  </r>
  <r>
    <n v="8957"/>
    <s v="CA-2018-105620"/>
    <x v="53"/>
    <d v="2018-12-28T00:00:00"/>
    <x v="2"/>
    <s v="JH-15430"/>
    <s v="Jennifer Halladay"/>
    <s v="Consumer"/>
    <s v="United States"/>
    <s v="Hialeah"/>
    <s v="Florida"/>
    <n v="33012"/>
    <x v="0"/>
    <s v="FUR-FU-10004963"/>
    <x v="0"/>
    <s v="Furnishings"/>
    <s v="Eldon 400 Class Desk Accessories, Black Carbon"/>
    <n v="21"/>
    <n v="14.7"/>
    <n v="6.3000000000000007"/>
    <n v="0.30000000000000004"/>
    <n v="3"/>
  </r>
  <r>
    <n v="8958"/>
    <s v="CA-2018-105620"/>
    <x v="53"/>
    <d v="2018-12-28T00:00:00"/>
    <x v="2"/>
    <s v="JH-15430"/>
    <s v="Jennifer Halladay"/>
    <s v="Consumer"/>
    <s v="United States"/>
    <s v="Hialeah"/>
    <s v="Florida"/>
    <n v="33012"/>
    <x v="0"/>
    <s v="TEC-MA-10004626"/>
    <x v="2"/>
    <s v="Machines"/>
    <s v="Lexmark 20R1285 X6650 Wireless All-in-One Printer"/>
    <n v="120"/>
    <n v="84"/>
    <n v="36"/>
    <n v="0.3"/>
    <n v="3"/>
  </r>
  <r>
    <n v="8959"/>
    <s v="CA-2018-150266"/>
    <x v="920"/>
    <d v="2018-11-30T00:00:00"/>
    <x v="1"/>
    <s v="RO-19780"/>
    <s v="Rose O'Brian"/>
    <s v="Consumer"/>
    <s v="United States"/>
    <s v="Houston"/>
    <s v="Texas"/>
    <n v="77070"/>
    <x v="2"/>
    <s v="TEC-PH-10003437"/>
    <x v="2"/>
    <s v="Phones"/>
    <s v="Blue Parrot B250XT Professional Grade Wireless BluetoothÂ HeadsetÂ with"/>
    <n v="299.95999999999998"/>
    <n v="209.97199999999998"/>
    <n v="89.988"/>
    <n v="0.30000000000000004"/>
    <n v="5"/>
  </r>
  <r>
    <n v="8960"/>
    <s v="CA-2018-150266"/>
    <x v="920"/>
    <d v="2018-11-30T00:00:00"/>
    <x v="1"/>
    <s v="RO-19780"/>
    <s v="Rose O'Brian"/>
    <s v="Consumer"/>
    <s v="United States"/>
    <s v="Houston"/>
    <s v="Texas"/>
    <n v="77070"/>
    <x v="2"/>
    <s v="OFF-AP-10002867"/>
    <x v="1"/>
    <s v="Appliances"/>
    <s v="Fellowes Command Center 5-outlet power strip"/>
    <n v="67.84"/>
    <n v="47.488"/>
    <n v="20.352000000000004"/>
    <n v="0.30000000000000004"/>
    <n v="5"/>
  </r>
  <r>
    <n v="8961"/>
    <s v="CA-2018-150266"/>
    <x v="920"/>
    <d v="2018-11-30T00:00:00"/>
    <x v="1"/>
    <s v="RO-19780"/>
    <s v="Rose O'Brian"/>
    <s v="Consumer"/>
    <s v="United States"/>
    <s v="Houston"/>
    <s v="Texas"/>
    <n v="77070"/>
    <x v="2"/>
    <s v="FUR-CH-10002126"/>
    <x v="0"/>
    <s v="Chairs"/>
    <s v="Hon Deluxe Fabric Upholstered Stacking Chairs"/>
    <n v="853.93"/>
    <n v="597.75099999999998"/>
    <n v="256.17899999999997"/>
    <n v="0.3"/>
    <n v="5"/>
  </r>
  <r>
    <n v="8962"/>
    <s v="CA-2018-150266"/>
    <x v="920"/>
    <d v="2018-11-30T00:00:00"/>
    <x v="1"/>
    <s v="RO-19780"/>
    <s v="Rose O'Brian"/>
    <s v="Consumer"/>
    <s v="United States"/>
    <s v="Houston"/>
    <s v="Texas"/>
    <n v="77070"/>
    <x v="2"/>
    <s v="OFF-AR-10001761"/>
    <x v="1"/>
    <s v="Art"/>
    <s v="Avery Hi-Liter Smear-Safe Highlighters"/>
    <n v="18.687999999999999"/>
    <n v="13.081599999999998"/>
    <n v="5.6064000000000007"/>
    <n v="0.30000000000000004"/>
    <n v="5"/>
  </r>
  <r>
    <n v="8963"/>
    <s v="CA-2017-157280"/>
    <x v="732"/>
    <d v="2017-11-07T00:00:00"/>
    <x v="2"/>
    <s v="LW-17125"/>
    <s v="Liz Willingham"/>
    <s v="Consumer"/>
    <s v="United States"/>
    <s v="Virginia Beach"/>
    <s v="Virginia"/>
    <n v="23464"/>
    <x v="0"/>
    <s v="FUR-FU-10004665"/>
    <x v="0"/>
    <s v="Furnishings"/>
    <s v="3M Polarizing Task Lamp with Clamp Arm, Light Gray"/>
    <n v="273.95999999999998"/>
    <n v="191.77199999999996"/>
    <n v="82.188000000000017"/>
    <n v="0.3000000000000001"/>
    <n v="2"/>
  </r>
  <r>
    <n v="8964"/>
    <s v="CA-2017-157280"/>
    <x v="732"/>
    <d v="2017-11-07T00:00:00"/>
    <x v="2"/>
    <s v="LW-17125"/>
    <s v="Liz Willingham"/>
    <s v="Consumer"/>
    <s v="United States"/>
    <s v="Virginia Beach"/>
    <s v="Virginia"/>
    <n v="23464"/>
    <x v="0"/>
    <s v="TEC-AC-10000057"/>
    <x v="2"/>
    <s v="Accessories"/>
    <s v="Microsoft Natural Ergonomic Keyboard 4000"/>
    <n v="89.97"/>
    <n v="62.978999999999992"/>
    <n v="26.991000000000007"/>
    <n v="0.3000000000000001"/>
    <n v="2"/>
  </r>
  <r>
    <n v="8965"/>
    <s v="CA-2017-157280"/>
    <x v="732"/>
    <d v="2017-11-07T00:00:00"/>
    <x v="2"/>
    <s v="LW-17125"/>
    <s v="Liz Willingham"/>
    <s v="Consumer"/>
    <s v="United States"/>
    <s v="Virginia Beach"/>
    <s v="Virginia"/>
    <n v="23464"/>
    <x v="0"/>
    <s v="FUR-FU-10003806"/>
    <x v="0"/>
    <s v="Furnishings"/>
    <s v="Tenex Chairmat w/ Average Lip, 45&quot; x 53&quot;"/>
    <n v="756.8"/>
    <n v="529.76"/>
    <n v="227.03999999999996"/>
    <n v="0.3"/>
    <n v="2"/>
  </r>
  <r>
    <n v="8966"/>
    <s v="CA-2018-106691"/>
    <x v="44"/>
    <d v="2018-11-12T00:00:00"/>
    <x v="1"/>
    <s v="CC-12370"/>
    <s v="Christopher Conant"/>
    <s v="Consumer"/>
    <s v="United States"/>
    <s v="Houston"/>
    <s v="Texas"/>
    <n v="77070"/>
    <x v="2"/>
    <s v="OFF-BI-10000145"/>
    <x v="1"/>
    <s v="Binders"/>
    <s v="Zipper Ring Binder Pockets"/>
    <n v="1.248"/>
    <n v="0.87359999999999993"/>
    <n v="0.37440000000000007"/>
    <n v="0.30000000000000004"/>
    <n v="6"/>
  </r>
  <r>
    <n v="8967"/>
    <s v="CA-2017-134180"/>
    <x v="54"/>
    <d v="2017-11-07T00:00:00"/>
    <x v="1"/>
    <s v="JP-16135"/>
    <s v="Julie Prescott"/>
    <s v="Home Office"/>
    <s v="United States"/>
    <s v="Philadelphia"/>
    <s v="Pennsylvania"/>
    <n v="19120"/>
    <x v="3"/>
    <s v="TEC-AC-10000892"/>
    <x v="2"/>
    <s v="Accessories"/>
    <s v="NETGEAR N750 Dual Band Wi-Fi Gigabit Router"/>
    <n v="72"/>
    <n v="50.4"/>
    <n v="21.6"/>
    <n v="0.30000000000000004"/>
    <n v="4"/>
  </r>
  <r>
    <n v="8968"/>
    <s v="CA-2017-134180"/>
    <x v="54"/>
    <d v="2017-11-07T00:00:00"/>
    <x v="1"/>
    <s v="JP-16135"/>
    <s v="Julie Prescott"/>
    <s v="Home Office"/>
    <s v="United States"/>
    <s v="Philadelphia"/>
    <s v="Pennsylvania"/>
    <n v="19120"/>
    <x v="3"/>
    <s v="FUR-CH-10004886"/>
    <x v="0"/>
    <s v="Chairs"/>
    <s v="Bevis Steel Folding Chairs"/>
    <n v="470.15499999999997"/>
    <n v="329.10849999999994"/>
    <n v="141.04650000000004"/>
    <n v="0.3000000000000001"/>
    <n v="4"/>
  </r>
  <r>
    <n v="8969"/>
    <s v="CA-2015-166730"/>
    <x v="125"/>
    <d v="2016-01-01T00:00:00"/>
    <x v="2"/>
    <s v="DD-13570"/>
    <s v="Dorothy Dickinson"/>
    <s v="Consumer"/>
    <s v="United States"/>
    <s v="Memphis"/>
    <s v="Tennessee"/>
    <n v="38109"/>
    <x v="0"/>
    <s v="OFF-ST-10002554"/>
    <x v="1"/>
    <s v="Storage"/>
    <s v="Tennsco Industrial Shelving"/>
    <n v="39.128"/>
    <n v="27.389599999999998"/>
    <n v="11.738400000000002"/>
    <n v="0.30000000000000004"/>
    <n v="2"/>
  </r>
  <r>
    <n v="8970"/>
    <s v="CA-2018-157469"/>
    <x v="574"/>
    <d v="2018-12-07T00:00:00"/>
    <x v="1"/>
    <s v="ES-14080"/>
    <s v="Erin Smith"/>
    <s v="Corporate"/>
    <s v="United States"/>
    <s v="Lakewood"/>
    <s v="Ohio"/>
    <n v="44107"/>
    <x v="3"/>
    <s v="OFF-AR-10001662"/>
    <x v="1"/>
    <s v="Art"/>
    <s v="Rogers Handheld Barrel Pencil Sharpener"/>
    <n v="19.728000000000002"/>
    <n v="13.8096"/>
    <n v="5.9184000000000019"/>
    <n v="0.30000000000000004"/>
    <n v="5"/>
  </r>
  <r>
    <n v="8971"/>
    <s v="CA-2018-157469"/>
    <x v="574"/>
    <d v="2018-12-07T00:00:00"/>
    <x v="1"/>
    <s v="ES-14080"/>
    <s v="Erin Smith"/>
    <s v="Corporate"/>
    <s v="United States"/>
    <s v="Lakewood"/>
    <s v="Ohio"/>
    <n v="44107"/>
    <x v="3"/>
    <s v="TEC-PH-10004531"/>
    <x v="2"/>
    <s v="Phones"/>
    <s v="AT&amp;T CL2909"/>
    <n v="151.18799999999999"/>
    <n v="105.83159999999998"/>
    <n v="45.356400000000008"/>
    <n v="0.3000000000000001"/>
    <n v="5"/>
  </r>
  <r>
    <n v="8972"/>
    <s v="CA-2018-122308"/>
    <x v="668"/>
    <d v="2018-03-28T00:00:00"/>
    <x v="1"/>
    <s v="MV-17485"/>
    <s v="Mark Van Huff"/>
    <s v="Consumer"/>
    <s v="United States"/>
    <s v="New York City"/>
    <s v="New York"/>
    <n v="10011"/>
    <x v="3"/>
    <s v="FUR-CH-10000665"/>
    <x v="0"/>
    <s v="Chairs"/>
    <s v="Global Airflow Leather Mesh Back Chair, Black"/>
    <n v="271.76400000000001"/>
    <n v="190.23480000000001"/>
    <n v="81.529200000000003"/>
    <n v="0.3"/>
    <n v="4"/>
  </r>
  <r>
    <n v="8973"/>
    <s v="US-2015-149034"/>
    <x v="84"/>
    <d v="2015-11-21T00:00:00"/>
    <x v="2"/>
    <s v="RD-19900"/>
    <s v="Ruben Dartt"/>
    <s v="Consumer"/>
    <s v="United States"/>
    <s v="Philadelphia"/>
    <s v="Pennsylvania"/>
    <n v="19120"/>
    <x v="3"/>
    <s v="TEC-AC-10003023"/>
    <x v="2"/>
    <s v="Accessories"/>
    <s v="Logitech G105 Gaming Keyboard"/>
    <n v="47.496000000000002"/>
    <n v="33.247199999999999"/>
    <n v="14.248800000000003"/>
    <n v="0.30000000000000004"/>
    <n v="2"/>
  </r>
  <r>
    <n v="8974"/>
    <s v="CA-2018-159226"/>
    <x v="1016"/>
    <d v="2018-04-27T00:00:00"/>
    <x v="0"/>
    <s v="RL-19615"/>
    <s v="Rob Lucas"/>
    <s v="Consumer"/>
    <s v="United States"/>
    <s v="Los Angeles"/>
    <s v="California"/>
    <n v="90008"/>
    <x v="1"/>
    <s v="FUR-BO-10004709"/>
    <x v="0"/>
    <s v="Bookcases"/>
    <s v="Bush Westfield Collection Bookcases, Medium Cherry Finish"/>
    <n v="344.98099999999999"/>
    <n v="241.48669999999998"/>
    <n v="103.49430000000001"/>
    <n v="0.30000000000000004"/>
    <n v="2"/>
  </r>
  <r>
    <n v="8975"/>
    <s v="CA-2018-156622"/>
    <x v="51"/>
    <d v="2018-11-26T00:00:00"/>
    <x v="2"/>
    <s v="JP-15460"/>
    <s v="Jennifer Patt"/>
    <s v="Corporate"/>
    <s v="United States"/>
    <s v="Dallas"/>
    <s v="Texas"/>
    <n v="75220"/>
    <x v="2"/>
    <s v="OFF-PA-10000477"/>
    <x v="1"/>
    <s v="Paper"/>
    <s v="Xerox 22"/>
    <n v="36.287999999999997"/>
    <n v="25.401599999999995"/>
    <n v="10.886400000000002"/>
    <n v="0.3000000000000001"/>
    <n v="3"/>
  </r>
  <r>
    <n v="8976"/>
    <s v="CA-2018-156622"/>
    <x v="51"/>
    <d v="2018-11-26T00:00:00"/>
    <x v="2"/>
    <s v="JP-15460"/>
    <s v="Jennifer Patt"/>
    <s v="Corporate"/>
    <s v="United States"/>
    <s v="Dallas"/>
    <s v="Texas"/>
    <n v="75220"/>
    <x v="2"/>
    <s v="OFF-PA-10002923"/>
    <x v="1"/>
    <s v="Paper"/>
    <s v="Xerox 1942"/>
    <n v="78.304000000000002"/>
    <n v="54.812799999999996"/>
    <n v="23.491200000000006"/>
    <n v="0.3000000000000001"/>
    <n v="3"/>
  </r>
  <r>
    <n v="8977"/>
    <s v="CA-2018-156622"/>
    <x v="51"/>
    <d v="2018-11-26T00:00:00"/>
    <x v="2"/>
    <s v="JP-15460"/>
    <s v="Jennifer Patt"/>
    <s v="Corporate"/>
    <s v="United States"/>
    <s v="Dallas"/>
    <s v="Texas"/>
    <n v="75220"/>
    <x v="2"/>
    <s v="FUR-TA-10003008"/>
    <x v="0"/>
    <s v="Tables"/>
    <s v="Lesro Round Back Collection Coffee Table, End Table"/>
    <n v="127.785"/>
    <n v="89.449499999999986"/>
    <n v="38.33550000000001"/>
    <n v="0.3000000000000001"/>
    <n v="3"/>
  </r>
  <r>
    <n v="8978"/>
    <s v="CA-2018-156622"/>
    <x v="51"/>
    <d v="2018-11-26T00:00:00"/>
    <x v="2"/>
    <s v="JP-15460"/>
    <s v="Jennifer Patt"/>
    <s v="Corporate"/>
    <s v="United States"/>
    <s v="Dallas"/>
    <s v="Texas"/>
    <n v="75220"/>
    <x v="2"/>
    <s v="OFF-BI-10003707"/>
    <x v="1"/>
    <s v="Binders"/>
    <s v="Aluminum Screw Posts"/>
    <n v="6.1040000000000001"/>
    <n v="4.2728000000000002"/>
    <n v="1.8311999999999999"/>
    <n v="0.3"/>
    <n v="3"/>
  </r>
  <r>
    <n v="8979"/>
    <s v="CA-2015-119529"/>
    <x v="935"/>
    <d v="2015-11-05T00:00:00"/>
    <x v="0"/>
    <s v="DM-13345"/>
    <s v="Denise Monton"/>
    <s v="Corporate"/>
    <s v="United States"/>
    <s v="Orange"/>
    <s v="New Jersey"/>
    <n v="7050"/>
    <x v="3"/>
    <s v="OFF-BI-10000546"/>
    <x v="1"/>
    <s v="Binders"/>
    <s v="Avery Durable Binders"/>
    <n v="5.76"/>
    <n v="4.032"/>
    <n v="1.7279999999999998"/>
    <n v="0.3"/>
    <n v="2"/>
  </r>
  <r>
    <n v="8980"/>
    <s v="CA-2016-150413"/>
    <x v="324"/>
    <d v="2016-10-24T00:00:00"/>
    <x v="0"/>
    <s v="CS-11860"/>
    <s v="Cari Schnelling"/>
    <s v="Consumer"/>
    <s v="United States"/>
    <s v="Dallas"/>
    <s v="Texas"/>
    <n v="75220"/>
    <x v="2"/>
    <s v="OFF-BI-10000404"/>
    <x v="1"/>
    <s v="Binders"/>
    <s v="Avery Printable Repositionable Plastic Tabs"/>
    <n v="1.72"/>
    <n v="1.204"/>
    <n v="0.51600000000000001"/>
    <n v="0.3"/>
    <n v="5"/>
  </r>
  <r>
    <n v="8981"/>
    <s v="CA-2015-108182"/>
    <x v="644"/>
    <d v="2015-02-10T00:00:00"/>
    <x v="0"/>
    <s v="DL-13315"/>
    <s v="Delfina Latchford"/>
    <s v="Consumer"/>
    <s v="United States"/>
    <s v="Romeoville"/>
    <s v="Illinois"/>
    <n v="60441"/>
    <x v="2"/>
    <s v="OFF-BI-10001196"/>
    <x v="1"/>
    <s v="Binders"/>
    <s v="Avery Flip-Chart Easel Binder, Black"/>
    <n v="8.952"/>
    <n v="6.2664"/>
    <n v="2.6856"/>
    <n v="0.3"/>
    <n v="4"/>
  </r>
  <r>
    <n v="8982"/>
    <s v="CA-2017-110898"/>
    <x v="1193"/>
    <d v="2017-03-12T00:00:00"/>
    <x v="1"/>
    <s v="LC-16870"/>
    <s v="Lena Cacioppo"/>
    <s v="Consumer"/>
    <s v="United States"/>
    <s v="Chicago"/>
    <s v="Illinois"/>
    <n v="60623"/>
    <x v="2"/>
    <s v="OFF-AP-10001626"/>
    <x v="1"/>
    <s v="Appliances"/>
    <s v="Commercial WindTunnel Clean Air Upright Vacuum, Replacement Belts, Filtration Bags"/>
    <n v="2.3340000000000001"/>
    <n v="1.6337999999999999"/>
    <n v="0.70020000000000016"/>
    <n v="0.30000000000000004"/>
    <n v="6"/>
  </r>
  <r>
    <n v="8983"/>
    <s v="CA-2017-110898"/>
    <x v="1193"/>
    <d v="2017-03-12T00:00:00"/>
    <x v="1"/>
    <s v="LC-16870"/>
    <s v="Lena Cacioppo"/>
    <s v="Consumer"/>
    <s v="United States"/>
    <s v="Chicago"/>
    <s v="Illinois"/>
    <n v="60623"/>
    <x v="2"/>
    <s v="OFF-BI-10004656"/>
    <x v="1"/>
    <s v="Binders"/>
    <s v="Peel &amp; Stick Add-On Corner Pockets"/>
    <n v="1.728"/>
    <n v="1.2096"/>
    <n v="0.51839999999999997"/>
    <n v="0.3"/>
    <n v="6"/>
  </r>
  <r>
    <n v="8984"/>
    <s v="CA-2017-110898"/>
    <x v="1193"/>
    <d v="2017-03-12T00:00:00"/>
    <x v="1"/>
    <s v="LC-16870"/>
    <s v="Lena Cacioppo"/>
    <s v="Consumer"/>
    <s v="United States"/>
    <s v="Chicago"/>
    <s v="Illinois"/>
    <n v="60623"/>
    <x v="2"/>
    <s v="FUR-FU-10003773"/>
    <x v="0"/>
    <s v="Furnishings"/>
    <s v="Eldon Cleatmat Plus Chair Mats for High Pile Carpets"/>
    <n v="159.04"/>
    <n v="111.32799999999999"/>
    <n v="47.712000000000003"/>
    <n v="0.30000000000000004"/>
    <n v="6"/>
  </r>
  <r>
    <n v="8985"/>
    <s v="CA-2017-110898"/>
    <x v="1193"/>
    <d v="2017-03-12T00:00:00"/>
    <x v="1"/>
    <s v="LC-16870"/>
    <s v="Lena Cacioppo"/>
    <s v="Consumer"/>
    <s v="United States"/>
    <s v="Chicago"/>
    <s v="Illinois"/>
    <n v="60623"/>
    <x v="2"/>
    <s v="FUR-TA-10000849"/>
    <x v="0"/>
    <s v="Tables"/>
    <s v="Bevis Rectangular Conference Tables"/>
    <n v="145.97999999999999"/>
    <n v="102.18599999999999"/>
    <n v="43.793999999999997"/>
    <n v="0.3"/>
    <n v="6"/>
  </r>
  <r>
    <n v="8986"/>
    <s v="CA-2016-123092"/>
    <x v="155"/>
    <d v="2016-12-07T00:00:00"/>
    <x v="1"/>
    <s v="JG-15115"/>
    <s v="Jack Garza"/>
    <s v="Consumer"/>
    <s v="United States"/>
    <s v="Jacksonville"/>
    <s v="North Carolina"/>
    <n v="28540"/>
    <x v="0"/>
    <s v="FUR-FU-10000222"/>
    <x v="0"/>
    <s v="Furnishings"/>
    <s v="Seth Thomas 16&quot; Steel Case Clock"/>
    <n v="77.951999999999998"/>
    <n v="54.566399999999994"/>
    <n v="23.385600000000004"/>
    <n v="0.30000000000000004"/>
    <n v="4"/>
  </r>
  <r>
    <n v="8987"/>
    <s v="CA-2016-123092"/>
    <x v="155"/>
    <d v="2016-12-07T00:00:00"/>
    <x v="1"/>
    <s v="JG-15115"/>
    <s v="Jack Garza"/>
    <s v="Consumer"/>
    <s v="United States"/>
    <s v="Jacksonville"/>
    <s v="North Carolina"/>
    <n v="28540"/>
    <x v="0"/>
    <s v="OFF-BI-10001718"/>
    <x v="1"/>
    <s v="Binders"/>
    <s v="GBC DocuBind P50 Personal Binding Machine"/>
    <n v="95.97"/>
    <n v="67.179000000000002"/>
    <n v="28.790999999999997"/>
    <n v="0.3"/>
    <n v="4"/>
  </r>
  <r>
    <n v="8988"/>
    <s v="CA-2016-123092"/>
    <x v="155"/>
    <d v="2016-12-07T00:00:00"/>
    <x v="1"/>
    <s v="JG-15115"/>
    <s v="Jack Garza"/>
    <s v="Consumer"/>
    <s v="United States"/>
    <s v="Jacksonville"/>
    <s v="North Carolina"/>
    <n v="28540"/>
    <x v="0"/>
    <s v="TEC-PH-10001700"/>
    <x v="2"/>
    <s v="Phones"/>
    <s v="Panasonic KX-TG6844B Expandable Digital Cordless Telephone"/>
    <n v="105.584"/>
    <n v="73.908799999999999"/>
    <n v="31.675200000000004"/>
    <n v="0.30000000000000004"/>
    <n v="4"/>
  </r>
  <r>
    <n v="8989"/>
    <s v="CA-2016-123092"/>
    <x v="155"/>
    <d v="2016-12-07T00:00:00"/>
    <x v="1"/>
    <s v="JG-15115"/>
    <s v="Jack Garza"/>
    <s v="Consumer"/>
    <s v="United States"/>
    <s v="Jacksonville"/>
    <s v="North Carolina"/>
    <n v="28540"/>
    <x v="0"/>
    <s v="OFF-AR-10004078"/>
    <x v="1"/>
    <s v="Art"/>
    <s v="Newell 312"/>
    <n v="9.3439999999999994"/>
    <n v="6.5407999999999991"/>
    <n v="2.8032000000000004"/>
    <n v="0.30000000000000004"/>
    <n v="4"/>
  </r>
  <r>
    <n v="8990"/>
    <s v="US-2016-128587"/>
    <x v="100"/>
    <d v="2016-12-30T00:00:00"/>
    <x v="1"/>
    <s v="HM-14860"/>
    <s v="Harry Marie"/>
    <s v="Corporate"/>
    <s v="United States"/>
    <s v="Springfield"/>
    <s v="Missouri"/>
    <n v="65807"/>
    <x v="2"/>
    <s v="FUR-FU-10003026"/>
    <x v="0"/>
    <s v="Furnishings"/>
    <s v="Eldon Regeneration Recycled Desk Accessories, Black"/>
    <n v="9.68"/>
    <n v="6.7759999999999998"/>
    <n v="2.9039999999999999"/>
    <n v="0.3"/>
    <n v="6"/>
  </r>
  <r>
    <n v="8991"/>
    <s v="US-2016-128587"/>
    <x v="100"/>
    <d v="2016-12-30T00:00:00"/>
    <x v="1"/>
    <s v="HM-14860"/>
    <s v="Harry Marie"/>
    <s v="Corporate"/>
    <s v="United States"/>
    <s v="Springfield"/>
    <s v="Missouri"/>
    <n v="65807"/>
    <x v="2"/>
    <s v="TEC-CO-10003763"/>
    <x v="2"/>
    <s v="Copiers"/>
    <s v="Canon PC1060 Personal Laser Copier"/>
    <n v="4899.93"/>
    <n v="3429.951"/>
    <n v="1469.9790000000003"/>
    <n v="0.30000000000000004"/>
    <n v="6"/>
  </r>
  <r>
    <n v="8992"/>
    <s v="US-2018-139577"/>
    <x v="172"/>
    <d v="2018-10-06T00:00:00"/>
    <x v="1"/>
    <s v="TN-21040"/>
    <s v="Tanja Norvell"/>
    <s v="Home Office"/>
    <s v="United States"/>
    <s v="San Francisco"/>
    <s v="California"/>
    <n v="94110"/>
    <x v="1"/>
    <s v="TEC-AC-10004708"/>
    <x v="2"/>
    <s v="Accessories"/>
    <s v="Sony 32GB Class 10 Micro SDHC R40 Memory Card"/>
    <n v="104.75"/>
    <n v="73.324999999999989"/>
    <n v="31.425000000000011"/>
    <n v="0.3000000000000001"/>
    <n v="5"/>
  </r>
  <r>
    <n v="8993"/>
    <s v="CA-2018-159100"/>
    <x v="524"/>
    <d v="2018-10-21T00:00:00"/>
    <x v="1"/>
    <s v="VP-21760"/>
    <s v="Victoria Pisteka"/>
    <s v="Corporate"/>
    <s v="United States"/>
    <s v="Columbia"/>
    <s v="Tennessee"/>
    <n v="38401"/>
    <x v="0"/>
    <s v="TEC-AC-10003499"/>
    <x v="2"/>
    <s v="Accessories"/>
    <s v="Memorex Mini Travel Drive 8 GB USB 2.0 Flash Drive"/>
    <n v="18.527999999999999"/>
    <n v="12.969599999999998"/>
    <n v="5.5584000000000007"/>
    <n v="0.30000000000000004"/>
    <n v="5"/>
  </r>
  <r>
    <n v="8994"/>
    <s v="CA-2018-159100"/>
    <x v="524"/>
    <d v="2018-10-21T00:00:00"/>
    <x v="1"/>
    <s v="VP-21760"/>
    <s v="Victoria Pisteka"/>
    <s v="Corporate"/>
    <s v="United States"/>
    <s v="Columbia"/>
    <s v="Tennessee"/>
    <n v="38401"/>
    <x v="0"/>
    <s v="FUR-TA-10001950"/>
    <x v="0"/>
    <s v="Tables"/>
    <s v="Balt Solid Wood Round Tables"/>
    <n v="1875.258"/>
    <n v="1312.6805999999999"/>
    <n v="562.57740000000013"/>
    <n v="0.30000000000000004"/>
    <n v="5"/>
  </r>
  <r>
    <n v="8995"/>
    <s v="CA-2015-109043"/>
    <x v="860"/>
    <d v="2015-08-17T00:00:00"/>
    <x v="2"/>
    <s v="CS-12355"/>
    <s v="Christine Sundaresam"/>
    <s v="Consumer"/>
    <s v="United States"/>
    <s v="Hollywood"/>
    <s v="Florida"/>
    <n v="33021"/>
    <x v="0"/>
    <s v="OFF-PA-10000312"/>
    <x v="1"/>
    <s v="Paper"/>
    <s v="Xerox 1955"/>
    <n v="91.36"/>
    <n v="63.951999999999998"/>
    <n v="27.408000000000001"/>
    <n v="0.3"/>
    <n v="2"/>
  </r>
  <r>
    <n v="8996"/>
    <s v="CA-2015-109043"/>
    <x v="860"/>
    <d v="2015-08-17T00:00:00"/>
    <x v="2"/>
    <s v="CS-12355"/>
    <s v="Christine Sundaresam"/>
    <s v="Consumer"/>
    <s v="United States"/>
    <s v="Hollywood"/>
    <s v="Florida"/>
    <n v="33021"/>
    <x v="0"/>
    <s v="OFF-AP-10004708"/>
    <x v="1"/>
    <s v="Appliances"/>
    <s v="Fellowes Superior 10 Outlet Split Surge Protector"/>
    <n v="152.24"/>
    <n v="106.568"/>
    <n v="45.672000000000011"/>
    <n v="0.30000000000000004"/>
    <n v="2"/>
  </r>
  <r>
    <n v="8997"/>
    <s v="US-2018-116491"/>
    <x v="343"/>
    <d v="2018-11-13T00:00:00"/>
    <x v="2"/>
    <s v="PG-18820"/>
    <s v="Patrick Gardner"/>
    <s v="Consumer"/>
    <s v="United States"/>
    <s v="Dallas"/>
    <s v="Texas"/>
    <n v="75081"/>
    <x v="2"/>
    <s v="TEC-PH-10004531"/>
    <x v="2"/>
    <s v="Phones"/>
    <s v="OtterBox Commuter Series Case - iPhone 5 &amp; 5s"/>
    <n v="35.183999999999997"/>
    <n v="24.628799999999998"/>
    <n v="10.555199999999999"/>
    <n v="0.3"/>
    <n v="2"/>
  </r>
  <r>
    <n v="8998"/>
    <s v="CA-2018-122763"/>
    <x v="177"/>
    <d v="2018-03-20T00:00:00"/>
    <x v="3"/>
    <s v="HG-14845"/>
    <s v="Harry Greene"/>
    <s v="Consumer"/>
    <s v="United States"/>
    <s v="Houston"/>
    <s v="Texas"/>
    <n v="77041"/>
    <x v="2"/>
    <s v="OFF-PA-10000474"/>
    <x v="1"/>
    <s v="Paper"/>
    <s v="Easy-staple paper"/>
    <n v="56.704000000000001"/>
    <n v="39.692799999999998"/>
    <n v="17.011200000000002"/>
    <n v="0.30000000000000004"/>
    <n v="0"/>
  </r>
  <r>
    <n v="8999"/>
    <s v="CA-2018-122763"/>
    <x v="177"/>
    <d v="2018-03-20T00:00:00"/>
    <x v="3"/>
    <s v="HG-14845"/>
    <s v="Harry Greene"/>
    <s v="Consumer"/>
    <s v="United States"/>
    <s v="Houston"/>
    <s v="Texas"/>
    <n v="77041"/>
    <x v="2"/>
    <s v="OFF-PA-10002377"/>
    <x v="1"/>
    <s v="Paper"/>
    <s v="Xerox 1916"/>
    <n v="274.06400000000002"/>
    <n v="191.84479999999999"/>
    <n v="82.219200000000029"/>
    <n v="0.3000000000000001"/>
    <n v="0"/>
  </r>
  <r>
    <n v="9000"/>
    <s v="CA-2018-137785"/>
    <x v="726"/>
    <d v="2018-05-17T00:00:00"/>
    <x v="1"/>
    <s v="MH-18115"/>
    <s v="Mick Hernandez"/>
    <s v="Home Office"/>
    <s v="United States"/>
    <s v="Philadelphia"/>
    <s v="Pennsylvania"/>
    <n v="19140"/>
    <x v="3"/>
    <s v="FUR-CH-10001482"/>
    <x v="0"/>
    <s v="Chairs"/>
    <s v="Office Star - Mesh Screen back chair with Vinyl seat"/>
    <n v="458.43"/>
    <n v="320.90100000000001"/>
    <n v="137.529"/>
    <n v="0.3"/>
    <n v="4"/>
  </r>
  <r>
    <n v="9001"/>
    <s v="CA-2015-133389"/>
    <x v="169"/>
    <d v="2015-06-22T00:00:00"/>
    <x v="3"/>
    <s v="TB-21280"/>
    <s v="Toby Braunhardt"/>
    <s v="Consumer"/>
    <s v="United States"/>
    <s v="Phoenix"/>
    <s v="Arizona"/>
    <n v="85023"/>
    <x v="1"/>
    <s v="OFF-BI-10001553"/>
    <x v="1"/>
    <s v="Binders"/>
    <s v="SpineVue Locking Slant-D Ring Binders by Cardinal"/>
    <n v="8.2260000000000009"/>
    <n v="5.7582000000000004"/>
    <n v="2.4678000000000004"/>
    <n v="0.30000000000000004"/>
    <n v="0"/>
  </r>
  <r>
    <n v="9002"/>
    <s v="CA-2015-103807"/>
    <x v="266"/>
    <d v="2015-12-09T00:00:00"/>
    <x v="1"/>
    <s v="EM-13825"/>
    <s v="Elizabeth Moffitt"/>
    <s v="Corporate"/>
    <s v="United States"/>
    <s v="Sandy Springs"/>
    <s v="Georgia"/>
    <n v="30328"/>
    <x v="0"/>
    <s v="TEC-AC-10000199"/>
    <x v="2"/>
    <s v="Accessories"/>
    <s v="Kingston Digital DataTraveler 8GB USB 2.0"/>
    <n v="5.95"/>
    <n v="4.165"/>
    <n v="1.7850000000000001"/>
    <n v="0.3"/>
    <n v="7"/>
  </r>
  <r>
    <n v="9003"/>
    <s v="CA-2015-103807"/>
    <x v="266"/>
    <d v="2015-12-09T00:00:00"/>
    <x v="1"/>
    <s v="EM-13825"/>
    <s v="Elizabeth Moffitt"/>
    <s v="Corporate"/>
    <s v="United States"/>
    <s v="Sandy Springs"/>
    <s v="Georgia"/>
    <n v="30328"/>
    <x v="0"/>
    <s v="OFF-PA-10002195"/>
    <x v="1"/>
    <s v="Paper"/>
    <s v="RSVP Cards &amp; Envelopes, Blank White, 8-1/2&quot; X 11&quot;, 24 Cards/25 Envelopes/Set"/>
    <n v="15.24"/>
    <n v="10.667999999999999"/>
    <n v="4.572000000000001"/>
    <n v="0.30000000000000004"/>
    <n v="7"/>
  </r>
  <r>
    <n v="9004"/>
    <s v="CA-2016-102855"/>
    <x v="57"/>
    <d v="2016-04-06T00:00:00"/>
    <x v="3"/>
    <s v="JF-15415"/>
    <s v="Jennifer Ferguson"/>
    <s v="Consumer"/>
    <s v="United States"/>
    <s v="Spokane"/>
    <s v="Washington"/>
    <n v="99207"/>
    <x v="1"/>
    <s v="TEC-AC-10001767"/>
    <x v="2"/>
    <s v="Accessories"/>
    <s v="SanDisk Ultra 64 GB MicroSDHC Class 10 Memory Card"/>
    <n v="239.94"/>
    <n v="167.958"/>
    <n v="71.981999999999999"/>
    <n v="0.3"/>
    <n v="1"/>
  </r>
  <r>
    <n v="9005"/>
    <s v="CA-2016-102855"/>
    <x v="57"/>
    <d v="2016-04-06T00:00:00"/>
    <x v="3"/>
    <s v="JF-15415"/>
    <s v="Jennifer Ferguson"/>
    <s v="Consumer"/>
    <s v="United States"/>
    <s v="Spokane"/>
    <s v="Washington"/>
    <n v="99207"/>
    <x v="1"/>
    <s v="OFF-AR-10002467"/>
    <x v="1"/>
    <s v="Art"/>
    <s v="Dixon Ticonderoga Pencils"/>
    <n v="23.84"/>
    <n v="16.687999999999999"/>
    <n v="7.152000000000001"/>
    <n v="0.30000000000000004"/>
    <n v="1"/>
  </r>
  <r>
    <n v="9006"/>
    <s v="CA-2018-107825"/>
    <x v="551"/>
    <d v="2018-11-18T00:00:00"/>
    <x v="3"/>
    <s v="NB-18655"/>
    <s v="Nona Balk"/>
    <s v="Corporate"/>
    <s v="United States"/>
    <s v="Milwaukee"/>
    <s v="Wisconsin"/>
    <n v="53209"/>
    <x v="2"/>
    <s v="OFF-ST-10001321"/>
    <x v="1"/>
    <s v="Storage"/>
    <s v="Decoflex Hanging Personal Folder File, Blue"/>
    <n v="92.52"/>
    <n v="64.763999999999996"/>
    <n v="27.756"/>
    <n v="0.3"/>
    <n v="0"/>
  </r>
  <r>
    <n v="9007"/>
    <s v="CA-2018-107825"/>
    <x v="551"/>
    <d v="2018-11-18T00:00:00"/>
    <x v="3"/>
    <s v="NB-18655"/>
    <s v="Nona Balk"/>
    <s v="Corporate"/>
    <s v="United States"/>
    <s v="Milwaukee"/>
    <s v="Wisconsin"/>
    <n v="53209"/>
    <x v="2"/>
    <s v="OFF-ST-10000777"/>
    <x v="1"/>
    <s v="Storage"/>
    <s v="Companion Letter/Legal File, Black"/>
    <n v="37.76"/>
    <n v="26.431999999999999"/>
    <n v="11.327999999999999"/>
    <n v="0.3"/>
    <n v="0"/>
  </r>
  <r>
    <n v="9008"/>
    <s v="CA-2018-107825"/>
    <x v="551"/>
    <d v="2018-11-18T00:00:00"/>
    <x v="3"/>
    <s v="NB-18655"/>
    <s v="Nona Balk"/>
    <s v="Corporate"/>
    <s v="United States"/>
    <s v="Milwaukee"/>
    <s v="Wisconsin"/>
    <n v="53209"/>
    <x v="2"/>
    <s v="OFF-LA-10003720"/>
    <x v="1"/>
    <s v="Labels"/>
    <s v="Avery 487"/>
    <n v="7.38"/>
    <n v="5.1659999999999995"/>
    <n v="2.2140000000000004"/>
    <n v="0.30000000000000004"/>
    <n v="0"/>
  </r>
  <r>
    <n v="9009"/>
    <s v="CA-2018-107825"/>
    <x v="551"/>
    <d v="2018-11-18T00:00:00"/>
    <x v="3"/>
    <s v="NB-18655"/>
    <s v="Nona Balk"/>
    <s v="Corporate"/>
    <s v="United States"/>
    <s v="Milwaukee"/>
    <s v="Wisconsin"/>
    <n v="53209"/>
    <x v="2"/>
    <s v="FUR-FU-10000206"/>
    <x v="0"/>
    <s v="Furnishings"/>
    <s v="GE General Purpose, Extra Long Life, Showcase &amp; Floodlight Incandescent Bulbs"/>
    <n v="5.82"/>
    <n v="4.0739999999999998"/>
    <n v="1.7460000000000004"/>
    <n v="0.30000000000000004"/>
    <n v="0"/>
  </r>
  <r>
    <n v="9010"/>
    <s v="CA-2018-106047"/>
    <x v="1209"/>
    <d v="2018-07-18T00:00:00"/>
    <x v="1"/>
    <s v="CS-11860"/>
    <s v="Cari Schnelling"/>
    <s v="Consumer"/>
    <s v="United States"/>
    <s v="Fairfield"/>
    <s v="Ohio"/>
    <n v="45014"/>
    <x v="3"/>
    <s v="OFF-PA-10000791"/>
    <x v="1"/>
    <s v="Paper"/>
    <s v="Wirebound Message Books, Four 2 3/4 x 5 Forms per Page, 200 Sets per Book"/>
    <n v="3.8159999999999998"/>
    <n v="2.6711999999999998"/>
    <n v="1.1448"/>
    <n v="0.30000000000000004"/>
    <n v="6"/>
  </r>
  <r>
    <n v="9011"/>
    <s v="CA-2018-127803"/>
    <x v="240"/>
    <d v="2018-05-23T00:00:00"/>
    <x v="1"/>
    <s v="ND-18460"/>
    <s v="Neil Ducich"/>
    <s v="Corporate"/>
    <s v="United States"/>
    <s v="Huntsville"/>
    <s v="Alabama"/>
    <n v="35810"/>
    <x v="0"/>
    <s v="OFF-BI-10001787"/>
    <x v="1"/>
    <s v="Binders"/>
    <s v="Wilson Jones Four-Pocket Poly Binders"/>
    <n v="26.16"/>
    <n v="18.311999999999998"/>
    <n v="7.8480000000000025"/>
    <n v="0.3000000000000001"/>
    <n v="4"/>
  </r>
  <r>
    <n v="9012"/>
    <s v="CA-2016-137071"/>
    <x v="139"/>
    <d v="2016-12-21T00:00:00"/>
    <x v="2"/>
    <s v="ED-13885"/>
    <s v="Emily Ducich"/>
    <s v="Home Office"/>
    <s v="United States"/>
    <s v="Houston"/>
    <s v="Texas"/>
    <n v="77036"/>
    <x v="2"/>
    <s v="TEC-AC-10004353"/>
    <x v="2"/>
    <s v="Accessories"/>
    <s v="Hypercom P1300 Pinpad"/>
    <n v="100.8"/>
    <n v="70.559999999999988"/>
    <n v="30.240000000000009"/>
    <n v="0.3000000000000001"/>
    <n v="1"/>
  </r>
  <r>
    <n v="9013"/>
    <s v="CA-2017-121447"/>
    <x v="823"/>
    <d v="2017-02-22T00:00:00"/>
    <x v="2"/>
    <s v="EA-14035"/>
    <s v="Erin Ashbrook"/>
    <s v="Corporate"/>
    <s v="United States"/>
    <s v="New York City"/>
    <s v="New York"/>
    <n v="10011"/>
    <x v="3"/>
    <s v="FUR-FU-10001861"/>
    <x v="0"/>
    <s v="Furnishings"/>
    <s v="Floodlight Indoor Halogen Bulbs, 1 Bulb per Pack, 60 Watts"/>
    <n v="135.80000000000001"/>
    <n v="95.06"/>
    <n v="40.740000000000009"/>
    <n v="0.30000000000000004"/>
    <n v="1"/>
  </r>
  <r>
    <n v="9014"/>
    <s v="CA-2018-143084"/>
    <x v="257"/>
    <d v="2018-03-22T00:00:00"/>
    <x v="1"/>
    <s v="BP-11050"/>
    <s v="Barry Pond"/>
    <s v="Corporate"/>
    <s v="United States"/>
    <s v="Los Angeles"/>
    <s v="California"/>
    <n v="90008"/>
    <x v="1"/>
    <s v="OFF-AR-10002766"/>
    <x v="1"/>
    <s v="Art"/>
    <s v="Prang Drawing Pencil Set"/>
    <n v="13.9"/>
    <n v="9.73"/>
    <n v="4.17"/>
    <n v="0.3"/>
    <n v="4"/>
  </r>
  <r>
    <n v="9015"/>
    <s v="CA-2018-143084"/>
    <x v="257"/>
    <d v="2018-03-22T00:00:00"/>
    <x v="1"/>
    <s v="BP-11050"/>
    <s v="Barry Pond"/>
    <s v="Corporate"/>
    <s v="United States"/>
    <s v="Los Angeles"/>
    <s v="California"/>
    <n v="90008"/>
    <x v="1"/>
    <s v="OFF-EN-10003072"/>
    <x v="1"/>
    <s v="Envelopes"/>
    <s v="Peel &amp; Seel Envelopes"/>
    <n v="19.399999999999999"/>
    <n v="13.579999999999998"/>
    <n v="5.82"/>
    <n v="0.30000000000000004"/>
    <n v="4"/>
  </r>
  <r>
    <n v="9016"/>
    <s v="CA-2017-131639"/>
    <x v="907"/>
    <d v="2017-12-23T00:00:00"/>
    <x v="1"/>
    <s v="NS-18640"/>
    <s v="Noel Staavos"/>
    <s v="Corporate"/>
    <s v="United States"/>
    <s v="Carlsbad"/>
    <s v="New Mexico"/>
    <n v="88220"/>
    <x v="1"/>
    <s v="OFF-BI-10001636"/>
    <x v="1"/>
    <s v="Binders"/>
    <s v="Ibico Plastic and Wire Spiral Binding Combs"/>
    <n v="13.488"/>
    <n v="9.4415999999999993"/>
    <n v="4.0464000000000002"/>
    <n v="0.30000000000000004"/>
    <n v="6"/>
  </r>
  <r>
    <n v="9017"/>
    <s v="CA-2017-131639"/>
    <x v="907"/>
    <d v="2017-12-23T00:00:00"/>
    <x v="1"/>
    <s v="NS-18640"/>
    <s v="Noel Staavos"/>
    <s v="Corporate"/>
    <s v="United States"/>
    <s v="Carlsbad"/>
    <s v="New Mexico"/>
    <n v="88220"/>
    <x v="1"/>
    <s v="OFF-BI-10000948"/>
    <x v="1"/>
    <s v="Binders"/>
    <s v="GBC Laser Imprintable Binding System Covers, Desert Sand"/>
    <n v="11.416"/>
    <n v="7.9912000000000001"/>
    <n v="3.4248000000000003"/>
    <n v="0.3"/>
    <n v="6"/>
  </r>
  <r>
    <n v="9018"/>
    <s v="CA-2017-161361"/>
    <x v="253"/>
    <d v="2017-03-28T00:00:00"/>
    <x v="0"/>
    <s v="MV-17485"/>
    <s v="Mark Van Huff"/>
    <s v="Consumer"/>
    <s v="United States"/>
    <s v="Pocatello"/>
    <s v="Idaho"/>
    <n v="83201"/>
    <x v="1"/>
    <s v="OFF-PA-10001838"/>
    <x v="1"/>
    <s v="Paper"/>
    <s v="Adams Telephone Message Book W/Dividers/Space For Phone Numbers, 5 1/4&quot;X8 1/2&quot;, 300/Messages"/>
    <n v="17.64"/>
    <n v="12.347999999999999"/>
    <n v="5.2920000000000016"/>
    <n v="0.3000000000000001"/>
    <n v="2"/>
  </r>
  <r>
    <n v="9019"/>
    <s v="CA-2017-161361"/>
    <x v="253"/>
    <d v="2017-03-28T00:00:00"/>
    <x v="0"/>
    <s v="MV-17485"/>
    <s v="Mark Van Huff"/>
    <s v="Consumer"/>
    <s v="United States"/>
    <s v="Pocatello"/>
    <s v="Idaho"/>
    <n v="83201"/>
    <x v="1"/>
    <s v="OFF-BI-10002215"/>
    <x v="1"/>
    <s v="Binders"/>
    <s v="Wilson Jones Hanging View Binder, White, 1&quot;"/>
    <n v="17.04"/>
    <n v="11.927999999999999"/>
    <n v="5.1120000000000001"/>
    <n v="0.30000000000000004"/>
    <n v="2"/>
  </r>
  <r>
    <n v="9020"/>
    <s v="CA-2015-100706"/>
    <x v="757"/>
    <d v="2015-12-18T00:00:00"/>
    <x v="0"/>
    <s v="LE-16810"/>
    <s v="Laurel Elliston"/>
    <s v="Consumer"/>
    <s v="United States"/>
    <s v="Springfield"/>
    <s v="Virginia"/>
    <n v="22153"/>
    <x v="0"/>
    <s v="TEC-AC-10001314"/>
    <x v="2"/>
    <s v="Accessories"/>
    <s v="Case Logic 2.4GHz Wireless Keyboard"/>
    <n v="99.98"/>
    <n v="69.986000000000004"/>
    <n v="29.994"/>
    <n v="0.3"/>
    <n v="2"/>
  </r>
  <r>
    <n v="9021"/>
    <s v="CA-2015-100706"/>
    <x v="757"/>
    <d v="2015-12-18T00:00:00"/>
    <x v="0"/>
    <s v="LE-16810"/>
    <s v="Laurel Elliston"/>
    <s v="Consumer"/>
    <s v="United States"/>
    <s v="Springfield"/>
    <s v="Virginia"/>
    <n v="22153"/>
    <x v="0"/>
    <s v="FUR-FU-10002268"/>
    <x v="0"/>
    <s v="Furnishings"/>
    <s v="Ultra Door Push Plate"/>
    <n v="29.46"/>
    <n v="20.622"/>
    <n v="8.838000000000001"/>
    <n v="0.30000000000000004"/>
    <n v="2"/>
  </r>
  <r>
    <n v="9022"/>
    <s v="CA-2016-129525"/>
    <x v="219"/>
    <d v="2016-11-20T00:00:00"/>
    <x v="1"/>
    <s v="VP-21760"/>
    <s v="Victoria Pisteka"/>
    <s v="Corporate"/>
    <s v="United States"/>
    <s v="Toledo"/>
    <s v="Ohio"/>
    <n v="43615"/>
    <x v="3"/>
    <s v="OFF-BI-10002133"/>
    <x v="1"/>
    <s v="Binders"/>
    <s v="Wilson Jones Elliptical Ring 3 1/2&quot; Capacity Binders, 800 sheets"/>
    <n v="166.92"/>
    <n v="116.84399999999998"/>
    <n v="50.076000000000008"/>
    <n v="0.30000000000000004"/>
    <n v="5"/>
  </r>
  <r>
    <n v="9023"/>
    <s v="US-2017-141880"/>
    <x v="250"/>
    <d v="2017-08-23T00:00:00"/>
    <x v="2"/>
    <s v="TC-21475"/>
    <s v="Tony Chapman"/>
    <s v="Home Office"/>
    <s v="United States"/>
    <s v="Fort Collins"/>
    <s v="Colorado"/>
    <n v="80525"/>
    <x v="1"/>
    <s v="FUR-FU-10001979"/>
    <x v="0"/>
    <s v="Furnishings"/>
    <s v="Dana Halogen Swing-Arm Architect Lamp"/>
    <n v="98.328000000000003"/>
    <n v="68.829599999999999"/>
    <n v="29.498400000000004"/>
    <n v="0.30000000000000004"/>
    <n v="1"/>
  </r>
  <r>
    <n v="9024"/>
    <s v="CA-2016-165799"/>
    <x v="685"/>
    <d v="2016-07-02T00:00:00"/>
    <x v="2"/>
    <s v="SG-20470"/>
    <s v="Sheri Gordon"/>
    <s v="Consumer"/>
    <s v="United States"/>
    <s v="New York City"/>
    <s v="New York"/>
    <n v="10024"/>
    <x v="3"/>
    <s v="FUR-CH-10001482"/>
    <x v="0"/>
    <s v="Chairs"/>
    <s v="Office Star - Mesh Screen back chair with Vinyl seat"/>
    <n v="117.88200000000001"/>
    <n v="82.517399999999995"/>
    <n v="35.36460000000001"/>
    <n v="0.3000000000000001"/>
    <n v="3"/>
  </r>
  <r>
    <n v="9025"/>
    <s v="CA-2017-102127"/>
    <x v="190"/>
    <d v="2017-07-02T00:00:00"/>
    <x v="1"/>
    <s v="VP-21760"/>
    <s v="Victoria Pisteka"/>
    <s v="Corporate"/>
    <s v="United States"/>
    <s v="New York City"/>
    <s v="New York"/>
    <n v="10035"/>
    <x v="3"/>
    <s v="TEC-AC-10002018"/>
    <x v="2"/>
    <s v="Accessories"/>
    <s v="AmazonBasics 3-Button USB Wired Mouse"/>
    <n v="20.97"/>
    <n v="14.678999999999998"/>
    <n v="6.2910000000000004"/>
    <n v="0.30000000000000004"/>
    <n v="6"/>
  </r>
  <r>
    <n v="9026"/>
    <s v="CA-2017-102127"/>
    <x v="190"/>
    <d v="2017-07-02T00:00:00"/>
    <x v="1"/>
    <s v="VP-21760"/>
    <s v="Victoria Pisteka"/>
    <s v="Corporate"/>
    <s v="United States"/>
    <s v="New York City"/>
    <s v="New York"/>
    <n v="10035"/>
    <x v="3"/>
    <s v="TEC-AC-10000397"/>
    <x v="2"/>
    <s v="Accessories"/>
    <s v="Perixx PERIBOARD-512B, Ergonomic Split Keyboard"/>
    <n v="139.96"/>
    <n v="97.971999999999994"/>
    <n v="41.988000000000014"/>
    <n v="0.3000000000000001"/>
    <n v="6"/>
  </r>
  <r>
    <n v="9027"/>
    <s v="CA-2017-102127"/>
    <x v="190"/>
    <d v="2017-07-02T00:00:00"/>
    <x v="1"/>
    <s v="VP-21760"/>
    <s v="Victoria Pisteka"/>
    <s v="Corporate"/>
    <s v="United States"/>
    <s v="New York City"/>
    <s v="New York"/>
    <n v="10035"/>
    <x v="3"/>
    <s v="FUR-FU-10003976"/>
    <x v="0"/>
    <s v="Furnishings"/>
    <s v="DAX Executive Solid Wood Document Frame, Desktop or Hang, Mahogany, 5 x 7"/>
    <n v="37.74"/>
    <n v="26.417999999999999"/>
    <n v="11.322000000000003"/>
    <n v="0.30000000000000004"/>
    <n v="6"/>
  </r>
  <r>
    <n v="9028"/>
    <s v="US-2017-152415"/>
    <x v="42"/>
    <d v="2017-09-22T00:00:00"/>
    <x v="1"/>
    <s v="PO-18865"/>
    <s v="Patrick O'Donnell"/>
    <s v="Consumer"/>
    <s v="United States"/>
    <s v="Marlborough"/>
    <s v="Massachusetts"/>
    <n v="1752"/>
    <x v="3"/>
    <s v="FUR-FU-10002597"/>
    <x v="0"/>
    <s v="Furnishings"/>
    <s v="C-Line Magnetic Cubicle Keepers, Clear Polypropylene"/>
    <n v="14.82"/>
    <n v="10.373999999999999"/>
    <n v="4.4460000000000015"/>
    <n v="0.3000000000000001"/>
    <n v="5"/>
  </r>
  <r>
    <n v="9029"/>
    <s v="US-2017-152415"/>
    <x v="42"/>
    <d v="2017-09-22T00:00:00"/>
    <x v="1"/>
    <s v="PO-18865"/>
    <s v="Patrick O'Donnell"/>
    <s v="Consumer"/>
    <s v="United States"/>
    <s v="Marlborough"/>
    <s v="Massachusetts"/>
    <n v="1752"/>
    <x v="3"/>
    <s v="FUR-FU-10004864"/>
    <x v="0"/>
    <s v="Furnishings"/>
    <s v="Howard Miller 14-1/2&quot; Diameter Chrome Round Wall Clock"/>
    <n v="191.82"/>
    <n v="134.274"/>
    <n v="57.545999999999992"/>
    <n v="0.3"/>
    <n v="5"/>
  </r>
  <r>
    <n v="9030"/>
    <s v="CA-2015-138198"/>
    <x v="667"/>
    <d v="2015-07-23T00:00:00"/>
    <x v="1"/>
    <s v="JL-15130"/>
    <s v="Jack Lebron"/>
    <s v="Consumer"/>
    <s v="United States"/>
    <s v="New Rochelle"/>
    <s v="New York"/>
    <n v="10801"/>
    <x v="3"/>
    <s v="OFF-BI-10002103"/>
    <x v="1"/>
    <s v="Binders"/>
    <s v="Cardinal Slant-D Ring Binder, Heavy Gauge Vinyl"/>
    <n v="13.904"/>
    <n v="9.7327999999999992"/>
    <n v="4.1712000000000007"/>
    <n v="0.30000000000000004"/>
    <n v="5"/>
  </r>
  <r>
    <n v="9031"/>
    <s v="CA-2018-128041"/>
    <x v="853"/>
    <d v="2018-09-01T00:00:00"/>
    <x v="3"/>
    <s v="RW-19540"/>
    <s v="Rick Wilson"/>
    <s v="Corporate"/>
    <s v="United States"/>
    <s v="Seattle"/>
    <s v="Washington"/>
    <n v="98103"/>
    <x v="1"/>
    <s v="OFF-AP-10001005"/>
    <x v="1"/>
    <s v="Appliances"/>
    <s v="Honeywell Quietcare HEPA Air Cleaner"/>
    <n v="314.60000000000002"/>
    <n v="220.22"/>
    <n v="94.380000000000024"/>
    <n v="0.30000000000000004"/>
    <n v="0"/>
  </r>
  <r>
    <n v="9032"/>
    <s v="CA-2018-128041"/>
    <x v="853"/>
    <d v="2018-09-01T00:00:00"/>
    <x v="3"/>
    <s v="RW-19540"/>
    <s v="Rick Wilson"/>
    <s v="Corporate"/>
    <s v="United States"/>
    <s v="Seattle"/>
    <s v="Washington"/>
    <n v="98103"/>
    <x v="1"/>
    <s v="FUR-TA-10002607"/>
    <x v="0"/>
    <s v="Tables"/>
    <s v="KI Conference Tables"/>
    <n v="283.56"/>
    <n v="198.49199999999999"/>
    <n v="85.068000000000012"/>
    <n v="0.30000000000000004"/>
    <n v="0"/>
  </r>
  <r>
    <n v="9033"/>
    <s v="CA-2018-105823"/>
    <x v="738"/>
    <d v="2018-06-26T00:00:00"/>
    <x v="1"/>
    <s v="RB-19465"/>
    <s v="Rick Bensley"/>
    <s v="Home Office"/>
    <s v="United States"/>
    <s v="Detroit"/>
    <s v="Michigan"/>
    <n v="48227"/>
    <x v="2"/>
    <s v="FUR-CH-10000454"/>
    <x v="0"/>
    <s v="Chairs"/>
    <s v="Hon Deluxe Fabric Upholstered Stacking Chairs, Rounded Back"/>
    <n v="487.96"/>
    <n v="341.57199999999995"/>
    <n v="146.38800000000003"/>
    <n v="0.3000000000000001"/>
    <n v="4"/>
  </r>
  <r>
    <n v="9034"/>
    <s v="CA-2015-152268"/>
    <x v="814"/>
    <d v="2015-09-07T00:00:00"/>
    <x v="1"/>
    <s v="SC-20095"/>
    <s v="Sanjit Chand"/>
    <s v="Consumer"/>
    <s v="United States"/>
    <s v="Fayetteville"/>
    <s v="Arkansas"/>
    <n v="72701"/>
    <x v="0"/>
    <s v="OFF-BI-10001359"/>
    <x v="1"/>
    <s v="Binders"/>
    <s v="GBC DocuBind TL300 Electric Binding System"/>
    <n v="1793.98"/>
    <n v="1255.7859999999998"/>
    <n v="538.19400000000019"/>
    <n v="0.3000000000000001"/>
    <n v="5"/>
  </r>
  <r>
    <n v="9035"/>
    <s v="CA-2016-148873"/>
    <x v="486"/>
    <d v="2016-10-05T00:00:00"/>
    <x v="1"/>
    <s v="EM-13960"/>
    <s v="Eric Murdock"/>
    <s v="Consumer"/>
    <s v="United States"/>
    <s v="Quincy"/>
    <s v="Illinois"/>
    <n v="62301"/>
    <x v="2"/>
    <s v="OFF-BI-10003196"/>
    <x v="1"/>
    <s v="Binders"/>
    <s v="Accohide Poly Flexible Ring Binders"/>
    <n v="2.992"/>
    <n v="2.0943999999999998"/>
    <n v="0.89760000000000018"/>
    <n v="0.30000000000000004"/>
    <n v="4"/>
  </r>
  <r>
    <n v="9036"/>
    <s v="CA-2016-148873"/>
    <x v="486"/>
    <d v="2016-10-05T00:00:00"/>
    <x v="1"/>
    <s v="EM-13960"/>
    <s v="Eric Murdock"/>
    <s v="Consumer"/>
    <s v="United States"/>
    <s v="Quincy"/>
    <s v="Illinois"/>
    <n v="62301"/>
    <x v="2"/>
    <s v="TEC-AC-10003657"/>
    <x v="2"/>
    <s v="Accessories"/>
    <s v="Lenovo 17-Key USB Numeric Keypad"/>
    <n v="108.768"/>
    <n v="76.137599999999992"/>
    <n v="32.630400000000009"/>
    <n v="0.3000000000000001"/>
    <n v="4"/>
  </r>
  <r>
    <n v="9037"/>
    <s v="CA-2016-166492"/>
    <x v="1003"/>
    <d v="2016-04-10T00:00:00"/>
    <x v="2"/>
    <s v="RP-19390"/>
    <s v="Resi PÃ¶lking"/>
    <s v="Consumer"/>
    <s v="United States"/>
    <s v="New York City"/>
    <s v="New York"/>
    <n v="10035"/>
    <x v="3"/>
    <s v="OFF-PA-10002262"/>
    <x v="1"/>
    <s v="Paper"/>
    <s v="Xerox 192"/>
    <n v="25.92"/>
    <n v="18.143999999999998"/>
    <n v="7.7760000000000034"/>
    <n v="0.3000000000000001"/>
    <n v="3"/>
  </r>
  <r>
    <n v="9038"/>
    <s v="CA-2016-166492"/>
    <x v="1003"/>
    <d v="2016-04-10T00:00:00"/>
    <x v="2"/>
    <s v="RP-19390"/>
    <s v="Resi PÃ¶lking"/>
    <s v="Consumer"/>
    <s v="United States"/>
    <s v="New York City"/>
    <s v="New York"/>
    <n v="10035"/>
    <x v="3"/>
    <s v="OFF-ST-10002214"/>
    <x v="1"/>
    <s v="Storage"/>
    <s v="X-Rack File for Hanging Folders"/>
    <n v="22.58"/>
    <n v="15.805999999999997"/>
    <n v="6.7740000000000009"/>
    <n v="0.30000000000000004"/>
    <n v="3"/>
  </r>
  <r>
    <n v="9039"/>
    <s v="CA-2018-157420"/>
    <x v="610"/>
    <d v="2018-11-21T00:00:00"/>
    <x v="3"/>
    <s v="HZ-14950"/>
    <s v="Henia Zydlo"/>
    <s v="Consumer"/>
    <s v="United States"/>
    <s v="Houston"/>
    <s v="Texas"/>
    <n v="77095"/>
    <x v="2"/>
    <s v="TEC-PH-10003555"/>
    <x v="2"/>
    <s v="Phones"/>
    <s v="Motorola HK250 Universal Bluetooth Headset"/>
    <n v="55.176000000000002"/>
    <n v="38.623199999999997"/>
    <n v="16.552800000000005"/>
    <n v="0.3000000000000001"/>
    <n v="0"/>
  </r>
  <r>
    <n v="9040"/>
    <s v="CA-2017-117121"/>
    <x v="907"/>
    <d v="2017-12-21T00:00:00"/>
    <x v="1"/>
    <s v="AB-10105"/>
    <s v="Adrian Barton"/>
    <s v="Consumer"/>
    <s v="United States"/>
    <s v="Detroit"/>
    <s v="Michigan"/>
    <n v="48205"/>
    <x v="2"/>
    <s v="OFF-BI-10000545"/>
    <x v="1"/>
    <s v="Binders"/>
    <s v="GBC Ibimaster 500 Manual ProClick Binding System"/>
    <n v="9892.74"/>
    <n v="6924.9179999999997"/>
    <n v="2967.8220000000001"/>
    <n v="0.30000000000000004"/>
    <n v="4"/>
  </r>
  <r>
    <n v="9041"/>
    <s v="CA-2015-138177"/>
    <x v="111"/>
    <d v="2015-09-24T00:00:00"/>
    <x v="1"/>
    <s v="ND-18460"/>
    <s v="Neil Ducich"/>
    <s v="Corporate"/>
    <s v="United States"/>
    <s v="Chandler"/>
    <s v="Arizona"/>
    <n v="85224"/>
    <x v="1"/>
    <s v="FUR-TA-10004607"/>
    <x v="0"/>
    <s v="Tables"/>
    <s v="Hon 2111 Invitation Series Straight Table"/>
    <n v="73.915000000000006"/>
    <n v="51.740500000000004"/>
    <n v="22.174500000000002"/>
    <n v="0.3"/>
    <n v="5"/>
  </r>
  <r>
    <n v="9042"/>
    <s v="CA-2015-114335"/>
    <x v="450"/>
    <d v="2015-10-03T00:00:00"/>
    <x v="1"/>
    <s v="XP-21865"/>
    <s v="Xylona Preis"/>
    <s v="Consumer"/>
    <s v="United States"/>
    <s v="Hollywood"/>
    <s v="Florida"/>
    <n v="33021"/>
    <x v="0"/>
    <s v="FUR-FU-10000277"/>
    <x v="0"/>
    <s v="Furnishings"/>
    <s v="Deflect-o DuraMat Antistatic Studded Beveled Mat for Medium Pile Carpeting"/>
    <n v="337.08800000000002"/>
    <n v="235.9616"/>
    <n v="101.12640000000002"/>
    <n v="0.30000000000000004"/>
    <n v="5"/>
  </r>
  <r>
    <n v="9043"/>
    <s v="CA-2016-168760"/>
    <x v="357"/>
    <d v="2016-09-26T00:00:00"/>
    <x v="0"/>
    <s v="MM-18280"/>
    <s v="Muhammed MacIntyre"/>
    <s v="Corporate"/>
    <s v="United States"/>
    <s v="Los Angeles"/>
    <s v="California"/>
    <n v="90049"/>
    <x v="1"/>
    <s v="OFF-AP-10004532"/>
    <x v="1"/>
    <s v="Appliances"/>
    <s v="Kensington 6 Outlet Guardian Standard Surge Protector"/>
    <n v="61.44"/>
    <n v="43.007999999999996"/>
    <n v="18.432000000000002"/>
    <n v="0.30000000000000004"/>
    <n v="4"/>
  </r>
  <r>
    <n v="9044"/>
    <s v="CA-2017-168830"/>
    <x v="77"/>
    <d v="2017-11-13T00:00:00"/>
    <x v="1"/>
    <s v="ML-17395"/>
    <s v="Marina Lichtenstein"/>
    <s v="Corporate"/>
    <s v="United States"/>
    <s v="San Francisco"/>
    <s v="California"/>
    <n v="94122"/>
    <x v="1"/>
    <s v="TEC-AC-10003911"/>
    <x v="2"/>
    <s v="Accessories"/>
    <s v="NETGEAR AC1750 Dual Band GigabitÂ Smart WiFi Router"/>
    <n v="479.97"/>
    <n v="335.97899999999998"/>
    <n v="143.99100000000004"/>
    <n v="0.30000000000000004"/>
    <n v="6"/>
  </r>
  <r>
    <n v="9045"/>
    <s v="CA-2018-137463"/>
    <x v="819"/>
    <d v="2018-12-20T00:00:00"/>
    <x v="0"/>
    <s v="KM-16225"/>
    <s v="Kalyca Meade"/>
    <s v="Corporate"/>
    <s v="United States"/>
    <s v="Sunnyvale"/>
    <s v="California"/>
    <n v="94086"/>
    <x v="1"/>
    <s v="OFF-BI-10003196"/>
    <x v="1"/>
    <s v="Binders"/>
    <s v="Accohide Poly Flexible Ring Binders"/>
    <n v="5.984"/>
    <n v="4.1887999999999996"/>
    <n v="1.7952000000000004"/>
    <n v="0.30000000000000004"/>
    <n v="4"/>
  </r>
  <r>
    <n v="9046"/>
    <s v="CA-2018-137463"/>
    <x v="819"/>
    <d v="2018-12-20T00:00:00"/>
    <x v="0"/>
    <s v="KM-16225"/>
    <s v="Kalyca Meade"/>
    <s v="Corporate"/>
    <s v="United States"/>
    <s v="Sunnyvale"/>
    <s v="California"/>
    <n v="94086"/>
    <x v="1"/>
    <s v="TEC-AC-10000358"/>
    <x v="2"/>
    <s v="Accessories"/>
    <s v="ImationÂ SecureÂ DriveÂ + Hardware Encrypted USBÂ flash driveÂ - 16 GB"/>
    <n v="189.95"/>
    <n v="132.96499999999997"/>
    <n v="56.985000000000014"/>
    <n v="0.3000000000000001"/>
    <n v="4"/>
  </r>
  <r>
    <n v="9047"/>
    <s v="CA-2018-137463"/>
    <x v="819"/>
    <d v="2018-12-20T00:00:00"/>
    <x v="0"/>
    <s v="KM-16225"/>
    <s v="Kalyca Meade"/>
    <s v="Corporate"/>
    <s v="United States"/>
    <s v="Sunnyvale"/>
    <s v="California"/>
    <n v="94086"/>
    <x v="1"/>
    <s v="TEC-AC-10000057"/>
    <x v="2"/>
    <s v="Accessories"/>
    <s v="Microsoft Natural Ergonomic Keyboard 4000"/>
    <n v="149.94999999999999"/>
    <n v="104.96499999999999"/>
    <n v="44.984999999999999"/>
    <n v="0.30000000000000004"/>
    <n v="4"/>
  </r>
  <r>
    <n v="9048"/>
    <s v="CA-2018-137463"/>
    <x v="819"/>
    <d v="2018-12-20T00:00:00"/>
    <x v="0"/>
    <s v="KM-16225"/>
    <s v="Kalyca Meade"/>
    <s v="Corporate"/>
    <s v="United States"/>
    <s v="Sunnyvale"/>
    <s v="California"/>
    <n v="94086"/>
    <x v="1"/>
    <s v="OFF-AR-10001988"/>
    <x v="1"/>
    <s v="Art"/>
    <s v="Bulldog Table or Wall-Mount Pencil Sharpener"/>
    <n v="29.95"/>
    <n v="20.965"/>
    <n v="8.9849999999999994"/>
    <n v="0.3"/>
    <n v="4"/>
  </r>
  <r>
    <n v="9049"/>
    <s v="CA-2018-137463"/>
    <x v="819"/>
    <d v="2018-12-20T00:00:00"/>
    <x v="0"/>
    <s v="KM-16225"/>
    <s v="Kalyca Meade"/>
    <s v="Corporate"/>
    <s v="United States"/>
    <s v="Sunnyvale"/>
    <s v="California"/>
    <n v="94086"/>
    <x v="1"/>
    <s v="OFF-LA-10003498"/>
    <x v="1"/>
    <s v="Labels"/>
    <s v="Avery 475"/>
    <n v="44.4"/>
    <n v="31.08"/>
    <n v="13.32"/>
    <n v="0.3"/>
    <n v="4"/>
  </r>
  <r>
    <n v="9050"/>
    <s v="CA-2015-124513"/>
    <x v="158"/>
    <d v="2015-09-25T00:00:00"/>
    <x v="1"/>
    <s v="SL-20155"/>
    <s v="Sara Luxemburg"/>
    <s v="Home Office"/>
    <s v="United States"/>
    <s v="New York City"/>
    <s v="New York"/>
    <n v="10011"/>
    <x v="3"/>
    <s v="OFF-AR-10002956"/>
    <x v="1"/>
    <s v="Art"/>
    <s v="Boston 16801 Nautilus Battery Pencil Sharpener"/>
    <n v="66.03"/>
    <n v="46.220999999999997"/>
    <n v="19.809000000000005"/>
    <n v="0.30000000000000004"/>
    <n v="4"/>
  </r>
  <r>
    <n v="9051"/>
    <s v="CA-2016-165554"/>
    <x v="1210"/>
    <d v="2016-05-22T00:00:00"/>
    <x v="1"/>
    <s v="AJ-10780"/>
    <s v="Anthony Jacobs"/>
    <s v="Corporate"/>
    <s v="United States"/>
    <s v="Los Angeles"/>
    <s v="California"/>
    <n v="90004"/>
    <x v="1"/>
    <s v="OFF-PA-10003724"/>
    <x v="1"/>
    <s v="Paper"/>
    <s v="Wirebound Message Book, 4 per Page"/>
    <n v="10.86"/>
    <n v="7.6019999999999994"/>
    <n v="3.258"/>
    <n v="0.3"/>
    <n v="4"/>
  </r>
  <r>
    <n v="9052"/>
    <s v="CA-2015-141838"/>
    <x v="959"/>
    <d v="2015-03-31T00:00:00"/>
    <x v="0"/>
    <s v="DK-12835"/>
    <s v="Damala Kotsonis"/>
    <s v="Corporate"/>
    <s v="United States"/>
    <s v="San Francisco"/>
    <s v="California"/>
    <n v="94122"/>
    <x v="1"/>
    <s v="OFF-AR-10004272"/>
    <x v="1"/>
    <s v="Art"/>
    <s v="Newell 308"/>
    <n v="3.36"/>
    <n v="2.3519999999999999"/>
    <n v="1.008"/>
    <n v="0.3"/>
    <n v="5"/>
  </r>
  <r>
    <n v="9053"/>
    <s v="CA-2015-141838"/>
    <x v="959"/>
    <d v="2015-03-31T00:00:00"/>
    <x v="0"/>
    <s v="DK-12835"/>
    <s v="Damala Kotsonis"/>
    <s v="Corporate"/>
    <s v="United States"/>
    <s v="San Francisco"/>
    <s v="California"/>
    <n v="94122"/>
    <x v="1"/>
    <s v="OFF-BI-10003291"/>
    <x v="1"/>
    <s v="Binders"/>
    <s v="Wilson Jones Leather-Like Binders with DublLock Round Rings"/>
    <n v="27.936"/>
    <n v="19.555199999999999"/>
    <n v="8.3808000000000007"/>
    <n v="0.30000000000000004"/>
    <n v="5"/>
  </r>
  <r>
    <n v="9054"/>
    <s v="CA-2015-141838"/>
    <x v="959"/>
    <d v="2015-03-31T00:00:00"/>
    <x v="0"/>
    <s v="DK-12835"/>
    <s v="Damala Kotsonis"/>
    <s v="Corporate"/>
    <s v="United States"/>
    <s v="San Francisco"/>
    <s v="California"/>
    <n v="94122"/>
    <x v="1"/>
    <s v="TEC-PH-10004100"/>
    <x v="2"/>
    <s v="Phones"/>
    <s v="Griffin GC17055 Auxiliary Audio Cable"/>
    <n v="28.783999999999999"/>
    <n v="20.148799999999998"/>
    <n v="8.6352000000000011"/>
    <n v="0.30000000000000004"/>
    <n v="5"/>
  </r>
  <r>
    <n v="9055"/>
    <s v="CA-2018-117009"/>
    <x v="585"/>
    <d v="2018-09-28T00:00:00"/>
    <x v="1"/>
    <s v="BK-11260"/>
    <s v="Berenike Kampe"/>
    <s v="Consumer"/>
    <s v="United States"/>
    <s v="Santa Ana"/>
    <s v="California"/>
    <n v="92704"/>
    <x v="1"/>
    <s v="OFF-SU-10001218"/>
    <x v="1"/>
    <s v="Supplies"/>
    <s v="Fiskars Softgrip Scissors"/>
    <n v="21.96"/>
    <n v="15.372"/>
    <n v="6.588000000000001"/>
    <n v="0.30000000000000004"/>
    <n v="6"/>
  </r>
  <r>
    <n v="9056"/>
    <s v="CA-2016-128993"/>
    <x v="811"/>
    <d v="2016-09-17T00:00:00"/>
    <x v="0"/>
    <s v="CC-12670"/>
    <s v="Craig Carreira"/>
    <s v="Consumer"/>
    <s v="United States"/>
    <s v="Seattle"/>
    <s v="Washington"/>
    <n v="98103"/>
    <x v="1"/>
    <s v="TEC-AC-10004209"/>
    <x v="2"/>
    <s v="Accessories"/>
    <s v="Memorex Froggy Flash Drive 4 GB"/>
    <n v="21.98"/>
    <n v="15.385999999999999"/>
    <n v="6.5940000000000012"/>
    <n v="0.30000000000000004"/>
    <n v="5"/>
  </r>
  <r>
    <n v="9057"/>
    <s v="CA-2016-160227"/>
    <x v="121"/>
    <d v="2016-11-04T00:00:00"/>
    <x v="2"/>
    <s v="ED-13885"/>
    <s v="Emily Ducich"/>
    <s v="Home Office"/>
    <s v="United States"/>
    <s v="New York City"/>
    <s v="New York"/>
    <n v="10011"/>
    <x v="3"/>
    <s v="FUR-CH-10002073"/>
    <x v="0"/>
    <s v="Chairs"/>
    <s v="Hon Olson Stacker Chairs"/>
    <n v="2621.3220000000001"/>
    <n v="1834.9253999999999"/>
    <n v="786.39660000000026"/>
    <n v="0.3000000000000001"/>
    <n v="2"/>
  </r>
  <r>
    <n v="9058"/>
    <s v="CA-2016-149097"/>
    <x v="1182"/>
    <d v="2016-10-24T00:00:00"/>
    <x v="1"/>
    <s v="SV-20785"/>
    <s v="Stewart Visinsky"/>
    <s v="Consumer"/>
    <s v="United States"/>
    <s v="Los Angeles"/>
    <s v="California"/>
    <n v="90045"/>
    <x v="1"/>
    <s v="FUR-FU-10003424"/>
    <x v="0"/>
    <s v="Furnishings"/>
    <s v="Nu-Dell Oak Frame"/>
    <n v="74.760000000000005"/>
    <n v="52.332000000000001"/>
    <n v="22.428000000000004"/>
    <n v="0.30000000000000004"/>
    <n v="4"/>
  </r>
  <r>
    <n v="9059"/>
    <s v="CA-2016-149097"/>
    <x v="1182"/>
    <d v="2016-10-24T00:00:00"/>
    <x v="1"/>
    <s v="SV-20785"/>
    <s v="Stewart Visinsky"/>
    <s v="Consumer"/>
    <s v="United States"/>
    <s v="Los Angeles"/>
    <s v="California"/>
    <n v="90045"/>
    <x v="1"/>
    <s v="FUR-TA-10001086"/>
    <x v="0"/>
    <s v="Tables"/>
    <s v="SAFCO PlanMaster Boards, 60w x 37-1/2d, White Melamine"/>
    <n v="364.77600000000001"/>
    <n v="255.3432"/>
    <n v="109.43280000000001"/>
    <n v="0.30000000000000004"/>
    <n v="4"/>
  </r>
  <r>
    <n v="9060"/>
    <s v="CA-2017-132304"/>
    <x v="403"/>
    <d v="2017-06-18T00:00:00"/>
    <x v="1"/>
    <s v="AR-10825"/>
    <s v="Anthony Rawles"/>
    <s v="Corporate"/>
    <s v="United States"/>
    <s v="Seattle"/>
    <s v="Washington"/>
    <n v="98103"/>
    <x v="1"/>
    <s v="FUR-TA-10004619"/>
    <x v="0"/>
    <s v="Tables"/>
    <s v="Hon Non-Folding Utility Tables"/>
    <n v="1115.17"/>
    <n v="780.61900000000003"/>
    <n v="334.55100000000004"/>
    <n v="0.30000000000000004"/>
    <n v="4"/>
  </r>
  <r>
    <n v="9061"/>
    <s v="CA-2016-136420"/>
    <x v="312"/>
    <d v="2016-11-21T00:00:00"/>
    <x v="2"/>
    <s v="CS-12250"/>
    <s v="Chris Selesnick"/>
    <s v="Corporate"/>
    <s v="United States"/>
    <s v="San Diego"/>
    <s v="California"/>
    <n v="92024"/>
    <x v="1"/>
    <s v="OFF-BI-10002854"/>
    <x v="1"/>
    <s v="Binders"/>
    <s v="Performers Binder/Pad Holder, Black"/>
    <n v="89.695999999999998"/>
    <n v="62.787199999999991"/>
    <n v="26.908800000000006"/>
    <n v="0.3000000000000001"/>
    <n v="1"/>
  </r>
  <r>
    <n v="9062"/>
    <s v="CA-2016-136420"/>
    <x v="312"/>
    <d v="2016-11-21T00:00:00"/>
    <x v="2"/>
    <s v="CS-12250"/>
    <s v="Chris Selesnick"/>
    <s v="Corporate"/>
    <s v="United States"/>
    <s v="San Diego"/>
    <s v="California"/>
    <n v="92024"/>
    <x v="1"/>
    <s v="OFF-LA-10002762"/>
    <x v="1"/>
    <s v="Labels"/>
    <s v="Avery 485"/>
    <n v="50.12"/>
    <n v="35.083999999999996"/>
    <n v="15.036000000000001"/>
    <n v="0.30000000000000004"/>
    <n v="1"/>
  </r>
  <r>
    <n v="9063"/>
    <s v="CA-2017-101623"/>
    <x v="905"/>
    <d v="2017-03-06T00:00:00"/>
    <x v="1"/>
    <s v="RR-19525"/>
    <s v="Rick Reed"/>
    <s v="Corporate"/>
    <s v="United States"/>
    <s v="New York City"/>
    <s v="New York"/>
    <n v="10035"/>
    <x v="3"/>
    <s v="OFF-FA-10003495"/>
    <x v="1"/>
    <s v="Fasteners"/>
    <s v="Staples"/>
    <n v="36.479999999999997"/>
    <n v="25.535999999999998"/>
    <n v="10.943999999999999"/>
    <n v="0.3"/>
    <n v="6"/>
  </r>
  <r>
    <n v="9064"/>
    <s v="US-2015-151015"/>
    <x v="1005"/>
    <d v="2015-10-20T00:00:00"/>
    <x v="1"/>
    <s v="BD-11500"/>
    <s v="Bradley Drucker"/>
    <s v="Consumer"/>
    <s v="United States"/>
    <s v="Chicago"/>
    <s v="Illinois"/>
    <n v="60653"/>
    <x v="2"/>
    <s v="OFF-PA-10002581"/>
    <x v="1"/>
    <s v="Paper"/>
    <s v="Xerox 1951"/>
    <n v="322.19200000000001"/>
    <n v="225.53439999999998"/>
    <n v="96.657600000000031"/>
    <n v="0.3000000000000001"/>
    <n v="6"/>
  </r>
  <r>
    <n v="9065"/>
    <s v="US-2015-151015"/>
    <x v="1005"/>
    <d v="2015-10-20T00:00:00"/>
    <x v="1"/>
    <s v="BD-11500"/>
    <s v="Bradley Drucker"/>
    <s v="Consumer"/>
    <s v="United States"/>
    <s v="Chicago"/>
    <s v="Illinois"/>
    <n v="60653"/>
    <x v="2"/>
    <s v="OFF-BI-10000343"/>
    <x v="1"/>
    <s v="Binders"/>
    <s v="Pressboard Covers with Storage Hooks, 9 1/2&quot; x 11&quot;, Light Blue"/>
    <n v="2.9460000000000002"/>
    <n v="2.0621999999999998"/>
    <n v="0.88380000000000036"/>
    <n v="0.3000000000000001"/>
    <n v="6"/>
  </r>
  <r>
    <n v="9066"/>
    <s v="US-2015-151015"/>
    <x v="1005"/>
    <d v="2015-10-20T00:00:00"/>
    <x v="1"/>
    <s v="BD-11500"/>
    <s v="Bradley Drucker"/>
    <s v="Consumer"/>
    <s v="United States"/>
    <s v="Chicago"/>
    <s v="Illinois"/>
    <n v="60653"/>
    <x v="2"/>
    <s v="OFF-PA-10001184"/>
    <x v="1"/>
    <s v="Paper"/>
    <s v="Xerox 1903"/>
    <n v="19.135999999999999"/>
    <n v="13.395199999999999"/>
    <n v="5.7408000000000001"/>
    <n v="0.30000000000000004"/>
    <n v="6"/>
  </r>
  <r>
    <n v="9067"/>
    <s v="CA-2018-152968"/>
    <x v="1143"/>
    <d v="2018-05-30T00:00:00"/>
    <x v="1"/>
    <s v="BM-11785"/>
    <s v="Bryan Mills"/>
    <s v="Consumer"/>
    <s v="United States"/>
    <s v="Harrisonburg"/>
    <s v="Virginia"/>
    <n v="22801"/>
    <x v="0"/>
    <s v="TEC-AC-10000521"/>
    <x v="2"/>
    <s v="Accessories"/>
    <s v="Verbatim Slim CD and DVD Storage Cases, 50/Pack"/>
    <n v="23.08"/>
    <n v="16.155999999999999"/>
    <n v="6.9239999999999995"/>
    <n v="0.3"/>
    <n v="4"/>
  </r>
  <r>
    <n v="9068"/>
    <s v="CA-2017-150077"/>
    <x v="1084"/>
    <d v="2017-02-10T00:00:00"/>
    <x v="1"/>
    <s v="MS-17365"/>
    <s v="Maribeth Schnelling"/>
    <s v="Consumer"/>
    <s v="United States"/>
    <s v="Rockville"/>
    <s v="Maryland"/>
    <n v="20852"/>
    <x v="3"/>
    <s v="TEC-PH-10002890"/>
    <x v="2"/>
    <s v="Phones"/>
    <s v="AT&amp;T 17929 Lendline Telephone"/>
    <n v="90.48"/>
    <n v="63.335999999999999"/>
    <n v="27.144000000000005"/>
    <n v="0.30000000000000004"/>
    <n v="6"/>
  </r>
  <r>
    <n v="9069"/>
    <s v="CA-2017-106278"/>
    <x v="476"/>
    <d v="2017-09-05T00:00:00"/>
    <x v="0"/>
    <s v="BM-11140"/>
    <s v="Becky Martin"/>
    <s v="Consumer"/>
    <s v="United States"/>
    <s v="Des Moines"/>
    <s v="Washington"/>
    <n v="98198"/>
    <x v="1"/>
    <s v="FUR-CH-10003061"/>
    <x v="0"/>
    <s v="Chairs"/>
    <s v="Global Leather Task Chair, Black"/>
    <n v="215.976"/>
    <n v="151.1832"/>
    <n v="64.7928"/>
    <n v="0.3"/>
    <n v="3"/>
  </r>
  <r>
    <n v="9070"/>
    <s v="CA-2017-106278"/>
    <x v="476"/>
    <d v="2017-09-05T00:00:00"/>
    <x v="0"/>
    <s v="BM-11140"/>
    <s v="Becky Martin"/>
    <s v="Consumer"/>
    <s v="United States"/>
    <s v="Des Moines"/>
    <s v="Washington"/>
    <n v="98198"/>
    <x v="1"/>
    <s v="OFF-EN-10003567"/>
    <x v="1"/>
    <s v="Envelopes"/>
    <s v="Inter-Office Recycled Envelopes, Brown Kraft, Button-String,10&quot; x 13&quot; , 100/Box"/>
    <n v="65.94"/>
    <n v="46.157999999999994"/>
    <n v="19.782000000000004"/>
    <n v="0.30000000000000004"/>
    <n v="3"/>
  </r>
  <r>
    <n v="9071"/>
    <s v="CA-2018-147550"/>
    <x v="769"/>
    <d v="2018-12-05T00:00:00"/>
    <x v="2"/>
    <s v="KE-16420"/>
    <s v="Katrina Edelman"/>
    <s v="Corporate"/>
    <s v="United States"/>
    <s v="Philadelphia"/>
    <s v="Pennsylvania"/>
    <n v="19134"/>
    <x v="3"/>
    <s v="FUR-FU-10001918"/>
    <x v="0"/>
    <s v="Furnishings"/>
    <s v="C-Line Cubicle Keepers Polyproplyene Holder With Velcro Backings"/>
    <n v="11.352"/>
    <n v="7.9463999999999997"/>
    <n v="3.4056000000000006"/>
    <n v="0.30000000000000004"/>
    <n v="1"/>
  </r>
  <r>
    <n v="9072"/>
    <s v="CA-2016-136105"/>
    <x v="821"/>
    <d v="2016-06-16T00:00:00"/>
    <x v="1"/>
    <s v="SZ-20035"/>
    <s v="Sam Zeldin"/>
    <s v="Home Office"/>
    <s v="United States"/>
    <s v="Columbus"/>
    <s v="Indiana"/>
    <n v="47201"/>
    <x v="2"/>
    <s v="OFF-ST-10002444"/>
    <x v="1"/>
    <s v="Storage"/>
    <s v="Recycled Eldon Regeneration Jumbo File"/>
    <n v="24.56"/>
    <n v="17.191999999999997"/>
    <n v="7.3680000000000021"/>
    <n v="0.3000000000000001"/>
    <n v="4"/>
  </r>
  <r>
    <n v="9073"/>
    <s v="CA-2017-142524"/>
    <x v="913"/>
    <d v="2017-09-08T00:00:00"/>
    <x v="1"/>
    <s v="MB-18085"/>
    <s v="Mick Brown"/>
    <s v="Consumer"/>
    <s v="United States"/>
    <s v="Springfield"/>
    <s v="Missouri"/>
    <n v="65807"/>
    <x v="2"/>
    <s v="OFF-EN-10003286"/>
    <x v="1"/>
    <s v="Envelopes"/>
    <s v="Staple envelope"/>
    <n v="16.559999999999999"/>
    <n v="11.591999999999999"/>
    <n v="4.968"/>
    <n v="0.30000000000000004"/>
    <n v="4"/>
  </r>
  <r>
    <n v="9074"/>
    <s v="CA-2017-142524"/>
    <x v="913"/>
    <d v="2017-09-08T00:00:00"/>
    <x v="1"/>
    <s v="MB-18085"/>
    <s v="Mick Brown"/>
    <s v="Consumer"/>
    <s v="United States"/>
    <s v="Springfield"/>
    <s v="Missouri"/>
    <n v="65807"/>
    <x v="2"/>
    <s v="TEC-AC-10000109"/>
    <x v="2"/>
    <s v="Accessories"/>
    <s v="Sony Micro Vault Click 16 GB USB 2.0 Flash Drive"/>
    <n v="279.95"/>
    <n v="195.96499999999997"/>
    <n v="83.985000000000014"/>
    <n v="0.30000000000000004"/>
    <n v="4"/>
  </r>
  <r>
    <n v="9075"/>
    <s v="CA-2015-136336"/>
    <x v="419"/>
    <d v="2015-04-26T00:00:00"/>
    <x v="1"/>
    <s v="DB-13555"/>
    <s v="Dorothy Badders"/>
    <s v="Corporate"/>
    <s v="United States"/>
    <s v="Henderson"/>
    <s v="Kentucky"/>
    <n v="42420"/>
    <x v="0"/>
    <s v="OFF-ST-10002574"/>
    <x v="1"/>
    <s v="Storage"/>
    <s v="SAFCO Commercial Wire Shelving, Black"/>
    <n v="828.84"/>
    <n v="580.18799999999999"/>
    <n v="248.65200000000004"/>
    <n v="0.30000000000000004"/>
    <n v="5"/>
  </r>
  <r>
    <n v="9076"/>
    <s v="US-2016-136259"/>
    <x v="599"/>
    <d v="2016-11-08T00:00:00"/>
    <x v="2"/>
    <s v="CB-12415"/>
    <s v="Christy Brittain"/>
    <s v="Consumer"/>
    <s v="United States"/>
    <s v="Lakewood"/>
    <s v="Ohio"/>
    <n v="44107"/>
    <x v="3"/>
    <s v="OFF-BI-10000773"/>
    <x v="1"/>
    <s v="Binders"/>
    <s v="Insertable Tab Post Binder Dividers"/>
    <n v="7.218"/>
    <n v="5.0526"/>
    <n v="2.1654"/>
    <n v="0.3"/>
    <n v="3"/>
  </r>
  <r>
    <n v="9077"/>
    <s v="US-2016-136259"/>
    <x v="599"/>
    <d v="2016-11-08T00:00:00"/>
    <x v="2"/>
    <s v="CB-12415"/>
    <s v="Christy Brittain"/>
    <s v="Consumer"/>
    <s v="United States"/>
    <s v="Lakewood"/>
    <s v="Ohio"/>
    <n v="44107"/>
    <x v="3"/>
    <s v="OFF-SU-10004661"/>
    <x v="1"/>
    <s v="Supplies"/>
    <s v="Acme Titanium Bonded Scissors"/>
    <n v="27.2"/>
    <n v="19.04"/>
    <n v="8.16"/>
    <n v="0.3"/>
    <n v="3"/>
  </r>
  <r>
    <n v="9078"/>
    <s v="US-2015-124625"/>
    <x v="935"/>
    <d v="2015-11-07T00:00:00"/>
    <x v="1"/>
    <s v="SP-20650"/>
    <s v="Stephanie Phelps"/>
    <s v="Corporate"/>
    <s v="United States"/>
    <s v="Omaha"/>
    <s v="Nebraska"/>
    <n v="68104"/>
    <x v="2"/>
    <s v="TEC-AC-10003280"/>
    <x v="2"/>
    <s v="Accessories"/>
    <s v="Belkin F8E887 USB Wired Ergonomic Keyboard"/>
    <n v="89.97"/>
    <n v="62.978999999999992"/>
    <n v="26.991000000000007"/>
    <n v="0.3000000000000001"/>
    <n v="4"/>
  </r>
  <r>
    <n v="9079"/>
    <s v="CA-2017-108105"/>
    <x v="595"/>
    <d v="2017-02-23T00:00:00"/>
    <x v="1"/>
    <s v="GW-14605"/>
    <s v="Giulietta Weimer"/>
    <s v="Consumer"/>
    <s v="United States"/>
    <s v="Henderson"/>
    <s v="Kentucky"/>
    <n v="42420"/>
    <x v="0"/>
    <s v="FUR-FU-10003773"/>
    <x v="0"/>
    <s v="Furnishings"/>
    <s v="Eldon Cleatmat Plus Chair Mats for High Pile Carpets"/>
    <n v="318.08"/>
    <n v="222.65599999999998"/>
    <n v="95.424000000000007"/>
    <n v="0.30000000000000004"/>
    <n v="7"/>
  </r>
  <r>
    <n v="9080"/>
    <s v="CA-2017-108105"/>
    <x v="595"/>
    <d v="2017-02-23T00:00:00"/>
    <x v="1"/>
    <s v="GW-14605"/>
    <s v="Giulietta Weimer"/>
    <s v="Consumer"/>
    <s v="United States"/>
    <s v="Henderson"/>
    <s v="Kentucky"/>
    <n v="42420"/>
    <x v="0"/>
    <s v="OFF-BI-10002412"/>
    <x v="1"/>
    <s v="Binders"/>
    <s v="Wilson Jones â€œSnapâ€ Scratch Pad Binder Tool for Ring Binders"/>
    <n v="5.8"/>
    <n v="4.0599999999999996"/>
    <n v="1.7400000000000002"/>
    <n v="0.30000000000000004"/>
    <n v="7"/>
  </r>
  <r>
    <n v="9081"/>
    <s v="CA-2018-166898"/>
    <x v="220"/>
    <d v="2018-09-13T00:00:00"/>
    <x v="0"/>
    <s v="KH-16630"/>
    <s v="Ken Heidel"/>
    <s v="Corporate"/>
    <s v="United States"/>
    <s v="Santa Ana"/>
    <s v="California"/>
    <n v="92704"/>
    <x v="1"/>
    <s v="TEC-PH-10002564"/>
    <x v="2"/>
    <s v="Phones"/>
    <s v="OtterBox Defender Series Case - Samsung Galaxy S4"/>
    <n v="143.952"/>
    <n v="100.76639999999999"/>
    <n v="43.185600000000008"/>
    <n v="0.30000000000000004"/>
    <n v="2"/>
  </r>
  <r>
    <n v="9082"/>
    <s v="CA-2018-166898"/>
    <x v="220"/>
    <d v="2018-09-13T00:00:00"/>
    <x v="0"/>
    <s v="KH-16630"/>
    <s v="Ken Heidel"/>
    <s v="Corporate"/>
    <s v="United States"/>
    <s v="Santa Ana"/>
    <s v="California"/>
    <n v="92704"/>
    <x v="1"/>
    <s v="OFF-PA-10002262"/>
    <x v="1"/>
    <s v="Paper"/>
    <s v="Xerox 192"/>
    <n v="19.440000000000001"/>
    <n v="13.608000000000001"/>
    <n v="5.8320000000000007"/>
    <n v="0.30000000000000004"/>
    <n v="2"/>
  </r>
  <r>
    <n v="9083"/>
    <s v="CA-2018-169005"/>
    <x v="808"/>
    <d v="2018-11-06T00:00:00"/>
    <x v="1"/>
    <s v="BG-11035"/>
    <s v="Barry Gonzalez"/>
    <s v="Consumer"/>
    <s v="United States"/>
    <s v="Springfield"/>
    <s v="Virginia"/>
    <n v="22153"/>
    <x v="0"/>
    <s v="OFF-AR-10000246"/>
    <x v="1"/>
    <s v="Art"/>
    <s v="Newell 318"/>
    <n v="5.56"/>
    <n v="3.8919999999999995"/>
    <n v="1.6680000000000001"/>
    <n v="0.30000000000000004"/>
    <n v="4"/>
  </r>
  <r>
    <n v="9084"/>
    <s v="CA-2016-104038"/>
    <x v="525"/>
    <d v="2016-02-08T00:00:00"/>
    <x v="2"/>
    <s v="LO-17170"/>
    <s v="Lori Olson"/>
    <s v="Corporate"/>
    <s v="United States"/>
    <s v="Suffolk"/>
    <s v="Virginia"/>
    <n v="23434"/>
    <x v="0"/>
    <s v="OFF-ST-10002554"/>
    <x v="1"/>
    <s v="Storage"/>
    <s v="Tennsco Industrial Shelving"/>
    <n v="146.72999999999999"/>
    <n v="102.71099999999998"/>
    <n v="44.019000000000005"/>
    <n v="0.30000000000000004"/>
    <n v="2"/>
  </r>
  <r>
    <n v="9085"/>
    <s v="CA-2016-104038"/>
    <x v="525"/>
    <d v="2016-02-08T00:00:00"/>
    <x v="2"/>
    <s v="LO-17170"/>
    <s v="Lori Olson"/>
    <s v="Corporate"/>
    <s v="United States"/>
    <s v="Suffolk"/>
    <s v="Virginia"/>
    <n v="23434"/>
    <x v="0"/>
    <s v="OFF-PA-10002751"/>
    <x v="1"/>
    <s v="Paper"/>
    <s v="Xerox 1920"/>
    <n v="29.9"/>
    <n v="20.929999999999996"/>
    <n v="8.9700000000000024"/>
    <n v="0.3000000000000001"/>
    <n v="2"/>
  </r>
  <r>
    <n v="9086"/>
    <s v="CA-2017-126102"/>
    <x v="545"/>
    <d v="2017-09-12T00:00:00"/>
    <x v="0"/>
    <s v="DV-13465"/>
    <s v="Dianna Vittorini"/>
    <s v="Consumer"/>
    <s v="United States"/>
    <s v="Los Angeles"/>
    <s v="California"/>
    <n v="90049"/>
    <x v="1"/>
    <s v="OFF-BI-10004318"/>
    <x v="1"/>
    <s v="Binders"/>
    <s v="Ibico EB-19 Dual Function Manual Binding System"/>
    <n v="276.78399999999999"/>
    <n v="193.74879999999999"/>
    <n v="83.035200000000003"/>
    <n v="0.30000000000000004"/>
    <n v="2"/>
  </r>
  <r>
    <n v="9087"/>
    <s v="CA-2017-143406"/>
    <x v="182"/>
    <d v="2017-09-30T00:00:00"/>
    <x v="1"/>
    <s v="LR-17035"/>
    <s v="Lisa Ryan"/>
    <s v="Corporate"/>
    <s v="United States"/>
    <s v="Houston"/>
    <s v="Texas"/>
    <n v="77041"/>
    <x v="2"/>
    <s v="OFF-AP-10001564"/>
    <x v="1"/>
    <s v="Appliances"/>
    <s v="Hoover Commercial Lightweight Upright Vacuum with E-Z Empty Dirt Cup"/>
    <n v="93.031999999999996"/>
    <n v="65.122399999999999"/>
    <n v="27.909599999999998"/>
    <n v="0.3"/>
    <n v="4"/>
  </r>
  <r>
    <n v="9088"/>
    <s v="CA-2017-143406"/>
    <x v="182"/>
    <d v="2017-09-30T00:00:00"/>
    <x v="1"/>
    <s v="LR-17035"/>
    <s v="Lisa Ryan"/>
    <s v="Corporate"/>
    <s v="United States"/>
    <s v="Houston"/>
    <s v="Texas"/>
    <n v="77041"/>
    <x v="2"/>
    <s v="FUR-CH-10000513"/>
    <x v="0"/>
    <s v="Chairs"/>
    <s v="High-Back Leather Manager's Chair"/>
    <n v="454.96499999999997"/>
    <n v="318.47549999999995"/>
    <n v="136.48950000000002"/>
    <n v="0.30000000000000004"/>
    <n v="4"/>
  </r>
  <r>
    <n v="9089"/>
    <s v="CA-2016-150308"/>
    <x v="83"/>
    <d v="2016-12-20T00:00:00"/>
    <x v="1"/>
    <s v="RR-19525"/>
    <s v="Rick Reed"/>
    <s v="Corporate"/>
    <s v="United States"/>
    <s v="Cary"/>
    <s v="North Carolina"/>
    <n v="27511"/>
    <x v="0"/>
    <s v="TEC-PH-10001433"/>
    <x v="2"/>
    <s v="Phones"/>
    <s v="Cisco Small Business SPA 502G VoIP phone"/>
    <n v="246.16800000000001"/>
    <n v="172.3176"/>
    <n v="73.850400000000008"/>
    <n v="0.30000000000000004"/>
    <n v="5"/>
  </r>
  <r>
    <n v="9090"/>
    <s v="CA-2017-131093"/>
    <x v="42"/>
    <d v="2017-09-20T00:00:00"/>
    <x v="0"/>
    <s v="TS-21610"/>
    <s v="Troy Staebel"/>
    <s v="Consumer"/>
    <s v="United States"/>
    <s v="Springfield"/>
    <s v="Ohio"/>
    <n v="45503"/>
    <x v="3"/>
    <s v="OFF-ST-10002790"/>
    <x v="1"/>
    <s v="Storage"/>
    <s v="Safco Industrial Shelving"/>
    <n v="295.39999999999998"/>
    <n v="206.77999999999997"/>
    <n v="88.62"/>
    <n v="0.30000000000000004"/>
    <n v="3"/>
  </r>
  <r>
    <n v="9091"/>
    <s v="US-2018-148831"/>
    <x v="119"/>
    <d v="2018-10-15T00:00:00"/>
    <x v="2"/>
    <s v="AH-10210"/>
    <s v="Alan Hwang"/>
    <s v="Consumer"/>
    <s v="United States"/>
    <s v="Louisville"/>
    <s v="Kentucky"/>
    <n v="40214"/>
    <x v="0"/>
    <s v="OFF-ST-10002974"/>
    <x v="1"/>
    <s v="Storage"/>
    <s v="Trav-L-File Heavy-Duty Shuttle II, Black"/>
    <n v="348.56"/>
    <n v="243.99199999999999"/>
    <n v="104.56800000000001"/>
    <n v="0.30000000000000004"/>
    <n v="2"/>
  </r>
  <r>
    <n v="9092"/>
    <s v="CA-2016-162950"/>
    <x v="1141"/>
    <d v="2016-07-03T00:00:00"/>
    <x v="0"/>
    <s v="DW-13585"/>
    <s v="Dorothy Wardle"/>
    <s v="Corporate"/>
    <s v="United States"/>
    <s v="Troy"/>
    <s v="Ohio"/>
    <n v="45373"/>
    <x v="3"/>
    <s v="OFF-PA-10003177"/>
    <x v="1"/>
    <s v="Paper"/>
    <s v="Xerox 1999"/>
    <n v="15.552"/>
    <n v="10.886399999999998"/>
    <n v="4.6656000000000013"/>
    <n v="0.3000000000000001"/>
    <n v="5"/>
  </r>
  <r>
    <n v="9093"/>
    <s v="CA-2016-162950"/>
    <x v="1141"/>
    <d v="2016-07-03T00:00:00"/>
    <x v="0"/>
    <s v="DW-13585"/>
    <s v="Dorothy Wardle"/>
    <s v="Corporate"/>
    <s v="United States"/>
    <s v="Troy"/>
    <s v="Ohio"/>
    <n v="45373"/>
    <x v="3"/>
    <s v="FUR-BO-10001918"/>
    <x v="0"/>
    <s v="Bookcases"/>
    <s v="Sauder Forest Hills Library with Doors, Woodland Oak Finish"/>
    <n v="482.94"/>
    <n v="338.05799999999999"/>
    <n v="144.88200000000001"/>
    <n v="0.3"/>
    <n v="5"/>
  </r>
  <r>
    <n v="9094"/>
    <s v="US-2016-132836"/>
    <x v="932"/>
    <d v="2016-06-05T00:00:00"/>
    <x v="1"/>
    <s v="AJ-10945"/>
    <s v="Ashley Jarboe"/>
    <s v="Consumer"/>
    <s v="United States"/>
    <s v="Detroit"/>
    <s v="Michigan"/>
    <n v="48227"/>
    <x v="2"/>
    <s v="TEC-PH-10001299"/>
    <x v="2"/>
    <s v="Phones"/>
    <s v="Polycom CX300 Desktop Phone USB VoIP phone"/>
    <n v="299.98"/>
    <n v="209.98599999999999"/>
    <n v="89.994000000000028"/>
    <n v="0.3000000000000001"/>
    <n v="4"/>
  </r>
  <r>
    <n v="9095"/>
    <s v="US-2016-132836"/>
    <x v="932"/>
    <d v="2016-06-05T00:00:00"/>
    <x v="1"/>
    <s v="AJ-10945"/>
    <s v="Ashley Jarboe"/>
    <s v="Consumer"/>
    <s v="United States"/>
    <s v="Detroit"/>
    <s v="Michigan"/>
    <n v="48227"/>
    <x v="2"/>
    <s v="OFF-BI-10004224"/>
    <x v="1"/>
    <s v="Binders"/>
    <s v="Catalog Binders with Expanding Posts"/>
    <n v="403.68"/>
    <n v="282.57599999999996"/>
    <n v="121.10400000000004"/>
    <n v="0.3000000000000001"/>
    <n v="4"/>
  </r>
  <r>
    <n v="9096"/>
    <s v="US-2016-132836"/>
    <x v="932"/>
    <d v="2016-06-05T00:00:00"/>
    <x v="1"/>
    <s v="AJ-10945"/>
    <s v="Ashley Jarboe"/>
    <s v="Consumer"/>
    <s v="United States"/>
    <s v="Detroit"/>
    <s v="Michigan"/>
    <n v="48227"/>
    <x v="2"/>
    <s v="TEC-PH-10001300"/>
    <x v="2"/>
    <s v="Phones"/>
    <s v="iKross Bluetooth Portable Keyboard + Cell Phone Stand Holder + Brush for Apple iPhone 5S 5C 5, 4S 4"/>
    <n v="41.9"/>
    <n v="29.33"/>
    <n v="12.57"/>
    <n v="0.30000000000000004"/>
    <n v="4"/>
  </r>
  <r>
    <n v="9097"/>
    <s v="US-2016-132836"/>
    <x v="932"/>
    <d v="2016-06-05T00:00:00"/>
    <x v="1"/>
    <s v="AJ-10945"/>
    <s v="Ashley Jarboe"/>
    <s v="Consumer"/>
    <s v="United States"/>
    <s v="Detroit"/>
    <s v="Michigan"/>
    <n v="48227"/>
    <x v="2"/>
    <s v="OFF-LA-10004178"/>
    <x v="1"/>
    <s v="Labels"/>
    <s v="Avery 491"/>
    <n v="28.91"/>
    <n v="20.236999999999998"/>
    <n v="8.6730000000000018"/>
    <n v="0.30000000000000004"/>
    <n v="4"/>
  </r>
  <r>
    <n v="9098"/>
    <s v="US-2015-158365"/>
    <x v="791"/>
    <d v="2015-04-17T00:00:00"/>
    <x v="1"/>
    <s v="SV-20785"/>
    <s v="Stewart Visinsky"/>
    <s v="Consumer"/>
    <s v="United States"/>
    <s v="Bloomington"/>
    <s v="Indiana"/>
    <n v="47401"/>
    <x v="2"/>
    <s v="OFF-PA-10000289"/>
    <x v="1"/>
    <s v="Paper"/>
    <s v="Xerox 213"/>
    <n v="32.4"/>
    <n v="22.679999999999996"/>
    <n v="9.7200000000000024"/>
    <n v="0.3000000000000001"/>
    <n v="5"/>
  </r>
  <r>
    <n v="9099"/>
    <s v="CA-2018-152933"/>
    <x v="386"/>
    <d v="2018-10-16T00:00:00"/>
    <x v="1"/>
    <s v="MG-17650"/>
    <s v="Matthew Grinstein"/>
    <s v="Home Office"/>
    <s v="United States"/>
    <s v="Dallas"/>
    <s v="Texas"/>
    <n v="75081"/>
    <x v="2"/>
    <s v="TEC-PH-10002085"/>
    <x v="2"/>
    <s v="Phones"/>
    <s v="Clarity 53712"/>
    <n v="369.54399999999998"/>
    <n v="258.68079999999998"/>
    <n v="110.86320000000001"/>
    <n v="0.30000000000000004"/>
    <n v="4"/>
  </r>
  <r>
    <n v="9100"/>
    <s v="CA-2018-152933"/>
    <x v="386"/>
    <d v="2018-10-16T00:00:00"/>
    <x v="1"/>
    <s v="MG-17650"/>
    <s v="Matthew Grinstein"/>
    <s v="Home Office"/>
    <s v="United States"/>
    <s v="Dallas"/>
    <s v="Texas"/>
    <n v="75081"/>
    <x v="2"/>
    <s v="OFF-PA-10001934"/>
    <x v="1"/>
    <s v="Paper"/>
    <s v="Xerox 1993"/>
    <n v="10.368"/>
    <n v="7.2576000000000001"/>
    <n v="3.1104000000000003"/>
    <n v="0.30000000000000004"/>
    <n v="4"/>
  </r>
  <r>
    <n v="9101"/>
    <s v="CA-2018-152933"/>
    <x v="386"/>
    <d v="2018-10-16T00:00:00"/>
    <x v="1"/>
    <s v="MG-17650"/>
    <s v="Matthew Grinstein"/>
    <s v="Home Office"/>
    <s v="United States"/>
    <s v="Dallas"/>
    <s v="Texas"/>
    <n v="75081"/>
    <x v="2"/>
    <s v="TEC-AC-10003033"/>
    <x v="2"/>
    <s v="Accessories"/>
    <s v="Plantronics CS510 - Over-the-Head monaural Wireless Headset System"/>
    <n v="791.88"/>
    <n v="554.31599999999992"/>
    <n v="237.56400000000008"/>
    <n v="0.3000000000000001"/>
    <n v="4"/>
  </r>
  <r>
    <n v="9102"/>
    <s v="CA-2016-163181"/>
    <x v="209"/>
    <d v="2016-11-12T00:00:00"/>
    <x v="1"/>
    <s v="AB-10105"/>
    <s v="Adrian Barton"/>
    <s v="Consumer"/>
    <s v="United States"/>
    <s v="Houston"/>
    <s v="Texas"/>
    <n v="77041"/>
    <x v="2"/>
    <s v="OFF-AR-10001683"/>
    <x v="1"/>
    <s v="Art"/>
    <s v="Lumber Crayons"/>
    <n v="23.64"/>
    <n v="16.547999999999998"/>
    <n v="7.0920000000000023"/>
    <n v="0.3000000000000001"/>
    <n v="5"/>
  </r>
  <r>
    <n v="9103"/>
    <s v="CA-2016-163181"/>
    <x v="209"/>
    <d v="2016-11-12T00:00:00"/>
    <x v="1"/>
    <s v="AB-10105"/>
    <s v="Adrian Barton"/>
    <s v="Consumer"/>
    <s v="United States"/>
    <s v="Houston"/>
    <s v="Texas"/>
    <n v="77041"/>
    <x v="2"/>
    <s v="OFF-ST-10001713"/>
    <x v="1"/>
    <s v="Storage"/>
    <s v="Gould Plastics 9-Pocket Panel Bin, 18-3/8w x 5-1/4d x 20-1/2h, Black"/>
    <n v="84.784000000000006"/>
    <n v="59.348799999999997"/>
    <n v="25.435200000000009"/>
    <n v="0.3000000000000001"/>
    <n v="5"/>
  </r>
  <r>
    <n v="9104"/>
    <s v="CA-2016-163181"/>
    <x v="209"/>
    <d v="2016-11-12T00:00:00"/>
    <x v="1"/>
    <s v="AB-10105"/>
    <s v="Adrian Barton"/>
    <s v="Consumer"/>
    <s v="United States"/>
    <s v="Houston"/>
    <s v="Texas"/>
    <n v="77041"/>
    <x v="2"/>
    <s v="FUR-FU-10000193"/>
    <x v="0"/>
    <s v="Furnishings"/>
    <s v="Tenex Chairmats For Use with Hard Floors"/>
    <n v="64.959999999999994"/>
    <n v="45.471999999999994"/>
    <n v="19.488"/>
    <n v="0.30000000000000004"/>
    <n v="5"/>
  </r>
  <r>
    <n v="9105"/>
    <s v="CA-2016-163181"/>
    <x v="209"/>
    <d v="2016-11-12T00:00:00"/>
    <x v="1"/>
    <s v="AB-10105"/>
    <s v="Adrian Barton"/>
    <s v="Consumer"/>
    <s v="United States"/>
    <s v="Houston"/>
    <s v="Texas"/>
    <n v="77041"/>
    <x v="2"/>
    <s v="OFF-BI-10000474"/>
    <x v="1"/>
    <s v="Binders"/>
    <s v="Avery Recycled Flexi-View Covers for Binding Systems"/>
    <n v="32.06"/>
    <n v="22.442"/>
    <n v="9.6180000000000021"/>
    <n v="0.30000000000000004"/>
    <n v="5"/>
  </r>
  <r>
    <n v="9106"/>
    <s v="CA-2016-163181"/>
    <x v="209"/>
    <d v="2016-11-12T00:00:00"/>
    <x v="1"/>
    <s v="AB-10105"/>
    <s v="Adrian Barton"/>
    <s v="Consumer"/>
    <s v="United States"/>
    <s v="Houston"/>
    <s v="Texas"/>
    <n v="77041"/>
    <x v="2"/>
    <s v="OFF-ST-10000129"/>
    <x v="1"/>
    <s v="Storage"/>
    <s v="Fellowes Recycled Storage Drawers"/>
    <n v="177.648"/>
    <n v="124.35359999999999"/>
    <n v="53.29440000000001"/>
    <n v="0.30000000000000004"/>
    <n v="5"/>
  </r>
  <r>
    <n v="9107"/>
    <s v="CA-2016-163181"/>
    <x v="209"/>
    <d v="2016-11-12T00:00:00"/>
    <x v="1"/>
    <s v="AB-10105"/>
    <s v="Adrian Barton"/>
    <s v="Consumer"/>
    <s v="United States"/>
    <s v="Houston"/>
    <s v="Texas"/>
    <n v="77041"/>
    <x v="2"/>
    <s v="TEC-MA-10001016"/>
    <x v="2"/>
    <s v="Machines"/>
    <s v="Canon PC170 Desktop Personal Copier"/>
    <n v="287.91000000000003"/>
    <n v="201.53700000000001"/>
    <n v="86.373000000000019"/>
    <n v="0.30000000000000004"/>
    <n v="5"/>
  </r>
  <r>
    <n v="9108"/>
    <s v="CA-2016-132941"/>
    <x v="442"/>
    <d v="2016-05-28T00:00:00"/>
    <x v="2"/>
    <s v="MM-18280"/>
    <s v="Muhammed MacIntyre"/>
    <s v="Corporate"/>
    <s v="United States"/>
    <s v="Haltom City"/>
    <s v="Texas"/>
    <n v="76117"/>
    <x v="2"/>
    <s v="OFF-SU-10002557"/>
    <x v="1"/>
    <s v="Supplies"/>
    <s v="Fiskars Spring-Action Scissors"/>
    <n v="22.367999999999999"/>
    <n v="15.657599999999999"/>
    <n v="6.7103999999999999"/>
    <n v="0.3"/>
    <n v="3"/>
  </r>
  <r>
    <n v="9109"/>
    <s v="CA-2016-132941"/>
    <x v="442"/>
    <d v="2016-05-28T00:00:00"/>
    <x v="2"/>
    <s v="MM-18280"/>
    <s v="Muhammed MacIntyre"/>
    <s v="Corporate"/>
    <s v="United States"/>
    <s v="Haltom City"/>
    <s v="Texas"/>
    <n v="76117"/>
    <x v="2"/>
    <s v="OFF-PA-10002160"/>
    <x v="1"/>
    <s v="Paper"/>
    <s v="Xerox 1978"/>
    <n v="32.368000000000002"/>
    <n v="22.657599999999999"/>
    <n v="9.7104000000000035"/>
    <n v="0.3000000000000001"/>
    <n v="3"/>
  </r>
  <r>
    <n v="9110"/>
    <s v="CA-2016-132941"/>
    <x v="442"/>
    <d v="2016-05-28T00:00:00"/>
    <x v="2"/>
    <s v="MM-18280"/>
    <s v="Muhammed MacIntyre"/>
    <s v="Corporate"/>
    <s v="United States"/>
    <s v="Haltom City"/>
    <s v="Texas"/>
    <n v="76117"/>
    <x v="2"/>
    <s v="TEC-AC-10003095"/>
    <x v="2"/>
    <s v="Accessories"/>
    <s v="Logitech G35 7.1-Channel Surround Sound Headset"/>
    <n v="207.98400000000001"/>
    <n v="145.58879999999999"/>
    <n v="62.395200000000017"/>
    <n v="0.30000000000000004"/>
    <n v="3"/>
  </r>
  <r>
    <n v="9111"/>
    <s v="CA-2015-132010"/>
    <x v="303"/>
    <d v="2015-10-15T00:00:00"/>
    <x v="2"/>
    <s v="MA-17995"/>
    <s v="Michelle Arnett"/>
    <s v="Home Office"/>
    <s v="United States"/>
    <s v="Richmond"/>
    <s v="Virginia"/>
    <n v="23223"/>
    <x v="0"/>
    <s v="OFF-EN-10003160"/>
    <x v="1"/>
    <s v="Envelopes"/>
    <s v="Pastel Pink Envelopes"/>
    <n v="36.4"/>
    <n v="25.479999999999997"/>
    <n v="10.920000000000002"/>
    <n v="0.30000000000000004"/>
    <n v="2"/>
  </r>
  <r>
    <n v="9112"/>
    <s v="CA-2015-132010"/>
    <x v="303"/>
    <d v="2015-10-15T00:00:00"/>
    <x v="2"/>
    <s v="MA-17995"/>
    <s v="Michelle Arnett"/>
    <s v="Home Office"/>
    <s v="United States"/>
    <s v="Richmond"/>
    <s v="Virginia"/>
    <n v="23223"/>
    <x v="0"/>
    <s v="TEC-AC-10001542"/>
    <x v="2"/>
    <s v="Accessories"/>
    <s v="SanDisk Cruzer 16 GB USB Flash Drive"/>
    <n v="22.96"/>
    <n v="16.071999999999999"/>
    <n v="6.8880000000000017"/>
    <n v="0.30000000000000004"/>
    <n v="2"/>
  </r>
  <r>
    <n v="9113"/>
    <s v="CA-2015-132010"/>
    <x v="303"/>
    <d v="2015-10-15T00:00:00"/>
    <x v="2"/>
    <s v="MA-17995"/>
    <s v="Michelle Arnett"/>
    <s v="Home Office"/>
    <s v="United States"/>
    <s v="Richmond"/>
    <s v="Virginia"/>
    <n v="23223"/>
    <x v="0"/>
    <s v="OFF-ST-10003641"/>
    <x v="1"/>
    <s v="Storage"/>
    <s v="Space Solutions Industrial Galvanized Steel Shelving."/>
    <n v="315.2"/>
    <n v="220.64"/>
    <n v="94.56"/>
    <n v="0.30000000000000004"/>
    <n v="2"/>
  </r>
  <r>
    <n v="9114"/>
    <s v="CA-2015-132010"/>
    <x v="303"/>
    <d v="2015-10-15T00:00:00"/>
    <x v="2"/>
    <s v="MA-17995"/>
    <s v="Michelle Arnett"/>
    <s v="Home Office"/>
    <s v="United States"/>
    <s v="Richmond"/>
    <s v="Virginia"/>
    <n v="23223"/>
    <x v="0"/>
    <s v="OFF-BI-10002432"/>
    <x v="1"/>
    <s v="Binders"/>
    <s v="Wilson Jones Standard D-Ring Binders"/>
    <n v="15.18"/>
    <n v="10.625999999999999"/>
    <n v="4.5540000000000003"/>
    <n v="0.30000000000000004"/>
    <n v="2"/>
  </r>
  <r>
    <n v="9115"/>
    <s v="CA-2017-135461"/>
    <x v="569"/>
    <d v="2017-02-10T00:00:00"/>
    <x v="0"/>
    <s v="EB-13975"/>
    <s v="Erica Bern"/>
    <s v="Corporate"/>
    <s v="United States"/>
    <s v="Los Angeles"/>
    <s v="California"/>
    <n v="90049"/>
    <x v="1"/>
    <s v="TEC-PH-10004094"/>
    <x v="2"/>
    <s v="Phones"/>
    <s v="Motorola L703CM"/>
    <n v="623.96"/>
    <n v="436.77199999999999"/>
    <n v="187.18800000000005"/>
    <n v="0.30000000000000004"/>
    <n v="3"/>
  </r>
  <r>
    <n v="9116"/>
    <s v="CA-2018-153045"/>
    <x v="617"/>
    <d v="2018-01-24T00:00:00"/>
    <x v="0"/>
    <s v="NS-18505"/>
    <s v="Neola Schneider"/>
    <s v="Consumer"/>
    <s v="United States"/>
    <s v="Philadelphia"/>
    <s v="Pennsylvania"/>
    <n v="19140"/>
    <x v="3"/>
    <s v="TEC-PH-10001817"/>
    <x v="2"/>
    <s v="Phones"/>
    <s v="Wilson Electronics DB Pro Signal Booster"/>
    <n v="429.6"/>
    <n v="300.71999999999997"/>
    <n v="128.88000000000005"/>
    <n v="0.3000000000000001"/>
    <n v="5"/>
  </r>
  <r>
    <n v="9117"/>
    <s v="CA-2018-153045"/>
    <x v="617"/>
    <d v="2018-01-24T00:00:00"/>
    <x v="0"/>
    <s v="NS-18505"/>
    <s v="Neola Schneider"/>
    <s v="Consumer"/>
    <s v="United States"/>
    <s v="Philadelphia"/>
    <s v="Pennsylvania"/>
    <n v="19140"/>
    <x v="3"/>
    <s v="FUR-FU-10002759"/>
    <x v="0"/>
    <s v="Furnishings"/>
    <s v="12-1/2 Diameter Round Wall Clock"/>
    <n v="31.968"/>
    <n v="22.377599999999997"/>
    <n v="9.5904000000000025"/>
    <n v="0.3000000000000001"/>
    <n v="5"/>
  </r>
  <r>
    <n v="9118"/>
    <s v="CA-2018-153045"/>
    <x v="617"/>
    <d v="2018-01-24T00:00:00"/>
    <x v="0"/>
    <s v="NS-18505"/>
    <s v="Neola Schneider"/>
    <s v="Consumer"/>
    <s v="United States"/>
    <s v="Philadelphia"/>
    <s v="Pennsylvania"/>
    <n v="19140"/>
    <x v="3"/>
    <s v="FUR-CH-10000309"/>
    <x v="0"/>
    <s v="Chairs"/>
    <s v="Global Comet Stacking Arm Chair"/>
    <n v="887.27099999999996"/>
    <n v="621.08969999999988"/>
    <n v="266.18130000000008"/>
    <n v="0.3000000000000001"/>
    <n v="5"/>
  </r>
  <r>
    <n v="9119"/>
    <s v="CA-2018-153045"/>
    <x v="617"/>
    <d v="2018-01-24T00:00:00"/>
    <x v="0"/>
    <s v="NS-18505"/>
    <s v="Neola Schneider"/>
    <s v="Consumer"/>
    <s v="United States"/>
    <s v="Philadelphia"/>
    <s v="Pennsylvania"/>
    <n v="19140"/>
    <x v="3"/>
    <s v="OFF-PA-10003673"/>
    <x v="1"/>
    <s v="Paper"/>
    <s v="Strathmore Photo Mount Cards"/>
    <n v="21.696000000000002"/>
    <n v="15.187200000000001"/>
    <n v="6.5088000000000008"/>
    <n v="0.3"/>
    <n v="5"/>
  </r>
  <r>
    <n v="9120"/>
    <s v="US-2017-155971"/>
    <x v="112"/>
    <d v="2017-06-12T00:00:00"/>
    <x v="1"/>
    <s v="RB-19795"/>
    <s v="Ross Baird"/>
    <s v="Home Office"/>
    <s v="United States"/>
    <s v="Los Angeles"/>
    <s v="California"/>
    <n v="90036"/>
    <x v="1"/>
    <s v="OFF-LA-10000452"/>
    <x v="1"/>
    <s v="Labels"/>
    <s v="Avery 488"/>
    <n v="22.05"/>
    <n v="15.434999999999999"/>
    <n v="6.615000000000002"/>
    <n v="0.3000000000000001"/>
    <n v="6"/>
  </r>
  <r>
    <n v="9121"/>
    <s v="US-2017-155971"/>
    <x v="112"/>
    <d v="2017-06-12T00:00:00"/>
    <x v="1"/>
    <s v="RB-19795"/>
    <s v="Ross Baird"/>
    <s v="Home Office"/>
    <s v="United States"/>
    <s v="Los Angeles"/>
    <s v="California"/>
    <n v="90036"/>
    <x v="1"/>
    <s v="OFF-PA-10000210"/>
    <x v="1"/>
    <s v="Paper"/>
    <s v="Xerox Blank Computer Paper"/>
    <n v="99.9"/>
    <n v="69.929999999999993"/>
    <n v="29.970000000000013"/>
    <n v="0.3000000000000001"/>
    <n v="6"/>
  </r>
  <r>
    <n v="9122"/>
    <s v="CA-2018-122007"/>
    <x v="257"/>
    <d v="2018-03-20T00:00:00"/>
    <x v="0"/>
    <s v="JK-15325"/>
    <s v="Jason Klamczynski"/>
    <s v="Corporate"/>
    <s v="United States"/>
    <s v="Los Angeles"/>
    <s v="California"/>
    <n v="90032"/>
    <x v="1"/>
    <s v="OFF-AP-10000358"/>
    <x v="1"/>
    <s v="Appliances"/>
    <s v="Fellowes Basic Home/Office Series Surge Protectors"/>
    <n v="90.86"/>
    <n v="63.601999999999997"/>
    <n v="27.258000000000003"/>
    <n v="0.30000000000000004"/>
    <n v="2"/>
  </r>
  <r>
    <n v="9123"/>
    <s v="CA-2018-162250"/>
    <x v="221"/>
    <d v="2018-11-24T00:00:00"/>
    <x v="3"/>
    <s v="PR-18880"/>
    <s v="Patrick Ryan"/>
    <s v="Consumer"/>
    <s v="United States"/>
    <s v="San Francisco"/>
    <s v="California"/>
    <n v="94109"/>
    <x v="1"/>
    <s v="OFF-PA-10002137"/>
    <x v="1"/>
    <s v="Paper"/>
    <s v="Southworth 100% RÃ©sumÃ© Paper, 24lb."/>
    <n v="7.78"/>
    <n v="5.4459999999999997"/>
    <n v="2.3340000000000005"/>
    <n v="0.30000000000000004"/>
    <n v="0"/>
  </r>
  <r>
    <n v="9124"/>
    <s v="US-2017-158288"/>
    <x v="491"/>
    <d v="2017-11-28T00:00:00"/>
    <x v="0"/>
    <s v="EH-13945"/>
    <s v="Eric Hoffmann"/>
    <s v="Consumer"/>
    <s v="United States"/>
    <s v="Philadelphia"/>
    <s v="Pennsylvania"/>
    <n v="19120"/>
    <x v="3"/>
    <s v="OFF-BI-10003364"/>
    <x v="1"/>
    <s v="Binders"/>
    <s v="Binding Machine Supplies"/>
    <n v="78.759"/>
    <n v="55.131299999999996"/>
    <n v="23.627700000000004"/>
    <n v="0.30000000000000004"/>
    <n v="2"/>
  </r>
  <r>
    <n v="9125"/>
    <s v="CA-2017-128916"/>
    <x v="298"/>
    <d v="2017-08-20T00:00:00"/>
    <x v="0"/>
    <s v="MA-17560"/>
    <s v="Matt Abelman"/>
    <s v="Home Office"/>
    <s v="United States"/>
    <s v="Houston"/>
    <s v="Texas"/>
    <n v="77070"/>
    <x v="2"/>
    <s v="FUR-FU-10001940"/>
    <x v="0"/>
    <s v="Furnishings"/>
    <s v="Staple-based wall hangings"/>
    <n v="9.5519999999999996"/>
    <n v="6.686399999999999"/>
    <n v="2.8656000000000006"/>
    <n v="0.3000000000000001"/>
    <n v="2"/>
  </r>
  <r>
    <n v="9126"/>
    <s v="CA-2017-128916"/>
    <x v="298"/>
    <d v="2017-08-20T00:00:00"/>
    <x v="0"/>
    <s v="MA-17560"/>
    <s v="Matt Abelman"/>
    <s v="Home Office"/>
    <s v="United States"/>
    <s v="Houston"/>
    <s v="Texas"/>
    <n v="77070"/>
    <x v="2"/>
    <s v="FUR-FU-10000320"/>
    <x v="0"/>
    <s v="Furnishings"/>
    <s v="OIC Stacking Trays"/>
    <n v="5.3440000000000003"/>
    <n v="3.7408000000000001"/>
    <n v="1.6032000000000002"/>
    <n v="0.3"/>
    <n v="2"/>
  </r>
  <r>
    <n v="9127"/>
    <s v="CA-2016-157028"/>
    <x v="109"/>
    <d v="2016-12-03T00:00:00"/>
    <x v="1"/>
    <s v="MA-17995"/>
    <s v="Michelle Arnett"/>
    <s v="Home Office"/>
    <s v="United States"/>
    <s v="Las Cruces"/>
    <s v="New Mexico"/>
    <n v="88001"/>
    <x v="1"/>
    <s v="OFF-AR-10004441"/>
    <x v="1"/>
    <s v="Art"/>
    <s v="BIC Brite Liner Highlighters"/>
    <n v="8.2799999999999994"/>
    <n v="5.7959999999999994"/>
    <n v="2.484"/>
    <n v="0.30000000000000004"/>
    <n v="5"/>
  </r>
  <r>
    <n v="9128"/>
    <s v="CA-2018-112473"/>
    <x v="1126"/>
    <d v="2018-06-01T00:00:00"/>
    <x v="1"/>
    <s v="JL-15505"/>
    <s v="Jeremy Lonsdale"/>
    <s v="Consumer"/>
    <s v="United States"/>
    <s v="Houston"/>
    <s v="Texas"/>
    <n v="77070"/>
    <x v="2"/>
    <s v="OFF-ST-10002182"/>
    <x v="1"/>
    <s v="Storage"/>
    <s v="Iris 3-Drawer Stacking Bin, Black"/>
    <n v="50.136000000000003"/>
    <n v="35.095199999999998"/>
    <n v="15.040800000000004"/>
    <n v="0.30000000000000004"/>
    <n v="7"/>
  </r>
  <r>
    <n v="9129"/>
    <s v="US-2018-147655"/>
    <x v="507"/>
    <d v="2018-09-05T00:00:00"/>
    <x v="2"/>
    <s v="AS-10045"/>
    <s v="Aaron Smayling"/>
    <s v="Corporate"/>
    <s v="United States"/>
    <s v="Redmond"/>
    <s v="Oregon"/>
    <n v="97756"/>
    <x v="1"/>
    <s v="OFF-BI-10002931"/>
    <x v="1"/>
    <s v="Binders"/>
    <s v="Avery Trapezoid Extra Heavy Duty 4&quot; Binders"/>
    <n v="88.073999999999998"/>
    <n v="61.651799999999994"/>
    <n v="26.422200000000004"/>
    <n v="0.30000000000000004"/>
    <n v="1"/>
  </r>
  <r>
    <n v="9130"/>
    <s v="CA-2017-130911"/>
    <x v="830"/>
    <d v="2017-03-26T00:00:00"/>
    <x v="0"/>
    <s v="DC-12850"/>
    <s v="Dan Campbell"/>
    <s v="Consumer"/>
    <s v="United States"/>
    <s v="Cleveland"/>
    <s v="Ohio"/>
    <n v="44105"/>
    <x v="3"/>
    <s v="FUR-BO-10004357"/>
    <x v="0"/>
    <s v="Bookcases"/>
    <s v="O'Sullivan Living Dimensions 3-Shelf Bookcases"/>
    <n v="301.47000000000003"/>
    <n v="211.029"/>
    <n v="90.441000000000031"/>
    <n v="0.3000000000000001"/>
    <n v="2"/>
  </r>
  <r>
    <n v="9131"/>
    <s v="CA-2017-130911"/>
    <x v="830"/>
    <d v="2017-03-26T00:00:00"/>
    <x v="0"/>
    <s v="DC-12850"/>
    <s v="Dan Campbell"/>
    <s v="Consumer"/>
    <s v="United States"/>
    <s v="Cleveland"/>
    <s v="Ohio"/>
    <n v="44105"/>
    <x v="3"/>
    <s v="OFF-AR-10000475"/>
    <x v="1"/>
    <s v="Art"/>
    <s v="Hunt BOSTON Vista Battery-Operated Pencil Sharpener, Black"/>
    <n v="18.655999999999999"/>
    <n v="13.059199999999999"/>
    <n v="5.5968"/>
    <n v="0.30000000000000004"/>
    <n v="2"/>
  </r>
  <r>
    <n v="9132"/>
    <s v="CA-2018-100055"/>
    <x v="39"/>
    <d v="2018-06-01T00:00:00"/>
    <x v="1"/>
    <s v="MD-17860"/>
    <s v="Michael Dominguez"/>
    <s v="Corporate"/>
    <s v="United States"/>
    <s v="Laurel"/>
    <s v="Maryland"/>
    <n v="20707"/>
    <x v="3"/>
    <s v="FUR-FU-10001473"/>
    <x v="0"/>
    <s v="Furnishings"/>
    <s v="DAX Wood Document Frame"/>
    <n v="27.46"/>
    <n v="19.221999999999998"/>
    <n v="8.2380000000000031"/>
    <n v="0.3000000000000001"/>
    <n v="4"/>
  </r>
  <r>
    <n v="9133"/>
    <s v="CA-2018-100055"/>
    <x v="39"/>
    <d v="2018-06-01T00:00:00"/>
    <x v="1"/>
    <s v="MD-17860"/>
    <s v="Michael Dominguez"/>
    <s v="Corporate"/>
    <s v="United States"/>
    <s v="Laurel"/>
    <s v="Maryland"/>
    <n v="20707"/>
    <x v="3"/>
    <s v="OFF-AP-10001469"/>
    <x v="1"/>
    <s v="Appliances"/>
    <s v="Fellowes 8 Outlet Superior Workstation Surge Protector"/>
    <n v="125.13"/>
    <n v="87.590999999999994"/>
    <n v="37.539000000000001"/>
    <n v="0.30000000000000004"/>
    <n v="4"/>
  </r>
  <r>
    <n v="9134"/>
    <s v="CA-2016-157805"/>
    <x v="284"/>
    <d v="2016-09-04T00:00:00"/>
    <x v="1"/>
    <s v="RH-19510"/>
    <s v="Rick Huthwaite"/>
    <s v="Home Office"/>
    <s v="United States"/>
    <s v="San Diego"/>
    <s v="California"/>
    <n v="92037"/>
    <x v="1"/>
    <s v="TEC-PH-10004447"/>
    <x v="2"/>
    <s v="Phones"/>
    <s v="Toshiba IPT2010-SD IPÂ Telephone"/>
    <n v="555.96"/>
    <n v="389.17200000000003"/>
    <n v="166.78800000000001"/>
    <n v="0.3"/>
    <n v="4"/>
  </r>
  <r>
    <n v="9135"/>
    <s v="CA-2017-124254"/>
    <x v="408"/>
    <d v="2017-04-17T00:00:00"/>
    <x v="1"/>
    <s v="TB-21175"/>
    <s v="Thomas Boland"/>
    <s v="Corporate"/>
    <s v="United States"/>
    <s v="Wilson"/>
    <s v="North Carolina"/>
    <n v="27893"/>
    <x v="0"/>
    <s v="OFF-ST-10001469"/>
    <x v="1"/>
    <s v="Storage"/>
    <s v="Fellowes Bankers Box Recycled Super Stor/Drawer"/>
    <n v="129.55199999999999"/>
    <n v="90.686399999999992"/>
    <n v="38.865600000000001"/>
    <n v="0.30000000000000004"/>
    <n v="5"/>
  </r>
  <r>
    <n v="9136"/>
    <s v="CA-2017-124254"/>
    <x v="408"/>
    <d v="2017-04-17T00:00:00"/>
    <x v="1"/>
    <s v="TB-21175"/>
    <s v="Thomas Boland"/>
    <s v="Corporate"/>
    <s v="United States"/>
    <s v="Wilson"/>
    <s v="North Carolina"/>
    <n v="27893"/>
    <x v="0"/>
    <s v="OFF-ST-10000060"/>
    <x v="1"/>
    <s v="Storage"/>
    <s v="Fellowes Bankers Box Staxonsteel Drawer File/Stacking System"/>
    <n v="51.984000000000002"/>
    <n v="36.388799999999996"/>
    <n v="15.595200000000006"/>
    <n v="0.3000000000000001"/>
    <n v="5"/>
  </r>
  <r>
    <n v="9137"/>
    <s v="CA-2017-124254"/>
    <x v="408"/>
    <d v="2017-04-17T00:00:00"/>
    <x v="1"/>
    <s v="TB-21175"/>
    <s v="Thomas Boland"/>
    <s v="Corporate"/>
    <s v="United States"/>
    <s v="Wilson"/>
    <s v="North Carolina"/>
    <n v="27893"/>
    <x v="0"/>
    <s v="OFF-PA-10000807"/>
    <x v="1"/>
    <s v="Paper"/>
    <s v="TOPS &quot;Important Message&quot; Pads, Canary, 4-1/4 x 5-1/2, 50 Sheets per Pad"/>
    <n v="10.272"/>
    <n v="7.1903999999999995"/>
    <n v="3.0816000000000008"/>
    <n v="0.30000000000000004"/>
    <n v="5"/>
  </r>
  <r>
    <n v="9138"/>
    <s v="CA-2015-123400"/>
    <x v="563"/>
    <d v="2015-02-09T00:00:00"/>
    <x v="1"/>
    <s v="EB-13930"/>
    <s v="Eric Barreto"/>
    <s v="Consumer"/>
    <s v="United States"/>
    <s v="Saint Petersburg"/>
    <s v="Florida"/>
    <n v="33710"/>
    <x v="0"/>
    <s v="OFF-BI-10000666"/>
    <x v="1"/>
    <s v="Binders"/>
    <s v="Surelock Post Binders"/>
    <n v="18.335999999999999"/>
    <n v="12.835199999999999"/>
    <n v="5.5007999999999999"/>
    <n v="0.30000000000000004"/>
    <n v="7"/>
  </r>
  <r>
    <n v="9139"/>
    <s v="CA-2015-123400"/>
    <x v="563"/>
    <d v="2015-02-09T00:00:00"/>
    <x v="1"/>
    <s v="EB-13930"/>
    <s v="Eric Barreto"/>
    <s v="Consumer"/>
    <s v="United States"/>
    <s v="Saint Petersburg"/>
    <s v="Florida"/>
    <n v="33710"/>
    <x v="0"/>
    <s v="TEC-PH-10002890"/>
    <x v="2"/>
    <s v="Phones"/>
    <s v="AT&amp;T 17929 Lendline Telephone"/>
    <n v="180.96"/>
    <n v="126.672"/>
    <n v="54.288000000000011"/>
    <n v="0.30000000000000004"/>
    <n v="7"/>
  </r>
  <r>
    <n v="9140"/>
    <s v="CA-2015-106971"/>
    <x v="814"/>
    <d v="2015-09-08T00:00:00"/>
    <x v="1"/>
    <s v="BM-11785"/>
    <s v="Bryan Mills"/>
    <s v="Consumer"/>
    <s v="United States"/>
    <s v="Buffalo Grove"/>
    <s v="Illinois"/>
    <n v="60089"/>
    <x v="2"/>
    <s v="TEC-AC-10000844"/>
    <x v="2"/>
    <s v="Accessories"/>
    <s v="LogitechÂ Gaming G510s - Keyboard"/>
    <n v="475.94400000000002"/>
    <n v="333.16079999999999"/>
    <n v="142.78320000000002"/>
    <n v="0.30000000000000004"/>
    <n v="6"/>
  </r>
  <r>
    <n v="9141"/>
    <s v="CA-2018-123029"/>
    <x v="1033"/>
    <d v="2018-10-02T00:00:00"/>
    <x v="0"/>
    <s v="BT-11530"/>
    <s v="Bradley Talbott"/>
    <s v="Home Office"/>
    <s v="United States"/>
    <s v="Los Angeles"/>
    <s v="California"/>
    <n v="90049"/>
    <x v="1"/>
    <s v="TEC-AC-10002402"/>
    <x v="2"/>
    <s v="Accessories"/>
    <s v="Razer Kraken PRO Over Ear PC and Music Headset"/>
    <n v="159.97999999999999"/>
    <n v="111.98599999999999"/>
    <n v="47.994"/>
    <n v="0.30000000000000004"/>
    <n v="2"/>
  </r>
  <r>
    <n v="9142"/>
    <s v="CA-2017-139409"/>
    <x v="64"/>
    <d v="2017-09-07T00:00:00"/>
    <x v="2"/>
    <s v="FW-14395"/>
    <s v="Fred Wasserman"/>
    <s v="Corporate"/>
    <s v="United States"/>
    <s v="New York City"/>
    <s v="New York"/>
    <n v="10011"/>
    <x v="3"/>
    <s v="TEC-PH-10003988"/>
    <x v="2"/>
    <s v="Phones"/>
    <s v="LF Elite 3D Dazzle Designer Hard Case Cover, Lf Stylus Pen and Wiper For Apple Iphone 5c Mini Lite"/>
    <n v="43.6"/>
    <n v="30.52"/>
    <n v="13.080000000000002"/>
    <n v="0.30000000000000004"/>
    <n v="2"/>
  </r>
  <r>
    <n v="9143"/>
    <s v="US-2018-166688"/>
    <x v="968"/>
    <d v="2018-05-26T00:00:00"/>
    <x v="1"/>
    <s v="RD-19480"/>
    <s v="Rick Duston"/>
    <s v="Consumer"/>
    <s v="United States"/>
    <s v="Las Vegas"/>
    <s v="Nevada"/>
    <n v="89115"/>
    <x v="1"/>
    <s v="OFF-BI-10004040"/>
    <x v="1"/>
    <s v="Binders"/>
    <s v="Wilson Jones Impact Binders"/>
    <n v="8.2880000000000003"/>
    <n v="5.8015999999999996"/>
    <n v="2.4864000000000006"/>
    <n v="0.30000000000000004"/>
    <n v="6"/>
  </r>
  <r>
    <n v="9144"/>
    <s v="US-2018-166688"/>
    <x v="968"/>
    <d v="2018-05-26T00:00:00"/>
    <x v="1"/>
    <s v="RD-19480"/>
    <s v="Rick Duston"/>
    <s v="Consumer"/>
    <s v="United States"/>
    <s v="Las Vegas"/>
    <s v="Nevada"/>
    <n v="89115"/>
    <x v="1"/>
    <s v="TEC-PH-10004094"/>
    <x v="2"/>
    <s v="Phones"/>
    <s v="Motorola L703CM"/>
    <n v="1123.1279999999999"/>
    <n v="786.18959999999993"/>
    <n v="336.9384"/>
    <n v="0.30000000000000004"/>
    <n v="6"/>
  </r>
  <r>
    <n v="9145"/>
    <s v="US-2018-166688"/>
    <x v="968"/>
    <d v="2018-05-26T00:00:00"/>
    <x v="1"/>
    <s v="RD-19480"/>
    <s v="Rick Duston"/>
    <s v="Consumer"/>
    <s v="United States"/>
    <s v="Las Vegas"/>
    <s v="Nevada"/>
    <n v="89115"/>
    <x v="1"/>
    <s v="OFF-AP-10000358"/>
    <x v="1"/>
    <s v="Appliances"/>
    <s v="Fellowes Basic Home/Office Series Surge Protectors"/>
    <n v="64.900000000000006"/>
    <n v="45.43"/>
    <n v="19.470000000000006"/>
    <n v="0.30000000000000004"/>
    <n v="6"/>
  </r>
  <r>
    <n v="9146"/>
    <s v="CA-2016-126970"/>
    <x v="1181"/>
    <d v="2016-09-24T00:00:00"/>
    <x v="1"/>
    <s v="TP-21130"/>
    <s v="Theone Pippenger"/>
    <s v="Consumer"/>
    <s v="United States"/>
    <s v="Naperville"/>
    <s v="Illinois"/>
    <n v="60540"/>
    <x v="2"/>
    <s v="OFF-BI-10000138"/>
    <x v="1"/>
    <s v="Binders"/>
    <s v="Acco Translucent Poly Ring Binders"/>
    <n v="2.8079999999999998"/>
    <n v="1.9655999999999998"/>
    <n v="0.84240000000000004"/>
    <n v="0.30000000000000004"/>
    <n v="4"/>
  </r>
  <r>
    <n v="9147"/>
    <s v="US-2017-165505"/>
    <x v="1156"/>
    <d v="2017-01-27T00:00:00"/>
    <x v="1"/>
    <s v="CB-12535"/>
    <s v="Claudia Bergmann"/>
    <s v="Corporate"/>
    <s v="United States"/>
    <s v="Burlington"/>
    <s v="Vermont"/>
    <m/>
    <x v="3"/>
    <s v="TEC-AC-10002926"/>
    <x v="2"/>
    <s v="Accessories"/>
    <s v="Logitech Wireless Marathon Mouse M705"/>
    <n v="99.98"/>
    <n v="69.986000000000004"/>
    <n v="29.994"/>
    <n v="0.3"/>
    <n v="4"/>
  </r>
  <r>
    <n v="9148"/>
    <s v="US-2017-165505"/>
    <x v="1156"/>
    <d v="2017-01-27T00:00:00"/>
    <x v="1"/>
    <s v="CB-12535"/>
    <s v="Claudia Bergmann"/>
    <s v="Corporate"/>
    <s v="United States"/>
    <s v="Burlington"/>
    <s v="Vermont"/>
    <m/>
    <x v="3"/>
    <s v="OFF-AR-10003477"/>
    <x v="1"/>
    <s v="Art"/>
    <s v="4009 Highlighters"/>
    <n v="8.0399999999999991"/>
    <n v="5.6279999999999992"/>
    <n v="2.4119999999999999"/>
    <n v="0.30000000000000004"/>
    <n v="4"/>
  </r>
  <r>
    <n v="9149"/>
    <s v="US-2017-165505"/>
    <x v="1156"/>
    <d v="2017-01-27T00:00:00"/>
    <x v="1"/>
    <s v="CB-12535"/>
    <s v="Claudia Bergmann"/>
    <s v="Corporate"/>
    <s v="United States"/>
    <s v="Burlington"/>
    <s v="Vermont"/>
    <m/>
    <x v="3"/>
    <s v="OFF-ST-10001526"/>
    <x v="1"/>
    <s v="Storage"/>
    <s v="Iceberg Mobile Mega Data/Printer Cart"/>
    <n v="1564.29"/>
    <n v="1095.0029999999999"/>
    <n v="469.28700000000003"/>
    <n v="0.30000000000000004"/>
    <n v="4"/>
  </r>
  <r>
    <n v="9150"/>
    <s v="US-2015-157070"/>
    <x v="106"/>
    <d v="2015-06-06T00:00:00"/>
    <x v="1"/>
    <s v="QJ-19255"/>
    <s v="Quincy Jones"/>
    <s v="Corporate"/>
    <s v="United States"/>
    <s v="Detroit"/>
    <s v="Michigan"/>
    <n v="48234"/>
    <x v="2"/>
    <s v="OFF-BI-10001765"/>
    <x v="1"/>
    <s v="Binders"/>
    <s v="Wilson Jones Heavy-Duty Casebound Ring Binders with Metal Hinges"/>
    <n v="138.56"/>
    <n v="96.99199999999999"/>
    <n v="41.568000000000012"/>
    <n v="0.3000000000000001"/>
    <n v="5"/>
  </r>
  <r>
    <n v="9151"/>
    <s v="US-2015-157070"/>
    <x v="106"/>
    <d v="2015-06-06T00:00:00"/>
    <x v="1"/>
    <s v="QJ-19255"/>
    <s v="Quincy Jones"/>
    <s v="Corporate"/>
    <s v="United States"/>
    <s v="Detroit"/>
    <s v="Michigan"/>
    <n v="48234"/>
    <x v="2"/>
    <s v="OFF-AP-10004859"/>
    <x v="1"/>
    <s v="Appliances"/>
    <s v="Acco 6 Outlet Guardian Premium Surge Suppressor"/>
    <n v="65.52"/>
    <n v="45.863999999999997"/>
    <n v="19.655999999999999"/>
    <n v="0.3"/>
    <n v="5"/>
  </r>
  <r>
    <n v="9152"/>
    <s v="US-2016-106873"/>
    <x v="496"/>
    <d v="2016-09-29T00:00:00"/>
    <x v="0"/>
    <s v="KM-16720"/>
    <s v="Kunst Miller"/>
    <s v="Consumer"/>
    <s v="United States"/>
    <s v="Avondale"/>
    <s v="Arizona"/>
    <n v="85323"/>
    <x v="1"/>
    <s v="OFF-AR-10003179"/>
    <x v="1"/>
    <s v="Art"/>
    <s v="Dixon Ticonderoga Core-Lock Colored Pencils"/>
    <n v="14.576000000000001"/>
    <n v="10.203199999999999"/>
    <n v="4.3728000000000016"/>
    <n v="0.3000000000000001"/>
    <n v="5"/>
  </r>
  <r>
    <n v="9153"/>
    <s v="US-2016-106873"/>
    <x v="496"/>
    <d v="2016-09-29T00:00:00"/>
    <x v="0"/>
    <s v="KM-16720"/>
    <s v="Kunst Miller"/>
    <s v="Consumer"/>
    <s v="United States"/>
    <s v="Avondale"/>
    <s v="Arizona"/>
    <n v="85323"/>
    <x v="1"/>
    <s v="TEC-AC-10002345"/>
    <x v="2"/>
    <s v="Accessories"/>
    <s v="HP Standard 104 key PS/2 Keyboard"/>
    <n v="23.2"/>
    <n v="16.239999999999998"/>
    <n v="6.9600000000000009"/>
    <n v="0.30000000000000004"/>
    <n v="5"/>
  </r>
  <r>
    <n v="9154"/>
    <s v="US-2016-106873"/>
    <x v="496"/>
    <d v="2016-09-29T00:00:00"/>
    <x v="0"/>
    <s v="KM-16720"/>
    <s v="Kunst Miller"/>
    <s v="Consumer"/>
    <s v="United States"/>
    <s v="Avondale"/>
    <s v="Arizona"/>
    <n v="85323"/>
    <x v="1"/>
    <s v="OFF-AR-10001246"/>
    <x v="1"/>
    <s v="Art"/>
    <s v="Newell 317"/>
    <n v="16.463999999999999"/>
    <n v="11.524799999999999"/>
    <n v="4.9391999999999996"/>
    <n v="0.3"/>
    <n v="5"/>
  </r>
  <r>
    <n v="9155"/>
    <s v="CA-2017-132990"/>
    <x v="1147"/>
    <d v="2017-08-03T00:00:00"/>
    <x v="0"/>
    <s v="KM-16660"/>
    <s v="Khloe Miller"/>
    <s v="Consumer"/>
    <s v="United States"/>
    <s v="Philadelphia"/>
    <s v="Pennsylvania"/>
    <n v="19140"/>
    <x v="3"/>
    <s v="FUR-FU-10004864"/>
    <x v="0"/>
    <s v="Furnishings"/>
    <s v="Eldon 500 Class Desk Accessories"/>
    <n v="19.312000000000001"/>
    <n v="13.5184"/>
    <n v="5.7936000000000014"/>
    <n v="0.30000000000000004"/>
    <n v="2"/>
  </r>
  <r>
    <n v="9156"/>
    <s v="CA-2015-102645"/>
    <x v="1211"/>
    <d v="2015-01-28T00:00:00"/>
    <x v="1"/>
    <s v="IM-15055"/>
    <s v="Ionia McGrath"/>
    <s v="Consumer"/>
    <s v="United States"/>
    <s v="Las Vegas"/>
    <s v="Nevada"/>
    <n v="89115"/>
    <x v="1"/>
    <s v="OFF-PA-10001804"/>
    <x v="1"/>
    <s v="Paper"/>
    <s v="Xerox 195"/>
    <n v="40.08"/>
    <n v="28.055999999999997"/>
    <n v="12.024000000000001"/>
    <n v="0.30000000000000004"/>
    <n v="5"/>
  </r>
  <r>
    <n v="9157"/>
    <s v="CA-2015-134215"/>
    <x v="472"/>
    <d v="2015-08-08T00:00:00"/>
    <x v="1"/>
    <s v="ML-17395"/>
    <s v="Marina Lichtenstein"/>
    <s v="Corporate"/>
    <s v="United States"/>
    <s v="Bangor"/>
    <s v="Maine"/>
    <n v="4401"/>
    <x v="3"/>
    <s v="OFF-AP-10001271"/>
    <x v="1"/>
    <s v="Appliances"/>
    <s v="Eureka The Boss Cordless Rechargeable Stick Vac"/>
    <n v="101.96"/>
    <n v="71.371999999999986"/>
    <n v="30.588000000000008"/>
    <n v="0.3000000000000001"/>
    <n v="4"/>
  </r>
  <r>
    <n v="9158"/>
    <s v="CA-2015-134215"/>
    <x v="472"/>
    <d v="2015-08-08T00:00:00"/>
    <x v="1"/>
    <s v="ML-17395"/>
    <s v="Marina Lichtenstein"/>
    <s v="Corporate"/>
    <s v="United States"/>
    <s v="Bangor"/>
    <s v="Maine"/>
    <n v="4401"/>
    <x v="3"/>
    <s v="OFF-PA-10004353"/>
    <x v="1"/>
    <s v="Paper"/>
    <s v="Southworth 25% Cotton Premium Laser Paper and Envelopes"/>
    <n v="259.74"/>
    <n v="181.81799999999998"/>
    <n v="77.922000000000025"/>
    <n v="0.3000000000000001"/>
    <n v="4"/>
  </r>
  <r>
    <n v="9159"/>
    <s v="CA-2015-134215"/>
    <x v="472"/>
    <d v="2015-08-08T00:00:00"/>
    <x v="1"/>
    <s v="ML-17395"/>
    <s v="Marina Lichtenstein"/>
    <s v="Corporate"/>
    <s v="United States"/>
    <s v="Bangor"/>
    <s v="Maine"/>
    <n v="4401"/>
    <x v="3"/>
    <s v="TEC-AC-10002473"/>
    <x v="2"/>
    <s v="Accessories"/>
    <s v="Maxell 4.7GB DVD-R"/>
    <n v="255.42"/>
    <n v="178.79399999999998"/>
    <n v="76.626000000000005"/>
    <n v="0.30000000000000004"/>
    <n v="4"/>
  </r>
  <r>
    <n v="9160"/>
    <s v="CA-2017-118934"/>
    <x v="888"/>
    <d v="2017-08-14T00:00:00"/>
    <x v="1"/>
    <s v="GH-14410"/>
    <s v="Gary Hansen"/>
    <s v="Home Office"/>
    <s v="United States"/>
    <s v="Hendersonville"/>
    <s v="Tennessee"/>
    <n v="37075"/>
    <x v="0"/>
    <s v="OFF-BI-10003314"/>
    <x v="1"/>
    <s v="Binders"/>
    <s v="Tuff Stuff Recycled Round Ring Binders"/>
    <n v="4.3380000000000001"/>
    <n v="3.0366"/>
    <n v="1.3014000000000001"/>
    <n v="0.30000000000000004"/>
    <n v="5"/>
  </r>
  <r>
    <n v="9161"/>
    <s v="CA-2017-118934"/>
    <x v="888"/>
    <d v="2017-08-14T00:00:00"/>
    <x v="1"/>
    <s v="GH-14410"/>
    <s v="Gary Hansen"/>
    <s v="Home Office"/>
    <s v="United States"/>
    <s v="Hendersonville"/>
    <s v="Tennessee"/>
    <n v="37075"/>
    <x v="0"/>
    <s v="OFF-BI-10004465"/>
    <x v="1"/>
    <s v="Binders"/>
    <s v="Avery Durable Slant Ring Binders"/>
    <n v="11.88"/>
    <n v="8.3160000000000007"/>
    <n v="3.5640000000000001"/>
    <n v="0.3"/>
    <n v="5"/>
  </r>
  <r>
    <n v="9162"/>
    <s v="CA-2017-160108"/>
    <x v="16"/>
    <d v="2017-12-12T00:00:00"/>
    <x v="1"/>
    <s v="AG-10900"/>
    <s v="Arthur Gainer"/>
    <s v="Consumer"/>
    <s v="United States"/>
    <s v="Eau Claire"/>
    <s v="Wisconsin"/>
    <n v="54703"/>
    <x v="2"/>
    <s v="FUR-BO-10003450"/>
    <x v="0"/>
    <s v="Bookcases"/>
    <s v="Bush Westfield Collection Bookcases, Dark Cherry Finish"/>
    <n v="405.86"/>
    <n v="284.10199999999998"/>
    <n v="121.75800000000004"/>
    <n v="0.3000000000000001"/>
    <n v="4"/>
  </r>
  <r>
    <n v="9163"/>
    <s v="CA-2017-160108"/>
    <x v="16"/>
    <d v="2017-12-12T00:00:00"/>
    <x v="1"/>
    <s v="AG-10900"/>
    <s v="Arthur Gainer"/>
    <s v="Consumer"/>
    <s v="United States"/>
    <s v="Eau Claire"/>
    <s v="Wisconsin"/>
    <n v="54703"/>
    <x v="2"/>
    <s v="FUR-CH-10002335"/>
    <x v="0"/>
    <s v="Chairs"/>
    <s v="Hon GuestStacker Chair"/>
    <n v="680.01"/>
    <n v="476.00699999999995"/>
    <n v="204.00300000000004"/>
    <n v="0.30000000000000004"/>
    <n v="4"/>
  </r>
  <r>
    <n v="9164"/>
    <s v="CA-2016-164007"/>
    <x v="1212"/>
    <d v="2016-06-12T00:00:00"/>
    <x v="1"/>
    <s v="MG-17695"/>
    <s v="Maureen Gnade"/>
    <s v="Consumer"/>
    <s v="United States"/>
    <s v="Chicago"/>
    <s v="Illinois"/>
    <n v="60610"/>
    <x v="2"/>
    <s v="TEC-AC-10003433"/>
    <x v="2"/>
    <s v="Accessories"/>
    <s v="Maxell 4.7GB DVD+R 5/Pack"/>
    <n v="2.3759999999999999"/>
    <n v="1.6631999999999998"/>
    <n v="0.7128000000000001"/>
    <n v="0.30000000000000004"/>
    <n v="4"/>
  </r>
  <r>
    <n v="9165"/>
    <s v="CA-2016-164007"/>
    <x v="1212"/>
    <d v="2016-06-12T00:00:00"/>
    <x v="1"/>
    <s v="MG-17695"/>
    <s v="Maureen Gnade"/>
    <s v="Consumer"/>
    <s v="United States"/>
    <s v="Chicago"/>
    <s v="Illinois"/>
    <n v="60610"/>
    <x v="2"/>
    <s v="OFF-AP-10003849"/>
    <x v="1"/>
    <s v="Appliances"/>
    <s v="Hoover Shoulder Vac Commercial Portable Vacuum"/>
    <n v="143.12799999999999"/>
    <n v="100.18959999999998"/>
    <n v="42.938400000000001"/>
    <n v="0.30000000000000004"/>
    <n v="4"/>
  </r>
  <r>
    <n v="9166"/>
    <s v="CA-2017-100300"/>
    <x v="890"/>
    <d v="2017-06-26T00:00:00"/>
    <x v="0"/>
    <s v="MJ-17740"/>
    <s v="Max Jones"/>
    <s v="Consumer"/>
    <s v="United States"/>
    <s v="San Diego"/>
    <s v="California"/>
    <n v="92037"/>
    <x v="1"/>
    <s v="TEC-MA-10000984"/>
    <x v="2"/>
    <s v="Machines"/>
    <s v="Okidata MB760 Printer"/>
    <n v="4476.8"/>
    <n v="3133.7599999999998"/>
    <n v="1343.0400000000004"/>
    <n v="0.3000000000000001"/>
    <n v="2"/>
  </r>
  <r>
    <n v="9167"/>
    <s v="CA-2017-100300"/>
    <x v="890"/>
    <d v="2017-06-26T00:00:00"/>
    <x v="0"/>
    <s v="MJ-17740"/>
    <s v="Max Jones"/>
    <s v="Consumer"/>
    <s v="United States"/>
    <s v="San Diego"/>
    <s v="California"/>
    <n v="92037"/>
    <x v="1"/>
    <s v="OFF-PA-10000418"/>
    <x v="1"/>
    <s v="Paper"/>
    <s v="Xerox 189"/>
    <n v="104.85"/>
    <n v="73.394999999999996"/>
    <n v="31.454999999999998"/>
    <n v="0.3"/>
    <n v="2"/>
  </r>
  <r>
    <n v="9168"/>
    <s v="CA-2017-100300"/>
    <x v="890"/>
    <d v="2017-06-26T00:00:00"/>
    <x v="0"/>
    <s v="MJ-17740"/>
    <s v="Max Jones"/>
    <s v="Consumer"/>
    <s v="United States"/>
    <s v="San Diego"/>
    <s v="California"/>
    <n v="92037"/>
    <x v="1"/>
    <s v="OFF-AP-10001242"/>
    <x v="1"/>
    <s v="Appliances"/>
    <s v="APC 7 Outlet Network SurgeArrest Surge Protector"/>
    <n v="241.44"/>
    <n v="169.00799999999998"/>
    <n v="72.432000000000016"/>
    <n v="0.30000000000000004"/>
    <n v="2"/>
  </r>
  <r>
    <n v="9169"/>
    <s v="CA-2017-140571"/>
    <x v="543"/>
    <d v="2017-03-19T00:00:00"/>
    <x v="1"/>
    <s v="SJ-20125"/>
    <s v="Sanjit Jacobs"/>
    <s v="Home Office"/>
    <s v="United States"/>
    <s v="Jackson"/>
    <s v="Mississippi"/>
    <n v="39212"/>
    <x v="0"/>
    <s v="OFF-PA-10001954"/>
    <x v="1"/>
    <s v="Paper"/>
    <s v="Xerox 1964"/>
    <n v="319.76"/>
    <n v="223.83199999999999"/>
    <n v="95.927999999999997"/>
    <n v="0.3"/>
    <n v="4"/>
  </r>
  <r>
    <n v="9170"/>
    <s v="CA-2017-140571"/>
    <x v="543"/>
    <d v="2017-03-19T00:00:00"/>
    <x v="1"/>
    <s v="SJ-20125"/>
    <s v="Sanjit Jacobs"/>
    <s v="Home Office"/>
    <s v="United States"/>
    <s v="Jackson"/>
    <s v="Mississippi"/>
    <n v="39212"/>
    <x v="0"/>
    <s v="OFF-PA-10001954"/>
    <x v="1"/>
    <s v="Paper"/>
    <s v="Xerox 1964"/>
    <n v="45.68"/>
    <n v="31.975999999999999"/>
    <n v="13.704000000000001"/>
    <n v="0.3"/>
    <n v="4"/>
  </r>
  <r>
    <n v="9171"/>
    <s v="US-2017-155768"/>
    <x v="49"/>
    <d v="2017-12-01T00:00:00"/>
    <x v="3"/>
    <s v="LB-16795"/>
    <s v="Laurel Beltran"/>
    <s v="Home Office"/>
    <s v="United States"/>
    <s v="Oxnard"/>
    <s v="California"/>
    <n v="93030"/>
    <x v="1"/>
    <s v="FUR-FU-10000448"/>
    <x v="0"/>
    <s v="Furnishings"/>
    <s v="Tenex Chairmats For Use With Carpeted Floors"/>
    <n v="31.96"/>
    <n v="22.372"/>
    <n v="9.588000000000001"/>
    <n v="0.30000000000000004"/>
    <n v="0"/>
  </r>
  <r>
    <n v="9172"/>
    <s v="US-2017-155768"/>
    <x v="49"/>
    <d v="2017-12-01T00:00:00"/>
    <x v="3"/>
    <s v="LB-16795"/>
    <s v="Laurel Beltran"/>
    <s v="Home Office"/>
    <s v="United States"/>
    <s v="Oxnard"/>
    <s v="California"/>
    <n v="93030"/>
    <x v="1"/>
    <s v="OFF-PA-10001357"/>
    <x v="1"/>
    <s v="Paper"/>
    <s v="Xerox 1886"/>
    <n v="47.9"/>
    <n v="33.529999999999994"/>
    <n v="14.370000000000005"/>
    <n v="0.3000000000000001"/>
    <n v="0"/>
  </r>
  <r>
    <n v="9173"/>
    <s v="US-2017-155768"/>
    <x v="49"/>
    <d v="2017-12-01T00:00:00"/>
    <x v="3"/>
    <s v="LB-16795"/>
    <s v="Laurel Beltran"/>
    <s v="Home Office"/>
    <s v="United States"/>
    <s v="Oxnard"/>
    <s v="California"/>
    <n v="93030"/>
    <x v="1"/>
    <s v="OFF-ST-10002292"/>
    <x v="1"/>
    <s v="Storage"/>
    <s v="Sauder Facets Collection Locker/File Cabinet, Sky Alder Finish"/>
    <n v="1112.94"/>
    <n v="779.05799999999999"/>
    <n v="333.88200000000006"/>
    <n v="0.30000000000000004"/>
    <n v="0"/>
  </r>
  <r>
    <n v="9174"/>
    <s v="US-2017-155768"/>
    <x v="49"/>
    <d v="2017-12-01T00:00:00"/>
    <x v="3"/>
    <s v="LB-16795"/>
    <s v="Laurel Beltran"/>
    <s v="Home Office"/>
    <s v="United States"/>
    <s v="Oxnard"/>
    <s v="California"/>
    <n v="93030"/>
    <x v="1"/>
    <s v="OFF-EN-10001219"/>
    <x v="1"/>
    <s v="Envelopes"/>
    <s v="#10- 4 1/8&quot; x 9 1/2&quot; Security-Tint Envelopes"/>
    <n v="22.92"/>
    <n v="16.044"/>
    <n v="6.8760000000000012"/>
    <n v="0.30000000000000004"/>
    <n v="0"/>
  </r>
  <r>
    <n v="9175"/>
    <s v="CA-2018-119424"/>
    <x v="492"/>
    <d v="2018-06-14T00:00:00"/>
    <x v="0"/>
    <s v="SB-20185"/>
    <s v="Sarah Brown"/>
    <s v="Consumer"/>
    <s v="United States"/>
    <s v="Kent"/>
    <s v="Washington"/>
    <n v="98031"/>
    <x v="1"/>
    <s v="TEC-PH-10002564"/>
    <x v="2"/>
    <s v="Phones"/>
    <s v="OtterBox Defender Series Case - Samsung Galaxy S4"/>
    <n v="71.975999999999999"/>
    <n v="50.383199999999995"/>
    <n v="21.592800000000004"/>
    <n v="0.30000000000000004"/>
    <n v="2"/>
  </r>
  <r>
    <n v="9176"/>
    <s v="CA-2018-119424"/>
    <x v="492"/>
    <d v="2018-06-14T00:00:00"/>
    <x v="0"/>
    <s v="SB-20185"/>
    <s v="Sarah Brown"/>
    <s v="Consumer"/>
    <s v="United States"/>
    <s v="Kent"/>
    <s v="Washington"/>
    <n v="98031"/>
    <x v="1"/>
    <s v="OFF-PA-10001639"/>
    <x v="1"/>
    <s v="Paper"/>
    <s v="Xerox 203"/>
    <n v="19.440000000000001"/>
    <n v="13.608000000000001"/>
    <n v="5.8320000000000007"/>
    <n v="0.30000000000000004"/>
    <n v="2"/>
  </r>
  <r>
    <n v="9177"/>
    <s v="CA-2017-118178"/>
    <x v="690"/>
    <d v="2017-03-24T00:00:00"/>
    <x v="1"/>
    <s v="CC-12610"/>
    <s v="Corey Catlett"/>
    <s v="Corporate"/>
    <s v="United States"/>
    <s v="Nashville"/>
    <s v="Tennessee"/>
    <n v="37211"/>
    <x v="0"/>
    <s v="OFF-BI-10001153"/>
    <x v="1"/>
    <s v="Binders"/>
    <s v="Ibico Recycled Grain-Textured Covers"/>
    <n v="31.085999999999999"/>
    <n v="21.760199999999998"/>
    <n v="9.325800000000001"/>
    <n v="0.30000000000000004"/>
    <n v="5"/>
  </r>
  <r>
    <n v="9178"/>
    <s v="CA-2017-166618"/>
    <x v="696"/>
    <d v="2017-11-18T00:00:00"/>
    <x v="1"/>
    <s v="DP-13000"/>
    <s v="Darren Powers"/>
    <s v="Consumer"/>
    <s v="United States"/>
    <s v="New York City"/>
    <s v="New York"/>
    <n v="10035"/>
    <x v="3"/>
    <s v="TEC-PH-10003356"/>
    <x v="2"/>
    <s v="Phones"/>
    <s v="SmartStand Mobile Device Holder, Assorted Colors"/>
    <n v="13.98"/>
    <n v="9.7859999999999996"/>
    <n v="4.1940000000000008"/>
    <n v="0.30000000000000004"/>
    <n v="4"/>
  </r>
  <r>
    <n v="9179"/>
    <s v="CA-2017-166618"/>
    <x v="696"/>
    <d v="2017-11-18T00:00:00"/>
    <x v="1"/>
    <s v="DP-13000"/>
    <s v="Darren Powers"/>
    <s v="Consumer"/>
    <s v="United States"/>
    <s v="New York City"/>
    <s v="New York"/>
    <n v="10035"/>
    <x v="3"/>
    <s v="OFF-AR-10001725"/>
    <x v="1"/>
    <s v="Art"/>
    <s v="Boston Home &amp; Office Model 2000 Electric Pencil Sharpeners"/>
    <n v="23.65"/>
    <n v="16.555"/>
    <n v="7.0949999999999989"/>
    <n v="0.3"/>
    <n v="4"/>
  </r>
  <r>
    <n v="9180"/>
    <s v="CA-2018-156776"/>
    <x v="783"/>
    <d v="2018-08-11T00:00:00"/>
    <x v="1"/>
    <s v="JL-15505"/>
    <s v="Jeremy Lonsdale"/>
    <s v="Consumer"/>
    <s v="United States"/>
    <s v="Westminster"/>
    <s v="California"/>
    <n v="92683"/>
    <x v="1"/>
    <s v="TEC-PH-10002415"/>
    <x v="2"/>
    <s v="Phones"/>
    <s v="Polycom VoiceStation 500 ConferenceÂ phone"/>
    <n v="707.88"/>
    <n v="495.51599999999996"/>
    <n v="212.36400000000003"/>
    <n v="0.30000000000000004"/>
    <n v="4"/>
  </r>
  <r>
    <n v="9181"/>
    <s v="CA-2018-156776"/>
    <x v="783"/>
    <d v="2018-08-11T00:00:00"/>
    <x v="1"/>
    <s v="JL-15505"/>
    <s v="Jeremy Lonsdale"/>
    <s v="Consumer"/>
    <s v="United States"/>
    <s v="Westminster"/>
    <s v="California"/>
    <n v="92683"/>
    <x v="1"/>
    <s v="OFF-BI-10003355"/>
    <x v="1"/>
    <s v="Binders"/>
    <s v="Cardinal Holdit Business Card Pockets"/>
    <n v="11.952"/>
    <n v="8.3663999999999987"/>
    <n v="3.5856000000000012"/>
    <n v="0.3000000000000001"/>
    <n v="4"/>
  </r>
  <r>
    <n v="9182"/>
    <s v="CA-2018-156776"/>
    <x v="783"/>
    <d v="2018-08-11T00:00:00"/>
    <x v="1"/>
    <s v="JL-15505"/>
    <s v="Jeremy Lonsdale"/>
    <s v="Consumer"/>
    <s v="United States"/>
    <s v="Westminster"/>
    <s v="California"/>
    <n v="92683"/>
    <x v="1"/>
    <s v="OFF-BI-10000216"/>
    <x v="1"/>
    <s v="Binders"/>
    <s v="Mead 1st Gear 2&quot; Zipper Binder, Asst. Colors"/>
    <n v="31.128"/>
    <n v="21.7896"/>
    <n v="9.3384"/>
    <n v="0.3"/>
    <n v="4"/>
  </r>
  <r>
    <n v="9183"/>
    <s v="CA-2018-156776"/>
    <x v="783"/>
    <d v="2018-08-11T00:00:00"/>
    <x v="1"/>
    <s v="JL-15505"/>
    <s v="Jeremy Lonsdale"/>
    <s v="Consumer"/>
    <s v="United States"/>
    <s v="Westminster"/>
    <s v="California"/>
    <n v="92683"/>
    <x v="1"/>
    <s v="TEC-AC-10004803"/>
    <x v="2"/>
    <s v="Accessories"/>
    <s v="Sony Micro Vault Click 4 GB USB 2.0 Flash Drive"/>
    <n v="55.76"/>
    <n v="39.031999999999996"/>
    <n v="16.728000000000002"/>
    <n v="0.30000000000000004"/>
    <n v="4"/>
  </r>
  <r>
    <n v="9184"/>
    <s v="CA-2018-156776"/>
    <x v="783"/>
    <d v="2018-08-11T00:00:00"/>
    <x v="1"/>
    <s v="JL-15505"/>
    <s v="Jeremy Lonsdale"/>
    <s v="Consumer"/>
    <s v="United States"/>
    <s v="Westminster"/>
    <s v="California"/>
    <n v="92683"/>
    <x v="1"/>
    <s v="OFF-PA-10001970"/>
    <x v="1"/>
    <s v="Paper"/>
    <s v="Xerox 1881"/>
    <n v="24.56"/>
    <n v="17.191999999999997"/>
    <n v="7.3680000000000021"/>
    <n v="0.3000000000000001"/>
    <n v="4"/>
  </r>
  <r>
    <n v="9185"/>
    <s v="CA-2018-156776"/>
    <x v="783"/>
    <d v="2018-08-11T00:00:00"/>
    <x v="1"/>
    <s v="JL-15505"/>
    <s v="Jeremy Lonsdale"/>
    <s v="Consumer"/>
    <s v="United States"/>
    <s v="Westminster"/>
    <s v="California"/>
    <n v="92683"/>
    <x v="1"/>
    <s v="FUR-FU-10004848"/>
    <x v="0"/>
    <s v="Furnishings"/>
    <s v="Howard Miller 13-3/4&quot; Diameter Brushed Chrome Round Wall Clock"/>
    <n v="51.75"/>
    <n v="36.224999999999994"/>
    <n v="15.525000000000006"/>
    <n v="0.3000000000000001"/>
    <n v="4"/>
  </r>
  <r>
    <n v="9186"/>
    <s v="CA-2018-156776"/>
    <x v="783"/>
    <d v="2018-08-11T00:00:00"/>
    <x v="1"/>
    <s v="JL-15505"/>
    <s v="Jeremy Lonsdale"/>
    <s v="Consumer"/>
    <s v="United States"/>
    <s v="Westminster"/>
    <s v="California"/>
    <n v="92683"/>
    <x v="1"/>
    <s v="FUR-CH-10002317"/>
    <x v="0"/>
    <s v="Chairs"/>
    <s v="Global Enterprise Series Seating Low-Back Swivel/Tilt Chairs"/>
    <n v="207.184"/>
    <n v="145.02879999999999"/>
    <n v="62.155200000000008"/>
    <n v="0.30000000000000004"/>
    <n v="4"/>
  </r>
  <r>
    <n v="9187"/>
    <s v="CA-2018-156776"/>
    <x v="783"/>
    <d v="2018-08-11T00:00:00"/>
    <x v="1"/>
    <s v="JL-15505"/>
    <s v="Jeremy Lonsdale"/>
    <s v="Consumer"/>
    <s v="United States"/>
    <s v="Westminster"/>
    <s v="California"/>
    <n v="92683"/>
    <x v="1"/>
    <s v="OFF-AP-10002534"/>
    <x v="1"/>
    <s v="Appliances"/>
    <s v="3.6 Cubic Foot Counter Height Office Refrigerator"/>
    <n v="1473.1"/>
    <n v="1031.1699999999998"/>
    <n v="441.93000000000006"/>
    <n v="0.30000000000000004"/>
    <n v="4"/>
  </r>
  <r>
    <n v="9188"/>
    <s v="US-2016-130512"/>
    <x v="291"/>
    <d v="2016-08-25T00:00:00"/>
    <x v="1"/>
    <s v="SM-20320"/>
    <s v="Sean Miller"/>
    <s v="Home Office"/>
    <s v="United States"/>
    <s v="Allentown"/>
    <s v="Pennsylvania"/>
    <n v="18103"/>
    <x v="3"/>
    <s v="OFF-SU-10001935"/>
    <x v="1"/>
    <s v="Supplies"/>
    <s v="Staple remover"/>
    <n v="3.488"/>
    <n v="2.4415999999999998"/>
    <n v="1.0464000000000002"/>
    <n v="0.30000000000000004"/>
    <n v="4"/>
  </r>
  <r>
    <n v="9189"/>
    <s v="US-2016-130512"/>
    <x v="291"/>
    <d v="2016-08-25T00:00:00"/>
    <x v="1"/>
    <s v="SM-20320"/>
    <s v="Sean Miller"/>
    <s v="Home Office"/>
    <s v="United States"/>
    <s v="Allentown"/>
    <s v="Pennsylvania"/>
    <n v="18103"/>
    <x v="3"/>
    <s v="TEC-AC-10000290"/>
    <x v="2"/>
    <s v="Accessories"/>
    <s v="Sabrent 4-Port USB 2.0 Hub"/>
    <n v="21.728000000000002"/>
    <n v="15.2096"/>
    <n v="6.5184000000000015"/>
    <n v="0.30000000000000004"/>
    <n v="4"/>
  </r>
  <r>
    <n v="9190"/>
    <s v="US-2016-130512"/>
    <x v="291"/>
    <d v="2016-08-25T00:00:00"/>
    <x v="1"/>
    <s v="SM-20320"/>
    <s v="Sean Miller"/>
    <s v="Home Office"/>
    <s v="United States"/>
    <s v="Allentown"/>
    <s v="Pennsylvania"/>
    <n v="18103"/>
    <x v="3"/>
    <s v="OFF-ST-10002574"/>
    <x v="1"/>
    <s v="Storage"/>
    <s v="SAFCO Commercial Wire Shelving, Black"/>
    <n v="663.072"/>
    <n v="464.15039999999999"/>
    <n v="198.92160000000001"/>
    <n v="0.30000000000000004"/>
    <n v="4"/>
  </r>
  <r>
    <n v="9191"/>
    <s v="US-2016-130512"/>
    <x v="291"/>
    <d v="2016-08-25T00:00:00"/>
    <x v="1"/>
    <s v="SM-20320"/>
    <s v="Sean Miller"/>
    <s v="Home Office"/>
    <s v="United States"/>
    <s v="Allentown"/>
    <s v="Pennsylvania"/>
    <n v="18103"/>
    <x v="3"/>
    <s v="OFF-BI-10004519"/>
    <x v="1"/>
    <s v="Binders"/>
    <s v="GBC DocuBind P100 Manual Binding Machine"/>
    <n v="99.587999999999994"/>
    <n v="69.71159999999999"/>
    <n v="29.876400000000004"/>
    <n v="0.30000000000000004"/>
    <n v="4"/>
  </r>
  <r>
    <n v="9192"/>
    <s v="US-2016-130512"/>
    <x v="291"/>
    <d v="2016-08-25T00:00:00"/>
    <x v="1"/>
    <s v="SM-20320"/>
    <s v="Sean Miller"/>
    <s v="Home Office"/>
    <s v="United States"/>
    <s v="Allentown"/>
    <s v="Pennsylvania"/>
    <n v="18103"/>
    <x v="3"/>
    <s v="OFF-PA-10003625"/>
    <x v="1"/>
    <s v="Paper"/>
    <s v="Xerox 1979"/>
    <n v="49.567999999999998"/>
    <n v="34.697599999999994"/>
    <n v="14.870400000000004"/>
    <n v="0.3000000000000001"/>
    <n v="4"/>
  </r>
  <r>
    <n v="9193"/>
    <s v="CA-2016-141810"/>
    <x v="121"/>
    <d v="2016-11-07T00:00:00"/>
    <x v="1"/>
    <s v="BB-10990"/>
    <s v="Barry Blumstein"/>
    <s v="Corporate"/>
    <s v="United States"/>
    <s v="San Antonio"/>
    <s v="Texas"/>
    <n v="78207"/>
    <x v="2"/>
    <s v="OFF-BI-10001524"/>
    <x v="1"/>
    <s v="Binders"/>
    <s v="GBC Premium Transparent Covers with Diagonal Lined Pattern"/>
    <n v="29.372"/>
    <n v="20.560399999999998"/>
    <n v="8.8116000000000021"/>
    <n v="0.3000000000000001"/>
    <n v="5"/>
  </r>
  <r>
    <n v="9194"/>
    <s v="CA-2016-141810"/>
    <x v="121"/>
    <d v="2016-11-07T00:00:00"/>
    <x v="1"/>
    <s v="BB-10990"/>
    <s v="Barry Blumstein"/>
    <s v="Corporate"/>
    <s v="United States"/>
    <s v="San Antonio"/>
    <s v="Texas"/>
    <n v="78207"/>
    <x v="2"/>
    <s v="TEC-PH-10002200"/>
    <x v="2"/>
    <s v="Phones"/>
    <s v="Aastra 6757i CT Wireless VoIP phone"/>
    <n v="344.70400000000001"/>
    <n v="241.2928"/>
    <n v="103.41120000000001"/>
    <n v="0.3"/>
    <n v="5"/>
  </r>
  <r>
    <n v="9195"/>
    <s v="CA-2015-146843"/>
    <x v="953"/>
    <d v="2015-12-06T00:00:00"/>
    <x v="1"/>
    <s v="PB-19150"/>
    <s v="Philip Brown"/>
    <s v="Consumer"/>
    <s v="United States"/>
    <s v="Avondale"/>
    <s v="Arizona"/>
    <n v="85323"/>
    <x v="1"/>
    <s v="OFF-SU-10001664"/>
    <x v="1"/>
    <s v="Supplies"/>
    <s v="Acme Office Executive Series Stainless Steel Trimmers"/>
    <n v="47.991999999999997"/>
    <n v="33.594399999999993"/>
    <n v="14.397600000000004"/>
    <n v="0.3000000000000001"/>
    <n v="6"/>
  </r>
  <r>
    <n v="9196"/>
    <s v="CA-2015-146843"/>
    <x v="953"/>
    <d v="2015-12-06T00:00:00"/>
    <x v="1"/>
    <s v="PB-19150"/>
    <s v="Philip Brown"/>
    <s v="Consumer"/>
    <s v="United States"/>
    <s v="Avondale"/>
    <s v="Arizona"/>
    <n v="85323"/>
    <x v="1"/>
    <s v="TEC-AC-10002550"/>
    <x v="2"/>
    <s v="Accessories"/>
    <s v="Memorex 25GB 6X Branded Blu-Ray Recordable Disc, 30/Pack"/>
    <n v="102.24"/>
    <n v="71.567999999999998"/>
    <n v="30.671999999999997"/>
    <n v="0.3"/>
    <n v="6"/>
  </r>
  <r>
    <n v="9197"/>
    <s v="CA-2015-103310"/>
    <x v="1025"/>
    <d v="2015-05-15T00:00:00"/>
    <x v="1"/>
    <s v="GM-14680"/>
    <s v="Greg Matthias"/>
    <s v="Consumer"/>
    <s v="United States"/>
    <s v="San Jose"/>
    <s v="California"/>
    <n v="95123"/>
    <x v="1"/>
    <s v="OFF-PA-10004353"/>
    <x v="1"/>
    <s v="Paper"/>
    <s v="Southworth 25% Cotton Premium Laser Paper and Envelopes"/>
    <n v="39.96"/>
    <n v="27.971999999999998"/>
    <n v="11.988000000000003"/>
    <n v="0.30000000000000004"/>
    <n v="5"/>
  </r>
  <r>
    <n v="9198"/>
    <s v="CA-2015-103310"/>
    <x v="1025"/>
    <d v="2015-05-15T00:00:00"/>
    <x v="1"/>
    <s v="GM-14680"/>
    <s v="Greg Matthias"/>
    <s v="Consumer"/>
    <s v="United States"/>
    <s v="San Jose"/>
    <s v="California"/>
    <n v="95123"/>
    <x v="1"/>
    <s v="TEC-PH-10001817"/>
    <x v="2"/>
    <s v="Phones"/>
    <s v="Wilson Electronics DB Pro Signal Booster"/>
    <n v="1432"/>
    <n v="1002.4"/>
    <n v="429.6"/>
    <n v="0.3"/>
    <n v="5"/>
  </r>
  <r>
    <n v="9199"/>
    <s v="CA-2015-103310"/>
    <x v="1025"/>
    <d v="2015-05-15T00:00:00"/>
    <x v="1"/>
    <s v="GM-14680"/>
    <s v="Greg Matthias"/>
    <s v="Consumer"/>
    <s v="United States"/>
    <s v="San Jose"/>
    <s v="California"/>
    <n v="95123"/>
    <x v="1"/>
    <s v="OFF-SU-10004737"/>
    <x v="1"/>
    <s v="Supplies"/>
    <s v="Acme Design Stainless Steel Bent Scissors"/>
    <n v="41.04"/>
    <n v="28.727999999999998"/>
    <n v="12.312000000000001"/>
    <n v="0.30000000000000004"/>
    <n v="5"/>
  </r>
  <r>
    <n v="9200"/>
    <s v="CA-2015-103310"/>
    <x v="1025"/>
    <d v="2015-05-15T00:00:00"/>
    <x v="1"/>
    <s v="GM-14680"/>
    <s v="Greg Matthias"/>
    <s v="Consumer"/>
    <s v="United States"/>
    <s v="San Jose"/>
    <s v="California"/>
    <n v="95123"/>
    <x v="1"/>
    <s v="FUR-CH-10002320"/>
    <x v="0"/>
    <s v="Chairs"/>
    <s v="Hon Pagoda Stacking Chairs"/>
    <n v="256.78399999999999"/>
    <n v="179.74879999999999"/>
    <n v="77.035200000000003"/>
    <n v="0.30000000000000004"/>
    <n v="5"/>
  </r>
  <r>
    <n v="9201"/>
    <s v="CA-2017-152688"/>
    <x v="508"/>
    <d v="2017-10-20T00:00:00"/>
    <x v="2"/>
    <s v="NR-18550"/>
    <s v="Nick Radford"/>
    <s v="Consumer"/>
    <s v="United States"/>
    <s v="Perth Amboy"/>
    <s v="New Jersey"/>
    <n v="8861"/>
    <x v="3"/>
    <s v="FUR-BO-10001337"/>
    <x v="0"/>
    <s v="Bookcases"/>
    <s v="O'Sullivan Living Dimensions 2-Shelf Bookcases"/>
    <n v="120.98"/>
    <n v="84.685999999999993"/>
    <n v="36.294000000000011"/>
    <n v="0.3000000000000001"/>
    <n v="3"/>
  </r>
  <r>
    <n v="9202"/>
    <s v="CA-2017-152688"/>
    <x v="508"/>
    <d v="2017-10-20T00:00:00"/>
    <x v="2"/>
    <s v="NR-18550"/>
    <s v="Nick Radford"/>
    <s v="Consumer"/>
    <s v="United States"/>
    <s v="Perth Amboy"/>
    <s v="New Jersey"/>
    <n v="8861"/>
    <x v="3"/>
    <s v="OFF-BI-10004584"/>
    <x v="1"/>
    <s v="Binders"/>
    <s v="GBC ProClick 150 Presentation Binding System"/>
    <n v="315.98"/>
    <n v="221.18600000000001"/>
    <n v="94.794000000000011"/>
    <n v="0.30000000000000004"/>
    <n v="3"/>
  </r>
  <r>
    <n v="9203"/>
    <s v="CA-2017-153836"/>
    <x v="859"/>
    <d v="2017-11-03T00:00:00"/>
    <x v="1"/>
    <s v="EH-13765"/>
    <s v="Edward Hooks"/>
    <s v="Corporate"/>
    <s v="United States"/>
    <s v="New York City"/>
    <s v="New York"/>
    <n v="10011"/>
    <x v="3"/>
    <s v="OFF-BI-10004817"/>
    <x v="1"/>
    <s v="Binders"/>
    <s v="GBC Personal VeloBind Strips"/>
    <n v="28.751999999999999"/>
    <n v="20.126399999999997"/>
    <n v="8.6256000000000022"/>
    <n v="0.3000000000000001"/>
    <n v="4"/>
  </r>
  <r>
    <n v="9204"/>
    <s v="CA-2017-153836"/>
    <x v="859"/>
    <d v="2017-11-03T00:00:00"/>
    <x v="1"/>
    <s v="EH-13765"/>
    <s v="Edward Hooks"/>
    <s v="Corporate"/>
    <s v="United States"/>
    <s v="New York City"/>
    <s v="New York"/>
    <n v="10011"/>
    <x v="3"/>
    <s v="OFF-AR-10004602"/>
    <x v="1"/>
    <s v="Art"/>
    <s v="Boston KS Multi-Size Manual Pencil Sharpener"/>
    <n v="114.95"/>
    <n v="80.465000000000003"/>
    <n v="34.484999999999999"/>
    <n v="0.3"/>
    <n v="4"/>
  </r>
  <r>
    <n v="9205"/>
    <s v="CA-2017-104689"/>
    <x v="49"/>
    <d v="2017-12-05T00:00:00"/>
    <x v="1"/>
    <s v="FH-14365"/>
    <s v="Fred Hopkins"/>
    <s v="Corporate"/>
    <s v="United States"/>
    <s v="Los Angeles"/>
    <s v="California"/>
    <n v="90004"/>
    <x v="1"/>
    <s v="OFF-AR-10001149"/>
    <x v="1"/>
    <s v="Art"/>
    <s v="Sanford Colorific Colored Pencils, 12/Box"/>
    <n v="23.04"/>
    <n v="16.128"/>
    <n v="6.911999999999999"/>
    <n v="0.3"/>
    <n v="4"/>
  </r>
  <r>
    <n v="9206"/>
    <s v="CA-2017-146423"/>
    <x v="438"/>
    <d v="2017-04-21T00:00:00"/>
    <x v="3"/>
    <s v="BT-11680"/>
    <s v="Brian Thompson"/>
    <s v="Consumer"/>
    <s v="United States"/>
    <s v="Milford"/>
    <s v="Connecticut"/>
    <n v="6460"/>
    <x v="3"/>
    <s v="OFF-AR-10004817"/>
    <x v="1"/>
    <s v="Art"/>
    <s v="Colorific Watercolor Pencils"/>
    <n v="15.48"/>
    <n v="10.836"/>
    <n v="4.6440000000000001"/>
    <n v="0.3"/>
    <n v="0"/>
  </r>
  <r>
    <n v="9207"/>
    <s v="CA-2017-146423"/>
    <x v="438"/>
    <d v="2017-04-21T00:00:00"/>
    <x v="3"/>
    <s v="BT-11680"/>
    <s v="Brian Thompson"/>
    <s v="Consumer"/>
    <s v="United States"/>
    <s v="Milford"/>
    <s v="Connecticut"/>
    <n v="6460"/>
    <x v="3"/>
    <s v="OFF-PA-10003797"/>
    <x v="1"/>
    <s v="Paper"/>
    <s v="Xerox 209"/>
    <n v="51.84"/>
    <n v="36.287999999999997"/>
    <n v="15.552000000000007"/>
    <n v="0.3000000000000001"/>
    <n v="0"/>
  </r>
  <r>
    <n v="9208"/>
    <s v="CA-2018-140781"/>
    <x v="646"/>
    <d v="2018-08-07T00:00:00"/>
    <x v="1"/>
    <s v="AB-10105"/>
    <s v="Adrian Barton"/>
    <s v="Consumer"/>
    <s v="United States"/>
    <s v="Bloomington"/>
    <s v="Illinois"/>
    <n v="61701"/>
    <x v="2"/>
    <s v="TEC-AC-10000682"/>
    <x v="2"/>
    <s v="Accessories"/>
    <s v="Kensington K72356US Mouse-in-a-Box USB Desktop Mouse"/>
    <n v="39.816000000000003"/>
    <n v="27.871200000000002"/>
    <n v="11.944800000000001"/>
    <n v="0.3"/>
    <n v="4"/>
  </r>
  <r>
    <n v="9209"/>
    <s v="CA-2018-141747"/>
    <x v="646"/>
    <d v="2018-08-08T00:00:00"/>
    <x v="0"/>
    <s v="SC-20230"/>
    <s v="Scot Coram"/>
    <s v="Corporate"/>
    <s v="United States"/>
    <s v="Seattle"/>
    <s v="Washington"/>
    <n v="98105"/>
    <x v="1"/>
    <s v="OFF-ST-10003996"/>
    <x v="1"/>
    <s v="Storage"/>
    <s v="Letter/Legal File Tote with Clear Snap-On Lid, Black Granite"/>
    <n v="16.059999999999999"/>
    <n v="11.241999999999999"/>
    <n v="4.8179999999999996"/>
    <n v="0.3"/>
    <n v="5"/>
  </r>
  <r>
    <n v="9210"/>
    <s v="CA-2018-142776"/>
    <x v="157"/>
    <d v="2018-12-14T00:00:00"/>
    <x v="0"/>
    <s v="RS-19870"/>
    <s v="Roy Skaria"/>
    <s v="Home Office"/>
    <s v="United States"/>
    <s v="Burlington"/>
    <s v="Iowa"/>
    <n v="52601"/>
    <x v="2"/>
    <s v="OFF-EN-10003160"/>
    <x v="1"/>
    <s v="Envelopes"/>
    <s v="Pastel Pink Envelopes"/>
    <n v="7.28"/>
    <n v="5.0960000000000001"/>
    <n v="2.1840000000000002"/>
    <n v="0.3"/>
    <n v="3"/>
  </r>
  <r>
    <n v="9211"/>
    <s v="CA-2018-142776"/>
    <x v="157"/>
    <d v="2018-12-14T00:00:00"/>
    <x v="0"/>
    <s v="RS-19870"/>
    <s v="Roy Skaria"/>
    <s v="Home Office"/>
    <s v="United States"/>
    <s v="Burlington"/>
    <s v="Iowa"/>
    <n v="52601"/>
    <x v="2"/>
    <s v="OFF-BI-10002012"/>
    <x v="1"/>
    <s v="Binders"/>
    <s v="Wilson Jones Easy Flow II Sheet Lifters"/>
    <n v="5.4"/>
    <n v="3.78"/>
    <n v="1.6200000000000006"/>
    <n v="0.3000000000000001"/>
    <n v="3"/>
  </r>
  <r>
    <n v="9212"/>
    <s v="CA-2016-167479"/>
    <x v="948"/>
    <d v="2016-03-19T00:00:00"/>
    <x v="1"/>
    <s v="AI-10855"/>
    <s v="Arianne Irving"/>
    <s v="Consumer"/>
    <s v="United States"/>
    <s v="Roseville"/>
    <s v="California"/>
    <n v="95661"/>
    <x v="1"/>
    <s v="OFF-PA-10002105"/>
    <x v="1"/>
    <s v="Paper"/>
    <s v="Xerox 223"/>
    <n v="19.440000000000001"/>
    <n v="13.608000000000001"/>
    <n v="5.8320000000000007"/>
    <n v="0.30000000000000004"/>
    <n v="5"/>
  </r>
  <r>
    <n v="9213"/>
    <s v="CA-2015-144071"/>
    <x v="589"/>
    <d v="2015-12-15T00:00:00"/>
    <x v="1"/>
    <s v="DJ-13420"/>
    <s v="Denny Joy"/>
    <s v="Corporate"/>
    <s v="United States"/>
    <s v="San Francisco"/>
    <s v="California"/>
    <n v="94110"/>
    <x v="1"/>
    <s v="FUR-FU-10000397"/>
    <x v="0"/>
    <s v="Furnishings"/>
    <s v="Luxo Economy Swing Arm Lamp"/>
    <n v="39.880000000000003"/>
    <n v="27.916"/>
    <n v="11.964000000000002"/>
    <n v="0.30000000000000004"/>
    <n v="7"/>
  </r>
  <r>
    <n v="9214"/>
    <s v="CA-2015-144071"/>
    <x v="589"/>
    <d v="2015-12-15T00:00:00"/>
    <x v="1"/>
    <s v="DJ-13420"/>
    <s v="Denny Joy"/>
    <s v="Corporate"/>
    <s v="United States"/>
    <s v="San Francisco"/>
    <s v="California"/>
    <n v="94110"/>
    <x v="1"/>
    <s v="FUR-FU-10000758"/>
    <x v="0"/>
    <s v="Furnishings"/>
    <s v="DAX Natural Wood-Tone Poster Frame"/>
    <n v="79.44"/>
    <n v="55.607999999999997"/>
    <n v="23.832000000000001"/>
    <n v="0.30000000000000004"/>
    <n v="7"/>
  </r>
  <r>
    <n v="9215"/>
    <s v="US-2018-120908"/>
    <x v="1033"/>
    <d v="2018-10-02T00:00:00"/>
    <x v="2"/>
    <s v="BF-10975"/>
    <s v="Barbara Fisher"/>
    <s v="Corporate"/>
    <s v="United States"/>
    <s v="Philadelphia"/>
    <s v="Pennsylvania"/>
    <n v="19120"/>
    <x v="3"/>
    <s v="OFF-LA-10004677"/>
    <x v="1"/>
    <s v="Labels"/>
    <s v="Self-Adhesive Address Labels for Typewriters with Dispenser Box"/>
    <n v="20.664000000000001"/>
    <n v="14.4648"/>
    <n v="6.1992000000000012"/>
    <n v="0.30000000000000004"/>
    <n v="2"/>
  </r>
  <r>
    <n v="9216"/>
    <s v="CA-2017-152646"/>
    <x v="831"/>
    <d v="2017-11-26T00:00:00"/>
    <x v="1"/>
    <s v="TH-21235"/>
    <s v="Tiffany House"/>
    <s v="Corporate"/>
    <s v="United States"/>
    <s v="Los Angeles"/>
    <s v="California"/>
    <n v="90049"/>
    <x v="1"/>
    <s v="OFF-PA-10004451"/>
    <x v="1"/>
    <s v="Paper"/>
    <s v="Xerox 222"/>
    <n v="32.4"/>
    <n v="22.679999999999996"/>
    <n v="9.7200000000000024"/>
    <n v="0.3000000000000001"/>
    <n v="5"/>
  </r>
  <r>
    <n v="9217"/>
    <s v="CA-2018-103765"/>
    <x v="221"/>
    <d v="2018-11-30T00:00:00"/>
    <x v="1"/>
    <s v="JG-15310"/>
    <s v="Jason Gross"/>
    <s v="Corporate"/>
    <s v="United States"/>
    <s v="Odessa"/>
    <s v="Texas"/>
    <n v="79762"/>
    <x v="2"/>
    <s v="OFF-AP-10002311"/>
    <x v="1"/>
    <s v="Appliances"/>
    <s v="Holmes Replacement Filter for HEPA Air Cleaner, Very Large Room, HEPA Filter"/>
    <n v="13.762"/>
    <n v="9.6334"/>
    <n v="4.1286000000000005"/>
    <n v="0.30000000000000004"/>
    <n v="6"/>
  </r>
  <r>
    <n v="9218"/>
    <s v="US-2018-118157"/>
    <x v="237"/>
    <d v="2018-11-17T00:00:00"/>
    <x v="2"/>
    <s v="AW-10930"/>
    <s v="Arthur Wiediger"/>
    <s v="Home Office"/>
    <s v="United States"/>
    <s v="Minneapolis"/>
    <s v="Minnesota"/>
    <n v="55407"/>
    <x v="2"/>
    <s v="OFF-EN-10004459"/>
    <x v="1"/>
    <s v="Envelopes"/>
    <s v="Security-Tint Envelopes"/>
    <n v="15.28"/>
    <n v="10.696"/>
    <n v="4.5839999999999996"/>
    <n v="0.3"/>
    <n v="3"/>
  </r>
  <r>
    <n v="9219"/>
    <s v="US-2016-164238"/>
    <x v="748"/>
    <d v="2016-08-20T00:00:00"/>
    <x v="1"/>
    <s v="JW-15955"/>
    <s v="Joni Wasserman"/>
    <s v="Consumer"/>
    <s v="United States"/>
    <s v="Philadelphia"/>
    <s v="Pennsylvania"/>
    <n v="19120"/>
    <x v="3"/>
    <s v="OFF-ST-10002352"/>
    <x v="1"/>
    <s v="Storage"/>
    <s v="Iris Project Case"/>
    <n v="44.688000000000002"/>
    <n v="31.281600000000001"/>
    <n v="13.406400000000001"/>
    <n v="0.3"/>
    <n v="4"/>
  </r>
  <r>
    <n v="9220"/>
    <s v="US-2016-164238"/>
    <x v="748"/>
    <d v="2016-08-20T00:00:00"/>
    <x v="1"/>
    <s v="JW-15955"/>
    <s v="Joni Wasserman"/>
    <s v="Consumer"/>
    <s v="United States"/>
    <s v="Philadelphia"/>
    <s v="Pennsylvania"/>
    <n v="19120"/>
    <x v="3"/>
    <s v="FUR-BO-10000780"/>
    <x v="0"/>
    <s v="Bookcases"/>
    <s v="O'Sullivan Plantations 2-Door Library in Landvery Oak"/>
    <n v="301.47000000000003"/>
    <n v="211.029"/>
    <n v="90.441000000000031"/>
    <n v="0.3000000000000001"/>
    <n v="4"/>
  </r>
  <r>
    <n v="9221"/>
    <s v="CA-2018-103212"/>
    <x v="119"/>
    <d v="2018-10-14T00:00:00"/>
    <x v="2"/>
    <s v="MH-18025"/>
    <s v="Michelle Huthwaite"/>
    <s v="Consumer"/>
    <s v="United States"/>
    <s v="Lafayette"/>
    <s v="Louisiana"/>
    <n v="70506"/>
    <x v="0"/>
    <s v="OFF-LA-10000248"/>
    <x v="1"/>
    <s v="Labels"/>
    <s v="Avery 52"/>
    <n v="11.07"/>
    <n v="7.7489999999999997"/>
    <n v="3.3210000000000006"/>
    <n v="0.30000000000000004"/>
    <n v="1"/>
  </r>
  <r>
    <n v="9222"/>
    <s v="CA-2018-103212"/>
    <x v="119"/>
    <d v="2018-10-14T00:00:00"/>
    <x v="2"/>
    <s v="MH-18025"/>
    <s v="Michelle Huthwaite"/>
    <s v="Consumer"/>
    <s v="United States"/>
    <s v="Lafayette"/>
    <s v="Louisiana"/>
    <n v="70506"/>
    <x v="0"/>
    <s v="FUR-TA-10003473"/>
    <x v="0"/>
    <s v="Tables"/>
    <s v="Bretford Rectangular Conference Table Tops"/>
    <n v="1504.52"/>
    <n v="1053.164"/>
    <n v="451.35599999999999"/>
    <n v="0.3"/>
    <n v="1"/>
  </r>
  <r>
    <n v="9223"/>
    <s v="CA-2018-103212"/>
    <x v="119"/>
    <d v="2018-10-14T00:00:00"/>
    <x v="2"/>
    <s v="MH-18025"/>
    <s v="Michelle Huthwaite"/>
    <s v="Consumer"/>
    <s v="United States"/>
    <s v="Lafayette"/>
    <s v="Louisiana"/>
    <n v="70506"/>
    <x v="0"/>
    <s v="OFF-PA-10004355"/>
    <x v="1"/>
    <s v="Paper"/>
    <s v="Xerox 231"/>
    <n v="25.92"/>
    <n v="18.143999999999998"/>
    <n v="7.7760000000000034"/>
    <n v="0.3000000000000001"/>
    <n v="1"/>
  </r>
  <r>
    <n v="9224"/>
    <s v="CA-2018-121160"/>
    <x v="259"/>
    <d v="2018-11-04T00:00:00"/>
    <x v="3"/>
    <s v="FM-14290"/>
    <s v="Frank Merwin"/>
    <s v="Home Office"/>
    <s v="United States"/>
    <s v="Bryan"/>
    <s v="Texas"/>
    <n v="77803"/>
    <x v="2"/>
    <s v="OFF-BI-10001308"/>
    <x v="1"/>
    <s v="Binders"/>
    <s v="GBC Standard Plastic Binding Systems' Combs"/>
    <n v="7.5359999999999996"/>
    <n v="5.275199999999999"/>
    <n v="2.2608000000000006"/>
    <n v="0.3000000000000001"/>
    <n v="0"/>
  </r>
  <r>
    <n v="9225"/>
    <s v="CA-2018-121160"/>
    <x v="259"/>
    <d v="2018-11-04T00:00:00"/>
    <x v="3"/>
    <s v="FM-14290"/>
    <s v="Frank Merwin"/>
    <s v="Home Office"/>
    <s v="United States"/>
    <s v="Bryan"/>
    <s v="Texas"/>
    <n v="77803"/>
    <x v="2"/>
    <s v="OFF-BI-10003094"/>
    <x v="1"/>
    <s v="Binders"/>
    <s v="Self-Adhesive Ring Binder Labels"/>
    <n v="1.4079999999999999"/>
    <n v="0.98559999999999992"/>
    <n v="0.4224"/>
    <n v="0.3"/>
    <n v="0"/>
  </r>
  <r>
    <n v="9226"/>
    <s v="CA-2018-121160"/>
    <x v="259"/>
    <d v="2018-11-04T00:00:00"/>
    <x v="3"/>
    <s v="FM-14290"/>
    <s v="Frank Merwin"/>
    <s v="Home Office"/>
    <s v="United States"/>
    <s v="Bryan"/>
    <s v="Texas"/>
    <n v="77803"/>
    <x v="2"/>
    <s v="OFF-BI-10004040"/>
    <x v="1"/>
    <s v="Binders"/>
    <s v="Wilson Jones Impact Binders"/>
    <n v="4.1440000000000001"/>
    <n v="2.9007999999999998"/>
    <n v="1.2432000000000003"/>
    <n v="0.30000000000000004"/>
    <n v="0"/>
  </r>
  <r>
    <n v="9227"/>
    <s v="CA-2018-121160"/>
    <x v="259"/>
    <d v="2018-11-04T00:00:00"/>
    <x v="3"/>
    <s v="FM-14290"/>
    <s v="Frank Merwin"/>
    <s v="Home Office"/>
    <s v="United States"/>
    <s v="Bryan"/>
    <s v="Texas"/>
    <n v="77803"/>
    <x v="2"/>
    <s v="OFF-ST-10002485"/>
    <x v="1"/>
    <s v="Storage"/>
    <s v="Rogers Deluxe File Chest"/>
    <n v="52.752000000000002"/>
    <n v="36.926400000000001"/>
    <n v="15.825600000000001"/>
    <n v="0.3"/>
    <n v="0"/>
  </r>
  <r>
    <n v="9228"/>
    <s v="CA-2018-140515"/>
    <x v="498"/>
    <d v="2018-03-24T00:00:00"/>
    <x v="1"/>
    <s v="GZ-14545"/>
    <s v="George Zrebassa"/>
    <s v="Corporate"/>
    <s v="United States"/>
    <s v="Los Angeles"/>
    <s v="California"/>
    <n v="90008"/>
    <x v="1"/>
    <s v="OFF-AP-10001205"/>
    <x v="1"/>
    <s v="Appliances"/>
    <s v="Belkin 5 Outlet SurgeMaster Power Centers"/>
    <n v="381.36"/>
    <n v="266.952"/>
    <n v="114.40800000000002"/>
    <n v="0.30000000000000004"/>
    <n v="5"/>
  </r>
  <r>
    <n v="9229"/>
    <s v="CA-2015-153619"/>
    <x v="935"/>
    <d v="2015-11-03T00:00:00"/>
    <x v="3"/>
    <s v="TC-21535"/>
    <s v="Tracy Collins"/>
    <s v="Home Office"/>
    <s v="United States"/>
    <s v="Los Angeles"/>
    <s v="California"/>
    <n v="90049"/>
    <x v="1"/>
    <s v="OFF-AR-10001868"/>
    <x v="1"/>
    <s v="Art"/>
    <s v="Prang Dustless Chalk Sticks"/>
    <n v="6.72"/>
    <n v="4.7039999999999997"/>
    <n v="2.016"/>
    <n v="0.3"/>
    <n v="0"/>
  </r>
  <r>
    <n v="9230"/>
    <s v="CA-2018-133718"/>
    <x v="283"/>
    <d v="2018-07-26T00:00:00"/>
    <x v="2"/>
    <s v="TB-21520"/>
    <s v="Tracy Blumstein"/>
    <s v="Consumer"/>
    <s v="United States"/>
    <s v="Los Angeles"/>
    <s v="California"/>
    <n v="90045"/>
    <x v="1"/>
    <s v="OFF-BI-10003429"/>
    <x v="1"/>
    <s v="Binders"/>
    <s v="Cardinal HOLDit! Binder Insert Strips,Extra Strips"/>
    <n v="15.192"/>
    <n v="10.634399999999999"/>
    <n v="4.5576000000000008"/>
    <n v="0.30000000000000004"/>
    <n v="3"/>
  </r>
  <r>
    <n v="9231"/>
    <s v="CA-2018-133718"/>
    <x v="283"/>
    <d v="2018-07-26T00:00:00"/>
    <x v="2"/>
    <s v="TB-21520"/>
    <s v="Tracy Blumstein"/>
    <s v="Consumer"/>
    <s v="United States"/>
    <s v="Los Angeles"/>
    <s v="California"/>
    <n v="90045"/>
    <x v="1"/>
    <s v="OFF-PA-10002689"/>
    <x v="1"/>
    <s v="Paper"/>
    <s v="Weyerhaeuser First Choice Laser/Copy Paper (20Lb. and 88 Bright)"/>
    <n v="58.32"/>
    <n v="40.823999999999998"/>
    <n v="17.496000000000002"/>
    <n v="0.30000000000000004"/>
    <n v="3"/>
  </r>
  <r>
    <n v="9232"/>
    <s v="CA-2015-148383"/>
    <x v="422"/>
    <d v="2015-12-31T00:00:00"/>
    <x v="1"/>
    <s v="RP-19390"/>
    <s v="Resi PÃ¶lking"/>
    <s v="Consumer"/>
    <s v="United States"/>
    <s v="Phoenix"/>
    <s v="Arizona"/>
    <n v="85023"/>
    <x v="1"/>
    <s v="OFF-BI-10003650"/>
    <x v="1"/>
    <s v="Binders"/>
    <s v="GBC DocuBind 300 Electric Binding Machine"/>
    <n v="946.76400000000001"/>
    <n v="662.73479999999995"/>
    <n v="284.02920000000006"/>
    <n v="0.30000000000000004"/>
    <n v="4"/>
  </r>
  <r>
    <n v="9233"/>
    <s v="CA-2017-126732"/>
    <x v="476"/>
    <d v="2017-09-06T00:00:00"/>
    <x v="1"/>
    <s v="LR-16915"/>
    <s v="Lena Radford"/>
    <s v="Consumer"/>
    <s v="United States"/>
    <s v="Los Angeles"/>
    <s v="California"/>
    <n v="90036"/>
    <x v="1"/>
    <s v="FUR-FU-10001889"/>
    <x v="0"/>
    <s v="Furnishings"/>
    <s v="Ultra Door Pull Handle"/>
    <n v="94.68"/>
    <n v="66.275999999999996"/>
    <n v="28.404000000000011"/>
    <n v="0.3000000000000001"/>
    <n v="4"/>
  </r>
  <r>
    <n v="9234"/>
    <s v="CA-2017-126732"/>
    <x v="476"/>
    <d v="2017-09-06T00:00:00"/>
    <x v="1"/>
    <s v="LR-16915"/>
    <s v="Lena Radford"/>
    <s v="Consumer"/>
    <s v="United States"/>
    <s v="Los Angeles"/>
    <s v="California"/>
    <n v="90036"/>
    <x v="1"/>
    <s v="OFF-ST-10000321"/>
    <x v="1"/>
    <s v="Storage"/>
    <s v="Akro Stacking Bins"/>
    <n v="23.67"/>
    <n v="16.568999999999999"/>
    <n v="7.1010000000000026"/>
    <n v="0.3000000000000001"/>
    <n v="4"/>
  </r>
  <r>
    <n v="9235"/>
    <s v="CA-2017-126732"/>
    <x v="476"/>
    <d v="2017-09-06T00:00:00"/>
    <x v="1"/>
    <s v="LR-16915"/>
    <s v="Lena Radford"/>
    <s v="Consumer"/>
    <s v="United States"/>
    <s v="Los Angeles"/>
    <s v="California"/>
    <n v="90036"/>
    <x v="1"/>
    <s v="TEC-PH-10001530"/>
    <x v="2"/>
    <s v="Phones"/>
    <s v="Cisco Unified IP Phone 7945G VoIP phone"/>
    <n v="1091.1679999999999"/>
    <n v="763.81759999999986"/>
    <n v="327.35040000000004"/>
    <n v="0.30000000000000004"/>
    <n v="4"/>
  </r>
  <r>
    <n v="9236"/>
    <s v="CA-2017-126732"/>
    <x v="476"/>
    <d v="2017-09-06T00:00:00"/>
    <x v="1"/>
    <s v="LR-16915"/>
    <s v="Lena Radford"/>
    <s v="Consumer"/>
    <s v="United States"/>
    <s v="Los Angeles"/>
    <s v="California"/>
    <n v="90036"/>
    <x v="1"/>
    <s v="OFF-AR-10004752"/>
    <x v="1"/>
    <s v="Art"/>
    <s v="Blackstonian Pencils"/>
    <n v="18.690000000000001"/>
    <n v="13.083"/>
    <n v="5.6070000000000011"/>
    <n v="0.30000000000000004"/>
    <n v="4"/>
  </r>
  <r>
    <n v="9237"/>
    <s v="CA-2017-126732"/>
    <x v="476"/>
    <d v="2017-09-06T00:00:00"/>
    <x v="1"/>
    <s v="LR-16915"/>
    <s v="Lena Radford"/>
    <s v="Consumer"/>
    <s v="United States"/>
    <s v="Los Angeles"/>
    <s v="California"/>
    <n v="90036"/>
    <x v="1"/>
    <s v="FUR-TA-10001539"/>
    <x v="0"/>
    <s v="Tables"/>
    <s v="Chromcraft Rectangular Conference Tables"/>
    <n v="568.72799999999995"/>
    <n v="398.10959999999994"/>
    <n v="170.61840000000001"/>
    <n v="0.30000000000000004"/>
    <n v="4"/>
  </r>
  <r>
    <n v="9238"/>
    <s v="CA-2017-126732"/>
    <x v="476"/>
    <d v="2017-09-06T00:00:00"/>
    <x v="1"/>
    <s v="LR-16915"/>
    <s v="Lena Radford"/>
    <s v="Consumer"/>
    <s v="United States"/>
    <s v="Los Angeles"/>
    <s v="California"/>
    <n v="90036"/>
    <x v="1"/>
    <s v="OFF-BI-10001553"/>
    <x v="1"/>
    <s v="Binders"/>
    <s v="SpineVue Locking Slant-D Ring Binders by Cardinal"/>
    <n v="7.3120000000000003"/>
    <n v="5.1184000000000003"/>
    <n v="2.1936"/>
    <n v="0.3"/>
    <n v="4"/>
  </r>
  <r>
    <n v="9239"/>
    <s v="CA-2018-138156"/>
    <x v="512"/>
    <d v="2018-02-14T00:00:00"/>
    <x v="2"/>
    <s v="MM-17260"/>
    <s v="Magdelene Morse"/>
    <s v="Consumer"/>
    <s v="United States"/>
    <s v="Columbus"/>
    <s v="Ohio"/>
    <n v="43229"/>
    <x v="3"/>
    <s v="FUR-FU-10003601"/>
    <x v="0"/>
    <s v="Furnishings"/>
    <s v="Deflect-o RollaMat Studded, Beveled Mat for Medium Pile Carpeting"/>
    <n v="147.56800000000001"/>
    <n v="103.2976"/>
    <n v="44.270400000000009"/>
    <n v="0.30000000000000004"/>
    <n v="3"/>
  </r>
  <r>
    <n v="9240"/>
    <s v="CA-2018-110310"/>
    <x v="855"/>
    <d v="2018-11-02T00:00:00"/>
    <x v="1"/>
    <s v="NB-18655"/>
    <s v="Nona Balk"/>
    <s v="Corporate"/>
    <s v="United States"/>
    <s v="Tallahassee"/>
    <s v="Florida"/>
    <n v="32303"/>
    <x v="0"/>
    <s v="OFF-PA-10001685"/>
    <x v="1"/>
    <s v="Paper"/>
    <s v="Easy-staple paper"/>
    <n v="56.783999999999999"/>
    <n v="39.748799999999996"/>
    <n v="17.035200000000003"/>
    <n v="0.30000000000000004"/>
    <n v="6"/>
  </r>
  <r>
    <n v="9241"/>
    <s v="CA-2018-110310"/>
    <x v="855"/>
    <d v="2018-11-02T00:00:00"/>
    <x v="1"/>
    <s v="NB-18655"/>
    <s v="Nona Balk"/>
    <s v="Corporate"/>
    <s v="United States"/>
    <s v="Tallahassee"/>
    <s v="Florida"/>
    <n v="32303"/>
    <x v="0"/>
    <s v="OFF-BI-10001097"/>
    <x v="1"/>
    <s v="Binders"/>
    <s v="Avery Hole Reinforcements"/>
    <n v="5.6070000000000002"/>
    <n v="3.9249000000000001"/>
    <n v="1.6821000000000002"/>
    <n v="0.3"/>
    <n v="6"/>
  </r>
  <r>
    <n v="9242"/>
    <s v="CA-2018-110310"/>
    <x v="855"/>
    <d v="2018-11-02T00:00:00"/>
    <x v="1"/>
    <s v="NB-18655"/>
    <s v="Nona Balk"/>
    <s v="Corporate"/>
    <s v="United States"/>
    <s v="Tallahassee"/>
    <s v="Florida"/>
    <n v="32303"/>
    <x v="0"/>
    <s v="OFF-AR-10001662"/>
    <x v="1"/>
    <s v="Art"/>
    <s v="Rogers Handheld Barrel Pencil Sharpener"/>
    <n v="6.5759999999999996"/>
    <n v="4.6031999999999993"/>
    <n v="1.9728000000000003"/>
    <n v="0.30000000000000004"/>
    <n v="6"/>
  </r>
  <r>
    <n v="9243"/>
    <s v="CA-2015-113271"/>
    <x v="868"/>
    <d v="2015-07-14T00:00:00"/>
    <x v="1"/>
    <s v="DS-13030"/>
    <s v="Darrin Sayre"/>
    <s v="Home Office"/>
    <s v="United States"/>
    <s v="San Francisco"/>
    <s v="California"/>
    <n v="94122"/>
    <x v="1"/>
    <s v="OFF-BI-10002609"/>
    <x v="1"/>
    <s v="Binders"/>
    <s v="Avery Hidden Tab Dividers for Binding Systems"/>
    <n v="14.304"/>
    <n v="10.0128"/>
    <n v="4.2911999999999999"/>
    <n v="0.3"/>
    <n v="5"/>
  </r>
  <r>
    <n v="9244"/>
    <s v="CA-2015-113271"/>
    <x v="868"/>
    <d v="2015-07-14T00:00:00"/>
    <x v="1"/>
    <s v="DS-13030"/>
    <s v="Darrin Sayre"/>
    <s v="Home Office"/>
    <s v="United States"/>
    <s v="San Francisco"/>
    <s v="California"/>
    <n v="94122"/>
    <x v="1"/>
    <s v="FUR-BO-10004218"/>
    <x v="0"/>
    <s v="Bookcases"/>
    <s v="Bush Heritage Pine Collection 5-Shelf Bookcase, Albany Pine Finish, *Special Order"/>
    <n v="119.833"/>
    <n v="83.883099999999999"/>
    <n v="35.9499"/>
    <n v="0.3"/>
    <n v="5"/>
  </r>
  <r>
    <n v="9245"/>
    <s v="CA-2015-113271"/>
    <x v="868"/>
    <d v="2015-07-14T00:00:00"/>
    <x v="1"/>
    <s v="DS-13030"/>
    <s v="Darrin Sayre"/>
    <s v="Home Office"/>
    <s v="United States"/>
    <s v="San Francisco"/>
    <s v="California"/>
    <n v="94122"/>
    <x v="1"/>
    <s v="OFF-AR-10003251"/>
    <x v="1"/>
    <s v="Art"/>
    <s v="Prang Drawing Pencil Set"/>
    <n v="5.56"/>
    <n v="3.8919999999999995"/>
    <n v="1.6680000000000001"/>
    <n v="0.30000000000000004"/>
    <n v="5"/>
  </r>
  <r>
    <n v="9246"/>
    <s v="CA-2015-113271"/>
    <x v="868"/>
    <d v="2015-07-14T00:00:00"/>
    <x v="1"/>
    <s v="DS-13030"/>
    <s v="Darrin Sayre"/>
    <s v="Home Office"/>
    <s v="United States"/>
    <s v="San Francisco"/>
    <s v="California"/>
    <n v="94122"/>
    <x v="1"/>
    <s v="OFF-PA-10002365"/>
    <x v="1"/>
    <s v="Paper"/>
    <s v="Xerox 1967"/>
    <n v="32.4"/>
    <n v="22.679999999999996"/>
    <n v="9.7200000000000024"/>
    <n v="0.3000000000000001"/>
    <n v="5"/>
  </r>
  <r>
    <n v="9247"/>
    <s v="CA-2018-130106"/>
    <x v="1053"/>
    <d v="2018-05-26T00:00:00"/>
    <x v="1"/>
    <s v="VF-21715"/>
    <s v="Vicky Freymann"/>
    <s v="Home Office"/>
    <s v="United States"/>
    <s v="San Francisco"/>
    <s v="California"/>
    <n v="94109"/>
    <x v="1"/>
    <s v="OFF-AR-10003651"/>
    <x v="1"/>
    <s v="Art"/>
    <s v="Newell 350"/>
    <n v="9.84"/>
    <n v="6.8879999999999999"/>
    <n v="2.952"/>
    <n v="0.3"/>
    <n v="4"/>
  </r>
  <r>
    <n v="9248"/>
    <s v="CA-2018-130106"/>
    <x v="1053"/>
    <d v="2018-05-26T00:00:00"/>
    <x v="1"/>
    <s v="VF-21715"/>
    <s v="Vicky Freymann"/>
    <s v="Home Office"/>
    <s v="United States"/>
    <s v="San Francisco"/>
    <s v="California"/>
    <n v="94109"/>
    <x v="1"/>
    <s v="OFF-AR-10003732"/>
    <x v="1"/>
    <s v="Art"/>
    <s v="Newell 333"/>
    <n v="2.78"/>
    <n v="1.9459999999999997"/>
    <n v="0.83400000000000007"/>
    <n v="0.30000000000000004"/>
    <n v="4"/>
  </r>
  <r>
    <n v="9249"/>
    <s v="CA-2017-127761"/>
    <x v="338"/>
    <d v="2017-11-14T00:00:00"/>
    <x v="1"/>
    <s v="SW-20275"/>
    <s v="Scott Williamson"/>
    <s v="Consumer"/>
    <s v="United States"/>
    <s v="New York City"/>
    <s v="New York"/>
    <n v="10009"/>
    <x v="3"/>
    <s v="OFF-BI-10002557"/>
    <x v="1"/>
    <s v="Binders"/>
    <s v="Presstex Flexible Ring Binders"/>
    <n v="3.64"/>
    <n v="2.548"/>
    <n v="1.0920000000000001"/>
    <n v="0.3"/>
    <n v="4"/>
  </r>
  <r>
    <n v="9250"/>
    <s v="CA-2017-127761"/>
    <x v="338"/>
    <d v="2017-11-14T00:00:00"/>
    <x v="1"/>
    <s v="SW-20275"/>
    <s v="Scott Williamson"/>
    <s v="Consumer"/>
    <s v="United States"/>
    <s v="New York City"/>
    <s v="New York"/>
    <n v="10009"/>
    <x v="3"/>
    <s v="TEC-PH-10003691"/>
    <x v="2"/>
    <s v="Phones"/>
    <s v="BlackBerry Q10"/>
    <n v="881.93"/>
    <n v="617.35099999999989"/>
    <n v="264.57900000000006"/>
    <n v="0.3000000000000001"/>
    <n v="4"/>
  </r>
  <r>
    <n v="9251"/>
    <s v="CA-2017-105354"/>
    <x v="499"/>
    <d v="2017-12-06T00:00:00"/>
    <x v="1"/>
    <s v="PW-19030"/>
    <s v="Pauline Webber"/>
    <s v="Corporate"/>
    <s v="United States"/>
    <s v="Marion"/>
    <s v="Iowa"/>
    <n v="52302"/>
    <x v="2"/>
    <s v="OFF-BI-10001107"/>
    <x v="1"/>
    <s v="Binders"/>
    <s v="GBC White Gloss Covers, Plain Front"/>
    <n v="115.84"/>
    <n v="81.087999999999994"/>
    <n v="34.75200000000001"/>
    <n v="0.3000000000000001"/>
    <n v="4"/>
  </r>
  <r>
    <n v="9252"/>
    <s v="CA-2018-155712"/>
    <x v="580"/>
    <d v="2018-03-08T00:00:00"/>
    <x v="1"/>
    <s v="KD-16615"/>
    <s v="Ken Dana"/>
    <s v="Corporate"/>
    <s v="United States"/>
    <s v="Los Angeles"/>
    <s v="California"/>
    <n v="90008"/>
    <x v="1"/>
    <s v="OFF-BI-10004224"/>
    <x v="1"/>
    <s v="Binders"/>
    <s v="Catalog Binders with Expanding Posts"/>
    <n v="107.648"/>
    <n v="75.353599999999986"/>
    <n v="32.29440000000001"/>
    <n v="0.3000000000000001"/>
    <n v="6"/>
  </r>
  <r>
    <n v="9253"/>
    <s v="CA-2018-102309"/>
    <x v="397"/>
    <d v="2018-09-25T00:00:00"/>
    <x v="0"/>
    <s v="DO-13645"/>
    <s v="Doug O'Connell"/>
    <s v="Consumer"/>
    <s v="United States"/>
    <s v="Pine Bluff"/>
    <s v="Arkansas"/>
    <n v="71603"/>
    <x v="0"/>
    <s v="TEC-AC-10001114"/>
    <x v="2"/>
    <s v="Accessories"/>
    <s v="Microsoft Wireless Mobile Mouse 4000"/>
    <n v="199.95"/>
    <n v="139.96499999999997"/>
    <n v="59.985000000000014"/>
    <n v="0.3000000000000001"/>
    <n v="2"/>
  </r>
  <r>
    <n v="9254"/>
    <s v="CA-2018-102309"/>
    <x v="397"/>
    <d v="2018-09-25T00:00:00"/>
    <x v="0"/>
    <s v="DO-13645"/>
    <s v="Doug O'Connell"/>
    <s v="Consumer"/>
    <s v="United States"/>
    <s v="Pine Bluff"/>
    <s v="Arkansas"/>
    <n v="71603"/>
    <x v="0"/>
    <s v="OFF-PA-10002005"/>
    <x v="1"/>
    <s v="Paper"/>
    <s v="Xerox 225"/>
    <n v="12.96"/>
    <n v="9.0719999999999992"/>
    <n v="3.8880000000000017"/>
    <n v="0.3000000000000001"/>
    <n v="2"/>
  </r>
  <r>
    <n v="9255"/>
    <s v="CA-2015-168368"/>
    <x v="1058"/>
    <d v="2015-02-15T00:00:00"/>
    <x v="0"/>
    <s v="GA-14725"/>
    <s v="Guy Armstrong"/>
    <s v="Consumer"/>
    <s v="United States"/>
    <s v="Columbia"/>
    <s v="Missouri"/>
    <n v="65203"/>
    <x v="2"/>
    <s v="FUR-CH-10001146"/>
    <x v="0"/>
    <s v="Chairs"/>
    <s v="Global Value Mid-Back Manager's Chair, Gray"/>
    <n v="60.89"/>
    <n v="42.622999999999998"/>
    <n v="18.267000000000003"/>
    <n v="0.30000000000000004"/>
    <n v="4"/>
  </r>
  <r>
    <n v="9256"/>
    <s v="CA-2015-168368"/>
    <x v="1058"/>
    <d v="2015-02-15T00:00:00"/>
    <x v="0"/>
    <s v="GA-14725"/>
    <s v="Guy Armstrong"/>
    <s v="Consumer"/>
    <s v="United States"/>
    <s v="Columbia"/>
    <s v="Missouri"/>
    <n v="65203"/>
    <x v="2"/>
    <s v="OFF-LA-10004853"/>
    <x v="1"/>
    <s v="Labels"/>
    <s v="Avery 483"/>
    <n v="14.94"/>
    <n v="10.457999999999998"/>
    <n v="4.4820000000000011"/>
    <n v="0.3000000000000001"/>
    <n v="4"/>
  </r>
  <r>
    <n v="9257"/>
    <s v="CA-2015-168368"/>
    <x v="1058"/>
    <d v="2015-02-15T00:00:00"/>
    <x v="0"/>
    <s v="GA-14725"/>
    <s v="Guy Armstrong"/>
    <s v="Consumer"/>
    <s v="United States"/>
    <s v="Columbia"/>
    <s v="Missouri"/>
    <n v="65203"/>
    <x v="2"/>
    <s v="OFF-BI-10004728"/>
    <x v="1"/>
    <s v="Binders"/>
    <s v="Wilson Jones Turn Tabs Binder Tool for Ring Binders"/>
    <n v="9.64"/>
    <n v="6.7480000000000002"/>
    <n v="2.8920000000000003"/>
    <n v="0.30000000000000004"/>
    <n v="4"/>
  </r>
  <r>
    <n v="9258"/>
    <s v="CA-2015-168368"/>
    <x v="1058"/>
    <d v="2015-02-15T00:00:00"/>
    <x v="0"/>
    <s v="GA-14725"/>
    <s v="Guy Armstrong"/>
    <s v="Consumer"/>
    <s v="United States"/>
    <s v="Columbia"/>
    <s v="Missouri"/>
    <n v="65203"/>
    <x v="2"/>
    <s v="FUR-FU-10002298"/>
    <x v="0"/>
    <s v="Furnishings"/>
    <s v="Rubbermaid ClusterMat Chairmats, Mat Size- 66&quot; x 60&quot;, Lip 20&quot; x 11&quot; -90 Degree Angle"/>
    <n v="332.94"/>
    <n v="233.05799999999999"/>
    <n v="99.882000000000005"/>
    <n v="0.30000000000000004"/>
    <n v="4"/>
  </r>
  <r>
    <n v="9259"/>
    <s v="CA-2015-168368"/>
    <x v="1058"/>
    <d v="2015-02-15T00:00:00"/>
    <x v="0"/>
    <s v="GA-14725"/>
    <s v="Guy Armstrong"/>
    <s v="Consumer"/>
    <s v="United States"/>
    <s v="Columbia"/>
    <s v="Missouri"/>
    <n v="65203"/>
    <x v="2"/>
    <s v="OFF-BI-10004654"/>
    <x v="1"/>
    <s v="Binders"/>
    <s v="VariCap6 Expandable Binder"/>
    <n v="51.9"/>
    <n v="36.33"/>
    <n v="15.57"/>
    <n v="0.3"/>
    <n v="4"/>
  </r>
  <r>
    <n v="9260"/>
    <s v="CA-2015-168368"/>
    <x v="1058"/>
    <d v="2015-02-15T00:00:00"/>
    <x v="0"/>
    <s v="GA-14725"/>
    <s v="Guy Armstrong"/>
    <s v="Consumer"/>
    <s v="United States"/>
    <s v="Columbia"/>
    <s v="Missouri"/>
    <n v="65203"/>
    <x v="2"/>
    <s v="OFF-ST-10002583"/>
    <x v="1"/>
    <s v="Storage"/>
    <s v="Fellowes Neat Ideas Storage Cubes"/>
    <n v="64.959999999999994"/>
    <n v="45.471999999999994"/>
    <n v="19.488"/>
    <n v="0.30000000000000004"/>
    <n v="4"/>
  </r>
  <r>
    <n v="9261"/>
    <s v="CA-2018-167976"/>
    <x v="343"/>
    <d v="2018-11-14T00:00:00"/>
    <x v="0"/>
    <s v="JL-15505"/>
    <s v="Jeremy Lonsdale"/>
    <s v="Consumer"/>
    <s v="United States"/>
    <s v="Aberdeen"/>
    <s v="South Dakota"/>
    <n v="57401"/>
    <x v="2"/>
    <s v="OFF-SU-10004661"/>
    <x v="1"/>
    <s v="Supplies"/>
    <s v="Acme Titanium Bonded Scissors"/>
    <n v="25.5"/>
    <n v="17.849999999999998"/>
    <n v="7.6500000000000021"/>
    <n v="0.3000000000000001"/>
    <n v="3"/>
  </r>
  <r>
    <n v="9262"/>
    <s v="CA-2018-111388"/>
    <x v="264"/>
    <d v="2018-09-02T00:00:00"/>
    <x v="3"/>
    <s v="SU-20665"/>
    <s v="Stephanie Ulpright"/>
    <s v="Home Office"/>
    <s v="United States"/>
    <s v="Seattle"/>
    <s v="Washington"/>
    <n v="98103"/>
    <x v="1"/>
    <s v="FUR-CH-10003061"/>
    <x v="0"/>
    <s v="Chairs"/>
    <s v="Global Leather Task Chair, Black"/>
    <n v="215.976"/>
    <n v="151.1832"/>
    <n v="64.7928"/>
    <n v="0.3"/>
    <n v="0"/>
  </r>
  <r>
    <n v="9263"/>
    <s v="CA-2016-124499"/>
    <x v="330"/>
    <d v="2016-10-13T00:00:00"/>
    <x v="1"/>
    <s v="FM-14380"/>
    <s v="Fred McMath"/>
    <s v="Consumer"/>
    <s v="United States"/>
    <s v="Detroit"/>
    <s v="Michigan"/>
    <n v="48227"/>
    <x v="2"/>
    <s v="FUR-CH-10000513"/>
    <x v="0"/>
    <s v="Chairs"/>
    <s v="High-Back Leather Manager's Chair"/>
    <n v="389.97"/>
    <n v="272.97899999999998"/>
    <n v="116.99100000000004"/>
    <n v="0.3000000000000001"/>
    <n v="4"/>
  </r>
  <r>
    <n v="9264"/>
    <s v="CA-2016-124499"/>
    <x v="330"/>
    <d v="2016-10-13T00:00:00"/>
    <x v="1"/>
    <s v="FM-14380"/>
    <s v="Fred McMath"/>
    <s v="Consumer"/>
    <s v="United States"/>
    <s v="Detroit"/>
    <s v="Michigan"/>
    <n v="48227"/>
    <x v="2"/>
    <s v="OFF-AP-10002191"/>
    <x v="1"/>
    <s v="Appliances"/>
    <s v="Belkin 8 Outlet SurgeMaster II Gold Surge Protector"/>
    <n v="269.91000000000003"/>
    <n v="188.93700000000001"/>
    <n v="80.973000000000013"/>
    <n v="0.30000000000000004"/>
    <n v="4"/>
  </r>
  <r>
    <n v="9265"/>
    <s v="US-2018-128118"/>
    <x v="221"/>
    <d v="2018-12-01T00:00:00"/>
    <x v="1"/>
    <s v="MY-17380"/>
    <s v="Maribeth Yedwab"/>
    <s v="Corporate"/>
    <s v="United States"/>
    <s v="Memphis"/>
    <s v="Tennessee"/>
    <n v="38109"/>
    <x v="0"/>
    <s v="OFF-BI-10000216"/>
    <x v="1"/>
    <s v="Binders"/>
    <s v="Mead 1st Gear 2&quot; Zipper Binder, Asst. Colors"/>
    <n v="11.673"/>
    <n v="8.1710999999999991"/>
    <n v="3.5019000000000009"/>
    <n v="0.3000000000000001"/>
    <n v="7"/>
  </r>
  <r>
    <n v="9266"/>
    <s v="US-2018-128118"/>
    <x v="221"/>
    <d v="2018-12-01T00:00:00"/>
    <x v="1"/>
    <s v="MY-17380"/>
    <s v="Maribeth Yedwab"/>
    <s v="Corporate"/>
    <s v="United States"/>
    <s v="Memphis"/>
    <s v="Tennessee"/>
    <n v="38109"/>
    <x v="0"/>
    <s v="OFF-EN-10003448"/>
    <x v="1"/>
    <s v="Envelopes"/>
    <s v="Peel &amp; Seel Recycled Catalog Envelopes, Brown"/>
    <n v="64.847999999999999"/>
    <n v="45.393599999999999"/>
    <n v="19.4544"/>
    <n v="0.3"/>
    <n v="7"/>
  </r>
  <r>
    <n v="9267"/>
    <s v="CA-2015-125759"/>
    <x v="1213"/>
    <d v="2015-02-09T00:00:00"/>
    <x v="2"/>
    <s v="NM-18445"/>
    <s v="Nathan Mautz"/>
    <s v="Home Office"/>
    <s v="United States"/>
    <s v="North Las Vegas"/>
    <s v="Nevada"/>
    <n v="89031"/>
    <x v="1"/>
    <s v="FUR-FU-10002111"/>
    <x v="0"/>
    <s v="Furnishings"/>
    <s v="Master Caster Door Stop, Large Brown"/>
    <n v="14.56"/>
    <n v="10.192"/>
    <n v="4.3680000000000003"/>
    <n v="0.3"/>
    <n v="1"/>
  </r>
  <r>
    <n v="9268"/>
    <s v="CA-2016-151869"/>
    <x v="12"/>
    <d v="2016-09-25T00:00:00"/>
    <x v="3"/>
    <s v="CS-11950"/>
    <s v="Carlos Soltero"/>
    <s v="Consumer"/>
    <s v="United States"/>
    <s v="Freeport"/>
    <s v="New York"/>
    <n v="11520"/>
    <x v="3"/>
    <s v="FUR-CH-10001545"/>
    <x v="0"/>
    <s v="Chairs"/>
    <s v="Hon Comfortask Task/Swivel Chairs"/>
    <n v="102.58199999999999"/>
    <n v="71.807399999999987"/>
    <n v="30.774600000000007"/>
    <n v="0.3000000000000001"/>
    <n v="0"/>
  </r>
  <r>
    <n v="9269"/>
    <s v="CA-2016-151869"/>
    <x v="12"/>
    <d v="2016-09-25T00:00:00"/>
    <x v="3"/>
    <s v="CS-11950"/>
    <s v="Carlos Soltero"/>
    <s v="Consumer"/>
    <s v="United States"/>
    <s v="Freeport"/>
    <s v="New York"/>
    <n v="11520"/>
    <x v="3"/>
    <s v="OFF-PA-10002947"/>
    <x v="1"/>
    <s v="Paper"/>
    <s v="Xerox 1923"/>
    <n v="20.04"/>
    <n v="14.027999999999999"/>
    <n v="6.0120000000000005"/>
    <n v="0.30000000000000004"/>
    <n v="0"/>
  </r>
  <r>
    <n v="9270"/>
    <s v="US-2018-102183"/>
    <x v="170"/>
    <d v="2018-08-28T00:00:00"/>
    <x v="1"/>
    <s v="PK-19075"/>
    <s v="Pete Kriz"/>
    <s v="Consumer"/>
    <s v="United States"/>
    <s v="New York City"/>
    <s v="New York"/>
    <n v="10035"/>
    <x v="3"/>
    <s v="OFF-BI-10003476"/>
    <x v="1"/>
    <s v="Binders"/>
    <s v="Avery Metallic Poly Binders"/>
    <n v="32.088000000000001"/>
    <n v="22.461600000000001"/>
    <n v="9.6264000000000003"/>
    <n v="0.3"/>
    <n v="7"/>
  </r>
  <r>
    <n v="9271"/>
    <s v="US-2018-102183"/>
    <x v="170"/>
    <d v="2018-08-28T00:00:00"/>
    <x v="1"/>
    <s v="PK-19075"/>
    <s v="Pete Kriz"/>
    <s v="Consumer"/>
    <s v="United States"/>
    <s v="New York City"/>
    <s v="New York"/>
    <n v="10035"/>
    <x v="3"/>
    <s v="OFF-BI-10001359"/>
    <x v="1"/>
    <s v="Binders"/>
    <s v="GBC DocuBind TL300 Electric Binding System"/>
    <n v="4305.5519999999997"/>
    <n v="3013.8863999999994"/>
    <n v="1291.6656000000003"/>
    <n v="0.3000000000000001"/>
    <n v="7"/>
  </r>
  <r>
    <n v="9272"/>
    <s v="CA-2017-100510"/>
    <x v="536"/>
    <d v="2017-05-17T00:00:00"/>
    <x v="1"/>
    <s v="HM-14860"/>
    <s v="Harry Marie"/>
    <s v="Corporate"/>
    <s v="United States"/>
    <s v="New York City"/>
    <s v="New York"/>
    <n v="10024"/>
    <x v="3"/>
    <s v="FUR-FU-10000320"/>
    <x v="0"/>
    <s v="Furnishings"/>
    <s v="OIC Stacking Trays"/>
    <n v="10.02"/>
    <n v="7.0139999999999993"/>
    <n v="3.0060000000000002"/>
    <n v="0.30000000000000004"/>
    <n v="5"/>
  </r>
  <r>
    <n v="9273"/>
    <s v="CA-2017-100510"/>
    <x v="536"/>
    <d v="2017-05-17T00:00:00"/>
    <x v="1"/>
    <s v="HM-14860"/>
    <s v="Harry Marie"/>
    <s v="Corporate"/>
    <s v="United States"/>
    <s v="New York City"/>
    <s v="New York"/>
    <n v="10024"/>
    <x v="3"/>
    <s v="TEC-PH-10001835"/>
    <x v="2"/>
    <s v="Phones"/>
    <s v="Jawbone JAMBOX Wireless Bluetooth Speaker"/>
    <n v="631.96"/>
    <n v="442.37200000000001"/>
    <n v="189.58800000000002"/>
    <n v="0.30000000000000004"/>
    <n v="5"/>
  </r>
  <r>
    <n v="9274"/>
    <s v="CA-2018-146983"/>
    <x v="264"/>
    <d v="2018-09-06T00:00:00"/>
    <x v="1"/>
    <s v="AH-10210"/>
    <s v="Alan Hwang"/>
    <s v="Consumer"/>
    <s v="United States"/>
    <s v="Henderson"/>
    <s v="Kentucky"/>
    <n v="42420"/>
    <x v="0"/>
    <s v="OFF-BI-10003650"/>
    <x v="1"/>
    <s v="Binders"/>
    <s v="GBC DocuBind 300 Electric Binding Machine"/>
    <n v="1577.94"/>
    <n v="1104.558"/>
    <n v="473.38200000000006"/>
    <n v="0.30000000000000004"/>
    <n v="4"/>
  </r>
  <r>
    <n v="9275"/>
    <s v="US-2015-134054"/>
    <x v="982"/>
    <d v="2015-10-10T00:00:00"/>
    <x v="3"/>
    <s v="FC-14335"/>
    <s v="Fred Chung"/>
    <s v="Corporate"/>
    <s v="United States"/>
    <s v="Albuquerque"/>
    <s v="New Mexico"/>
    <n v="87105"/>
    <x v="1"/>
    <s v="OFF-AR-10000937"/>
    <x v="1"/>
    <s v="Art"/>
    <s v="Dixon Ticonderoga Core-Lock Colored Pencils, 48-Color Set"/>
    <n v="255.85"/>
    <n v="179.09499999999997"/>
    <n v="76.755000000000024"/>
    <n v="0.3000000000000001"/>
    <n v="0"/>
  </r>
  <r>
    <n v="9276"/>
    <s v="CA-2017-113236"/>
    <x v="439"/>
    <d v="2017-05-29T00:00:00"/>
    <x v="0"/>
    <s v="CP-12085"/>
    <s v="Cathy Prescott"/>
    <s v="Corporate"/>
    <s v="United States"/>
    <s v="Delray Beach"/>
    <s v="Florida"/>
    <n v="33445"/>
    <x v="0"/>
    <s v="OFF-ST-10000532"/>
    <x v="1"/>
    <s v="Storage"/>
    <s v="Advantus Rolling Drawer Organizers"/>
    <n v="184.70400000000001"/>
    <n v="129.2928"/>
    <n v="55.411200000000008"/>
    <n v="0.30000000000000004"/>
    <n v="3"/>
  </r>
  <r>
    <n v="9277"/>
    <s v="CA-2017-113236"/>
    <x v="439"/>
    <d v="2017-05-29T00:00:00"/>
    <x v="0"/>
    <s v="CP-12085"/>
    <s v="Cathy Prescott"/>
    <s v="Corporate"/>
    <s v="United States"/>
    <s v="Delray Beach"/>
    <s v="Florida"/>
    <n v="33445"/>
    <x v="0"/>
    <s v="TEC-AC-10001267"/>
    <x v="2"/>
    <s v="Accessories"/>
    <s v="ImationÂ 32GB Pocket Pro USB 3.0Â Flash DriveÂ - 32 GB - Black - 1 P ..."/>
    <n v="47.92"/>
    <n v="33.543999999999997"/>
    <n v="14.376000000000005"/>
    <n v="0.3000000000000001"/>
    <n v="3"/>
  </r>
  <r>
    <n v="9278"/>
    <s v="CA-2018-122539"/>
    <x v="96"/>
    <d v="2018-12-05T00:00:00"/>
    <x v="1"/>
    <s v="SC-20305"/>
    <s v="Sean Christensen"/>
    <s v="Consumer"/>
    <s v="United States"/>
    <s v="Philadelphia"/>
    <s v="Pennsylvania"/>
    <n v="19140"/>
    <x v="3"/>
    <s v="OFF-LA-10004853"/>
    <x v="1"/>
    <s v="Labels"/>
    <s v="Avery 483"/>
    <n v="15.936"/>
    <n v="11.155199999999999"/>
    <n v="4.780800000000001"/>
    <n v="0.30000000000000004"/>
    <n v="4"/>
  </r>
  <r>
    <n v="9279"/>
    <s v="CA-2018-122539"/>
    <x v="96"/>
    <d v="2018-12-05T00:00:00"/>
    <x v="1"/>
    <s v="SC-20305"/>
    <s v="Sean Christensen"/>
    <s v="Consumer"/>
    <s v="United States"/>
    <s v="Philadelphia"/>
    <s v="Pennsylvania"/>
    <n v="19140"/>
    <x v="3"/>
    <s v="OFF-BI-10001759"/>
    <x v="1"/>
    <s v="Binders"/>
    <s v="Acco Pressboard Covers with Storage Hooks, 14 7/8&quot; x 11&quot;, Dark Blue"/>
    <n v="8.0009999999999994"/>
    <n v="5.6006999999999989"/>
    <n v="2.4003000000000005"/>
    <n v="0.3000000000000001"/>
    <n v="4"/>
  </r>
  <r>
    <n v="9280"/>
    <s v="CA-2018-122539"/>
    <x v="96"/>
    <d v="2018-12-05T00:00:00"/>
    <x v="1"/>
    <s v="SC-20305"/>
    <s v="Sean Christensen"/>
    <s v="Consumer"/>
    <s v="United States"/>
    <s v="Philadelphia"/>
    <s v="Pennsylvania"/>
    <n v="19140"/>
    <x v="3"/>
    <s v="FUR-CH-10003379"/>
    <x v="0"/>
    <s v="Chairs"/>
    <s v="Global Commerce Series High-Back Swivel/Tilt Chairs"/>
    <n v="398.97199999999998"/>
    <n v="279.28039999999999"/>
    <n v="119.69159999999999"/>
    <n v="0.3"/>
    <n v="4"/>
  </r>
  <r>
    <n v="9281"/>
    <s v="CA-2017-166772"/>
    <x v="873"/>
    <d v="2017-09-24T00:00:00"/>
    <x v="1"/>
    <s v="HJ-14875"/>
    <s v="Heather Jas"/>
    <s v="Home Office"/>
    <s v="United States"/>
    <s v="Seattle"/>
    <s v="Washington"/>
    <n v="98105"/>
    <x v="1"/>
    <s v="FUR-BO-10002853"/>
    <x v="0"/>
    <s v="Bookcases"/>
    <s v="O'Sullivan 5-Shelf Heavy-Duty Bookcases"/>
    <n v="163.88"/>
    <n v="114.71599999999999"/>
    <n v="49.164000000000001"/>
    <n v="0.30000000000000004"/>
    <n v="4"/>
  </r>
  <r>
    <n v="9282"/>
    <s v="US-2018-152898"/>
    <x v="220"/>
    <d v="2018-09-15T00:00:00"/>
    <x v="1"/>
    <s v="CB-12025"/>
    <s v="Cassandra Brandow"/>
    <s v="Consumer"/>
    <s v="United States"/>
    <s v="Richmond"/>
    <s v="Virginia"/>
    <n v="23223"/>
    <x v="0"/>
    <s v="OFF-AP-10000027"/>
    <x v="1"/>
    <s v="Appliances"/>
    <s v="Hoover Commercial SteamVac"/>
    <n v="67.900000000000006"/>
    <n v="47.53"/>
    <n v="20.370000000000005"/>
    <n v="0.30000000000000004"/>
    <n v="4"/>
  </r>
  <r>
    <n v="9283"/>
    <s v="CA-2017-160486"/>
    <x v="945"/>
    <d v="2018-01-04T00:00:00"/>
    <x v="1"/>
    <s v="EH-14185"/>
    <s v="Evan Henry"/>
    <s v="Consumer"/>
    <s v="United States"/>
    <s v="West Palm Beach"/>
    <s v="Florida"/>
    <n v="33407"/>
    <x v="0"/>
    <s v="OFF-PA-10002421"/>
    <x v="1"/>
    <s v="Paper"/>
    <s v="Embossed Ink Jet Note Cards"/>
    <n v="72.224000000000004"/>
    <n v="50.556800000000003"/>
    <n v="21.667200000000001"/>
    <n v="0.3"/>
    <n v="5"/>
  </r>
  <r>
    <n v="9284"/>
    <s v="CA-2018-102218"/>
    <x v="264"/>
    <d v="2018-09-04T00:00:00"/>
    <x v="0"/>
    <s v="LW-17215"/>
    <s v="Luke Weiss"/>
    <s v="Consumer"/>
    <s v="United States"/>
    <s v="Fort Collins"/>
    <s v="Colorado"/>
    <n v="80525"/>
    <x v="1"/>
    <s v="OFF-LA-10002475"/>
    <x v="1"/>
    <s v="Labels"/>
    <s v="Avery 519"/>
    <n v="11.696"/>
    <n v="8.1871999999999989"/>
    <n v="3.5088000000000008"/>
    <n v="0.3000000000000001"/>
    <n v="2"/>
  </r>
  <r>
    <n v="9285"/>
    <s v="CA-2015-161032"/>
    <x v="728"/>
    <d v="2015-11-23T00:00:00"/>
    <x v="1"/>
    <s v="MK-17905"/>
    <s v="Michael Kennedy"/>
    <s v="Corporate"/>
    <s v="United States"/>
    <s v="Franklin"/>
    <s v="Wisconsin"/>
    <n v="53132"/>
    <x v="2"/>
    <s v="FUR-CH-10001482"/>
    <x v="0"/>
    <s v="Chairs"/>
    <s v="Office Star - Mesh Screen back chair with Vinyl seat"/>
    <n v="392.94"/>
    <n v="275.05799999999999"/>
    <n v="117.88200000000001"/>
    <n v="0.3"/>
    <n v="5"/>
  </r>
  <r>
    <n v="9286"/>
    <s v="CA-2016-102778"/>
    <x v="82"/>
    <d v="2016-11-24T00:00:00"/>
    <x v="2"/>
    <s v="JH-15820"/>
    <s v="John Huston"/>
    <s v="Consumer"/>
    <s v="United States"/>
    <s v="Monroe"/>
    <s v="North Carolina"/>
    <n v="28110"/>
    <x v="0"/>
    <s v="FUR-FU-10000087"/>
    <x v="0"/>
    <s v="Furnishings"/>
    <s v="Executive Impressions 14&quot; Two-Color Numerals Wall Clock"/>
    <n v="18.175999999999998"/>
    <n v="12.723199999999999"/>
    <n v="5.4527999999999999"/>
    <n v="0.30000000000000004"/>
    <n v="3"/>
  </r>
  <r>
    <n v="9287"/>
    <s v="CA-2018-154011"/>
    <x v="249"/>
    <d v="2018-06-26T00:00:00"/>
    <x v="1"/>
    <s v="DB-13270"/>
    <s v="Deborah Brumfield"/>
    <s v="Home Office"/>
    <s v="United States"/>
    <s v="Dallas"/>
    <s v="Texas"/>
    <n v="75081"/>
    <x v="2"/>
    <s v="OFF-BI-10003166"/>
    <x v="1"/>
    <s v="Binders"/>
    <s v="GBC Plasticlear Binding Covers"/>
    <n v="6.8879999999999999"/>
    <n v="4.8215999999999992"/>
    <n v="2.0664000000000007"/>
    <n v="0.3000000000000001"/>
    <n v="7"/>
  </r>
  <r>
    <n v="9288"/>
    <s v="CA-2018-154011"/>
    <x v="249"/>
    <d v="2018-06-26T00:00:00"/>
    <x v="1"/>
    <s v="DB-13270"/>
    <s v="Deborah Brumfield"/>
    <s v="Home Office"/>
    <s v="United States"/>
    <s v="Dallas"/>
    <s v="Texas"/>
    <n v="75081"/>
    <x v="2"/>
    <s v="FUR-TA-10000688"/>
    <x v="0"/>
    <s v="Tables"/>
    <s v="Chromcraft Bull-Nose Wood Round Conference Table Top, Wood Base"/>
    <n v="457.48500000000001"/>
    <n v="320.23949999999996"/>
    <n v="137.24550000000005"/>
    <n v="0.3000000000000001"/>
    <n v="7"/>
  </r>
  <r>
    <n v="9289"/>
    <s v="US-2018-165456"/>
    <x v="329"/>
    <d v="2018-12-03T00:00:00"/>
    <x v="2"/>
    <s v="TB-21625"/>
    <s v="Trudy Brown"/>
    <s v="Consumer"/>
    <s v="United States"/>
    <s v="Philadelphia"/>
    <s v="Pennsylvania"/>
    <n v="19134"/>
    <x v="3"/>
    <s v="FUR-CH-10003981"/>
    <x v="0"/>
    <s v="Chairs"/>
    <s v="Global Commerce Series Low-Back Swivel/Tilt Chairs"/>
    <n v="1079.316"/>
    <n v="755.52120000000002"/>
    <n v="323.79480000000001"/>
    <n v="0.3"/>
    <n v="3"/>
  </r>
  <r>
    <n v="9290"/>
    <s v="CA-2015-111857"/>
    <x v="488"/>
    <d v="2015-04-26T00:00:00"/>
    <x v="0"/>
    <s v="NM-18445"/>
    <s v="Nathan Mautz"/>
    <s v="Home Office"/>
    <s v="United States"/>
    <s v="San Francisco"/>
    <s v="California"/>
    <n v="94109"/>
    <x v="1"/>
    <s v="OFF-PA-10001878"/>
    <x v="1"/>
    <s v="Paper"/>
    <s v="Xerox 1891"/>
    <n v="48.91"/>
    <n v="34.236999999999995"/>
    <n v="14.673000000000002"/>
    <n v="0.30000000000000004"/>
    <n v="3"/>
  </r>
  <r>
    <n v="9291"/>
    <s v="CA-2015-163650"/>
    <x v="865"/>
    <d v="2015-09-25T00:00:00"/>
    <x v="2"/>
    <s v="TT-21220"/>
    <s v="Thomas Thornton"/>
    <s v="Consumer"/>
    <s v="United States"/>
    <s v="Dover"/>
    <s v="Delaware"/>
    <n v="19901"/>
    <x v="3"/>
    <s v="OFF-AR-10002375"/>
    <x v="1"/>
    <s v="Art"/>
    <s v="Newell 351"/>
    <n v="9.84"/>
    <n v="6.8879999999999999"/>
    <n v="2.952"/>
    <n v="0.3"/>
    <n v="2"/>
  </r>
  <r>
    <n v="9292"/>
    <s v="CA-2015-163650"/>
    <x v="865"/>
    <d v="2015-09-25T00:00:00"/>
    <x v="2"/>
    <s v="TT-21220"/>
    <s v="Thomas Thornton"/>
    <s v="Consumer"/>
    <s v="United States"/>
    <s v="Dover"/>
    <s v="Delaware"/>
    <n v="19901"/>
    <x v="3"/>
    <s v="OFF-BI-10004965"/>
    <x v="1"/>
    <s v="Binders"/>
    <s v="Ibico Covers for Plastic or Wire Binding Elements"/>
    <n v="34.5"/>
    <n v="24.15"/>
    <n v="10.350000000000001"/>
    <n v="0.30000000000000004"/>
    <n v="2"/>
  </r>
  <r>
    <n v="9293"/>
    <s v="CA-2018-124114"/>
    <x v="580"/>
    <d v="2018-03-02T00:00:00"/>
    <x v="3"/>
    <s v="RS-19765"/>
    <s v="Roland Schwarz"/>
    <s v="Corporate"/>
    <s v="United States"/>
    <s v="Waco"/>
    <s v="Texas"/>
    <n v="76706"/>
    <x v="2"/>
    <s v="OFF-BI-10004022"/>
    <x v="1"/>
    <s v="Binders"/>
    <s v="Acco Suede Grain Vinyl Round Ring Binder"/>
    <n v="0.55600000000000005"/>
    <n v="0.38919999999999999"/>
    <n v="0.16680000000000006"/>
    <n v="0.3000000000000001"/>
    <n v="0"/>
  </r>
  <r>
    <n v="9294"/>
    <s v="US-2018-116505"/>
    <x v="701"/>
    <d v="2018-11-21T00:00:00"/>
    <x v="0"/>
    <s v="TB-21625"/>
    <s v="Trudy Brown"/>
    <s v="Consumer"/>
    <s v="United States"/>
    <s v="Hagerstown"/>
    <s v="Maryland"/>
    <n v="21740"/>
    <x v="3"/>
    <s v="OFF-BI-10000050"/>
    <x v="1"/>
    <s v="Binders"/>
    <s v="Angle-D Binders with Locking Rings, Label Holders"/>
    <n v="43.8"/>
    <n v="30.659999999999997"/>
    <n v="13.14"/>
    <n v="0.30000000000000004"/>
    <n v="4"/>
  </r>
  <r>
    <n v="9295"/>
    <s v="CA-2018-161340"/>
    <x v="39"/>
    <d v="2018-06-01T00:00:00"/>
    <x v="1"/>
    <s v="AM-10360"/>
    <s v="Alice McCarthy"/>
    <s v="Corporate"/>
    <s v="United States"/>
    <s v="Cleveland"/>
    <s v="Ohio"/>
    <n v="44105"/>
    <x v="3"/>
    <s v="OFF-PA-10002464"/>
    <x v="1"/>
    <s v="Paper"/>
    <s v="HP Office Recycled Paper (20Lb. and 87 Bright)"/>
    <n v="13.872"/>
    <n v="9.7103999999999999"/>
    <n v="4.1616"/>
    <n v="0.3"/>
    <n v="4"/>
  </r>
  <r>
    <n v="9296"/>
    <s v="CA-2018-161340"/>
    <x v="39"/>
    <d v="2018-06-01T00:00:00"/>
    <x v="1"/>
    <s v="AM-10360"/>
    <s v="Alice McCarthy"/>
    <s v="Corporate"/>
    <s v="United States"/>
    <s v="Cleveland"/>
    <s v="Ohio"/>
    <n v="44105"/>
    <x v="3"/>
    <s v="FUR-BO-10004709"/>
    <x v="0"/>
    <s v="Bookcases"/>
    <s v="Bush Westfield Collection Bookcases, Medium Cherry Finish"/>
    <n v="115.96"/>
    <n v="81.171999999999997"/>
    <n v="34.787999999999997"/>
    <n v="0.3"/>
    <n v="4"/>
  </r>
  <r>
    <n v="9297"/>
    <s v="US-2016-163433"/>
    <x v="24"/>
    <d v="2016-04-22T00:00:00"/>
    <x v="0"/>
    <s v="MP-17965"/>
    <s v="Michael Paige"/>
    <s v="Corporate"/>
    <s v="United States"/>
    <s v="Mcallen"/>
    <s v="Texas"/>
    <n v="78501"/>
    <x v="2"/>
    <s v="TEC-AC-10003590"/>
    <x v="2"/>
    <s v="Accessories"/>
    <s v="TRENDnet 56K USB 2.0 Phone, Internet and Fax Modem"/>
    <n v="41.423999999999999"/>
    <n v="28.996799999999997"/>
    <n v="12.427200000000003"/>
    <n v="0.30000000000000004"/>
    <n v="4"/>
  </r>
  <r>
    <n v="9298"/>
    <s v="US-2016-163433"/>
    <x v="24"/>
    <d v="2016-04-22T00:00:00"/>
    <x v="0"/>
    <s v="MP-17965"/>
    <s v="Michael Paige"/>
    <s v="Corporate"/>
    <s v="United States"/>
    <s v="Mcallen"/>
    <s v="Texas"/>
    <n v="78501"/>
    <x v="2"/>
    <s v="TEC-PH-10003357"/>
    <x v="2"/>
    <s v="Phones"/>
    <s v="Grandstream GXP2100 Mainstream Business Phone"/>
    <n v="244.768"/>
    <n v="171.33759999999998"/>
    <n v="73.43040000000002"/>
    <n v="0.3000000000000001"/>
    <n v="4"/>
  </r>
  <r>
    <n v="9299"/>
    <s v="US-2016-163433"/>
    <x v="24"/>
    <d v="2016-04-22T00:00:00"/>
    <x v="0"/>
    <s v="MP-17965"/>
    <s v="Michael Paige"/>
    <s v="Corporate"/>
    <s v="United States"/>
    <s v="Mcallen"/>
    <s v="Texas"/>
    <n v="78501"/>
    <x v="2"/>
    <s v="OFF-AR-10003373"/>
    <x v="1"/>
    <s v="Art"/>
    <s v="Boston School Pro Electric Pencil Sharpener, 1670"/>
    <n v="74.352000000000004"/>
    <n v="52.046399999999998"/>
    <n v="22.305600000000005"/>
    <n v="0.30000000000000004"/>
    <n v="4"/>
  </r>
  <r>
    <n v="9300"/>
    <s v="US-2016-163433"/>
    <x v="24"/>
    <d v="2016-04-22T00:00:00"/>
    <x v="0"/>
    <s v="MP-17965"/>
    <s v="Michael Paige"/>
    <s v="Corporate"/>
    <s v="United States"/>
    <s v="Mcallen"/>
    <s v="Texas"/>
    <n v="78501"/>
    <x v="2"/>
    <s v="OFF-BI-10003676"/>
    <x v="1"/>
    <s v="Binders"/>
    <s v="GBC Standard Recycled Report Covers, Clear Plastic Sheets"/>
    <n v="4.3120000000000003"/>
    <n v="3.0184000000000002"/>
    <n v="1.2936000000000001"/>
    <n v="0.3"/>
    <n v="4"/>
  </r>
  <r>
    <n v="9301"/>
    <s v="US-2016-163433"/>
    <x v="24"/>
    <d v="2016-04-22T00:00:00"/>
    <x v="0"/>
    <s v="MP-17965"/>
    <s v="Michael Paige"/>
    <s v="Corporate"/>
    <s v="United States"/>
    <s v="Mcallen"/>
    <s v="Texas"/>
    <n v="78501"/>
    <x v="2"/>
    <s v="FUR-CH-10000225"/>
    <x v="0"/>
    <s v="Chairs"/>
    <s v="Global Geo Office Task Chair, Gray"/>
    <n v="56.686"/>
    <n v="39.680199999999999"/>
    <n v="17.005800000000001"/>
    <n v="0.3"/>
    <n v="4"/>
  </r>
  <r>
    <n v="9302"/>
    <s v="US-2016-163433"/>
    <x v="24"/>
    <d v="2016-04-22T00:00:00"/>
    <x v="0"/>
    <s v="MP-17965"/>
    <s v="Michael Paige"/>
    <s v="Corporate"/>
    <s v="United States"/>
    <s v="Mcallen"/>
    <s v="Texas"/>
    <n v="78501"/>
    <x v="2"/>
    <s v="TEC-PH-10001870"/>
    <x v="2"/>
    <s v="Phones"/>
    <s v="Lunatik TT5L-002 Taktik Strike Impact Protection System for iPhone 5"/>
    <n v="97.968000000000004"/>
    <n v="68.577600000000004"/>
    <n v="29.3904"/>
    <n v="0.3"/>
    <n v="4"/>
  </r>
  <r>
    <n v="9303"/>
    <s v="US-2016-163433"/>
    <x v="24"/>
    <d v="2016-04-22T00:00:00"/>
    <x v="0"/>
    <s v="MP-17965"/>
    <s v="Michael Paige"/>
    <s v="Corporate"/>
    <s v="United States"/>
    <s v="Mcallen"/>
    <s v="Texas"/>
    <n v="78501"/>
    <x v="2"/>
    <s v="OFF-AR-10003481"/>
    <x v="1"/>
    <s v="Art"/>
    <s v="Newell 348"/>
    <n v="7.8719999999999999"/>
    <n v="5.5103999999999997"/>
    <n v="2.3616000000000001"/>
    <n v="0.30000000000000004"/>
    <n v="4"/>
  </r>
  <r>
    <n v="9304"/>
    <s v="US-2016-163433"/>
    <x v="24"/>
    <d v="2016-04-22T00:00:00"/>
    <x v="0"/>
    <s v="MP-17965"/>
    <s v="Michael Paige"/>
    <s v="Corporate"/>
    <s v="United States"/>
    <s v="Mcallen"/>
    <s v="Texas"/>
    <n v="78501"/>
    <x v="2"/>
    <s v="OFF-PA-10003936"/>
    <x v="1"/>
    <s v="Paper"/>
    <s v="Xerox 1994"/>
    <n v="15.552"/>
    <n v="10.886399999999998"/>
    <n v="4.6656000000000013"/>
    <n v="0.3000000000000001"/>
    <n v="4"/>
  </r>
  <r>
    <n v="9305"/>
    <s v="US-2016-163433"/>
    <x v="24"/>
    <d v="2016-04-22T00:00:00"/>
    <x v="0"/>
    <s v="MP-17965"/>
    <s v="Michael Paige"/>
    <s v="Corporate"/>
    <s v="United States"/>
    <s v="Mcallen"/>
    <s v="Texas"/>
    <n v="78501"/>
    <x v="2"/>
    <s v="OFF-BI-10000320"/>
    <x v="1"/>
    <s v="Binders"/>
    <s v="GBC Plastic Binding Combs"/>
    <n v="1.476"/>
    <n v="1.0331999999999999"/>
    <n v="0.44280000000000008"/>
    <n v="0.30000000000000004"/>
    <n v="4"/>
  </r>
  <r>
    <n v="9306"/>
    <s v="CA-2016-137603"/>
    <x v="444"/>
    <d v="2016-09-24T00:00:00"/>
    <x v="1"/>
    <s v="MH-17290"/>
    <s v="Marc Harrigan"/>
    <s v="Home Office"/>
    <s v="United States"/>
    <s v="Santa Fe"/>
    <s v="New Mexico"/>
    <n v="87505"/>
    <x v="1"/>
    <s v="OFF-AR-10001972"/>
    <x v="1"/>
    <s v="Art"/>
    <s v="Newell 323"/>
    <n v="8.4"/>
    <n v="5.88"/>
    <n v="2.5200000000000005"/>
    <n v="0.30000000000000004"/>
    <n v="5"/>
  </r>
  <r>
    <n v="9307"/>
    <s v="CA-2015-128237"/>
    <x v="727"/>
    <d v="2015-03-30T00:00:00"/>
    <x v="1"/>
    <s v="CA-12265"/>
    <s v="Christina Anderson"/>
    <s v="Consumer"/>
    <s v="United States"/>
    <s v="San Francisco"/>
    <s v="California"/>
    <n v="94110"/>
    <x v="1"/>
    <s v="OFF-AR-10003829"/>
    <x v="1"/>
    <s v="Art"/>
    <s v="Newell 35"/>
    <n v="6.56"/>
    <n v="4.5919999999999996"/>
    <n v="1.968"/>
    <n v="0.3"/>
    <n v="5"/>
  </r>
  <r>
    <n v="9308"/>
    <s v="CA-2015-128237"/>
    <x v="727"/>
    <d v="2015-03-30T00:00:00"/>
    <x v="1"/>
    <s v="CA-12265"/>
    <s v="Christina Anderson"/>
    <s v="Consumer"/>
    <s v="United States"/>
    <s v="San Francisco"/>
    <s v="California"/>
    <n v="94110"/>
    <x v="1"/>
    <s v="OFF-AR-10003338"/>
    <x v="1"/>
    <s v="Art"/>
    <s v="Eberhard Faber 3 1/2&quot; Golf Pencils"/>
    <n v="14.88"/>
    <n v="10.416"/>
    <n v="4.4640000000000004"/>
    <n v="0.3"/>
    <n v="5"/>
  </r>
  <r>
    <n v="9309"/>
    <s v="CA-2015-128237"/>
    <x v="727"/>
    <d v="2015-03-30T00:00:00"/>
    <x v="1"/>
    <s v="CA-12265"/>
    <s v="Christina Anderson"/>
    <s v="Consumer"/>
    <s v="United States"/>
    <s v="San Francisco"/>
    <s v="California"/>
    <n v="94110"/>
    <x v="1"/>
    <s v="TEC-AC-10002558"/>
    <x v="2"/>
    <s v="Accessories"/>
    <s v="ImationÂ SwivelÂ Flash DriveÂ USBÂ flash driveÂ - 8 GB"/>
    <n v="45.48"/>
    <n v="31.835999999999995"/>
    <n v="13.644000000000002"/>
    <n v="0.30000000000000004"/>
    <n v="5"/>
  </r>
  <r>
    <n v="9310"/>
    <s v="CA-2015-128237"/>
    <x v="727"/>
    <d v="2015-03-30T00:00:00"/>
    <x v="1"/>
    <s v="CA-12265"/>
    <s v="Christina Anderson"/>
    <s v="Consumer"/>
    <s v="United States"/>
    <s v="San Francisco"/>
    <s v="California"/>
    <n v="94110"/>
    <x v="1"/>
    <s v="OFF-AR-10000034"/>
    <x v="1"/>
    <s v="Art"/>
    <s v="BIC Brite Liner Grip Highlighters, Assorted, 5/Pack"/>
    <n v="25.44"/>
    <n v="17.808"/>
    <n v="7.6320000000000014"/>
    <n v="0.30000000000000004"/>
    <n v="5"/>
  </r>
  <r>
    <n v="9311"/>
    <s v="US-2017-102141"/>
    <x v="370"/>
    <d v="2017-08-31T00:00:00"/>
    <x v="1"/>
    <s v="KD-16615"/>
    <s v="Ken Dana"/>
    <s v="Corporate"/>
    <s v="United States"/>
    <s v="New York City"/>
    <s v="New York"/>
    <n v="10024"/>
    <x v="3"/>
    <s v="OFF-BI-10001510"/>
    <x v="1"/>
    <s v="Binders"/>
    <s v="Deluxe Heavy-Duty Vinyl Round Ring Binder"/>
    <n v="146.68799999999999"/>
    <n v="102.68159999999999"/>
    <n v="44.006399999999999"/>
    <n v="0.30000000000000004"/>
    <n v="5"/>
  </r>
  <r>
    <n v="9312"/>
    <s v="CA-2018-148642"/>
    <x v="904"/>
    <d v="2018-03-12T00:00:00"/>
    <x v="1"/>
    <s v="DW-13540"/>
    <s v="Don Weiss"/>
    <s v="Consumer"/>
    <s v="United States"/>
    <s v="Dallas"/>
    <s v="Texas"/>
    <n v="75220"/>
    <x v="2"/>
    <s v="OFF-LA-10000134"/>
    <x v="1"/>
    <s v="Labels"/>
    <s v="Avery 511"/>
    <n v="4.9279999999999999"/>
    <n v="3.4495999999999998"/>
    <n v="1.4784000000000002"/>
    <n v="0.30000000000000004"/>
    <n v="6"/>
  </r>
  <r>
    <n v="9313"/>
    <s v="CA-2018-148642"/>
    <x v="904"/>
    <d v="2018-03-12T00:00:00"/>
    <x v="1"/>
    <s v="DW-13540"/>
    <s v="Don Weiss"/>
    <s v="Consumer"/>
    <s v="United States"/>
    <s v="Dallas"/>
    <s v="Texas"/>
    <n v="75220"/>
    <x v="2"/>
    <s v="OFF-AR-10000588"/>
    <x v="1"/>
    <s v="Art"/>
    <s v="Newell 345"/>
    <n v="63.488"/>
    <n v="44.441599999999994"/>
    <n v="19.046400000000006"/>
    <n v="0.3000000000000001"/>
    <n v="6"/>
  </r>
  <r>
    <n v="9314"/>
    <s v="CA-2016-111948"/>
    <x v="1214"/>
    <d v="2016-11-11T00:00:00"/>
    <x v="3"/>
    <s v="AG-10495"/>
    <s v="Andrew Gjertsen"/>
    <s v="Corporate"/>
    <s v="United States"/>
    <s v="Detroit"/>
    <s v="Michigan"/>
    <n v="48234"/>
    <x v="2"/>
    <s v="OFF-ST-10003282"/>
    <x v="1"/>
    <s v="Storage"/>
    <s v="Advantus 10-Drawer Portable Organizer, Chrome Metal Frame, Smoke Drawers"/>
    <n v="418.32"/>
    <n v="292.82399999999996"/>
    <n v="125.49600000000004"/>
    <n v="0.3000000000000001"/>
    <n v="0"/>
  </r>
  <r>
    <n v="9315"/>
    <s v="CA-2016-111948"/>
    <x v="1214"/>
    <d v="2016-11-11T00:00:00"/>
    <x v="3"/>
    <s v="AG-10495"/>
    <s v="Andrew Gjertsen"/>
    <s v="Corporate"/>
    <s v="United States"/>
    <s v="Detroit"/>
    <s v="Michigan"/>
    <n v="48234"/>
    <x v="2"/>
    <s v="OFF-AP-10002311"/>
    <x v="1"/>
    <s v="Appliances"/>
    <s v="Holmes Replacement Filter for HEPA Air Cleaner, Very Large Room, HEPA Filter"/>
    <n v="123.858"/>
    <n v="86.700599999999994"/>
    <n v="37.15740000000001"/>
    <n v="0.30000000000000004"/>
    <n v="0"/>
  </r>
  <r>
    <n v="9316"/>
    <s v="CA-2017-161907"/>
    <x v="41"/>
    <d v="2017-04-09T00:00:00"/>
    <x v="1"/>
    <s v="JH-16180"/>
    <s v="Justin Hirsh"/>
    <s v="Consumer"/>
    <s v="United States"/>
    <s v="Philadelphia"/>
    <s v="Pennsylvania"/>
    <n v="19140"/>
    <x v="3"/>
    <s v="TEC-PH-10000141"/>
    <x v="2"/>
    <s v="Phones"/>
    <s v="Clearsounds A400"/>
    <n v="118.782"/>
    <n v="83.14739999999999"/>
    <n v="35.634600000000006"/>
    <n v="0.30000000000000004"/>
    <n v="4"/>
  </r>
  <r>
    <n v="9317"/>
    <s v="CA-2017-161907"/>
    <x v="41"/>
    <d v="2017-04-09T00:00:00"/>
    <x v="1"/>
    <s v="JH-16180"/>
    <s v="Justin Hirsh"/>
    <s v="Consumer"/>
    <s v="United States"/>
    <s v="Philadelphia"/>
    <s v="Pennsylvania"/>
    <n v="19140"/>
    <x v="3"/>
    <s v="OFF-SU-10000646"/>
    <x v="1"/>
    <s v="Supplies"/>
    <s v="Premier Automatic Letter Opener"/>
    <n v="769.18399999999997"/>
    <n v="538.42879999999991"/>
    <n v="230.75520000000006"/>
    <n v="0.3000000000000001"/>
    <n v="4"/>
  </r>
  <r>
    <n v="9318"/>
    <s v="CA-2018-124940"/>
    <x v="1215"/>
    <d v="2018-02-26T00:00:00"/>
    <x v="1"/>
    <s v="DK-13090"/>
    <s v="Dave Kipp"/>
    <s v="Consumer"/>
    <s v="United States"/>
    <s v="Carrollton"/>
    <s v="Texas"/>
    <n v="75007"/>
    <x v="2"/>
    <s v="TEC-AC-10002076"/>
    <x v="2"/>
    <s v="Accessories"/>
    <s v="Microsoft Natural Keyboard Elite"/>
    <n v="47.904000000000003"/>
    <n v="33.532800000000002"/>
    <n v="14.371200000000002"/>
    <n v="0.3"/>
    <n v="5"/>
  </r>
  <r>
    <n v="9319"/>
    <s v="US-2018-108343"/>
    <x v="228"/>
    <d v="2018-07-25T00:00:00"/>
    <x v="1"/>
    <s v="AR-10825"/>
    <s v="Anthony Rawles"/>
    <s v="Corporate"/>
    <s v="United States"/>
    <s v="New York City"/>
    <s v="New York"/>
    <n v="10009"/>
    <x v="3"/>
    <s v="OFF-PA-10000743"/>
    <x v="1"/>
    <s v="Paper"/>
    <s v="Xerox 1977"/>
    <n v="13.36"/>
    <n v="9.3519999999999985"/>
    <n v="4.0080000000000009"/>
    <n v="0.3000000000000001"/>
    <n v="5"/>
  </r>
  <r>
    <n v="9320"/>
    <s v="US-2018-108343"/>
    <x v="228"/>
    <d v="2018-07-25T00:00:00"/>
    <x v="1"/>
    <s v="AR-10825"/>
    <s v="Anthony Rawles"/>
    <s v="Corporate"/>
    <s v="United States"/>
    <s v="New York City"/>
    <s v="New York"/>
    <n v="10009"/>
    <x v="3"/>
    <s v="FUR-CH-10002780"/>
    <x v="0"/>
    <s v="Chairs"/>
    <s v="Office Star - Task Chair with Contemporary Loop Arms"/>
    <n v="163.76400000000001"/>
    <n v="114.6348"/>
    <n v="49.129200000000012"/>
    <n v="0.30000000000000004"/>
    <n v="5"/>
  </r>
  <r>
    <n v="9321"/>
    <s v="US-2018-108343"/>
    <x v="228"/>
    <d v="2018-07-25T00:00:00"/>
    <x v="1"/>
    <s v="AR-10825"/>
    <s v="Anthony Rawles"/>
    <s v="Corporate"/>
    <s v="United States"/>
    <s v="New York City"/>
    <s v="New York"/>
    <n v="10009"/>
    <x v="3"/>
    <s v="FUR-FU-10000747"/>
    <x v="0"/>
    <s v="Furnishings"/>
    <s v="Tenex B1-RE Series Chair Mats for Low Pile Carpets"/>
    <n v="183.92"/>
    <n v="128.74399999999997"/>
    <n v="55.176000000000016"/>
    <n v="0.3000000000000001"/>
    <n v="5"/>
  </r>
  <r>
    <n v="9322"/>
    <s v="US-2017-111563"/>
    <x v="254"/>
    <d v="2017-11-08T00:00:00"/>
    <x v="1"/>
    <s v="SM-20005"/>
    <s v="Sally Matthias"/>
    <s v="Consumer"/>
    <s v="United States"/>
    <s v="Houston"/>
    <s v="Texas"/>
    <n v="77041"/>
    <x v="2"/>
    <s v="FUR-FU-10002445"/>
    <x v="0"/>
    <s v="Furnishings"/>
    <s v="DAX Two-Tone Rosewood/Black Document Frame, Desktop, 5 x 7"/>
    <n v="11.375999999999999"/>
    <n v="7.9631999999999987"/>
    <n v="3.4128000000000007"/>
    <n v="0.3000000000000001"/>
    <n v="4"/>
  </r>
  <r>
    <n v="9323"/>
    <s v="US-2017-111563"/>
    <x v="254"/>
    <d v="2017-11-08T00:00:00"/>
    <x v="1"/>
    <s v="SM-20005"/>
    <s v="Sally Matthias"/>
    <s v="Consumer"/>
    <s v="United States"/>
    <s v="Houston"/>
    <s v="Texas"/>
    <n v="77041"/>
    <x v="2"/>
    <s v="FUR-FU-10000723"/>
    <x v="0"/>
    <s v="Furnishings"/>
    <s v="Deflect-o EconoMat Studded, No Bevel Mat for Low Pile Carpeting"/>
    <n v="66.111999999999995"/>
    <n v="46.278399999999991"/>
    <n v="19.833600000000004"/>
    <n v="0.3000000000000001"/>
    <n v="4"/>
  </r>
  <r>
    <n v="9324"/>
    <s v="CA-2018-121853"/>
    <x v="397"/>
    <d v="2018-09-29T00:00:00"/>
    <x v="1"/>
    <s v="DB-13660"/>
    <s v="Duane Benoit"/>
    <s v="Consumer"/>
    <s v="United States"/>
    <s v="Los Angeles"/>
    <s v="California"/>
    <n v="90036"/>
    <x v="1"/>
    <s v="OFF-PA-10003641"/>
    <x v="1"/>
    <s v="Paper"/>
    <s v="Xerox 1909"/>
    <n v="211.04"/>
    <n v="147.72799999999998"/>
    <n v="63.312000000000012"/>
    <n v="0.30000000000000004"/>
    <n v="6"/>
  </r>
  <r>
    <n v="9325"/>
    <s v="CA-2018-121853"/>
    <x v="397"/>
    <d v="2018-09-29T00:00:00"/>
    <x v="1"/>
    <s v="DB-13660"/>
    <s v="Duane Benoit"/>
    <s v="Consumer"/>
    <s v="United States"/>
    <s v="Los Angeles"/>
    <s v="California"/>
    <n v="90036"/>
    <x v="1"/>
    <s v="FUR-CH-10003973"/>
    <x v="0"/>
    <s v="Chairs"/>
    <s v="GuestStacker Chair with Chrome Finish Legs"/>
    <n v="594.81600000000003"/>
    <n v="416.37119999999999"/>
    <n v="178.44480000000004"/>
    <n v="0.30000000000000004"/>
    <n v="6"/>
  </r>
  <r>
    <n v="9326"/>
    <s v="CA-2018-121853"/>
    <x v="397"/>
    <d v="2018-09-29T00:00:00"/>
    <x v="1"/>
    <s v="DB-13660"/>
    <s v="Duane Benoit"/>
    <s v="Consumer"/>
    <s v="United States"/>
    <s v="Los Angeles"/>
    <s v="California"/>
    <n v="90036"/>
    <x v="1"/>
    <s v="OFF-BI-10000977"/>
    <x v="1"/>
    <s v="Binders"/>
    <s v="Ibico Plastic Spiral Binding Combs"/>
    <n v="72.959999999999994"/>
    <n v="51.071999999999996"/>
    <n v="21.887999999999998"/>
    <n v="0.3"/>
    <n v="6"/>
  </r>
  <r>
    <n v="9327"/>
    <s v="US-2018-130687"/>
    <x v="210"/>
    <d v="2018-09-10T00:00:00"/>
    <x v="2"/>
    <s v="PF-19225"/>
    <s v="Phillip Flathmann"/>
    <s v="Consumer"/>
    <s v="United States"/>
    <s v="Edmonds"/>
    <s v="Washington"/>
    <n v="98026"/>
    <x v="1"/>
    <s v="FUR-FU-10004053"/>
    <x v="0"/>
    <s v="Furnishings"/>
    <s v="DAX Two-Tone Silver Metal Document Frame"/>
    <n v="80.959999999999994"/>
    <n v="56.67199999999999"/>
    <n v="24.288000000000004"/>
    <n v="0.30000000000000004"/>
    <n v="3"/>
  </r>
  <r>
    <n v="9328"/>
    <s v="US-2018-130687"/>
    <x v="210"/>
    <d v="2018-09-10T00:00:00"/>
    <x v="2"/>
    <s v="PF-19225"/>
    <s v="Phillip Flathmann"/>
    <s v="Consumer"/>
    <s v="United States"/>
    <s v="Edmonds"/>
    <s v="Washington"/>
    <n v="98026"/>
    <x v="1"/>
    <s v="TEC-PH-10002033"/>
    <x v="2"/>
    <s v="Phones"/>
    <s v="Konftel 250 ConferenceÂ phoneÂ - Charcoal black"/>
    <n v="455.71199999999999"/>
    <n v="318.99839999999995"/>
    <n v="136.71360000000004"/>
    <n v="0.3000000000000001"/>
    <n v="3"/>
  </r>
  <r>
    <n v="9329"/>
    <s v="US-2018-130687"/>
    <x v="210"/>
    <d v="2018-09-10T00:00:00"/>
    <x v="2"/>
    <s v="PF-19225"/>
    <s v="Phillip Flathmann"/>
    <s v="Consumer"/>
    <s v="United States"/>
    <s v="Edmonds"/>
    <s v="Washington"/>
    <n v="98026"/>
    <x v="1"/>
    <s v="OFF-AR-10004260"/>
    <x v="1"/>
    <s v="Art"/>
    <s v="Boston 1799 Powerhouse Electric Pencil Sharpener"/>
    <n v="25.98"/>
    <n v="18.186"/>
    <n v="7.7940000000000005"/>
    <n v="0.3"/>
    <n v="3"/>
  </r>
  <r>
    <n v="9330"/>
    <s v="CA-2016-164497"/>
    <x v="109"/>
    <d v="2016-11-30T00:00:00"/>
    <x v="2"/>
    <s v="AJ-10945"/>
    <s v="Ashley Jarboe"/>
    <s v="Consumer"/>
    <s v="United States"/>
    <s v="San Francisco"/>
    <s v="California"/>
    <n v="94110"/>
    <x v="1"/>
    <s v="OFF-AP-10004655"/>
    <x v="1"/>
    <s v="Appliances"/>
    <s v="Holmes Visible Mist Ultrasonic Humidifier with 2.3-Gallon Output per Day, Replacement Filter"/>
    <n v="45.28"/>
    <n v="31.695999999999998"/>
    <n v="13.584000000000003"/>
    <n v="0.30000000000000004"/>
    <n v="2"/>
  </r>
  <r>
    <n v="9331"/>
    <s v="US-2016-153283"/>
    <x v="768"/>
    <d v="2016-11-18T00:00:00"/>
    <x v="1"/>
    <s v="EB-14110"/>
    <s v="Eugene Barchas"/>
    <s v="Consumer"/>
    <s v="United States"/>
    <s v="New York City"/>
    <s v="New York"/>
    <n v="10035"/>
    <x v="3"/>
    <s v="OFF-EN-10001539"/>
    <x v="1"/>
    <s v="Envelopes"/>
    <s v="Staple envelope"/>
    <n v="15.56"/>
    <n v="10.891999999999999"/>
    <n v="4.668000000000001"/>
    <n v="0.30000000000000004"/>
    <n v="6"/>
  </r>
  <r>
    <n v="9332"/>
    <s v="CA-2017-108056"/>
    <x v="321"/>
    <d v="2017-10-03T00:00:00"/>
    <x v="1"/>
    <s v="ES-14080"/>
    <s v="Erin Smith"/>
    <s v="Corporate"/>
    <s v="United States"/>
    <s v="Springfield"/>
    <s v="Oregon"/>
    <n v="97477"/>
    <x v="1"/>
    <s v="TEC-PH-10001817"/>
    <x v="2"/>
    <s v="Phones"/>
    <s v="Wilson Electronics DB Pro Signal Booster"/>
    <n v="859.2"/>
    <n v="601.43999999999994"/>
    <n v="257.7600000000001"/>
    <n v="0.3000000000000001"/>
    <n v="4"/>
  </r>
  <r>
    <n v="9333"/>
    <s v="CA-2018-127726"/>
    <x v="220"/>
    <d v="2018-09-13T00:00:00"/>
    <x v="0"/>
    <s v="SS-20410"/>
    <s v="Shahid Shariari"/>
    <s v="Consumer"/>
    <s v="United States"/>
    <s v="Georgetown"/>
    <s v="Kentucky"/>
    <n v="40324"/>
    <x v="0"/>
    <s v="OFF-AP-10002578"/>
    <x v="1"/>
    <s v="Appliances"/>
    <s v="Fellowes Premier Superior Surge Suppressor, 10-Outlet, With Phone and Remote"/>
    <n v="195.68"/>
    <n v="136.976"/>
    <n v="58.704000000000008"/>
    <n v="0.30000000000000004"/>
    <n v="2"/>
  </r>
  <r>
    <n v="9334"/>
    <s v="CA-2018-127726"/>
    <x v="220"/>
    <d v="2018-09-13T00:00:00"/>
    <x v="0"/>
    <s v="SS-20410"/>
    <s v="Shahid Shariari"/>
    <s v="Consumer"/>
    <s v="United States"/>
    <s v="Georgetown"/>
    <s v="Kentucky"/>
    <n v="40324"/>
    <x v="0"/>
    <s v="OFF-FA-10000992"/>
    <x v="1"/>
    <s v="Fasteners"/>
    <s v="Acco Clips to Go Binder Clips, 24 Clips in Two Sizes"/>
    <n v="14.2"/>
    <n v="9.94"/>
    <n v="4.26"/>
    <n v="0.3"/>
    <n v="2"/>
  </r>
  <r>
    <n v="9335"/>
    <s v="CA-2018-110198"/>
    <x v="927"/>
    <d v="2018-05-02T00:00:00"/>
    <x v="2"/>
    <s v="AG-10900"/>
    <s v="Arthur Gainer"/>
    <s v="Consumer"/>
    <s v="United States"/>
    <s v="Coral Springs"/>
    <s v="Florida"/>
    <n v="33065"/>
    <x v="0"/>
    <s v="FUR-BO-10001798"/>
    <x v="0"/>
    <s v="Bookcases"/>
    <s v="Bush Somerset Collection Bookcase"/>
    <n v="314.35199999999998"/>
    <n v="220.04639999999998"/>
    <n v="94.305599999999998"/>
    <n v="0.30000000000000004"/>
    <n v="1"/>
  </r>
  <r>
    <n v="9336"/>
    <s v="CA-2018-110198"/>
    <x v="927"/>
    <d v="2018-05-02T00:00:00"/>
    <x v="2"/>
    <s v="AG-10900"/>
    <s v="Arthur Gainer"/>
    <s v="Consumer"/>
    <s v="United States"/>
    <s v="Coral Springs"/>
    <s v="Florida"/>
    <n v="33065"/>
    <x v="0"/>
    <s v="OFF-LA-10004409"/>
    <x v="1"/>
    <s v="Labels"/>
    <s v="Avery 492"/>
    <n v="4.6079999999999997"/>
    <n v="3.2255999999999996"/>
    <n v="1.3824000000000001"/>
    <n v="0.30000000000000004"/>
    <n v="1"/>
  </r>
  <r>
    <n v="9337"/>
    <s v="CA-2018-130715"/>
    <x v="118"/>
    <d v="2018-09-20T00:00:00"/>
    <x v="1"/>
    <s v="CY-12745"/>
    <s v="Craig Yedwab"/>
    <s v="Corporate"/>
    <s v="United States"/>
    <s v="San Francisco"/>
    <s v="California"/>
    <n v="94110"/>
    <x v="1"/>
    <s v="OFF-FA-10000621"/>
    <x v="1"/>
    <s v="Fasteners"/>
    <s v="OIC Colored Binder Clips, Assorted Sizes"/>
    <n v="17.899999999999999"/>
    <n v="12.529999999999998"/>
    <n v="5.370000000000001"/>
    <n v="0.3000000000000001"/>
    <n v="4"/>
  </r>
  <r>
    <n v="9338"/>
    <s v="CA-2015-155264"/>
    <x v="538"/>
    <d v="2015-10-22T00:00:00"/>
    <x v="0"/>
    <s v="RP-19270"/>
    <s v="Rachel Payne"/>
    <s v="Corporate"/>
    <s v="United States"/>
    <s v="San Francisco"/>
    <s v="California"/>
    <n v="94110"/>
    <x v="1"/>
    <s v="OFF-BI-10003196"/>
    <x v="1"/>
    <s v="Binders"/>
    <s v="Accohide Poly Flexible Ring Binders"/>
    <n v="2.992"/>
    <n v="2.0943999999999998"/>
    <n v="0.89760000000000018"/>
    <n v="0.30000000000000004"/>
    <n v="3"/>
  </r>
  <r>
    <n v="9339"/>
    <s v="CA-2015-155264"/>
    <x v="538"/>
    <d v="2015-10-22T00:00:00"/>
    <x v="0"/>
    <s v="RP-19270"/>
    <s v="Rachel Payne"/>
    <s v="Corporate"/>
    <s v="United States"/>
    <s v="San Francisco"/>
    <s v="California"/>
    <n v="94110"/>
    <x v="1"/>
    <s v="OFF-BI-10003727"/>
    <x v="1"/>
    <s v="Binders"/>
    <s v="Avery Durable Slant Ring Binders With Label Holder"/>
    <n v="20.064"/>
    <n v="14.044799999999999"/>
    <n v="6.0192000000000014"/>
    <n v="0.30000000000000004"/>
    <n v="3"/>
  </r>
  <r>
    <n v="9340"/>
    <s v="CA-2015-155264"/>
    <x v="538"/>
    <d v="2015-10-22T00:00:00"/>
    <x v="0"/>
    <s v="RP-19270"/>
    <s v="Rachel Payne"/>
    <s v="Corporate"/>
    <s v="United States"/>
    <s v="San Francisco"/>
    <s v="California"/>
    <n v="94110"/>
    <x v="1"/>
    <s v="OFF-PA-10003228"/>
    <x v="1"/>
    <s v="Paper"/>
    <s v="Xerox 1917"/>
    <n v="146.72999999999999"/>
    <n v="102.71099999999998"/>
    <n v="44.019000000000005"/>
    <n v="0.30000000000000004"/>
    <n v="3"/>
  </r>
  <r>
    <n v="9341"/>
    <s v="CA-2015-155264"/>
    <x v="538"/>
    <d v="2015-10-22T00:00:00"/>
    <x v="0"/>
    <s v="RP-19270"/>
    <s v="Rachel Payne"/>
    <s v="Corporate"/>
    <s v="United States"/>
    <s v="San Francisco"/>
    <s v="California"/>
    <n v="94110"/>
    <x v="1"/>
    <s v="OFF-LA-10002787"/>
    <x v="1"/>
    <s v="Labels"/>
    <s v="Avery 480"/>
    <n v="18.75"/>
    <n v="13.125"/>
    <n v="5.625"/>
    <n v="0.3"/>
    <n v="3"/>
  </r>
  <r>
    <n v="9342"/>
    <s v="CA-2015-155264"/>
    <x v="538"/>
    <d v="2015-10-22T00:00:00"/>
    <x v="0"/>
    <s v="RP-19270"/>
    <s v="Rachel Payne"/>
    <s v="Corporate"/>
    <s v="United States"/>
    <s v="San Francisco"/>
    <s v="California"/>
    <n v="94110"/>
    <x v="1"/>
    <s v="TEC-PH-10001305"/>
    <x v="2"/>
    <s v="Phones"/>
    <s v="Panasonic KX TS208W Corded phone"/>
    <n v="117.57599999999999"/>
    <n v="82.30319999999999"/>
    <n v="35.272800000000004"/>
    <n v="0.30000000000000004"/>
    <n v="3"/>
  </r>
  <r>
    <n v="9343"/>
    <s v="CA-2017-119123"/>
    <x v="69"/>
    <d v="2017-03-18T00:00:00"/>
    <x v="1"/>
    <s v="DB-13360"/>
    <s v="Dennis Bolton"/>
    <s v="Home Office"/>
    <s v="United States"/>
    <s v="Riverside"/>
    <s v="California"/>
    <n v="92503"/>
    <x v="1"/>
    <s v="OFF-BI-10001036"/>
    <x v="1"/>
    <s v="Binders"/>
    <s v="Cardinal EasyOpen D-Ring Binders"/>
    <n v="51.183999999999997"/>
    <n v="35.828799999999994"/>
    <n v="15.355200000000004"/>
    <n v="0.3000000000000001"/>
    <n v="5"/>
  </r>
  <r>
    <n v="9344"/>
    <s v="CA-2018-109085"/>
    <x v="922"/>
    <d v="2018-02-20T00:00:00"/>
    <x v="2"/>
    <s v="CK-12325"/>
    <s v="Christine Kargatis"/>
    <s v="Home Office"/>
    <s v="United States"/>
    <s v="Troy"/>
    <s v="Ohio"/>
    <n v="45373"/>
    <x v="3"/>
    <s v="FUR-TA-10001086"/>
    <x v="0"/>
    <s v="Tables"/>
    <s v="SAFCO PlanMaster Boards, 60w x 37-1/2d, White Melamine"/>
    <n v="455.97"/>
    <n v="319.17899999999997"/>
    <n v="136.79100000000005"/>
    <n v="0.3000000000000001"/>
    <n v="3"/>
  </r>
  <r>
    <n v="9345"/>
    <s v="CA-2018-109085"/>
    <x v="922"/>
    <d v="2018-02-20T00:00:00"/>
    <x v="2"/>
    <s v="CK-12325"/>
    <s v="Christine Kargatis"/>
    <s v="Home Office"/>
    <s v="United States"/>
    <s v="Troy"/>
    <s v="Ohio"/>
    <n v="45373"/>
    <x v="3"/>
    <s v="OFF-BI-10001525"/>
    <x v="1"/>
    <s v="Binders"/>
    <s v="Acco Pressboard Covers with Storage Hooks, 14 7/8&quot; x 11&quot;, Executive Red"/>
    <n v="5.7149999999999999"/>
    <n v="4.0004999999999997"/>
    <n v="1.7145000000000001"/>
    <n v="0.30000000000000004"/>
    <n v="3"/>
  </r>
  <r>
    <n v="9346"/>
    <s v="CA-2018-109085"/>
    <x v="922"/>
    <d v="2018-02-20T00:00:00"/>
    <x v="2"/>
    <s v="CK-12325"/>
    <s v="Christine Kargatis"/>
    <s v="Home Office"/>
    <s v="United States"/>
    <s v="Troy"/>
    <s v="Ohio"/>
    <n v="45373"/>
    <x v="3"/>
    <s v="TEC-PH-10000526"/>
    <x v="2"/>
    <s v="Phones"/>
    <s v="Vtech CS6719"/>
    <n v="57.594000000000001"/>
    <n v="40.315799999999996"/>
    <n v="17.278200000000005"/>
    <n v="0.3000000000000001"/>
    <n v="3"/>
  </r>
  <r>
    <n v="9347"/>
    <s v="CA-2018-109085"/>
    <x v="922"/>
    <d v="2018-02-20T00:00:00"/>
    <x v="2"/>
    <s v="CK-12325"/>
    <s v="Christine Kargatis"/>
    <s v="Home Office"/>
    <s v="United States"/>
    <s v="Troy"/>
    <s v="Ohio"/>
    <n v="45373"/>
    <x v="3"/>
    <s v="FUR-FU-10004973"/>
    <x v="0"/>
    <s v="Furnishings"/>
    <s v="Flat Face Poster Frame"/>
    <n v="30.143999999999998"/>
    <n v="21.100799999999996"/>
    <n v="9.0432000000000023"/>
    <n v="0.3000000000000001"/>
    <n v="3"/>
  </r>
  <r>
    <n v="9348"/>
    <s v="CA-2018-109085"/>
    <x v="922"/>
    <d v="2018-02-20T00:00:00"/>
    <x v="2"/>
    <s v="CK-12325"/>
    <s v="Christine Kargatis"/>
    <s v="Home Office"/>
    <s v="United States"/>
    <s v="Troy"/>
    <s v="Ohio"/>
    <n v="45373"/>
    <x v="3"/>
    <s v="FUR-CH-10003981"/>
    <x v="0"/>
    <s v="Chairs"/>
    <s v="Global Commerce Series Low-Back Swivel/Tilt Chairs"/>
    <n v="899.43"/>
    <n v="629.60099999999989"/>
    <n v="269.82900000000006"/>
    <n v="0.3000000000000001"/>
    <n v="3"/>
  </r>
  <r>
    <n v="9349"/>
    <s v="CA-2017-114860"/>
    <x v="596"/>
    <d v="2017-12-28T00:00:00"/>
    <x v="1"/>
    <s v="DN-13690"/>
    <s v="Duane Noonan"/>
    <s v="Consumer"/>
    <s v="United States"/>
    <s v="Moreno Valley"/>
    <s v="California"/>
    <n v="92553"/>
    <x v="1"/>
    <s v="FUR-FU-10000277"/>
    <x v="0"/>
    <s v="Furnishings"/>
    <s v="Deflect-o DuraMat Antistatic Studded Beveled Mat for Medium Pile Carpeting"/>
    <n v="842.72"/>
    <n v="589.904"/>
    <n v="252.81600000000003"/>
    <n v="0.30000000000000004"/>
    <n v="6"/>
  </r>
  <r>
    <n v="9350"/>
    <s v="CA-2017-114860"/>
    <x v="596"/>
    <d v="2017-12-28T00:00:00"/>
    <x v="1"/>
    <s v="DN-13690"/>
    <s v="Duane Noonan"/>
    <s v="Consumer"/>
    <s v="United States"/>
    <s v="Moreno Valley"/>
    <s v="California"/>
    <n v="92553"/>
    <x v="1"/>
    <s v="FUR-FU-10001934"/>
    <x v="0"/>
    <s v="Furnishings"/>
    <s v="Magnifier Swing Arm Lamp"/>
    <n v="41.96"/>
    <n v="29.372"/>
    <n v="12.588000000000001"/>
    <n v="0.30000000000000004"/>
    <n v="6"/>
  </r>
  <r>
    <n v="9351"/>
    <s v="CA-2017-159009"/>
    <x v="713"/>
    <d v="2017-09-27T00:00:00"/>
    <x v="1"/>
    <s v="DP-13105"/>
    <s v="Dave Poirier"/>
    <s v="Corporate"/>
    <s v="United States"/>
    <s v="Seattle"/>
    <s v="Washington"/>
    <n v="98115"/>
    <x v="1"/>
    <s v="OFF-BI-10004970"/>
    <x v="1"/>
    <s v="Binders"/>
    <s v="ACCOHIDE 3-Ring Binder, Blue, 1&quot;"/>
    <n v="13.215999999999999"/>
    <n v="9.251199999999999"/>
    <n v="3.9648000000000003"/>
    <n v="0.30000000000000004"/>
    <n v="4"/>
  </r>
  <r>
    <n v="9352"/>
    <s v="CA-2017-159009"/>
    <x v="713"/>
    <d v="2017-09-27T00:00:00"/>
    <x v="1"/>
    <s v="DP-13105"/>
    <s v="Dave Poirier"/>
    <s v="Corporate"/>
    <s v="United States"/>
    <s v="Seattle"/>
    <s v="Washington"/>
    <n v="98115"/>
    <x v="1"/>
    <s v="FUR-CH-10003396"/>
    <x v="0"/>
    <s v="Chairs"/>
    <s v="Global Deluxe Steno Chair"/>
    <n v="184.75200000000001"/>
    <n v="129.32640000000001"/>
    <n v="55.425600000000003"/>
    <n v="0.3"/>
    <n v="4"/>
  </r>
  <r>
    <n v="9353"/>
    <s v="CA-2018-148411"/>
    <x v="241"/>
    <d v="2018-09-26T00:00:00"/>
    <x v="2"/>
    <s v="RO-19780"/>
    <s v="Rose O'Brian"/>
    <s v="Consumer"/>
    <s v="United States"/>
    <s v="Chicago"/>
    <s v="Illinois"/>
    <n v="60623"/>
    <x v="2"/>
    <s v="FUR-CH-10003973"/>
    <x v="0"/>
    <s v="Chairs"/>
    <s v="GuestStacker Chair with Chrome Finish Legs"/>
    <n v="520.46400000000006"/>
    <n v="364.32480000000004"/>
    <n v="156.13920000000002"/>
    <n v="0.3"/>
    <n v="2"/>
  </r>
  <r>
    <n v="9354"/>
    <s v="CA-2018-148411"/>
    <x v="241"/>
    <d v="2018-09-26T00:00:00"/>
    <x v="2"/>
    <s v="RO-19780"/>
    <s v="Rose O'Brian"/>
    <s v="Consumer"/>
    <s v="United States"/>
    <s v="Chicago"/>
    <s v="Illinois"/>
    <n v="60623"/>
    <x v="2"/>
    <s v="OFF-PA-10002109"/>
    <x v="1"/>
    <s v="Paper"/>
    <s v="Wirebound Voice Message Log Book"/>
    <n v="11.423999999999999"/>
    <n v="7.9967999999999995"/>
    <n v="3.4272"/>
    <n v="0.3"/>
    <n v="2"/>
  </r>
  <r>
    <n v="9355"/>
    <s v="CA-2016-110324"/>
    <x v="494"/>
    <d v="2016-12-05T00:00:00"/>
    <x v="1"/>
    <s v="MA-17560"/>
    <s v="Matt Abelman"/>
    <s v="Home Office"/>
    <s v="United States"/>
    <s v="Jackson"/>
    <s v="Michigan"/>
    <n v="49201"/>
    <x v="2"/>
    <s v="OFF-PA-10001826"/>
    <x v="1"/>
    <s v="Paper"/>
    <s v="Xerox 207"/>
    <n v="19.440000000000001"/>
    <n v="13.608000000000001"/>
    <n v="5.8320000000000007"/>
    <n v="0.30000000000000004"/>
    <n v="4"/>
  </r>
  <r>
    <n v="9356"/>
    <s v="CA-2016-110324"/>
    <x v="494"/>
    <d v="2016-12-05T00:00:00"/>
    <x v="1"/>
    <s v="MA-17560"/>
    <s v="Matt Abelman"/>
    <s v="Home Office"/>
    <s v="United States"/>
    <s v="Jackson"/>
    <s v="Michigan"/>
    <n v="49201"/>
    <x v="2"/>
    <s v="OFF-AR-10000823"/>
    <x v="1"/>
    <s v="Art"/>
    <s v="Newell 307"/>
    <n v="3.64"/>
    <n v="2.548"/>
    <n v="1.0920000000000001"/>
    <n v="0.3"/>
    <n v="4"/>
  </r>
  <r>
    <n v="9357"/>
    <s v="CA-2016-110324"/>
    <x v="494"/>
    <d v="2016-12-05T00:00:00"/>
    <x v="1"/>
    <s v="MA-17560"/>
    <s v="Matt Abelman"/>
    <s v="Home Office"/>
    <s v="United States"/>
    <s v="Jackson"/>
    <s v="Michigan"/>
    <n v="49201"/>
    <x v="2"/>
    <s v="OFF-PA-10001776"/>
    <x v="1"/>
    <s v="Paper"/>
    <s v="Wirebound Message Books, Four 2 3/4&quot; x 5&quot; Forms per Page, 600 Sets per Book"/>
    <n v="18.54"/>
    <n v="12.977999999999998"/>
    <n v="5.5620000000000012"/>
    <n v="0.3000000000000001"/>
    <n v="4"/>
  </r>
  <r>
    <n v="9358"/>
    <s v="CA-2017-168046"/>
    <x v="967"/>
    <d v="2017-01-28T00:00:00"/>
    <x v="0"/>
    <s v="JD-15895"/>
    <s v="Jonathan Doherty"/>
    <s v="Corporate"/>
    <s v="United States"/>
    <s v="New York City"/>
    <s v="New York"/>
    <n v="10024"/>
    <x v="3"/>
    <s v="OFF-BI-10003676"/>
    <x v="1"/>
    <s v="Binders"/>
    <s v="GBC Standard Recycled Report Covers, Clear Plastic Sheets"/>
    <n v="43.12"/>
    <n v="30.183999999999997"/>
    <n v="12.936"/>
    <n v="0.3"/>
    <n v="3"/>
  </r>
  <r>
    <n v="9359"/>
    <s v="CA-2017-168046"/>
    <x v="967"/>
    <d v="2017-01-28T00:00:00"/>
    <x v="0"/>
    <s v="JD-15895"/>
    <s v="Jonathan Doherty"/>
    <s v="Corporate"/>
    <s v="United States"/>
    <s v="New York City"/>
    <s v="New York"/>
    <n v="10024"/>
    <x v="3"/>
    <s v="FUR-TA-10001095"/>
    <x v="0"/>
    <s v="Tables"/>
    <s v="Chromcraft Round Conference Tables"/>
    <n v="313.72199999999998"/>
    <n v="219.60539999999997"/>
    <n v="94.116600000000005"/>
    <n v="0.30000000000000004"/>
    <n v="3"/>
  </r>
  <r>
    <n v="9360"/>
    <s v="CA-2017-168046"/>
    <x v="967"/>
    <d v="2017-01-28T00:00:00"/>
    <x v="0"/>
    <s v="JD-15895"/>
    <s v="Jonathan Doherty"/>
    <s v="Corporate"/>
    <s v="United States"/>
    <s v="New York City"/>
    <s v="New York"/>
    <n v="10024"/>
    <x v="3"/>
    <s v="FUR-FU-10000747"/>
    <x v="0"/>
    <s v="Furnishings"/>
    <s v="Tenex B1-RE Series Chair Mats for Low Pile Carpets"/>
    <n v="45.98"/>
    <n v="32.185999999999993"/>
    <n v="13.794000000000004"/>
    <n v="0.3000000000000001"/>
    <n v="3"/>
  </r>
  <r>
    <n v="9361"/>
    <s v="CA-2017-168046"/>
    <x v="967"/>
    <d v="2017-01-28T00:00:00"/>
    <x v="0"/>
    <s v="JD-15895"/>
    <s v="Jonathan Doherty"/>
    <s v="Corporate"/>
    <s v="United States"/>
    <s v="New York City"/>
    <s v="New York"/>
    <n v="10024"/>
    <x v="3"/>
    <s v="OFF-ST-10004337"/>
    <x v="1"/>
    <s v="Storage"/>
    <s v="SAFCO Commercial Wire Shelving, 72h"/>
    <n v="428.68"/>
    <n v="300.07599999999996"/>
    <n v="128.60400000000004"/>
    <n v="0.3000000000000001"/>
    <n v="3"/>
  </r>
  <r>
    <n v="9362"/>
    <s v="CA-2018-111591"/>
    <x v="708"/>
    <d v="2018-03-25T00:00:00"/>
    <x v="1"/>
    <s v="PS-18970"/>
    <s v="Paul Stevenson"/>
    <s v="Home Office"/>
    <s v="United States"/>
    <s v="Seattle"/>
    <s v="Washington"/>
    <n v="98105"/>
    <x v="1"/>
    <s v="OFF-BI-10004410"/>
    <x v="1"/>
    <s v="Binders"/>
    <s v="C-Line Peel &amp; Stick Add-On Filing Pockets, 8-3/4 x 5-1/8, 10/Pack"/>
    <n v="30.576000000000001"/>
    <n v="21.403199999999998"/>
    <n v="9.1728000000000023"/>
    <n v="0.30000000000000004"/>
    <n v="4"/>
  </r>
  <r>
    <n v="9363"/>
    <s v="CA-2018-111591"/>
    <x v="708"/>
    <d v="2018-03-25T00:00:00"/>
    <x v="1"/>
    <s v="PS-18970"/>
    <s v="Paul Stevenson"/>
    <s v="Home Office"/>
    <s v="United States"/>
    <s v="Seattle"/>
    <s v="Washington"/>
    <n v="98105"/>
    <x v="1"/>
    <s v="OFF-FA-10004838"/>
    <x v="1"/>
    <s v="Fasteners"/>
    <s v="Super Bands, 12/Pack"/>
    <n v="13.02"/>
    <n v="9.113999999999999"/>
    <n v="3.9060000000000006"/>
    <n v="0.30000000000000004"/>
    <n v="4"/>
  </r>
  <r>
    <n v="9364"/>
    <s v="CA-2018-111591"/>
    <x v="708"/>
    <d v="2018-03-25T00:00:00"/>
    <x v="1"/>
    <s v="PS-18970"/>
    <s v="Paul Stevenson"/>
    <s v="Home Office"/>
    <s v="United States"/>
    <s v="Seattle"/>
    <s v="Washington"/>
    <n v="98105"/>
    <x v="1"/>
    <s v="FUR-FU-10002364"/>
    <x v="0"/>
    <s v="Furnishings"/>
    <s v="Eldon Expressions Wood Desk Accessories, Oak"/>
    <n v="22.14"/>
    <n v="15.497999999999999"/>
    <n v="6.6420000000000012"/>
    <n v="0.30000000000000004"/>
    <n v="4"/>
  </r>
  <r>
    <n v="9365"/>
    <s v="CA-2018-111591"/>
    <x v="708"/>
    <d v="2018-03-25T00:00:00"/>
    <x v="1"/>
    <s v="PS-18970"/>
    <s v="Paul Stevenson"/>
    <s v="Home Office"/>
    <s v="United States"/>
    <s v="Seattle"/>
    <s v="Washington"/>
    <n v="98105"/>
    <x v="1"/>
    <s v="OFF-ST-10001809"/>
    <x v="1"/>
    <s v="Storage"/>
    <s v="Fellowes Officeware Wire Shelving"/>
    <n v="359.32"/>
    <n v="251.52399999999997"/>
    <n v="107.79600000000002"/>
    <n v="0.30000000000000004"/>
    <n v="4"/>
  </r>
  <r>
    <n v="9366"/>
    <s v="US-2015-166828"/>
    <x v="963"/>
    <d v="2015-08-25T00:00:00"/>
    <x v="2"/>
    <s v="JF-15415"/>
    <s v="Jennifer Ferguson"/>
    <s v="Consumer"/>
    <s v="United States"/>
    <s v="Saint Charles"/>
    <s v="Missouri"/>
    <n v="63301"/>
    <x v="2"/>
    <s v="OFF-PA-10001846"/>
    <x v="1"/>
    <s v="Paper"/>
    <s v="Xerox 1899"/>
    <n v="11.56"/>
    <n v="8.0920000000000005"/>
    <n v="3.468"/>
    <n v="0.3"/>
    <n v="3"/>
  </r>
  <r>
    <n v="9367"/>
    <s v="CA-2015-108147"/>
    <x v="785"/>
    <d v="2015-06-13T00:00:00"/>
    <x v="1"/>
    <s v="RD-19480"/>
    <s v="Rick Duston"/>
    <s v="Consumer"/>
    <s v="United States"/>
    <s v="Long Beach"/>
    <s v="New York"/>
    <n v="11561"/>
    <x v="3"/>
    <s v="OFF-BI-10003876"/>
    <x v="1"/>
    <s v="Binders"/>
    <s v="Green Canvas Binder for 8-1/2&quot; x 14&quot; Sheets"/>
    <n v="68.48"/>
    <n v="47.936"/>
    <n v="20.544000000000004"/>
    <n v="0.30000000000000004"/>
    <n v="5"/>
  </r>
  <r>
    <n v="9368"/>
    <s v="CA-2015-108147"/>
    <x v="785"/>
    <d v="2015-06-13T00:00:00"/>
    <x v="1"/>
    <s v="RD-19480"/>
    <s v="Rick Duston"/>
    <s v="Consumer"/>
    <s v="United States"/>
    <s v="Long Beach"/>
    <s v="New York"/>
    <n v="11561"/>
    <x v="3"/>
    <s v="OFF-ST-10003470"/>
    <x v="1"/>
    <s v="Storage"/>
    <s v="Tennsco Snap-Together Open Shelving Units, Starter Sets and Add-On Units"/>
    <n v="1676.88"/>
    <n v="1173.816"/>
    <n v="503.06400000000008"/>
    <n v="0.30000000000000004"/>
    <n v="5"/>
  </r>
  <r>
    <n v="9369"/>
    <s v="CA-2017-154998"/>
    <x v="281"/>
    <d v="2017-04-09T00:00:00"/>
    <x v="2"/>
    <s v="ES-14080"/>
    <s v="Erin Smith"/>
    <s v="Corporate"/>
    <s v="United States"/>
    <s v="Lakewood"/>
    <s v="New Jersey"/>
    <n v="8701"/>
    <x v="3"/>
    <s v="OFF-PA-10004243"/>
    <x v="1"/>
    <s v="Paper"/>
    <s v="Xerox 1939"/>
    <n v="37.94"/>
    <n v="26.557999999999996"/>
    <n v="11.382000000000001"/>
    <n v="0.30000000000000004"/>
    <n v="2"/>
  </r>
  <r>
    <n v="9370"/>
    <s v="CA-2018-113460"/>
    <x v="659"/>
    <d v="2018-11-09T00:00:00"/>
    <x v="0"/>
    <s v="KN-16390"/>
    <s v="Katherine Nockton"/>
    <s v="Corporate"/>
    <s v="United States"/>
    <s v="Clinton"/>
    <s v="Maryland"/>
    <n v="20735"/>
    <x v="3"/>
    <s v="FUR-CH-10000422"/>
    <x v="0"/>
    <s v="Chairs"/>
    <s v="Global Highback Leather Tilter in Burgundy"/>
    <n v="272.97000000000003"/>
    <n v="191.07900000000001"/>
    <n v="81.89100000000002"/>
    <n v="0.30000000000000004"/>
    <n v="2"/>
  </r>
  <r>
    <n v="9371"/>
    <s v="CA-2016-111339"/>
    <x v="352"/>
    <d v="2016-05-31T00:00:00"/>
    <x v="2"/>
    <s v="VP-21760"/>
    <s v="Victoria Pisteka"/>
    <s v="Corporate"/>
    <s v="United States"/>
    <s v="Columbus"/>
    <s v="Ohio"/>
    <n v="43229"/>
    <x v="3"/>
    <s v="FUR-FU-10002506"/>
    <x v="0"/>
    <s v="Furnishings"/>
    <s v="Tensor &quot;Hersey Kiss&quot; Styled Floor Lamp"/>
    <n v="41.567999999999998"/>
    <n v="29.097599999999996"/>
    <n v="12.470400000000001"/>
    <n v="0.30000000000000004"/>
    <n v="2"/>
  </r>
  <r>
    <n v="9372"/>
    <s v="CA-2016-111339"/>
    <x v="352"/>
    <d v="2016-05-31T00:00:00"/>
    <x v="2"/>
    <s v="VP-21760"/>
    <s v="Victoria Pisteka"/>
    <s v="Corporate"/>
    <s v="United States"/>
    <s v="Columbus"/>
    <s v="Ohio"/>
    <n v="43229"/>
    <x v="3"/>
    <s v="FUR-CH-10000863"/>
    <x v="0"/>
    <s v="Chairs"/>
    <s v="Novimex Swivel Fabric Task Chair"/>
    <n v="317.05799999999999"/>
    <n v="221.94059999999999"/>
    <n v="95.117400000000004"/>
    <n v="0.30000000000000004"/>
    <n v="2"/>
  </r>
  <r>
    <n v="9373"/>
    <s v="CA-2016-111339"/>
    <x v="352"/>
    <d v="2016-05-31T00:00:00"/>
    <x v="2"/>
    <s v="VP-21760"/>
    <s v="Victoria Pisteka"/>
    <s v="Corporate"/>
    <s v="United States"/>
    <s v="Columbus"/>
    <s v="Ohio"/>
    <n v="43229"/>
    <x v="3"/>
    <s v="OFF-FA-10002988"/>
    <x v="1"/>
    <s v="Fasteners"/>
    <s v="Ideal Clamps"/>
    <n v="8.0399999999999991"/>
    <n v="5.6279999999999992"/>
    <n v="2.4119999999999999"/>
    <n v="0.30000000000000004"/>
    <n v="2"/>
  </r>
  <r>
    <n v="9374"/>
    <s v="CA-2018-102820"/>
    <x v="917"/>
    <d v="2018-05-11T00:00:00"/>
    <x v="1"/>
    <s v="CS-11950"/>
    <s v="Carlos Soltero"/>
    <s v="Consumer"/>
    <s v="United States"/>
    <s v="Pasadena"/>
    <s v="California"/>
    <n v="91104"/>
    <x v="1"/>
    <s v="TEC-PH-10003437"/>
    <x v="2"/>
    <s v="Phones"/>
    <s v="Blue Parrot B250XT Professional Grade Wireless BluetoothÂ HeadsetÂ with"/>
    <n v="419.94400000000002"/>
    <n v="293.96080000000001"/>
    <n v="125.98320000000001"/>
    <n v="0.3"/>
    <n v="4"/>
  </r>
  <r>
    <n v="9375"/>
    <s v="CA-2017-149671"/>
    <x v="410"/>
    <d v="2017-06-09T00:00:00"/>
    <x v="1"/>
    <s v="KB-16600"/>
    <s v="Ken Brennan"/>
    <s v="Corporate"/>
    <s v="United States"/>
    <s v="Seattle"/>
    <s v="Washington"/>
    <n v="98105"/>
    <x v="1"/>
    <s v="OFF-SU-10002537"/>
    <x v="1"/>
    <s v="Supplies"/>
    <s v="Acme Box Cutter Scissors"/>
    <n v="61.38"/>
    <n v="42.966000000000001"/>
    <n v="18.414000000000001"/>
    <n v="0.3"/>
    <n v="4"/>
  </r>
  <r>
    <n v="9376"/>
    <s v="CA-2016-126347"/>
    <x v="639"/>
    <d v="2016-12-19T00:00:00"/>
    <x v="0"/>
    <s v="AJ-10945"/>
    <s v="Ashley Jarboe"/>
    <s v="Consumer"/>
    <s v="United States"/>
    <s v="Los Angeles"/>
    <s v="California"/>
    <n v="90045"/>
    <x v="1"/>
    <s v="TEC-AC-10003063"/>
    <x v="2"/>
    <s v="Accessories"/>
    <s v="Micro Innovations USB RF Wireless Keyboard with Mouse"/>
    <n v="50"/>
    <n v="35"/>
    <n v="15"/>
    <n v="0.3"/>
    <n v="5"/>
  </r>
  <r>
    <n v="9377"/>
    <s v="CA-2018-108756"/>
    <x v="53"/>
    <d v="2018-12-29T00:00:00"/>
    <x v="1"/>
    <s v="PO-18865"/>
    <s v="Patrick O'Donnell"/>
    <s v="Consumer"/>
    <s v="United States"/>
    <s v="East Orange"/>
    <s v="New Jersey"/>
    <n v="7017"/>
    <x v="3"/>
    <s v="TEC-AC-10003237"/>
    <x v="2"/>
    <s v="Accessories"/>
    <s v="Memorex Micro Travel Drive 4 GB"/>
    <n v="31.8"/>
    <n v="22.259999999999998"/>
    <n v="9.5400000000000027"/>
    <n v="0.3000000000000001"/>
    <n v="4"/>
  </r>
  <r>
    <n v="9378"/>
    <s v="CA-2018-155362"/>
    <x v="94"/>
    <d v="2018-12-21T00:00:00"/>
    <x v="1"/>
    <s v="DP-13105"/>
    <s v="Dave Poirier"/>
    <s v="Corporate"/>
    <s v="United States"/>
    <s v="Eau Claire"/>
    <s v="Wisconsin"/>
    <n v="54703"/>
    <x v="2"/>
    <s v="OFF-ST-10001031"/>
    <x v="1"/>
    <s v="Storage"/>
    <s v="Adjustable Personal File Tote"/>
    <n v="32.56"/>
    <n v="22.792000000000002"/>
    <n v="9.7680000000000007"/>
    <n v="0.3"/>
    <n v="4"/>
  </r>
  <r>
    <n v="9379"/>
    <s v="CA-2017-117625"/>
    <x v="1120"/>
    <d v="2017-05-15T00:00:00"/>
    <x v="1"/>
    <s v="GM-14500"/>
    <s v="Gene McClure"/>
    <s v="Consumer"/>
    <s v="United States"/>
    <s v="Chicago"/>
    <s v="Illinois"/>
    <n v="60610"/>
    <x v="2"/>
    <s v="OFF-EN-10001535"/>
    <x v="1"/>
    <s v="Envelopes"/>
    <s v="Grip Seal Envelopes"/>
    <n v="7.0720000000000001"/>
    <n v="4.9504000000000001"/>
    <n v="2.1215999999999999"/>
    <n v="0.3"/>
    <n v="5"/>
  </r>
  <r>
    <n v="9380"/>
    <s v="CA-2015-154158"/>
    <x v="851"/>
    <d v="2015-12-27T00:00:00"/>
    <x v="0"/>
    <s v="CC-12670"/>
    <s v="Craig Carreira"/>
    <s v="Consumer"/>
    <s v="United States"/>
    <s v="Tampa"/>
    <s v="Florida"/>
    <n v="33614"/>
    <x v="0"/>
    <s v="OFF-PA-10001295"/>
    <x v="1"/>
    <s v="Paper"/>
    <s v="Computer Printout Paper with Letter-Trim Perforations"/>
    <n v="45.527999999999999"/>
    <n v="31.869599999999998"/>
    <n v="13.6584"/>
    <n v="0.3"/>
    <n v="4"/>
  </r>
  <r>
    <n v="9381"/>
    <s v="CA-2015-154158"/>
    <x v="851"/>
    <d v="2015-12-27T00:00:00"/>
    <x v="0"/>
    <s v="CC-12670"/>
    <s v="Craig Carreira"/>
    <s v="Consumer"/>
    <s v="United States"/>
    <s v="Tampa"/>
    <s v="Florida"/>
    <n v="33614"/>
    <x v="0"/>
    <s v="FUR-CH-10004698"/>
    <x v="0"/>
    <s v="Chairs"/>
    <s v="Padded Folding Chairs, Black, 4/Carton"/>
    <n v="64.784000000000006"/>
    <n v="45.348800000000004"/>
    <n v="19.435200000000002"/>
    <n v="0.3"/>
    <n v="4"/>
  </r>
  <r>
    <n v="9382"/>
    <s v="CA-2015-154158"/>
    <x v="851"/>
    <d v="2015-12-27T00:00:00"/>
    <x v="0"/>
    <s v="CC-12670"/>
    <s v="Craig Carreira"/>
    <s v="Consumer"/>
    <s v="United States"/>
    <s v="Tampa"/>
    <s v="Florida"/>
    <n v="33614"/>
    <x v="0"/>
    <s v="OFF-ST-10000078"/>
    <x v="1"/>
    <s v="Storage"/>
    <s v="Tennsco 6- and 18-Compartment Lockers"/>
    <n v="424.27199999999999"/>
    <n v="296.99039999999997"/>
    <n v="127.28160000000003"/>
    <n v="0.30000000000000004"/>
    <n v="4"/>
  </r>
  <r>
    <n v="9383"/>
    <s v="CA-2015-154158"/>
    <x v="851"/>
    <d v="2015-12-27T00:00:00"/>
    <x v="0"/>
    <s v="CC-12670"/>
    <s v="Craig Carreira"/>
    <s v="Consumer"/>
    <s v="United States"/>
    <s v="Tampa"/>
    <s v="Florida"/>
    <n v="33614"/>
    <x v="0"/>
    <s v="OFF-AR-10001868"/>
    <x v="1"/>
    <s v="Art"/>
    <s v="Prang Dustless Chalk Sticks"/>
    <n v="1.3440000000000001"/>
    <n v="0.94079999999999997"/>
    <n v="0.40320000000000011"/>
    <n v="0.30000000000000004"/>
    <n v="4"/>
  </r>
  <r>
    <n v="9384"/>
    <s v="CA-2015-154158"/>
    <x v="851"/>
    <d v="2015-12-27T00:00:00"/>
    <x v="0"/>
    <s v="CC-12670"/>
    <s v="Craig Carreira"/>
    <s v="Consumer"/>
    <s v="United States"/>
    <s v="Tampa"/>
    <s v="Florida"/>
    <n v="33614"/>
    <x v="0"/>
    <s v="OFF-ST-10004950"/>
    <x v="1"/>
    <s v="Storage"/>
    <s v="Acco Perma 3000 Stacking Storage Drawers"/>
    <n v="83.92"/>
    <n v="58.744"/>
    <n v="25.176000000000002"/>
    <n v="0.30000000000000004"/>
    <n v="4"/>
  </r>
  <r>
    <n v="9385"/>
    <s v="CA-2018-100433"/>
    <x v="938"/>
    <d v="2018-08-16T00:00:00"/>
    <x v="1"/>
    <s v="SJ-20125"/>
    <s v="Sanjit Jacobs"/>
    <s v="Home Office"/>
    <s v="United States"/>
    <s v="New York City"/>
    <s v="New York"/>
    <n v="10009"/>
    <x v="3"/>
    <s v="OFF-PA-10003441"/>
    <x v="1"/>
    <s v="Paper"/>
    <s v="Xerox 226"/>
    <n v="25.92"/>
    <n v="18.143999999999998"/>
    <n v="7.7760000000000034"/>
    <n v="0.3000000000000001"/>
    <n v="5"/>
  </r>
  <r>
    <n v="9386"/>
    <s v="CA-2018-163097"/>
    <x v="151"/>
    <d v="2018-08-31T00:00:00"/>
    <x v="1"/>
    <s v="SF-20200"/>
    <s v="Sarah Foster"/>
    <s v="Consumer"/>
    <s v="United States"/>
    <s v="Mesa"/>
    <s v="Arizona"/>
    <n v="85204"/>
    <x v="1"/>
    <s v="FUR-FU-10004973"/>
    <x v="0"/>
    <s v="Furnishings"/>
    <s v="Flat Face Poster Frame"/>
    <n v="120.57599999999999"/>
    <n v="84.403199999999984"/>
    <n v="36.172800000000009"/>
    <n v="0.3000000000000001"/>
    <n v="4"/>
  </r>
  <r>
    <n v="9387"/>
    <s v="US-2018-127292"/>
    <x v="617"/>
    <d v="2018-01-23T00:00:00"/>
    <x v="1"/>
    <s v="RM-19375"/>
    <s v="Raymond Messe"/>
    <s v="Consumer"/>
    <s v="United States"/>
    <s v="Burlington"/>
    <s v="Vermont"/>
    <m/>
    <x v="3"/>
    <s v="OFF-PA-10000157"/>
    <x v="1"/>
    <s v="Paper"/>
    <s v="Xerox 191"/>
    <n v="79.92"/>
    <n v="55.943999999999996"/>
    <n v="23.976000000000006"/>
    <n v="0.30000000000000004"/>
    <n v="4"/>
  </r>
  <r>
    <n v="9388"/>
    <s v="US-2018-127292"/>
    <x v="617"/>
    <d v="2018-01-23T00:00:00"/>
    <x v="1"/>
    <s v="RM-19375"/>
    <s v="Raymond Messe"/>
    <s v="Consumer"/>
    <s v="United States"/>
    <s v="Burlington"/>
    <s v="Vermont"/>
    <m/>
    <x v="3"/>
    <s v="OFF-PA-10001970"/>
    <x v="1"/>
    <s v="Paper"/>
    <s v="Xerox 1881"/>
    <n v="12.28"/>
    <n v="8.5959999999999983"/>
    <n v="3.6840000000000011"/>
    <n v="0.3000000000000001"/>
    <n v="4"/>
  </r>
  <r>
    <n v="9389"/>
    <s v="US-2018-127292"/>
    <x v="617"/>
    <d v="2018-01-23T00:00:00"/>
    <x v="1"/>
    <s v="RM-19375"/>
    <s v="Raymond Messe"/>
    <s v="Consumer"/>
    <s v="United States"/>
    <s v="Burlington"/>
    <s v="Vermont"/>
    <m/>
    <x v="3"/>
    <s v="OFF-AP-10000828"/>
    <x v="1"/>
    <s v="Appliances"/>
    <s v="Avanti 4.4 Cu. Ft. Refrigerator"/>
    <n v="542.94000000000005"/>
    <n v="380.05799999999999"/>
    <n v="162.88200000000006"/>
    <n v="0.3000000000000001"/>
    <n v="4"/>
  </r>
  <r>
    <n v="9390"/>
    <s v="US-2018-127292"/>
    <x v="617"/>
    <d v="2018-01-23T00:00:00"/>
    <x v="1"/>
    <s v="RM-19375"/>
    <s v="Raymond Messe"/>
    <s v="Consumer"/>
    <s v="United States"/>
    <s v="Burlington"/>
    <s v="Vermont"/>
    <m/>
    <x v="3"/>
    <s v="OFF-EN-10001509"/>
    <x v="1"/>
    <s v="Envelopes"/>
    <s v="Poly String Tie Envelopes"/>
    <n v="2.04"/>
    <n v="1.4279999999999999"/>
    <n v="0.6120000000000001"/>
    <n v="0.30000000000000004"/>
    <n v="4"/>
  </r>
  <r>
    <n v="9391"/>
    <s v="CA-2016-163734"/>
    <x v="974"/>
    <d v="2016-06-24T00:00:00"/>
    <x v="1"/>
    <s v="KM-16375"/>
    <s v="Katherine Murray"/>
    <s v="Home Office"/>
    <s v="United States"/>
    <s v="Houston"/>
    <s v="Texas"/>
    <n v="77070"/>
    <x v="2"/>
    <s v="OFF-ST-10003692"/>
    <x v="1"/>
    <s v="Storage"/>
    <s v="Recycled Steel Personal File for Hanging File Folders"/>
    <n v="228.92"/>
    <n v="160.24399999999997"/>
    <n v="68.676000000000016"/>
    <n v="0.3000000000000001"/>
    <n v="5"/>
  </r>
  <r>
    <n v="9392"/>
    <s v="CA-2018-162474"/>
    <x v="677"/>
    <d v="2018-03-16T00:00:00"/>
    <x v="2"/>
    <s v="FH-14275"/>
    <s v="Frank Hawley"/>
    <s v="Corporate"/>
    <s v="United States"/>
    <s v="Aurora"/>
    <s v="Illinois"/>
    <n v="60505"/>
    <x v="2"/>
    <s v="TEC-PH-10004700"/>
    <x v="2"/>
    <s v="Phones"/>
    <s v="PowerGen Dual USB Car Charger"/>
    <n v="7.992"/>
    <n v="5.5943999999999994"/>
    <n v="2.3976000000000006"/>
    <n v="0.3000000000000001"/>
    <n v="3"/>
  </r>
  <r>
    <n v="9393"/>
    <s v="CA-2016-130848"/>
    <x v="969"/>
    <d v="2016-10-25T00:00:00"/>
    <x v="3"/>
    <s v="DG-13300"/>
    <s v="Deirdre Greer"/>
    <s v="Corporate"/>
    <s v="United States"/>
    <s v="Denver"/>
    <s v="Colorado"/>
    <n v="80219"/>
    <x v="1"/>
    <s v="FUR-CH-10000422"/>
    <x v="0"/>
    <s v="Chairs"/>
    <s v="Global Highback Leather Tilter in Burgundy"/>
    <n v="582.33600000000001"/>
    <n v="407.6352"/>
    <n v="174.70080000000002"/>
    <n v="0.30000000000000004"/>
    <n v="0"/>
  </r>
  <r>
    <n v="9394"/>
    <s v="CA-2015-125997"/>
    <x v="59"/>
    <d v="2015-09-23T00:00:00"/>
    <x v="2"/>
    <s v="MW-18220"/>
    <s v="Mitch Webber"/>
    <s v="Consumer"/>
    <s v="United States"/>
    <s v="New York City"/>
    <s v="New York"/>
    <n v="10011"/>
    <x v="3"/>
    <s v="TEC-PH-10003484"/>
    <x v="2"/>
    <s v="Phones"/>
    <s v="Ooma Telo VoIP Home Phone System"/>
    <n v="629.95000000000005"/>
    <n v="440.96500000000003"/>
    <n v="188.98500000000001"/>
    <n v="0.3"/>
    <n v="3"/>
  </r>
  <r>
    <n v="9395"/>
    <s v="CA-2015-125997"/>
    <x v="59"/>
    <d v="2015-09-23T00:00:00"/>
    <x v="2"/>
    <s v="MW-18220"/>
    <s v="Mitch Webber"/>
    <s v="Consumer"/>
    <s v="United States"/>
    <s v="New York City"/>
    <s v="New York"/>
    <n v="10011"/>
    <x v="3"/>
    <s v="FUR-CH-10001394"/>
    <x v="0"/>
    <s v="Chairs"/>
    <s v="Global Leather Executive Chair"/>
    <n v="631.78200000000004"/>
    <n v="442.24740000000003"/>
    <n v="189.53460000000001"/>
    <n v="0.3"/>
    <n v="3"/>
  </r>
  <r>
    <n v="9396"/>
    <s v="CA-2015-125997"/>
    <x v="59"/>
    <d v="2015-09-23T00:00:00"/>
    <x v="2"/>
    <s v="MW-18220"/>
    <s v="Mitch Webber"/>
    <s v="Consumer"/>
    <s v="United States"/>
    <s v="New York City"/>
    <s v="New York"/>
    <n v="10011"/>
    <x v="3"/>
    <s v="FUR-BO-10002213"/>
    <x v="0"/>
    <s v="Bookcases"/>
    <s v="DMI Eclipse Executive Suite Bookcases"/>
    <n v="801.56799999999998"/>
    <n v="561.09759999999994"/>
    <n v="240.47040000000004"/>
    <n v="0.30000000000000004"/>
    <n v="3"/>
  </r>
  <r>
    <n v="9397"/>
    <s v="CA-2015-125997"/>
    <x v="59"/>
    <d v="2015-09-23T00:00:00"/>
    <x v="2"/>
    <s v="MW-18220"/>
    <s v="Mitch Webber"/>
    <s v="Consumer"/>
    <s v="United States"/>
    <s v="New York City"/>
    <s v="New York"/>
    <n v="10011"/>
    <x v="3"/>
    <s v="OFF-LA-10002762"/>
    <x v="1"/>
    <s v="Labels"/>
    <s v="Avery 485"/>
    <n v="75.180000000000007"/>
    <n v="52.626000000000005"/>
    <n v="22.554000000000002"/>
    <n v="0.3"/>
    <n v="3"/>
  </r>
  <r>
    <n v="9398"/>
    <s v="CA-2015-125997"/>
    <x v="59"/>
    <d v="2015-09-23T00:00:00"/>
    <x v="2"/>
    <s v="MW-18220"/>
    <s v="Mitch Webber"/>
    <s v="Consumer"/>
    <s v="United States"/>
    <s v="New York City"/>
    <s v="New York"/>
    <n v="10011"/>
    <x v="3"/>
    <s v="OFF-AP-10003842"/>
    <x v="1"/>
    <s v="Appliances"/>
    <s v="Euro-Pro Shark Turbo Vacuum"/>
    <n v="30.98"/>
    <n v="21.686"/>
    <n v="9.2940000000000005"/>
    <n v="0.3"/>
    <n v="3"/>
  </r>
  <r>
    <n v="9399"/>
    <s v="CA-2015-125997"/>
    <x v="59"/>
    <d v="2015-09-23T00:00:00"/>
    <x v="2"/>
    <s v="MW-18220"/>
    <s v="Mitch Webber"/>
    <s v="Consumer"/>
    <s v="United States"/>
    <s v="New York City"/>
    <s v="New York"/>
    <n v="10011"/>
    <x v="3"/>
    <s v="TEC-PH-10003072"/>
    <x v="2"/>
    <s v="Phones"/>
    <s v="Panasonic KX-TG9541B DECT 6.0 Digital 2-Line Expandable Cordless Phone With Digital Answering System"/>
    <n v="1349.91"/>
    <n v="944.93700000000001"/>
    <n v="404.97300000000007"/>
    <n v="0.30000000000000004"/>
    <n v="3"/>
  </r>
  <r>
    <n v="9400"/>
    <s v="CA-2017-103128"/>
    <x v="583"/>
    <d v="2017-11-15T00:00:00"/>
    <x v="1"/>
    <s v="SC-20845"/>
    <s v="Sung Chung"/>
    <s v="Consumer"/>
    <s v="United States"/>
    <s v="Arlington Heights"/>
    <s v="Illinois"/>
    <n v="60004"/>
    <x v="2"/>
    <s v="OFF-AR-10003394"/>
    <x v="1"/>
    <s v="Art"/>
    <s v="Newell 332"/>
    <n v="14.112"/>
    <n v="9.8783999999999992"/>
    <n v="4.2336000000000009"/>
    <n v="0.30000000000000004"/>
    <n v="4"/>
  </r>
  <r>
    <n v="9401"/>
    <s v="CA-2016-167696"/>
    <x v="1216"/>
    <d v="2016-09-21T00:00:00"/>
    <x v="1"/>
    <s v="BD-11500"/>
    <s v="Bradley Drucker"/>
    <s v="Consumer"/>
    <s v="United States"/>
    <s v="Newport News"/>
    <s v="Virginia"/>
    <n v="23602"/>
    <x v="0"/>
    <s v="OFF-EN-10001539"/>
    <x v="1"/>
    <s v="Envelopes"/>
    <s v="Staple envelope"/>
    <n v="31.12"/>
    <n v="21.783999999999999"/>
    <n v="9.3360000000000021"/>
    <n v="0.30000000000000004"/>
    <n v="5"/>
  </r>
  <r>
    <n v="9402"/>
    <s v="CA-2015-159814"/>
    <x v="1217"/>
    <d v="2015-06-28T00:00:00"/>
    <x v="1"/>
    <s v="LP-17080"/>
    <s v="Liz Pelletier"/>
    <s v="Consumer"/>
    <s v="United States"/>
    <s v="Tucson"/>
    <s v="Arizona"/>
    <n v="85705"/>
    <x v="1"/>
    <s v="FUR-FU-10001731"/>
    <x v="0"/>
    <s v="Furnishings"/>
    <s v="Acrylic Self-Standing Desk Frames"/>
    <n v="4.2720000000000002"/>
    <n v="2.9904000000000002"/>
    <n v="1.2816000000000001"/>
    <n v="0.3"/>
    <n v="4"/>
  </r>
  <r>
    <n v="9403"/>
    <s v="CA-2017-105459"/>
    <x v="399"/>
    <d v="2017-08-17T00:00:00"/>
    <x v="0"/>
    <s v="NP-18700"/>
    <s v="Nora Preis"/>
    <s v="Consumer"/>
    <s v="United States"/>
    <s v="New York City"/>
    <s v="New York"/>
    <n v="10024"/>
    <x v="3"/>
    <s v="FUR-TA-10001095"/>
    <x v="0"/>
    <s v="Tables"/>
    <s v="Chromcraft Round Conference Tables"/>
    <n v="209.148"/>
    <n v="146.40359999999998"/>
    <n v="62.744400000000013"/>
    <n v="0.30000000000000004"/>
    <n v="5"/>
  </r>
  <r>
    <n v="9404"/>
    <s v="CA-2017-105459"/>
    <x v="399"/>
    <d v="2017-08-17T00:00:00"/>
    <x v="0"/>
    <s v="NP-18700"/>
    <s v="Nora Preis"/>
    <s v="Consumer"/>
    <s v="United States"/>
    <s v="New York City"/>
    <s v="New York"/>
    <n v="10024"/>
    <x v="3"/>
    <s v="OFF-ST-10000078"/>
    <x v="1"/>
    <s v="Storage"/>
    <s v="Tennsco 6- and 18-Compartment Lockers"/>
    <n v="1591.02"/>
    <n v="1113.7139999999999"/>
    <n v="477.30600000000004"/>
    <n v="0.30000000000000004"/>
    <n v="5"/>
  </r>
  <r>
    <n v="9405"/>
    <s v="CA-2018-141663"/>
    <x v="669"/>
    <d v="2018-04-17T00:00:00"/>
    <x v="1"/>
    <s v="DP-13105"/>
    <s v="Dave Poirier"/>
    <s v="Corporate"/>
    <s v="United States"/>
    <s v="Philadelphia"/>
    <s v="Pennsylvania"/>
    <n v="19134"/>
    <x v="3"/>
    <s v="OFF-FA-10004076"/>
    <x v="1"/>
    <s v="Fasteners"/>
    <s v="Translucent Push Pins by OIC"/>
    <n v="7.92"/>
    <n v="5.5439999999999996"/>
    <n v="2.3760000000000003"/>
    <n v="0.30000000000000004"/>
    <n v="4"/>
  </r>
  <r>
    <n v="9406"/>
    <s v="CA-2015-152618"/>
    <x v="619"/>
    <d v="2015-03-17T00:00:00"/>
    <x v="2"/>
    <s v="RB-19465"/>
    <s v="Rick Bensley"/>
    <s v="Home Office"/>
    <s v="United States"/>
    <s v="Chicago"/>
    <s v="Illinois"/>
    <n v="60653"/>
    <x v="2"/>
    <s v="TEC-MA-10003626"/>
    <x v="2"/>
    <s v="Machines"/>
    <s v="Hewlett-Packard Deskjet 6540 Color Inkjet Printer"/>
    <n v="574.91"/>
    <n v="402.43699999999995"/>
    <n v="172.47300000000001"/>
    <n v="0.30000000000000004"/>
    <n v="3"/>
  </r>
  <r>
    <n v="9407"/>
    <s v="CA-2015-152618"/>
    <x v="619"/>
    <d v="2015-03-17T00:00:00"/>
    <x v="2"/>
    <s v="RB-19465"/>
    <s v="Rick Bensley"/>
    <s v="Home Office"/>
    <s v="United States"/>
    <s v="Chicago"/>
    <s v="Illinois"/>
    <n v="60653"/>
    <x v="2"/>
    <s v="OFF-PA-10001215"/>
    <x v="1"/>
    <s v="Paper"/>
    <s v="Xerox 1963"/>
    <n v="8.4480000000000004"/>
    <n v="5.9135999999999997"/>
    <n v="2.5344000000000007"/>
    <n v="0.30000000000000004"/>
    <n v="3"/>
  </r>
  <r>
    <n v="9408"/>
    <s v="CA-2018-162789"/>
    <x v="585"/>
    <d v="2018-09-24T00:00:00"/>
    <x v="0"/>
    <s v="LC-17140"/>
    <s v="Logan Currie"/>
    <s v="Consumer"/>
    <s v="United States"/>
    <s v="New York City"/>
    <s v="New York"/>
    <n v="10035"/>
    <x v="3"/>
    <s v="TEC-AC-10002842"/>
    <x v="2"/>
    <s v="Accessories"/>
    <s v="WD My Passport Ultra 2TB Portable External Hard Drive"/>
    <n v="1071"/>
    <n v="749.69999999999993"/>
    <n v="321.30000000000007"/>
    <n v="0.30000000000000004"/>
    <n v="2"/>
  </r>
  <r>
    <n v="9409"/>
    <s v="CA-2018-162789"/>
    <x v="585"/>
    <d v="2018-09-24T00:00:00"/>
    <x v="0"/>
    <s v="LC-17140"/>
    <s v="Logan Currie"/>
    <s v="Consumer"/>
    <s v="United States"/>
    <s v="New York City"/>
    <s v="New York"/>
    <n v="10035"/>
    <x v="3"/>
    <s v="FUR-FU-10004864"/>
    <x v="0"/>
    <s v="Furnishings"/>
    <s v="Eldon 500 Class Desk Accessories"/>
    <n v="12.07"/>
    <n v="8.4489999999999998"/>
    <n v="3.6210000000000004"/>
    <n v="0.30000000000000004"/>
    <n v="2"/>
  </r>
  <r>
    <n v="9410"/>
    <s v="US-2018-110149"/>
    <x v="389"/>
    <d v="2018-12-13T00:00:00"/>
    <x v="2"/>
    <s v="WB-21850"/>
    <s v="William Brown"/>
    <s v="Consumer"/>
    <s v="United States"/>
    <s v="Philadelphia"/>
    <s v="Pennsylvania"/>
    <n v="19143"/>
    <x v="3"/>
    <s v="OFF-BI-10000014"/>
    <x v="1"/>
    <s v="Binders"/>
    <s v="Heavy-Duty E-Z-D Binders"/>
    <n v="3.2730000000000001"/>
    <n v="2.2911000000000001"/>
    <n v="0.9819"/>
    <n v="0.3"/>
    <n v="3"/>
  </r>
  <r>
    <n v="9411"/>
    <s v="US-2018-110149"/>
    <x v="389"/>
    <d v="2018-12-13T00:00:00"/>
    <x v="2"/>
    <s v="WB-21850"/>
    <s v="William Brown"/>
    <s v="Consumer"/>
    <s v="United States"/>
    <s v="Philadelphia"/>
    <s v="Pennsylvania"/>
    <n v="19143"/>
    <x v="3"/>
    <s v="FUR-FU-10001475"/>
    <x v="0"/>
    <s v="Furnishings"/>
    <s v="Contract Clock, 14&quot;, Brown"/>
    <n v="87.92"/>
    <n v="61.543999999999997"/>
    <n v="26.376000000000005"/>
    <n v="0.30000000000000004"/>
    <n v="3"/>
  </r>
  <r>
    <n v="9412"/>
    <s v="CA-2017-108959"/>
    <x v="612"/>
    <d v="2017-03-14T00:00:00"/>
    <x v="0"/>
    <s v="MH-17785"/>
    <s v="Maya Herman"/>
    <s v="Corporate"/>
    <s v="United States"/>
    <s v="Glendale"/>
    <s v="Arizona"/>
    <n v="85301"/>
    <x v="1"/>
    <s v="OFF-ST-10001272"/>
    <x v="1"/>
    <s v="Storage"/>
    <s v="Mini 13-1/2 Capacity Data Binder Rack, Pearl"/>
    <n v="104.696"/>
    <n v="73.287199999999999"/>
    <n v="31.408799999999999"/>
    <n v="0.3"/>
    <n v="4"/>
  </r>
  <r>
    <n v="9413"/>
    <s v="CA-2016-164777"/>
    <x v="746"/>
    <d v="2016-01-29T00:00:00"/>
    <x v="2"/>
    <s v="SC-20305"/>
    <s v="Sean Christensen"/>
    <s v="Consumer"/>
    <s v="United States"/>
    <s v="Los Angeles"/>
    <s v="California"/>
    <n v="90036"/>
    <x v="1"/>
    <s v="FUR-CH-10002024"/>
    <x v="0"/>
    <s v="Chairs"/>
    <s v="HON 5400 Series Task Chairs for Big and Tall"/>
    <n v="2803.92"/>
    <n v="1962.7439999999999"/>
    <n v="841.17600000000016"/>
    <n v="0.30000000000000004"/>
    <n v="2"/>
  </r>
  <r>
    <n v="9414"/>
    <s v="CA-2017-132017"/>
    <x v="182"/>
    <d v="2017-09-27T00:00:00"/>
    <x v="2"/>
    <s v="MH-17620"/>
    <s v="Matt Hagelstein"/>
    <s v="Corporate"/>
    <s v="United States"/>
    <s v="Houston"/>
    <s v="Texas"/>
    <n v="77041"/>
    <x v="2"/>
    <s v="OFF-BI-10004001"/>
    <x v="1"/>
    <s v="Binders"/>
    <s v="GBC Recycled VeloBinder Covers"/>
    <n v="6.8159999999999998"/>
    <n v="4.7711999999999994"/>
    <n v="2.0448000000000004"/>
    <n v="0.30000000000000004"/>
    <n v="1"/>
  </r>
  <r>
    <n v="9415"/>
    <s v="CA-2016-127824"/>
    <x v="1090"/>
    <d v="2016-10-22T00:00:00"/>
    <x v="1"/>
    <s v="JC-15775"/>
    <s v="John Castell"/>
    <s v="Consumer"/>
    <s v="United States"/>
    <s v="Seattle"/>
    <s v="Washington"/>
    <n v="98115"/>
    <x v="1"/>
    <s v="TEC-PH-10004094"/>
    <x v="2"/>
    <s v="Phones"/>
    <s v="Motorola L703CM"/>
    <n v="249.584"/>
    <n v="174.7088"/>
    <n v="74.875200000000007"/>
    <n v="0.30000000000000004"/>
    <n v="4"/>
  </r>
  <r>
    <n v="9416"/>
    <s v="CA-2016-127824"/>
    <x v="1090"/>
    <d v="2016-10-22T00:00:00"/>
    <x v="1"/>
    <s v="JC-15775"/>
    <s v="John Castell"/>
    <s v="Consumer"/>
    <s v="United States"/>
    <s v="Seattle"/>
    <s v="Washington"/>
    <n v="98115"/>
    <x v="1"/>
    <s v="OFF-PA-10001184"/>
    <x v="1"/>
    <s v="Paper"/>
    <s v="Xerox 1903"/>
    <n v="17.940000000000001"/>
    <n v="12.558"/>
    <n v="5.3820000000000014"/>
    <n v="0.30000000000000004"/>
    <n v="4"/>
  </r>
  <r>
    <n v="9417"/>
    <s v="CA-2016-127824"/>
    <x v="1090"/>
    <d v="2016-10-22T00:00:00"/>
    <x v="1"/>
    <s v="JC-15775"/>
    <s v="John Castell"/>
    <s v="Consumer"/>
    <s v="United States"/>
    <s v="Seattle"/>
    <s v="Washington"/>
    <n v="98115"/>
    <x v="1"/>
    <s v="FUR-FU-10002505"/>
    <x v="0"/>
    <s v="Furnishings"/>
    <s v="Eldon 100 Class Desk Accessories"/>
    <n v="10.11"/>
    <n v="7.0769999999999991"/>
    <n v="3.0330000000000004"/>
    <n v="0.30000000000000004"/>
    <n v="4"/>
  </r>
  <r>
    <n v="9418"/>
    <s v="CA-2015-148285"/>
    <x v="1218"/>
    <d v="2015-11-01T00:00:00"/>
    <x v="1"/>
    <s v="RD-19810"/>
    <s v="Ross DeVincentis"/>
    <s v="Home Office"/>
    <s v="United States"/>
    <s v="Fayetteville"/>
    <s v="North Carolina"/>
    <n v="28314"/>
    <x v="0"/>
    <s v="OFF-PA-10001166"/>
    <x v="1"/>
    <s v="Paper"/>
    <s v="Xerox 2"/>
    <n v="10.368"/>
    <n v="7.2576000000000001"/>
    <n v="3.1104000000000003"/>
    <n v="0.30000000000000004"/>
    <n v="5"/>
  </r>
  <r>
    <n v="9419"/>
    <s v="CA-2015-148285"/>
    <x v="1218"/>
    <d v="2015-11-01T00:00:00"/>
    <x v="1"/>
    <s v="RD-19810"/>
    <s v="Ross DeVincentis"/>
    <s v="Home Office"/>
    <s v="United States"/>
    <s v="Fayetteville"/>
    <s v="North Carolina"/>
    <n v="28314"/>
    <x v="0"/>
    <s v="OFF-PA-10000349"/>
    <x v="1"/>
    <s v="Paper"/>
    <s v="Easy-staple paper"/>
    <n v="11.952"/>
    <n v="8.3663999999999987"/>
    <n v="3.5856000000000012"/>
    <n v="0.3000000000000001"/>
    <n v="5"/>
  </r>
  <r>
    <n v="9420"/>
    <s v="CA-2018-152926"/>
    <x v="280"/>
    <d v="2018-10-04T00:00:00"/>
    <x v="0"/>
    <s v="SC-20695"/>
    <s v="Steve Chapman"/>
    <s v="Corporate"/>
    <s v="United States"/>
    <s v="Houston"/>
    <s v="Texas"/>
    <n v="77041"/>
    <x v="2"/>
    <s v="OFF-AP-10004708"/>
    <x v="1"/>
    <s v="Appliances"/>
    <s v="Fellowes Superior 10 Outlet Split Surge Protector"/>
    <n v="15.224"/>
    <n v="10.656799999999999"/>
    <n v="4.5672000000000015"/>
    <n v="0.3000000000000001"/>
    <n v="2"/>
  </r>
  <r>
    <n v="9421"/>
    <s v="CA-2018-152926"/>
    <x v="280"/>
    <d v="2018-10-04T00:00:00"/>
    <x v="0"/>
    <s v="SC-20695"/>
    <s v="Steve Chapman"/>
    <s v="Corporate"/>
    <s v="United States"/>
    <s v="Houston"/>
    <s v="Texas"/>
    <n v="77041"/>
    <x v="2"/>
    <s v="OFF-AP-10001947"/>
    <x v="1"/>
    <s v="Appliances"/>
    <s v="Acco 6 Outlet Guardian Premium Plus Surge Suppressor"/>
    <n v="21.984000000000002"/>
    <n v="15.3888"/>
    <n v="6.5952000000000019"/>
    <n v="0.30000000000000004"/>
    <n v="2"/>
  </r>
  <r>
    <n v="9422"/>
    <s v="CA-2015-145254"/>
    <x v="149"/>
    <d v="2015-07-27T00:00:00"/>
    <x v="1"/>
    <s v="NC-18535"/>
    <s v="Nick Crebassa"/>
    <s v="Corporate"/>
    <s v="United States"/>
    <s v="San Francisco"/>
    <s v="California"/>
    <n v="94122"/>
    <x v="1"/>
    <s v="TEC-PH-10000441"/>
    <x v="2"/>
    <s v="Phones"/>
    <s v="VTech DS6151"/>
    <n v="604.75199999999995"/>
    <n v="423.32639999999992"/>
    <n v="181.42560000000003"/>
    <n v="0.3000000000000001"/>
    <n v="4"/>
  </r>
  <r>
    <n v="9423"/>
    <s v="CA-2015-145254"/>
    <x v="149"/>
    <d v="2015-07-27T00:00:00"/>
    <x v="1"/>
    <s v="NC-18535"/>
    <s v="Nick Crebassa"/>
    <s v="Corporate"/>
    <s v="United States"/>
    <s v="San Francisco"/>
    <s v="California"/>
    <n v="94122"/>
    <x v="1"/>
    <s v="OFF-SU-10004664"/>
    <x v="1"/>
    <s v="Supplies"/>
    <s v="Acme Softgrip Scissors"/>
    <n v="40.700000000000003"/>
    <n v="28.49"/>
    <n v="12.210000000000004"/>
    <n v="0.3000000000000001"/>
    <n v="4"/>
  </r>
  <r>
    <n v="9424"/>
    <s v="CA-2015-145254"/>
    <x v="149"/>
    <d v="2015-07-27T00:00:00"/>
    <x v="1"/>
    <s v="NC-18535"/>
    <s v="Nick Crebassa"/>
    <s v="Corporate"/>
    <s v="United States"/>
    <s v="San Francisco"/>
    <s v="California"/>
    <n v="94122"/>
    <x v="1"/>
    <s v="TEC-PH-10004531"/>
    <x v="2"/>
    <s v="Phones"/>
    <s v="AT&amp;T CL2909"/>
    <n v="302.37599999999998"/>
    <n v="211.66319999999996"/>
    <n v="90.712800000000016"/>
    <n v="0.3000000000000001"/>
    <n v="4"/>
  </r>
  <r>
    <n v="9425"/>
    <s v="CA-2015-145254"/>
    <x v="149"/>
    <d v="2015-07-27T00:00:00"/>
    <x v="1"/>
    <s v="NC-18535"/>
    <s v="Nick Crebassa"/>
    <s v="Corporate"/>
    <s v="United States"/>
    <s v="San Francisco"/>
    <s v="California"/>
    <n v="94122"/>
    <x v="1"/>
    <s v="TEC-AC-10002167"/>
    <x v="2"/>
    <s v="Accessories"/>
    <s v="ImationÂ 8gb Micro Traveldrive Usb 2.0Â Flash Drive"/>
    <n v="45"/>
    <n v="31.499999999999996"/>
    <n v="13.500000000000004"/>
    <n v="0.3000000000000001"/>
    <n v="4"/>
  </r>
  <r>
    <n v="9426"/>
    <s v="CA-2015-116246"/>
    <x v="171"/>
    <d v="2015-09-17T00:00:00"/>
    <x v="0"/>
    <s v="LW-17215"/>
    <s v="Luke Weiss"/>
    <s v="Consumer"/>
    <s v="United States"/>
    <s v="New York City"/>
    <s v="New York"/>
    <n v="10035"/>
    <x v="3"/>
    <s v="FUR-CH-10002024"/>
    <x v="0"/>
    <s v="Chairs"/>
    <s v="HON 5400 Series Task Chairs for Big and Tall"/>
    <n v="3785.2919999999999"/>
    <n v="2649.7043999999996"/>
    <n v="1135.5876000000003"/>
    <n v="0.3000000000000001"/>
    <n v="5"/>
  </r>
  <r>
    <n v="9427"/>
    <s v="CA-2017-160479"/>
    <x v="306"/>
    <d v="2017-09-20T00:00:00"/>
    <x v="1"/>
    <s v="AH-10585"/>
    <s v="Angele Hood"/>
    <s v="Consumer"/>
    <s v="United States"/>
    <s v="Seattle"/>
    <s v="Washington"/>
    <n v="98105"/>
    <x v="1"/>
    <s v="OFF-AR-10002445"/>
    <x v="1"/>
    <s v="Art"/>
    <s v="SANFORD Major Accent Highlighters"/>
    <n v="35.4"/>
    <n v="24.779999999999998"/>
    <n v="10.620000000000001"/>
    <n v="0.30000000000000004"/>
    <n v="5"/>
  </r>
  <r>
    <n v="9428"/>
    <s v="CA-2015-167486"/>
    <x v="501"/>
    <d v="2015-12-01T00:00:00"/>
    <x v="1"/>
    <s v="JO-15145"/>
    <s v="Jack O'Briant"/>
    <s v="Corporate"/>
    <s v="United States"/>
    <s v="Buffalo"/>
    <s v="New York"/>
    <n v="14215"/>
    <x v="3"/>
    <s v="FUR-FU-10003268"/>
    <x v="0"/>
    <s v="Furnishings"/>
    <s v="Eldon Radial Chair Mat for Low to Medium Pile Carpets"/>
    <n v="199.9"/>
    <n v="139.93"/>
    <n v="59.97"/>
    <n v="0.3"/>
    <n v="4"/>
  </r>
  <r>
    <n v="9429"/>
    <s v="CA-2015-152100"/>
    <x v="218"/>
    <d v="2015-05-16T00:00:00"/>
    <x v="1"/>
    <s v="VW-21775"/>
    <s v="Victoria Wilson"/>
    <s v="Corporate"/>
    <s v="United States"/>
    <s v="Huntsville"/>
    <s v="Texas"/>
    <n v="77340"/>
    <x v="2"/>
    <s v="FUR-CH-10000015"/>
    <x v="0"/>
    <s v="Chairs"/>
    <s v="Hon Multipurpose Stacking Arm Chairs"/>
    <n v="1212.96"/>
    <n v="849.072"/>
    <n v="363.88800000000003"/>
    <n v="0.30000000000000004"/>
    <n v="5"/>
  </r>
  <r>
    <n v="9430"/>
    <s v="CA-2016-166219"/>
    <x v="834"/>
    <d v="2016-09-01T00:00:00"/>
    <x v="1"/>
    <s v="BP-11185"/>
    <s v="Ben Peterman"/>
    <s v="Corporate"/>
    <s v="United States"/>
    <s v="Dallas"/>
    <s v="Texas"/>
    <n v="75081"/>
    <x v="2"/>
    <s v="TEC-PH-10004165"/>
    <x v="2"/>
    <s v="Phones"/>
    <s v="Mitel MiVoice 5330e IP Phone"/>
    <n v="1099.96"/>
    <n v="769.97199999999998"/>
    <n v="329.98800000000006"/>
    <n v="0.30000000000000004"/>
    <n v="4"/>
  </r>
  <r>
    <n v="9431"/>
    <s v="CA-2016-166219"/>
    <x v="834"/>
    <d v="2016-09-01T00:00:00"/>
    <x v="1"/>
    <s v="BP-11185"/>
    <s v="Ben Peterman"/>
    <s v="Corporate"/>
    <s v="United States"/>
    <s v="Dallas"/>
    <s v="Texas"/>
    <n v="75081"/>
    <x v="2"/>
    <s v="FUR-TA-10004607"/>
    <x v="0"/>
    <s v="Tables"/>
    <s v="Hon 2111 Invitation Series Straight Table"/>
    <n v="103.48099999999999"/>
    <n v="72.436699999999988"/>
    <n v="31.044300000000007"/>
    <n v="0.3000000000000001"/>
    <n v="4"/>
  </r>
  <r>
    <n v="9432"/>
    <s v="CA-2016-111864"/>
    <x v="974"/>
    <d v="2016-06-19T00:00:00"/>
    <x v="3"/>
    <s v="PP-18955"/>
    <s v="Paul Prost"/>
    <s v="Home Office"/>
    <s v="United States"/>
    <s v="Philadelphia"/>
    <s v="Pennsylvania"/>
    <n v="19134"/>
    <x v="3"/>
    <s v="OFF-LA-10004677"/>
    <x v="1"/>
    <s v="Labels"/>
    <s v="Self-Adhesive Address Labels for Typewriters with Dispenser Box"/>
    <n v="5.9039999999999999"/>
    <n v="4.1327999999999996"/>
    <n v="1.7712000000000003"/>
    <n v="0.30000000000000004"/>
    <n v="0"/>
  </r>
  <r>
    <n v="9433"/>
    <s v="CA-2016-119627"/>
    <x v="493"/>
    <d v="2016-08-23T00:00:00"/>
    <x v="1"/>
    <s v="SC-20725"/>
    <s v="Steven Cartwright"/>
    <s v="Consumer"/>
    <s v="United States"/>
    <s v="Peoria"/>
    <s v="Arizona"/>
    <n v="85345"/>
    <x v="1"/>
    <s v="TEC-AC-10002217"/>
    <x v="2"/>
    <s v="Accessories"/>
    <s v="ImationÂ Clip USBÂ flash driveÂ - 8 GB"/>
    <n v="30.08"/>
    <n v="21.055999999999997"/>
    <n v="9.0240000000000009"/>
    <n v="0.30000000000000004"/>
    <n v="6"/>
  </r>
  <r>
    <n v="9434"/>
    <s v="CA-2016-119627"/>
    <x v="493"/>
    <d v="2016-08-23T00:00:00"/>
    <x v="1"/>
    <s v="SC-20725"/>
    <s v="Steven Cartwright"/>
    <s v="Consumer"/>
    <s v="United States"/>
    <s v="Peoria"/>
    <s v="Arizona"/>
    <n v="85345"/>
    <x v="1"/>
    <s v="OFF-PA-10001937"/>
    <x v="1"/>
    <s v="Paper"/>
    <s v="Xerox 21"/>
    <n v="36.287999999999997"/>
    <n v="25.401599999999995"/>
    <n v="10.886400000000002"/>
    <n v="0.3000000000000001"/>
    <n v="6"/>
  </r>
  <r>
    <n v="9435"/>
    <s v="CA-2016-119627"/>
    <x v="493"/>
    <d v="2016-08-23T00:00:00"/>
    <x v="1"/>
    <s v="SC-20725"/>
    <s v="Steven Cartwright"/>
    <s v="Consumer"/>
    <s v="United States"/>
    <s v="Peoria"/>
    <s v="Arizona"/>
    <n v="85345"/>
    <x v="1"/>
    <s v="OFF-AR-10000203"/>
    <x v="1"/>
    <s v="Art"/>
    <s v="Newell 336"/>
    <n v="10.272"/>
    <n v="7.1903999999999995"/>
    <n v="3.0816000000000008"/>
    <n v="0.30000000000000004"/>
    <n v="6"/>
  </r>
  <r>
    <n v="9436"/>
    <s v="CA-2016-119627"/>
    <x v="493"/>
    <d v="2016-08-23T00:00:00"/>
    <x v="1"/>
    <s v="SC-20725"/>
    <s v="Steven Cartwright"/>
    <s v="Consumer"/>
    <s v="United States"/>
    <s v="Peoria"/>
    <s v="Arizona"/>
    <n v="85345"/>
    <x v="1"/>
    <s v="TEC-AC-10001142"/>
    <x v="2"/>
    <s v="Accessories"/>
    <s v="First Data FD10 PIN Pad"/>
    <n v="252.8"/>
    <n v="176.96"/>
    <n v="75.84"/>
    <n v="0.3"/>
    <n v="6"/>
  </r>
  <r>
    <n v="9437"/>
    <s v="CA-2016-160787"/>
    <x v="12"/>
    <d v="2016-09-25T00:00:00"/>
    <x v="3"/>
    <s v="BM-11785"/>
    <s v="Bryan Mills"/>
    <s v="Consumer"/>
    <s v="United States"/>
    <s v="Philadelphia"/>
    <s v="Pennsylvania"/>
    <n v="19143"/>
    <x v="3"/>
    <s v="OFF-BI-10003712"/>
    <x v="1"/>
    <s v="Binders"/>
    <s v="Acco Pressboard Covers with Storage Hooks, 14 7/8&quot; x 11&quot;, Light Blue"/>
    <n v="2.9460000000000002"/>
    <n v="2.0621999999999998"/>
    <n v="0.88380000000000036"/>
    <n v="0.3000000000000001"/>
    <n v="0"/>
  </r>
  <r>
    <n v="9438"/>
    <s v="CA-2018-107853"/>
    <x v="1143"/>
    <d v="2018-05-31T00:00:00"/>
    <x v="1"/>
    <s v="CD-11920"/>
    <s v="Carlos Daly"/>
    <s v="Consumer"/>
    <s v="United States"/>
    <s v="Oceanside"/>
    <s v="California"/>
    <n v="92054"/>
    <x v="1"/>
    <s v="OFF-PA-10000520"/>
    <x v="1"/>
    <s v="Paper"/>
    <s v="Xerox 201"/>
    <n v="12.96"/>
    <n v="9.0719999999999992"/>
    <n v="3.8880000000000017"/>
    <n v="0.3000000000000001"/>
    <n v="5"/>
  </r>
  <r>
    <n v="9439"/>
    <s v="CA-2018-126144"/>
    <x v="689"/>
    <d v="2018-08-05T00:00:00"/>
    <x v="1"/>
    <s v="GM-14680"/>
    <s v="Greg Matthias"/>
    <s v="Consumer"/>
    <s v="United States"/>
    <s v="Philadelphia"/>
    <s v="Pennsylvania"/>
    <n v="19134"/>
    <x v="3"/>
    <s v="TEC-PH-10001079"/>
    <x v="2"/>
    <s v="Phones"/>
    <s v="Polycom SoundPoint Pro SE-225 Corded phone"/>
    <n v="285.57600000000002"/>
    <n v="199.9032"/>
    <n v="85.672800000000024"/>
    <n v="0.30000000000000004"/>
    <n v="5"/>
  </r>
  <r>
    <n v="9440"/>
    <s v="US-2015-154655"/>
    <x v="36"/>
    <d v="2015-10-17T00:00:00"/>
    <x v="1"/>
    <s v="BP-11050"/>
    <s v="Barry Pond"/>
    <s v="Corporate"/>
    <s v="United States"/>
    <s v="Chicago"/>
    <s v="Illinois"/>
    <n v="60623"/>
    <x v="2"/>
    <s v="OFF-SU-10000898"/>
    <x v="1"/>
    <s v="Supplies"/>
    <s v="Acme Hot Forged Carbon Steel Scissors with Nickel-Plated Handles, 3 7/8&quot; Cut, 8&quot;L"/>
    <n v="22.24"/>
    <n v="15.567999999999998"/>
    <n v="6.6720000000000006"/>
    <n v="0.30000000000000004"/>
    <n v="5"/>
  </r>
  <r>
    <n v="9441"/>
    <s v="CA-2015-100391"/>
    <x v="594"/>
    <d v="2015-05-29T00:00:00"/>
    <x v="1"/>
    <s v="BW-11065"/>
    <s v="Barry Weirich"/>
    <s v="Consumer"/>
    <s v="United States"/>
    <s v="New York City"/>
    <s v="New York"/>
    <n v="10035"/>
    <x v="3"/>
    <s v="OFF-PA-10001471"/>
    <x v="1"/>
    <s v="Paper"/>
    <s v="Strathmore Photo Frame Cards"/>
    <n v="14.62"/>
    <n v="10.233999999999998"/>
    <n v="4.386000000000001"/>
    <n v="0.3000000000000001"/>
    <n v="4"/>
  </r>
  <r>
    <n v="9442"/>
    <s v="CA-2015-165477"/>
    <x v="282"/>
    <d v="2015-12-31T00:00:00"/>
    <x v="0"/>
    <s v="RE-19405"/>
    <s v="Ricardo Emerson"/>
    <s v="Consumer"/>
    <s v="United States"/>
    <s v="Kent"/>
    <s v="Ohio"/>
    <n v="44240"/>
    <x v="3"/>
    <s v="OFF-AP-10003281"/>
    <x v="1"/>
    <s v="Appliances"/>
    <s v="Acco 6 Outlet Guardian Standard Surge Suppressor"/>
    <n v="48.36"/>
    <n v="33.851999999999997"/>
    <n v="14.508000000000003"/>
    <n v="0.30000000000000004"/>
    <n v="2"/>
  </r>
  <r>
    <n v="9443"/>
    <s v="CA-2018-165904"/>
    <x v="104"/>
    <d v="2018-04-11T00:00:00"/>
    <x v="1"/>
    <s v="HR-14770"/>
    <s v="Hallie Redmond"/>
    <s v="Home Office"/>
    <s v="United States"/>
    <s v="Jacksonville"/>
    <s v="Florida"/>
    <n v="32216"/>
    <x v="0"/>
    <s v="OFF-AR-10003156"/>
    <x v="1"/>
    <s v="Art"/>
    <s v="50 Colored Long Pencils"/>
    <n v="16.256"/>
    <n v="11.379199999999999"/>
    <n v="4.8768000000000011"/>
    <n v="0.30000000000000004"/>
    <n v="4"/>
  </r>
  <r>
    <n v="9444"/>
    <s v="CA-2018-165904"/>
    <x v="104"/>
    <d v="2018-04-11T00:00:00"/>
    <x v="1"/>
    <s v="HR-14770"/>
    <s v="Hallie Redmond"/>
    <s v="Home Office"/>
    <s v="United States"/>
    <s v="Jacksonville"/>
    <s v="Florida"/>
    <n v="32216"/>
    <x v="0"/>
    <s v="TEC-PH-10000576"/>
    <x v="2"/>
    <s v="Phones"/>
    <s v="AT&amp;T 1080 Corded phone"/>
    <n v="219.184"/>
    <n v="153.4288"/>
    <n v="65.755200000000002"/>
    <n v="0.3"/>
    <n v="4"/>
  </r>
  <r>
    <n v="9445"/>
    <s v="CA-2016-104052"/>
    <x v="879"/>
    <d v="2016-03-02T00:00:00"/>
    <x v="2"/>
    <s v="TP-21565"/>
    <s v="Tracy Poddar"/>
    <s v="Corporate"/>
    <s v="United States"/>
    <s v="Coppell"/>
    <s v="Texas"/>
    <n v="75019"/>
    <x v="2"/>
    <s v="TEC-PH-10003215"/>
    <x v="2"/>
    <s v="Phones"/>
    <s v="Jackery Bar Premium Fast-charging Portable Charger"/>
    <n v="95.84"/>
    <n v="67.087999999999994"/>
    <n v="28.75200000000001"/>
    <n v="0.3000000000000001"/>
    <n v="1"/>
  </r>
  <r>
    <n v="9446"/>
    <s v="CA-2016-168277"/>
    <x v="352"/>
    <d v="2016-06-03T00:00:00"/>
    <x v="1"/>
    <s v="KB-16315"/>
    <s v="Karl Braun"/>
    <s v="Consumer"/>
    <s v="United States"/>
    <s v="Indianapolis"/>
    <s v="Indiana"/>
    <n v="46203"/>
    <x v="2"/>
    <s v="OFF-LA-10004484"/>
    <x v="1"/>
    <s v="Labels"/>
    <s v="Avery 476"/>
    <n v="12.39"/>
    <n v="8.673"/>
    <n v="3.7170000000000005"/>
    <n v="0.30000000000000004"/>
    <n v="5"/>
  </r>
  <r>
    <n v="9447"/>
    <s v="CA-2017-158617"/>
    <x v="897"/>
    <d v="2017-09-28T00:00:00"/>
    <x v="1"/>
    <s v="AC-10660"/>
    <s v="Anna Chung"/>
    <s v="Consumer"/>
    <s v="United States"/>
    <s v="Lawrence"/>
    <s v="Indiana"/>
    <n v="46226"/>
    <x v="2"/>
    <s v="OFF-PA-10002245"/>
    <x v="1"/>
    <s v="Paper"/>
    <s v="Xerox 1895"/>
    <n v="35.880000000000003"/>
    <n v="25.116"/>
    <n v="10.764000000000003"/>
    <n v="0.30000000000000004"/>
    <n v="6"/>
  </r>
  <r>
    <n v="9448"/>
    <s v="CA-2018-136882"/>
    <x v="837"/>
    <d v="2018-06-03T00:00:00"/>
    <x v="1"/>
    <s v="DN-13690"/>
    <s v="Duane Noonan"/>
    <s v="Consumer"/>
    <s v="United States"/>
    <s v="Tulsa"/>
    <s v="Oklahoma"/>
    <n v="74133"/>
    <x v="2"/>
    <s v="FUR-FU-10003664"/>
    <x v="0"/>
    <s v="Furnishings"/>
    <s v="Electrix Architect's Clamp-On Swing Arm Lamp, Black"/>
    <n v="477.3"/>
    <n v="334.11"/>
    <n v="143.19"/>
    <n v="0.3"/>
    <n v="7"/>
  </r>
  <r>
    <n v="9449"/>
    <s v="US-2017-148957"/>
    <x v="42"/>
    <d v="2017-09-23T00:00:00"/>
    <x v="1"/>
    <s v="CC-12430"/>
    <s v="Chuck Clark"/>
    <s v="Home Office"/>
    <s v="United States"/>
    <s v="Redmond"/>
    <s v="Washington"/>
    <n v="98052"/>
    <x v="1"/>
    <s v="OFF-LA-10002195"/>
    <x v="1"/>
    <s v="Labels"/>
    <s v="Avery 481"/>
    <n v="12.32"/>
    <n v="8.6239999999999988"/>
    <n v="3.6960000000000015"/>
    <n v="0.3000000000000001"/>
    <n v="6"/>
  </r>
  <r>
    <n v="9450"/>
    <s v="CA-2015-140032"/>
    <x v="78"/>
    <d v="2015-09-13T00:00:00"/>
    <x v="1"/>
    <s v="TS-21340"/>
    <s v="Toby Swindell"/>
    <s v="Consumer"/>
    <s v="United States"/>
    <s v="San Francisco"/>
    <s v="California"/>
    <n v="94109"/>
    <x v="1"/>
    <s v="OFF-BI-10000822"/>
    <x v="1"/>
    <s v="Binders"/>
    <s v="Acco PRESSTEX Data Binder with Storage Hooks, Light Blue, 9 1/2&quot; X 11&quot;"/>
    <n v="8.6080000000000005"/>
    <n v="6.0255999999999998"/>
    <n v="2.5824000000000007"/>
    <n v="0.30000000000000004"/>
    <n v="5"/>
  </r>
  <r>
    <n v="9451"/>
    <s v="CA-2018-145506"/>
    <x v="95"/>
    <d v="2018-06-07T00:00:00"/>
    <x v="1"/>
    <s v="MO-17800"/>
    <s v="Meg O'Connel"/>
    <s v="Home Office"/>
    <s v="United States"/>
    <s v="Spokane"/>
    <s v="Washington"/>
    <n v="99207"/>
    <x v="1"/>
    <s v="OFF-ST-10004963"/>
    <x v="1"/>
    <s v="Storage"/>
    <s v="Eldon Gobal File Keepers"/>
    <n v="136.26"/>
    <n v="95.381999999999991"/>
    <n v="40.878"/>
    <n v="0.30000000000000004"/>
    <n v="4"/>
  </r>
  <r>
    <n v="9452"/>
    <s v="CA-2016-129546"/>
    <x v="694"/>
    <d v="2016-10-05T00:00:00"/>
    <x v="1"/>
    <s v="RP-19855"/>
    <s v="Roy Phan"/>
    <s v="Corporate"/>
    <s v="United States"/>
    <s v="Los Angeles"/>
    <s v="California"/>
    <n v="90032"/>
    <x v="1"/>
    <s v="OFF-AP-10002495"/>
    <x v="1"/>
    <s v="Appliances"/>
    <s v="Acco Smartsocket Table Surge Protector, 6 Color-Coded Adapter Outlets"/>
    <n v="186.15"/>
    <n v="130.30500000000001"/>
    <n v="55.844999999999999"/>
    <n v="0.3"/>
    <n v="7"/>
  </r>
  <r>
    <n v="9453"/>
    <s v="CA-2016-129546"/>
    <x v="694"/>
    <d v="2016-10-05T00:00:00"/>
    <x v="1"/>
    <s v="RP-19855"/>
    <s v="Roy Phan"/>
    <s v="Corporate"/>
    <s v="United States"/>
    <s v="Los Angeles"/>
    <s v="California"/>
    <n v="90032"/>
    <x v="1"/>
    <s v="OFF-BI-10004001"/>
    <x v="1"/>
    <s v="Binders"/>
    <s v="GBC Recycled VeloBinder Covers"/>
    <n v="81.792000000000002"/>
    <n v="57.254399999999997"/>
    <n v="24.537600000000005"/>
    <n v="0.30000000000000004"/>
    <n v="7"/>
  </r>
  <r>
    <n v="9454"/>
    <s v="CA-2016-129546"/>
    <x v="694"/>
    <d v="2016-10-05T00:00:00"/>
    <x v="1"/>
    <s v="RP-19855"/>
    <s v="Roy Phan"/>
    <s v="Corporate"/>
    <s v="United States"/>
    <s v="Los Angeles"/>
    <s v="California"/>
    <n v="90032"/>
    <x v="1"/>
    <s v="OFF-SU-10004884"/>
    <x v="1"/>
    <s v="Supplies"/>
    <s v="Acme Galleria Hot Forged Steel Scissors with Colored Handles"/>
    <n v="47.19"/>
    <n v="33.032999999999994"/>
    <n v="14.157000000000004"/>
    <n v="0.3000000000000001"/>
    <n v="7"/>
  </r>
  <r>
    <n v="9455"/>
    <s v="CA-2016-129546"/>
    <x v="694"/>
    <d v="2016-10-05T00:00:00"/>
    <x v="1"/>
    <s v="RP-19855"/>
    <s v="Roy Phan"/>
    <s v="Corporate"/>
    <s v="United States"/>
    <s v="Los Angeles"/>
    <s v="California"/>
    <n v="90032"/>
    <x v="1"/>
    <s v="TEC-PH-10003555"/>
    <x v="2"/>
    <s v="Phones"/>
    <s v="Motorola HK250 Universal Bluetooth Headset"/>
    <n v="36.783999999999999"/>
    <n v="25.748799999999999"/>
    <n v="11.0352"/>
    <n v="0.3"/>
    <n v="7"/>
  </r>
  <r>
    <n v="9456"/>
    <s v="CA-2017-140977"/>
    <x v="950"/>
    <d v="2017-06-19T00:00:00"/>
    <x v="0"/>
    <s v="JL-15175"/>
    <s v="James Lanier"/>
    <s v="Home Office"/>
    <s v="United States"/>
    <s v="Chattanooga"/>
    <s v="Tennessee"/>
    <n v="37421"/>
    <x v="0"/>
    <s v="TEC-MA-10003493"/>
    <x v="2"/>
    <s v="Machines"/>
    <s v="Penpower WorldCard Pro Card Scanner"/>
    <n v="91.474999999999994"/>
    <n v="64.032499999999999"/>
    <n v="27.442499999999995"/>
    <n v="0.3"/>
    <n v="3"/>
  </r>
  <r>
    <n v="9457"/>
    <s v="CA-2018-151855"/>
    <x v="837"/>
    <d v="2018-06-03T00:00:00"/>
    <x v="1"/>
    <s v="BW-11110"/>
    <s v="Bart Watters"/>
    <s v="Corporate"/>
    <s v="United States"/>
    <s v="Greensboro"/>
    <s v="North Carolina"/>
    <n v="27405"/>
    <x v="0"/>
    <s v="TEC-AC-10002380"/>
    <x v="2"/>
    <s v="Accessories"/>
    <s v="Sony 8GB Class 10 Micro SDHC R40 Memory Card"/>
    <n v="27.192"/>
    <n v="19.034399999999998"/>
    <n v="8.1576000000000022"/>
    <n v="0.3000000000000001"/>
    <n v="7"/>
  </r>
  <r>
    <n v="9458"/>
    <s v="CA-2018-151855"/>
    <x v="837"/>
    <d v="2018-06-03T00:00:00"/>
    <x v="1"/>
    <s v="BW-11110"/>
    <s v="Bart Watters"/>
    <s v="Corporate"/>
    <s v="United States"/>
    <s v="Greensboro"/>
    <s v="North Carolina"/>
    <n v="27405"/>
    <x v="0"/>
    <s v="OFF-BI-10004209"/>
    <x v="1"/>
    <s v="Binders"/>
    <s v="Fellowes Twister Kit, Gray/Clear, 3/pkg"/>
    <n v="12.06"/>
    <n v="8.4420000000000002"/>
    <n v="3.6180000000000003"/>
    <n v="0.3"/>
    <n v="7"/>
  </r>
  <r>
    <n v="9459"/>
    <s v="CA-2015-138240"/>
    <x v="1148"/>
    <d v="2015-10-14T00:00:00"/>
    <x v="1"/>
    <s v="SJ-20500"/>
    <s v="Shirley Jackson"/>
    <s v="Consumer"/>
    <s v="United States"/>
    <s v="San Francisco"/>
    <s v="California"/>
    <n v="94122"/>
    <x v="1"/>
    <s v="OFF-AR-10002135"/>
    <x v="1"/>
    <s v="Art"/>
    <s v="Boston Heavy-Duty Trimline Electric Pencil Sharpeners"/>
    <n v="144.6"/>
    <n v="101.21999999999998"/>
    <n v="43.38000000000001"/>
    <n v="0.3000000000000001"/>
    <n v="5"/>
  </r>
  <r>
    <n v="9460"/>
    <s v="CA-2015-138240"/>
    <x v="1148"/>
    <d v="2015-10-14T00:00:00"/>
    <x v="1"/>
    <s v="SJ-20500"/>
    <s v="Shirley Jackson"/>
    <s v="Consumer"/>
    <s v="United States"/>
    <s v="San Francisco"/>
    <s v="California"/>
    <n v="94122"/>
    <x v="1"/>
    <s v="TEC-PH-10002583"/>
    <x v="2"/>
    <s v="Phones"/>
    <s v="iOttie HLCRIO102 Car Mount"/>
    <n v="15.992000000000001"/>
    <n v="11.1944"/>
    <n v="4.797600000000001"/>
    <n v="0.30000000000000004"/>
    <n v="5"/>
  </r>
  <r>
    <n v="9461"/>
    <s v="CA-2015-101833"/>
    <x v="664"/>
    <d v="2015-11-22T00:00:00"/>
    <x v="0"/>
    <s v="FG-14260"/>
    <s v="Frank Gastineau"/>
    <s v="Home Office"/>
    <s v="United States"/>
    <s v="New York City"/>
    <s v="New York"/>
    <n v="10024"/>
    <x v="3"/>
    <s v="OFF-PA-10003591"/>
    <x v="1"/>
    <s v="Paper"/>
    <s v="Southworth 100% Cotton The Best Paper"/>
    <n v="34.44"/>
    <n v="24.107999999999997"/>
    <n v="10.332000000000001"/>
    <n v="0.30000000000000004"/>
    <n v="5"/>
  </r>
  <r>
    <n v="9462"/>
    <s v="CA-2015-100867"/>
    <x v="538"/>
    <d v="2015-10-24T00:00:00"/>
    <x v="1"/>
    <s v="EH-14125"/>
    <s v="Eugene Hildebrand"/>
    <s v="Home Office"/>
    <s v="United States"/>
    <s v="Lakewood"/>
    <s v="California"/>
    <n v="90712"/>
    <x v="1"/>
    <s v="TEC-PH-10004922"/>
    <x v="2"/>
    <s v="Phones"/>
    <s v="RCA Visys Integrated PBX 8-Line Router"/>
    <n v="321.55200000000002"/>
    <n v="225.0864"/>
    <n v="96.465600000000023"/>
    <n v="0.30000000000000004"/>
    <n v="5"/>
  </r>
  <r>
    <n v="9463"/>
    <s v="US-2018-109610"/>
    <x v="920"/>
    <d v="2018-11-30T00:00:00"/>
    <x v="0"/>
    <s v="BS-11590"/>
    <s v="Brendan Sweed"/>
    <s v="Corporate"/>
    <s v="United States"/>
    <s v="Louisville"/>
    <s v="Kentucky"/>
    <n v="40214"/>
    <x v="0"/>
    <s v="FUR-CH-10001854"/>
    <x v="0"/>
    <s v="Chairs"/>
    <s v="Office Star - Professional Matrix Back Chair with 2-to-1 Synchro Tilt and Mesh Fabric Seat"/>
    <n v="701.96"/>
    <n v="491.37200000000001"/>
    <n v="210.58800000000002"/>
    <n v="0.3"/>
    <n v="5"/>
  </r>
  <r>
    <n v="9464"/>
    <s v="CA-2015-156545"/>
    <x v="1219"/>
    <d v="2015-03-03T00:00:00"/>
    <x v="2"/>
    <s v="JS-16030"/>
    <s v="Joy Smith"/>
    <s v="Consumer"/>
    <s v="United States"/>
    <s v="Columbus"/>
    <s v="Ohio"/>
    <n v="43229"/>
    <x v="3"/>
    <s v="OFF-AR-10003560"/>
    <x v="1"/>
    <s v="Art"/>
    <s v="Zebra Zazzle Fluorescent Highlighters"/>
    <n v="19.456"/>
    <n v="13.619199999999999"/>
    <n v="5.8368000000000002"/>
    <n v="0.30000000000000004"/>
    <n v="4"/>
  </r>
  <r>
    <n v="9465"/>
    <s v="CA-2015-109127"/>
    <x v="1059"/>
    <d v="2015-12-25T00:00:00"/>
    <x v="1"/>
    <s v="JC-15775"/>
    <s v="John Castell"/>
    <s v="Consumer"/>
    <s v="United States"/>
    <s v="Newark"/>
    <s v="Delaware"/>
    <n v="19711"/>
    <x v="3"/>
    <s v="OFF-LA-10004409"/>
    <x v="1"/>
    <s v="Labels"/>
    <s v="Avery 492"/>
    <n v="17.28"/>
    <n v="12.096"/>
    <n v="5.1840000000000011"/>
    <n v="0.30000000000000004"/>
    <n v="4"/>
  </r>
  <r>
    <n v="9466"/>
    <s v="CA-2017-126858"/>
    <x v="258"/>
    <d v="2017-11-23T00:00:00"/>
    <x v="1"/>
    <s v="JM-15265"/>
    <s v="Janet Molinari"/>
    <s v="Corporate"/>
    <s v="United States"/>
    <s v="Seattle"/>
    <s v="Washington"/>
    <n v="98115"/>
    <x v="1"/>
    <s v="FUR-FU-10000448"/>
    <x v="0"/>
    <s v="Furnishings"/>
    <s v="Tenex Chairmats For Use With Carpeted Floors"/>
    <n v="31.96"/>
    <n v="22.372"/>
    <n v="9.588000000000001"/>
    <n v="0.30000000000000004"/>
    <n v="4"/>
  </r>
  <r>
    <n v="9467"/>
    <s v="CA-2018-102925"/>
    <x v="60"/>
    <d v="2018-11-10T00:00:00"/>
    <x v="0"/>
    <s v="CD-12280"/>
    <s v="Christina DeMoss"/>
    <s v="Consumer"/>
    <s v="United States"/>
    <s v="New York City"/>
    <s v="New York"/>
    <n v="10024"/>
    <x v="3"/>
    <s v="OFF-BI-10002735"/>
    <x v="1"/>
    <s v="Binders"/>
    <s v="GBC Prestige Therm-A-Bind Covers"/>
    <n v="164.68799999999999"/>
    <n v="115.28159999999998"/>
    <n v="49.406400000000005"/>
    <n v="0.30000000000000004"/>
    <n v="5"/>
  </r>
  <r>
    <n v="9468"/>
    <s v="CA-2018-102925"/>
    <x v="60"/>
    <d v="2018-11-10T00:00:00"/>
    <x v="0"/>
    <s v="CD-12280"/>
    <s v="Christina DeMoss"/>
    <s v="Consumer"/>
    <s v="United States"/>
    <s v="New York City"/>
    <s v="New York"/>
    <n v="10024"/>
    <x v="3"/>
    <s v="FUR-TA-10003469"/>
    <x v="0"/>
    <s v="Tables"/>
    <s v="Balt Split Level Computer Training Table"/>
    <n v="166.5"/>
    <n v="116.55"/>
    <n v="49.95"/>
    <n v="0.30000000000000004"/>
    <n v="5"/>
  </r>
  <r>
    <n v="9469"/>
    <s v="CA-2018-102925"/>
    <x v="60"/>
    <d v="2018-11-10T00:00:00"/>
    <x v="0"/>
    <s v="CD-12280"/>
    <s v="Christina DeMoss"/>
    <s v="Consumer"/>
    <s v="United States"/>
    <s v="New York City"/>
    <s v="New York"/>
    <n v="10024"/>
    <x v="3"/>
    <s v="OFF-PA-10001870"/>
    <x v="1"/>
    <s v="Paper"/>
    <s v="Xerox 202"/>
    <n v="12.96"/>
    <n v="9.0719999999999992"/>
    <n v="3.8880000000000017"/>
    <n v="0.3000000000000001"/>
    <n v="5"/>
  </r>
  <r>
    <n v="9470"/>
    <s v="CA-2018-102925"/>
    <x v="60"/>
    <d v="2018-11-10T00:00:00"/>
    <x v="0"/>
    <s v="CD-12280"/>
    <s v="Christina DeMoss"/>
    <s v="Consumer"/>
    <s v="United States"/>
    <s v="New York City"/>
    <s v="New York"/>
    <n v="10024"/>
    <x v="3"/>
    <s v="OFF-PA-10004071"/>
    <x v="1"/>
    <s v="Paper"/>
    <s v="Eaton Premium Continuous-Feed Paper, 25% Cotton, Letter Size, White, 1000 Shts/Box"/>
    <n v="110.96"/>
    <n v="77.671999999999997"/>
    <n v="33.287999999999997"/>
    <n v="0.3"/>
    <n v="5"/>
  </r>
  <r>
    <n v="9471"/>
    <s v="CA-2018-102925"/>
    <x v="60"/>
    <d v="2018-11-10T00:00:00"/>
    <x v="0"/>
    <s v="CD-12280"/>
    <s v="Christina DeMoss"/>
    <s v="Consumer"/>
    <s v="United States"/>
    <s v="New York City"/>
    <s v="New York"/>
    <n v="10024"/>
    <x v="3"/>
    <s v="TEC-PH-10001448"/>
    <x v="2"/>
    <s v="Phones"/>
    <s v="Anker Astro 15000mAh USB Portable Charger"/>
    <n v="99.98"/>
    <n v="69.986000000000004"/>
    <n v="29.994"/>
    <n v="0.3"/>
    <n v="5"/>
  </r>
  <r>
    <n v="9472"/>
    <s v="CA-2018-102925"/>
    <x v="60"/>
    <d v="2018-11-10T00:00:00"/>
    <x v="0"/>
    <s v="CD-12280"/>
    <s v="Christina DeMoss"/>
    <s v="Consumer"/>
    <s v="United States"/>
    <s v="New York City"/>
    <s v="New York"/>
    <n v="10024"/>
    <x v="3"/>
    <s v="OFF-BI-10002706"/>
    <x v="1"/>
    <s v="Binders"/>
    <s v="Avery Premier Heavy-Duty Binder with Round Locking Rings"/>
    <n v="11.423999999999999"/>
    <n v="7.9967999999999995"/>
    <n v="3.4272"/>
    <n v="0.3"/>
    <n v="5"/>
  </r>
  <r>
    <n v="9473"/>
    <s v="CA-2018-102925"/>
    <x v="60"/>
    <d v="2018-11-10T00:00:00"/>
    <x v="0"/>
    <s v="CD-12280"/>
    <s v="Christina DeMoss"/>
    <s v="Consumer"/>
    <s v="United States"/>
    <s v="New York City"/>
    <s v="New York"/>
    <n v="10024"/>
    <x v="3"/>
    <s v="FUR-CH-10004875"/>
    <x v="0"/>
    <s v="Chairs"/>
    <s v="Harbour Creations 67200 Series Stacking Chairs"/>
    <n v="128.124"/>
    <n v="89.686799999999991"/>
    <n v="38.437200000000004"/>
    <n v="0.30000000000000004"/>
    <n v="5"/>
  </r>
  <r>
    <n v="9474"/>
    <s v="CA-2018-102925"/>
    <x v="60"/>
    <d v="2018-11-10T00:00:00"/>
    <x v="0"/>
    <s v="CD-12280"/>
    <s v="Christina DeMoss"/>
    <s v="Consumer"/>
    <s v="United States"/>
    <s v="New York City"/>
    <s v="New York"/>
    <n v="10024"/>
    <x v="3"/>
    <s v="FUR-FU-10004245"/>
    <x v="0"/>
    <s v="Furnishings"/>
    <s v="Career Cubicle Clock, 8 1/4&quot;, Black"/>
    <n v="101.4"/>
    <n v="70.98"/>
    <n v="30.42"/>
    <n v="0.3"/>
    <n v="5"/>
  </r>
  <r>
    <n v="9475"/>
    <s v="CA-2016-100818"/>
    <x v="70"/>
    <d v="2016-06-05T00:00:00"/>
    <x v="0"/>
    <s v="JM-15265"/>
    <s v="Janet Molinari"/>
    <s v="Corporate"/>
    <s v="United States"/>
    <s v="Chicago"/>
    <s v="Illinois"/>
    <n v="60653"/>
    <x v="2"/>
    <s v="OFF-LA-10000443"/>
    <x v="1"/>
    <s v="Labels"/>
    <s v="Avery 501"/>
    <n v="5.9039999999999999"/>
    <n v="4.1327999999999996"/>
    <n v="1.7712000000000003"/>
    <n v="0.30000000000000004"/>
    <n v="5"/>
  </r>
  <r>
    <n v="9476"/>
    <s v="CA-2016-100818"/>
    <x v="70"/>
    <d v="2016-06-05T00:00:00"/>
    <x v="0"/>
    <s v="JM-15265"/>
    <s v="Janet Molinari"/>
    <s v="Corporate"/>
    <s v="United States"/>
    <s v="Chicago"/>
    <s v="Illinois"/>
    <n v="60653"/>
    <x v="2"/>
    <s v="OFF-PA-10001125"/>
    <x v="1"/>
    <s v="Paper"/>
    <s v="Xerox 1988"/>
    <n v="173.488"/>
    <n v="121.44159999999999"/>
    <n v="52.046400000000006"/>
    <n v="0.30000000000000004"/>
    <n v="5"/>
  </r>
  <r>
    <n v="9477"/>
    <s v="CA-2016-100818"/>
    <x v="70"/>
    <d v="2016-06-05T00:00:00"/>
    <x v="0"/>
    <s v="JM-15265"/>
    <s v="Janet Molinari"/>
    <s v="Corporate"/>
    <s v="United States"/>
    <s v="Chicago"/>
    <s v="Illinois"/>
    <n v="60653"/>
    <x v="2"/>
    <s v="FUR-FU-10002703"/>
    <x v="0"/>
    <s v="Furnishings"/>
    <s v="Tenex Traditional Chairmats for Hard Floors, Average Lip, 36&quot; x 48&quot;"/>
    <n v="51.56"/>
    <n v="36.091999999999999"/>
    <n v="15.468000000000004"/>
    <n v="0.30000000000000004"/>
    <n v="5"/>
  </r>
  <r>
    <n v="9478"/>
    <s v="CA-2016-100818"/>
    <x v="70"/>
    <d v="2016-06-05T00:00:00"/>
    <x v="0"/>
    <s v="JM-15265"/>
    <s v="Janet Molinari"/>
    <s v="Corporate"/>
    <s v="United States"/>
    <s v="Chicago"/>
    <s v="Illinois"/>
    <n v="60653"/>
    <x v="2"/>
    <s v="OFF-BI-10004364"/>
    <x v="1"/>
    <s v="Binders"/>
    <s v="Storex Dura Pro Binders"/>
    <n v="3.5640000000000001"/>
    <n v="2.4947999999999997"/>
    <n v="1.0692000000000004"/>
    <n v="0.3000000000000001"/>
    <n v="5"/>
  </r>
  <r>
    <n v="9479"/>
    <s v="CA-2015-126193"/>
    <x v="557"/>
    <d v="2015-09-14T00:00:00"/>
    <x v="1"/>
    <s v="SS-20410"/>
    <s v="Shahid Shariari"/>
    <s v="Consumer"/>
    <s v="United States"/>
    <s v="Oswego"/>
    <s v="Illinois"/>
    <n v="60543"/>
    <x v="2"/>
    <s v="OFF-FA-10000936"/>
    <x v="1"/>
    <s v="Fasteners"/>
    <s v="Acco Hot Clips Clips to Go"/>
    <n v="13.16"/>
    <n v="9.2119999999999997"/>
    <n v="3.9480000000000004"/>
    <n v="0.30000000000000004"/>
    <n v="7"/>
  </r>
  <r>
    <n v="9480"/>
    <s v="CA-2015-126193"/>
    <x v="557"/>
    <d v="2015-09-14T00:00:00"/>
    <x v="1"/>
    <s v="SS-20410"/>
    <s v="Shahid Shariari"/>
    <s v="Consumer"/>
    <s v="United States"/>
    <s v="Oswego"/>
    <s v="Illinois"/>
    <n v="60543"/>
    <x v="2"/>
    <s v="OFF-BI-10001249"/>
    <x v="1"/>
    <s v="Binders"/>
    <s v="Avery Heavy-Duty EZD View Binder with Locking Rings"/>
    <n v="3.8279999999999998"/>
    <n v="2.6795999999999998"/>
    <n v="1.1484000000000001"/>
    <n v="0.30000000000000004"/>
    <n v="7"/>
  </r>
  <r>
    <n v="9481"/>
    <s v="CA-2015-126193"/>
    <x v="557"/>
    <d v="2015-09-14T00:00:00"/>
    <x v="1"/>
    <s v="SS-20410"/>
    <s v="Shahid Shariari"/>
    <s v="Consumer"/>
    <s v="United States"/>
    <s v="Oswego"/>
    <s v="Illinois"/>
    <n v="60543"/>
    <x v="2"/>
    <s v="OFF-BI-10004632"/>
    <x v="1"/>
    <s v="Binders"/>
    <s v="Ibico Hi-Tech Manual Binding System"/>
    <n v="304.99"/>
    <n v="213.49299999999999"/>
    <n v="91.497000000000014"/>
    <n v="0.30000000000000004"/>
    <n v="7"/>
  </r>
  <r>
    <n v="9482"/>
    <s v="CA-2018-150504"/>
    <x v="44"/>
    <d v="2018-11-12T00:00:00"/>
    <x v="1"/>
    <s v="HG-14845"/>
    <s v="Harry Greene"/>
    <s v="Consumer"/>
    <s v="United States"/>
    <s v="Dallas"/>
    <s v="Texas"/>
    <n v="75220"/>
    <x v="2"/>
    <s v="OFF-ST-10000615"/>
    <x v="1"/>
    <s v="Storage"/>
    <s v="SimpliFile Personal File, Black Granite, 15w x 6-15/16d x 11-1/4h"/>
    <n v="18.16"/>
    <n v="12.712"/>
    <n v="5.4480000000000004"/>
    <n v="0.30000000000000004"/>
    <n v="6"/>
  </r>
  <r>
    <n v="9483"/>
    <s v="CA-2016-158351"/>
    <x v="782"/>
    <d v="2016-06-24T00:00:00"/>
    <x v="0"/>
    <s v="BC-11125"/>
    <s v="Becky Castell"/>
    <s v="Home Office"/>
    <s v="United States"/>
    <s v="Philadelphia"/>
    <s v="Pennsylvania"/>
    <n v="19134"/>
    <x v="3"/>
    <s v="TEC-AC-10001838"/>
    <x v="2"/>
    <s v="Accessories"/>
    <s v="Razer Tiamat Over Ear 7.1 Surround Sound PC Gaming Headset"/>
    <n v="319.98399999999998"/>
    <n v="223.98879999999997"/>
    <n v="95.995200000000011"/>
    <n v="0.30000000000000004"/>
    <n v="4"/>
  </r>
  <r>
    <n v="9484"/>
    <s v="CA-2015-122679"/>
    <x v="192"/>
    <d v="2015-07-28T00:00:00"/>
    <x v="1"/>
    <s v="AB-10255"/>
    <s v="Alejandro Ballentine"/>
    <s v="Home Office"/>
    <s v="United States"/>
    <s v="Los Angeles"/>
    <s v="California"/>
    <n v="90008"/>
    <x v="1"/>
    <s v="OFF-AR-10004757"/>
    <x v="1"/>
    <s v="Art"/>
    <s v="Crayola Colored Pencils"/>
    <n v="19.68"/>
    <n v="13.776"/>
    <n v="5.9039999999999999"/>
    <n v="0.3"/>
    <n v="6"/>
  </r>
  <r>
    <n v="9485"/>
    <s v="CA-2017-164770"/>
    <x v="499"/>
    <d v="2017-12-04T00:00:00"/>
    <x v="0"/>
    <s v="MY-18295"/>
    <s v="Muhammed Yedwab"/>
    <s v="Corporate"/>
    <s v="United States"/>
    <s v="Houston"/>
    <s v="Texas"/>
    <n v="77036"/>
    <x v="2"/>
    <s v="FUR-BO-10003893"/>
    <x v="0"/>
    <s v="Bookcases"/>
    <s v="Sauder Camden County Collection Library"/>
    <n v="781.86400000000003"/>
    <n v="547.3048"/>
    <n v="234.55920000000003"/>
    <n v="0.30000000000000004"/>
    <n v="2"/>
  </r>
  <r>
    <n v="9486"/>
    <s v="CA-2017-164770"/>
    <x v="499"/>
    <d v="2017-12-04T00:00:00"/>
    <x v="0"/>
    <s v="MY-18295"/>
    <s v="Muhammed Yedwab"/>
    <s v="Corporate"/>
    <s v="United States"/>
    <s v="Houston"/>
    <s v="Texas"/>
    <n v="77036"/>
    <x v="2"/>
    <s v="OFF-PA-10003893"/>
    <x v="1"/>
    <s v="Paper"/>
    <s v="Xerox 1962"/>
    <n v="30.815999999999999"/>
    <n v="21.571199999999997"/>
    <n v="9.2448000000000015"/>
    <n v="0.30000000000000004"/>
    <n v="2"/>
  </r>
  <r>
    <n v="9487"/>
    <s v="CA-2018-130505"/>
    <x v="386"/>
    <d v="2018-10-12T00:00:00"/>
    <x v="3"/>
    <s v="NF-18385"/>
    <s v="Natalie Fritzler"/>
    <s v="Consumer"/>
    <s v="United States"/>
    <s v="Wheeling"/>
    <s v="West Virginia"/>
    <n v="26003"/>
    <x v="3"/>
    <s v="FUR-TA-10001932"/>
    <x v="0"/>
    <s v="Tables"/>
    <s v="Chromcraft 48&quot; x 96&quot; Racetrack Double Pedestal Table"/>
    <n v="673.34400000000005"/>
    <n v="471.3408"/>
    <n v="202.00320000000005"/>
    <n v="0.30000000000000004"/>
    <n v="0"/>
  </r>
  <r>
    <n v="9488"/>
    <s v="US-2018-125213"/>
    <x v="157"/>
    <d v="2018-12-13T00:00:00"/>
    <x v="2"/>
    <s v="NB-18655"/>
    <s v="Nona Balk"/>
    <s v="Corporate"/>
    <s v="United States"/>
    <s v="Paterson"/>
    <s v="New Jersey"/>
    <n v="7501"/>
    <x v="3"/>
    <s v="OFF-FA-10001561"/>
    <x v="1"/>
    <s v="Fasteners"/>
    <s v="Stockwell Push Pins"/>
    <n v="6.54"/>
    <n v="4.5779999999999994"/>
    <n v="1.9620000000000006"/>
    <n v="0.3000000000000001"/>
    <n v="2"/>
  </r>
  <r>
    <n v="9489"/>
    <s v="CA-2016-156566"/>
    <x v="486"/>
    <d v="2016-10-04T00:00:00"/>
    <x v="2"/>
    <s v="EM-13960"/>
    <s v="Eric Murdock"/>
    <s v="Consumer"/>
    <s v="United States"/>
    <s v="Portland"/>
    <s v="Oregon"/>
    <n v="97206"/>
    <x v="1"/>
    <s v="TEC-PH-10001817"/>
    <x v="2"/>
    <s v="Phones"/>
    <s v="Wilson Electronics DB Pro Signal Booster"/>
    <n v="572.79999999999995"/>
    <n v="400.95999999999992"/>
    <n v="171.84000000000003"/>
    <n v="0.3000000000000001"/>
    <n v="3"/>
  </r>
  <r>
    <n v="9490"/>
    <s v="US-2017-102232"/>
    <x v="1220"/>
    <d v="2017-08-11T00:00:00"/>
    <x v="1"/>
    <s v="MF-17665"/>
    <s v="Maureen Fritzler"/>
    <s v="Corporate"/>
    <s v="United States"/>
    <s v="Huntsville"/>
    <s v="Alabama"/>
    <n v="35810"/>
    <x v="0"/>
    <s v="OFF-AR-10000538"/>
    <x v="1"/>
    <s v="Art"/>
    <s v="Boston Model 1800 Electric Pencil Sharpener, Gray"/>
    <n v="197.05"/>
    <n v="137.935"/>
    <n v="59.115000000000009"/>
    <n v="0.30000000000000004"/>
    <n v="6"/>
  </r>
  <r>
    <n v="9491"/>
    <s v="CA-2018-111738"/>
    <x v="1032"/>
    <d v="2018-01-07T00:00:00"/>
    <x v="1"/>
    <s v="CM-12385"/>
    <s v="Christopher Martinez"/>
    <s v="Consumer"/>
    <s v="United States"/>
    <s v="San Francisco"/>
    <s v="California"/>
    <n v="94110"/>
    <x v="1"/>
    <s v="OFF-BI-10004584"/>
    <x v="1"/>
    <s v="Binders"/>
    <s v="GBC ProClick 150 Presentation Binding System"/>
    <n v="2022.2719999999999"/>
    <n v="1415.5903999999998"/>
    <n v="606.68160000000012"/>
    <n v="0.30000000000000004"/>
    <n v="4"/>
  </r>
  <r>
    <n v="9492"/>
    <s v="CA-2018-111738"/>
    <x v="1032"/>
    <d v="2018-01-07T00:00:00"/>
    <x v="1"/>
    <s v="CM-12385"/>
    <s v="Christopher Martinez"/>
    <s v="Consumer"/>
    <s v="United States"/>
    <s v="San Francisco"/>
    <s v="California"/>
    <n v="94110"/>
    <x v="1"/>
    <s v="OFF-AR-10000817"/>
    <x v="1"/>
    <s v="Art"/>
    <s v="Manco Dry-Lighter Erasable Highlighter"/>
    <n v="9.1199999999999992"/>
    <n v="6.3839999999999995"/>
    <n v="2.7359999999999998"/>
    <n v="0.3"/>
    <n v="4"/>
  </r>
  <r>
    <n v="9493"/>
    <s v="CA-2018-163188"/>
    <x v="659"/>
    <d v="2018-11-07T00:00:00"/>
    <x v="3"/>
    <s v="EC-14050"/>
    <s v="Erin Creighton"/>
    <s v="Consumer"/>
    <s v="United States"/>
    <s v="Oklahoma City"/>
    <s v="Oklahoma"/>
    <n v="73120"/>
    <x v="2"/>
    <s v="OFF-BI-10000756"/>
    <x v="1"/>
    <s v="Binders"/>
    <s v="Storex DuraTech Recycled Plastic Frosted Binders"/>
    <n v="38.159999999999997"/>
    <n v="26.711999999999996"/>
    <n v="11.448"/>
    <n v="0.30000000000000004"/>
    <n v="0"/>
  </r>
  <r>
    <n v="9494"/>
    <s v="CA-2017-105207"/>
    <x v="835"/>
    <d v="2017-01-08T00:00:00"/>
    <x v="1"/>
    <s v="BO-11350"/>
    <s v="Bill Overfelt"/>
    <s v="Corporate"/>
    <s v="United States"/>
    <s v="Broken Arrow"/>
    <s v="Oklahoma"/>
    <n v="74012"/>
    <x v="2"/>
    <s v="FUR-TA-10000617"/>
    <x v="0"/>
    <s v="Tables"/>
    <s v="Hon Practical Foundations 30 x 60 Training Table, Light Gray/Charcoal"/>
    <n v="1592.85"/>
    <n v="1114.9949999999999"/>
    <n v="477.85500000000002"/>
    <n v="0.30000000000000004"/>
    <n v="5"/>
  </r>
  <r>
    <n v="9495"/>
    <s v="CA-2017-105207"/>
    <x v="835"/>
    <d v="2017-01-08T00:00:00"/>
    <x v="1"/>
    <s v="BO-11350"/>
    <s v="Bill Overfelt"/>
    <s v="Corporate"/>
    <s v="United States"/>
    <s v="Broken Arrow"/>
    <s v="Oklahoma"/>
    <n v="74012"/>
    <x v="2"/>
    <s v="OFF-BI-10004364"/>
    <x v="1"/>
    <s v="Binders"/>
    <s v="Storex Dura Pro Binders"/>
    <n v="11.88"/>
    <n v="8.3160000000000007"/>
    <n v="3.5640000000000001"/>
    <n v="0.3"/>
    <n v="5"/>
  </r>
  <r>
    <n v="9496"/>
    <s v="US-2017-123610"/>
    <x v="536"/>
    <d v="2017-05-16T00:00:00"/>
    <x v="1"/>
    <s v="VM-21835"/>
    <s v="Vivian Mathis"/>
    <s v="Consumer"/>
    <s v="United States"/>
    <s v="Mission Viejo"/>
    <s v="California"/>
    <n v="92691"/>
    <x v="1"/>
    <s v="TEC-AC-10004518"/>
    <x v="2"/>
    <s v="Accessories"/>
    <s v="Memorex Mini Travel Drive 32 GB USB 2.0 Flash Drive"/>
    <n v="120"/>
    <n v="84"/>
    <n v="36"/>
    <n v="0.3"/>
    <n v="4"/>
  </r>
  <r>
    <n v="9497"/>
    <s v="US-2017-123610"/>
    <x v="536"/>
    <d v="2017-05-16T00:00:00"/>
    <x v="1"/>
    <s v="VM-21835"/>
    <s v="Vivian Mathis"/>
    <s v="Consumer"/>
    <s v="United States"/>
    <s v="Mission Viejo"/>
    <s v="California"/>
    <n v="92691"/>
    <x v="1"/>
    <s v="OFF-AP-10002222"/>
    <x v="1"/>
    <s v="Appliances"/>
    <s v="Staple holder"/>
    <n v="8.67"/>
    <n v="6.069"/>
    <n v="2.601"/>
    <n v="0.3"/>
    <n v="4"/>
  </r>
  <r>
    <n v="9498"/>
    <s v="CA-2018-118213"/>
    <x v="60"/>
    <d v="2018-11-07T00:00:00"/>
    <x v="2"/>
    <s v="AB-10060"/>
    <s v="Adam Bellavance"/>
    <s v="Home Office"/>
    <s v="United States"/>
    <s v="Greenwood"/>
    <s v="Indiana"/>
    <n v="46142"/>
    <x v="2"/>
    <s v="OFF-PA-10002615"/>
    <x v="1"/>
    <s v="Paper"/>
    <s v="Ampad Gold Fibre Wirebound Steno Books, 6&quot; x 9&quot;, Gregg Ruled"/>
    <n v="4.41"/>
    <n v="3.0869999999999997"/>
    <n v="1.3230000000000004"/>
    <n v="0.3000000000000001"/>
    <n v="2"/>
  </r>
  <r>
    <n v="9499"/>
    <s v="CA-2018-118213"/>
    <x v="60"/>
    <d v="2018-11-07T00:00:00"/>
    <x v="2"/>
    <s v="AB-10060"/>
    <s v="Adam Bellavance"/>
    <s v="Home Office"/>
    <s v="United States"/>
    <s v="Greenwood"/>
    <s v="Indiana"/>
    <n v="46142"/>
    <x v="2"/>
    <s v="OFF-PA-10000565"/>
    <x v="1"/>
    <s v="Paper"/>
    <s v="Easy-staple paper"/>
    <n v="167.94"/>
    <n v="117.55799999999999"/>
    <n v="50.382000000000005"/>
    <n v="0.30000000000000004"/>
    <n v="2"/>
  </r>
  <r>
    <n v="9500"/>
    <s v="CA-2018-118213"/>
    <x v="60"/>
    <d v="2018-11-07T00:00:00"/>
    <x v="2"/>
    <s v="AB-10060"/>
    <s v="Adam Bellavance"/>
    <s v="Home Office"/>
    <s v="United States"/>
    <s v="Greenwood"/>
    <s v="Indiana"/>
    <n v="46142"/>
    <x v="2"/>
    <s v="OFF-PA-10003673"/>
    <x v="1"/>
    <s v="Paper"/>
    <s v="Strathmore Photo Mount Cards"/>
    <n v="67.8"/>
    <n v="47.459999999999994"/>
    <n v="20.340000000000003"/>
    <n v="0.30000000000000004"/>
    <n v="2"/>
  </r>
  <r>
    <n v="9501"/>
    <s v="CA-2017-149237"/>
    <x v="439"/>
    <d v="2017-05-30T00:00:00"/>
    <x v="1"/>
    <s v="CM-12235"/>
    <s v="Chris McAfee"/>
    <s v="Consumer"/>
    <s v="United States"/>
    <s v="Milwaukee"/>
    <s v="Wisconsin"/>
    <n v="53209"/>
    <x v="2"/>
    <s v="FUR-FU-10002088"/>
    <x v="0"/>
    <s v="Furnishings"/>
    <s v="Nu-Dell Float Frame 11 x 14 1/2"/>
    <n v="26.94"/>
    <n v="18.858000000000001"/>
    <n v="8.0820000000000007"/>
    <n v="0.3"/>
    <n v="4"/>
  </r>
  <r>
    <n v="9502"/>
    <s v="US-2016-158589"/>
    <x v="312"/>
    <d v="2016-11-24T00:00:00"/>
    <x v="1"/>
    <s v="KW-16570"/>
    <s v="Kelly Williams"/>
    <s v="Consumer"/>
    <s v="United States"/>
    <s v="San Francisco"/>
    <s v="California"/>
    <n v="94109"/>
    <x v="1"/>
    <s v="FUR-FU-10001546"/>
    <x v="0"/>
    <s v="Furnishings"/>
    <s v="Dana Swing-Arm Lamps"/>
    <n v="32.04"/>
    <n v="22.427999999999997"/>
    <n v="9.6120000000000019"/>
    <n v="0.30000000000000004"/>
    <n v="4"/>
  </r>
  <r>
    <n v="9503"/>
    <s v="CA-2017-101329"/>
    <x v="183"/>
    <d v="2017-04-29T00:00:00"/>
    <x v="1"/>
    <s v="MM-17920"/>
    <s v="Michael Moore"/>
    <s v="Consumer"/>
    <s v="United States"/>
    <s v="Rome"/>
    <s v="New York"/>
    <n v="13440"/>
    <x v="3"/>
    <s v="OFF-AR-10000614"/>
    <x v="1"/>
    <s v="Art"/>
    <s v="Barrel Sharpener"/>
    <n v="32.130000000000003"/>
    <n v="22.491"/>
    <n v="9.6390000000000029"/>
    <n v="0.30000000000000004"/>
    <n v="7"/>
  </r>
  <r>
    <n v="9504"/>
    <s v="CA-2017-101329"/>
    <x v="183"/>
    <d v="2017-04-29T00:00:00"/>
    <x v="1"/>
    <s v="MM-17920"/>
    <s v="Michael Moore"/>
    <s v="Consumer"/>
    <s v="United States"/>
    <s v="Rome"/>
    <s v="New York"/>
    <n v="13440"/>
    <x v="3"/>
    <s v="OFF-AR-10003190"/>
    <x v="1"/>
    <s v="Art"/>
    <s v="Newell 32"/>
    <n v="2.88"/>
    <n v="2.016"/>
    <n v="0.86399999999999988"/>
    <n v="0.3"/>
    <n v="7"/>
  </r>
  <r>
    <n v="9505"/>
    <s v="CA-2017-113607"/>
    <x v="500"/>
    <d v="2017-10-18T00:00:00"/>
    <x v="1"/>
    <s v="PW-19030"/>
    <s v="Pauline Webber"/>
    <s v="Corporate"/>
    <s v="United States"/>
    <s v="New York City"/>
    <s v="New York"/>
    <n v="10009"/>
    <x v="3"/>
    <s v="TEC-PH-10004094"/>
    <x v="2"/>
    <s v="Phones"/>
    <s v="Motorola L703CM"/>
    <n v="1091.93"/>
    <n v="764.351"/>
    <n v="327.57900000000006"/>
    <n v="0.30000000000000004"/>
    <n v="4"/>
  </r>
  <r>
    <n v="9506"/>
    <s v="CA-2017-113607"/>
    <x v="500"/>
    <d v="2017-10-18T00:00:00"/>
    <x v="1"/>
    <s v="PW-19030"/>
    <s v="Pauline Webber"/>
    <s v="Corporate"/>
    <s v="United States"/>
    <s v="New York City"/>
    <s v="New York"/>
    <n v="10009"/>
    <x v="3"/>
    <s v="OFF-PA-10001970"/>
    <x v="1"/>
    <s v="Paper"/>
    <s v="Xerox 1908"/>
    <n v="111.96"/>
    <n v="78.371999999999986"/>
    <n v="33.588000000000008"/>
    <n v="0.3000000000000001"/>
    <n v="4"/>
  </r>
  <r>
    <n v="9507"/>
    <s v="CA-2015-149104"/>
    <x v="267"/>
    <d v="2015-04-07T00:00:00"/>
    <x v="0"/>
    <s v="RD-19900"/>
    <s v="Ruben Dartt"/>
    <s v="Consumer"/>
    <s v="United States"/>
    <s v="Dearborn Heights"/>
    <s v="Michigan"/>
    <n v="48127"/>
    <x v="2"/>
    <s v="OFF-AR-10002952"/>
    <x v="1"/>
    <s v="Art"/>
    <s v="Stanley Contemporary Battery Pencil Sharpeners"/>
    <n v="26.7"/>
    <n v="18.689999999999998"/>
    <n v="8.0100000000000016"/>
    <n v="0.30000000000000004"/>
    <n v="2"/>
  </r>
  <r>
    <n v="9508"/>
    <s v="CA-2015-149104"/>
    <x v="267"/>
    <d v="2015-04-07T00:00:00"/>
    <x v="0"/>
    <s v="RD-19900"/>
    <s v="Ruben Dartt"/>
    <s v="Consumer"/>
    <s v="United States"/>
    <s v="Dearborn Heights"/>
    <s v="Michigan"/>
    <n v="48127"/>
    <x v="2"/>
    <s v="OFF-BI-10004209"/>
    <x v="1"/>
    <s v="Binders"/>
    <s v="Fellowes Twister Kit, Gray/Clear, 3/pkg"/>
    <n v="40.200000000000003"/>
    <n v="28.14"/>
    <n v="12.060000000000002"/>
    <n v="0.30000000000000004"/>
    <n v="2"/>
  </r>
  <r>
    <n v="9509"/>
    <s v="CA-2015-149104"/>
    <x v="267"/>
    <d v="2015-04-07T00:00:00"/>
    <x v="0"/>
    <s v="RD-19900"/>
    <s v="Ruben Dartt"/>
    <s v="Consumer"/>
    <s v="United States"/>
    <s v="Dearborn Heights"/>
    <s v="Michigan"/>
    <n v="48127"/>
    <x v="2"/>
    <s v="OFF-AR-10004685"/>
    <x v="1"/>
    <s v="Art"/>
    <s v="Binney &amp; Smith Crayola Metallic Colored Pencils, 8-Color Set"/>
    <n v="13.89"/>
    <n v="9.722999999999999"/>
    <n v="4.1670000000000016"/>
    <n v="0.3000000000000001"/>
    <n v="2"/>
  </r>
  <r>
    <n v="9510"/>
    <s v="CA-2015-149104"/>
    <x v="267"/>
    <d v="2015-04-07T00:00:00"/>
    <x v="0"/>
    <s v="RD-19900"/>
    <s v="Ruben Dartt"/>
    <s v="Consumer"/>
    <s v="United States"/>
    <s v="Dearborn Heights"/>
    <s v="Michigan"/>
    <n v="48127"/>
    <x v="2"/>
    <s v="OFF-ST-10000991"/>
    <x v="1"/>
    <s v="Storage"/>
    <s v="Space Solutions HD Industrial Steel Shelving."/>
    <n v="689.82"/>
    <n v="482.87400000000002"/>
    <n v="206.94600000000003"/>
    <n v="0.3"/>
    <n v="2"/>
  </r>
  <r>
    <n v="9511"/>
    <s v="CA-2017-105263"/>
    <x v="876"/>
    <d v="2017-08-11T00:00:00"/>
    <x v="1"/>
    <s v="LM-17065"/>
    <s v="Liz MacKendrick"/>
    <s v="Consumer"/>
    <s v="United States"/>
    <s v="New York City"/>
    <s v="New York"/>
    <n v="10024"/>
    <x v="3"/>
    <s v="OFF-AR-10002399"/>
    <x v="1"/>
    <s v="Art"/>
    <s v="Dixon Prang Watercolor Pencils, 10-Color Set with Brush"/>
    <n v="38.340000000000003"/>
    <n v="26.838000000000001"/>
    <n v="11.502000000000002"/>
    <n v="0.30000000000000004"/>
    <n v="5"/>
  </r>
  <r>
    <n v="9512"/>
    <s v="CA-2015-130575"/>
    <x v="637"/>
    <d v="2015-12-16T00:00:00"/>
    <x v="2"/>
    <s v="CS-11845"/>
    <s v="Cari Sayre"/>
    <s v="Corporate"/>
    <s v="United States"/>
    <s v="Chicago"/>
    <s v="Illinois"/>
    <n v="60623"/>
    <x v="2"/>
    <s v="OFF-BI-10002353"/>
    <x v="1"/>
    <s v="Binders"/>
    <s v="GBC VeloBind Cover Sets"/>
    <n v="9.2639999999999993"/>
    <n v="6.484799999999999"/>
    <n v="2.7792000000000003"/>
    <n v="0.30000000000000004"/>
    <n v="2"/>
  </r>
  <r>
    <n v="9513"/>
    <s v="CA-2018-142461"/>
    <x v="1109"/>
    <d v="2018-06-03T00:00:00"/>
    <x v="0"/>
    <s v="KT-16480"/>
    <s v="Kean Thornton"/>
    <s v="Consumer"/>
    <s v="United States"/>
    <s v="Dallas"/>
    <s v="Texas"/>
    <n v="75217"/>
    <x v="2"/>
    <s v="FUR-BO-10001811"/>
    <x v="0"/>
    <s v="Bookcases"/>
    <s v="Atlantic Metals Mobile 5-Shelf Bookcases, Custom Colors"/>
    <n v="204.66640000000001"/>
    <n v="143.26648"/>
    <n v="61.399920000000009"/>
    <n v="0.30000000000000004"/>
    <n v="4"/>
  </r>
  <r>
    <n v="9514"/>
    <s v="CA-2017-125220"/>
    <x v="500"/>
    <d v="2017-10-19T00:00:00"/>
    <x v="1"/>
    <s v="BE-11410"/>
    <s v="Bobby Elias"/>
    <s v="Consumer"/>
    <s v="United States"/>
    <s v="Appleton"/>
    <s v="Wisconsin"/>
    <n v="54915"/>
    <x v="2"/>
    <s v="TEC-AC-10003033"/>
    <x v="2"/>
    <s v="Accessories"/>
    <s v="Plantronics CS510 - Over-the-Head monaural Wireless Headset System"/>
    <n v="1649.75"/>
    <n v="1154.8249999999998"/>
    <n v="494.92500000000018"/>
    <n v="0.3000000000000001"/>
    <n v="5"/>
  </r>
  <r>
    <n v="9515"/>
    <s v="CA-2015-100293"/>
    <x v="619"/>
    <d v="2015-03-18T00:00:00"/>
    <x v="1"/>
    <s v="NF-18475"/>
    <s v="Neil FranzÃ¶sisch"/>
    <s v="Home Office"/>
    <s v="United States"/>
    <s v="Jacksonville"/>
    <s v="Florida"/>
    <n v="32216"/>
    <x v="0"/>
    <s v="OFF-PA-10000176"/>
    <x v="1"/>
    <s v="Paper"/>
    <s v="Xerox 1887"/>
    <n v="91.055999999999997"/>
    <n v="63.739199999999997"/>
    <n v="27.316800000000001"/>
    <n v="0.3"/>
    <n v="4"/>
  </r>
  <r>
    <n v="9516"/>
    <s v="CA-2015-154165"/>
    <x v="1221"/>
    <d v="2015-02-24T00:00:00"/>
    <x v="1"/>
    <s v="DL-13315"/>
    <s v="Delfina Latchford"/>
    <s v="Consumer"/>
    <s v="United States"/>
    <s v="Chicago"/>
    <s v="Illinois"/>
    <n v="60653"/>
    <x v="2"/>
    <s v="OFF-AR-10003631"/>
    <x v="1"/>
    <s v="Art"/>
    <s v="Staples in misc. colors"/>
    <n v="54.207999999999998"/>
    <n v="37.945599999999999"/>
    <n v="16.2624"/>
    <n v="0.3"/>
    <n v="7"/>
  </r>
  <r>
    <n v="9517"/>
    <s v="CA-2016-123939"/>
    <x v="252"/>
    <d v="2016-08-26T00:00:00"/>
    <x v="0"/>
    <s v="MS-17710"/>
    <s v="Maurice Satty"/>
    <s v="Consumer"/>
    <s v="United States"/>
    <s v="Bowling Green"/>
    <s v="Ohio"/>
    <n v="43402"/>
    <x v="3"/>
    <s v="TEC-PH-10000923"/>
    <x v="2"/>
    <s v="Phones"/>
    <s v="Belkin SportFit Armband For iPhone 5s/5c, Fuchsia"/>
    <n v="26.981999999999999"/>
    <n v="18.8874"/>
    <n v="8.0945999999999998"/>
    <n v="0.3"/>
    <n v="2"/>
  </r>
  <r>
    <n v="9518"/>
    <s v="CA-2016-123939"/>
    <x v="252"/>
    <d v="2016-08-26T00:00:00"/>
    <x v="0"/>
    <s v="MS-17710"/>
    <s v="Maurice Satty"/>
    <s v="Consumer"/>
    <s v="United States"/>
    <s v="Bowling Green"/>
    <s v="Ohio"/>
    <n v="43402"/>
    <x v="3"/>
    <s v="OFF-LA-10003190"/>
    <x v="1"/>
    <s v="Labels"/>
    <s v="Avery 474"/>
    <n v="6.9119999999999999"/>
    <n v="4.8384"/>
    <n v="2.0735999999999999"/>
    <n v="0.3"/>
    <n v="2"/>
  </r>
  <r>
    <n v="9519"/>
    <s v="CA-2016-123939"/>
    <x v="252"/>
    <d v="2016-08-26T00:00:00"/>
    <x v="0"/>
    <s v="MS-17710"/>
    <s v="Maurice Satty"/>
    <s v="Consumer"/>
    <s v="United States"/>
    <s v="Bowling Green"/>
    <s v="Ohio"/>
    <n v="43402"/>
    <x v="3"/>
    <s v="OFF-ST-10003208"/>
    <x v="1"/>
    <s v="Storage"/>
    <s v="Adjustable Depth Letter/Legal Cart"/>
    <n v="435.50400000000002"/>
    <n v="304.8528"/>
    <n v="130.65120000000002"/>
    <n v="0.30000000000000004"/>
    <n v="2"/>
  </r>
  <r>
    <n v="9520"/>
    <s v="US-2018-104451"/>
    <x v="540"/>
    <d v="2018-05-12T00:00:00"/>
    <x v="0"/>
    <s v="MM-18055"/>
    <s v="Michelle Moray"/>
    <s v="Consumer"/>
    <s v="United States"/>
    <s v="San Francisco"/>
    <s v="California"/>
    <n v="94110"/>
    <x v="1"/>
    <s v="OFF-AP-10000692"/>
    <x v="1"/>
    <s v="Appliances"/>
    <s v="Fellowes Mighty 8 Compact Surge Protector"/>
    <n v="81.08"/>
    <n v="56.755999999999993"/>
    <n v="24.324000000000005"/>
    <n v="0.30000000000000004"/>
    <n v="4"/>
  </r>
  <r>
    <n v="9521"/>
    <s v="CA-2017-101189"/>
    <x v="1084"/>
    <d v="2017-02-09T00:00:00"/>
    <x v="1"/>
    <s v="JB-15400"/>
    <s v="Jennifer Braxton"/>
    <s v="Corporate"/>
    <s v="United States"/>
    <s v="Los Angeles"/>
    <s v="California"/>
    <n v="90049"/>
    <x v="1"/>
    <s v="OFF-ST-10004180"/>
    <x v="1"/>
    <s v="Storage"/>
    <s v="Safco Commercial Shelving"/>
    <n v="93.02"/>
    <n v="65.11399999999999"/>
    <n v="27.906000000000006"/>
    <n v="0.3000000000000001"/>
    <n v="5"/>
  </r>
  <r>
    <n v="9522"/>
    <s v="CA-2015-169446"/>
    <x v="174"/>
    <d v="2015-12-25T00:00:00"/>
    <x v="1"/>
    <s v="SG-20605"/>
    <s v="Speros Goranitis"/>
    <s v="Consumer"/>
    <s v="United States"/>
    <s v="Chicago"/>
    <s v="Illinois"/>
    <n v="60623"/>
    <x v="2"/>
    <s v="TEC-PH-10002817"/>
    <x v="2"/>
    <s v="Phones"/>
    <s v="RCA ViSYS 25425RE1 Corded phone"/>
    <n v="323.976"/>
    <n v="226.78319999999999"/>
    <n v="97.192800000000005"/>
    <n v="0.30000000000000004"/>
    <n v="6"/>
  </r>
  <r>
    <n v="9523"/>
    <s v="CA-2015-169446"/>
    <x v="174"/>
    <d v="2015-12-25T00:00:00"/>
    <x v="1"/>
    <s v="SG-20605"/>
    <s v="Speros Goranitis"/>
    <s v="Consumer"/>
    <s v="United States"/>
    <s v="Chicago"/>
    <s v="Illinois"/>
    <n v="60623"/>
    <x v="2"/>
    <s v="OFF-PA-10000295"/>
    <x v="1"/>
    <s v="Paper"/>
    <s v="Xerox 229"/>
    <n v="15.552"/>
    <n v="10.886399999999998"/>
    <n v="4.6656000000000013"/>
    <n v="0.3000000000000001"/>
    <n v="6"/>
  </r>
  <r>
    <n v="9524"/>
    <s v="CA-2015-169446"/>
    <x v="174"/>
    <d v="2015-12-25T00:00:00"/>
    <x v="1"/>
    <s v="SG-20605"/>
    <s v="Speros Goranitis"/>
    <s v="Consumer"/>
    <s v="United States"/>
    <s v="Chicago"/>
    <s v="Illinois"/>
    <n v="60623"/>
    <x v="2"/>
    <s v="OFF-ST-10000419"/>
    <x v="1"/>
    <s v="Storage"/>
    <s v="Rogers Jumbo File, Granite"/>
    <n v="32.591999999999999"/>
    <n v="22.814399999999999"/>
    <n v="9.7775999999999996"/>
    <n v="0.3"/>
    <n v="6"/>
  </r>
  <r>
    <n v="9525"/>
    <s v="CA-2018-156958"/>
    <x v="256"/>
    <d v="2018-12-06T00:00:00"/>
    <x v="2"/>
    <s v="PB-18805"/>
    <s v="Patrick Bzostek"/>
    <s v="Home Office"/>
    <s v="United States"/>
    <s v="Seattle"/>
    <s v="Washington"/>
    <n v="98115"/>
    <x v="1"/>
    <s v="OFF-BI-10001524"/>
    <x v="1"/>
    <s v="Binders"/>
    <s v="GBC Premium Transparent Covers with Diagonal Lined Pattern"/>
    <n v="83.92"/>
    <n v="58.744"/>
    <n v="25.176000000000002"/>
    <n v="0.30000000000000004"/>
    <n v="1"/>
  </r>
  <r>
    <n v="9526"/>
    <s v="CA-2018-156958"/>
    <x v="256"/>
    <d v="2018-12-06T00:00:00"/>
    <x v="2"/>
    <s v="PB-18805"/>
    <s v="Patrick Bzostek"/>
    <s v="Home Office"/>
    <s v="United States"/>
    <s v="Seattle"/>
    <s v="Washington"/>
    <n v="98115"/>
    <x v="1"/>
    <s v="FUR-FU-10003268"/>
    <x v="0"/>
    <s v="Furnishings"/>
    <s v="Eldon Radial Chair Mat for Low to Medium Pile Carpets"/>
    <n v="199.9"/>
    <n v="139.93"/>
    <n v="59.97"/>
    <n v="0.3"/>
    <n v="1"/>
  </r>
  <r>
    <n v="9527"/>
    <s v="CA-2018-156958"/>
    <x v="256"/>
    <d v="2018-12-06T00:00:00"/>
    <x v="2"/>
    <s v="PB-18805"/>
    <s v="Patrick Bzostek"/>
    <s v="Home Office"/>
    <s v="United States"/>
    <s v="Seattle"/>
    <s v="Washington"/>
    <n v="98115"/>
    <x v="1"/>
    <s v="TEC-PH-10000148"/>
    <x v="2"/>
    <s v="Phones"/>
    <s v="Cyber Acoustics AC-202b Speech Recognition Stereo Headset"/>
    <n v="31.175999999999998"/>
    <n v="21.823199999999996"/>
    <n v="9.352800000000002"/>
    <n v="0.3000000000000001"/>
    <n v="1"/>
  </r>
  <r>
    <n v="9528"/>
    <s v="CA-2018-156958"/>
    <x v="256"/>
    <d v="2018-12-06T00:00:00"/>
    <x v="2"/>
    <s v="PB-18805"/>
    <s v="Patrick Bzostek"/>
    <s v="Home Office"/>
    <s v="United States"/>
    <s v="Seattle"/>
    <s v="Washington"/>
    <n v="98115"/>
    <x v="1"/>
    <s v="OFF-BI-10001543"/>
    <x v="1"/>
    <s v="Binders"/>
    <s v="GBC VeloBinder Manual Binding System"/>
    <n v="172.75200000000001"/>
    <n v="120.9264"/>
    <n v="51.825600000000009"/>
    <n v="0.30000000000000004"/>
    <n v="1"/>
  </r>
  <r>
    <n v="9529"/>
    <s v="CA-2018-156958"/>
    <x v="256"/>
    <d v="2018-12-06T00:00:00"/>
    <x v="2"/>
    <s v="PB-18805"/>
    <s v="Patrick Bzostek"/>
    <s v="Home Office"/>
    <s v="United States"/>
    <s v="Seattle"/>
    <s v="Washington"/>
    <n v="98115"/>
    <x v="1"/>
    <s v="OFF-BI-10002071"/>
    <x v="1"/>
    <s v="Binders"/>
    <s v="Fellowes Black Plastic Comb Bindings"/>
    <n v="9.2959999999999994"/>
    <n v="6.5071999999999992"/>
    <n v="2.7888000000000002"/>
    <n v="0.30000000000000004"/>
    <n v="1"/>
  </r>
  <r>
    <n v="9530"/>
    <s v="CA-2018-101637"/>
    <x v="668"/>
    <d v="2018-03-25T00:00:00"/>
    <x v="3"/>
    <s v="AC-10615"/>
    <s v="Ann Chong"/>
    <s v="Corporate"/>
    <s v="United States"/>
    <s v="Beaumont"/>
    <s v="Texas"/>
    <n v="77705"/>
    <x v="2"/>
    <s v="OFF-ST-10002352"/>
    <x v="1"/>
    <s v="Storage"/>
    <s v="Iris Project Case"/>
    <n v="12.768000000000001"/>
    <n v="8.9375999999999998"/>
    <n v="3.8304000000000009"/>
    <n v="0.30000000000000004"/>
    <n v="1"/>
  </r>
  <r>
    <n v="9531"/>
    <s v="CA-2018-111759"/>
    <x v="141"/>
    <d v="2018-07-12T00:00:00"/>
    <x v="1"/>
    <s v="MR-17545"/>
    <s v="Mathew Reese"/>
    <s v="Home Office"/>
    <s v="United States"/>
    <s v="Seattle"/>
    <s v="Washington"/>
    <n v="98103"/>
    <x v="1"/>
    <s v="OFF-PA-10003127"/>
    <x v="1"/>
    <s v="Paper"/>
    <s v="Easy-staple paper"/>
    <n v="52.76"/>
    <n v="36.931999999999995"/>
    <n v="15.828000000000003"/>
    <n v="0.30000000000000004"/>
    <n v="4"/>
  </r>
  <r>
    <n v="9532"/>
    <s v="CA-2018-102729"/>
    <x v="40"/>
    <d v="2018-10-31T00:00:00"/>
    <x v="1"/>
    <s v="BF-11215"/>
    <s v="Benjamin Farhat"/>
    <s v="Home Office"/>
    <s v="United States"/>
    <s v="Dallas"/>
    <s v="Texas"/>
    <n v="75217"/>
    <x v="2"/>
    <s v="OFF-ST-10000464"/>
    <x v="1"/>
    <s v="Storage"/>
    <s v="Multi-Use Personal File Cart and Caster Set, Three Stacking Bins"/>
    <n v="55.616"/>
    <n v="38.931199999999997"/>
    <n v="16.684800000000003"/>
    <n v="0.30000000000000004"/>
    <n v="5"/>
  </r>
  <r>
    <n v="9533"/>
    <s v="CA-2017-116596"/>
    <x v="189"/>
    <d v="2017-10-31T00:00:00"/>
    <x v="1"/>
    <s v="BW-11200"/>
    <s v="Ben Wallace"/>
    <s v="Consumer"/>
    <s v="United States"/>
    <s v="New York City"/>
    <s v="New York"/>
    <n v="10011"/>
    <x v="3"/>
    <s v="FUR-CH-10000553"/>
    <x v="0"/>
    <s v="Chairs"/>
    <s v="Metal Folding Chairs, Beige, 4/Carton"/>
    <n v="427.64400000000001"/>
    <n v="299.35079999999999"/>
    <n v="128.29320000000001"/>
    <n v="0.30000000000000004"/>
    <n v="4"/>
  </r>
  <r>
    <n v="9534"/>
    <s v="CA-2017-116596"/>
    <x v="189"/>
    <d v="2017-10-31T00:00:00"/>
    <x v="1"/>
    <s v="BW-11200"/>
    <s v="Ben Wallace"/>
    <s v="Consumer"/>
    <s v="United States"/>
    <s v="New York City"/>
    <s v="New York"/>
    <n v="10011"/>
    <x v="3"/>
    <s v="OFF-FA-10000134"/>
    <x v="1"/>
    <s v="Fasteners"/>
    <s v="Advantus Push Pins, Aluminum Head"/>
    <n v="40.67"/>
    <n v="28.468999999999998"/>
    <n v="12.201000000000004"/>
    <n v="0.3000000000000001"/>
    <n v="4"/>
  </r>
  <r>
    <n v="9535"/>
    <s v="CA-2017-116596"/>
    <x v="189"/>
    <d v="2017-10-31T00:00:00"/>
    <x v="1"/>
    <s v="BW-11200"/>
    <s v="Ben Wallace"/>
    <s v="Consumer"/>
    <s v="United States"/>
    <s v="New York City"/>
    <s v="New York"/>
    <n v="10011"/>
    <x v="3"/>
    <s v="OFF-ST-10000636"/>
    <x v="1"/>
    <s v="Storage"/>
    <s v="Rogers Profile Extra Capacity Storage Tub"/>
    <n v="33.479999999999997"/>
    <n v="23.435999999999996"/>
    <n v="10.044"/>
    <n v="0.30000000000000004"/>
    <n v="4"/>
  </r>
  <r>
    <n v="9536"/>
    <s v="CA-2017-116596"/>
    <x v="189"/>
    <d v="2017-10-31T00:00:00"/>
    <x v="1"/>
    <s v="BW-11200"/>
    <s v="Ben Wallace"/>
    <s v="Consumer"/>
    <s v="United States"/>
    <s v="New York City"/>
    <s v="New York"/>
    <n v="10011"/>
    <x v="3"/>
    <s v="OFF-BI-10002949"/>
    <x v="1"/>
    <s v="Binders"/>
    <s v="Prestige Round Ring Binders"/>
    <n v="9.7279999999999998"/>
    <n v="6.8095999999999997"/>
    <n v="2.9184000000000001"/>
    <n v="0.30000000000000004"/>
    <n v="4"/>
  </r>
  <r>
    <n v="9537"/>
    <s v="CA-2018-124191"/>
    <x v="492"/>
    <d v="2018-06-14T00:00:00"/>
    <x v="0"/>
    <s v="TS-21610"/>
    <s v="Troy Staebel"/>
    <s v="Consumer"/>
    <s v="United States"/>
    <s v="Chicago"/>
    <s v="Illinois"/>
    <n v="60610"/>
    <x v="2"/>
    <s v="FUR-FU-10002364"/>
    <x v="0"/>
    <s v="Furnishings"/>
    <s v="Eldon Expressions Wood Desk Accessories, Oak"/>
    <n v="8.8559999999999999"/>
    <n v="6.1991999999999994"/>
    <n v="2.6568000000000005"/>
    <n v="0.30000000000000004"/>
    <n v="2"/>
  </r>
  <r>
    <n v="9538"/>
    <s v="CA-2017-148747"/>
    <x v="477"/>
    <d v="2017-09-27T00:00:00"/>
    <x v="2"/>
    <s v="AS-10045"/>
    <s v="Aaron Smayling"/>
    <s v="Corporate"/>
    <s v="United States"/>
    <s v="San Francisco"/>
    <s v="California"/>
    <n v="94110"/>
    <x v="1"/>
    <s v="FUR-BO-10002613"/>
    <x v="0"/>
    <s v="Bookcases"/>
    <s v="Atlantic Metals Mobile 4-Shelf Bookcases, Custom Colors"/>
    <n v="477.666"/>
    <n v="334.36619999999999"/>
    <n v="143.2998"/>
    <n v="0.3"/>
    <n v="2"/>
  </r>
  <r>
    <n v="9539"/>
    <s v="US-2018-169488"/>
    <x v="210"/>
    <d v="2018-09-09T00:00:00"/>
    <x v="2"/>
    <s v="AA-10375"/>
    <s v="Allen Armold"/>
    <s v="Consumer"/>
    <s v="United States"/>
    <s v="Providence"/>
    <s v="Rhode Island"/>
    <n v="2908"/>
    <x v="3"/>
    <s v="OFF-PA-10002659"/>
    <x v="1"/>
    <s v="Paper"/>
    <s v="Avoid Verbal Orders Carbonless Minifold Book"/>
    <n v="16.899999999999999"/>
    <n v="11.829999999999998"/>
    <n v="5.07"/>
    <n v="0.30000000000000004"/>
    <n v="2"/>
  </r>
  <r>
    <n v="9540"/>
    <s v="US-2018-169488"/>
    <x v="210"/>
    <d v="2018-09-09T00:00:00"/>
    <x v="2"/>
    <s v="AA-10375"/>
    <s v="Allen Armold"/>
    <s v="Consumer"/>
    <s v="United States"/>
    <s v="Providence"/>
    <s v="Rhode Island"/>
    <n v="2908"/>
    <x v="3"/>
    <s v="OFF-PA-10000157"/>
    <x v="1"/>
    <s v="Paper"/>
    <s v="Xerox 191"/>
    <n v="39.96"/>
    <n v="27.971999999999998"/>
    <n v="11.988000000000003"/>
    <n v="0.30000000000000004"/>
    <n v="2"/>
  </r>
  <r>
    <n v="9541"/>
    <s v="CA-2016-135727"/>
    <x v="1222"/>
    <d v="2016-05-16T00:00:00"/>
    <x v="0"/>
    <s v="PS-18970"/>
    <s v="Paul Stevenson"/>
    <s v="Home Office"/>
    <s v="United States"/>
    <s v="Phoenix"/>
    <s v="Arizona"/>
    <n v="85023"/>
    <x v="1"/>
    <s v="FUR-CH-10004540"/>
    <x v="0"/>
    <s v="Chairs"/>
    <s v="Global Chrome Stack Chair"/>
    <n v="191.96799999999999"/>
    <n v="134.37759999999997"/>
    <n v="57.590400000000017"/>
    <n v="0.3000000000000001"/>
    <n v="5"/>
  </r>
  <r>
    <n v="9542"/>
    <s v="CA-2016-135251"/>
    <x v="705"/>
    <d v="2016-08-10T00:00:00"/>
    <x v="1"/>
    <s v="RP-19270"/>
    <s v="Rachel Payne"/>
    <s v="Corporate"/>
    <s v="United States"/>
    <s v="Houston"/>
    <s v="Texas"/>
    <n v="77095"/>
    <x v="2"/>
    <s v="OFF-LA-10004544"/>
    <x v="1"/>
    <s v="Labels"/>
    <s v="Avery 505"/>
    <n v="35.520000000000003"/>
    <n v="24.864000000000001"/>
    <n v="10.656000000000002"/>
    <n v="0.30000000000000004"/>
    <n v="4"/>
  </r>
  <r>
    <n v="9543"/>
    <s v="CA-2016-135251"/>
    <x v="705"/>
    <d v="2016-08-10T00:00:00"/>
    <x v="1"/>
    <s v="RP-19270"/>
    <s v="Rachel Payne"/>
    <s v="Corporate"/>
    <s v="United States"/>
    <s v="Houston"/>
    <s v="Texas"/>
    <n v="77095"/>
    <x v="2"/>
    <s v="OFF-BI-10001097"/>
    <x v="1"/>
    <s v="Binders"/>
    <s v="Avery Hole Reinforcements"/>
    <n v="6.23"/>
    <n v="4.3609999999999998"/>
    <n v="1.8690000000000007"/>
    <n v="0.3000000000000001"/>
    <n v="4"/>
  </r>
  <r>
    <n v="9544"/>
    <s v="CA-2016-135251"/>
    <x v="705"/>
    <d v="2016-08-10T00:00:00"/>
    <x v="1"/>
    <s v="RP-19270"/>
    <s v="Rachel Payne"/>
    <s v="Corporate"/>
    <s v="United States"/>
    <s v="Houston"/>
    <s v="Texas"/>
    <n v="77095"/>
    <x v="2"/>
    <s v="OFF-PA-10003302"/>
    <x v="1"/>
    <s v="Paper"/>
    <s v="Xerox 1906"/>
    <n v="56.704000000000001"/>
    <n v="39.692799999999998"/>
    <n v="17.011200000000002"/>
    <n v="0.30000000000000004"/>
    <n v="4"/>
  </r>
  <r>
    <n v="9545"/>
    <s v="CA-2016-135251"/>
    <x v="705"/>
    <d v="2016-08-10T00:00:00"/>
    <x v="1"/>
    <s v="RP-19270"/>
    <s v="Rachel Payne"/>
    <s v="Corporate"/>
    <s v="United States"/>
    <s v="Houston"/>
    <s v="Texas"/>
    <n v="77095"/>
    <x v="2"/>
    <s v="FUR-BO-10003965"/>
    <x v="0"/>
    <s v="Bookcases"/>
    <s v="O'Sullivan Manor Hill 2-Door Library in Brianna Oak"/>
    <n v="369.19920000000002"/>
    <n v="258.43943999999999"/>
    <n v="110.75976000000003"/>
    <n v="0.30000000000000004"/>
    <n v="4"/>
  </r>
  <r>
    <n v="9546"/>
    <s v="CA-2015-166590"/>
    <x v="194"/>
    <d v="2015-11-02T00:00:00"/>
    <x v="1"/>
    <s v="NC-18625"/>
    <s v="Noah Childs"/>
    <s v="Corporate"/>
    <s v="United States"/>
    <s v="Columbus"/>
    <s v="Indiana"/>
    <n v="47201"/>
    <x v="2"/>
    <s v="TEC-AC-10003433"/>
    <x v="2"/>
    <s v="Accessories"/>
    <s v="Maxell 4.7GB DVD+R 5/Pack"/>
    <n v="1.98"/>
    <n v="1.3859999999999999"/>
    <n v="0.59400000000000008"/>
    <n v="0.30000000000000004"/>
    <n v="4"/>
  </r>
  <r>
    <n v="9547"/>
    <s v="CA-2015-166590"/>
    <x v="194"/>
    <d v="2015-11-02T00:00:00"/>
    <x v="1"/>
    <s v="NC-18625"/>
    <s v="Noah Childs"/>
    <s v="Corporate"/>
    <s v="United States"/>
    <s v="Columbus"/>
    <s v="Indiana"/>
    <n v="47201"/>
    <x v="2"/>
    <s v="OFF-PA-10000482"/>
    <x v="1"/>
    <s v="Paper"/>
    <s v="Snap-A-Way Black Print Carbonless Ruled Speed Letter, Triplicate"/>
    <n v="75.88"/>
    <n v="53.115999999999993"/>
    <n v="22.764000000000003"/>
    <n v="0.30000000000000004"/>
    <n v="4"/>
  </r>
  <r>
    <n v="9548"/>
    <s v="CA-2017-131744"/>
    <x v="1133"/>
    <d v="2017-06-20T00:00:00"/>
    <x v="0"/>
    <s v="SC-20770"/>
    <s v="Stewart Carmichael"/>
    <s v="Corporate"/>
    <s v="United States"/>
    <s v="Philadelphia"/>
    <s v="Pennsylvania"/>
    <n v="19134"/>
    <x v="3"/>
    <s v="OFF-PA-10004610"/>
    <x v="1"/>
    <s v="Paper"/>
    <s v="Xerox 1900"/>
    <n v="6.8479999999999999"/>
    <n v="4.7935999999999996"/>
    <n v="2.0544000000000002"/>
    <n v="0.30000000000000004"/>
    <n v="2"/>
  </r>
  <r>
    <n v="9549"/>
    <s v="CA-2017-131744"/>
    <x v="1133"/>
    <d v="2017-06-20T00:00:00"/>
    <x v="0"/>
    <s v="SC-20770"/>
    <s v="Stewart Carmichael"/>
    <s v="Corporate"/>
    <s v="United States"/>
    <s v="Philadelphia"/>
    <s v="Pennsylvania"/>
    <n v="19134"/>
    <x v="3"/>
    <s v="OFF-BI-10003910"/>
    <x v="1"/>
    <s v="Binders"/>
    <s v="DXL Angle-View Binders with Locking Rings by Samsill"/>
    <n v="4.6260000000000003"/>
    <n v="3.2382"/>
    <n v="1.3878000000000004"/>
    <n v="0.30000000000000004"/>
    <n v="2"/>
  </r>
  <r>
    <n v="9550"/>
    <s v="CA-2017-131744"/>
    <x v="1133"/>
    <d v="2017-06-20T00:00:00"/>
    <x v="0"/>
    <s v="SC-20770"/>
    <s v="Stewart Carmichael"/>
    <s v="Corporate"/>
    <s v="United States"/>
    <s v="Philadelphia"/>
    <s v="Pennsylvania"/>
    <n v="19134"/>
    <x v="3"/>
    <s v="OFF-AP-10001394"/>
    <x v="1"/>
    <s v="Appliances"/>
    <s v="Harmony Air Purifier"/>
    <n v="453.6"/>
    <n v="317.52"/>
    <n v="136.08000000000004"/>
    <n v="0.3000000000000001"/>
    <n v="2"/>
  </r>
  <r>
    <n v="9551"/>
    <s v="CA-2016-160864"/>
    <x v="910"/>
    <d v="2016-05-06T00:00:00"/>
    <x v="2"/>
    <s v="NF-18595"/>
    <s v="Nicole Fjeld"/>
    <s v="Home Office"/>
    <s v="United States"/>
    <s v="San Jose"/>
    <s v="California"/>
    <n v="95123"/>
    <x v="1"/>
    <s v="OFF-BI-10004654"/>
    <x v="1"/>
    <s v="Binders"/>
    <s v="Avery Binding System Hidden Tab Executive Style Index Sets"/>
    <n v="13.848000000000001"/>
    <n v="9.6936"/>
    <n v="4.1544000000000008"/>
    <n v="0.30000000000000004"/>
    <n v="3"/>
  </r>
  <r>
    <n v="9552"/>
    <s v="CA-2016-147690"/>
    <x v="113"/>
    <d v="2016-11-14T00:00:00"/>
    <x v="1"/>
    <s v="SC-20020"/>
    <s v="Sam Craven"/>
    <s v="Consumer"/>
    <s v="United States"/>
    <s v="Philadelphia"/>
    <s v="Pennsylvania"/>
    <n v="19140"/>
    <x v="3"/>
    <s v="OFF-ST-10001526"/>
    <x v="1"/>
    <s v="Storage"/>
    <s v="Iceberg Mobile Mega Data/Printer Cart"/>
    <n v="577.58399999999995"/>
    <n v="404.30879999999996"/>
    <n v="173.27519999999998"/>
    <n v="0.3"/>
    <n v="4"/>
  </r>
  <r>
    <n v="9553"/>
    <s v="CA-2016-163923"/>
    <x v="1051"/>
    <d v="2016-06-03T00:00:00"/>
    <x v="1"/>
    <s v="BD-11560"/>
    <s v="Brendan Dodson"/>
    <s v="Home Office"/>
    <s v="United States"/>
    <s v="Springfield"/>
    <s v="Virginia"/>
    <n v="22153"/>
    <x v="0"/>
    <s v="TEC-AC-10000358"/>
    <x v="2"/>
    <s v="Accessories"/>
    <s v="ImationÂ SecureÂ DriveÂ + Hardware Encrypted USBÂ flash driveÂ - 16 GB"/>
    <n v="151.96"/>
    <n v="106.372"/>
    <n v="45.588000000000008"/>
    <n v="0.30000000000000004"/>
    <n v="4"/>
  </r>
  <r>
    <n v="9554"/>
    <s v="CA-2017-125724"/>
    <x v="897"/>
    <d v="2017-09-27T00:00:00"/>
    <x v="1"/>
    <s v="SM-20950"/>
    <s v="Suzanne McNair"/>
    <s v="Corporate"/>
    <s v="United States"/>
    <s v="Broomfield"/>
    <s v="Colorado"/>
    <n v="80020"/>
    <x v="1"/>
    <s v="FUR-FU-10000246"/>
    <x v="0"/>
    <s v="Furnishings"/>
    <s v="Aluminum Document Frame"/>
    <n v="68.432000000000002"/>
    <n v="47.9024"/>
    <n v="20.529600000000002"/>
    <n v="0.30000000000000004"/>
    <n v="5"/>
  </r>
  <r>
    <n v="9555"/>
    <s v="CA-2016-111612"/>
    <x v="109"/>
    <d v="2016-12-02T00:00:00"/>
    <x v="1"/>
    <s v="EB-14110"/>
    <s v="Eugene Barchas"/>
    <s v="Consumer"/>
    <s v="United States"/>
    <s v="Columbus"/>
    <s v="Ohio"/>
    <n v="43229"/>
    <x v="3"/>
    <s v="FUR-FU-10003799"/>
    <x v="0"/>
    <s v="Furnishings"/>
    <s v="Seth Thomas 13 1/2&quot; Wall Clock"/>
    <n v="71.12"/>
    <n v="49.783999999999999"/>
    <n v="21.336000000000006"/>
    <n v="0.30000000000000004"/>
    <n v="4"/>
  </r>
  <r>
    <n v="9556"/>
    <s v="CA-2016-111612"/>
    <x v="109"/>
    <d v="2016-12-02T00:00:00"/>
    <x v="1"/>
    <s v="EB-14110"/>
    <s v="Eugene Barchas"/>
    <s v="Consumer"/>
    <s v="United States"/>
    <s v="Columbus"/>
    <s v="Ohio"/>
    <n v="43229"/>
    <x v="3"/>
    <s v="OFF-FA-10003021"/>
    <x v="1"/>
    <s v="Fasteners"/>
    <s v="Staples"/>
    <n v="3.008"/>
    <n v="2.1055999999999999"/>
    <n v="0.90240000000000009"/>
    <n v="0.30000000000000004"/>
    <n v="4"/>
  </r>
  <r>
    <n v="9557"/>
    <s v="CA-2016-156853"/>
    <x v="155"/>
    <d v="2016-12-05T00:00:00"/>
    <x v="0"/>
    <s v="HP-14815"/>
    <s v="Harold Pawlan"/>
    <s v="Home Office"/>
    <s v="United States"/>
    <s v="Concord"/>
    <s v="New Hampshire"/>
    <n v="3301"/>
    <x v="3"/>
    <s v="OFF-PA-10003656"/>
    <x v="1"/>
    <s v="Paper"/>
    <s v="Xerox 1935"/>
    <n v="184.66"/>
    <n v="129.262"/>
    <n v="55.397999999999996"/>
    <n v="0.3"/>
    <n v="2"/>
  </r>
  <r>
    <n v="9558"/>
    <s v="CA-2015-103086"/>
    <x v="1136"/>
    <d v="2015-10-19T00:00:00"/>
    <x v="0"/>
    <s v="EB-14170"/>
    <s v="Evan Bailliet"/>
    <s v="Consumer"/>
    <s v="United States"/>
    <s v="Houston"/>
    <s v="Texas"/>
    <n v="77095"/>
    <x v="2"/>
    <s v="FUR-FU-10004586"/>
    <x v="0"/>
    <s v="Furnishings"/>
    <s v="G.E. Longer-Life Indoor Recessed Floodlight Bulbs"/>
    <n v="5.3120000000000003"/>
    <n v="3.7183999999999999"/>
    <n v="1.5936000000000003"/>
    <n v="0.30000000000000004"/>
    <n v="2"/>
  </r>
  <r>
    <n v="9559"/>
    <s v="CA-2017-129280"/>
    <x v="973"/>
    <d v="2017-05-05T00:00:00"/>
    <x v="2"/>
    <s v="SM-20905"/>
    <s v="Susan MacKendrick"/>
    <s v="Consumer"/>
    <s v="United States"/>
    <s v="Newark"/>
    <s v="Ohio"/>
    <n v="43055"/>
    <x v="3"/>
    <s v="TEC-AC-10003832"/>
    <x v="2"/>
    <s v="Accessories"/>
    <s v="ImationÂ 16GB Mini TravelDrive USB 2.0Â Flash Drive"/>
    <n v="132.52000000000001"/>
    <n v="92.763999999999996"/>
    <n v="39.756000000000014"/>
    <n v="0.3000000000000001"/>
    <n v="2"/>
  </r>
  <r>
    <n v="9560"/>
    <s v="CA-2017-129280"/>
    <x v="973"/>
    <d v="2017-05-05T00:00:00"/>
    <x v="2"/>
    <s v="SM-20905"/>
    <s v="Susan MacKendrick"/>
    <s v="Consumer"/>
    <s v="United States"/>
    <s v="Newark"/>
    <s v="Ohio"/>
    <n v="43055"/>
    <x v="3"/>
    <s v="OFF-ST-10002554"/>
    <x v="1"/>
    <s v="Storage"/>
    <s v="Tennsco Industrial Shelving"/>
    <n v="195.64"/>
    <n v="136.94799999999998"/>
    <n v="58.692000000000007"/>
    <n v="0.30000000000000004"/>
    <n v="2"/>
  </r>
  <r>
    <n v="9561"/>
    <s v="CA-2017-129280"/>
    <x v="973"/>
    <d v="2017-05-05T00:00:00"/>
    <x v="2"/>
    <s v="SM-20905"/>
    <s v="Susan MacKendrick"/>
    <s v="Consumer"/>
    <s v="United States"/>
    <s v="Newark"/>
    <s v="Ohio"/>
    <n v="43055"/>
    <x v="3"/>
    <s v="FUR-FU-10001876"/>
    <x v="0"/>
    <s v="Furnishings"/>
    <s v="Computer Room Manger, 14&quot;"/>
    <n v="51.968000000000004"/>
    <n v="36.377600000000001"/>
    <n v="15.590400000000002"/>
    <n v="0.30000000000000004"/>
    <n v="2"/>
  </r>
  <r>
    <n v="9562"/>
    <s v="CA-2017-129280"/>
    <x v="973"/>
    <d v="2017-05-05T00:00:00"/>
    <x v="2"/>
    <s v="SM-20905"/>
    <s v="Susan MacKendrick"/>
    <s v="Consumer"/>
    <s v="United States"/>
    <s v="Newark"/>
    <s v="Ohio"/>
    <n v="43055"/>
    <x v="3"/>
    <s v="TEC-AC-10002637"/>
    <x v="2"/>
    <s v="Accessories"/>
    <s v="LogitechÂ VX Revolution Cordless Laser Mouse for Notebooks (Black)"/>
    <n v="431.976"/>
    <n v="302.38319999999999"/>
    <n v="129.59280000000001"/>
    <n v="0.30000000000000004"/>
    <n v="2"/>
  </r>
  <r>
    <n v="9563"/>
    <s v="CA-2017-129280"/>
    <x v="973"/>
    <d v="2017-05-05T00:00:00"/>
    <x v="2"/>
    <s v="SM-20905"/>
    <s v="Susan MacKendrick"/>
    <s v="Consumer"/>
    <s v="United States"/>
    <s v="Newark"/>
    <s v="Ohio"/>
    <n v="43055"/>
    <x v="3"/>
    <s v="TEC-MA-10003589"/>
    <x v="2"/>
    <s v="Machines"/>
    <s v="Cisco 8961 IP Phone Charcoal"/>
    <n v="224.93700000000001"/>
    <n v="157.45589999999999"/>
    <n v="67.481100000000026"/>
    <n v="0.3000000000000001"/>
    <n v="2"/>
  </r>
  <r>
    <n v="9564"/>
    <s v="CA-2017-129280"/>
    <x v="973"/>
    <d v="2017-05-05T00:00:00"/>
    <x v="2"/>
    <s v="SM-20905"/>
    <s v="Susan MacKendrick"/>
    <s v="Consumer"/>
    <s v="United States"/>
    <s v="Newark"/>
    <s v="Ohio"/>
    <n v="43055"/>
    <x v="3"/>
    <s v="OFF-LA-10000081"/>
    <x v="1"/>
    <s v="Labels"/>
    <s v="Avery 496"/>
    <n v="6"/>
    <n v="4.1999999999999993"/>
    <n v="1.8000000000000007"/>
    <n v="0.3000000000000001"/>
    <n v="2"/>
  </r>
  <r>
    <n v="9565"/>
    <s v="CA-2016-161242"/>
    <x v="932"/>
    <d v="2016-06-08T00:00:00"/>
    <x v="1"/>
    <s v="CG-12040"/>
    <s v="Catherine Glotzbach"/>
    <s v="Home Office"/>
    <s v="United States"/>
    <s v="Los Angeles"/>
    <s v="California"/>
    <n v="90045"/>
    <x v="1"/>
    <s v="OFF-PA-10001838"/>
    <x v="1"/>
    <s v="Paper"/>
    <s v="Adams Telephone Message Book W/Dividers/Space For Phone Numbers, 5 1/4&quot;X8 1/2&quot;, 300/Messages"/>
    <n v="11.76"/>
    <n v="8.2319999999999993"/>
    <n v="3.5280000000000005"/>
    <n v="0.30000000000000004"/>
    <n v="7"/>
  </r>
  <r>
    <n v="9566"/>
    <s v="CA-2015-130428"/>
    <x v="691"/>
    <d v="2015-03-31T00:00:00"/>
    <x v="3"/>
    <s v="TG-21640"/>
    <s v="Trudy Glocke"/>
    <s v="Consumer"/>
    <s v="United States"/>
    <s v="Tampa"/>
    <s v="Florida"/>
    <n v="33614"/>
    <x v="0"/>
    <s v="FUR-CH-10002965"/>
    <x v="0"/>
    <s v="Chairs"/>
    <s v="Global Leather Highback Executive Chair with Pneumatic Height Adjustment, Black"/>
    <n v="1125.4880000000001"/>
    <n v="787.84159999999997"/>
    <n v="337.64640000000009"/>
    <n v="0.30000000000000004"/>
    <n v="0"/>
  </r>
  <r>
    <n v="9567"/>
    <s v="CA-2015-130428"/>
    <x v="691"/>
    <d v="2015-03-31T00:00:00"/>
    <x v="3"/>
    <s v="TG-21640"/>
    <s v="Trudy Glocke"/>
    <s v="Consumer"/>
    <s v="United States"/>
    <s v="Tampa"/>
    <s v="Florida"/>
    <n v="33614"/>
    <x v="0"/>
    <s v="OFF-BI-10001636"/>
    <x v="1"/>
    <s v="Binders"/>
    <s v="Ibico Plastic and Wire Spiral Binding Combs"/>
    <n v="12.645"/>
    <n v="8.8514999999999997"/>
    <n v="3.7934999999999999"/>
    <n v="0.3"/>
    <n v="0"/>
  </r>
  <r>
    <n v="9568"/>
    <s v="CA-2015-130428"/>
    <x v="691"/>
    <d v="2015-03-31T00:00:00"/>
    <x v="3"/>
    <s v="TG-21640"/>
    <s v="Trudy Glocke"/>
    <s v="Consumer"/>
    <s v="United States"/>
    <s v="Tampa"/>
    <s v="Florida"/>
    <n v="33614"/>
    <x v="0"/>
    <s v="OFF-AR-10004027"/>
    <x v="1"/>
    <s v="Art"/>
    <s v="Binney &amp; Smith inkTank Erasable Desk Highlighter, Chisel Tip, Yellow, 12/Box"/>
    <n v="4.032"/>
    <n v="2.8224"/>
    <n v="1.2096"/>
    <n v="0.3"/>
    <n v="0"/>
  </r>
  <r>
    <n v="9569"/>
    <s v="CA-2018-104388"/>
    <x v="957"/>
    <d v="2018-07-07T00:00:00"/>
    <x v="2"/>
    <s v="DK-12835"/>
    <s v="Damala Kotsonis"/>
    <s v="Corporate"/>
    <s v="United States"/>
    <s v="Fremont"/>
    <s v="Nebraska"/>
    <n v="68025"/>
    <x v="2"/>
    <s v="TEC-PH-10002293"/>
    <x v="2"/>
    <s v="Phones"/>
    <s v="Anker 36W 4-Port USB Wall Charger Travel Power Adapter for iPhone 5s 5c 5"/>
    <n v="79.959999999999994"/>
    <n v="55.971999999999994"/>
    <n v="23.988"/>
    <n v="0.30000000000000004"/>
    <n v="2"/>
  </r>
  <r>
    <n v="9570"/>
    <s v="CA-2016-113131"/>
    <x v="496"/>
    <d v="2016-09-24T00:00:00"/>
    <x v="3"/>
    <s v="MB-17305"/>
    <s v="Maria Bertelson"/>
    <s v="Consumer"/>
    <s v="United States"/>
    <s v="Columbus"/>
    <s v="Ohio"/>
    <n v="43229"/>
    <x v="3"/>
    <s v="OFF-BI-10003196"/>
    <x v="1"/>
    <s v="Binders"/>
    <s v="Accohide Poly Flexible Ring Binders"/>
    <n v="6.7320000000000002"/>
    <n v="4.7123999999999997"/>
    <n v="2.0196000000000005"/>
    <n v="0.30000000000000004"/>
    <n v="0"/>
  </r>
  <r>
    <n v="9571"/>
    <s v="CA-2016-113131"/>
    <x v="496"/>
    <d v="2016-09-24T00:00:00"/>
    <x v="3"/>
    <s v="MB-17305"/>
    <s v="Maria Bertelson"/>
    <s v="Consumer"/>
    <s v="United States"/>
    <s v="Columbus"/>
    <s v="Ohio"/>
    <n v="43229"/>
    <x v="3"/>
    <s v="OFF-ST-10001172"/>
    <x v="1"/>
    <s v="Storage"/>
    <s v="Tennsco Lockers, Sand"/>
    <n v="33.567999999999998"/>
    <n v="23.497599999999998"/>
    <n v="10.070399999999999"/>
    <n v="0.3"/>
    <n v="0"/>
  </r>
  <r>
    <n v="9572"/>
    <s v="CA-2016-113131"/>
    <x v="496"/>
    <d v="2016-09-24T00:00:00"/>
    <x v="3"/>
    <s v="MB-17305"/>
    <s v="Maria Bertelson"/>
    <s v="Consumer"/>
    <s v="United States"/>
    <s v="Columbus"/>
    <s v="Ohio"/>
    <n v="43229"/>
    <x v="3"/>
    <s v="OFF-EN-10003068"/>
    <x v="1"/>
    <s v="Envelopes"/>
    <s v="#6 3/4 Gummed Flap White Envelopes"/>
    <n v="15.84"/>
    <n v="11.087999999999999"/>
    <n v="4.7520000000000007"/>
    <n v="0.30000000000000004"/>
    <n v="0"/>
  </r>
  <r>
    <n v="9573"/>
    <s v="CA-2016-113131"/>
    <x v="496"/>
    <d v="2016-09-24T00:00:00"/>
    <x v="3"/>
    <s v="MB-17305"/>
    <s v="Maria Bertelson"/>
    <s v="Consumer"/>
    <s v="United States"/>
    <s v="Columbus"/>
    <s v="Ohio"/>
    <n v="43229"/>
    <x v="3"/>
    <s v="OFF-LA-10003510"/>
    <x v="1"/>
    <s v="Labels"/>
    <s v="Avery 4027 File Folder Labels for Dot Matrix Printers, 5000 Labels per Box, White"/>
    <n v="24.423999999999999"/>
    <n v="17.096799999999998"/>
    <n v="7.3272000000000013"/>
    <n v="0.30000000000000004"/>
    <n v="0"/>
  </r>
  <r>
    <n v="9574"/>
    <s v="CA-2016-113131"/>
    <x v="496"/>
    <d v="2016-09-24T00:00:00"/>
    <x v="3"/>
    <s v="MB-17305"/>
    <s v="Maria Bertelson"/>
    <s v="Consumer"/>
    <s v="United States"/>
    <s v="Columbus"/>
    <s v="Ohio"/>
    <n v="43229"/>
    <x v="3"/>
    <s v="OFF-AR-10003504"/>
    <x v="1"/>
    <s v="Art"/>
    <s v="Newell 347"/>
    <n v="17.12"/>
    <n v="11.984"/>
    <n v="5.136000000000001"/>
    <n v="0.30000000000000004"/>
    <n v="0"/>
  </r>
  <r>
    <n v="9575"/>
    <s v="CA-2016-148495"/>
    <x v="863"/>
    <d v="2016-08-13T00:00:00"/>
    <x v="3"/>
    <s v="SF-20065"/>
    <s v="Sandra Flanagan"/>
    <s v="Consumer"/>
    <s v="United States"/>
    <s v="Pomona"/>
    <s v="California"/>
    <n v="91767"/>
    <x v="1"/>
    <s v="FUR-FU-10001889"/>
    <x v="0"/>
    <s v="Furnishings"/>
    <s v="Ultra Door Pull Handle"/>
    <n v="31.56"/>
    <n v="22.091999999999999"/>
    <n v="9.468"/>
    <n v="0.3"/>
    <n v="0"/>
  </r>
  <r>
    <n v="9576"/>
    <s v="CA-2016-143147"/>
    <x v="989"/>
    <d v="2016-05-28T00:00:00"/>
    <x v="0"/>
    <s v="PS-18760"/>
    <s v="Pamela Stobb"/>
    <s v="Consumer"/>
    <s v="United States"/>
    <s v="San Antonio"/>
    <s v="Texas"/>
    <n v="78207"/>
    <x v="2"/>
    <s v="FUR-CH-10000863"/>
    <x v="0"/>
    <s v="Chairs"/>
    <s v="Novimex Swivel Fabric Task Chair"/>
    <n v="105.68600000000001"/>
    <n v="73.980199999999996"/>
    <n v="31.705800000000011"/>
    <n v="0.3000000000000001"/>
    <n v="2"/>
  </r>
  <r>
    <n v="9577"/>
    <s v="CA-2016-143147"/>
    <x v="989"/>
    <d v="2016-05-28T00:00:00"/>
    <x v="0"/>
    <s v="PS-18760"/>
    <s v="Pamela Stobb"/>
    <s v="Consumer"/>
    <s v="United States"/>
    <s v="San Antonio"/>
    <s v="Texas"/>
    <n v="78207"/>
    <x v="2"/>
    <s v="TEC-MA-10004679"/>
    <x v="2"/>
    <s v="Machines"/>
    <s v="StarTech.com 10/100 VDSL2 Ethernet Extender Kit"/>
    <n v="399.54"/>
    <n v="279.678"/>
    <n v="119.86200000000002"/>
    <n v="0.30000000000000004"/>
    <n v="2"/>
  </r>
  <r>
    <n v="9578"/>
    <s v="CA-2016-143147"/>
    <x v="989"/>
    <d v="2016-05-28T00:00:00"/>
    <x v="0"/>
    <s v="PS-18760"/>
    <s v="Pamela Stobb"/>
    <s v="Consumer"/>
    <s v="United States"/>
    <s v="San Antonio"/>
    <s v="Texas"/>
    <n v="78207"/>
    <x v="2"/>
    <s v="FUR-CH-10004754"/>
    <x v="0"/>
    <s v="Chairs"/>
    <s v="Global Stack Chair with Arms, Black"/>
    <n v="104.93"/>
    <n v="73.450999999999993"/>
    <n v="31.479000000000013"/>
    <n v="0.3000000000000001"/>
    <n v="2"/>
  </r>
  <r>
    <n v="9579"/>
    <s v="CA-2018-152975"/>
    <x v="32"/>
    <d v="2018-09-16T00:00:00"/>
    <x v="2"/>
    <s v="RB-19705"/>
    <s v="Roger Barcio"/>
    <s v="Home Office"/>
    <s v="United States"/>
    <s v="New York City"/>
    <s v="New York"/>
    <n v="10035"/>
    <x v="3"/>
    <s v="TEC-PH-10004586"/>
    <x v="2"/>
    <s v="Phones"/>
    <s v="Wilson SignalBoost 841262 DB PRO Amplifier Kit"/>
    <n v="1079.8499999999999"/>
    <n v="755.89499999999987"/>
    <n v="323.95500000000004"/>
    <n v="0.30000000000000004"/>
    <n v="2"/>
  </r>
  <r>
    <n v="9580"/>
    <s v="CA-2018-152975"/>
    <x v="32"/>
    <d v="2018-09-16T00:00:00"/>
    <x v="2"/>
    <s v="RB-19705"/>
    <s v="Roger Barcio"/>
    <s v="Home Office"/>
    <s v="United States"/>
    <s v="New York City"/>
    <s v="New York"/>
    <n v="10035"/>
    <x v="3"/>
    <s v="OFF-ST-10001370"/>
    <x v="1"/>
    <s v="Storage"/>
    <s v="Sensible Storage WireTech Storage Systems"/>
    <n v="70.98"/>
    <n v="49.686"/>
    <n v="21.294000000000004"/>
    <n v="0.30000000000000004"/>
    <n v="2"/>
  </r>
  <r>
    <n v="9581"/>
    <s v="CA-2018-152975"/>
    <x v="32"/>
    <d v="2018-09-16T00:00:00"/>
    <x v="2"/>
    <s v="RB-19705"/>
    <s v="Roger Barcio"/>
    <s v="Home Office"/>
    <s v="United States"/>
    <s v="New York City"/>
    <s v="New York"/>
    <n v="10035"/>
    <x v="3"/>
    <s v="OFF-AR-10001988"/>
    <x v="1"/>
    <s v="Art"/>
    <s v="Bulldog Table or Wall-Mount Pencil Sharpener"/>
    <n v="29.95"/>
    <n v="20.965"/>
    <n v="8.9849999999999994"/>
    <n v="0.3"/>
    <n v="2"/>
  </r>
  <r>
    <n v="9582"/>
    <s v="CA-2018-152975"/>
    <x v="32"/>
    <d v="2018-09-16T00:00:00"/>
    <x v="2"/>
    <s v="RB-19705"/>
    <s v="Roger Barcio"/>
    <s v="Home Office"/>
    <s v="United States"/>
    <s v="New York City"/>
    <s v="New York"/>
    <n v="10035"/>
    <x v="3"/>
    <s v="FUR-CH-10003298"/>
    <x v="0"/>
    <s v="Chairs"/>
    <s v="Office Star - Contemporary Task Swivel chair with Loop Arms, Charcoal"/>
    <n v="589.41"/>
    <n v="412.58699999999993"/>
    <n v="176.82300000000004"/>
    <n v="0.3000000000000001"/>
    <n v="2"/>
  </r>
  <r>
    <n v="9583"/>
    <s v="CA-2017-107475"/>
    <x v="843"/>
    <d v="2017-06-11T00:00:00"/>
    <x v="1"/>
    <s v="RS-19870"/>
    <s v="Roy Skaria"/>
    <s v="Home Office"/>
    <s v="United States"/>
    <s v="Philadelphia"/>
    <s v="Pennsylvania"/>
    <n v="19120"/>
    <x v="3"/>
    <s v="OFF-FA-10002988"/>
    <x v="1"/>
    <s v="Fasteners"/>
    <s v="Ideal Clamps"/>
    <n v="9.6479999999999997"/>
    <n v="6.7535999999999996"/>
    <n v="2.8944000000000001"/>
    <n v="0.30000000000000004"/>
    <n v="4"/>
  </r>
  <r>
    <n v="9584"/>
    <s v="CA-2018-116127"/>
    <x v="643"/>
    <d v="2018-06-27T00:00:00"/>
    <x v="0"/>
    <s v="SB-20185"/>
    <s v="Sarah Brown"/>
    <s v="Consumer"/>
    <s v="United States"/>
    <s v="New York City"/>
    <s v="New York"/>
    <n v="10024"/>
    <x v="3"/>
    <s v="FUR-BO-10002213"/>
    <x v="0"/>
    <s v="Bookcases"/>
    <s v="DMI Eclipse Executive Suite Bookcases"/>
    <n v="400.78399999999999"/>
    <n v="280.54879999999997"/>
    <n v="120.23520000000002"/>
    <n v="0.30000000000000004"/>
    <n v="2"/>
  </r>
  <r>
    <n v="9585"/>
    <s v="CA-2018-132584"/>
    <x v="775"/>
    <d v="2018-08-27T00:00:00"/>
    <x v="2"/>
    <s v="HJ-14875"/>
    <s v="Heather Jas"/>
    <s v="Home Office"/>
    <s v="United States"/>
    <s v="Detroit"/>
    <s v="Michigan"/>
    <n v="48234"/>
    <x v="2"/>
    <s v="OFF-ST-10000344"/>
    <x v="1"/>
    <s v="Storage"/>
    <s v="Neat Ideas Personal Hanging Folder Files, Black"/>
    <n v="53.72"/>
    <n v="37.603999999999999"/>
    <n v="16.116"/>
    <n v="0.3"/>
    <n v="1"/>
  </r>
  <r>
    <n v="9586"/>
    <s v="CA-2017-160598"/>
    <x v="370"/>
    <d v="2017-08-28T00:00:00"/>
    <x v="2"/>
    <s v="SV-20815"/>
    <s v="Stuart Van"/>
    <s v="Corporate"/>
    <s v="United States"/>
    <s v="Miami"/>
    <s v="Florida"/>
    <n v="33142"/>
    <x v="0"/>
    <s v="OFF-PA-10002319"/>
    <x v="1"/>
    <s v="Paper"/>
    <s v="Xerox 1944"/>
    <n v="31.007999999999999"/>
    <n v="21.705599999999997"/>
    <n v="9.3024000000000022"/>
    <n v="0.3000000000000001"/>
    <n v="2"/>
  </r>
  <r>
    <n v="9587"/>
    <s v="CA-2017-108630"/>
    <x v="741"/>
    <d v="2017-11-18T00:00:00"/>
    <x v="3"/>
    <s v="BE-11410"/>
    <s v="Bobby Elias"/>
    <s v="Consumer"/>
    <s v="United States"/>
    <s v="Concord"/>
    <s v="California"/>
    <n v="94521"/>
    <x v="1"/>
    <s v="OFF-BI-10002437"/>
    <x v="1"/>
    <s v="Binders"/>
    <s v="Recycled Premium Regency Composition Covers"/>
    <n v="61.12"/>
    <n v="42.783999999999999"/>
    <n v="18.335999999999999"/>
    <n v="0.3"/>
    <n v="0"/>
  </r>
  <r>
    <n v="9588"/>
    <s v="US-2018-129203"/>
    <x v="827"/>
    <d v="2018-04-22T00:00:00"/>
    <x v="1"/>
    <s v="BM-11575"/>
    <s v="Brendan Murry"/>
    <s v="Corporate"/>
    <s v="United States"/>
    <s v="Chicago"/>
    <s v="Illinois"/>
    <n v="60653"/>
    <x v="2"/>
    <s v="OFF-ST-10001418"/>
    <x v="1"/>
    <s v="Storage"/>
    <s v="Carina Media Storage Towers in Natural &amp; Black"/>
    <n v="195.136"/>
    <n v="136.59519999999998"/>
    <n v="58.540800000000019"/>
    <n v="0.3000000000000001"/>
    <n v="5"/>
  </r>
  <r>
    <n v="9589"/>
    <s v="CA-2018-110940"/>
    <x v="283"/>
    <d v="2018-07-28T00:00:00"/>
    <x v="1"/>
    <s v="AZ-10750"/>
    <s v="Annie Zypern"/>
    <s v="Consumer"/>
    <s v="United States"/>
    <s v="Wheeling"/>
    <s v="Illinois"/>
    <n v="60090"/>
    <x v="2"/>
    <s v="OFF-AR-10000380"/>
    <x v="1"/>
    <s v="Art"/>
    <s v="Hunt PowerHouse Electric Pencil Sharpener, Blue"/>
    <n v="121.536"/>
    <n v="85.075199999999995"/>
    <n v="36.460800000000006"/>
    <n v="0.30000000000000004"/>
    <n v="5"/>
  </r>
  <r>
    <n v="9590"/>
    <s v="CA-2015-119172"/>
    <x v="218"/>
    <d v="2015-05-15T00:00:00"/>
    <x v="1"/>
    <s v="HD-14785"/>
    <s v="Harold Dahlen"/>
    <s v="Home Office"/>
    <s v="United States"/>
    <s v="Chicago"/>
    <s v="Illinois"/>
    <n v="60610"/>
    <x v="2"/>
    <s v="OFF-PA-10003036"/>
    <x v="1"/>
    <s v="Paper"/>
    <s v="Black Print Carbonless 8 1/2&quot; x 8 1/4&quot; Rapid Memo Book"/>
    <n v="17.472000000000001"/>
    <n v="12.230399999999999"/>
    <n v="5.2416000000000018"/>
    <n v="0.3000000000000001"/>
    <n v="4"/>
  </r>
  <r>
    <n v="9591"/>
    <s v="CA-2015-119172"/>
    <x v="218"/>
    <d v="2015-05-15T00:00:00"/>
    <x v="1"/>
    <s v="HD-14785"/>
    <s v="Harold Dahlen"/>
    <s v="Home Office"/>
    <s v="United States"/>
    <s v="Chicago"/>
    <s v="Illinois"/>
    <n v="60610"/>
    <x v="2"/>
    <s v="OFF-BI-10002026"/>
    <x v="1"/>
    <s v="Binders"/>
    <s v="Avery Arch Ring Binders"/>
    <n v="104.58"/>
    <n v="73.205999999999989"/>
    <n v="31.374000000000009"/>
    <n v="0.3000000000000001"/>
    <n v="4"/>
  </r>
  <r>
    <n v="9592"/>
    <s v="US-2017-105452"/>
    <x v="1062"/>
    <d v="2017-08-01T00:00:00"/>
    <x v="1"/>
    <s v="BF-11005"/>
    <s v="Barry Franz"/>
    <s v="Home Office"/>
    <s v="United States"/>
    <s v="Pasadena"/>
    <s v="Texas"/>
    <n v="77506"/>
    <x v="2"/>
    <s v="FUR-FU-10003691"/>
    <x v="0"/>
    <s v="Furnishings"/>
    <s v="Eldon Image Series Desk Accessories, Ebony"/>
    <n v="24.7"/>
    <n v="17.29"/>
    <n v="7.41"/>
    <n v="0.3"/>
    <n v="4"/>
  </r>
  <r>
    <n v="9593"/>
    <s v="US-2017-105452"/>
    <x v="1062"/>
    <d v="2017-08-01T00:00:00"/>
    <x v="1"/>
    <s v="BF-11005"/>
    <s v="Barry Franz"/>
    <s v="Home Office"/>
    <s v="United States"/>
    <s v="Pasadena"/>
    <s v="Texas"/>
    <n v="77506"/>
    <x v="2"/>
    <s v="FUR-FU-10003806"/>
    <x v="0"/>
    <s v="Furnishings"/>
    <s v="Tenex Chairmat w/ Average Lip, 45&quot; x 53&quot;"/>
    <n v="302.72000000000003"/>
    <n v="211.904"/>
    <n v="90.816000000000031"/>
    <n v="0.3000000000000001"/>
    <n v="4"/>
  </r>
  <r>
    <n v="9594"/>
    <s v="CA-2018-108931"/>
    <x v="32"/>
    <d v="2018-09-19T00:00:00"/>
    <x v="1"/>
    <s v="HZ-14950"/>
    <s v="Henia Zydlo"/>
    <s v="Consumer"/>
    <s v="United States"/>
    <s v="New York City"/>
    <s v="New York"/>
    <n v="10024"/>
    <x v="3"/>
    <s v="OFF-PA-10002741"/>
    <x v="1"/>
    <s v="Paper"/>
    <s v="Xerox 1980"/>
    <n v="8.56"/>
    <n v="5.992"/>
    <n v="2.5680000000000005"/>
    <n v="0.30000000000000004"/>
    <n v="5"/>
  </r>
  <r>
    <n v="9595"/>
    <s v="CA-2018-108931"/>
    <x v="32"/>
    <d v="2018-09-19T00:00:00"/>
    <x v="1"/>
    <s v="HZ-14950"/>
    <s v="Henia Zydlo"/>
    <s v="Consumer"/>
    <s v="United States"/>
    <s v="New York City"/>
    <s v="New York"/>
    <n v="10024"/>
    <x v="3"/>
    <s v="OFF-PA-10003845"/>
    <x v="1"/>
    <s v="Paper"/>
    <s v="Xerox 1987"/>
    <n v="11.56"/>
    <n v="8.0920000000000005"/>
    <n v="3.468"/>
    <n v="0.3"/>
    <n v="5"/>
  </r>
  <r>
    <n v="9596"/>
    <s v="CA-2018-104619"/>
    <x v="714"/>
    <d v="2018-01-29T00:00:00"/>
    <x v="1"/>
    <s v="KD-16495"/>
    <s v="Keith Dawkins"/>
    <s v="Corporate"/>
    <s v="United States"/>
    <s v="San Jose"/>
    <s v="California"/>
    <n v="95123"/>
    <x v="1"/>
    <s v="OFF-AP-10001492"/>
    <x v="1"/>
    <s v="Appliances"/>
    <s v="Acco Six-Outlet Power Strip, 4' Cord Length"/>
    <n v="25.86"/>
    <n v="18.101999999999997"/>
    <n v="7.7580000000000027"/>
    <n v="0.3000000000000001"/>
    <n v="5"/>
  </r>
  <r>
    <n v="9597"/>
    <s v="CA-2018-104619"/>
    <x v="714"/>
    <d v="2018-01-29T00:00:00"/>
    <x v="1"/>
    <s v="KD-16495"/>
    <s v="Keith Dawkins"/>
    <s v="Corporate"/>
    <s v="United States"/>
    <s v="San Jose"/>
    <s v="California"/>
    <n v="95123"/>
    <x v="1"/>
    <s v="OFF-BI-10004318"/>
    <x v="1"/>
    <s v="Binders"/>
    <s v="Ibico EB-19 Dual Function Manual Binding System"/>
    <n v="276.78399999999999"/>
    <n v="193.74879999999999"/>
    <n v="83.035200000000003"/>
    <n v="0.30000000000000004"/>
    <n v="5"/>
  </r>
  <r>
    <n v="9598"/>
    <s v="CA-2018-104619"/>
    <x v="714"/>
    <d v="2018-01-29T00:00:00"/>
    <x v="1"/>
    <s v="KD-16495"/>
    <s v="Keith Dawkins"/>
    <s v="Corporate"/>
    <s v="United States"/>
    <s v="San Jose"/>
    <s v="California"/>
    <n v="95123"/>
    <x v="1"/>
    <s v="TEC-PH-10000193"/>
    <x v="2"/>
    <s v="Phones"/>
    <s v="Jensen SMPS-640 -Â speaker phone"/>
    <n v="110.352"/>
    <n v="77.246399999999994"/>
    <n v="33.10560000000001"/>
    <n v="0.3000000000000001"/>
    <n v="5"/>
  </r>
  <r>
    <n v="9599"/>
    <s v="CA-2016-149517"/>
    <x v="444"/>
    <d v="2016-09-23T00:00:00"/>
    <x v="1"/>
    <s v="FC-14245"/>
    <s v="Frank Carlisle"/>
    <s v="Home Office"/>
    <s v="United States"/>
    <s v="Sacramento"/>
    <s v="California"/>
    <n v="95823"/>
    <x v="1"/>
    <s v="FUR-FU-10003464"/>
    <x v="0"/>
    <s v="Furnishings"/>
    <s v="Seth Thomas 8 1/2&quot; Cubicle Clock"/>
    <n v="60.84"/>
    <n v="42.588000000000001"/>
    <n v="18.252000000000002"/>
    <n v="0.30000000000000004"/>
    <n v="4"/>
  </r>
  <r>
    <n v="9600"/>
    <s v="CA-2016-116841"/>
    <x v="1223"/>
    <d v="2016-04-18T00:00:00"/>
    <x v="1"/>
    <s v="TP-21130"/>
    <s v="Theone Pippenger"/>
    <s v="Consumer"/>
    <s v="United States"/>
    <s v="Springfield"/>
    <s v="Oregon"/>
    <n v="97477"/>
    <x v="1"/>
    <s v="OFF-AP-10002403"/>
    <x v="1"/>
    <s v="Appliances"/>
    <s v="Acco Smartsocket Color-Coded Six-Outlet AC Adapter Model Surge Protectors"/>
    <n v="35.207999999999998"/>
    <n v="24.645599999999998"/>
    <n v="10.5624"/>
    <n v="0.30000000000000004"/>
    <n v="4"/>
  </r>
  <r>
    <n v="9601"/>
    <s v="CA-2018-107797"/>
    <x v="540"/>
    <d v="2018-05-11T00:00:00"/>
    <x v="0"/>
    <s v="EB-13705"/>
    <s v="Ed Braxton"/>
    <s v="Corporate"/>
    <s v="United States"/>
    <s v="Mansfield"/>
    <s v="Texas"/>
    <n v="76063"/>
    <x v="2"/>
    <s v="OFF-PA-10003848"/>
    <x v="1"/>
    <s v="Paper"/>
    <s v="Xerox 1997"/>
    <n v="41.472000000000001"/>
    <n v="29.0304"/>
    <n v="12.441600000000001"/>
    <n v="0.30000000000000004"/>
    <n v="3"/>
  </r>
  <r>
    <n v="9602"/>
    <s v="CA-2017-117604"/>
    <x v="913"/>
    <d v="2017-09-09T00:00:00"/>
    <x v="1"/>
    <s v="JP-15520"/>
    <s v="Jeremy Pistek"/>
    <s v="Consumer"/>
    <s v="United States"/>
    <s v="Jonesboro"/>
    <s v="Arkansas"/>
    <n v="72401"/>
    <x v="0"/>
    <s v="OFF-PA-10001357"/>
    <x v="1"/>
    <s v="Paper"/>
    <s v="Xerox 1886"/>
    <n v="239.5"/>
    <n v="167.64999999999998"/>
    <n v="71.850000000000023"/>
    <n v="0.3000000000000001"/>
    <n v="5"/>
  </r>
  <r>
    <n v="9603"/>
    <s v="CA-2015-130155"/>
    <x v="946"/>
    <d v="2015-05-22T00:00:00"/>
    <x v="2"/>
    <s v="TD-20995"/>
    <s v="Tamara Dahlen"/>
    <s v="Consumer"/>
    <s v="United States"/>
    <s v="Virginia Beach"/>
    <s v="Virginia"/>
    <n v="23464"/>
    <x v="0"/>
    <s v="OFF-SU-10004737"/>
    <x v="1"/>
    <s v="Supplies"/>
    <s v="Acme Design Stainless Steel Bent Scissors"/>
    <n v="34.200000000000003"/>
    <n v="23.94"/>
    <n v="10.260000000000002"/>
    <n v="0.30000000000000004"/>
    <n v="3"/>
  </r>
  <r>
    <n v="9604"/>
    <s v="CA-2017-129861"/>
    <x v="26"/>
    <d v="2017-06-23T00:00:00"/>
    <x v="1"/>
    <s v="DM-13345"/>
    <s v="Denise Monton"/>
    <s v="Corporate"/>
    <s v="United States"/>
    <s v="Rochester"/>
    <s v="New York"/>
    <n v="14609"/>
    <x v="3"/>
    <s v="FUR-TA-10003715"/>
    <x v="0"/>
    <s v="Tables"/>
    <s v="Hon 2111 Invitation Series Corner Table"/>
    <n v="376.86599999999999"/>
    <n v="263.80619999999999"/>
    <n v="113.0598"/>
    <n v="0.3"/>
    <n v="6"/>
  </r>
  <r>
    <n v="9605"/>
    <s v="CA-2016-138625"/>
    <x v="121"/>
    <d v="2016-11-05T00:00:00"/>
    <x v="2"/>
    <s v="EG-13900"/>
    <s v="Emily Grady"/>
    <s v="Consumer"/>
    <s v="United States"/>
    <s v="Chesapeake"/>
    <s v="Virginia"/>
    <n v="23320"/>
    <x v="0"/>
    <s v="OFF-AP-10003099"/>
    <x v="1"/>
    <s v="Appliances"/>
    <s v="Eureka Hand Vacuum, Bagless"/>
    <n v="197.72"/>
    <n v="138.404"/>
    <n v="59.316000000000003"/>
    <n v="0.3"/>
    <n v="3"/>
  </r>
  <r>
    <n v="9606"/>
    <s v="US-2018-122672"/>
    <x v="259"/>
    <d v="2018-11-09T00:00:00"/>
    <x v="1"/>
    <s v="HG-14965"/>
    <s v="Henry Goldwyn"/>
    <s v="Corporate"/>
    <s v="United States"/>
    <s v="Lancaster"/>
    <s v="Ohio"/>
    <n v="43130"/>
    <x v="3"/>
    <s v="TEC-AC-10002323"/>
    <x v="2"/>
    <s v="Accessories"/>
    <s v="SanDisk Ultra 32 GB MicroSDHC Class 10 Memory Card"/>
    <n v="70.72"/>
    <n v="49.503999999999998"/>
    <n v="21.216000000000001"/>
    <n v="0.30000000000000004"/>
    <n v="5"/>
  </r>
  <r>
    <n v="9607"/>
    <s v="US-2018-122672"/>
    <x v="259"/>
    <d v="2018-11-09T00:00:00"/>
    <x v="1"/>
    <s v="HG-14965"/>
    <s v="Henry Goldwyn"/>
    <s v="Corporate"/>
    <s v="United States"/>
    <s v="Lancaster"/>
    <s v="Ohio"/>
    <n v="43130"/>
    <x v="3"/>
    <s v="OFF-ST-10002344"/>
    <x v="1"/>
    <s v="Storage"/>
    <s v="Carina 42&quot;Hx23 3/4&quot;W Media Storage Unit"/>
    <n v="194.352"/>
    <n v="136.04640000000001"/>
    <n v="58.305599999999998"/>
    <n v="0.3"/>
    <n v="5"/>
  </r>
  <r>
    <n v="9608"/>
    <s v="CA-2018-117128"/>
    <x v="256"/>
    <d v="2018-12-08T00:00:00"/>
    <x v="0"/>
    <s v="BF-11080"/>
    <s v="Bart Folk"/>
    <s v="Consumer"/>
    <s v="United States"/>
    <s v="New York City"/>
    <s v="New York"/>
    <n v="10024"/>
    <x v="3"/>
    <s v="OFF-PA-10000007"/>
    <x v="1"/>
    <s v="Paper"/>
    <s v="Telephone Message Books with Fax/Mobile Section, 4 1/4&quot; x 6&quot;"/>
    <n v="21.6"/>
    <n v="15.12"/>
    <n v="6.4800000000000022"/>
    <n v="0.3000000000000001"/>
    <n v="3"/>
  </r>
  <r>
    <n v="9609"/>
    <s v="CA-2018-117128"/>
    <x v="256"/>
    <d v="2018-12-08T00:00:00"/>
    <x v="0"/>
    <s v="BF-11080"/>
    <s v="Bart Folk"/>
    <s v="Consumer"/>
    <s v="United States"/>
    <s v="New York City"/>
    <s v="New York"/>
    <n v="10024"/>
    <x v="3"/>
    <s v="OFF-LA-10000248"/>
    <x v="1"/>
    <s v="Labels"/>
    <s v="Avery 52"/>
    <n v="11.07"/>
    <n v="7.7489999999999997"/>
    <n v="3.3210000000000006"/>
    <n v="0.30000000000000004"/>
    <n v="3"/>
  </r>
  <r>
    <n v="9610"/>
    <s v="CA-2017-130638"/>
    <x v="458"/>
    <d v="2017-05-19T00:00:00"/>
    <x v="0"/>
    <s v="SC-20095"/>
    <s v="Sanjit Chand"/>
    <s v="Consumer"/>
    <s v="United States"/>
    <s v="Los Angeles"/>
    <s v="California"/>
    <n v="90045"/>
    <x v="1"/>
    <s v="FUR-FU-10002116"/>
    <x v="0"/>
    <s v="Furnishings"/>
    <s v="Tenex Carpeted, Granite-Look or Clear Contemporary Contour Shape Chair Mats"/>
    <n v="282.83999999999997"/>
    <n v="197.98799999999997"/>
    <n v="84.852000000000004"/>
    <n v="0.30000000000000004"/>
    <n v="3"/>
  </r>
  <r>
    <n v="9611"/>
    <s v="CA-2017-130638"/>
    <x v="458"/>
    <d v="2017-05-19T00:00:00"/>
    <x v="0"/>
    <s v="SC-20095"/>
    <s v="Sanjit Chand"/>
    <s v="Consumer"/>
    <s v="United States"/>
    <s v="Los Angeles"/>
    <s v="California"/>
    <n v="90045"/>
    <x v="1"/>
    <s v="OFF-LA-10002195"/>
    <x v="1"/>
    <s v="Labels"/>
    <s v="Avery 481"/>
    <n v="27.72"/>
    <n v="19.403999999999996"/>
    <n v="8.3160000000000025"/>
    <n v="0.3000000000000001"/>
    <n v="3"/>
  </r>
  <r>
    <n v="9612"/>
    <s v="CA-2018-144365"/>
    <x v="1200"/>
    <d v="2018-10-30T00:00:00"/>
    <x v="1"/>
    <s v="CS-11950"/>
    <s v="Carlos Soltero"/>
    <s v="Consumer"/>
    <s v="United States"/>
    <s v="Jackson"/>
    <s v="Mississippi"/>
    <n v="39212"/>
    <x v="0"/>
    <s v="OFF-FA-10000735"/>
    <x v="1"/>
    <s v="Fasteners"/>
    <s v="Staples"/>
    <n v="11.68"/>
    <n v="8.1760000000000002"/>
    <n v="3.5039999999999996"/>
    <n v="0.3"/>
    <n v="6"/>
  </r>
  <r>
    <n v="9613"/>
    <s v="CA-2017-110086"/>
    <x v="31"/>
    <d v="2017-09-22T00:00:00"/>
    <x v="1"/>
    <s v="BD-11320"/>
    <s v="Bill Donatelli"/>
    <s v="Consumer"/>
    <s v="United States"/>
    <s v="Woodland"/>
    <s v="California"/>
    <n v="95695"/>
    <x v="1"/>
    <s v="TEC-PH-10001299"/>
    <x v="2"/>
    <s v="Phones"/>
    <s v="Polycom CX300 Desktop Phone USB VoIP phone"/>
    <n v="239.98400000000001"/>
    <n v="167.9888"/>
    <n v="71.995200000000011"/>
    <n v="0.30000000000000004"/>
    <n v="4"/>
  </r>
  <r>
    <n v="9614"/>
    <s v="CA-2015-128524"/>
    <x v="7"/>
    <d v="2015-11-13T00:00:00"/>
    <x v="2"/>
    <s v="MZ-17515"/>
    <s v="Mary Zewe"/>
    <s v="Corporate"/>
    <s v="United States"/>
    <s v="Seattle"/>
    <s v="Washington"/>
    <n v="98115"/>
    <x v="1"/>
    <s v="OFF-AP-10002892"/>
    <x v="1"/>
    <s v="Appliances"/>
    <s v="Belkin F5C206VTEL 6 Outlet Surge"/>
    <n v="22.98"/>
    <n v="16.085999999999999"/>
    <n v="6.8940000000000019"/>
    <n v="0.3000000000000001"/>
    <n v="2"/>
  </r>
  <r>
    <n v="9615"/>
    <s v="CA-2015-128524"/>
    <x v="7"/>
    <d v="2015-11-13T00:00:00"/>
    <x v="2"/>
    <s v="MZ-17515"/>
    <s v="Mary Zewe"/>
    <s v="Corporate"/>
    <s v="United States"/>
    <s v="Seattle"/>
    <s v="Washington"/>
    <n v="98115"/>
    <x v="1"/>
    <s v="TEC-AC-10002718"/>
    <x v="2"/>
    <s v="Accessories"/>
    <s v="Belkin Standard 104 key USB Keyboard"/>
    <n v="102.13"/>
    <n v="71.490999999999985"/>
    <n v="30.63900000000001"/>
    <n v="0.3000000000000001"/>
    <n v="2"/>
  </r>
  <r>
    <n v="9616"/>
    <s v="CA-2015-128524"/>
    <x v="7"/>
    <d v="2015-11-13T00:00:00"/>
    <x v="2"/>
    <s v="MZ-17515"/>
    <s v="Mary Zewe"/>
    <s v="Corporate"/>
    <s v="United States"/>
    <s v="Seattle"/>
    <s v="Washington"/>
    <n v="98115"/>
    <x v="1"/>
    <s v="OFF-BI-10003527"/>
    <x v="1"/>
    <s v="Binders"/>
    <s v="Fellowes PB500 Electric Punch Plastic Comb Binding Machine with Manual Bind"/>
    <n v="2033.5840000000001"/>
    <n v="1423.5088000000001"/>
    <n v="610.0752"/>
    <n v="0.3"/>
    <n v="2"/>
  </r>
  <r>
    <n v="9617"/>
    <s v="CA-2017-140256"/>
    <x v="250"/>
    <d v="2017-08-29T00:00:00"/>
    <x v="1"/>
    <s v="PW-19030"/>
    <s v="Pauline Webber"/>
    <s v="Corporate"/>
    <s v="United States"/>
    <s v="Los Angeles"/>
    <s v="California"/>
    <n v="90049"/>
    <x v="1"/>
    <s v="OFF-AR-10002255"/>
    <x v="1"/>
    <s v="Art"/>
    <s v="Newell 346"/>
    <n v="5.76"/>
    <n v="4.032"/>
    <n v="1.7279999999999998"/>
    <n v="0.3"/>
    <n v="7"/>
  </r>
  <r>
    <n v="9618"/>
    <s v="CA-2018-160633"/>
    <x v="673"/>
    <d v="2018-11-21T00:00:00"/>
    <x v="1"/>
    <s v="BS-11380"/>
    <s v="Bill Stewart"/>
    <s v="Corporate"/>
    <s v="United States"/>
    <s v="Bowling Green"/>
    <s v="Ohio"/>
    <n v="43402"/>
    <x v="3"/>
    <s v="TEC-CO-10002095"/>
    <x v="2"/>
    <s v="Copiers"/>
    <s v="Hewlett Packard 610 Color Digital Copier / Printer"/>
    <n v="899.98199999999997"/>
    <n v="629.98739999999998"/>
    <n v="269.99459999999999"/>
    <n v="0.3"/>
    <n v="5"/>
  </r>
  <r>
    <n v="9619"/>
    <s v="CA-2018-160633"/>
    <x v="673"/>
    <d v="2018-11-21T00:00:00"/>
    <x v="1"/>
    <s v="BS-11380"/>
    <s v="Bill Stewart"/>
    <s v="Corporate"/>
    <s v="United States"/>
    <s v="Bowling Green"/>
    <s v="Ohio"/>
    <n v="43402"/>
    <x v="3"/>
    <s v="OFF-AR-10004022"/>
    <x v="1"/>
    <s v="Art"/>
    <s v="Panasonic KP-380BK Classic Electric Pencil Sharpener"/>
    <n v="86.352000000000004"/>
    <n v="60.446399999999997"/>
    <n v="25.905600000000007"/>
    <n v="0.30000000000000004"/>
    <n v="5"/>
  </r>
  <r>
    <n v="9620"/>
    <s v="CA-2018-160633"/>
    <x v="673"/>
    <d v="2018-11-21T00:00:00"/>
    <x v="1"/>
    <s v="BS-11380"/>
    <s v="Bill Stewart"/>
    <s v="Corporate"/>
    <s v="United States"/>
    <s v="Bowling Green"/>
    <s v="Ohio"/>
    <n v="43402"/>
    <x v="3"/>
    <s v="TEC-AC-10002335"/>
    <x v="2"/>
    <s v="Accessories"/>
    <s v="Logitech Media Keyboard K200"/>
    <n v="139.96"/>
    <n v="97.971999999999994"/>
    <n v="41.988000000000014"/>
    <n v="0.3000000000000001"/>
    <n v="5"/>
  </r>
  <r>
    <n v="9621"/>
    <s v="CA-2015-115133"/>
    <x v="467"/>
    <d v="2015-09-30T00:00:00"/>
    <x v="1"/>
    <s v="DA-13450"/>
    <s v="Dianna Arnett"/>
    <s v="Home Office"/>
    <s v="United States"/>
    <s v="Lancaster"/>
    <s v="Ohio"/>
    <n v="43130"/>
    <x v="3"/>
    <s v="OFF-AP-10001634"/>
    <x v="1"/>
    <s v="Appliances"/>
    <s v="Hoover Commercial Lightweight Upright Vacuum"/>
    <n v="16.704000000000001"/>
    <n v="11.6928"/>
    <n v="5.0112000000000005"/>
    <n v="0.30000000000000004"/>
    <n v="4"/>
  </r>
  <r>
    <n v="9622"/>
    <s v="CA-2015-115133"/>
    <x v="467"/>
    <d v="2015-09-30T00:00:00"/>
    <x v="1"/>
    <s v="DA-13450"/>
    <s v="Dianna Arnett"/>
    <s v="Home Office"/>
    <s v="United States"/>
    <s v="Lancaster"/>
    <s v="Ohio"/>
    <n v="43130"/>
    <x v="3"/>
    <s v="TEC-AC-10002370"/>
    <x v="2"/>
    <s v="Accessories"/>
    <s v="Maxell CD-R Discs"/>
    <n v="3.1520000000000001"/>
    <n v="2.2063999999999999"/>
    <n v="0.94560000000000022"/>
    <n v="0.30000000000000004"/>
    <n v="4"/>
  </r>
  <r>
    <n v="9623"/>
    <s v="CA-2015-115133"/>
    <x v="467"/>
    <d v="2015-09-30T00:00:00"/>
    <x v="1"/>
    <s v="DA-13450"/>
    <s v="Dianna Arnett"/>
    <s v="Home Office"/>
    <s v="United States"/>
    <s v="Lancaster"/>
    <s v="Ohio"/>
    <n v="43130"/>
    <x v="3"/>
    <s v="OFF-PA-10000174"/>
    <x v="1"/>
    <s v="Paper"/>
    <s v="Message Book, Wirebound, Four 5 1/2&quot; X 4&quot; Forms/Pg., 200 Dupl. Sets/Book"/>
    <n v="32.896000000000001"/>
    <n v="23.027200000000001"/>
    <n v="9.8688000000000002"/>
    <n v="0.3"/>
    <n v="4"/>
  </r>
  <r>
    <n v="9624"/>
    <s v="CA-2018-137449"/>
    <x v="222"/>
    <d v="2018-06-30T00:00:00"/>
    <x v="2"/>
    <s v="ME-17725"/>
    <s v="Max Engle"/>
    <s v="Consumer"/>
    <s v="United States"/>
    <s v="Dallas"/>
    <s v="Texas"/>
    <n v="75220"/>
    <x v="2"/>
    <s v="OFF-AP-10000240"/>
    <x v="1"/>
    <s v="Appliances"/>
    <s v="Belkin F9G930V10-GRY 9 Outlet Surge"/>
    <n v="21.391999999999999"/>
    <n v="14.974399999999999"/>
    <n v="6.4176000000000002"/>
    <n v="0.3"/>
    <n v="1"/>
  </r>
  <r>
    <n v="9625"/>
    <s v="CA-2018-137449"/>
    <x v="222"/>
    <d v="2018-06-30T00:00:00"/>
    <x v="2"/>
    <s v="ME-17725"/>
    <s v="Max Engle"/>
    <s v="Consumer"/>
    <s v="United States"/>
    <s v="Dallas"/>
    <s v="Texas"/>
    <n v="75220"/>
    <x v="2"/>
    <s v="FUR-TA-10002855"/>
    <x v="0"/>
    <s v="Tables"/>
    <s v="Bevis Round Conference Table Top &amp; Single Column Base"/>
    <n v="307.31400000000002"/>
    <n v="215.1198"/>
    <n v="92.194200000000023"/>
    <n v="0.30000000000000004"/>
    <n v="1"/>
  </r>
  <r>
    <n v="9626"/>
    <s v="CA-2018-137449"/>
    <x v="222"/>
    <d v="2018-06-30T00:00:00"/>
    <x v="2"/>
    <s v="ME-17725"/>
    <s v="Max Engle"/>
    <s v="Consumer"/>
    <s v="United States"/>
    <s v="Dallas"/>
    <s v="Texas"/>
    <n v="75220"/>
    <x v="2"/>
    <s v="FUR-BO-10000780"/>
    <x v="0"/>
    <s v="Bookcases"/>
    <s v="O'Sullivan Plantations 2-Door Library in Landvery Oak"/>
    <n v="409.99919999999997"/>
    <n v="286.99943999999994"/>
    <n v="122.99976000000004"/>
    <n v="0.3000000000000001"/>
    <n v="1"/>
  </r>
  <r>
    <n v="9627"/>
    <s v="CA-2018-103520"/>
    <x v="397"/>
    <d v="2018-09-25T00:00:00"/>
    <x v="2"/>
    <s v="MH-17785"/>
    <s v="Maya Herman"/>
    <s v="Corporate"/>
    <s v="United States"/>
    <s v="Lubbock"/>
    <s v="Texas"/>
    <n v="79424"/>
    <x v="2"/>
    <s v="OFF-PA-10001846"/>
    <x v="1"/>
    <s v="Paper"/>
    <s v="Xerox 1899"/>
    <n v="9.2479999999999993"/>
    <n v="6.4735999999999994"/>
    <n v="2.7744"/>
    <n v="0.30000000000000004"/>
    <n v="2"/>
  </r>
  <r>
    <n v="9628"/>
    <s v="CA-2015-139283"/>
    <x v="533"/>
    <d v="2015-11-27T00:00:00"/>
    <x v="1"/>
    <s v="BT-11440"/>
    <s v="Bobby Trafton"/>
    <s v="Consumer"/>
    <s v="United States"/>
    <s v="Detroit"/>
    <s v="Michigan"/>
    <n v="48227"/>
    <x v="2"/>
    <s v="OFF-BI-10002049"/>
    <x v="1"/>
    <s v="Binders"/>
    <s v="UniKeep View Case Binders"/>
    <n v="14.67"/>
    <n v="10.269"/>
    <n v="4.4009999999999998"/>
    <n v="0.3"/>
    <n v="4"/>
  </r>
  <r>
    <n v="9629"/>
    <s v="CA-2015-118192"/>
    <x v="286"/>
    <d v="2015-01-18T00:00:00"/>
    <x v="1"/>
    <s v="MM-17920"/>
    <s v="Michael Moore"/>
    <s v="Consumer"/>
    <s v="United States"/>
    <s v="Newark"/>
    <s v="Ohio"/>
    <n v="43055"/>
    <x v="3"/>
    <s v="OFF-PA-10002947"/>
    <x v="1"/>
    <s v="Paper"/>
    <s v="Xerox 1923"/>
    <n v="37.408000000000001"/>
    <n v="26.185600000000001"/>
    <n v="11.2224"/>
    <n v="0.3"/>
    <n v="5"/>
  </r>
  <r>
    <n v="9630"/>
    <s v="CA-2015-118192"/>
    <x v="286"/>
    <d v="2015-01-18T00:00:00"/>
    <x v="1"/>
    <s v="MM-17920"/>
    <s v="Michael Moore"/>
    <s v="Consumer"/>
    <s v="United States"/>
    <s v="Newark"/>
    <s v="Ohio"/>
    <n v="43055"/>
    <x v="3"/>
    <s v="OFF-BI-10003476"/>
    <x v="1"/>
    <s v="Binders"/>
    <s v="Avery Metallic Poly Binders"/>
    <n v="3.4380000000000002"/>
    <n v="2.4066000000000001"/>
    <n v="1.0314000000000001"/>
    <n v="0.3"/>
    <n v="5"/>
  </r>
  <r>
    <n v="9631"/>
    <s v="CA-2017-168844"/>
    <x v="1206"/>
    <d v="2017-06-06T00:00:00"/>
    <x v="1"/>
    <s v="NM-18520"/>
    <s v="Neoma Murray"/>
    <s v="Consumer"/>
    <s v="United States"/>
    <s v="New York City"/>
    <s v="New York"/>
    <n v="10011"/>
    <x v="3"/>
    <s v="OFF-BI-10002609"/>
    <x v="1"/>
    <s v="Binders"/>
    <s v="Avery Hidden Tab Dividers for Binding Systems"/>
    <n v="7.1520000000000001"/>
    <n v="5.0064000000000002"/>
    <n v="2.1456"/>
    <n v="0.3"/>
    <n v="6"/>
  </r>
  <r>
    <n v="9632"/>
    <s v="CA-2017-168844"/>
    <x v="1206"/>
    <d v="2017-06-06T00:00:00"/>
    <x v="1"/>
    <s v="NM-18520"/>
    <s v="Neoma Murray"/>
    <s v="Consumer"/>
    <s v="United States"/>
    <s v="New York City"/>
    <s v="New York"/>
    <n v="10011"/>
    <x v="3"/>
    <s v="TEC-PH-10003215"/>
    <x v="2"/>
    <s v="Phones"/>
    <s v="Jackery Bar Premium Fast-charging Portable Charger"/>
    <n v="179.7"/>
    <n v="125.78999999999998"/>
    <n v="53.910000000000011"/>
    <n v="0.3000000000000001"/>
    <n v="6"/>
  </r>
  <r>
    <n v="9633"/>
    <s v="CA-2018-154809"/>
    <x v="778"/>
    <d v="2018-02-17T00:00:00"/>
    <x v="1"/>
    <s v="MH-17455"/>
    <s v="Mark Hamilton"/>
    <s v="Consumer"/>
    <s v="United States"/>
    <s v="Minneapolis"/>
    <s v="Minnesota"/>
    <n v="55407"/>
    <x v="2"/>
    <s v="OFF-AP-10004785"/>
    <x v="1"/>
    <s v="Appliances"/>
    <s v="Holmes Replacement Filter for HEPA Air Cleaner, Medium Room"/>
    <n v="90.64"/>
    <n v="63.447999999999993"/>
    <n v="27.192000000000007"/>
    <n v="0.3000000000000001"/>
    <n v="4"/>
  </r>
  <r>
    <n v="9634"/>
    <s v="CA-2015-151330"/>
    <x v="1005"/>
    <d v="2015-10-17T00:00:00"/>
    <x v="2"/>
    <s v="TC-21295"/>
    <s v="Toby Carlisle"/>
    <s v="Consumer"/>
    <s v="United States"/>
    <s v="Everett"/>
    <s v="Massachusetts"/>
    <n v="2149"/>
    <x v="3"/>
    <s v="TEC-AC-10000865"/>
    <x v="2"/>
    <s v="Accessories"/>
    <s v="WD My Passport Ultra 500GB Portable External Hard Drive"/>
    <n v="177"/>
    <n v="123.89999999999999"/>
    <n v="53.100000000000009"/>
    <n v="0.30000000000000004"/>
    <n v="3"/>
  </r>
  <r>
    <n v="9635"/>
    <s v="CA-2015-151330"/>
    <x v="1005"/>
    <d v="2015-10-17T00:00:00"/>
    <x v="2"/>
    <s v="TC-21295"/>
    <s v="Toby Carlisle"/>
    <s v="Consumer"/>
    <s v="United States"/>
    <s v="Everett"/>
    <s v="Massachusetts"/>
    <n v="2149"/>
    <x v="3"/>
    <s v="OFF-ST-10000615"/>
    <x v="1"/>
    <s v="Storage"/>
    <s v="SimpliFile Personal File, Black Granite, 15w x 6-15/16d x 11-1/4h"/>
    <n v="79.45"/>
    <n v="55.615000000000002"/>
    <n v="23.835000000000001"/>
    <n v="0.3"/>
    <n v="3"/>
  </r>
  <r>
    <n v="9636"/>
    <s v="CA-2015-151330"/>
    <x v="1005"/>
    <d v="2015-10-17T00:00:00"/>
    <x v="2"/>
    <s v="TC-21295"/>
    <s v="Toby Carlisle"/>
    <s v="Consumer"/>
    <s v="United States"/>
    <s v="Everett"/>
    <s v="Massachusetts"/>
    <n v="2149"/>
    <x v="3"/>
    <s v="FUR-CH-10000749"/>
    <x v="0"/>
    <s v="Chairs"/>
    <s v="Office Star - Ergonomic Mid Back Chair with 2-Way Adjustable Arms"/>
    <n v="1628.82"/>
    <n v="1140.174"/>
    <n v="488.64599999999996"/>
    <n v="0.3"/>
    <n v="3"/>
  </r>
  <r>
    <n v="9637"/>
    <s v="CA-2015-124702"/>
    <x v="728"/>
    <d v="2015-11-25T00:00:00"/>
    <x v="1"/>
    <s v="MH-17785"/>
    <s v="Maya Herman"/>
    <s v="Corporate"/>
    <s v="United States"/>
    <s v="Seattle"/>
    <s v="Washington"/>
    <n v="98105"/>
    <x v="1"/>
    <s v="FUR-FU-10003553"/>
    <x v="0"/>
    <s v="Furnishings"/>
    <s v="Howard Miller 13-1/2&quot; Diameter Rosebrook Wall Clock"/>
    <n v="137.54"/>
    <n v="96.277999999999992"/>
    <n v="41.262"/>
    <n v="0.30000000000000004"/>
    <n v="7"/>
  </r>
  <r>
    <n v="9638"/>
    <s v="CA-2015-124702"/>
    <x v="728"/>
    <d v="2015-11-25T00:00:00"/>
    <x v="1"/>
    <s v="MH-17785"/>
    <s v="Maya Herman"/>
    <s v="Corporate"/>
    <s v="United States"/>
    <s v="Seattle"/>
    <s v="Washington"/>
    <n v="98105"/>
    <x v="1"/>
    <s v="FUR-TA-10003008"/>
    <x v="0"/>
    <s v="Tables"/>
    <s v="Lesro Round Back Collection Coffee Table, End Table"/>
    <n v="730.2"/>
    <n v="511.14"/>
    <n v="219.06000000000006"/>
    <n v="0.30000000000000004"/>
    <n v="7"/>
  </r>
  <r>
    <n v="9639"/>
    <s v="US-2018-125808"/>
    <x v="105"/>
    <d v="2018-11-15T00:00:00"/>
    <x v="0"/>
    <s v="EP-13915"/>
    <s v="Emily Phan"/>
    <s v="Consumer"/>
    <s v="United States"/>
    <s v="Los Angeles"/>
    <s v="California"/>
    <n v="90032"/>
    <x v="1"/>
    <s v="OFF-PA-10001846"/>
    <x v="1"/>
    <s v="Paper"/>
    <s v="Xerox 1899"/>
    <n v="11.56"/>
    <n v="8.0920000000000005"/>
    <n v="3.468"/>
    <n v="0.3"/>
    <n v="3"/>
  </r>
  <r>
    <n v="9640"/>
    <s v="CA-2016-116638"/>
    <x v="1224"/>
    <d v="2016-01-31T00:00:00"/>
    <x v="0"/>
    <s v="JH-15985"/>
    <s v="Joseph Holt"/>
    <s v="Consumer"/>
    <s v="United States"/>
    <s v="Concord"/>
    <s v="North Carolina"/>
    <n v="28027"/>
    <x v="0"/>
    <s v="FUR-TA-10000198"/>
    <x v="0"/>
    <s v="Tables"/>
    <s v="Chromcraft Bull-Nose Wood Oval Conference Tables &amp; Bases"/>
    <n v="4297.6440000000002"/>
    <n v="3008.3508000000002"/>
    <n v="1289.2932000000001"/>
    <n v="0.3"/>
    <n v="3"/>
  </r>
  <r>
    <n v="9641"/>
    <s v="CA-2015-104563"/>
    <x v="1009"/>
    <d v="2015-03-12T00:00:00"/>
    <x v="1"/>
    <s v="CM-12715"/>
    <s v="Craig Molinari"/>
    <s v="Corporate"/>
    <s v="United States"/>
    <s v="Seattle"/>
    <s v="Washington"/>
    <n v="98103"/>
    <x v="1"/>
    <s v="OFF-AR-10000390"/>
    <x v="1"/>
    <s v="Art"/>
    <s v="Newell Chalk Holder"/>
    <n v="20.65"/>
    <n v="14.454999999999998"/>
    <n v="6.1950000000000003"/>
    <n v="0.30000000000000004"/>
    <n v="5"/>
  </r>
  <r>
    <n v="9642"/>
    <s v="CA-2015-104563"/>
    <x v="1009"/>
    <d v="2015-03-12T00:00:00"/>
    <x v="1"/>
    <s v="CM-12715"/>
    <s v="Craig Molinari"/>
    <s v="Corporate"/>
    <s v="United States"/>
    <s v="Seattle"/>
    <s v="Washington"/>
    <n v="98103"/>
    <x v="1"/>
    <s v="OFF-ST-10000934"/>
    <x v="1"/>
    <s v="Storage"/>
    <s v="Contico 72&quot;H Heavy-Duty Storage System"/>
    <n v="204.9"/>
    <n v="143.43"/>
    <n v="61.47"/>
    <n v="0.3"/>
    <n v="5"/>
  </r>
  <r>
    <n v="9643"/>
    <s v="CA-2015-104563"/>
    <x v="1009"/>
    <d v="2015-03-12T00:00:00"/>
    <x v="1"/>
    <s v="CM-12715"/>
    <s v="Craig Molinari"/>
    <s v="Corporate"/>
    <s v="United States"/>
    <s v="Seattle"/>
    <s v="Washington"/>
    <n v="98103"/>
    <x v="1"/>
    <s v="FUR-CH-10002780"/>
    <x v="0"/>
    <s v="Chairs"/>
    <s v="Office Star - Task Chair with Contemporary Loop Arms"/>
    <n v="436.70400000000001"/>
    <n v="305.69279999999998"/>
    <n v="131.01120000000003"/>
    <n v="0.30000000000000004"/>
    <n v="5"/>
  </r>
  <r>
    <n v="9644"/>
    <s v="CA-2015-104563"/>
    <x v="1009"/>
    <d v="2015-03-12T00:00:00"/>
    <x v="1"/>
    <s v="CM-12715"/>
    <s v="Craig Molinari"/>
    <s v="Corporate"/>
    <s v="United States"/>
    <s v="Seattle"/>
    <s v="Washington"/>
    <n v="98103"/>
    <x v="1"/>
    <s v="FUR-CH-10004495"/>
    <x v="0"/>
    <s v="Chairs"/>
    <s v="Global Leather and Oak Executive Chair, Black"/>
    <n v="481.56799999999998"/>
    <n v="337.09759999999994"/>
    <n v="144.47040000000004"/>
    <n v="0.3000000000000001"/>
    <n v="5"/>
  </r>
  <r>
    <n v="9645"/>
    <s v="US-2018-107979"/>
    <x v="110"/>
    <d v="2018-06-13T00:00:00"/>
    <x v="1"/>
    <s v="FO-14305"/>
    <s v="Frank Olsen"/>
    <s v="Consumer"/>
    <s v="United States"/>
    <s v="Glendale"/>
    <s v="Arizona"/>
    <n v="85301"/>
    <x v="1"/>
    <s v="TEC-AC-10002006"/>
    <x v="2"/>
    <s v="Accessories"/>
    <s v="Memorex Micro Travel Drive 16 GB"/>
    <n v="89.543999999999997"/>
    <n v="62.680799999999991"/>
    <n v="26.863200000000006"/>
    <n v="0.3000000000000001"/>
    <n v="5"/>
  </r>
  <r>
    <n v="9646"/>
    <s v="US-2018-107979"/>
    <x v="110"/>
    <d v="2018-06-13T00:00:00"/>
    <x v="1"/>
    <s v="FO-14305"/>
    <s v="Frank Olsen"/>
    <s v="Consumer"/>
    <s v="United States"/>
    <s v="Glendale"/>
    <s v="Arizona"/>
    <n v="85301"/>
    <x v="1"/>
    <s v="OFF-ST-10002485"/>
    <x v="1"/>
    <s v="Storage"/>
    <s v="Rogers Deluxe File Chest"/>
    <n v="35.167999999999999"/>
    <n v="24.617599999999999"/>
    <n v="10.5504"/>
    <n v="0.3"/>
    <n v="5"/>
  </r>
  <r>
    <n v="9647"/>
    <s v="US-2018-107979"/>
    <x v="110"/>
    <d v="2018-06-13T00:00:00"/>
    <x v="1"/>
    <s v="FO-14305"/>
    <s v="Frank Olsen"/>
    <s v="Consumer"/>
    <s v="United States"/>
    <s v="Glendale"/>
    <s v="Arizona"/>
    <n v="85301"/>
    <x v="1"/>
    <s v="OFF-BI-10000778"/>
    <x v="1"/>
    <s v="Binders"/>
    <s v="GBC VeloBinder Electric Binding Machine"/>
    <n v="72.587999999999994"/>
    <n v="50.811599999999991"/>
    <n v="21.776400000000002"/>
    <n v="0.30000000000000004"/>
    <n v="5"/>
  </r>
  <r>
    <n v="9648"/>
    <s v="CA-2015-150518"/>
    <x v="84"/>
    <d v="2015-11-24T00:00:00"/>
    <x v="1"/>
    <s v="MW-18220"/>
    <s v="Mitch Webber"/>
    <s v="Consumer"/>
    <s v="United States"/>
    <s v="Coon Rapids"/>
    <s v="Minnesota"/>
    <n v="55433"/>
    <x v="2"/>
    <s v="OFF-ST-10000877"/>
    <x v="1"/>
    <s v="Storage"/>
    <s v="Recycled Steel Personal File for Standard File Folders"/>
    <n v="221.16"/>
    <n v="154.81199999999998"/>
    <n v="66.348000000000013"/>
    <n v="0.30000000000000004"/>
    <n v="5"/>
  </r>
  <r>
    <n v="9649"/>
    <s v="CA-2015-150518"/>
    <x v="84"/>
    <d v="2015-11-24T00:00:00"/>
    <x v="1"/>
    <s v="MW-18220"/>
    <s v="Mitch Webber"/>
    <s v="Consumer"/>
    <s v="United States"/>
    <s v="Coon Rapids"/>
    <s v="Minnesota"/>
    <n v="55433"/>
    <x v="2"/>
    <s v="TEC-PH-10002103"/>
    <x v="2"/>
    <s v="Phones"/>
    <s v="Jabra SPEAK 410"/>
    <n v="281.97000000000003"/>
    <n v="197.37900000000002"/>
    <n v="84.591000000000008"/>
    <n v="0.3"/>
    <n v="5"/>
  </r>
  <r>
    <n v="9650"/>
    <s v="CA-2017-107104"/>
    <x v="491"/>
    <d v="2017-11-30T00:00:00"/>
    <x v="1"/>
    <s v="MS-17365"/>
    <s v="Maribeth Schnelling"/>
    <s v="Consumer"/>
    <s v="United States"/>
    <s v="Los Angeles"/>
    <s v="California"/>
    <n v="90045"/>
    <x v="1"/>
    <s v="FUR-BO-10002213"/>
    <x v="0"/>
    <s v="Bookcases"/>
    <s v="DMI Eclipse Executive Suite Bookcases"/>
    <n v="3406.6640000000002"/>
    <n v="2384.6648"/>
    <n v="1021.9992000000002"/>
    <n v="0.30000000000000004"/>
    <n v="4"/>
  </r>
  <r>
    <n v="9651"/>
    <s v="CA-2017-107104"/>
    <x v="491"/>
    <d v="2017-11-30T00:00:00"/>
    <x v="1"/>
    <s v="MS-17365"/>
    <s v="Maribeth Schnelling"/>
    <s v="Consumer"/>
    <s v="United States"/>
    <s v="Los Angeles"/>
    <s v="California"/>
    <n v="90045"/>
    <x v="1"/>
    <s v="OFF-AR-10004269"/>
    <x v="1"/>
    <s v="Art"/>
    <s v="Newell 31"/>
    <n v="37.17"/>
    <n v="26.018999999999998"/>
    <n v="11.151000000000003"/>
    <n v="0.3000000000000001"/>
    <n v="4"/>
  </r>
  <r>
    <n v="9652"/>
    <s v="CA-2017-107104"/>
    <x v="491"/>
    <d v="2017-11-30T00:00:00"/>
    <x v="1"/>
    <s v="MS-17365"/>
    <s v="Maribeth Schnelling"/>
    <s v="Consumer"/>
    <s v="United States"/>
    <s v="Los Angeles"/>
    <s v="California"/>
    <n v="90045"/>
    <x v="1"/>
    <s v="OFF-AP-10000055"/>
    <x v="1"/>
    <s v="Appliances"/>
    <s v="Belkin F9S820V06 8 Outlet Surge"/>
    <n v="64.959999999999994"/>
    <n v="45.471999999999994"/>
    <n v="19.488"/>
    <n v="0.30000000000000004"/>
    <n v="4"/>
  </r>
  <r>
    <n v="9653"/>
    <s v="CA-2017-107104"/>
    <x v="491"/>
    <d v="2017-11-30T00:00:00"/>
    <x v="1"/>
    <s v="MS-17365"/>
    <s v="Maribeth Schnelling"/>
    <s v="Consumer"/>
    <s v="United States"/>
    <s v="Los Angeles"/>
    <s v="California"/>
    <n v="90045"/>
    <x v="1"/>
    <s v="FUR-FU-10002937"/>
    <x v="0"/>
    <s v="Furnishings"/>
    <s v="GE 48&quot; Fluorescent Tube, Cool White Energy Saver, 34 Watts, 30/Box"/>
    <n v="595.38"/>
    <n v="416.76599999999996"/>
    <n v="178.61400000000003"/>
    <n v="0.30000000000000004"/>
    <n v="4"/>
  </r>
  <r>
    <n v="9654"/>
    <s v="CA-2018-161893"/>
    <x v="205"/>
    <d v="2018-01-27T00:00:00"/>
    <x v="1"/>
    <s v="HP-14815"/>
    <s v="Harold Pawlan"/>
    <s v="Home Office"/>
    <s v="United States"/>
    <s v="Tucson"/>
    <s v="Arizona"/>
    <n v="85705"/>
    <x v="1"/>
    <s v="TEC-AC-10001874"/>
    <x v="2"/>
    <s v="Accessories"/>
    <s v="Logitech Wireless Anywhere Mouse MX for PC and Mac"/>
    <n v="95.983999999999995"/>
    <n v="67.188799999999986"/>
    <n v="28.795200000000008"/>
    <n v="0.3000000000000001"/>
    <n v="4"/>
  </r>
  <r>
    <n v="9655"/>
    <s v="CA-2018-161893"/>
    <x v="205"/>
    <d v="2018-01-27T00:00:00"/>
    <x v="1"/>
    <s v="HP-14815"/>
    <s v="Harold Pawlan"/>
    <s v="Home Office"/>
    <s v="United States"/>
    <s v="Tucson"/>
    <s v="Arizona"/>
    <n v="85705"/>
    <x v="1"/>
    <s v="OFF-BI-10004506"/>
    <x v="1"/>
    <s v="Binders"/>
    <s v="Wilson Jones data.warehouse D-Ring Binders with DublLock"/>
    <n v="4.9379999999999997"/>
    <n v="3.4565999999999995"/>
    <n v="1.4814000000000003"/>
    <n v="0.30000000000000004"/>
    <n v="4"/>
  </r>
  <r>
    <n v="9656"/>
    <s v="CA-2015-156160"/>
    <x v="358"/>
    <d v="2015-09-29T00:00:00"/>
    <x v="1"/>
    <s v="AS-10090"/>
    <s v="Adam Shillingsburg"/>
    <s v="Consumer"/>
    <s v="United States"/>
    <s v="New York City"/>
    <s v="New York"/>
    <n v="10035"/>
    <x v="3"/>
    <s v="FUR-FU-10001876"/>
    <x v="0"/>
    <s v="Furnishings"/>
    <s v="Computer Room Manger, 14&quot;"/>
    <n v="97.44"/>
    <n v="68.207999999999998"/>
    <n v="29.231999999999999"/>
    <n v="0.3"/>
    <n v="7"/>
  </r>
  <r>
    <n v="9657"/>
    <s v="CA-2015-156160"/>
    <x v="358"/>
    <d v="2015-09-29T00:00:00"/>
    <x v="1"/>
    <s v="AS-10090"/>
    <s v="Adam Shillingsburg"/>
    <s v="Consumer"/>
    <s v="United States"/>
    <s v="New York City"/>
    <s v="New York"/>
    <n v="10035"/>
    <x v="3"/>
    <s v="OFF-BI-10003355"/>
    <x v="1"/>
    <s v="Binders"/>
    <s v="Cardinal Holdit Business Card Pockets"/>
    <n v="3.984"/>
    <n v="2.7887999999999997"/>
    <n v="1.1952000000000003"/>
    <n v="0.30000000000000004"/>
    <n v="7"/>
  </r>
  <r>
    <n v="9658"/>
    <s v="CA-2015-156160"/>
    <x v="358"/>
    <d v="2015-09-29T00:00:00"/>
    <x v="1"/>
    <s v="AS-10090"/>
    <s v="Adam Shillingsburg"/>
    <s v="Consumer"/>
    <s v="United States"/>
    <s v="New York City"/>
    <s v="New York"/>
    <n v="10035"/>
    <x v="3"/>
    <s v="OFF-AR-10003876"/>
    <x v="1"/>
    <s v="Art"/>
    <s v="Avery Hi-Liter GlideStik Fluorescent Highlighter, Yellow Ink"/>
    <n v="13.04"/>
    <n v="9.1279999999999983"/>
    <n v="3.9120000000000008"/>
    <n v="0.3000000000000001"/>
    <n v="7"/>
  </r>
  <r>
    <n v="9659"/>
    <s v="CA-2015-156160"/>
    <x v="358"/>
    <d v="2015-09-29T00:00:00"/>
    <x v="1"/>
    <s v="AS-10090"/>
    <s v="Adam Shillingsburg"/>
    <s v="Consumer"/>
    <s v="United States"/>
    <s v="New York City"/>
    <s v="New York"/>
    <n v="10035"/>
    <x v="3"/>
    <s v="FUR-CH-10004983"/>
    <x v="0"/>
    <s v="Chairs"/>
    <s v="Office Star - Mid Back Dual function Ergonomic High Back Chair with 2-Way Adjustable Arms"/>
    <n v="579.52800000000002"/>
    <n v="405.6696"/>
    <n v="173.85840000000002"/>
    <n v="0.30000000000000004"/>
    <n v="7"/>
  </r>
  <r>
    <n v="9660"/>
    <s v="CA-2015-100860"/>
    <x v="959"/>
    <d v="2015-03-30T00:00:00"/>
    <x v="0"/>
    <s v="CS-12505"/>
    <s v="Cindy Stewart"/>
    <s v="Consumer"/>
    <s v="United States"/>
    <s v="Pomona"/>
    <s v="California"/>
    <n v="91767"/>
    <x v="1"/>
    <s v="OFF-LA-10001982"/>
    <x v="1"/>
    <s v="Labels"/>
    <s v="Smead Alpha-Z Color-Coded Name Labels First Letter Starter Set"/>
    <n v="18.75"/>
    <n v="13.125"/>
    <n v="5.625"/>
    <n v="0.3"/>
    <n v="4"/>
  </r>
  <r>
    <n v="9661"/>
    <s v="CA-2017-160717"/>
    <x v="112"/>
    <d v="2017-06-11T00:00:00"/>
    <x v="1"/>
    <s v="ME-17320"/>
    <s v="Maria Etezadi"/>
    <s v="Home Office"/>
    <s v="United States"/>
    <s v="Santa Barbara"/>
    <s v="California"/>
    <n v="93101"/>
    <x v="1"/>
    <s v="TEC-PH-10001459"/>
    <x v="2"/>
    <s v="Phones"/>
    <s v="Samsung Galaxy Mega 6.3"/>
    <n v="3023.9279999999999"/>
    <n v="2116.7495999999996"/>
    <n v="907.17840000000024"/>
    <n v="0.3000000000000001"/>
    <n v="5"/>
  </r>
  <r>
    <n v="9662"/>
    <s v="CA-2017-160717"/>
    <x v="112"/>
    <d v="2017-06-11T00:00:00"/>
    <x v="1"/>
    <s v="ME-17320"/>
    <s v="Maria Etezadi"/>
    <s v="Home Office"/>
    <s v="United States"/>
    <s v="Santa Barbara"/>
    <s v="California"/>
    <n v="93101"/>
    <x v="1"/>
    <s v="TEC-AC-10002134"/>
    <x v="2"/>
    <s v="Accessories"/>
    <s v="Rosewill 107 Normal Keys USB Wired Standard Keyboard"/>
    <n v="26.96"/>
    <n v="18.872"/>
    <n v="8.088000000000001"/>
    <n v="0.30000000000000004"/>
    <n v="5"/>
  </r>
  <r>
    <n v="9663"/>
    <s v="CA-2017-160717"/>
    <x v="112"/>
    <d v="2017-06-11T00:00:00"/>
    <x v="1"/>
    <s v="ME-17320"/>
    <s v="Maria Etezadi"/>
    <s v="Home Office"/>
    <s v="United States"/>
    <s v="Santa Barbara"/>
    <s v="California"/>
    <n v="93101"/>
    <x v="1"/>
    <s v="TEC-PH-10001760"/>
    <x v="2"/>
    <s v="Phones"/>
    <s v="Bose SoundLink Bluetooth Speaker"/>
    <n v="477.6"/>
    <n v="334.32"/>
    <n v="143.28000000000003"/>
    <n v="0.30000000000000004"/>
    <n v="5"/>
  </r>
  <r>
    <n v="9664"/>
    <s v="CA-2018-132619"/>
    <x v="515"/>
    <d v="2018-09-05T00:00:00"/>
    <x v="1"/>
    <s v="MS-17770"/>
    <s v="Maxwell Schwartz"/>
    <s v="Consumer"/>
    <s v="United States"/>
    <s v="San Francisco"/>
    <s v="California"/>
    <n v="94109"/>
    <x v="1"/>
    <s v="OFF-ST-10001511"/>
    <x v="1"/>
    <s v="Storage"/>
    <s v="Space Solutions Commercial Steel Shelving"/>
    <n v="193.95"/>
    <n v="135.76499999999999"/>
    <n v="58.185000000000002"/>
    <n v="0.30000000000000004"/>
    <n v="5"/>
  </r>
  <r>
    <n v="9665"/>
    <s v="US-2016-120957"/>
    <x v="214"/>
    <d v="2016-12-07T00:00:00"/>
    <x v="3"/>
    <s v="KH-16690"/>
    <s v="Kristen Hastings"/>
    <s v="Corporate"/>
    <s v="United States"/>
    <s v="Riverside"/>
    <s v="California"/>
    <n v="92503"/>
    <x v="1"/>
    <s v="OFF-PA-10003953"/>
    <x v="1"/>
    <s v="Paper"/>
    <s v="Xerox 218"/>
    <n v="12.96"/>
    <n v="9.0719999999999992"/>
    <n v="3.8880000000000017"/>
    <n v="0.3000000000000001"/>
    <n v="0"/>
  </r>
  <r>
    <n v="9666"/>
    <s v="CA-2018-157448"/>
    <x v="673"/>
    <d v="2018-11-20T00:00:00"/>
    <x v="1"/>
    <s v="LC-16885"/>
    <s v="Lena Creighton"/>
    <s v="Consumer"/>
    <s v="United States"/>
    <s v="Los Angeles"/>
    <s v="California"/>
    <n v="90049"/>
    <x v="1"/>
    <s v="FUR-FU-10003268"/>
    <x v="0"/>
    <s v="Furnishings"/>
    <s v="Eldon Radial Chair Mat for Low to Medium Pile Carpets"/>
    <n v="119.94"/>
    <n v="83.957999999999998"/>
    <n v="35.981999999999999"/>
    <n v="0.3"/>
    <n v="4"/>
  </r>
  <r>
    <n v="9667"/>
    <s v="CA-2018-157448"/>
    <x v="673"/>
    <d v="2018-11-20T00:00:00"/>
    <x v="1"/>
    <s v="LC-16885"/>
    <s v="Lena Creighton"/>
    <s v="Consumer"/>
    <s v="United States"/>
    <s v="Los Angeles"/>
    <s v="California"/>
    <n v="90049"/>
    <x v="1"/>
    <s v="FUR-FU-10001847"/>
    <x v="0"/>
    <s v="Furnishings"/>
    <s v="Eldon Image Series Black Desk Accessories"/>
    <n v="12.42"/>
    <n v="8.6939999999999991"/>
    <n v="3.7260000000000009"/>
    <n v="0.30000000000000004"/>
    <n v="4"/>
  </r>
  <r>
    <n v="9668"/>
    <s v="CA-2017-126270"/>
    <x v="131"/>
    <d v="2017-04-27T00:00:00"/>
    <x v="1"/>
    <s v="AF-10870"/>
    <s v="Art Ferguson"/>
    <s v="Consumer"/>
    <s v="United States"/>
    <s v="San Clemente"/>
    <s v="California"/>
    <n v="92672"/>
    <x v="1"/>
    <s v="OFF-BI-10002764"/>
    <x v="1"/>
    <s v="Binders"/>
    <s v="Recycled Pressboard Report Cover with Reinforced Top Hinge"/>
    <n v="18.088000000000001"/>
    <n v="12.6616"/>
    <n v="5.426400000000001"/>
    <n v="0.30000000000000004"/>
    <n v="4"/>
  </r>
  <r>
    <n v="9669"/>
    <s v="CA-2017-126270"/>
    <x v="131"/>
    <d v="2017-04-27T00:00:00"/>
    <x v="1"/>
    <s v="AF-10870"/>
    <s v="Art Ferguson"/>
    <s v="Consumer"/>
    <s v="United States"/>
    <s v="San Clemente"/>
    <s v="California"/>
    <n v="92672"/>
    <x v="1"/>
    <s v="OFF-EN-10004386"/>
    <x v="1"/>
    <s v="Envelopes"/>
    <s v="Recycled Interoffice Envelopes with String and Button Closure, 10 x 13"/>
    <n v="71.97"/>
    <n v="50.378999999999998"/>
    <n v="21.591000000000001"/>
    <n v="0.30000000000000004"/>
    <n v="4"/>
  </r>
  <r>
    <n v="9670"/>
    <s v="CA-2018-145275"/>
    <x v="459"/>
    <d v="2018-04-06T00:00:00"/>
    <x v="1"/>
    <s v="AH-10465"/>
    <s v="Amy Hunt"/>
    <s v="Consumer"/>
    <s v="United States"/>
    <s v="Decatur"/>
    <s v="Alabama"/>
    <n v="35601"/>
    <x v="0"/>
    <s v="OFF-LA-10001569"/>
    <x v="1"/>
    <s v="Labels"/>
    <s v="Avery 499"/>
    <n v="14.94"/>
    <n v="10.457999999999998"/>
    <n v="4.4820000000000011"/>
    <n v="0.3000000000000001"/>
    <n v="4"/>
  </r>
  <r>
    <n v="9671"/>
    <s v="CA-2016-133396"/>
    <x v="863"/>
    <d v="2016-08-15T00:00:00"/>
    <x v="2"/>
    <s v="GK-14620"/>
    <s v="Grace Kelly"/>
    <s v="Corporate"/>
    <s v="United States"/>
    <s v="Greensboro"/>
    <s v="North Carolina"/>
    <n v="27405"/>
    <x v="0"/>
    <s v="OFF-AR-10001446"/>
    <x v="1"/>
    <s v="Art"/>
    <s v="Newell 309"/>
    <n v="64.680000000000007"/>
    <n v="45.276000000000003"/>
    <n v="19.404000000000003"/>
    <n v="0.30000000000000004"/>
    <n v="2"/>
  </r>
  <r>
    <n v="9672"/>
    <s v="US-2018-140312"/>
    <x v="38"/>
    <d v="2018-11-19T00:00:00"/>
    <x v="1"/>
    <s v="KL-16645"/>
    <s v="Ken Lonsdale"/>
    <s v="Consumer"/>
    <s v="United States"/>
    <s v="Dublin"/>
    <s v="California"/>
    <n v="94568"/>
    <x v="1"/>
    <s v="TEC-PH-10003442"/>
    <x v="2"/>
    <s v="Phones"/>
    <s v="Samsung Replacement EH64AVFWE Premium Headset"/>
    <n v="22"/>
    <n v="15.399999999999999"/>
    <n v="6.6000000000000014"/>
    <n v="0.30000000000000004"/>
    <n v="6"/>
  </r>
  <r>
    <n v="9673"/>
    <s v="CA-2017-114867"/>
    <x v="443"/>
    <d v="2017-12-28T00:00:00"/>
    <x v="1"/>
    <s v="FM-14290"/>
    <s v="Frank Merwin"/>
    <s v="Home Office"/>
    <s v="United States"/>
    <s v="Philadelphia"/>
    <s v="Pennsylvania"/>
    <n v="19143"/>
    <x v="3"/>
    <s v="OFF-PA-10000477"/>
    <x v="1"/>
    <s v="Paper"/>
    <s v="Xerox 1952"/>
    <n v="7.968"/>
    <n v="5.5775999999999994"/>
    <n v="2.3904000000000005"/>
    <n v="0.30000000000000004"/>
    <n v="5"/>
  </r>
  <r>
    <n v="9674"/>
    <s v="CA-2017-114867"/>
    <x v="443"/>
    <d v="2017-12-28T00:00:00"/>
    <x v="1"/>
    <s v="FM-14290"/>
    <s v="Frank Merwin"/>
    <s v="Home Office"/>
    <s v="United States"/>
    <s v="Philadelphia"/>
    <s v="Pennsylvania"/>
    <n v="19143"/>
    <x v="3"/>
    <s v="TEC-PH-10002645"/>
    <x v="2"/>
    <s v="Phones"/>
    <s v="LG G2"/>
    <n v="1499.97"/>
    <n v="1049.979"/>
    <n v="449.99099999999999"/>
    <n v="0.3"/>
    <n v="5"/>
  </r>
  <r>
    <n v="9675"/>
    <s v="US-2015-164644"/>
    <x v="192"/>
    <d v="2015-07-24T00:00:00"/>
    <x v="0"/>
    <s v="JL-15850"/>
    <s v="John Lucas"/>
    <s v="Consumer"/>
    <s v="United States"/>
    <s v="Houston"/>
    <s v="Texas"/>
    <n v="77095"/>
    <x v="2"/>
    <s v="OFF-ST-10003123"/>
    <x v="1"/>
    <s v="Storage"/>
    <s v="Fellowes Bases and Tops For Staxonsteel/High-Stak Systems"/>
    <n v="26.632000000000001"/>
    <n v="18.642399999999999"/>
    <n v="7.9896000000000029"/>
    <n v="0.3000000000000001"/>
    <n v="2"/>
  </r>
  <r>
    <n v="9676"/>
    <s v="CA-2017-137393"/>
    <x v="715"/>
    <d v="2017-05-10T00:00:00"/>
    <x v="1"/>
    <s v="GM-14500"/>
    <s v="Gene McClure"/>
    <s v="Consumer"/>
    <s v="United States"/>
    <s v="Bakersfield"/>
    <s v="California"/>
    <n v="93309"/>
    <x v="1"/>
    <s v="FUR-FU-10001617"/>
    <x v="0"/>
    <s v="Furnishings"/>
    <s v="Executive Impressions 8-1/2&quot; Career Panel/Partition Cubicle Clock"/>
    <n v="41.6"/>
    <n v="29.119999999999997"/>
    <n v="12.480000000000004"/>
    <n v="0.3000000000000001"/>
    <n v="4"/>
  </r>
  <r>
    <n v="9677"/>
    <s v="US-2015-120175"/>
    <x v="683"/>
    <d v="2015-12-03T00:00:00"/>
    <x v="1"/>
    <s v="MC-17635"/>
    <s v="Matthew Clasen"/>
    <s v="Corporate"/>
    <s v="United States"/>
    <s v="Richmond"/>
    <s v="Indiana"/>
    <n v="47374"/>
    <x v="2"/>
    <s v="OFF-EN-10003862"/>
    <x v="1"/>
    <s v="Envelopes"/>
    <s v="Laser &amp; Ink Jet Business Envelopes"/>
    <n v="64.02"/>
    <n v="44.813999999999993"/>
    <n v="19.206000000000003"/>
    <n v="0.30000000000000004"/>
    <n v="5"/>
  </r>
  <r>
    <n v="9678"/>
    <s v="CA-2017-144785"/>
    <x v="724"/>
    <d v="2017-04-23T00:00:00"/>
    <x v="1"/>
    <s v="CS-12490"/>
    <s v="Cindy Schnelling"/>
    <s v="Corporate"/>
    <s v="United States"/>
    <s v="New York City"/>
    <s v="New York"/>
    <n v="10009"/>
    <x v="3"/>
    <s v="OFF-AR-10001573"/>
    <x v="1"/>
    <s v="Art"/>
    <s v="American Pencil"/>
    <n v="6.99"/>
    <n v="4.8929999999999998"/>
    <n v="2.0970000000000004"/>
    <n v="0.30000000000000004"/>
    <n v="5"/>
  </r>
  <r>
    <n v="9679"/>
    <s v="CA-2017-144785"/>
    <x v="724"/>
    <d v="2017-04-23T00:00:00"/>
    <x v="1"/>
    <s v="CS-12490"/>
    <s v="Cindy Schnelling"/>
    <s v="Corporate"/>
    <s v="United States"/>
    <s v="New York City"/>
    <s v="New York"/>
    <n v="10009"/>
    <x v="3"/>
    <s v="OFF-SU-10004290"/>
    <x v="1"/>
    <s v="Supplies"/>
    <s v="Acme Design Line 8&quot; Stainless Steel Bent Scissors w/Champagne Handles, 3-1/8&quot; Cut"/>
    <n v="6.84"/>
    <n v="4.7879999999999994"/>
    <n v="2.0520000000000005"/>
    <n v="0.3000000000000001"/>
    <n v="5"/>
  </r>
  <r>
    <n v="9680"/>
    <s v="CA-2016-130113"/>
    <x v="17"/>
    <d v="2016-12-31T00:00:00"/>
    <x v="1"/>
    <s v="AH-10030"/>
    <s v="Aaron Hawkins"/>
    <s v="Corporate"/>
    <s v="United States"/>
    <s v="San Francisco"/>
    <s v="California"/>
    <n v="94122"/>
    <x v="1"/>
    <s v="OFF-ST-10000046"/>
    <x v="1"/>
    <s v="Storage"/>
    <s v="Fellowes Super Stor/Drawer Files"/>
    <n v="323.10000000000002"/>
    <n v="226.17"/>
    <n v="96.930000000000035"/>
    <n v="0.3000000000000001"/>
    <n v="4"/>
  </r>
  <r>
    <n v="9681"/>
    <s v="CA-2016-130113"/>
    <x v="17"/>
    <d v="2016-12-31T00:00:00"/>
    <x v="1"/>
    <s v="AH-10030"/>
    <s v="Aaron Hawkins"/>
    <s v="Corporate"/>
    <s v="United States"/>
    <s v="San Francisco"/>
    <s v="California"/>
    <n v="94122"/>
    <x v="1"/>
    <s v="TEC-PH-10003505"/>
    <x v="2"/>
    <s v="Phones"/>
    <s v="Geemarc AmpliPOWER60"/>
    <n v="668.16"/>
    <n v="467.71199999999993"/>
    <n v="200.44800000000004"/>
    <n v="0.30000000000000004"/>
    <n v="4"/>
  </r>
  <r>
    <n v="9682"/>
    <s v="CA-2018-122770"/>
    <x v="1096"/>
    <d v="2018-12-18T00:00:00"/>
    <x v="1"/>
    <s v="EP-13915"/>
    <s v="Emily Phan"/>
    <s v="Consumer"/>
    <s v="United States"/>
    <s v="San Francisco"/>
    <s v="California"/>
    <n v="94122"/>
    <x v="1"/>
    <s v="OFF-LA-10004559"/>
    <x v="1"/>
    <s v="Labels"/>
    <s v="Avery 49"/>
    <n v="8.64"/>
    <n v="6.048"/>
    <n v="2.5920000000000005"/>
    <n v="0.30000000000000004"/>
    <n v="5"/>
  </r>
  <r>
    <n v="9683"/>
    <s v="CA-2018-122770"/>
    <x v="1096"/>
    <d v="2018-12-18T00:00:00"/>
    <x v="1"/>
    <s v="EP-13915"/>
    <s v="Emily Phan"/>
    <s v="Consumer"/>
    <s v="United States"/>
    <s v="San Francisco"/>
    <s v="California"/>
    <n v="94122"/>
    <x v="1"/>
    <s v="OFF-PA-10003172"/>
    <x v="1"/>
    <s v="Paper"/>
    <s v="Xerox 1996"/>
    <n v="38.880000000000003"/>
    <n v="27.216000000000001"/>
    <n v="11.664000000000001"/>
    <n v="0.30000000000000004"/>
    <n v="5"/>
  </r>
  <r>
    <n v="9684"/>
    <s v="CA-2018-122770"/>
    <x v="1096"/>
    <d v="2018-12-18T00:00:00"/>
    <x v="1"/>
    <s v="EP-13915"/>
    <s v="Emily Phan"/>
    <s v="Consumer"/>
    <s v="United States"/>
    <s v="San Francisco"/>
    <s v="California"/>
    <n v="94122"/>
    <x v="1"/>
    <s v="FUR-FU-10001473"/>
    <x v="0"/>
    <s v="Furnishings"/>
    <s v="Eldon Executive Woodline II Desk Accessories, Mahogany"/>
    <n v="201.04"/>
    <n v="140.72799999999998"/>
    <n v="60.312000000000012"/>
    <n v="0.30000000000000004"/>
    <n v="5"/>
  </r>
  <r>
    <n v="9685"/>
    <s v="CA-2018-122770"/>
    <x v="1096"/>
    <d v="2018-12-18T00:00:00"/>
    <x v="1"/>
    <s v="EP-13915"/>
    <s v="Emily Phan"/>
    <s v="Consumer"/>
    <s v="United States"/>
    <s v="San Francisco"/>
    <s v="California"/>
    <n v="94122"/>
    <x v="1"/>
    <s v="OFF-PA-10000232"/>
    <x v="1"/>
    <s v="Paper"/>
    <s v="Xerox 1975"/>
    <n v="12.96"/>
    <n v="9.0719999999999992"/>
    <n v="3.8880000000000017"/>
    <n v="0.3000000000000001"/>
    <n v="5"/>
  </r>
  <r>
    <n v="9686"/>
    <s v="CA-2018-118668"/>
    <x v="460"/>
    <d v="2018-01-04T00:00:00"/>
    <x v="0"/>
    <s v="FW-14395"/>
    <s v="Fred Wasserman"/>
    <s v="Corporate"/>
    <s v="United States"/>
    <s v="Los Angeles"/>
    <s v="California"/>
    <n v="90032"/>
    <x v="1"/>
    <s v="TEC-AC-10000682"/>
    <x v="2"/>
    <s v="Accessories"/>
    <s v="Kensington K72356US Mouse-in-a-Box USB Desktop Mouse"/>
    <n v="16.59"/>
    <n v="11.613"/>
    <n v="4.9770000000000003"/>
    <n v="0.30000000000000004"/>
    <n v="2"/>
  </r>
  <r>
    <n v="9687"/>
    <s v="CA-2018-116498"/>
    <x v="1109"/>
    <d v="2018-06-03T00:00:00"/>
    <x v="1"/>
    <s v="KA-16525"/>
    <s v="Kelly Andreada"/>
    <s v="Consumer"/>
    <s v="United States"/>
    <s v="San Diego"/>
    <s v="California"/>
    <n v="92037"/>
    <x v="1"/>
    <s v="OFF-AR-10003405"/>
    <x v="1"/>
    <s v="Art"/>
    <s v="Dixon My First Ticonderoga Pencil, #2"/>
    <n v="35.1"/>
    <n v="24.57"/>
    <n v="10.530000000000001"/>
    <n v="0.30000000000000004"/>
    <n v="4"/>
  </r>
  <r>
    <n v="9688"/>
    <s v="US-2018-130603"/>
    <x v="1033"/>
    <d v="2018-10-06T00:00:00"/>
    <x v="1"/>
    <s v="SC-20050"/>
    <s v="Sample Company A"/>
    <s v="Home Office"/>
    <s v="United States"/>
    <s v="Arlington"/>
    <s v="Texas"/>
    <n v="76017"/>
    <x v="2"/>
    <s v="OFF-BI-10000301"/>
    <x v="1"/>
    <s v="Binders"/>
    <s v="GBC Instant Report Kit"/>
    <n v="11.646000000000001"/>
    <n v="8.1522000000000006"/>
    <n v="3.4938000000000002"/>
    <n v="0.3"/>
    <n v="6"/>
  </r>
  <r>
    <n v="9689"/>
    <s v="US-2018-135986"/>
    <x v="308"/>
    <d v="2018-06-27T00:00:00"/>
    <x v="1"/>
    <s v="PG-18895"/>
    <s v="Paul Gonzalez"/>
    <s v="Consumer"/>
    <s v="United States"/>
    <s v="Richmond"/>
    <s v="Virginia"/>
    <n v="23223"/>
    <x v="0"/>
    <s v="OFF-PA-10001534"/>
    <x v="1"/>
    <s v="Paper"/>
    <s v="Xerox 230"/>
    <n v="32.4"/>
    <n v="22.679999999999996"/>
    <n v="9.7200000000000024"/>
    <n v="0.3000000000000001"/>
    <n v="7"/>
  </r>
  <r>
    <n v="9690"/>
    <s v="US-2018-135986"/>
    <x v="308"/>
    <d v="2018-06-27T00:00:00"/>
    <x v="1"/>
    <s v="PG-18895"/>
    <s v="Paul Gonzalez"/>
    <s v="Consumer"/>
    <s v="United States"/>
    <s v="Richmond"/>
    <s v="Virginia"/>
    <n v="23223"/>
    <x v="0"/>
    <s v="TEC-PH-10003691"/>
    <x v="2"/>
    <s v="Phones"/>
    <s v="BlackBerry Q10"/>
    <n v="503.96"/>
    <n v="352.77199999999999"/>
    <n v="151.18799999999999"/>
    <n v="0.3"/>
    <n v="7"/>
  </r>
  <r>
    <n v="9691"/>
    <s v="CA-2018-140536"/>
    <x v="1095"/>
    <d v="2018-04-05T00:00:00"/>
    <x v="2"/>
    <s v="TA-21385"/>
    <s v="Tom Ashbrook"/>
    <s v="Home Office"/>
    <s v="United States"/>
    <s v="New York City"/>
    <s v="New York"/>
    <n v="10035"/>
    <x v="3"/>
    <s v="OFF-AR-10001545"/>
    <x v="1"/>
    <s v="Art"/>
    <s v="Newell 326"/>
    <n v="7.04"/>
    <n v="4.9279999999999999"/>
    <n v="2.1120000000000001"/>
    <n v="0.3"/>
    <n v="1"/>
  </r>
  <r>
    <n v="9692"/>
    <s v="CA-2016-130183"/>
    <x v="50"/>
    <d v="2016-11-17T00:00:00"/>
    <x v="1"/>
    <s v="PO-18850"/>
    <s v="Patrick O'Brill"/>
    <s v="Consumer"/>
    <s v="United States"/>
    <s v="Houston"/>
    <s v="Texas"/>
    <n v="77041"/>
    <x v="2"/>
    <s v="FUR-BO-10001811"/>
    <x v="0"/>
    <s v="Bookcases"/>
    <s v="Atlantic Metals Mobile 5-Shelf Bookcases, Custom Colors"/>
    <n v="613.99919999999997"/>
    <n v="429.79943999999995"/>
    <n v="184.19976000000003"/>
    <n v="0.30000000000000004"/>
    <n v="4"/>
  </r>
  <r>
    <n v="9693"/>
    <s v="CA-2016-107902"/>
    <x v="834"/>
    <d v="2016-09-02T00:00:00"/>
    <x v="1"/>
    <s v="SM-20950"/>
    <s v="Suzanne McNair"/>
    <s v="Corporate"/>
    <s v="United States"/>
    <s v="Fairfield"/>
    <s v="Connecticut"/>
    <n v="6824"/>
    <x v="3"/>
    <s v="OFF-ST-10001837"/>
    <x v="1"/>
    <s v="Storage"/>
    <s v="SAFCO Mobile Desk Side File, Wire Frame"/>
    <n v="470.36"/>
    <n v="329.25200000000001"/>
    <n v="141.108"/>
    <n v="0.3"/>
    <n v="5"/>
  </r>
  <r>
    <n v="9694"/>
    <s v="CA-2018-130148"/>
    <x v="241"/>
    <d v="2018-09-28T00:00:00"/>
    <x v="0"/>
    <s v="NK-18490"/>
    <s v="Neil Knudson"/>
    <s v="Home Office"/>
    <s v="United States"/>
    <s v="San Francisco"/>
    <s v="California"/>
    <n v="94110"/>
    <x v="1"/>
    <s v="OFF-PA-10000551"/>
    <x v="1"/>
    <s v="Paper"/>
    <s v="Array Memo Cubes"/>
    <n v="31.08"/>
    <n v="21.755999999999997"/>
    <n v="9.3240000000000016"/>
    <n v="0.30000000000000004"/>
    <n v="4"/>
  </r>
  <r>
    <n v="9695"/>
    <s v="CA-2018-130148"/>
    <x v="241"/>
    <d v="2018-09-28T00:00:00"/>
    <x v="0"/>
    <s v="NK-18490"/>
    <s v="Neil Knudson"/>
    <s v="Home Office"/>
    <s v="United States"/>
    <s v="San Francisco"/>
    <s v="California"/>
    <n v="94110"/>
    <x v="1"/>
    <s v="OFF-SU-10001574"/>
    <x v="1"/>
    <s v="Supplies"/>
    <s v="Acme Value Line Scissors"/>
    <n v="7.3"/>
    <n v="5.1099999999999994"/>
    <n v="2.1900000000000004"/>
    <n v="0.30000000000000004"/>
    <n v="4"/>
  </r>
  <r>
    <n v="9696"/>
    <s v="US-2017-151260"/>
    <x v="25"/>
    <d v="2017-12-14T00:00:00"/>
    <x v="2"/>
    <s v="SC-20695"/>
    <s v="Steve Chapman"/>
    <s v="Corporate"/>
    <s v="United States"/>
    <s v="Springfield"/>
    <s v="Ohio"/>
    <n v="45503"/>
    <x v="3"/>
    <s v="OFF-AP-10002892"/>
    <x v="1"/>
    <s v="Appliances"/>
    <s v="Belkin F5C206VTEL 6 Outlet Surge"/>
    <n v="73.536000000000001"/>
    <n v="51.475200000000001"/>
    <n v="22.0608"/>
    <n v="0.3"/>
    <n v="3"/>
  </r>
  <r>
    <n v="9697"/>
    <s v="CA-2015-144281"/>
    <x v="1225"/>
    <d v="2015-06-15T00:00:00"/>
    <x v="0"/>
    <s v="HK-14890"/>
    <s v="Heather Kirkland"/>
    <s v="Corporate"/>
    <s v="United States"/>
    <s v="Detroit"/>
    <s v="Michigan"/>
    <n v="48234"/>
    <x v="2"/>
    <s v="OFF-LA-10003930"/>
    <x v="1"/>
    <s v="Labels"/>
    <s v="Dot Matrix Printer Tape Reel Labels, White, 5000/Box"/>
    <n v="491.55"/>
    <n v="344.08499999999998"/>
    <n v="147.46500000000003"/>
    <n v="0.30000000000000004"/>
    <n v="5"/>
  </r>
  <r>
    <n v="9698"/>
    <s v="CA-2017-122511"/>
    <x v="21"/>
    <d v="2017-03-11T00:00:00"/>
    <x v="3"/>
    <s v="BT-11485"/>
    <s v="Brad Thomas"/>
    <s v="Home Office"/>
    <s v="United States"/>
    <s v="Philadelphia"/>
    <s v="Pennsylvania"/>
    <n v="19140"/>
    <x v="3"/>
    <s v="FUR-FU-10001037"/>
    <x v="0"/>
    <s v="Furnishings"/>
    <s v="DAX Charcoal/Nickel-Tone Document Frame, 5 x 7"/>
    <n v="30.335999999999999"/>
    <n v="21.235199999999999"/>
    <n v="9.1007999999999996"/>
    <n v="0.3"/>
    <n v="0"/>
  </r>
  <r>
    <n v="9699"/>
    <s v="CA-2018-154116"/>
    <x v="934"/>
    <d v="2018-12-19T00:00:00"/>
    <x v="1"/>
    <s v="KM-16660"/>
    <s v="Khloe Miller"/>
    <s v="Consumer"/>
    <s v="United States"/>
    <s v="Inglewood"/>
    <s v="California"/>
    <n v="90301"/>
    <x v="1"/>
    <s v="OFF-PA-10004569"/>
    <x v="1"/>
    <s v="Paper"/>
    <s v="Wirebound Message Books, Two 4 1/4&quot; x 5&quot; Forms per Page"/>
    <n v="22.83"/>
    <n v="15.980999999999998"/>
    <n v="6.8490000000000002"/>
    <n v="0.30000000000000004"/>
    <n v="4"/>
  </r>
  <r>
    <n v="9700"/>
    <s v="CA-2018-154116"/>
    <x v="934"/>
    <d v="2018-12-19T00:00:00"/>
    <x v="1"/>
    <s v="KM-16660"/>
    <s v="Khloe Miller"/>
    <s v="Consumer"/>
    <s v="United States"/>
    <s v="Inglewood"/>
    <s v="California"/>
    <n v="90301"/>
    <x v="1"/>
    <s v="OFF-AP-10000027"/>
    <x v="1"/>
    <s v="Appliances"/>
    <s v="Hoover Commercial SteamVac"/>
    <n v="54.32"/>
    <n v="38.024000000000001"/>
    <n v="16.295999999999999"/>
    <n v="0.3"/>
    <n v="4"/>
  </r>
  <r>
    <n v="9701"/>
    <s v="CA-2018-154116"/>
    <x v="934"/>
    <d v="2018-12-19T00:00:00"/>
    <x v="1"/>
    <s v="KM-16660"/>
    <s v="Khloe Miller"/>
    <s v="Consumer"/>
    <s v="United States"/>
    <s v="Inglewood"/>
    <s v="California"/>
    <n v="90301"/>
    <x v="1"/>
    <s v="TEC-PH-10000675"/>
    <x v="2"/>
    <s v="Phones"/>
    <s v="Panasonic KX TS3282B Corded phone"/>
    <n v="196.77600000000001"/>
    <n v="137.7432"/>
    <n v="59.032800000000009"/>
    <n v="0.30000000000000004"/>
    <n v="4"/>
  </r>
  <r>
    <n v="9702"/>
    <s v="CA-2017-105291"/>
    <x v="859"/>
    <d v="2017-11-04T00:00:00"/>
    <x v="1"/>
    <s v="SP-20920"/>
    <s v="Susan Pistek"/>
    <s v="Consumer"/>
    <s v="United States"/>
    <s v="San Luis Obispo"/>
    <s v="California"/>
    <n v="93405"/>
    <x v="1"/>
    <s v="OFF-FA-10003059"/>
    <x v="1"/>
    <s v="Fasteners"/>
    <s v="Assorted Color Push Pins"/>
    <n v="3.62"/>
    <n v="2.5339999999999998"/>
    <n v="1.0860000000000003"/>
    <n v="0.3000000000000001"/>
    <n v="5"/>
  </r>
  <r>
    <n v="9703"/>
    <s v="CA-2018-147032"/>
    <x v="689"/>
    <d v="2018-08-04T00:00:00"/>
    <x v="1"/>
    <s v="LB-16795"/>
    <s v="Laurel Beltran"/>
    <s v="Home Office"/>
    <s v="United States"/>
    <s v="Wilmington"/>
    <s v="Delaware"/>
    <n v="19805"/>
    <x v="3"/>
    <s v="OFF-PA-10003256"/>
    <x v="1"/>
    <s v="Paper"/>
    <s v="Avery Personal Creations Heavyweight Cards"/>
    <n v="11.54"/>
    <n v="8.0779999999999994"/>
    <n v="3.4619999999999997"/>
    <n v="0.3"/>
    <n v="4"/>
  </r>
  <r>
    <n v="9704"/>
    <s v="CA-2018-147032"/>
    <x v="689"/>
    <d v="2018-08-04T00:00:00"/>
    <x v="1"/>
    <s v="LB-16795"/>
    <s v="Laurel Beltran"/>
    <s v="Home Office"/>
    <s v="United States"/>
    <s v="Wilmington"/>
    <s v="Delaware"/>
    <n v="19805"/>
    <x v="3"/>
    <s v="OFF-BI-10003656"/>
    <x v="1"/>
    <s v="Binders"/>
    <s v="Fellowes PB200 Plastic Comb Binding Machine"/>
    <n v="849.95"/>
    <n v="594.96500000000003"/>
    <n v="254.98500000000001"/>
    <n v="0.3"/>
    <n v="4"/>
  </r>
  <r>
    <n v="9705"/>
    <s v="CA-2018-147032"/>
    <x v="689"/>
    <d v="2018-08-04T00:00:00"/>
    <x v="1"/>
    <s v="LB-16795"/>
    <s v="Laurel Beltran"/>
    <s v="Home Office"/>
    <s v="United States"/>
    <s v="Wilmington"/>
    <s v="Delaware"/>
    <n v="19805"/>
    <x v="3"/>
    <s v="OFF-BI-10002897"/>
    <x v="1"/>
    <s v="Binders"/>
    <s v="Black Avery Memo-Size 3-Ring Binder, 5 1/2&quot; x 8 1/2&quot;"/>
    <n v="11.01"/>
    <n v="7.706999999999999"/>
    <n v="3.3030000000000008"/>
    <n v="0.3000000000000001"/>
    <n v="4"/>
  </r>
  <r>
    <n v="9706"/>
    <s v="CA-2018-125990"/>
    <x v="15"/>
    <d v="2018-10-23T00:00:00"/>
    <x v="1"/>
    <s v="JS-16030"/>
    <s v="Joy Smith"/>
    <s v="Consumer"/>
    <s v="United States"/>
    <s v="San Francisco"/>
    <s v="California"/>
    <n v="94122"/>
    <x v="1"/>
    <s v="OFF-BI-10004826"/>
    <x v="1"/>
    <s v="Binders"/>
    <s v="JM Magazine Binder"/>
    <n v="39.624000000000002"/>
    <n v="27.736799999999999"/>
    <n v="11.887200000000004"/>
    <n v="0.30000000000000004"/>
    <n v="4"/>
  </r>
  <r>
    <n v="9707"/>
    <s v="CA-2017-161746"/>
    <x v="147"/>
    <d v="2017-10-27T00:00:00"/>
    <x v="1"/>
    <s v="CS-11950"/>
    <s v="Carlos Soltero"/>
    <s v="Consumer"/>
    <s v="United States"/>
    <s v="Los Angeles"/>
    <s v="California"/>
    <n v="90045"/>
    <x v="1"/>
    <s v="FUR-CH-10004626"/>
    <x v="0"/>
    <s v="Chairs"/>
    <s v="Office Star Flex Back Scooter Chair with Aluminum Finish Frame"/>
    <n v="242.136"/>
    <n v="169.49519999999998"/>
    <n v="72.640800000000013"/>
    <n v="0.30000000000000004"/>
    <n v="6"/>
  </r>
  <r>
    <n v="9708"/>
    <s v="CA-2017-161746"/>
    <x v="147"/>
    <d v="2017-10-27T00:00:00"/>
    <x v="1"/>
    <s v="CS-11950"/>
    <s v="Carlos Soltero"/>
    <s v="Consumer"/>
    <s v="United States"/>
    <s v="Los Angeles"/>
    <s v="California"/>
    <n v="90045"/>
    <x v="1"/>
    <s v="OFF-AR-10000390"/>
    <x v="1"/>
    <s v="Art"/>
    <s v="Newell Chalk Holder"/>
    <n v="12.39"/>
    <n v="8.673"/>
    <n v="3.7170000000000005"/>
    <n v="0.30000000000000004"/>
    <n v="6"/>
  </r>
  <r>
    <n v="9709"/>
    <s v="CA-2017-161746"/>
    <x v="147"/>
    <d v="2017-10-27T00:00:00"/>
    <x v="1"/>
    <s v="CS-11950"/>
    <s v="Carlos Soltero"/>
    <s v="Consumer"/>
    <s v="United States"/>
    <s v="Los Angeles"/>
    <s v="California"/>
    <n v="90045"/>
    <x v="1"/>
    <s v="FUR-FU-10003731"/>
    <x v="0"/>
    <s v="Furnishings"/>
    <s v="Eldon Expressions Wood and Plastic Desk Accessories, Oak"/>
    <n v="19.96"/>
    <n v="13.972"/>
    <n v="5.9880000000000013"/>
    <n v="0.30000000000000004"/>
    <n v="6"/>
  </r>
  <r>
    <n v="9710"/>
    <s v="CA-2017-161746"/>
    <x v="147"/>
    <d v="2017-10-27T00:00:00"/>
    <x v="1"/>
    <s v="CS-11950"/>
    <s v="Carlos Soltero"/>
    <s v="Consumer"/>
    <s v="United States"/>
    <s v="Los Angeles"/>
    <s v="California"/>
    <n v="90045"/>
    <x v="1"/>
    <s v="OFF-ST-10002743"/>
    <x v="1"/>
    <s v="Storage"/>
    <s v="SAFCO Boltless Steel Shelving"/>
    <n v="340.92"/>
    <n v="238.64400000000001"/>
    <n v="102.27600000000001"/>
    <n v="0.30000000000000004"/>
    <n v="6"/>
  </r>
  <r>
    <n v="9711"/>
    <s v="CA-2015-114251"/>
    <x v="1127"/>
    <d v="2015-11-10T00:00:00"/>
    <x v="1"/>
    <s v="MD-17350"/>
    <s v="Maribeth Dona"/>
    <s v="Consumer"/>
    <s v="United States"/>
    <s v="Philadelphia"/>
    <s v="Pennsylvania"/>
    <n v="19143"/>
    <x v="3"/>
    <s v="FUR-FU-10001468"/>
    <x v="0"/>
    <s v="Furnishings"/>
    <s v="Tenex Antistatic Computer Chair Mats"/>
    <n v="273.56799999999998"/>
    <n v="191.49759999999998"/>
    <n v="82.070400000000006"/>
    <n v="0.30000000000000004"/>
    <n v="5"/>
  </r>
  <r>
    <n v="9712"/>
    <s v="CA-2015-114251"/>
    <x v="1127"/>
    <d v="2015-11-10T00:00:00"/>
    <x v="1"/>
    <s v="MD-17350"/>
    <s v="Maribeth Dona"/>
    <s v="Consumer"/>
    <s v="United States"/>
    <s v="Philadelphia"/>
    <s v="Pennsylvania"/>
    <n v="19143"/>
    <x v="3"/>
    <s v="OFF-BI-10003684"/>
    <x v="1"/>
    <s v="Binders"/>
    <s v="Wilson Jones Legal Size Ring Binders"/>
    <n v="13.194000000000001"/>
    <n v="9.2357999999999993"/>
    <n v="3.9582000000000015"/>
    <n v="0.3000000000000001"/>
    <n v="5"/>
  </r>
  <r>
    <n v="9713"/>
    <s v="CA-2015-114251"/>
    <x v="1127"/>
    <d v="2015-11-10T00:00:00"/>
    <x v="1"/>
    <s v="MD-17350"/>
    <s v="Maribeth Dona"/>
    <s v="Consumer"/>
    <s v="United States"/>
    <s v="Philadelphia"/>
    <s v="Pennsylvania"/>
    <n v="19143"/>
    <x v="3"/>
    <s v="OFF-ST-10003716"/>
    <x v="1"/>
    <s v="Storage"/>
    <s v="Tennsco Double-Tier Lockers"/>
    <n v="1080.096"/>
    <n v="756.06719999999996"/>
    <n v="324.02880000000005"/>
    <n v="0.30000000000000004"/>
    <n v="5"/>
  </r>
  <r>
    <n v="9714"/>
    <s v="CA-2015-114251"/>
    <x v="1127"/>
    <d v="2015-11-10T00:00:00"/>
    <x v="1"/>
    <s v="MD-17350"/>
    <s v="Maribeth Dona"/>
    <s v="Consumer"/>
    <s v="United States"/>
    <s v="Philadelphia"/>
    <s v="Pennsylvania"/>
    <n v="19143"/>
    <x v="3"/>
    <s v="TEC-AC-10001101"/>
    <x v="2"/>
    <s v="Accessories"/>
    <s v="Sony 16GB Class 10 Micro SDHC R40 Memory Card"/>
    <n v="51.56"/>
    <n v="36.091999999999999"/>
    <n v="15.468000000000004"/>
    <n v="0.30000000000000004"/>
    <n v="5"/>
  </r>
  <r>
    <n v="9715"/>
    <s v="CA-2015-114251"/>
    <x v="1127"/>
    <d v="2015-11-10T00:00:00"/>
    <x v="1"/>
    <s v="MD-17350"/>
    <s v="Maribeth Dona"/>
    <s v="Consumer"/>
    <s v="United States"/>
    <s v="Philadelphia"/>
    <s v="Pennsylvania"/>
    <n v="19143"/>
    <x v="3"/>
    <s v="TEC-AC-10004864"/>
    <x v="2"/>
    <s v="Accessories"/>
    <s v="Memorex Micro Travel Drive 32 GB"/>
    <n v="58.415999999999997"/>
    <n v="40.891199999999998"/>
    <n v="17.524799999999999"/>
    <n v="0.3"/>
    <n v="5"/>
  </r>
  <r>
    <n v="9716"/>
    <s v="CA-2017-116379"/>
    <x v="77"/>
    <d v="2017-11-12T00:00:00"/>
    <x v="1"/>
    <s v="LD-17005"/>
    <s v="Lisa DeCherney"/>
    <s v="Consumer"/>
    <s v="United States"/>
    <s v="San Francisco"/>
    <s v="California"/>
    <n v="94122"/>
    <x v="1"/>
    <s v="OFF-BI-10001543"/>
    <x v="1"/>
    <s v="Binders"/>
    <s v="GBC VeloBinder Manual Binding System"/>
    <n v="57.584000000000003"/>
    <n v="40.308799999999998"/>
    <n v="17.275200000000005"/>
    <n v="0.3000000000000001"/>
    <n v="5"/>
  </r>
  <r>
    <n v="9717"/>
    <s v="US-2017-144477"/>
    <x v="399"/>
    <d v="2017-08-14T00:00:00"/>
    <x v="0"/>
    <s v="DB-13270"/>
    <s v="Deborah Brumfield"/>
    <s v="Home Office"/>
    <s v="United States"/>
    <s v="Philadelphia"/>
    <s v="Pennsylvania"/>
    <n v="19134"/>
    <x v="3"/>
    <s v="OFF-AR-10000914"/>
    <x v="1"/>
    <s v="Art"/>
    <s v="Boston 16765 Mini Stand Up Battery Pencil Sharpener"/>
    <n v="37.311999999999998"/>
    <n v="26.118399999999998"/>
    <n v="11.1936"/>
    <n v="0.30000000000000004"/>
    <n v="2"/>
  </r>
  <r>
    <n v="9718"/>
    <s v="CA-2017-108210"/>
    <x v="198"/>
    <d v="2017-05-31T00:00:00"/>
    <x v="3"/>
    <s v="AT-10735"/>
    <s v="Annie Thurman"/>
    <s v="Consumer"/>
    <s v="United States"/>
    <s v="Houston"/>
    <s v="Texas"/>
    <n v="77041"/>
    <x v="2"/>
    <s v="TEC-PH-10002293"/>
    <x v="2"/>
    <s v="Phones"/>
    <s v="Anker 36W 4-Port USB Wall Charger Travel Power Adapter for iPhone 5s 5c 5"/>
    <n v="79.959999999999994"/>
    <n v="55.971999999999994"/>
    <n v="23.988"/>
    <n v="0.30000000000000004"/>
    <n v="1"/>
  </r>
  <r>
    <n v="9719"/>
    <s v="CA-2017-108210"/>
    <x v="198"/>
    <d v="2017-05-31T00:00:00"/>
    <x v="3"/>
    <s v="AT-10735"/>
    <s v="Annie Thurman"/>
    <s v="Consumer"/>
    <s v="United States"/>
    <s v="Houston"/>
    <s v="Texas"/>
    <n v="77041"/>
    <x v="2"/>
    <s v="TEC-AC-10000109"/>
    <x v="2"/>
    <s v="Accessories"/>
    <s v="Sony Micro Vault Click 16 GB USB 2.0 Flash Drive"/>
    <n v="223.96"/>
    <n v="156.77199999999999"/>
    <n v="67.188000000000017"/>
    <n v="0.30000000000000004"/>
    <n v="1"/>
  </r>
  <r>
    <n v="9720"/>
    <s v="CA-2018-166835"/>
    <x v="105"/>
    <d v="2018-11-14T00:00:00"/>
    <x v="0"/>
    <s v="DK-13375"/>
    <s v="Dennis Kane"/>
    <s v="Consumer"/>
    <s v="United States"/>
    <s v="Lancaster"/>
    <s v="Pennsylvania"/>
    <n v="17602"/>
    <x v="3"/>
    <s v="OFF-ST-10002574"/>
    <x v="1"/>
    <s v="Storage"/>
    <s v="SAFCO Commercial Wire Shelving, Black"/>
    <n v="221.024"/>
    <n v="154.71679999999998"/>
    <n v="66.307200000000023"/>
    <n v="0.3000000000000001"/>
    <n v="2"/>
  </r>
  <r>
    <n v="9721"/>
    <s v="CA-2017-119641"/>
    <x v="897"/>
    <d v="2017-09-26T00:00:00"/>
    <x v="1"/>
    <s v="CS-12250"/>
    <s v="Chris Selesnick"/>
    <s v="Corporate"/>
    <s v="United States"/>
    <s v="Green Bay"/>
    <s v="Wisconsin"/>
    <n v="54302"/>
    <x v="2"/>
    <s v="FUR-FU-10002445"/>
    <x v="0"/>
    <s v="Furnishings"/>
    <s v="DAX Two-Tone Rosewood/Black Document Frame, Desktop, 5 x 7"/>
    <n v="18.96"/>
    <n v="13.272"/>
    <n v="5.6880000000000006"/>
    <n v="0.30000000000000004"/>
    <n v="4"/>
  </r>
  <r>
    <n v="9722"/>
    <s v="CA-2017-105781"/>
    <x v="595"/>
    <d v="2017-02-20T00:00:00"/>
    <x v="1"/>
    <s v="JF-15565"/>
    <s v="Jill Fjeld"/>
    <s v="Consumer"/>
    <s v="United States"/>
    <s v="New York City"/>
    <s v="New York"/>
    <n v="10024"/>
    <x v="3"/>
    <s v="FUR-CH-10001802"/>
    <x v="0"/>
    <s v="Chairs"/>
    <s v="Hon Every-Day Chair Series Swivel Task Chairs"/>
    <n v="326.64600000000002"/>
    <n v="228.65219999999999"/>
    <n v="97.993800000000022"/>
    <n v="0.30000000000000004"/>
    <n v="4"/>
  </r>
  <r>
    <n v="9723"/>
    <s v="CA-2017-105781"/>
    <x v="595"/>
    <d v="2017-02-20T00:00:00"/>
    <x v="1"/>
    <s v="JF-15565"/>
    <s v="Jill Fjeld"/>
    <s v="Consumer"/>
    <s v="United States"/>
    <s v="New York City"/>
    <s v="New York"/>
    <n v="10024"/>
    <x v="3"/>
    <s v="TEC-AC-10003628"/>
    <x v="2"/>
    <s v="Accessories"/>
    <s v="Logitech 910-002974 M325 Wireless Mouse for Web Scrolling"/>
    <n v="89.97"/>
    <n v="62.978999999999992"/>
    <n v="26.991000000000007"/>
    <n v="0.3000000000000001"/>
    <n v="4"/>
  </r>
  <r>
    <n v="9724"/>
    <s v="CA-2015-101364"/>
    <x v="1091"/>
    <d v="2015-12-26T00:00:00"/>
    <x v="1"/>
    <s v="TW-21025"/>
    <s v="Tamara Willingham"/>
    <s v="Home Office"/>
    <s v="United States"/>
    <s v="New York City"/>
    <s v="New York"/>
    <n v="10011"/>
    <x v="3"/>
    <s v="OFF-BI-10003984"/>
    <x v="1"/>
    <s v="Binders"/>
    <s v="Lock-Up Easel 'Spel-Binder'"/>
    <n v="296.71199999999999"/>
    <n v="207.69839999999999"/>
    <n v="89.013599999999997"/>
    <n v="0.3"/>
    <n v="4"/>
  </r>
  <r>
    <n v="9725"/>
    <s v="CA-2016-117898"/>
    <x v="901"/>
    <d v="2016-12-11T00:00:00"/>
    <x v="1"/>
    <s v="TB-21250"/>
    <s v="Tim Brockman"/>
    <s v="Consumer"/>
    <s v="United States"/>
    <s v="Bloomington"/>
    <s v="Illinois"/>
    <n v="61701"/>
    <x v="2"/>
    <s v="OFF-EN-10004459"/>
    <x v="1"/>
    <s v="Envelopes"/>
    <s v="Security-Tint Envelopes"/>
    <n v="12.224"/>
    <n v="8.5567999999999991"/>
    <n v="3.6672000000000011"/>
    <n v="0.3000000000000001"/>
    <n v="6"/>
  </r>
  <r>
    <n v="9726"/>
    <s v="CA-2018-142293"/>
    <x v="697"/>
    <d v="2018-09-20T00:00:00"/>
    <x v="2"/>
    <s v="SC-20380"/>
    <s v="Shahid Collister"/>
    <s v="Consumer"/>
    <s v="United States"/>
    <s v="Boise"/>
    <s v="Idaho"/>
    <n v="83704"/>
    <x v="1"/>
    <s v="TEC-AC-10001109"/>
    <x v="2"/>
    <s v="Accessories"/>
    <s v="Logitech Trackman Marble Mouse"/>
    <n v="89.97"/>
    <n v="62.978999999999992"/>
    <n v="26.991000000000007"/>
    <n v="0.3000000000000001"/>
    <n v="3"/>
  </r>
  <r>
    <n v="9727"/>
    <s v="CA-2018-167395"/>
    <x v="574"/>
    <d v="2018-12-04T00:00:00"/>
    <x v="2"/>
    <s v="KM-16720"/>
    <s v="Kunst Miller"/>
    <s v="Consumer"/>
    <s v="United States"/>
    <s v="Lowell"/>
    <s v="Massachusetts"/>
    <n v="1852"/>
    <x v="3"/>
    <s v="OFF-AP-10001293"/>
    <x v="1"/>
    <s v="Appliances"/>
    <s v="Belkin 8 Outlet Surge Protector"/>
    <n v="286.86"/>
    <n v="200.80199999999999"/>
    <n v="86.058000000000021"/>
    <n v="0.30000000000000004"/>
    <n v="2"/>
  </r>
  <r>
    <n v="9728"/>
    <s v="CA-2018-167395"/>
    <x v="574"/>
    <d v="2018-12-04T00:00:00"/>
    <x v="2"/>
    <s v="KM-16720"/>
    <s v="Kunst Miller"/>
    <s v="Consumer"/>
    <s v="United States"/>
    <s v="Lowell"/>
    <s v="Massachusetts"/>
    <n v="1852"/>
    <x v="3"/>
    <s v="TEC-PH-10004977"/>
    <x v="2"/>
    <s v="Phones"/>
    <s v="GE 30524EE4"/>
    <n v="979.95"/>
    <n v="685.96500000000003"/>
    <n v="293.98500000000001"/>
    <n v="0.3"/>
    <n v="2"/>
  </r>
  <r>
    <n v="9729"/>
    <s v="CA-2018-167395"/>
    <x v="574"/>
    <d v="2018-12-04T00:00:00"/>
    <x v="2"/>
    <s v="KM-16720"/>
    <s v="Kunst Miller"/>
    <s v="Consumer"/>
    <s v="United States"/>
    <s v="Lowell"/>
    <s v="Massachusetts"/>
    <n v="1852"/>
    <x v="3"/>
    <s v="OFF-SU-10001935"/>
    <x v="1"/>
    <s v="Supplies"/>
    <s v="Staple remover"/>
    <n v="4.3600000000000003"/>
    <n v="3.052"/>
    <n v="1.3080000000000003"/>
    <n v="0.30000000000000004"/>
    <n v="2"/>
  </r>
  <r>
    <n v="9730"/>
    <s v="CA-2015-111962"/>
    <x v="411"/>
    <d v="2015-10-04T00:00:00"/>
    <x v="1"/>
    <s v="EB-14170"/>
    <s v="Evan Bailliet"/>
    <s v="Consumer"/>
    <s v="United States"/>
    <s v="Seattle"/>
    <s v="Washington"/>
    <n v="98115"/>
    <x v="1"/>
    <s v="OFF-BI-10001308"/>
    <x v="1"/>
    <s v="Binders"/>
    <s v="GBC Standard Plastic Binding Systems' Combs"/>
    <n v="10.048"/>
    <n v="7.0335999999999999"/>
    <n v="3.0144000000000002"/>
    <n v="0.30000000000000004"/>
    <n v="5"/>
  </r>
  <r>
    <n v="9731"/>
    <s v="CA-2015-111962"/>
    <x v="411"/>
    <d v="2015-10-04T00:00:00"/>
    <x v="1"/>
    <s v="EB-14170"/>
    <s v="Evan Bailliet"/>
    <s v="Consumer"/>
    <s v="United States"/>
    <s v="Seattle"/>
    <s v="Washington"/>
    <n v="98115"/>
    <x v="1"/>
    <s v="OFF-ST-10000046"/>
    <x v="1"/>
    <s v="Storage"/>
    <s v="Fellowes Super Stor/Drawer Files"/>
    <n v="807.75"/>
    <n v="565.42499999999995"/>
    <n v="242.32500000000005"/>
    <n v="0.30000000000000004"/>
    <n v="5"/>
  </r>
  <r>
    <n v="9732"/>
    <s v="CA-2018-124261"/>
    <x v="237"/>
    <d v="2018-11-19T00:00:00"/>
    <x v="1"/>
    <s v="JE-15715"/>
    <s v="Joe Elijah"/>
    <s v="Consumer"/>
    <s v="United States"/>
    <s v="Los Angeles"/>
    <s v="California"/>
    <n v="90049"/>
    <x v="1"/>
    <s v="OFF-AR-10003504"/>
    <x v="1"/>
    <s v="Art"/>
    <s v="Newell 347"/>
    <n v="34.24"/>
    <n v="23.968"/>
    <n v="10.272000000000002"/>
    <n v="0.30000000000000004"/>
    <n v="5"/>
  </r>
  <r>
    <n v="9733"/>
    <s v="CA-2015-114321"/>
    <x v="1071"/>
    <d v="2015-08-25T00:00:00"/>
    <x v="1"/>
    <s v="NC-18535"/>
    <s v="Nick Crebassa"/>
    <s v="Corporate"/>
    <s v="United States"/>
    <s v="Hampton"/>
    <s v="Virginia"/>
    <n v="23666"/>
    <x v="0"/>
    <s v="FUR-CH-10001797"/>
    <x v="0"/>
    <s v="Chairs"/>
    <s v="Safco Chair Connectors, 6/Carton"/>
    <n v="500.24"/>
    <n v="350.16800000000001"/>
    <n v="150.072"/>
    <n v="0.3"/>
    <n v="5"/>
  </r>
  <r>
    <n v="9734"/>
    <s v="CA-2015-114321"/>
    <x v="1071"/>
    <d v="2015-08-25T00:00:00"/>
    <x v="1"/>
    <s v="NC-18535"/>
    <s v="Nick Crebassa"/>
    <s v="Corporate"/>
    <s v="United States"/>
    <s v="Hampton"/>
    <s v="Virginia"/>
    <n v="23666"/>
    <x v="0"/>
    <s v="OFF-PA-10000246"/>
    <x v="1"/>
    <s v="Paper"/>
    <s v="Riverleaf Stik-Withit Designer Note Cubes"/>
    <n v="20.12"/>
    <n v="14.084"/>
    <n v="6.0360000000000014"/>
    <n v="0.30000000000000004"/>
    <n v="5"/>
  </r>
  <r>
    <n v="9735"/>
    <s v="CA-2015-114321"/>
    <x v="1071"/>
    <d v="2015-08-25T00:00:00"/>
    <x v="1"/>
    <s v="NC-18535"/>
    <s v="Nick Crebassa"/>
    <s v="Corporate"/>
    <s v="United States"/>
    <s v="Hampton"/>
    <s v="Virginia"/>
    <n v="23666"/>
    <x v="0"/>
    <s v="OFF-BI-10001359"/>
    <x v="1"/>
    <s v="Binders"/>
    <s v="GBC DocuBind TL300 Electric Binding System"/>
    <n v="896.99"/>
    <n v="627.89299999999992"/>
    <n v="269.09700000000009"/>
    <n v="0.3000000000000001"/>
    <n v="5"/>
  </r>
  <r>
    <n v="9736"/>
    <s v="CA-2015-128062"/>
    <x v="84"/>
    <d v="2015-11-22T00:00:00"/>
    <x v="0"/>
    <s v="AD-10180"/>
    <s v="Alan Dominguez"/>
    <s v="Home Office"/>
    <s v="United States"/>
    <s v="Philadelphia"/>
    <s v="Pennsylvania"/>
    <n v="19134"/>
    <x v="3"/>
    <s v="OFF-PA-10001583"/>
    <x v="1"/>
    <s v="Paper"/>
    <s v="1/4 Fold Party Design Invitations &amp; White Envelopes, 24 8-1/2&quot; X 11&quot; Cards, 25 Env./Pack"/>
    <n v="5.88"/>
    <n v="4.1159999999999997"/>
    <n v="1.7640000000000002"/>
    <n v="0.30000000000000004"/>
    <n v="3"/>
  </r>
  <r>
    <n v="9737"/>
    <s v="US-2016-100069"/>
    <x v="685"/>
    <d v="2016-07-03T00:00:00"/>
    <x v="1"/>
    <s v="NF-18475"/>
    <s v="Neil FranzÃ¶sisch"/>
    <s v="Home Office"/>
    <s v="United States"/>
    <s v="Omaha"/>
    <s v="Nebraska"/>
    <n v="68104"/>
    <x v="2"/>
    <s v="TEC-PH-10004667"/>
    <x v="2"/>
    <s v="Phones"/>
    <s v="Cisco 8x8 Inc. 6753i IP Business Phone System"/>
    <n v="269.98"/>
    <n v="188.98599999999999"/>
    <n v="80.994000000000028"/>
    <n v="0.3000000000000001"/>
    <n v="4"/>
  </r>
  <r>
    <n v="9738"/>
    <s v="CA-2018-129294"/>
    <x v="633"/>
    <d v="2018-03-21T00:00:00"/>
    <x v="1"/>
    <s v="KD-16615"/>
    <s v="Ken Dana"/>
    <s v="Corporate"/>
    <s v="United States"/>
    <s v="Los Angeles"/>
    <s v="California"/>
    <n v="90032"/>
    <x v="1"/>
    <s v="OFF-ST-10002615"/>
    <x v="1"/>
    <s v="Storage"/>
    <s v="Dual Level, Single-Width Filing Carts"/>
    <n v="310.12"/>
    <n v="217.084"/>
    <n v="93.036000000000001"/>
    <n v="0.3"/>
    <n v="5"/>
  </r>
  <r>
    <n v="9739"/>
    <s v="CA-2018-129294"/>
    <x v="633"/>
    <d v="2018-03-21T00:00:00"/>
    <x v="1"/>
    <s v="KD-16615"/>
    <s v="Ken Dana"/>
    <s v="Corporate"/>
    <s v="United States"/>
    <s v="Los Angeles"/>
    <s v="California"/>
    <n v="90032"/>
    <x v="1"/>
    <s v="OFF-BI-10004236"/>
    <x v="1"/>
    <s v="Binders"/>
    <s v="XtraLife ClearVue Slant-D Ring Binder, White, 3&quot;"/>
    <n v="70.463999999999999"/>
    <n v="49.324799999999996"/>
    <n v="21.139200000000002"/>
    <n v="0.30000000000000004"/>
    <n v="5"/>
  </r>
  <r>
    <n v="9740"/>
    <s v="CA-2018-129294"/>
    <x v="633"/>
    <d v="2018-03-21T00:00:00"/>
    <x v="1"/>
    <s v="KD-16615"/>
    <s v="Ken Dana"/>
    <s v="Corporate"/>
    <s v="United States"/>
    <s v="Los Angeles"/>
    <s v="California"/>
    <n v="90032"/>
    <x v="1"/>
    <s v="OFF-BI-10001757"/>
    <x v="1"/>
    <s v="Binders"/>
    <s v="Pressboard Hanging Data Binders for Unburst Sheets"/>
    <n v="19.68"/>
    <n v="13.776"/>
    <n v="5.9039999999999999"/>
    <n v="0.3"/>
    <n v="5"/>
  </r>
  <r>
    <n v="9741"/>
    <s v="CA-2018-129294"/>
    <x v="633"/>
    <d v="2018-03-21T00:00:00"/>
    <x v="1"/>
    <s v="KD-16615"/>
    <s v="Ken Dana"/>
    <s v="Corporate"/>
    <s v="United States"/>
    <s v="Los Angeles"/>
    <s v="California"/>
    <n v="90032"/>
    <x v="1"/>
    <s v="OFF-AP-10001154"/>
    <x v="1"/>
    <s v="Appliances"/>
    <s v="Bionaire Personal Warm Mist Humidifier/Vaporizer"/>
    <n v="140.66999999999999"/>
    <n v="98.46899999999998"/>
    <n v="42.201000000000008"/>
    <n v="0.3000000000000001"/>
    <n v="5"/>
  </r>
  <r>
    <n v="9742"/>
    <s v="CA-2016-117086"/>
    <x v="627"/>
    <d v="2016-11-12T00:00:00"/>
    <x v="1"/>
    <s v="QJ-19255"/>
    <s v="Quincy Jones"/>
    <s v="Corporate"/>
    <s v="United States"/>
    <s v="Burlington"/>
    <s v="Vermont"/>
    <m/>
    <x v="3"/>
    <s v="FUR-BO-10004834"/>
    <x v="0"/>
    <s v="Bookcases"/>
    <s v="Riverside Palais Royal Lawyers Bookcase, Royale Cherry Finish"/>
    <n v="4404.8999999999996"/>
    <n v="3083.4299999999994"/>
    <n v="1321.4700000000003"/>
    <n v="0.3000000000000001"/>
    <n v="4"/>
  </r>
  <r>
    <n v="9743"/>
    <s v="CA-2018-131303"/>
    <x v="354"/>
    <d v="2018-12-02T00:00:00"/>
    <x v="1"/>
    <s v="EP-13915"/>
    <s v="Emily Phan"/>
    <s v="Consumer"/>
    <s v="United States"/>
    <s v="San Diego"/>
    <s v="California"/>
    <n v="92037"/>
    <x v="1"/>
    <s v="OFF-LA-10001074"/>
    <x v="1"/>
    <s v="Labels"/>
    <s v="Round Specialty Laser Printer Labels"/>
    <n v="62.65"/>
    <n v="43.854999999999997"/>
    <n v="18.795000000000002"/>
    <n v="0.30000000000000004"/>
    <n v="4"/>
  </r>
  <r>
    <n v="9744"/>
    <s v="CA-2017-137127"/>
    <x v="950"/>
    <d v="2017-06-22T00:00:00"/>
    <x v="1"/>
    <s v="JJ-15445"/>
    <s v="Jennifer Jackson"/>
    <s v="Consumer"/>
    <s v="United States"/>
    <s v="Newark"/>
    <s v="Delaware"/>
    <n v="19711"/>
    <x v="3"/>
    <s v="OFF-LA-10001641"/>
    <x v="1"/>
    <s v="Labels"/>
    <s v="Avery 518"/>
    <n v="9.4499999999999993"/>
    <n v="6.6149999999999993"/>
    <n v="2.835"/>
    <n v="0.30000000000000004"/>
    <n v="6"/>
  </r>
  <r>
    <n v="9745"/>
    <s v="CA-2018-141782"/>
    <x v="276"/>
    <d v="2018-01-25T00:00:00"/>
    <x v="1"/>
    <s v="BE-11410"/>
    <s v="Bobby Elias"/>
    <s v="Consumer"/>
    <s v="United States"/>
    <s v="Aurora"/>
    <s v="Illinois"/>
    <n v="60505"/>
    <x v="2"/>
    <s v="OFF-EN-10002230"/>
    <x v="1"/>
    <s v="Envelopes"/>
    <s v="Airmail Envelopes"/>
    <n v="268.57600000000002"/>
    <n v="188.00319999999999"/>
    <n v="80.572800000000029"/>
    <n v="0.3000000000000001"/>
    <n v="4"/>
  </r>
  <r>
    <n v="9746"/>
    <s v="CA-2018-137505"/>
    <x v="221"/>
    <d v="2018-11-24T00:00:00"/>
    <x v="3"/>
    <s v="BP-11290"/>
    <s v="Beth Paige"/>
    <s v="Consumer"/>
    <s v="United States"/>
    <s v="Los Angeles"/>
    <s v="California"/>
    <n v="90008"/>
    <x v="1"/>
    <s v="FUR-TA-10000617"/>
    <x v="0"/>
    <s v="Tables"/>
    <s v="Hon Practical Foundations 30 x 60 Training Table, Light Gray/Charcoal"/>
    <n v="364.08"/>
    <n v="254.85599999999997"/>
    <n v="109.22400000000002"/>
    <n v="0.30000000000000004"/>
    <n v="0"/>
  </r>
  <r>
    <n v="9747"/>
    <s v="CA-2018-137505"/>
    <x v="221"/>
    <d v="2018-11-24T00:00:00"/>
    <x v="3"/>
    <s v="BP-11290"/>
    <s v="Beth Paige"/>
    <s v="Consumer"/>
    <s v="United States"/>
    <s v="Los Angeles"/>
    <s v="California"/>
    <n v="90008"/>
    <x v="1"/>
    <s v="FUR-TA-10001676"/>
    <x v="0"/>
    <s v="Tables"/>
    <s v="Hon 61000 Series Interactive Training Tables"/>
    <n v="71.087999999999994"/>
    <n v="49.761599999999994"/>
    <n v="21.3264"/>
    <n v="0.30000000000000004"/>
    <n v="0"/>
  </r>
  <r>
    <n v="9748"/>
    <s v="US-2015-140914"/>
    <x v="7"/>
    <d v="2015-11-15T00:00:00"/>
    <x v="1"/>
    <s v="BH-11710"/>
    <s v="Brosina Hoffman"/>
    <s v="Consumer"/>
    <s v="United States"/>
    <s v="Chicago"/>
    <s v="Illinois"/>
    <n v="60653"/>
    <x v="2"/>
    <s v="FUR-FU-10000175"/>
    <x v="0"/>
    <s v="Furnishings"/>
    <s v="DAX Wood Document Frame."/>
    <n v="10.984"/>
    <n v="7.6887999999999996"/>
    <n v="3.2952000000000004"/>
    <n v="0.30000000000000004"/>
    <n v="4"/>
  </r>
  <r>
    <n v="9749"/>
    <s v="US-2015-140914"/>
    <x v="7"/>
    <d v="2015-11-15T00:00:00"/>
    <x v="1"/>
    <s v="BH-11710"/>
    <s v="Brosina Hoffman"/>
    <s v="Consumer"/>
    <s v="United States"/>
    <s v="Chicago"/>
    <s v="Illinois"/>
    <n v="60653"/>
    <x v="2"/>
    <s v="FUR-CH-10003379"/>
    <x v="0"/>
    <s v="Chairs"/>
    <s v="Global Commerce Series High-Back Swivel/Tilt Chairs"/>
    <n v="797.94399999999996"/>
    <n v="558.56079999999997"/>
    <n v="239.38319999999999"/>
    <n v="0.3"/>
    <n v="4"/>
  </r>
  <r>
    <n v="9750"/>
    <s v="CA-2017-158358"/>
    <x v="758"/>
    <d v="2017-03-08T00:00:00"/>
    <x v="1"/>
    <s v="EM-13810"/>
    <s v="Eleni McCrary"/>
    <s v="Corporate"/>
    <s v="United States"/>
    <s v="Dover"/>
    <s v="New Hampshire"/>
    <n v="3820"/>
    <x v="3"/>
    <s v="TEC-AC-10002567"/>
    <x v="2"/>
    <s v="Accessories"/>
    <s v="Logitech G602 Wireless Gaming Mouse"/>
    <n v="159.97999999999999"/>
    <n v="111.98599999999999"/>
    <n v="47.994"/>
    <n v="0.30000000000000004"/>
    <n v="4"/>
  </r>
  <r>
    <n v="9751"/>
    <s v="CA-2017-113390"/>
    <x v="1226"/>
    <d v="2017-10-15T00:00:00"/>
    <x v="1"/>
    <s v="EP-13915"/>
    <s v="Emily Phan"/>
    <s v="Consumer"/>
    <s v="United States"/>
    <s v="Chicago"/>
    <s v="Illinois"/>
    <n v="60610"/>
    <x v="2"/>
    <s v="OFF-AR-10003183"/>
    <x v="1"/>
    <s v="Art"/>
    <s v="Avery Fluorescent Highlighter Four-Color Set"/>
    <n v="5.3440000000000003"/>
    <n v="3.7408000000000001"/>
    <n v="1.6032000000000002"/>
    <n v="0.3"/>
    <n v="4"/>
  </r>
  <r>
    <n v="9752"/>
    <s v="CA-2017-113390"/>
    <x v="1226"/>
    <d v="2017-10-15T00:00:00"/>
    <x v="1"/>
    <s v="EP-13915"/>
    <s v="Emily Phan"/>
    <s v="Consumer"/>
    <s v="United States"/>
    <s v="Chicago"/>
    <s v="Illinois"/>
    <n v="60610"/>
    <x v="2"/>
    <s v="OFF-AR-10001446"/>
    <x v="1"/>
    <s v="Art"/>
    <s v="Newell 309"/>
    <n v="27.72"/>
    <n v="19.403999999999996"/>
    <n v="8.3160000000000025"/>
    <n v="0.3000000000000001"/>
    <n v="4"/>
  </r>
  <r>
    <n v="9753"/>
    <s v="US-2017-158680"/>
    <x v="949"/>
    <d v="2017-07-02T00:00:00"/>
    <x v="2"/>
    <s v="NZ-18565"/>
    <s v="Nick Zandusky"/>
    <s v="Home Office"/>
    <s v="United States"/>
    <s v="Seattle"/>
    <s v="Washington"/>
    <n v="98115"/>
    <x v="1"/>
    <s v="OFF-BI-10000145"/>
    <x v="1"/>
    <s v="Binders"/>
    <s v="Zipper Ring Binder Pockets"/>
    <n v="2.496"/>
    <n v="1.7471999999999999"/>
    <n v="0.74880000000000013"/>
    <n v="0.30000000000000004"/>
    <n v="1"/>
  </r>
  <r>
    <n v="9754"/>
    <s v="CA-2018-113705"/>
    <x v="996"/>
    <d v="2018-03-29T00:00:00"/>
    <x v="0"/>
    <s v="LC-16870"/>
    <s v="Lena Cacioppo"/>
    <s v="Consumer"/>
    <s v="United States"/>
    <s v="Richmond"/>
    <s v="Virginia"/>
    <n v="23223"/>
    <x v="0"/>
    <s v="OFF-LA-10000476"/>
    <x v="1"/>
    <s v="Labels"/>
    <s v="Avery 05222 Permanent Self-Adhesive File Folder Labels for Typewriters, on Rolls, White, 250/Roll"/>
    <n v="8.26"/>
    <n v="5.7819999999999991"/>
    <n v="2.4780000000000006"/>
    <n v="0.3000000000000001"/>
    <n v="2"/>
  </r>
  <r>
    <n v="9755"/>
    <s v="CA-2018-113705"/>
    <x v="996"/>
    <d v="2018-03-29T00:00:00"/>
    <x v="0"/>
    <s v="LC-16870"/>
    <s v="Lena Cacioppo"/>
    <s v="Consumer"/>
    <s v="United States"/>
    <s v="Richmond"/>
    <s v="Virginia"/>
    <n v="23223"/>
    <x v="0"/>
    <s v="OFF-BI-10001679"/>
    <x v="1"/>
    <s v="Binders"/>
    <s v="GBC Instant Index System for Binding Systems"/>
    <n v="17.760000000000002"/>
    <n v="12.432"/>
    <n v="5.3280000000000012"/>
    <n v="0.30000000000000004"/>
    <n v="2"/>
  </r>
  <r>
    <n v="9756"/>
    <s v="CA-2018-113705"/>
    <x v="996"/>
    <d v="2018-03-29T00:00:00"/>
    <x v="0"/>
    <s v="LC-16870"/>
    <s v="Lena Cacioppo"/>
    <s v="Consumer"/>
    <s v="United States"/>
    <s v="Richmond"/>
    <s v="Virginia"/>
    <n v="23223"/>
    <x v="0"/>
    <s v="OFF-ST-10001128"/>
    <x v="1"/>
    <s v="Storage"/>
    <s v="Carina Mini System Audio Rack, Model AR050B"/>
    <n v="332.94"/>
    <n v="233.05799999999999"/>
    <n v="99.882000000000005"/>
    <n v="0.30000000000000004"/>
    <n v="2"/>
  </r>
  <r>
    <n v="9757"/>
    <s v="CA-2018-113705"/>
    <x v="996"/>
    <d v="2018-03-29T00:00:00"/>
    <x v="0"/>
    <s v="LC-16870"/>
    <s v="Lena Cacioppo"/>
    <s v="Consumer"/>
    <s v="United States"/>
    <s v="Richmond"/>
    <s v="Virginia"/>
    <n v="23223"/>
    <x v="0"/>
    <s v="FUR-TA-10002533"/>
    <x v="0"/>
    <s v="Tables"/>
    <s v="BPI Conference Tables"/>
    <n v="292.10000000000002"/>
    <n v="204.47"/>
    <n v="87.630000000000024"/>
    <n v="0.30000000000000004"/>
    <n v="2"/>
  </r>
  <r>
    <n v="9758"/>
    <s v="CA-2018-113705"/>
    <x v="996"/>
    <d v="2018-03-29T00:00:00"/>
    <x v="0"/>
    <s v="LC-16870"/>
    <s v="Lena Cacioppo"/>
    <s v="Consumer"/>
    <s v="United States"/>
    <s v="Richmond"/>
    <s v="Virginia"/>
    <n v="23223"/>
    <x v="0"/>
    <s v="TEC-PH-10004006"/>
    <x v="2"/>
    <s v="Phones"/>
    <s v="Panasonic KX - TS880B Telephone"/>
    <n v="206.1"/>
    <n v="144.26999999999998"/>
    <n v="61.830000000000013"/>
    <n v="0.30000000000000004"/>
    <n v="2"/>
  </r>
  <r>
    <n v="9759"/>
    <s v="CA-2018-113705"/>
    <x v="996"/>
    <d v="2018-03-29T00:00:00"/>
    <x v="0"/>
    <s v="LC-16870"/>
    <s v="Lena Cacioppo"/>
    <s v="Consumer"/>
    <s v="United States"/>
    <s v="Richmond"/>
    <s v="Virginia"/>
    <n v="23223"/>
    <x v="0"/>
    <s v="OFF-PA-10002615"/>
    <x v="1"/>
    <s v="Paper"/>
    <s v="Ampad Gold Fibre Wirebound Steno Books, 6&quot; x 9&quot;, Gregg Ruled"/>
    <n v="17.64"/>
    <n v="12.347999999999999"/>
    <n v="5.2920000000000016"/>
    <n v="0.3000000000000001"/>
    <n v="2"/>
  </r>
  <r>
    <n v="9760"/>
    <s v="CA-2017-146913"/>
    <x v="731"/>
    <d v="2017-11-05T00:00:00"/>
    <x v="1"/>
    <s v="SF-20965"/>
    <s v="Sylvia Foulston"/>
    <s v="Corporate"/>
    <s v="United States"/>
    <s v="San Francisco"/>
    <s v="California"/>
    <n v="94109"/>
    <x v="1"/>
    <s v="FUR-CH-10001854"/>
    <x v="0"/>
    <s v="Chairs"/>
    <s v="Office Star - Professional Matrix Back Chair with 2-to-1 Synchro Tilt and Mesh Fabric Seat"/>
    <n v="1403.92"/>
    <n v="982.74400000000003"/>
    <n v="421.17600000000004"/>
    <n v="0.3"/>
    <n v="5"/>
  </r>
  <r>
    <n v="9761"/>
    <s v="CA-2018-159135"/>
    <x v="259"/>
    <d v="2018-11-08T00:00:00"/>
    <x v="1"/>
    <s v="KM-16375"/>
    <s v="Katherine Murray"/>
    <s v="Home Office"/>
    <s v="United States"/>
    <s v="Springdale"/>
    <s v="Arkansas"/>
    <n v="72762"/>
    <x v="0"/>
    <s v="OFF-AR-10000657"/>
    <x v="1"/>
    <s v="Art"/>
    <s v="Binney &amp; Smith inkTank Desk Highlighter, Chisel Tip, Yellow, 12/Box"/>
    <n v="4.3"/>
    <n v="3.01"/>
    <n v="1.29"/>
    <n v="0.30000000000000004"/>
    <n v="4"/>
  </r>
  <r>
    <n v="9762"/>
    <s v="CA-2015-121762"/>
    <x v="1047"/>
    <d v="2015-02-18T00:00:00"/>
    <x v="1"/>
    <s v="ML-17395"/>
    <s v="Marina Lichtenstein"/>
    <s v="Corporate"/>
    <s v="United States"/>
    <s v="Seattle"/>
    <s v="Washington"/>
    <n v="98103"/>
    <x v="1"/>
    <s v="TEC-AC-10000736"/>
    <x v="2"/>
    <s v="Accessories"/>
    <s v="Logitech G600 MMO Gaming Mouse"/>
    <n v="239.97"/>
    <n v="167.97899999999998"/>
    <n v="71.991000000000014"/>
    <n v="0.30000000000000004"/>
    <n v="4"/>
  </r>
  <r>
    <n v="9763"/>
    <s v="CA-2015-121762"/>
    <x v="1047"/>
    <d v="2015-02-18T00:00:00"/>
    <x v="1"/>
    <s v="ML-17395"/>
    <s v="Marina Lichtenstein"/>
    <s v="Corporate"/>
    <s v="United States"/>
    <s v="Seattle"/>
    <s v="Washington"/>
    <n v="98103"/>
    <x v="1"/>
    <s v="OFF-AP-10001293"/>
    <x v="1"/>
    <s v="Appliances"/>
    <s v="Belkin 8 Outlet Surge Protector"/>
    <n v="81.96"/>
    <n v="57.371999999999993"/>
    <n v="24.588000000000001"/>
    <n v="0.30000000000000004"/>
    <n v="4"/>
  </r>
  <r>
    <n v="9764"/>
    <s v="CA-2015-121762"/>
    <x v="1047"/>
    <d v="2015-02-18T00:00:00"/>
    <x v="1"/>
    <s v="ML-17395"/>
    <s v="Marina Lichtenstein"/>
    <s v="Corporate"/>
    <s v="United States"/>
    <s v="Seattle"/>
    <s v="Washington"/>
    <n v="98103"/>
    <x v="1"/>
    <s v="OFF-SU-10000157"/>
    <x v="1"/>
    <s v="Supplies"/>
    <s v="Compact Automatic Electric Letter Opener"/>
    <n v="238.62"/>
    <n v="167.03399999999999"/>
    <n v="71.586000000000013"/>
    <n v="0.30000000000000004"/>
    <n v="4"/>
  </r>
  <r>
    <n v="9765"/>
    <s v="CA-2015-123855"/>
    <x v="1227"/>
    <d v="2015-06-23T00:00:00"/>
    <x v="1"/>
    <s v="MC-18100"/>
    <s v="Mick Crebagga"/>
    <s v="Consumer"/>
    <s v="United States"/>
    <s v="Los Angeles"/>
    <s v="California"/>
    <n v="90036"/>
    <x v="1"/>
    <s v="TEC-PH-10000215"/>
    <x v="2"/>
    <s v="Phones"/>
    <s v="Plantronics CordlessÂ Phone HeadsetÂ with In-line Volume - M214C"/>
    <n v="139.80000000000001"/>
    <n v="97.86"/>
    <n v="41.940000000000012"/>
    <n v="0.30000000000000004"/>
    <n v="5"/>
  </r>
  <r>
    <n v="9766"/>
    <s v="CA-2018-101959"/>
    <x v="1228"/>
    <d v="2018-03-06T00:00:00"/>
    <x v="1"/>
    <s v="DB-13660"/>
    <s v="Duane Benoit"/>
    <s v="Consumer"/>
    <s v="United States"/>
    <s v="Middletown"/>
    <s v="Connecticut"/>
    <n v="6457"/>
    <x v="3"/>
    <s v="OFF-BI-10001757"/>
    <x v="1"/>
    <s v="Binders"/>
    <s v="Pressboard Hanging Data Binders for Unburst Sheets"/>
    <n v="9.84"/>
    <n v="6.8879999999999999"/>
    <n v="2.952"/>
    <n v="0.3"/>
    <n v="6"/>
  </r>
  <r>
    <n v="9767"/>
    <s v="CA-2018-101959"/>
    <x v="1228"/>
    <d v="2018-03-06T00:00:00"/>
    <x v="1"/>
    <s v="DB-13660"/>
    <s v="Duane Benoit"/>
    <s v="Consumer"/>
    <s v="United States"/>
    <s v="Middletown"/>
    <s v="Connecticut"/>
    <n v="6457"/>
    <x v="3"/>
    <s v="OFF-PA-10002137"/>
    <x v="1"/>
    <s v="Paper"/>
    <s v="Southworth 100% RÃ©sumÃ© Paper, 24lb."/>
    <n v="7.78"/>
    <n v="5.4459999999999997"/>
    <n v="2.3340000000000005"/>
    <n v="0.30000000000000004"/>
    <n v="6"/>
  </r>
  <r>
    <n v="9768"/>
    <s v="CA-2018-102659"/>
    <x v="34"/>
    <d v="2018-12-15T00:00:00"/>
    <x v="1"/>
    <s v="LW-17215"/>
    <s v="Luke Weiss"/>
    <s v="Consumer"/>
    <s v="United States"/>
    <s v="Grand Rapids"/>
    <s v="Michigan"/>
    <n v="49505"/>
    <x v="2"/>
    <s v="OFF-BI-10000088"/>
    <x v="1"/>
    <s v="Binders"/>
    <s v="GBC Imprintable Covers"/>
    <n v="54.9"/>
    <n v="38.43"/>
    <n v="16.47"/>
    <n v="0.3"/>
    <n v="6"/>
  </r>
  <r>
    <n v="9769"/>
    <s v="CA-2018-142328"/>
    <x v="226"/>
    <d v="2018-12-14T00:00:00"/>
    <x v="1"/>
    <s v="TC-21535"/>
    <s v="Tracy Collins"/>
    <s v="Home Office"/>
    <s v="United States"/>
    <s v="San Francisco"/>
    <s v="California"/>
    <n v="94122"/>
    <x v="1"/>
    <s v="OFF-PA-10000380"/>
    <x v="1"/>
    <s v="Paper"/>
    <s v="REDIFORM Incoming/Outgoing Call Register, 11&quot; X 8 1/2&quot;, 100 Messages"/>
    <n v="50.04"/>
    <n v="35.027999999999999"/>
    <n v="15.012"/>
    <n v="0.3"/>
    <n v="7"/>
  </r>
  <r>
    <n v="9770"/>
    <s v="CA-2017-123533"/>
    <x v="390"/>
    <d v="2017-11-30T00:00:00"/>
    <x v="1"/>
    <s v="SC-20050"/>
    <s v="Sample Company A"/>
    <s v="Home Office"/>
    <s v="United States"/>
    <s v="Hialeah"/>
    <s v="Florida"/>
    <n v="33012"/>
    <x v="0"/>
    <s v="FUR-BO-10001619"/>
    <x v="0"/>
    <s v="Bookcases"/>
    <s v="O'Sullivan Cherrywood Estates Traditional Bookcase"/>
    <n v="339.92"/>
    <n v="237.94399999999999"/>
    <n v="101.97600000000003"/>
    <n v="0.30000000000000004"/>
    <n v="6"/>
  </r>
  <r>
    <n v="9771"/>
    <s v="CA-2017-123533"/>
    <x v="390"/>
    <d v="2017-11-30T00:00:00"/>
    <x v="1"/>
    <s v="SC-20050"/>
    <s v="Sample Company A"/>
    <s v="Home Office"/>
    <s v="United States"/>
    <s v="Hialeah"/>
    <s v="Florida"/>
    <n v="33012"/>
    <x v="0"/>
    <s v="OFF-PA-10001609"/>
    <x v="1"/>
    <s v="Paper"/>
    <s v="Tops Wirebound Message Log Books"/>
    <n v="10.528"/>
    <n v="7.3696000000000002"/>
    <n v="3.1584000000000003"/>
    <n v="0.30000000000000004"/>
    <n v="6"/>
  </r>
  <r>
    <n v="9772"/>
    <s v="CA-2017-123533"/>
    <x v="390"/>
    <d v="2017-11-30T00:00:00"/>
    <x v="1"/>
    <s v="SC-20050"/>
    <s v="Sample Company A"/>
    <s v="Home Office"/>
    <s v="United States"/>
    <s v="Hialeah"/>
    <s v="Florida"/>
    <n v="33012"/>
    <x v="0"/>
    <s v="OFF-AP-10002765"/>
    <x v="1"/>
    <s v="Appliances"/>
    <s v="Fellowes Advanced Computer Series Surge Protectors"/>
    <n v="42.384"/>
    <n v="29.668799999999997"/>
    <n v="12.715200000000003"/>
    <n v="0.30000000000000004"/>
    <n v="6"/>
  </r>
  <r>
    <n v="9773"/>
    <s v="CA-2017-104983"/>
    <x v="894"/>
    <d v="2017-07-03T00:00:00"/>
    <x v="3"/>
    <s v="FM-14215"/>
    <s v="Filia McAdams"/>
    <s v="Corporate"/>
    <s v="United States"/>
    <s v="Philadelphia"/>
    <s v="Pennsylvania"/>
    <n v="19143"/>
    <x v="3"/>
    <s v="OFF-PA-10000167"/>
    <x v="1"/>
    <s v="Paper"/>
    <s v="Xerox 1925"/>
    <n v="123.92"/>
    <n v="86.744"/>
    <n v="37.176000000000002"/>
    <n v="0.3"/>
    <n v="0"/>
  </r>
  <r>
    <n v="9774"/>
    <s v="CA-2017-160234"/>
    <x v="190"/>
    <d v="2017-07-03T00:00:00"/>
    <x v="1"/>
    <s v="PF-19225"/>
    <s v="Phillip Flathmann"/>
    <s v="Consumer"/>
    <s v="United States"/>
    <s v="Atlanta"/>
    <s v="Georgia"/>
    <n v="30318"/>
    <x v="0"/>
    <s v="TEC-PH-10004434"/>
    <x v="2"/>
    <s v="Phones"/>
    <s v="Cisco IPÂ PhoneÂ 7961G VoIPÂ phoneÂ - Dark gray"/>
    <n v="135.94999999999999"/>
    <n v="95.164999999999992"/>
    <n v="40.784999999999997"/>
    <n v="0.3"/>
    <n v="7"/>
  </r>
  <r>
    <n v="9775"/>
    <s v="CA-2015-169019"/>
    <x v="711"/>
    <d v="2015-07-30T00:00:00"/>
    <x v="1"/>
    <s v="LF-17185"/>
    <s v="Luke Foster"/>
    <s v="Consumer"/>
    <s v="United States"/>
    <s v="San Antonio"/>
    <s v="Texas"/>
    <n v="78207"/>
    <x v="2"/>
    <s v="OFF-BI-10004995"/>
    <x v="1"/>
    <s v="Binders"/>
    <s v="GBC DocuBind P400 Electric Binding System"/>
    <n v="2177.5839999999998"/>
    <n v="1524.3087999999998"/>
    <n v="653.27520000000004"/>
    <n v="0.30000000000000004"/>
    <n v="4"/>
  </r>
  <r>
    <n v="9776"/>
    <s v="CA-2015-169019"/>
    <x v="711"/>
    <d v="2015-07-30T00:00:00"/>
    <x v="1"/>
    <s v="LF-17185"/>
    <s v="Luke Foster"/>
    <s v="Consumer"/>
    <s v="United States"/>
    <s v="San Antonio"/>
    <s v="Texas"/>
    <n v="78207"/>
    <x v="2"/>
    <s v="FUR-FU-10004666"/>
    <x v="0"/>
    <s v="Furnishings"/>
    <s v="DAX Clear Channel Poster Frame"/>
    <n v="17.495999999999999"/>
    <n v="12.247199999999998"/>
    <n v="5.248800000000001"/>
    <n v="0.3000000000000001"/>
    <n v="4"/>
  </r>
  <r>
    <n v="9777"/>
    <s v="CA-2015-169019"/>
    <x v="711"/>
    <d v="2015-07-30T00:00:00"/>
    <x v="1"/>
    <s v="LF-17185"/>
    <s v="Luke Foster"/>
    <s v="Consumer"/>
    <s v="United States"/>
    <s v="San Antonio"/>
    <s v="Texas"/>
    <n v="78207"/>
    <x v="2"/>
    <s v="OFF-BI-10001524"/>
    <x v="1"/>
    <s v="Binders"/>
    <s v="GBC Premium Transparent Covers with Diagonal Lined Pattern"/>
    <n v="16.783999999999999"/>
    <n v="11.748799999999999"/>
    <n v="5.0351999999999997"/>
    <n v="0.3"/>
    <n v="4"/>
  </r>
  <r>
    <n v="9778"/>
    <s v="CA-2015-169019"/>
    <x v="711"/>
    <d v="2015-07-30T00:00:00"/>
    <x v="1"/>
    <s v="LF-17185"/>
    <s v="Luke Foster"/>
    <s v="Consumer"/>
    <s v="United States"/>
    <s v="San Antonio"/>
    <s v="Texas"/>
    <n v="78207"/>
    <x v="2"/>
    <s v="TEC-AC-10002076"/>
    <x v="2"/>
    <s v="Accessories"/>
    <s v="Microsoft Natural Keyboard Elite"/>
    <n v="431.13600000000002"/>
    <n v="301.79520000000002"/>
    <n v="129.3408"/>
    <n v="0.3"/>
    <n v="4"/>
  </r>
  <r>
    <n v="9779"/>
    <s v="CA-2015-169019"/>
    <x v="711"/>
    <d v="2015-07-30T00:00:00"/>
    <x v="1"/>
    <s v="LF-17185"/>
    <s v="Luke Foster"/>
    <s v="Consumer"/>
    <s v="United States"/>
    <s v="San Antonio"/>
    <s v="Texas"/>
    <n v="78207"/>
    <x v="2"/>
    <s v="OFF-BI-10001679"/>
    <x v="1"/>
    <s v="Binders"/>
    <s v="GBC Instant Index System for Binding Systems"/>
    <n v="8.8800000000000008"/>
    <n v="6.2160000000000002"/>
    <n v="2.6640000000000006"/>
    <n v="0.30000000000000004"/>
    <n v="4"/>
  </r>
  <r>
    <n v="9780"/>
    <s v="CA-2015-169019"/>
    <x v="711"/>
    <d v="2015-07-30T00:00:00"/>
    <x v="1"/>
    <s v="LF-17185"/>
    <s v="Luke Foster"/>
    <s v="Consumer"/>
    <s v="United States"/>
    <s v="San Antonio"/>
    <s v="Texas"/>
    <n v="78207"/>
    <x v="2"/>
    <s v="OFF-AP-10003281"/>
    <x v="1"/>
    <s v="Appliances"/>
    <s v="Acco 6 Outlet Guardian Standard Surge Suppressor"/>
    <n v="4.8360000000000003"/>
    <n v="3.3852000000000002"/>
    <n v="1.4508000000000001"/>
    <n v="0.3"/>
    <n v="4"/>
  </r>
  <r>
    <n v="9781"/>
    <s v="CA-2017-153178"/>
    <x v="749"/>
    <d v="2017-09-18T00:00:00"/>
    <x v="1"/>
    <s v="CL-12565"/>
    <s v="Clay Ludtke"/>
    <s v="Consumer"/>
    <s v="United States"/>
    <s v="Long Beach"/>
    <s v="New York"/>
    <n v="11561"/>
    <x v="3"/>
    <s v="TEC-PH-10001944"/>
    <x v="2"/>
    <s v="Phones"/>
    <s v="Wi-Ex zBoost YX540 Cellular Phone Signal Booster"/>
    <n v="437.85"/>
    <n v="306.495"/>
    <n v="131.35500000000002"/>
    <n v="0.30000000000000004"/>
    <n v="4"/>
  </r>
  <r>
    <n v="9782"/>
    <s v="CA-2017-153178"/>
    <x v="749"/>
    <d v="2017-09-18T00:00:00"/>
    <x v="1"/>
    <s v="CL-12565"/>
    <s v="Clay Ludtke"/>
    <s v="Consumer"/>
    <s v="United States"/>
    <s v="Long Beach"/>
    <s v="New York"/>
    <n v="11561"/>
    <x v="3"/>
    <s v="OFF-BI-10004390"/>
    <x v="1"/>
    <s v="Binders"/>
    <s v="GBC DocuBind 200 Manual Binding Machine"/>
    <n v="673.56799999999998"/>
    <n v="471.49759999999998"/>
    <n v="202.07040000000001"/>
    <n v="0.30000000000000004"/>
    <n v="4"/>
  </r>
  <r>
    <n v="9783"/>
    <s v="CA-2016-149748"/>
    <x v="70"/>
    <d v="2016-06-02T00:00:00"/>
    <x v="0"/>
    <s v="EM-13825"/>
    <s v="Elizabeth Moffitt"/>
    <s v="Corporate"/>
    <s v="United States"/>
    <s v="Paterson"/>
    <s v="New Jersey"/>
    <n v="7501"/>
    <x v="3"/>
    <s v="OFF-PA-10002120"/>
    <x v="1"/>
    <s v="Paper"/>
    <s v="Xerox 1889"/>
    <n v="274.8"/>
    <n v="192.35999999999999"/>
    <n v="82.440000000000026"/>
    <n v="0.3000000000000001"/>
    <n v="2"/>
  </r>
  <r>
    <n v="9784"/>
    <s v="CA-2016-149748"/>
    <x v="70"/>
    <d v="2016-06-02T00:00:00"/>
    <x v="0"/>
    <s v="EM-13825"/>
    <s v="Elizabeth Moffitt"/>
    <s v="Corporate"/>
    <s v="United States"/>
    <s v="Paterson"/>
    <s v="New Jersey"/>
    <n v="7501"/>
    <x v="3"/>
    <s v="OFF-ST-10004340"/>
    <x v="1"/>
    <s v="Storage"/>
    <s v="Fellowes Mobile File Cart, Black"/>
    <n v="62.18"/>
    <n v="43.525999999999996"/>
    <n v="18.654000000000003"/>
    <n v="0.30000000000000004"/>
    <n v="2"/>
  </r>
  <r>
    <n v="9785"/>
    <s v="CA-2016-149748"/>
    <x v="70"/>
    <d v="2016-06-02T00:00:00"/>
    <x v="0"/>
    <s v="EM-13825"/>
    <s v="Elizabeth Moffitt"/>
    <s v="Corporate"/>
    <s v="United States"/>
    <s v="Paterson"/>
    <s v="New Jersey"/>
    <n v="7501"/>
    <x v="3"/>
    <s v="FUR-FU-10001847"/>
    <x v="0"/>
    <s v="Furnishings"/>
    <s v="Eldon Image Series Black Desk Accessories"/>
    <n v="8.2799999999999994"/>
    <n v="5.7959999999999994"/>
    <n v="2.484"/>
    <n v="0.30000000000000004"/>
    <n v="2"/>
  </r>
  <r>
    <n v="9786"/>
    <s v="CA-2016-155635"/>
    <x v="1229"/>
    <d v="2016-05-13T00:00:00"/>
    <x v="1"/>
    <s v="ME-17725"/>
    <s v="Max Engle"/>
    <s v="Consumer"/>
    <s v="United States"/>
    <s v="Louisville"/>
    <s v="Kentucky"/>
    <n v="40214"/>
    <x v="0"/>
    <s v="OFF-BI-10000962"/>
    <x v="1"/>
    <s v="Binders"/>
    <s v="Acco Flexible ACCOHIDE Square Ring Data Binder, Dark Blue, 11 1/2&quot; X 14&quot; 7/8&quot;"/>
    <n v="48.81"/>
    <n v="34.167000000000002"/>
    <n v="14.643000000000001"/>
    <n v="0.3"/>
    <n v="4"/>
  </r>
  <r>
    <n v="9787"/>
    <s v="US-2015-114377"/>
    <x v="1127"/>
    <d v="2015-11-05T00:00:00"/>
    <x v="3"/>
    <s v="BG-11035"/>
    <s v="Barry Gonzalez"/>
    <s v="Consumer"/>
    <s v="United States"/>
    <s v="Hampton"/>
    <s v="Virginia"/>
    <n v="23666"/>
    <x v="0"/>
    <s v="FUR-CH-10004754"/>
    <x v="0"/>
    <s v="Chairs"/>
    <s v="Global Stack Chair with Arms, Black"/>
    <n v="149.9"/>
    <n v="104.92999999999999"/>
    <n v="44.970000000000013"/>
    <n v="0.3000000000000001"/>
    <n v="0"/>
  </r>
  <r>
    <n v="9788"/>
    <s v="CA-2018-144491"/>
    <x v="996"/>
    <d v="2018-04-01T00:00:00"/>
    <x v="1"/>
    <s v="CJ-12010"/>
    <s v="Caroline Jumper"/>
    <s v="Consumer"/>
    <s v="United States"/>
    <s v="Houston"/>
    <s v="Texas"/>
    <n v="77070"/>
    <x v="2"/>
    <s v="FUR-BO-10001811"/>
    <x v="0"/>
    <s v="Bookcases"/>
    <s v="Atlantic Metals Mobile 5-Shelf Bookcases, Custom Colors"/>
    <n v="1023.332"/>
    <n v="716.33240000000001"/>
    <n v="306.99959999999999"/>
    <n v="0.3"/>
    <n v="5"/>
  </r>
  <r>
    <n v="9789"/>
    <s v="CA-2018-144491"/>
    <x v="996"/>
    <d v="2018-04-01T00:00:00"/>
    <x v="1"/>
    <s v="CJ-12010"/>
    <s v="Caroline Jumper"/>
    <s v="Consumer"/>
    <s v="United States"/>
    <s v="Houston"/>
    <s v="Texas"/>
    <n v="77070"/>
    <x v="2"/>
    <s v="FUR-CH-10004063"/>
    <x v="0"/>
    <s v="Chairs"/>
    <s v="Global Deluxe High-Back Manager's Chair"/>
    <n v="600.55799999999999"/>
    <n v="420.39059999999995"/>
    <n v="180.16740000000004"/>
    <n v="0.3000000000000001"/>
    <n v="5"/>
  </r>
  <r>
    <n v="9790"/>
    <s v="CA-2018-144491"/>
    <x v="996"/>
    <d v="2018-04-01T00:00:00"/>
    <x v="1"/>
    <s v="CJ-12010"/>
    <s v="Caroline Jumper"/>
    <s v="Consumer"/>
    <s v="United States"/>
    <s v="Houston"/>
    <s v="Texas"/>
    <n v="77070"/>
    <x v="2"/>
    <s v="TEC-AC-10004901"/>
    <x v="2"/>
    <s v="Accessories"/>
    <s v="Kensington SlimBlade Notebook Wireless Mouse with Nano Receiver"/>
    <n v="39.991999999999997"/>
    <n v="27.994399999999995"/>
    <n v="11.997600000000002"/>
    <n v="0.30000000000000004"/>
    <n v="5"/>
  </r>
  <r>
    <n v="9791"/>
    <s v="CA-2018-144491"/>
    <x v="996"/>
    <d v="2018-04-01T00:00:00"/>
    <x v="1"/>
    <s v="CJ-12010"/>
    <s v="Caroline Jumper"/>
    <s v="Consumer"/>
    <s v="United States"/>
    <s v="Houston"/>
    <s v="Texas"/>
    <n v="77070"/>
    <x v="2"/>
    <s v="FUR-CH-10001714"/>
    <x v="0"/>
    <s v="Chairs"/>
    <s v="Global Leather &amp; Oak Executive Chair, Burgundy"/>
    <n v="211.24600000000001"/>
    <n v="147.87219999999999"/>
    <n v="63.373800000000017"/>
    <n v="0.30000000000000004"/>
    <n v="5"/>
  </r>
  <r>
    <n v="9792"/>
    <s v="CA-2015-127166"/>
    <x v="371"/>
    <d v="2015-05-23T00:00:00"/>
    <x v="0"/>
    <s v="KH-16360"/>
    <s v="Katherine Hughes"/>
    <s v="Consumer"/>
    <s v="United States"/>
    <s v="Houston"/>
    <s v="Texas"/>
    <n v="77070"/>
    <x v="2"/>
    <s v="OFF-EN-10003134"/>
    <x v="1"/>
    <s v="Envelopes"/>
    <s v="Staple envelope"/>
    <n v="56.064"/>
    <n v="39.244799999999998"/>
    <n v="16.819200000000002"/>
    <n v="0.30000000000000004"/>
    <n v="2"/>
  </r>
  <r>
    <n v="9793"/>
    <s v="CA-2015-127166"/>
    <x v="371"/>
    <d v="2015-05-23T00:00:00"/>
    <x v="0"/>
    <s v="KH-16360"/>
    <s v="Katherine Hughes"/>
    <s v="Consumer"/>
    <s v="United States"/>
    <s v="Houston"/>
    <s v="Texas"/>
    <n v="77070"/>
    <x v="2"/>
    <s v="FUR-CH-10003396"/>
    <x v="0"/>
    <s v="Chairs"/>
    <s v="Global Deluxe Steno Chair"/>
    <n v="107.77200000000001"/>
    <n v="75.440399999999997"/>
    <n v="32.331600000000009"/>
    <n v="0.30000000000000004"/>
    <n v="2"/>
  </r>
  <r>
    <n v="9794"/>
    <s v="CA-2015-127166"/>
    <x v="371"/>
    <d v="2015-05-23T00:00:00"/>
    <x v="0"/>
    <s v="KH-16360"/>
    <s v="Katherine Hughes"/>
    <s v="Consumer"/>
    <s v="United States"/>
    <s v="Houston"/>
    <s v="Texas"/>
    <n v="77070"/>
    <x v="2"/>
    <s v="OFF-PA-10001560"/>
    <x v="1"/>
    <s v="Paper"/>
    <s v="Adams Telephone Message Books, 5 1/4â€ x 11â€"/>
    <n v="4.8319999999999999"/>
    <n v="3.3823999999999996"/>
    <n v="1.4496000000000002"/>
    <n v="0.30000000000000004"/>
    <n v="2"/>
  </r>
  <r>
    <n v="9795"/>
    <s v="CA-2015-127166"/>
    <x v="371"/>
    <d v="2015-05-23T00:00:00"/>
    <x v="0"/>
    <s v="KH-16360"/>
    <s v="Katherine Hughes"/>
    <s v="Consumer"/>
    <s v="United States"/>
    <s v="Houston"/>
    <s v="Texas"/>
    <n v="77070"/>
    <x v="2"/>
    <s v="OFF-BI-10000977"/>
    <x v="1"/>
    <s v="Binders"/>
    <s v="Ibico Plastic Spiral Binding Combs"/>
    <n v="18.239999999999998"/>
    <n v="12.767999999999999"/>
    <n v="5.4719999999999995"/>
    <n v="0.3"/>
    <n v="2"/>
  </r>
  <r>
    <n v="9796"/>
    <s v="CA-2017-125920"/>
    <x v="206"/>
    <d v="2017-05-28T00:00:00"/>
    <x v="1"/>
    <s v="SH-19975"/>
    <s v="Sally Hughsby"/>
    <s v="Corporate"/>
    <s v="United States"/>
    <s v="Chicago"/>
    <s v="Illinois"/>
    <n v="60610"/>
    <x v="2"/>
    <s v="OFF-BI-10003429"/>
    <x v="1"/>
    <s v="Binders"/>
    <s v="Cardinal HOLDit! Binder Insert Strips,Extra Strips"/>
    <n v="3.798"/>
    <n v="2.6585999999999999"/>
    <n v="1.1394000000000002"/>
    <n v="0.30000000000000004"/>
    <n v="7"/>
  </r>
  <r>
    <n v="9797"/>
    <s v="CA-2016-128608"/>
    <x v="1026"/>
    <d v="2016-01-17T00:00:00"/>
    <x v="1"/>
    <s v="CS-12490"/>
    <s v="Cindy Schnelling"/>
    <s v="Corporate"/>
    <s v="United States"/>
    <s v="Toledo"/>
    <s v="Ohio"/>
    <n v="43615"/>
    <x v="3"/>
    <s v="OFF-AR-10001374"/>
    <x v="1"/>
    <s v="Art"/>
    <s v="BIC Brite Liner Highlighters, Chisel Tip"/>
    <n v="10.368"/>
    <n v="7.2576000000000001"/>
    <n v="3.1104000000000003"/>
    <n v="0.30000000000000004"/>
    <n v="5"/>
  </r>
  <r>
    <n v="9798"/>
    <s v="CA-2016-128608"/>
    <x v="1026"/>
    <d v="2016-01-17T00:00:00"/>
    <x v="1"/>
    <s v="CS-12490"/>
    <s v="Cindy Schnelling"/>
    <s v="Corporate"/>
    <s v="United States"/>
    <s v="Toledo"/>
    <s v="Ohio"/>
    <n v="43615"/>
    <x v="3"/>
    <s v="TEC-PH-10004977"/>
    <x v="2"/>
    <s v="Phones"/>
    <s v="GE 30524EE4"/>
    <n v="235.18799999999999"/>
    <n v="164.63159999999999"/>
    <n v="70.556399999999996"/>
    <n v="0.3"/>
    <n v="5"/>
  </r>
  <r>
    <n v="9799"/>
    <s v="CA-2016-128608"/>
    <x v="1026"/>
    <d v="2016-01-17T00:00:00"/>
    <x v="1"/>
    <s v="CS-12490"/>
    <s v="Cindy Schnelling"/>
    <s v="Corporate"/>
    <s v="United States"/>
    <s v="Toledo"/>
    <s v="Ohio"/>
    <n v="43615"/>
    <x v="3"/>
    <s v="TEC-PH-10000912"/>
    <x v="2"/>
    <s v="Phones"/>
    <s v="Anker 24W Portable Micro USB Car Charger"/>
    <n v="26.376000000000001"/>
    <n v="18.463200000000001"/>
    <n v="7.9128000000000007"/>
    <n v="0.3"/>
    <n v="5"/>
  </r>
  <r>
    <n v="9800"/>
    <s v="CA-2016-128608"/>
    <x v="1026"/>
    <d v="2016-01-17T00:00:00"/>
    <x v="1"/>
    <s v="CS-12490"/>
    <s v="Cindy Schnelling"/>
    <s v="Corporate"/>
    <s v="United States"/>
    <s v="Toledo"/>
    <s v="Ohio"/>
    <n v="43615"/>
    <x v="3"/>
    <s v="TEC-AC-10000487"/>
    <x v="2"/>
    <s v="Accessories"/>
    <s v="SanDisk Cruzer 4 GB USB Flash Drive"/>
    <n v="10.384"/>
    <n v="7.2687999999999997"/>
    <n v="3.1152000000000006"/>
    <n v="0.30000000000000004"/>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F401DA-09E6-47D3-992E-62BE2216225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2:B27" firstHeaderRow="1" firstDataRow="1" firstDataCol="1"/>
  <pivotFields count="25">
    <pivotField showAll="0"/>
    <pivotField showAll="0"/>
    <pivotField axis="axisRow"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numFmtId="9"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h="1" sd="0" x="0"/>
        <item sd="0" x="1"/>
        <item sd="0" x="2"/>
        <item sd="0" x="3"/>
        <item sd="0" x="4"/>
        <item h="1" sd="0" x="5"/>
      </items>
    </pivotField>
  </pivotFields>
  <rowFields count="3">
    <field x="24"/>
    <field x="22"/>
    <field x="2"/>
  </rowFields>
  <rowItems count="5">
    <i>
      <x v="1"/>
    </i>
    <i>
      <x v="2"/>
    </i>
    <i>
      <x v="3"/>
    </i>
    <i>
      <x v="4"/>
    </i>
    <i t="grand">
      <x/>
    </i>
  </rowItems>
  <colItems count="1">
    <i/>
  </colItems>
  <dataFields count="1">
    <dataField name="Sum of Sales" fld="17" baseField="0" baseItem="0" numFmtId="164"/>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D12816-A676-4557-8A41-E7401967516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7" firstHeaderRow="0" firstDataRow="1" firstDataCol="1"/>
  <pivotFields count="25">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dataField="1"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Fields count="1">
    <field x="14"/>
  </rowFields>
  <rowItems count="4">
    <i>
      <x v="1"/>
    </i>
    <i>
      <x/>
    </i>
    <i>
      <x v="2"/>
    </i>
    <i t="grand">
      <x/>
    </i>
  </rowItems>
  <colFields count="1">
    <field x="-2"/>
  </colFields>
  <colItems count="2">
    <i>
      <x/>
    </i>
    <i i="1">
      <x v="1"/>
    </i>
  </colItems>
  <dataFields count="2">
    <dataField name="Sum of Sales" fld="17" baseField="14" baseItem="1" numFmtId="164"/>
    <dataField name="Sum of Profit" fld="19" baseField="0" baseItem="0" numFmtId="164"/>
  </dataFields>
  <chartFormats count="8">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14" count="1" selected="0">
            <x v="1"/>
          </reference>
        </references>
      </pivotArea>
    </chartFormat>
    <chartFormat chart="1" format="4">
      <pivotArea type="data" outline="0" fieldPosition="0">
        <references count="2">
          <reference field="4294967294" count="1" selected="0">
            <x v="0"/>
          </reference>
          <reference field="14" count="1" selected="0">
            <x v="0"/>
          </reference>
        </references>
      </pivotArea>
    </chartFormat>
    <chartFormat chart="1" format="5">
      <pivotArea type="data" outline="0" fieldPosition="0">
        <references count="2">
          <reference field="4294967294" count="1" selected="0">
            <x v="0"/>
          </reference>
          <reference field="14" count="1" selected="0">
            <x v="2"/>
          </reference>
        </references>
      </pivotArea>
    </chartFormat>
    <chartFormat chart="1" format="6" series="1">
      <pivotArea type="data" outline="0" fieldPosition="0">
        <references count="1">
          <reference field="4294967294" count="1" selected="0">
            <x v="1"/>
          </reference>
        </references>
      </pivotArea>
    </chartFormat>
    <chartFormat chart="1" format="7">
      <pivotArea type="data" outline="0" fieldPosition="0">
        <references count="2">
          <reference field="4294967294" count="1" selected="0">
            <x v="1"/>
          </reference>
          <reference field="14" count="1" selected="0">
            <x v="1"/>
          </reference>
        </references>
      </pivotArea>
    </chartFormat>
    <chartFormat chart="1" format="8">
      <pivotArea type="data" outline="0" fieldPosition="0">
        <references count="2">
          <reference field="4294967294" count="1" selected="0">
            <x v="1"/>
          </reference>
          <reference field="14" count="1" selected="0">
            <x v="0"/>
          </reference>
        </references>
      </pivotArea>
    </chartFormat>
    <chartFormat chart="1" format="9">
      <pivotArea type="data" outline="0" fieldPosition="0">
        <references count="2">
          <reference field="4294967294" count="1" selected="0">
            <x v="1"/>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D0ACE3-E1C9-45C7-A211-6D1DABD62E9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2:B37" firstHeaderRow="1" firstDataRow="1" firstDataCol="1"/>
  <pivotFields count="25">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numFmtId="9" showAll="0"/>
    <pivotField dataField="1" showAll="0"/>
    <pivotField showAll="0" defaultSubtotal="0"/>
    <pivotField showAll="0" defaultSubtotal="0"/>
    <pivotField showAll="0" defaultSubtotal="0">
      <items count="6">
        <item h="1" x="0"/>
        <item x="1"/>
        <item x="2"/>
        <item x="3"/>
        <item x="4"/>
        <item h="1" x="5"/>
      </items>
    </pivotField>
  </pivotFields>
  <rowFields count="1">
    <field x="4"/>
  </rowFields>
  <rowItems count="5">
    <i>
      <x/>
    </i>
    <i>
      <x v="1"/>
    </i>
    <i>
      <x v="2"/>
    </i>
    <i>
      <x v="3"/>
    </i>
    <i t="grand">
      <x/>
    </i>
  </rowItems>
  <colItems count="1">
    <i/>
  </colItems>
  <dataFields count="1">
    <dataField name="Average of Days to ship" fld="21" subtotal="average" baseField="4" baseItem="0" numFmtId="165"/>
  </dataFields>
  <formats count="2">
    <format dxfId="9">
      <pivotArea collapsedLevelsAreSubtotals="1" fieldPosition="0">
        <references count="1">
          <reference field="4" count="1">
            <x v="1"/>
          </reference>
        </references>
      </pivotArea>
    </format>
    <format dxfId="8">
      <pivotArea outline="0" fieldPosition="0">
        <references count="1">
          <reference field="4294967294" count="1">
            <x v="0"/>
          </reference>
        </references>
      </pivotArea>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A79771-13FE-4BBB-99EA-22C9A9F7F07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2:B17" firstHeaderRow="1" firstDataRow="1" firstDataCol="1"/>
  <pivotFields count="25">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Fields count="1">
    <field x="12"/>
  </rowFields>
  <rowItems count="5">
    <i>
      <x v="2"/>
    </i>
    <i>
      <x/>
    </i>
    <i>
      <x v="1"/>
    </i>
    <i>
      <x v="3"/>
    </i>
    <i t="grand">
      <x/>
    </i>
  </rowItems>
  <colItems count="1">
    <i/>
  </colItems>
  <dataFields count="1">
    <dataField name="Sum of Sales" fld="17" baseField="0" baseItem="0" numFmtId="164"/>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499ACC8-66BA-4563-92B6-7997DA6FB51D}" sourceName="Region">
  <pivotTables>
    <pivotTable tabId="2" name="PivotTable4"/>
    <pivotTable tabId="2" name="PivotTable1"/>
    <pivotTable tabId="2" name="PivotTable2"/>
    <pivotTable tabId="2" name="PivotTable3"/>
  </pivotTables>
  <data>
    <tabular pivotCacheId="67554785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EA791C05-3A18-42AB-AF57-05EF875D7F4B}" sourceName="Years (Order Date)">
  <pivotTables>
    <pivotTable tabId="2" name="PivotTable4"/>
    <pivotTable tabId="2" name="PivotTable1"/>
    <pivotTable tabId="2" name="PivotTable2"/>
    <pivotTable tabId="2" name="PivotTable3"/>
  </pivotTables>
  <data>
    <tabular pivotCacheId="675547859">
      <items count="6">
        <i x="1" s="1"/>
        <i x="2" s="1"/>
        <i x="3" s="1"/>
        <i x="4" s="1"/>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CBFC4AF-1479-4C23-A164-BE8A472B76E6}" cache="Slicer_Region" caption="Region" rowHeight="241300"/>
  <slicer name="Years (Order Date)" xr10:uid="{BABAF7A4-C82B-4AE4-A0AA-B270273E4ED2}" cache="Slicer_Years__Order_Date" caption="Years (Order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7CE27C-7FCC-44BB-B74F-C7B2EDE89ACB}" name="Table1" displayName="Table1" ref="A1:V9801" totalsRowShown="0">
  <tableColumns count="22">
    <tableColumn id="1" xr3:uid="{87300ADF-C09C-45D2-AD1B-3024E225011C}" name="Row ID"/>
    <tableColumn id="2" xr3:uid="{2D28BF6E-A807-4C9B-9F02-D8DEF2F53C82}" name="Order ID"/>
    <tableColumn id="3" xr3:uid="{EE8563A3-7ED4-4FF0-B2FA-27429CCEAC70}" name="Order Date" dataDxfId="7"/>
    <tableColumn id="4" xr3:uid="{68D4D765-D9F4-4D8D-A9D7-B6F8EA1D7310}" name="Ship Date" dataDxfId="6"/>
    <tableColumn id="5" xr3:uid="{006F64E7-70E8-4784-8E7C-1E79306C29C4}" name="Ship Mode"/>
    <tableColumn id="6" xr3:uid="{8D09FF37-4971-4517-B9B5-624E3590E173}" name="Customer ID"/>
    <tableColumn id="7" xr3:uid="{DDCFD0E7-1724-4304-B27A-10146561CEBD}" name="Customer Name"/>
    <tableColumn id="8" xr3:uid="{266BA26C-5962-48F9-BB3D-DA1796C08214}" name="Segment"/>
    <tableColumn id="9" xr3:uid="{5E5CA4E9-0CF1-49E3-9136-6273A424FE99}" name="Country"/>
    <tableColumn id="10" xr3:uid="{440A738C-66A5-4219-91A5-44FCDD55A727}" name="City"/>
    <tableColumn id="11" xr3:uid="{1F8F2E27-A004-483C-9519-72BD8672DF7E}" name="State"/>
    <tableColumn id="12" xr3:uid="{255FE783-8BF2-4B89-9BC2-106551BE5D70}" name="Postal Code"/>
    <tableColumn id="13" xr3:uid="{1B68CAC7-E56D-439C-9ED1-45DF7CAD1EE6}" name="Region"/>
    <tableColumn id="14" xr3:uid="{E737D65B-738C-4394-A7F4-B5C3FF1F1F10}" name="Product ID"/>
    <tableColumn id="15" xr3:uid="{B6AC8B9A-0DAD-456A-B8C5-D448727665D6}" name="Category"/>
    <tableColumn id="16" xr3:uid="{3D9B8350-58BD-47CD-86CE-1744CB26AB77}" name="Sub-Category"/>
    <tableColumn id="17" xr3:uid="{0188A9B5-D1D4-4FD5-A98A-5E609E8FFCF0}" name="Product Name" dataDxfId="5"/>
    <tableColumn id="18" xr3:uid="{EB292877-DA33-4094-8909-7A4EAAA907D5}" name="Sales" dataDxfId="4"/>
    <tableColumn id="19" xr3:uid="{9E0102E1-2E76-4B93-A6EB-62FAD43DA834}" name="Cost" dataDxfId="3">
      <calculatedColumnFormula>R2*0.7</calculatedColumnFormula>
    </tableColumn>
    <tableColumn id="20" xr3:uid="{ADE2643D-1A8C-4071-8A1F-3D88836AEFD5}" name="Profit" dataDxfId="2">
      <calculatedColumnFormula>R2-S2</calculatedColumnFormula>
    </tableColumn>
    <tableColumn id="21" xr3:uid="{3BDA9132-9B73-46E8-9E81-D92B40D43AA5}" name="Profit margin" dataDxfId="1" dataCellStyle="Percent">
      <calculatedColumnFormula>T2/R2</calculatedColumnFormula>
    </tableColumn>
    <tableColumn id="22" xr3:uid="{1932DDBD-443C-4B33-9034-BB65704A818A}" name="Days to ship" dataDxfId="0">
      <calculatedColumnFormula>Table1[[#This Row],[Ship Date]]-Table1[[#This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3817D-017C-4FE4-A631-A77AA46294B7}">
  <dimension ref="A1:V9801"/>
  <sheetViews>
    <sheetView workbookViewId="0">
      <selection activeCell="L1" sqref="L1"/>
    </sheetView>
  </sheetViews>
  <sheetFormatPr defaultRowHeight="14.5" x14ac:dyDescent="0.35"/>
  <cols>
    <col min="2" max="2" width="10" customWidth="1"/>
    <col min="3" max="3" width="12.1796875" customWidth="1"/>
    <col min="4" max="4" width="12.6328125" customWidth="1"/>
    <col min="5" max="5" width="13.08984375" bestFit="1" customWidth="1"/>
    <col min="6" max="6" width="13.26953125" customWidth="1"/>
    <col min="7" max="7" width="16.36328125" customWidth="1"/>
    <col min="8" max="8" width="11.1796875" bestFit="1" customWidth="1"/>
    <col min="9" max="9" width="11.81640625" bestFit="1" customWidth="1"/>
    <col min="10" max="10" width="17.36328125" bestFit="1" customWidth="1"/>
    <col min="12" max="12" width="12.7265625" customWidth="1"/>
    <col min="14" max="14" width="11.7265625" customWidth="1"/>
    <col min="15" max="15" width="10.26953125" customWidth="1"/>
    <col min="16" max="16" width="14" customWidth="1"/>
    <col min="17" max="17" width="64.36328125" customWidth="1"/>
    <col min="21" max="21" width="13.81640625" customWidth="1"/>
    <col min="22" max="22" width="13.26953125" bestFit="1" customWidth="1"/>
  </cols>
  <sheetData>
    <row r="1" spans="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s="13" t="s">
        <v>17</v>
      </c>
      <c r="S1" s="13" t="s">
        <v>10845</v>
      </c>
      <c r="T1" s="13" t="s">
        <v>10846</v>
      </c>
      <c r="U1" t="s">
        <v>10847</v>
      </c>
      <c r="V1" t="s">
        <v>10859</v>
      </c>
    </row>
    <row r="2" spans="1:22" x14ac:dyDescent="0.3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s="13">
        <v>261.95999999999998</v>
      </c>
      <c r="S2" s="13">
        <f>R2*0.7</f>
        <v>183.37199999999999</v>
      </c>
      <c r="T2" s="13">
        <f>R2-S2</f>
        <v>78.587999999999994</v>
      </c>
      <c r="U2" s="2">
        <f>T2/R2</f>
        <v>0.3</v>
      </c>
      <c r="V2">
        <f>Table1[[#This Row],[Ship Date]]-Table1[[#This Row],[Order Date]]</f>
        <v>3</v>
      </c>
    </row>
    <row r="3" spans="1:22" x14ac:dyDescent="0.3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s="13">
        <v>731.94</v>
      </c>
      <c r="S3" s="13">
        <f>R3*0.7</f>
        <v>512.35800000000006</v>
      </c>
      <c r="T3" s="13">
        <f>R3-S3</f>
        <v>219.58199999999999</v>
      </c>
      <c r="U3" s="2">
        <f t="shared" ref="U3:U66" si="0">T3/R3</f>
        <v>0.3</v>
      </c>
      <c r="V3">
        <f>Table1[[#This Row],[Ship Date]]-Table1[[#This Row],[Order Date]]</f>
        <v>3</v>
      </c>
    </row>
    <row r="4" spans="1:22" x14ac:dyDescent="0.3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s="13">
        <v>14.62</v>
      </c>
      <c r="S4" s="13">
        <f t="shared" ref="S4:S67" si="1">R4*0.7</f>
        <v>10.233999999999998</v>
      </c>
      <c r="T4" s="13">
        <f t="shared" ref="T4:T67" si="2">R4-S4</f>
        <v>4.386000000000001</v>
      </c>
      <c r="U4" s="2">
        <f t="shared" si="0"/>
        <v>0.3000000000000001</v>
      </c>
      <c r="V4">
        <f>Table1[[#This Row],[Ship Date]]-Table1[[#This Row],[Order Date]]</f>
        <v>4</v>
      </c>
    </row>
    <row r="5" spans="1:22" x14ac:dyDescent="0.3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s="13">
        <v>957.57749999999999</v>
      </c>
      <c r="S5" s="13">
        <f t="shared" si="1"/>
        <v>670.30424999999991</v>
      </c>
      <c r="T5" s="13">
        <f t="shared" si="2"/>
        <v>287.27325000000008</v>
      </c>
      <c r="U5" s="2">
        <f t="shared" si="0"/>
        <v>0.3000000000000001</v>
      </c>
      <c r="V5">
        <f>Table1[[#This Row],[Ship Date]]-Table1[[#This Row],[Order Date]]</f>
        <v>7</v>
      </c>
    </row>
    <row r="6" spans="1:22" x14ac:dyDescent="0.3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s="13">
        <v>22.367999999999999</v>
      </c>
      <c r="S6" s="13">
        <f t="shared" si="1"/>
        <v>15.657599999999999</v>
      </c>
      <c r="T6" s="13">
        <f t="shared" si="2"/>
        <v>6.7103999999999999</v>
      </c>
      <c r="U6" s="2">
        <f t="shared" si="0"/>
        <v>0.3</v>
      </c>
      <c r="V6">
        <f>Table1[[#This Row],[Ship Date]]-Table1[[#This Row],[Order Date]]</f>
        <v>7</v>
      </c>
    </row>
    <row r="7" spans="1:22" x14ac:dyDescent="0.3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s="13">
        <v>48.86</v>
      </c>
      <c r="S7" s="13">
        <f t="shared" si="1"/>
        <v>34.201999999999998</v>
      </c>
      <c r="T7" s="13">
        <f t="shared" si="2"/>
        <v>14.658000000000001</v>
      </c>
      <c r="U7" s="2">
        <f t="shared" si="0"/>
        <v>0.30000000000000004</v>
      </c>
      <c r="V7">
        <f>Table1[[#This Row],[Ship Date]]-Table1[[#This Row],[Order Date]]</f>
        <v>5</v>
      </c>
    </row>
    <row r="8" spans="1:22" x14ac:dyDescent="0.3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s="13">
        <v>7.28</v>
      </c>
      <c r="S8" s="13">
        <f t="shared" si="1"/>
        <v>5.0960000000000001</v>
      </c>
      <c r="T8" s="13">
        <f t="shared" si="2"/>
        <v>2.1840000000000002</v>
      </c>
      <c r="U8" s="2">
        <f t="shared" si="0"/>
        <v>0.3</v>
      </c>
      <c r="V8">
        <f>Table1[[#This Row],[Ship Date]]-Table1[[#This Row],[Order Date]]</f>
        <v>5</v>
      </c>
    </row>
    <row r="9" spans="1:22" x14ac:dyDescent="0.3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s="13">
        <v>907.15200000000004</v>
      </c>
      <c r="S9" s="13">
        <f t="shared" si="1"/>
        <v>635.00639999999999</v>
      </c>
      <c r="T9" s="13">
        <f t="shared" si="2"/>
        <v>272.14560000000006</v>
      </c>
      <c r="U9" s="2">
        <f t="shared" si="0"/>
        <v>0.30000000000000004</v>
      </c>
      <c r="V9">
        <f>Table1[[#This Row],[Ship Date]]-Table1[[#This Row],[Order Date]]</f>
        <v>5</v>
      </c>
    </row>
    <row r="10" spans="1:22" x14ac:dyDescent="0.3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s="13">
        <v>18.504000000000001</v>
      </c>
      <c r="S10" s="13">
        <f t="shared" si="1"/>
        <v>12.9528</v>
      </c>
      <c r="T10" s="13">
        <f t="shared" si="2"/>
        <v>5.5512000000000015</v>
      </c>
      <c r="U10" s="2">
        <f t="shared" si="0"/>
        <v>0.30000000000000004</v>
      </c>
      <c r="V10">
        <f>Table1[[#This Row],[Ship Date]]-Table1[[#This Row],[Order Date]]</f>
        <v>5</v>
      </c>
    </row>
    <row r="11" spans="1:22" x14ac:dyDescent="0.3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s="13">
        <v>114.9</v>
      </c>
      <c r="S11" s="13">
        <f t="shared" si="1"/>
        <v>80.429999999999993</v>
      </c>
      <c r="T11" s="13">
        <f t="shared" si="2"/>
        <v>34.470000000000013</v>
      </c>
      <c r="U11" s="2">
        <f t="shared" si="0"/>
        <v>0.3000000000000001</v>
      </c>
      <c r="V11">
        <f>Table1[[#This Row],[Ship Date]]-Table1[[#This Row],[Order Date]]</f>
        <v>5</v>
      </c>
    </row>
    <row r="12" spans="1:22" x14ac:dyDescent="0.3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s="13">
        <v>1706.184</v>
      </c>
      <c r="S12" s="13">
        <f t="shared" si="1"/>
        <v>1194.3288</v>
      </c>
      <c r="T12" s="13">
        <f t="shared" si="2"/>
        <v>511.85519999999997</v>
      </c>
      <c r="U12" s="2">
        <f t="shared" si="0"/>
        <v>0.3</v>
      </c>
      <c r="V12">
        <f>Table1[[#This Row],[Ship Date]]-Table1[[#This Row],[Order Date]]</f>
        <v>5</v>
      </c>
    </row>
    <row r="13" spans="1:22" x14ac:dyDescent="0.3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s="13">
        <v>911.42399999999998</v>
      </c>
      <c r="S13" s="13">
        <f t="shared" si="1"/>
        <v>637.99679999999989</v>
      </c>
      <c r="T13" s="13">
        <f t="shared" si="2"/>
        <v>273.42720000000008</v>
      </c>
      <c r="U13" s="2">
        <f t="shared" si="0"/>
        <v>0.3000000000000001</v>
      </c>
      <c r="V13">
        <f>Table1[[#This Row],[Ship Date]]-Table1[[#This Row],[Order Date]]</f>
        <v>5</v>
      </c>
    </row>
    <row r="14" spans="1:22" x14ac:dyDescent="0.3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s="13">
        <v>15.552</v>
      </c>
      <c r="S14" s="13">
        <f t="shared" si="1"/>
        <v>10.886399999999998</v>
      </c>
      <c r="T14" s="13">
        <f t="shared" si="2"/>
        <v>4.6656000000000013</v>
      </c>
      <c r="U14" s="2">
        <f t="shared" si="0"/>
        <v>0.3000000000000001</v>
      </c>
      <c r="V14">
        <f>Table1[[#This Row],[Ship Date]]-Table1[[#This Row],[Order Date]]</f>
        <v>5</v>
      </c>
    </row>
    <row r="15" spans="1:22" x14ac:dyDescent="0.3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s="13">
        <v>407.976</v>
      </c>
      <c r="S15" s="13">
        <f t="shared" si="1"/>
        <v>285.58319999999998</v>
      </c>
      <c r="T15" s="13">
        <f t="shared" si="2"/>
        <v>122.39280000000002</v>
      </c>
      <c r="U15" s="2">
        <f t="shared" si="0"/>
        <v>0.30000000000000004</v>
      </c>
      <c r="V15">
        <f>Table1[[#This Row],[Ship Date]]-Table1[[#This Row],[Order Date]]</f>
        <v>5</v>
      </c>
    </row>
    <row r="16" spans="1:22" x14ac:dyDescent="0.3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s="13">
        <v>68.81</v>
      </c>
      <c r="S16" s="13">
        <f t="shared" si="1"/>
        <v>48.167000000000002</v>
      </c>
      <c r="T16" s="13">
        <f t="shared" si="2"/>
        <v>20.643000000000001</v>
      </c>
      <c r="U16" s="2">
        <f t="shared" si="0"/>
        <v>0.3</v>
      </c>
      <c r="V16">
        <f>Table1[[#This Row],[Ship Date]]-Table1[[#This Row],[Order Date]]</f>
        <v>4</v>
      </c>
    </row>
    <row r="17" spans="1:22" x14ac:dyDescent="0.3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s="13">
        <v>2.544</v>
      </c>
      <c r="S17" s="13">
        <f t="shared" si="1"/>
        <v>1.7807999999999999</v>
      </c>
      <c r="T17" s="13">
        <f t="shared" si="2"/>
        <v>0.7632000000000001</v>
      </c>
      <c r="U17" s="2">
        <f t="shared" si="0"/>
        <v>0.30000000000000004</v>
      </c>
      <c r="V17">
        <f>Table1[[#This Row],[Ship Date]]-Table1[[#This Row],[Order Date]]</f>
        <v>4</v>
      </c>
    </row>
    <row r="18" spans="1:22" x14ac:dyDescent="0.3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s="13">
        <v>665.88</v>
      </c>
      <c r="S18" s="13">
        <f t="shared" si="1"/>
        <v>466.11599999999999</v>
      </c>
      <c r="T18" s="13">
        <f t="shared" si="2"/>
        <v>199.76400000000001</v>
      </c>
      <c r="U18" s="2">
        <f t="shared" si="0"/>
        <v>0.30000000000000004</v>
      </c>
      <c r="V18">
        <f>Table1[[#This Row],[Ship Date]]-Table1[[#This Row],[Order Date]]</f>
        <v>7</v>
      </c>
    </row>
    <row r="19" spans="1:22" x14ac:dyDescent="0.3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s="13">
        <v>55.5</v>
      </c>
      <c r="S19" s="13">
        <f t="shared" si="1"/>
        <v>38.849999999999994</v>
      </c>
      <c r="T19" s="13">
        <f t="shared" si="2"/>
        <v>16.650000000000006</v>
      </c>
      <c r="U19" s="2">
        <f t="shared" si="0"/>
        <v>0.3000000000000001</v>
      </c>
      <c r="V19">
        <f>Table1[[#This Row],[Ship Date]]-Table1[[#This Row],[Order Date]]</f>
        <v>2</v>
      </c>
    </row>
    <row r="20" spans="1:22" x14ac:dyDescent="0.3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s="13">
        <v>8.56</v>
      </c>
      <c r="S20" s="13">
        <f t="shared" si="1"/>
        <v>5.992</v>
      </c>
      <c r="T20" s="13">
        <f t="shared" si="2"/>
        <v>2.5680000000000005</v>
      </c>
      <c r="U20" s="2">
        <f t="shared" si="0"/>
        <v>0.30000000000000004</v>
      </c>
      <c r="V20">
        <f>Table1[[#This Row],[Ship Date]]-Table1[[#This Row],[Order Date]]</f>
        <v>5</v>
      </c>
    </row>
    <row r="21" spans="1:22" x14ac:dyDescent="0.3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s="13">
        <v>213.48</v>
      </c>
      <c r="S21" s="13">
        <f t="shared" si="1"/>
        <v>149.43599999999998</v>
      </c>
      <c r="T21" s="13">
        <f t="shared" si="2"/>
        <v>64.044000000000011</v>
      </c>
      <c r="U21" s="2">
        <f t="shared" si="0"/>
        <v>0.30000000000000004</v>
      </c>
      <c r="V21">
        <f>Table1[[#This Row],[Ship Date]]-Table1[[#This Row],[Order Date]]</f>
        <v>5</v>
      </c>
    </row>
    <row r="22" spans="1:22" x14ac:dyDescent="0.3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s="13">
        <v>22.72</v>
      </c>
      <c r="S22" s="13">
        <f t="shared" si="1"/>
        <v>15.903999999999998</v>
      </c>
      <c r="T22" s="13">
        <f t="shared" si="2"/>
        <v>6.8160000000000007</v>
      </c>
      <c r="U22" s="2">
        <f t="shared" si="0"/>
        <v>0.30000000000000004</v>
      </c>
      <c r="V22">
        <f>Table1[[#This Row],[Ship Date]]-Table1[[#This Row],[Order Date]]</f>
        <v>5</v>
      </c>
    </row>
    <row r="23" spans="1:22" x14ac:dyDescent="0.3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s="13">
        <v>19.46</v>
      </c>
      <c r="S23" s="13">
        <f t="shared" si="1"/>
        <v>13.622</v>
      </c>
      <c r="T23" s="13">
        <f t="shared" si="2"/>
        <v>5.838000000000001</v>
      </c>
      <c r="U23" s="2">
        <f t="shared" si="0"/>
        <v>0.30000000000000004</v>
      </c>
      <c r="V23">
        <f>Table1[[#This Row],[Ship Date]]-Table1[[#This Row],[Order Date]]</f>
        <v>4</v>
      </c>
    </row>
    <row r="24" spans="1:22" x14ac:dyDescent="0.3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s="13">
        <v>60.34</v>
      </c>
      <c r="S24" s="13">
        <f t="shared" si="1"/>
        <v>42.238</v>
      </c>
      <c r="T24" s="13">
        <f t="shared" si="2"/>
        <v>18.102000000000004</v>
      </c>
      <c r="U24" s="2">
        <f t="shared" si="0"/>
        <v>0.30000000000000004</v>
      </c>
      <c r="V24">
        <f>Table1[[#This Row],[Ship Date]]-Table1[[#This Row],[Order Date]]</f>
        <v>4</v>
      </c>
    </row>
    <row r="25" spans="1:22" x14ac:dyDescent="0.3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s="13">
        <v>71.372</v>
      </c>
      <c r="S25" s="13">
        <f t="shared" si="1"/>
        <v>49.9604</v>
      </c>
      <c r="T25" s="13">
        <f t="shared" si="2"/>
        <v>21.4116</v>
      </c>
      <c r="U25" s="2">
        <f t="shared" si="0"/>
        <v>0.3</v>
      </c>
      <c r="V25">
        <f>Table1[[#This Row],[Ship Date]]-Table1[[#This Row],[Order Date]]</f>
        <v>2</v>
      </c>
    </row>
    <row r="26" spans="1:22" x14ac:dyDescent="0.3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s="13">
        <v>1044.6300000000001</v>
      </c>
      <c r="S26" s="13">
        <f t="shared" si="1"/>
        <v>731.24099999999999</v>
      </c>
      <c r="T26" s="13">
        <f t="shared" si="2"/>
        <v>313.38900000000012</v>
      </c>
      <c r="U26" s="2">
        <f t="shared" si="0"/>
        <v>0.3000000000000001</v>
      </c>
      <c r="V26">
        <f>Table1[[#This Row],[Ship Date]]-Table1[[#This Row],[Order Date]]</f>
        <v>5</v>
      </c>
    </row>
    <row r="27" spans="1:22" x14ac:dyDescent="0.3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s="13">
        <v>11.648</v>
      </c>
      <c r="S27" s="13">
        <f t="shared" si="1"/>
        <v>8.1535999999999991</v>
      </c>
      <c r="T27" s="13">
        <f t="shared" si="2"/>
        <v>3.4944000000000006</v>
      </c>
      <c r="U27" s="2">
        <f t="shared" si="0"/>
        <v>0.30000000000000004</v>
      </c>
      <c r="V27">
        <f>Table1[[#This Row],[Ship Date]]-Table1[[#This Row],[Order Date]]</f>
        <v>4</v>
      </c>
    </row>
    <row r="28" spans="1:22" x14ac:dyDescent="0.3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s="13">
        <v>90.57</v>
      </c>
      <c r="S28" s="13">
        <f t="shared" si="1"/>
        <v>63.398999999999994</v>
      </c>
      <c r="T28" s="13">
        <f t="shared" si="2"/>
        <v>27.170999999999999</v>
      </c>
      <c r="U28" s="2">
        <f t="shared" si="0"/>
        <v>0.3</v>
      </c>
      <c r="V28">
        <f>Table1[[#This Row],[Ship Date]]-Table1[[#This Row],[Order Date]]</f>
        <v>4</v>
      </c>
    </row>
    <row r="29" spans="1:22" x14ac:dyDescent="0.3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s="13">
        <v>3083.43</v>
      </c>
      <c r="S29" s="13">
        <f t="shared" si="1"/>
        <v>2158.4009999999998</v>
      </c>
      <c r="T29" s="13">
        <f t="shared" si="2"/>
        <v>925.029</v>
      </c>
      <c r="U29" s="2">
        <f t="shared" si="0"/>
        <v>0.3</v>
      </c>
      <c r="V29">
        <f>Table1[[#This Row],[Ship Date]]-Table1[[#This Row],[Order Date]]</f>
        <v>4</v>
      </c>
    </row>
    <row r="30" spans="1:22" x14ac:dyDescent="0.3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s="13">
        <v>9.6180000000000003</v>
      </c>
      <c r="S30" s="13">
        <f t="shared" si="1"/>
        <v>6.7325999999999997</v>
      </c>
      <c r="T30" s="13">
        <f t="shared" si="2"/>
        <v>2.8854000000000006</v>
      </c>
      <c r="U30" s="2">
        <f t="shared" si="0"/>
        <v>0.30000000000000004</v>
      </c>
      <c r="V30">
        <f>Table1[[#This Row],[Ship Date]]-Table1[[#This Row],[Order Date]]</f>
        <v>4</v>
      </c>
    </row>
    <row r="31" spans="1:22" x14ac:dyDescent="0.3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s="13">
        <v>124.2</v>
      </c>
      <c r="S31" s="13">
        <f t="shared" si="1"/>
        <v>86.94</v>
      </c>
      <c r="T31" s="13">
        <f t="shared" si="2"/>
        <v>37.260000000000005</v>
      </c>
      <c r="U31" s="2">
        <f t="shared" si="0"/>
        <v>0.30000000000000004</v>
      </c>
      <c r="V31">
        <f>Table1[[#This Row],[Ship Date]]-Table1[[#This Row],[Order Date]]</f>
        <v>4</v>
      </c>
    </row>
    <row r="32" spans="1:22" x14ac:dyDescent="0.3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s="13">
        <v>3.2639999999999998</v>
      </c>
      <c r="S32" s="13">
        <f t="shared" si="1"/>
        <v>2.2847999999999997</v>
      </c>
      <c r="T32" s="13">
        <f t="shared" si="2"/>
        <v>0.97920000000000007</v>
      </c>
      <c r="U32" s="2">
        <f t="shared" si="0"/>
        <v>0.30000000000000004</v>
      </c>
      <c r="V32">
        <f>Table1[[#This Row],[Ship Date]]-Table1[[#This Row],[Order Date]]</f>
        <v>4</v>
      </c>
    </row>
    <row r="33" spans="1:22" x14ac:dyDescent="0.3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s="13">
        <v>86.304000000000002</v>
      </c>
      <c r="S33" s="13">
        <f t="shared" si="1"/>
        <v>60.412799999999997</v>
      </c>
      <c r="T33" s="13">
        <f t="shared" si="2"/>
        <v>25.891200000000005</v>
      </c>
      <c r="U33" s="2">
        <f t="shared" si="0"/>
        <v>0.30000000000000004</v>
      </c>
      <c r="V33">
        <f>Table1[[#This Row],[Ship Date]]-Table1[[#This Row],[Order Date]]</f>
        <v>4</v>
      </c>
    </row>
    <row r="34" spans="1:22" x14ac:dyDescent="0.3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s="13">
        <v>6.8579999999999997</v>
      </c>
      <c r="S34" s="13">
        <f t="shared" si="1"/>
        <v>4.8005999999999993</v>
      </c>
      <c r="T34" s="13">
        <f t="shared" si="2"/>
        <v>2.0574000000000003</v>
      </c>
      <c r="U34" s="2">
        <f t="shared" si="0"/>
        <v>0.30000000000000004</v>
      </c>
      <c r="V34">
        <f>Table1[[#This Row],[Ship Date]]-Table1[[#This Row],[Order Date]]</f>
        <v>4</v>
      </c>
    </row>
    <row r="35" spans="1:22" x14ac:dyDescent="0.3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s="13">
        <v>15.76</v>
      </c>
      <c r="S35" s="13">
        <f t="shared" si="1"/>
        <v>11.032</v>
      </c>
      <c r="T35" s="13">
        <f t="shared" si="2"/>
        <v>4.7279999999999998</v>
      </c>
      <c r="U35" s="2">
        <f t="shared" si="0"/>
        <v>0.3</v>
      </c>
      <c r="V35">
        <f>Table1[[#This Row],[Ship Date]]-Table1[[#This Row],[Order Date]]</f>
        <v>4</v>
      </c>
    </row>
    <row r="36" spans="1:22" x14ac:dyDescent="0.3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s="13">
        <v>29.472000000000001</v>
      </c>
      <c r="S36" s="13">
        <f t="shared" si="1"/>
        <v>20.630399999999998</v>
      </c>
      <c r="T36" s="13">
        <f t="shared" si="2"/>
        <v>8.8416000000000032</v>
      </c>
      <c r="U36" s="2">
        <f t="shared" si="0"/>
        <v>0.3000000000000001</v>
      </c>
      <c r="V36">
        <f>Table1[[#This Row],[Ship Date]]-Table1[[#This Row],[Order Date]]</f>
        <v>4</v>
      </c>
    </row>
    <row r="37" spans="1:22" x14ac:dyDescent="0.3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s="13">
        <v>1097.5440000000001</v>
      </c>
      <c r="S37" s="13">
        <f t="shared" si="1"/>
        <v>768.2808</v>
      </c>
      <c r="T37" s="13">
        <f t="shared" si="2"/>
        <v>329.2632000000001</v>
      </c>
      <c r="U37" s="2">
        <f t="shared" si="0"/>
        <v>0.30000000000000004</v>
      </c>
      <c r="V37">
        <f>Table1[[#This Row],[Ship Date]]-Table1[[#This Row],[Order Date]]</f>
        <v>2</v>
      </c>
    </row>
    <row r="38" spans="1:22" x14ac:dyDescent="0.3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s="13">
        <v>190.92</v>
      </c>
      <c r="S38" s="13">
        <f t="shared" si="1"/>
        <v>133.64399999999998</v>
      </c>
      <c r="T38" s="13">
        <f t="shared" si="2"/>
        <v>57.27600000000001</v>
      </c>
      <c r="U38" s="2">
        <f t="shared" si="0"/>
        <v>0.3000000000000001</v>
      </c>
      <c r="V38">
        <f>Table1[[#This Row],[Ship Date]]-Table1[[#This Row],[Order Date]]</f>
        <v>2</v>
      </c>
    </row>
    <row r="39" spans="1:22" x14ac:dyDescent="0.3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s="13">
        <v>113.328</v>
      </c>
      <c r="S39" s="13">
        <f t="shared" si="1"/>
        <v>79.329599999999999</v>
      </c>
      <c r="T39" s="13">
        <f t="shared" si="2"/>
        <v>33.998400000000004</v>
      </c>
      <c r="U39" s="2">
        <f t="shared" si="0"/>
        <v>0.30000000000000004</v>
      </c>
      <c r="V39">
        <f>Table1[[#This Row],[Ship Date]]-Table1[[#This Row],[Order Date]]</f>
        <v>4</v>
      </c>
    </row>
    <row r="40" spans="1:22" x14ac:dyDescent="0.3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s="13">
        <v>532.39919999999995</v>
      </c>
      <c r="S40" s="13">
        <f t="shared" si="1"/>
        <v>372.67943999999994</v>
      </c>
      <c r="T40" s="13">
        <f t="shared" si="2"/>
        <v>159.71976000000001</v>
      </c>
      <c r="U40" s="2">
        <f t="shared" si="0"/>
        <v>0.30000000000000004</v>
      </c>
      <c r="V40">
        <f>Table1[[#This Row],[Ship Date]]-Table1[[#This Row],[Order Date]]</f>
        <v>4</v>
      </c>
    </row>
    <row r="41" spans="1:22" x14ac:dyDescent="0.3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s="13">
        <v>212.05799999999999</v>
      </c>
      <c r="S41" s="13">
        <f t="shared" si="1"/>
        <v>148.44059999999999</v>
      </c>
      <c r="T41" s="13">
        <f t="shared" si="2"/>
        <v>63.617400000000004</v>
      </c>
      <c r="U41" s="2">
        <f t="shared" si="0"/>
        <v>0.30000000000000004</v>
      </c>
      <c r="V41">
        <f>Table1[[#This Row],[Ship Date]]-Table1[[#This Row],[Order Date]]</f>
        <v>4</v>
      </c>
    </row>
    <row r="42" spans="1:22" x14ac:dyDescent="0.3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s="13">
        <v>371.16800000000001</v>
      </c>
      <c r="S42" s="13">
        <f t="shared" si="1"/>
        <v>259.81759999999997</v>
      </c>
      <c r="T42" s="13">
        <f t="shared" si="2"/>
        <v>111.35040000000004</v>
      </c>
      <c r="U42" s="2">
        <f t="shared" si="0"/>
        <v>0.3000000000000001</v>
      </c>
      <c r="V42">
        <f>Table1[[#This Row],[Ship Date]]-Table1[[#This Row],[Order Date]]</f>
        <v>4</v>
      </c>
    </row>
    <row r="43" spans="1:22" x14ac:dyDescent="0.3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s="13">
        <v>147.16800000000001</v>
      </c>
      <c r="S43" s="13">
        <f t="shared" si="1"/>
        <v>103.0176</v>
      </c>
      <c r="T43" s="13">
        <f t="shared" si="2"/>
        <v>44.150400000000005</v>
      </c>
      <c r="U43" s="2">
        <f t="shared" si="0"/>
        <v>0.30000000000000004</v>
      </c>
      <c r="V43">
        <f>Table1[[#This Row],[Ship Date]]-Table1[[#This Row],[Order Date]]</f>
        <v>5</v>
      </c>
    </row>
    <row r="44" spans="1:22" x14ac:dyDescent="0.3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s="13">
        <v>77.88</v>
      </c>
      <c r="S44" s="13">
        <f t="shared" si="1"/>
        <v>54.515999999999991</v>
      </c>
      <c r="T44" s="13">
        <f t="shared" si="2"/>
        <v>23.364000000000004</v>
      </c>
      <c r="U44" s="2">
        <f t="shared" si="0"/>
        <v>0.3000000000000001</v>
      </c>
      <c r="V44">
        <f>Table1[[#This Row],[Ship Date]]-Table1[[#This Row],[Order Date]]</f>
        <v>5</v>
      </c>
    </row>
    <row r="45" spans="1:22" x14ac:dyDescent="0.3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s="13">
        <v>95.616</v>
      </c>
      <c r="S45" s="13">
        <f t="shared" si="1"/>
        <v>66.93119999999999</v>
      </c>
      <c r="T45" s="13">
        <f t="shared" si="2"/>
        <v>28.68480000000001</v>
      </c>
      <c r="U45" s="2">
        <f t="shared" si="0"/>
        <v>0.3000000000000001</v>
      </c>
      <c r="V45">
        <f>Table1[[#This Row],[Ship Date]]-Table1[[#This Row],[Order Date]]</f>
        <v>4</v>
      </c>
    </row>
    <row r="46" spans="1:22" x14ac:dyDescent="0.3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s="13">
        <v>45.98</v>
      </c>
      <c r="S46" s="13">
        <f t="shared" si="1"/>
        <v>32.185999999999993</v>
      </c>
      <c r="T46" s="13">
        <f t="shared" si="2"/>
        <v>13.794000000000004</v>
      </c>
      <c r="U46" s="2">
        <f t="shared" si="0"/>
        <v>0.3000000000000001</v>
      </c>
      <c r="V46">
        <f>Table1[[#This Row],[Ship Date]]-Table1[[#This Row],[Order Date]]</f>
        <v>2</v>
      </c>
    </row>
    <row r="47" spans="1:22" x14ac:dyDescent="0.3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s="13">
        <v>17.46</v>
      </c>
      <c r="S47" s="13">
        <f t="shared" si="1"/>
        <v>12.222</v>
      </c>
      <c r="T47" s="13">
        <f t="shared" si="2"/>
        <v>5.2380000000000013</v>
      </c>
      <c r="U47" s="2">
        <f t="shared" si="0"/>
        <v>0.30000000000000004</v>
      </c>
      <c r="V47">
        <f>Table1[[#This Row],[Ship Date]]-Table1[[#This Row],[Order Date]]</f>
        <v>2</v>
      </c>
    </row>
    <row r="48" spans="1:22" x14ac:dyDescent="0.3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s="13">
        <v>211.96</v>
      </c>
      <c r="S48" s="13">
        <f t="shared" si="1"/>
        <v>148.37199999999999</v>
      </c>
      <c r="T48" s="13">
        <f t="shared" si="2"/>
        <v>63.588000000000022</v>
      </c>
      <c r="U48" s="2">
        <f t="shared" si="0"/>
        <v>0.3000000000000001</v>
      </c>
      <c r="V48">
        <f>Table1[[#This Row],[Ship Date]]-Table1[[#This Row],[Order Date]]</f>
        <v>5</v>
      </c>
    </row>
    <row r="49" spans="1:22" x14ac:dyDescent="0.3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s="13">
        <v>45</v>
      </c>
      <c r="S49" s="13">
        <f t="shared" si="1"/>
        <v>31.499999999999996</v>
      </c>
      <c r="T49" s="13">
        <f t="shared" si="2"/>
        <v>13.500000000000004</v>
      </c>
      <c r="U49" s="2">
        <f t="shared" si="0"/>
        <v>0.3000000000000001</v>
      </c>
      <c r="V49">
        <f>Table1[[#This Row],[Ship Date]]-Table1[[#This Row],[Order Date]]</f>
        <v>5</v>
      </c>
    </row>
    <row r="50" spans="1:22" x14ac:dyDescent="0.3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s="13">
        <v>21.8</v>
      </c>
      <c r="S50" s="13">
        <f t="shared" si="1"/>
        <v>15.26</v>
      </c>
      <c r="T50" s="13">
        <f t="shared" si="2"/>
        <v>6.5400000000000009</v>
      </c>
      <c r="U50" s="2">
        <f t="shared" si="0"/>
        <v>0.30000000000000004</v>
      </c>
      <c r="V50">
        <f>Table1[[#This Row],[Ship Date]]-Table1[[#This Row],[Order Date]]</f>
        <v>5</v>
      </c>
    </row>
    <row r="51" spans="1:22" x14ac:dyDescent="0.3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s="13">
        <v>38.22</v>
      </c>
      <c r="S51" s="13">
        <f t="shared" si="1"/>
        <v>26.753999999999998</v>
      </c>
      <c r="T51" s="13">
        <f t="shared" si="2"/>
        <v>11.466000000000001</v>
      </c>
      <c r="U51" s="2">
        <f t="shared" si="0"/>
        <v>0.30000000000000004</v>
      </c>
      <c r="V51">
        <f>Table1[[#This Row],[Ship Date]]-Table1[[#This Row],[Order Date]]</f>
        <v>4</v>
      </c>
    </row>
    <row r="52" spans="1:22" x14ac:dyDescent="0.3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s="13">
        <v>75.180000000000007</v>
      </c>
      <c r="S52" s="13">
        <f t="shared" si="1"/>
        <v>52.626000000000005</v>
      </c>
      <c r="T52" s="13">
        <f t="shared" si="2"/>
        <v>22.554000000000002</v>
      </c>
      <c r="U52" s="2">
        <f t="shared" si="0"/>
        <v>0.3</v>
      </c>
      <c r="V52">
        <f>Table1[[#This Row],[Ship Date]]-Table1[[#This Row],[Order Date]]</f>
        <v>4</v>
      </c>
    </row>
    <row r="53" spans="1:22" x14ac:dyDescent="0.3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s="13">
        <v>6.16</v>
      </c>
      <c r="S53" s="13">
        <f t="shared" si="1"/>
        <v>4.3119999999999994</v>
      </c>
      <c r="T53" s="13">
        <f t="shared" si="2"/>
        <v>1.8480000000000008</v>
      </c>
      <c r="U53" s="2">
        <f t="shared" si="0"/>
        <v>0.3000000000000001</v>
      </c>
      <c r="V53">
        <f>Table1[[#This Row],[Ship Date]]-Table1[[#This Row],[Order Date]]</f>
        <v>4</v>
      </c>
    </row>
    <row r="54" spans="1:22" x14ac:dyDescent="0.3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s="13">
        <v>89.99</v>
      </c>
      <c r="S54" s="13">
        <f t="shared" si="1"/>
        <v>62.992999999999995</v>
      </c>
      <c r="T54" s="13">
        <f t="shared" si="2"/>
        <v>26.997</v>
      </c>
      <c r="U54" s="2">
        <f t="shared" si="0"/>
        <v>0.3</v>
      </c>
      <c r="V54">
        <f>Table1[[#This Row],[Ship Date]]-Table1[[#This Row],[Order Date]]</f>
        <v>4</v>
      </c>
    </row>
    <row r="55" spans="1:22" x14ac:dyDescent="0.3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s="13">
        <v>15.26</v>
      </c>
      <c r="S55" s="13">
        <f t="shared" si="1"/>
        <v>10.681999999999999</v>
      </c>
      <c r="T55" s="13">
        <f t="shared" si="2"/>
        <v>4.5780000000000012</v>
      </c>
      <c r="U55" s="2">
        <f t="shared" si="0"/>
        <v>0.3000000000000001</v>
      </c>
      <c r="V55">
        <f>Table1[[#This Row],[Ship Date]]-Table1[[#This Row],[Order Date]]</f>
        <v>6</v>
      </c>
    </row>
    <row r="56" spans="1:22" x14ac:dyDescent="0.3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s="13">
        <v>1029.95</v>
      </c>
      <c r="S56" s="13">
        <f t="shared" si="1"/>
        <v>720.96500000000003</v>
      </c>
      <c r="T56" s="13">
        <f t="shared" si="2"/>
        <v>308.98500000000001</v>
      </c>
      <c r="U56" s="2">
        <f t="shared" si="0"/>
        <v>0.3</v>
      </c>
      <c r="V56">
        <f>Table1[[#This Row],[Ship Date]]-Table1[[#This Row],[Order Date]]</f>
        <v>6</v>
      </c>
    </row>
    <row r="57" spans="1:22" x14ac:dyDescent="0.3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s="13">
        <v>208.56</v>
      </c>
      <c r="S57" s="13">
        <f t="shared" si="1"/>
        <v>145.99199999999999</v>
      </c>
      <c r="T57" s="13">
        <f t="shared" si="2"/>
        <v>62.568000000000012</v>
      </c>
      <c r="U57" s="2">
        <f t="shared" si="0"/>
        <v>0.30000000000000004</v>
      </c>
      <c r="V57">
        <f>Table1[[#This Row],[Ship Date]]-Table1[[#This Row],[Order Date]]</f>
        <v>1</v>
      </c>
    </row>
    <row r="58" spans="1:22" x14ac:dyDescent="0.3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s="13">
        <v>32.4</v>
      </c>
      <c r="S58" s="13">
        <f t="shared" si="1"/>
        <v>22.679999999999996</v>
      </c>
      <c r="T58" s="13">
        <f t="shared" si="2"/>
        <v>9.7200000000000024</v>
      </c>
      <c r="U58" s="2">
        <f t="shared" si="0"/>
        <v>0.3000000000000001</v>
      </c>
      <c r="V58">
        <f>Table1[[#This Row],[Ship Date]]-Table1[[#This Row],[Order Date]]</f>
        <v>1</v>
      </c>
    </row>
    <row r="59" spans="1:22" x14ac:dyDescent="0.3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s="13">
        <v>319.41000000000003</v>
      </c>
      <c r="S59" s="13">
        <f t="shared" si="1"/>
        <v>223.58700000000002</v>
      </c>
      <c r="T59" s="13">
        <f t="shared" si="2"/>
        <v>95.823000000000008</v>
      </c>
      <c r="U59" s="2">
        <f t="shared" si="0"/>
        <v>0.3</v>
      </c>
      <c r="V59">
        <f>Table1[[#This Row],[Ship Date]]-Table1[[#This Row],[Order Date]]</f>
        <v>1</v>
      </c>
    </row>
    <row r="60" spans="1:22" x14ac:dyDescent="0.3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s="13">
        <v>14.56</v>
      </c>
      <c r="S60" s="13">
        <f t="shared" si="1"/>
        <v>10.192</v>
      </c>
      <c r="T60" s="13">
        <f t="shared" si="2"/>
        <v>4.3680000000000003</v>
      </c>
      <c r="U60" s="2">
        <f t="shared" si="0"/>
        <v>0.3</v>
      </c>
      <c r="V60">
        <f>Table1[[#This Row],[Ship Date]]-Table1[[#This Row],[Order Date]]</f>
        <v>1</v>
      </c>
    </row>
    <row r="61" spans="1:22" x14ac:dyDescent="0.3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s="13">
        <v>30</v>
      </c>
      <c r="S61" s="13">
        <f t="shared" si="1"/>
        <v>21</v>
      </c>
      <c r="T61" s="13">
        <f t="shared" si="2"/>
        <v>9</v>
      </c>
      <c r="U61" s="2">
        <f t="shared" si="0"/>
        <v>0.3</v>
      </c>
      <c r="V61">
        <f>Table1[[#This Row],[Ship Date]]-Table1[[#This Row],[Order Date]]</f>
        <v>1</v>
      </c>
    </row>
    <row r="62" spans="1:22" x14ac:dyDescent="0.3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s="13">
        <v>48.48</v>
      </c>
      <c r="S62" s="13">
        <f t="shared" si="1"/>
        <v>33.935999999999993</v>
      </c>
      <c r="T62" s="13">
        <f t="shared" si="2"/>
        <v>14.544000000000004</v>
      </c>
      <c r="U62" s="2">
        <f t="shared" si="0"/>
        <v>0.3000000000000001</v>
      </c>
      <c r="V62">
        <f>Table1[[#This Row],[Ship Date]]-Table1[[#This Row],[Order Date]]</f>
        <v>1</v>
      </c>
    </row>
    <row r="63" spans="1:22" x14ac:dyDescent="0.3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s="13">
        <v>1.68</v>
      </c>
      <c r="S63" s="13">
        <f t="shared" si="1"/>
        <v>1.1759999999999999</v>
      </c>
      <c r="T63" s="13">
        <f t="shared" si="2"/>
        <v>0.504</v>
      </c>
      <c r="U63" s="2">
        <f t="shared" si="0"/>
        <v>0.3</v>
      </c>
      <c r="V63">
        <f>Table1[[#This Row],[Ship Date]]-Table1[[#This Row],[Order Date]]</f>
        <v>1</v>
      </c>
    </row>
    <row r="64" spans="1:22" x14ac:dyDescent="0.3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s="13">
        <v>13.98</v>
      </c>
      <c r="S64" s="13">
        <f t="shared" si="1"/>
        <v>9.7859999999999996</v>
      </c>
      <c r="T64" s="13">
        <f t="shared" si="2"/>
        <v>4.1940000000000008</v>
      </c>
      <c r="U64" s="2">
        <f t="shared" si="0"/>
        <v>0.30000000000000004</v>
      </c>
      <c r="V64">
        <f>Table1[[#This Row],[Ship Date]]-Table1[[#This Row],[Order Date]]</f>
        <v>6</v>
      </c>
    </row>
    <row r="65" spans="1:22" x14ac:dyDescent="0.3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s="13">
        <v>25.824000000000002</v>
      </c>
      <c r="S65" s="13">
        <f t="shared" si="1"/>
        <v>18.076799999999999</v>
      </c>
      <c r="T65" s="13">
        <f t="shared" si="2"/>
        <v>7.747200000000003</v>
      </c>
      <c r="U65" s="2">
        <f t="shared" si="0"/>
        <v>0.3000000000000001</v>
      </c>
      <c r="V65">
        <f>Table1[[#This Row],[Ship Date]]-Table1[[#This Row],[Order Date]]</f>
        <v>6</v>
      </c>
    </row>
    <row r="66" spans="1:22" x14ac:dyDescent="0.3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s="13">
        <v>146.72999999999999</v>
      </c>
      <c r="S66" s="13">
        <f t="shared" si="1"/>
        <v>102.71099999999998</v>
      </c>
      <c r="T66" s="13">
        <f t="shared" si="2"/>
        <v>44.019000000000005</v>
      </c>
      <c r="U66" s="2">
        <f t="shared" si="0"/>
        <v>0.30000000000000004</v>
      </c>
      <c r="V66">
        <f>Table1[[#This Row],[Ship Date]]-Table1[[#This Row],[Order Date]]</f>
        <v>6</v>
      </c>
    </row>
    <row r="67" spans="1:22" x14ac:dyDescent="0.3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s="13">
        <v>79.760000000000005</v>
      </c>
      <c r="S67" s="13">
        <f t="shared" si="1"/>
        <v>55.832000000000001</v>
      </c>
      <c r="T67" s="13">
        <f t="shared" si="2"/>
        <v>23.928000000000004</v>
      </c>
      <c r="U67" s="2">
        <f t="shared" ref="U67:U130" si="3">T67/R67</f>
        <v>0.30000000000000004</v>
      </c>
      <c r="V67">
        <f>Table1[[#This Row],[Ship Date]]-Table1[[#This Row],[Order Date]]</f>
        <v>6</v>
      </c>
    </row>
    <row r="68" spans="1:22" x14ac:dyDescent="0.3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s="13">
        <v>213.11500000000001</v>
      </c>
      <c r="S68" s="13">
        <f t="shared" ref="S68:S131" si="4">R68*0.7</f>
        <v>149.18049999999999</v>
      </c>
      <c r="T68" s="13">
        <f t="shared" ref="T68:T131" si="5">R68-S68</f>
        <v>63.934500000000014</v>
      </c>
      <c r="U68" s="2">
        <f t="shared" si="3"/>
        <v>0.30000000000000004</v>
      </c>
      <c r="V68">
        <f>Table1[[#This Row],[Ship Date]]-Table1[[#This Row],[Order Date]]</f>
        <v>5</v>
      </c>
    </row>
    <row r="69" spans="1:22" x14ac:dyDescent="0.3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s="13">
        <v>1113.0239999999999</v>
      </c>
      <c r="S69" s="13">
        <f t="shared" si="4"/>
        <v>779.1167999999999</v>
      </c>
      <c r="T69" s="13">
        <f t="shared" si="5"/>
        <v>333.90719999999999</v>
      </c>
      <c r="U69" s="2">
        <f t="shared" si="3"/>
        <v>0.30000000000000004</v>
      </c>
      <c r="V69">
        <f>Table1[[#This Row],[Ship Date]]-Table1[[#This Row],[Order Date]]</f>
        <v>5</v>
      </c>
    </row>
    <row r="70" spans="1:22" x14ac:dyDescent="0.3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s="13">
        <v>167.96799999999999</v>
      </c>
      <c r="S70" s="13">
        <f t="shared" si="4"/>
        <v>117.57759999999999</v>
      </c>
      <c r="T70" s="13">
        <f t="shared" si="5"/>
        <v>50.3904</v>
      </c>
      <c r="U70" s="2">
        <f t="shared" si="3"/>
        <v>0.30000000000000004</v>
      </c>
      <c r="V70">
        <f>Table1[[#This Row],[Ship Date]]-Table1[[#This Row],[Order Date]]</f>
        <v>5</v>
      </c>
    </row>
    <row r="71" spans="1:22" x14ac:dyDescent="0.3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s="13">
        <v>75.88</v>
      </c>
      <c r="S71" s="13">
        <f t="shared" si="4"/>
        <v>53.115999999999993</v>
      </c>
      <c r="T71" s="13">
        <f t="shared" si="5"/>
        <v>22.764000000000003</v>
      </c>
      <c r="U71" s="2">
        <f t="shared" si="3"/>
        <v>0.30000000000000004</v>
      </c>
      <c r="V71">
        <f>Table1[[#This Row],[Ship Date]]-Table1[[#This Row],[Order Date]]</f>
        <v>2</v>
      </c>
    </row>
    <row r="72" spans="1:22" x14ac:dyDescent="0.3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s="13">
        <v>4.6159999999999997</v>
      </c>
      <c r="S72" s="13">
        <f t="shared" si="4"/>
        <v>3.2311999999999994</v>
      </c>
      <c r="T72" s="13">
        <f t="shared" si="5"/>
        <v>1.3848000000000003</v>
      </c>
      <c r="U72" s="2">
        <f t="shared" si="3"/>
        <v>0.3000000000000001</v>
      </c>
      <c r="V72">
        <f>Table1[[#This Row],[Ship Date]]-Table1[[#This Row],[Order Date]]</f>
        <v>5</v>
      </c>
    </row>
    <row r="73" spans="1:22" x14ac:dyDescent="0.3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s="13">
        <v>19.05</v>
      </c>
      <c r="S73" s="13">
        <f t="shared" si="4"/>
        <v>13.334999999999999</v>
      </c>
      <c r="T73" s="13">
        <f t="shared" si="5"/>
        <v>5.7150000000000016</v>
      </c>
      <c r="U73" s="2">
        <f t="shared" si="3"/>
        <v>0.3000000000000001</v>
      </c>
      <c r="V73">
        <f>Table1[[#This Row],[Ship Date]]-Table1[[#This Row],[Order Date]]</f>
        <v>3</v>
      </c>
    </row>
    <row r="74" spans="1:22" x14ac:dyDescent="0.3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s="13">
        <v>831.93600000000004</v>
      </c>
      <c r="S74" s="13">
        <f t="shared" si="4"/>
        <v>582.35519999999997</v>
      </c>
      <c r="T74" s="13">
        <f t="shared" si="5"/>
        <v>249.58080000000007</v>
      </c>
      <c r="U74" s="2">
        <f t="shared" si="3"/>
        <v>0.30000000000000004</v>
      </c>
      <c r="V74">
        <f>Table1[[#This Row],[Ship Date]]-Table1[[#This Row],[Order Date]]</f>
        <v>6</v>
      </c>
    </row>
    <row r="75" spans="1:22" x14ac:dyDescent="0.3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s="13">
        <v>97.04</v>
      </c>
      <c r="S75" s="13">
        <f t="shared" si="4"/>
        <v>67.927999999999997</v>
      </c>
      <c r="T75" s="13">
        <f t="shared" si="5"/>
        <v>29.112000000000009</v>
      </c>
      <c r="U75" s="2">
        <f t="shared" si="3"/>
        <v>0.3000000000000001</v>
      </c>
      <c r="V75">
        <f>Table1[[#This Row],[Ship Date]]-Table1[[#This Row],[Order Date]]</f>
        <v>6</v>
      </c>
    </row>
    <row r="76" spans="1:22" x14ac:dyDescent="0.3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s="13">
        <v>72.784000000000006</v>
      </c>
      <c r="S76" s="13">
        <f t="shared" si="4"/>
        <v>50.948799999999999</v>
      </c>
      <c r="T76" s="13">
        <f t="shared" si="5"/>
        <v>21.835200000000007</v>
      </c>
      <c r="U76" s="2">
        <f t="shared" si="3"/>
        <v>0.3000000000000001</v>
      </c>
      <c r="V76">
        <f>Table1[[#This Row],[Ship Date]]-Table1[[#This Row],[Order Date]]</f>
        <v>6</v>
      </c>
    </row>
    <row r="77" spans="1:22" x14ac:dyDescent="0.3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s="13">
        <v>1.248</v>
      </c>
      <c r="S77" s="13">
        <f t="shared" si="4"/>
        <v>0.87359999999999993</v>
      </c>
      <c r="T77" s="13">
        <f t="shared" si="5"/>
        <v>0.37440000000000007</v>
      </c>
      <c r="U77" s="2">
        <f t="shared" si="3"/>
        <v>0.30000000000000004</v>
      </c>
      <c r="V77">
        <f>Table1[[#This Row],[Ship Date]]-Table1[[#This Row],[Order Date]]</f>
        <v>2</v>
      </c>
    </row>
    <row r="78" spans="1:22" x14ac:dyDescent="0.3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s="13">
        <v>9.7080000000000002</v>
      </c>
      <c r="S78" s="13">
        <f t="shared" si="4"/>
        <v>6.7955999999999994</v>
      </c>
      <c r="T78" s="13">
        <f t="shared" si="5"/>
        <v>2.9124000000000008</v>
      </c>
      <c r="U78" s="2">
        <f t="shared" si="3"/>
        <v>0.3000000000000001</v>
      </c>
      <c r="V78">
        <f>Table1[[#This Row],[Ship Date]]-Table1[[#This Row],[Order Date]]</f>
        <v>2</v>
      </c>
    </row>
    <row r="79" spans="1:22" x14ac:dyDescent="0.3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s="13">
        <v>27.24</v>
      </c>
      <c r="S79" s="13">
        <f t="shared" si="4"/>
        <v>19.067999999999998</v>
      </c>
      <c r="T79" s="13">
        <f t="shared" si="5"/>
        <v>8.1720000000000006</v>
      </c>
      <c r="U79" s="2">
        <f t="shared" si="3"/>
        <v>0.30000000000000004</v>
      </c>
      <c r="V79">
        <f>Table1[[#This Row],[Ship Date]]-Table1[[#This Row],[Order Date]]</f>
        <v>2</v>
      </c>
    </row>
    <row r="80" spans="1:22" x14ac:dyDescent="0.3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s="13">
        <v>19.3</v>
      </c>
      <c r="S80" s="13">
        <f t="shared" si="4"/>
        <v>13.51</v>
      </c>
      <c r="T80" s="13">
        <f t="shared" si="5"/>
        <v>5.7900000000000009</v>
      </c>
      <c r="U80" s="2">
        <f t="shared" si="3"/>
        <v>0.30000000000000004</v>
      </c>
      <c r="V80">
        <f>Table1[[#This Row],[Ship Date]]-Table1[[#This Row],[Order Date]]</f>
        <v>5</v>
      </c>
    </row>
    <row r="81" spans="1:22" x14ac:dyDescent="0.3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s="13">
        <v>208.16</v>
      </c>
      <c r="S81" s="13">
        <f t="shared" si="4"/>
        <v>145.71199999999999</v>
      </c>
      <c r="T81" s="13">
        <f t="shared" si="5"/>
        <v>62.448000000000008</v>
      </c>
      <c r="U81" s="2">
        <f t="shared" si="3"/>
        <v>0.30000000000000004</v>
      </c>
      <c r="V81">
        <f>Table1[[#This Row],[Ship Date]]-Table1[[#This Row],[Order Date]]</f>
        <v>3</v>
      </c>
    </row>
    <row r="82" spans="1:22" x14ac:dyDescent="0.3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s="13">
        <v>16.739999999999998</v>
      </c>
      <c r="S82" s="13">
        <f t="shared" si="4"/>
        <v>11.717999999999998</v>
      </c>
      <c r="T82" s="13">
        <f t="shared" si="5"/>
        <v>5.0220000000000002</v>
      </c>
      <c r="U82" s="2">
        <f t="shared" si="3"/>
        <v>0.30000000000000004</v>
      </c>
      <c r="V82">
        <f>Table1[[#This Row],[Ship Date]]-Table1[[#This Row],[Order Date]]</f>
        <v>3</v>
      </c>
    </row>
    <row r="83" spans="1:22" x14ac:dyDescent="0.3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s="13">
        <v>14.9</v>
      </c>
      <c r="S83" s="13">
        <f t="shared" si="4"/>
        <v>10.43</v>
      </c>
      <c r="T83" s="13">
        <f t="shared" si="5"/>
        <v>4.4700000000000006</v>
      </c>
      <c r="U83" s="2">
        <f t="shared" si="3"/>
        <v>0.30000000000000004</v>
      </c>
      <c r="V83">
        <f>Table1[[#This Row],[Ship Date]]-Table1[[#This Row],[Order Date]]</f>
        <v>4</v>
      </c>
    </row>
    <row r="84" spans="1:22" x14ac:dyDescent="0.3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s="13">
        <v>21.39</v>
      </c>
      <c r="S84" s="13">
        <f t="shared" si="4"/>
        <v>14.972999999999999</v>
      </c>
      <c r="T84" s="13">
        <f t="shared" si="5"/>
        <v>6.4170000000000016</v>
      </c>
      <c r="U84" s="2">
        <f t="shared" si="3"/>
        <v>0.30000000000000004</v>
      </c>
      <c r="V84">
        <f>Table1[[#This Row],[Ship Date]]-Table1[[#This Row],[Order Date]]</f>
        <v>4</v>
      </c>
    </row>
    <row r="85" spans="1:22" x14ac:dyDescent="0.3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s="13">
        <v>200.98400000000001</v>
      </c>
      <c r="S85" s="13">
        <f t="shared" si="4"/>
        <v>140.68879999999999</v>
      </c>
      <c r="T85" s="13">
        <f t="shared" si="5"/>
        <v>60.295200000000023</v>
      </c>
      <c r="U85" s="2">
        <f t="shared" si="3"/>
        <v>0.3000000000000001</v>
      </c>
      <c r="V85">
        <f>Table1[[#This Row],[Ship Date]]-Table1[[#This Row],[Order Date]]</f>
        <v>5</v>
      </c>
    </row>
    <row r="86" spans="1:22" x14ac:dyDescent="0.3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s="13">
        <v>230.376</v>
      </c>
      <c r="S86" s="13">
        <f t="shared" si="4"/>
        <v>161.26319999999998</v>
      </c>
      <c r="T86" s="13">
        <f t="shared" si="5"/>
        <v>69.112800000000021</v>
      </c>
      <c r="U86" s="2">
        <f t="shared" si="3"/>
        <v>0.3000000000000001</v>
      </c>
      <c r="V86">
        <f>Table1[[#This Row],[Ship Date]]-Table1[[#This Row],[Order Date]]</f>
        <v>3</v>
      </c>
    </row>
    <row r="87" spans="1:22" x14ac:dyDescent="0.3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s="13">
        <v>301.95999999999998</v>
      </c>
      <c r="S87" s="13">
        <f t="shared" si="4"/>
        <v>211.37199999999999</v>
      </c>
      <c r="T87" s="13">
        <f t="shared" si="5"/>
        <v>90.587999999999994</v>
      </c>
      <c r="U87" s="2">
        <f t="shared" si="3"/>
        <v>0.3</v>
      </c>
      <c r="V87">
        <f>Table1[[#This Row],[Ship Date]]-Table1[[#This Row],[Order Date]]</f>
        <v>2</v>
      </c>
    </row>
    <row r="88" spans="1:22" x14ac:dyDescent="0.3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s="13">
        <v>19.989999999999998</v>
      </c>
      <c r="S88" s="13">
        <f t="shared" si="4"/>
        <v>13.992999999999999</v>
      </c>
      <c r="T88" s="13">
        <f t="shared" si="5"/>
        <v>5.9969999999999999</v>
      </c>
      <c r="U88" s="2">
        <f t="shared" si="3"/>
        <v>0.30000000000000004</v>
      </c>
      <c r="V88">
        <f>Table1[[#This Row],[Ship Date]]-Table1[[#This Row],[Order Date]]</f>
        <v>7</v>
      </c>
    </row>
    <row r="89" spans="1:22" x14ac:dyDescent="0.3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s="13">
        <v>6.16</v>
      </c>
      <c r="S89" s="13">
        <f t="shared" si="4"/>
        <v>4.3119999999999994</v>
      </c>
      <c r="T89" s="13">
        <f t="shared" si="5"/>
        <v>1.8480000000000008</v>
      </c>
      <c r="U89" s="2">
        <f t="shared" si="3"/>
        <v>0.3000000000000001</v>
      </c>
      <c r="V89">
        <f>Table1[[#This Row],[Ship Date]]-Table1[[#This Row],[Order Date]]</f>
        <v>7</v>
      </c>
    </row>
    <row r="90" spans="1:22" x14ac:dyDescent="0.3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s="13">
        <v>158.36799999999999</v>
      </c>
      <c r="S90" s="13">
        <f t="shared" si="4"/>
        <v>110.85759999999999</v>
      </c>
      <c r="T90" s="13">
        <f t="shared" si="5"/>
        <v>47.510400000000004</v>
      </c>
      <c r="U90" s="2">
        <f t="shared" si="3"/>
        <v>0.30000000000000004</v>
      </c>
      <c r="V90">
        <f>Table1[[#This Row],[Ship Date]]-Table1[[#This Row],[Order Date]]</f>
        <v>5</v>
      </c>
    </row>
    <row r="91" spans="1:22" x14ac:dyDescent="0.3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s="13">
        <v>20.100000000000001</v>
      </c>
      <c r="S91" s="13">
        <f t="shared" si="4"/>
        <v>14.07</v>
      </c>
      <c r="T91" s="13">
        <f t="shared" si="5"/>
        <v>6.0300000000000011</v>
      </c>
      <c r="U91" s="2">
        <f t="shared" si="3"/>
        <v>0.30000000000000004</v>
      </c>
      <c r="V91">
        <f>Table1[[#This Row],[Ship Date]]-Table1[[#This Row],[Order Date]]</f>
        <v>5</v>
      </c>
    </row>
    <row r="92" spans="1:22" x14ac:dyDescent="0.3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s="13">
        <v>73.584000000000003</v>
      </c>
      <c r="S92" s="13">
        <f t="shared" si="4"/>
        <v>51.508800000000001</v>
      </c>
      <c r="T92" s="13">
        <f t="shared" si="5"/>
        <v>22.075200000000002</v>
      </c>
      <c r="U92" s="2">
        <f t="shared" si="3"/>
        <v>0.30000000000000004</v>
      </c>
      <c r="V92">
        <f>Table1[[#This Row],[Ship Date]]-Table1[[#This Row],[Order Date]]</f>
        <v>5</v>
      </c>
    </row>
    <row r="93" spans="1:22" x14ac:dyDescent="0.3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s="13">
        <v>6.48</v>
      </c>
      <c r="S93" s="13">
        <f t="shared" si="4"/>
        <v>4.5359999999999996</v>
      </c>
      <c r="T93" s="13">
        <f t="shared" si="5"/>
        <v>1.9440000000000008</v>
      </c>
      <c r="U93" s="2">
        <f t="shared" si="3"/>
        <v>0.3000000000000001</v>
      </c>
      <c r="V93">
        <f>Table1[[#This Row],[Ship Date]]-Table1[[#This Row],[Order Date]]</f>
        <v>5</v>
      </c>
    </row>
    <row r="94" spans="1:22" x14ac:dyDescent="0.3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s="13">
        <v>12.96</v>
      </c>
      <c r="S94" s="13">
        <f t="shared" si="4"/>
        <v>9.0719999999999992</v>
      </c>
      <c r="T94" s="13">
        <f t="shared" si="5"/>
        <v>3.8880000000000017</v>
      </c>
      <c r="U94" s="2">
        <f t="shared" si="3"/>
        <v>0.3000000000000001</v>
      </c>
      <c r="V94">
        <f>Table1[[#This Row],[Ship Date]]-Table1[[#This Row],[Order Date]]</f>
        <v>5</v>
      </c>
    </row>
    <row r="95" spans="1:22" x14ac:dyDescent="0.3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s="13">
        <v>53.34</v>
      </c>
      <c r="S95" s="13">
        <f t="shared" si="4"/>
        <v>37.338000000000001</v>
      </c>
      <c r="T95" s="13">
        <f t="shared" si="5"/>
        <v>16.002000000000002</v>
      </c>
      <c r="U95" s="2">
        <f t="shared" si="3"/>
        <v>0.30000000000000004</v>
      </c>
      <c r="V95">
        <f>Table1[[#This Row],[Ship Date]]-Table1[[#This Row],[Order Date]]</f>
        <v>5</v>
      </c>
    </row>
    <row r="96" spans="1:22" x14ac:dyDescent="0.3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s="13">
        <v>32.96</v>
      </c>
      <c r="S96" s="13">
        <f t="shared" si="4"/>
        <v>23.071999999999999</v>
      </c>
      <c r="T96" s="13">
        <f t="shared" si="5"/>
        <v>9.8880000000000017</v>
      </c>
      <c r="U96" s="2">
        <f t="shared" si="3"/>
        <v>0.30000000000000004</v>
      </c>
      <c r="V96">
        <f>Table1[[#This Row],[Ship Date]]-Table1[[#This Row],[Order Date]]</f>
        <v>5</v>
      </c>
    </row>
    <row r="97" spans="1:22" x14ac:dyDescent="0.3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s="13">
        <v>5.6820000000000004</v>
      </c>
      <c r="S97" s="13">
        <f t="shared" si="4"/>
        <v>3.9773999999999998</v>
      </c>
      <c r="T97" s="13">
        <f t="shared" si="5"/>
        <v>1.7046000000000006</v>
      </c>
      <c r="U97" s="2">
        <f t="shared" si="3"/>
        <v>0.3000000000000001</v>
      </c>
      <c r="V97">
        <f>Table1[[#This Row],[Ship Date]]-Table1[[#This Row],[Order Date]]</f>
        <v>6</v>
      </c>
    </row>
    <row r="98" spans="1:22" x14ac:dyDescent="0.3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s="13">
        <v>96.53</v>
      </c>
      <c r="S98" s="13">
        <f t="shared" si="4"/>
        <v>67.570999999999998</v>
      </c>
      <c r="T98" s="13">
        <f t="shared" si="5"/>
        <v>28.959000000000003</v>
      </c>
      <c r="U98" s="2">
        <f t="shared" si="3"/>
        <v>0.30000000000000004</v>
      </c>
      <c r="V98">
        <f>Table1[[#This Row],[Ship Date]]-Table1[[#This Row],[Order Date]]</f>
        <v>2</v>
      </c>
    </row>
    <row r="99" spans="1:22" x14ac:dyDescent="0.3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s="13">
        <v>51.311999999999998</v>
      </c>
      <c r="S99" s="13">
        <f t="shared" si="4"/>
        <v>35.918399999999998</v>
      </c>
      <c r="T99" s="13">
        <f t="shared" si="5"/>
        <v>15.393599999999999</v>
      </c>
      <c r="U99" s="2">
        <f t="shared" si="3"/>
        <v>0.3</v>
      </c>
      <c r="V99">
        <f>Table1[[#This Row],[Ship Date]]-Table1[[#This Row],[Order Date]]</f>
        <v>3</v>
      </c>
    </row>
    <row r="100" spans="1:22" x14ac:dyDescent="0.3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s="13">
        <v>77.88</v>
      </c>
      <c r="S100" s="13">
        <f t="shared" si="4"/>
        <v>54.515999999999991</v>
      </c>
      <c r="T100" s="13">
        <f t="shared" si="5"/>
        <v>23.364000000000004</v>
      </c>
      <c r="U100" s="2">
        <f t="shared" si="3"/>
        <v>0.3000000000000001</v>
      </c>
      <c r="V100">
        <f>Table1[[#This Row],[Ship Date]]-Table1[[#This Row],[Order Date]]</f>
        <v>5</v>
      </c>
    </row>
    <row r="101" spans="1:22" x14ac:dyDescent="0.3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s="13">
        <v>64.623999999999995</v>
      </c>
      <c r="S101" s="13">
        <f t="shared" si="4"/>
        <v>45.236799999999995</v>
      </c>
      <c r="T101" s="13">
        <f t="shared" si="5"/>
        <v>19.3872</v>
      </c>
      <c r="U101" s="2">
        <f t="shared" si="3"/>
        <v>0.30000000000000004</v>
      </c>
      <c r="V101">
        <f>Table1[[#This Row],[Ship Date]]-Table1[[#This Row],[Order Date]]</f>
        <v>4</v>
      </c>
    </row>
    <row r="102" spans="1:22" x14ac:dyDescent="0.3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s="13">
        <v>95.975999999999999</v>
      </c>
      <c r="S102" s="13">
        <f t="shared" si="4"/>
        <v>67.183199999999999</v>
      </c>
      <c r="T102" s="13">
        <f t="shared" si="5"/>
        <v>28.7928</v>
      </c>
      <c r="U102" s="2">
        <f t="shared" si="3"/>
        <v>0.3</v>
      </c>
      <c r="V102">
        <f>Table1[[#This Row],[Ship Date]]-Table1[[#This Row],[Order Date]]</f>
        <v>4</v>
      </c>
    </row>
    <row r="103" spans="1:22" x14ac:dyDescent="0.3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s="13">
        <v>1.788</v>
      </c>
      <c r="S103" s="13">
        <f t="shared" si="4"/>
        <v>1.2516</v>
      </c>
      <c r="T103" s="13">
        <f t="shared" si="5"/>
        <v>0.53639999999999999</v>
      </c>
      <c r="U103" s="2">
        <f t="shared" si="3"/>
        <v>0.3</v>
      </c>
      <c r="V103">
        <f>Table1[[#This Row],[Ship Date]]-Table1[[#This Row],[Order Date]]</f>
        <v>4</v>
      </c>
    </row>
    <row r="104" spans="1:22" x14ac:dyDescent="0.3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s="13">
        <v>23.92</v>
      </c>
      <c r="S104" s="13">
        <f t="shared" si="4"/>
        <v>16.744</v>
      </c>
      <c r="T104" s="13">
        <f t="shared" si="5"/>
        <v>7.1760000000000019</v>
      </c>
      <c r="U104" s="2">
        <f t="shared" si="3"/>
        <v>0.30000000000000004</v>
      </c>
      <c r="V104">
        <f>Table1[[#This Row],[Ship Date]]-Table1[[#This Row],[Order Date]]</f>
        <v>3</v>
      </c>
    </row>
    <row r="105" spans="1:22" x14ac:dyDescent="0.3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s="13">
        <v>238.89599999999999</v>
      </c>
      <c r="S105" s="13">
        <f t="shared" si="4"/>
        <v>167.22719999999998</v>
      </c>
      <c r="T105" s="13">
        <f t="shared" si="5"/>
        <v>71.668800000000005</v>
      </c>
      <c r="U105" s="2">
        <f t="shared" si="3"/>
        <v>0.30000000000000004</v>
      </c>
      <c r="V105">
        <f>Table1[[#This Row],[Ship Date]]-Table1[[#This Row],[Order Date]]</f>
        <v>4</v>
      </c>
    </row>
    <row r="106" spans="1:22" x14ac:dyDescent="0.3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s="13">
        <v>102.36</v>
      </c>
      <c r="S106" s="13">
        <f t="shared" si="4"/>
        <v>71.652000000000001</v>
      </c>
      <c r="T106" s="13">
        <f t="shared" si="5"/>
        <v>30.707999999999998</v>
      </c>
      <c r="U106" s="2">
        <f t="shared" si="3"/>
        <v>0.3</v>
      </c>
      <c r="V106">
        <f>Table1[[#This Row],[Ship Date]]-Table1[[#This Row],[Order Date]]</f>
        <v>4</v>
      </c>
    </row>
    <row r="107" spans="1:22" x14ac:dyDescent="0.3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s="13">
        <v>36.881999999999998</v>
      </c>
      <c r="S107" s="13">
        <f t="shared" si="4"/>
        <v>25.817399999999996</v>
      </c>
      <c r="T107" s="13">
        <f t="shared" si="5"/>
        <v>11.064600000000002</v>
      </c>
      <c r="U107" s="2">
        <f t="shared" si="3"/>
        <v>0.3000000000000001</v>
      </c>
      <c r="V107">
        <f>Table1[[#This Row],[Ship Date]]-Table1[[#This Row],[Order Date]]</f>
        <v>4</v>
      </c>
    </row>
    <row r="108" spans="1:22" x14ac:dyDescent="0.3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s="13">
        <v>74.111999999999995</v>
      </c>
      <c r="S108" s="13">
        <f t="shared" si="4"/>
        <v>51.878399999999992</v>
      </c>
      <c r="T108" s="13">
        <f t="shared" si="5"/>
        <v>22.233600000000003</v>
      </c>
      <c r="U108" s="2">
        <f t="shared" si="3"/>
        <v>0.30000000000000004</v>
      </c>
      <c r="V108">
        <f>Table1[[#This Row],[Ship Date]]-Table1[[#This Row],[Order Date]]</f>
        <v>5</v>
      </c>
    </row>
    <row r="109" spans="1:22" x14ac:dyDescent="0.3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s="13">
        <v>27.992000000000001</v>
      </c>
      <c r="S109" s="13">
        <f t="shared" si="4"/>
        <v>19.5944</v>
      </c>
      <c r="T109" s="13">
        <f t="shared" si="5"/>
        <v>8.3976000000000006</v>
      </c>
      <c r="U109" s="2">
        <f t="shared" si="3"/>
        <v>0.3</v>
      </c>
      <c r="V109">
        <f>Table1[[#This Row],[Ship Date]]-Table1[[#This Row],[Order Date]]</f>
        <v>5</v>
      </c>
    </row>
    <row r="110" spans="1:22" x14ac:dyDescent="0.3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s="13">
        <v>3.3039999999999998</v>
      </c>
      <c r="S110" s="13">
        <f t="shared" si="4"/>
        <v>2.3127999999999997</v>
      </c>
      <c r="T110" s="13">
        <f t="shared" si="5"/>
        <v>0.99120000000000008</v>
      </c>
      <c r="U110" s="2">
        <f t="shared" si="3"/>
        <v>0.30000000000000004</v>
      </c>
      <c r="V110">
        <f>Table1[[#This Row],[Ship Date]]-Table1[[#This Row],[Order Date]]</f>
        <v>5</v>
      </c>
    </row>
    <row r="111" spans="1:22" x14ac:dyDescent="0.3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s="13">
        <v>339.96</v>
      </c>
      <c r="S111" s="13">
        <f t="shared" si="4"/>
        <v>237.97199999999998</v>
      </c>
      <c r="T111" s="13">
        <f t="shared" si="5"/>
        <v>101.988</v>
      </c>
      <c r="U111" s="2">
        <f t="shared" si="3"/>
        <v>0.30000000000000004</v>
      </c>
      <c r="V111">
        <f>Table1[[#This Row],[Ship Date]]-Table1[[#This Row],[Order Date]]</f>
        <v>5</v>
      </c>
    </row>
    <row r="112" spans="1:22" x14ac:dyDescent="0.3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s="13">
        <v>41.96</v>
      </c>
      <c r="S112" s="13">
        <f t="shared" si="4"/>
        <v>29.372</v>
      </c>
      <c r="T112" s="13">
        <f t="shared" si="5"/>
        <v>12.588000000000001</v>
      </c>
      <c r="U112" s="2">
        <f t="shared" si="3"/>
        <v>0.30000000000000004</v>
      </c>
      <c r="V112">
        <f>Table1[[#This Row],[Ship Date]]-Table1[[#This Row],[Order Date]]</f>
        <v>5</v>
      </c>
    </row>
    <row r="113" spans="1:22" x14ac:dyDescent="0.3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s="13">
        <v>75.959999999999994</v>
      </c>
      <c r="S113" s="13">
        <f t="shared" si="4"/>
        <v>53.17199999999999</v>
      </c>
      <c r="T113" s="13">
        <f t="shared" si="5"/>
        <v>22.788000000000004</v>
      </c>
      <c r="U113" s="2">
        <f t="shared" si="3"/>
        <v>0.3000000000000001</v>
      </c>
      <c r="V113">
        <f>Table1[[#This Row],[Ship Date]]-Table1[[#This Row],[Order Date]]</f>
        <v>7</v>
      </c>
    </row>
    <row r="114" spans="1:22" x14ac:dyDescent="0.3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s="13">
        <v>27.24</v>
      </c>
      <c r="S114" s="13">
        <f t="shared" si="4"/>
        <v>19.067999999999998</v>
      </c>
      <c r="T114" s="13">
        <f t="shared" si="5"/>
        <v>8.1720000000000006</v>
      </c>
      <c r="U114" s="2">
        <f t="shared" si="3"/>
        <v>0.30000000000000004</v>
      </c>
      <c r="V114">
        <f>Table1[[#This Row],[Ship Date]]-Table1[[#This Row],[Order Date]]</f>
        <v>7</v>
      </c>
    </row>
    <row r="115" spans="1:22" x14ac:dyDescent="0.3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s="13">
        <v>40.095999999999997</v>
      </c>
      <c r="S115" s="13">
        <f t="shared" si="4"/>
        <v>28.067199999999996</v>
      </c>
      <c r="T115" s="13">
        <f t="shared" si="5"/>
        <v>12.0288</v>
      </c>
      <c r="U115" s="2">
        <f t="shared" si="3"/>
        <v>0.30000000000000004</v>
      </c>
      <c r="V115">
        <f>Table1[[#This Row],[Ship Date]]-Table1[[#This Row],[Order Date]]</f>
        <v>2</v>
      </c>
    </row>
    <row r="116" spans="1:22" x14ac:dyDescent="0.3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s="13">
        <v>4.72</v>
      </c>
      <c r="S116" s="13">
        <f t="shared" si="4"/>
        <v>3.3039999999999998</v>
      </c>
      <c r="T116" s="13">
        <f t="shared" si="5"/>
        <v>1.4159999999999999</v>
      </c>
      <c r="U116" s="2">
        <f t="shared" si="3"/>
        <v>0.3</v>
      </c>
      <c r="V116">
        <f>Table1[[#This Row],[Ship Date]]-Table1[[#This Row],[Order Date]]</f>
        <v>2</v>
      </c>
    </row>
    <row r="117" spans="1:22" x14ac:dyDescent="0.3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s="13">
        <v>23.975999999999999</v>
      </c>
      <c r="S117" s="13">
        <f t="shared" si="4"/>
        <v>16.783199999999997</v>
      </c>
      <c r="T117" s="13">
        <f t="shared" si="5"/>
        <v>7.1928000000000019</v>
      </c>
      <c r="U117" s="2">
        <f t="shared" si="3"/>
        <v>0.3000000000000001</v>
      </c>
      <c r="V117">
        <f>Table1[[#This Row],[Ship Date]]-Table1[[#This Row],[Order Date]]</f>
        <v>2</v>
      </c>
    </row>
    <row r="118" spans="1:22" x14ac:dyDescent="0.3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s="13">
        <v>130.464</v>
      </c>
      <c r="S118" s="13">
        <f t="shared" si="4"/>
        <v>91.324799999999996</v>
      </c>
      <c r="T118" s="13">
        <f t="shared" si="5"/>
        <v>39.139200000000002</v>
      </c>
      <c r="U118" s="2">
        <f t="shared" si="3"/>
        <v>0.30000000000000004</v>
      </c>
      <c r="V118">
        <f>Table1[[#This Row],[Ship Date]]-Table1[[#This Row],[Order Date]]</f>
        <v>2</v>
      </c>
    </row>
    <row r="119" spans="1:22" x14ac:dyDescent="0.3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s="13">
        <v>787.53</v>
      </c>
      <c r="S119" s="13">
        <f t="shared" si="4"/>
        <v>551.27099999999996</v>
      </c>
      <c r="T119" s="13">
        <f t="shared" si="5"/>
        <v>236.25900000000001</v>
      </c>
      <c r="U119" s="2">
        <f t="shared" si="3"/>
        <v>0.30000000000000004</v>
      </c>
      <c r="V119">
        <f>Table1[[#This Row],[Ship Date]]-Table1[[#This Row],[Order Date]]</f>
        <v>4</v>
      </c>
    </row>
    <row r="120" spans="1:22" x14ac:dyDescent="0.3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s="13">
        <v>157.79400000000001</v>
      </c>
      <c r="S120" s="13">
        <f t="shared" si="4"/>
        <v>110.4558</v>
      </c>
      <c r="T120" s="13">
        <f t="shared" si="5"/>
        <v>47.338200000000015</v>
      </c>
      <c r="U120" s="2">
        <f t="shared" si="3"/>
        <v>0.30000000000000004</v>
      </c>
      <c r="V120">
        <f>Table1[[#This Row],[Ship Date]]-Table1[[#This Row],[Order Date]]</f>
        <v>5</v>
      </c>
    </row>
    <row r="121" spans="1:22" x14ac:dyDescent="0.3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s="13">
        <v>47.04</v>
      </c>
      <c r="S121" s="13">
        <f t="shared" si="4"/>
        <v>32.927999999999997</v>
      </c>
      <c r="T121" s="13">
        <f t="shared" si="5"/>
        <v>14.112000000000002</v>
      </c>
      <c r="U121" s="2">
        <f t="shared" si="3"/>
        <v>0.30000000000000004</v>
      </c>
      <c r="V121">
        <f>Table1[[#This Row],[Ship Date]]-Table1[[#This Row],[Order Date]]</f>
        <v>3</v>
      </c>
    </row>
    <row r="122" spans="1:22" x14ac:dyDescent="0.3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s="13">
        <v>30.84</v>
      </c>
      <c r="S122" s="13">
        <f t="shared" si="4"/>
        <v>21.587999999999997</v>
      </c>
      <c r="T122" s="13">
        <f t="shared" si="5"/>
        <v>9.2520000000000024</v>
      </c>
      <c r="U122" s="2">
        <f t="shared" si="3"/>
        <v>0.3000000000000001</v>
      </c>
      <c r="V122">
        <f>Table1[[#This Row],[Ship Date]]-Table1[[#This Row],[Order Date]]</f>
        <v>3</v>
      </c>
    </row>
    <row r="123" spans="1:22" x14ac:dyDescent="0.3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s="13">
        <v>226.56</v>
      </c>
      <c r="S123" s="13">
        <f t="shared" si="4"/>
        <v>158.59199999999998</v>
      </c>
      <c r="T123" s="13">
        <f t="shared" si="5"/>
        <v>67.968000000000018</v>
      </c>
      <c r="U123" s="2">
        <f t="shared" si="3"/>
        <v>0.3000000000000001</v>
      </c>
      <c r="V123">
        <f>Table1[[#This Row],[Ship Date]]-Table1[[#This Row],[Order Date]]</f>
        <v>3</v>
      </c>
    </row>
    <row r="124" spans="1:22" x14ac:dyDescent="0.3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s="13">
        <v>115.02</v>
      </c>
      <c r="S124" s="13">
        <f t="shared" si="4"/>
        <v>80.513999999999996</v>
      </c>
      <c r="T124" s="13">
        <f t="shared" si="5"/>
        <v>34.506</v>
      </c>
      <c r="U124" s="2">
        <f t="shared" si="3"/>
        <v>0.3</v>
      </c>
      <c r="V124">
        <f>Table1[[#This Row],[Ship Date]]-Table1[[#This Row],[Order Date]]</f>
        <v>3</v>
      </c>
    </row>
    <row r="125" spans="1:22" x14ac:dyDescent="0.3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s="13">
        <v>68.040000000000006</v>
      </c>
      <c r="S125" s="13">
        <f t="shared" si="4"/>
        <v>47.628</v>
      </c>
      <c r="T125" s="13">
        <f t="shared" si="5"/>
        <v>20.412000000000006</v>
      </c>
      <c r="U125" s="2">
        <f t="shared" si="3"/>
        <v>0.30000000000000004</v>
      </c>
      <c r="V125">
        <f>Table1[[#This Row],[Ship Date]]-Table1[[#This Row],[Order Date]]</f>
        <v>3</v>
      </c>
    </row>
    <row r="126" spans="1:22" x14ac:dyDescent="0.3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s="13">
        <v>600.55799999999999</v>
      </c>
      <c r="S126" s="13">
        <f t="shared" si="4"/>
        <v>420.39059999999995</v>
      </c>
      <c r="T126" s="13">
        <f t="shared" si="5"/>
        <v>180.16740000000004</v>
      </c>
      <c r="U126" s="2">
        <f t="shared" si="3"/>
        <v>0.3000000000000001</v>
      </c>
      <c r="V126">
        <f>Table1[[#This Row],[Ship Date]]-Table1[[#This Row],[Order Date]]</f>
        <v>2</v>
      </c>
    </row>
    <row r="127" spans="1:22" x14ac:dyDescent="0.3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s="13">
        <v>617.70000000000005</v>
      </c>
      <c r="S127" s="13">
        <f t="shared" si="4"/>
        <v>432.39</v>
      </c>
      <c r="T127" s="13">
        <f t="shared" si="5"/>
        <v>185.31000000000006</v>
      </c>
      <c r="U127" s="2">
        <f t="shared" si="3"/>
        <v>0.3000000000000001</v>
      </c>
      <c r="V127">
        <f>Table1[[#This Row],[Ship Date]]-Table1[[#This Row],[Order Date]]</f>
        <v>5</v>
      </c>
    </row>
    <row r="128" spans="1:22" x14ac:dyDescent="0.3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s="13">
        <v>2.3879999999999999</v>
      </c>
      <c r="S128" s="13">
        <f t="shared" si="4"/>
        <v>1.6715999999999998</v>
      </c>
      <c r="T128" s="13">
        <f t="shared" si="5"/>
        <v>0.71640000000000015</v>
      </c>
      <c r="U128" s="2">
        <f t="shared" si="3"/>
        <v>0.3000000000000001</v>
      </c>
      <c r="V128">
        <f>Table1[[#This Row],[Ship Date]]-Table1[[#This Row],[Order Date]]</f>
        <v>7</v>
      </c>
    </row>
    <row r="129" spans="1:22" x14ac:dyDescent="0.3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s="13">
        <v>243.99199999999999</v>
      </c>
      <c r="S129" s="13">
        <f t="shared" si="4"/>
        <v>170.7944</v>
      </c>
      <c r="T129" s="13">
        <f t="shared" si="5"/>
        <v>73.197599999999994</v>
      </c>
      <c r="U129" s="2">
        <f t="shared" si="3"/>
        <v>0.3</v>
      </c>
      <c r="V129">
        <f>Table1[[#This Row],[Ship Date]]-Table1[[#This Row],[Order Date]]</f>
        <v>7</v>
      </c>
    </row>
    <row r="130" spans="1:22" x14ac:dyDescent="0.3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s="13">
        <v>81.424000000000007</v>
      </c>
      <c r="S130" s="13">
        <f t="shared" si="4"/>
        <v>56.9968</v>
      </c>
      <c r="T130" s="13">
        <f t="shared" si="5"/>
        <v>24.427200000000006</v>
      </c>
      <c r="U130" s="2">
        <f t="shared" si="3"/>
        <v>0.30000000000000004</v>
      </c>
      <c r="V130">
        <f>Table1[[#This Row],[Ship Date]]-Table1[[#This Row],[Order Date]]</f>
        <v>4</v>
      </c>
    </row>
    <row r="131" spans="1:22" x14ac:dyDescent="0.3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s="13">
        <v>238.56</v>
      </c>
      <c r="S131" s="13">
        <f t="shared" si="4"/>
        <v>166.99199999999999</v>
      </c>
      <c r="T131" s="13">
        <f t="shared" si="5"/>
        <v>71.568000000000012</v>
      </c>
      <c r="U131" s="2">
        <f t="shared" ref="U131:U194" si="6">T131/R131</f>
        <v>0.30000000000000004</v>
      </c>
      <c r="V131">
        <f>Table1[[#This Row],[Ship Date]]-Table1[[#This Row],[Order Date]]</f>
        <v>4</v>
      </c>
    </row>
    <row r="132" spans="1:22" x14ac:dyDescent="0.3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s="13">
        <v>59.97</v>
      </c>
      <c r="S132" s="13">
        <f t="shared" ref="S132:S195" si="7">R132*0.7</f>
        <v>41.978999999999999</v>
      </c>
      <c r="T132" s="13">
        <f t="shared" ref="T132:T195" si="8">R132-S132</f>
        <v>17.991</v>
      </c>
      <c r="U132" s="2">
        <f t="shared" si="6"/>
        <v>0.3</v>
      </c>
      <c r="V132">
        <f>Table1[[#This Row],[Ship Date]]-Table1[[#This Row],[Order Date]]</f>
        <v>3</v>
      </c>
    </row>
    <row r="133" spans="1:22" x14ac:dyDescent="0.3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s="13">
        <v>78.304000000000002</v>
      </c>
      <c r="S133" s="13">
        <f t="shared" si="7"/>
        <v>54.812799999999996</v>
      </c>
      <c r="T133" s="13">
        <f t="shared" si="8"/>
        <v>23.491200000000006</v>
      </c>
      <c r="U133" s="2">
        <f t="shared" si="6"/>
        <v>0.3000000000000001</v>
      </c>
      <c r="V133">
        <f>Table1[[#This Row],[Ship Date]]-Table1[[#This Row],[Order Date]]</f>
        <v>3</v>
      </c>
    </row>
    <row r="134" spans="1:22" x14ac:dyDescent="0.3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s="13">
        <v>21.456</v>
      </c>
      <c r="S134" s="13">
        <f t="shared" si="7"/>
        <v>15.019199999999998</v>
      </c>
      <c r="T134" s="13">
        <f t="shared" si="8"/>
        <v>6.4368000000000016</v>
      </c>
      <c r="U134" s="2">
        <f t="shared" si="6"/>
        <v>0.3000000000000001</v>
      </c>
      <c r="V134">
        <f>Table1[[#This Row],[Ship Date]]-Table1[[#This Row],[Order Date]]</f>
        <v>3</v>
      </c>
    </row>
    <row r="135" spans="1:22" x14ac:dyDescent="0.3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s="13">
        <v>20.04</v>
      </c>
      <c r="S135" s="13">
        <f t="shared" si="7"/>
        <v>14.027999999999999</v>
      </c>
      <c r="T135" s="13">
        <f t="shared" si="8"/>
        <v>6.0120000000000005</v>
      </c>
      <c r="U135" s="2">
        <f t="shared" si="6"/>
        <v>0.30000000000000004</v>
      </c>
      <c r="V135">
        <f>Table1[[#This Row],[Ship Date]]-Table1[[#This Row],[Order Date]]</f>
        <v>6</v>
      </c>
    </row>
    <row r="136" spans="1:22" x14ac:dyDescent="0.3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s="13">
        <v>35.44</v>
      </c>
      <c r="S136" s="13">
        <f t="shared" si="7"/>
        <v>24.807999999999996</v>
      </c>
      <c r="T136" s="13">
        <f t="shared" si="8"/>
        <v>10.632000000000001</v>
      </c>
      <c r="U136" s="2">
        <f t="shared" si="6"/>
        <v>0.30000000000000004</v>
      </c>
      <c r="V136">
        <f>Table1[[#This Row],[Ship Date]]-Table1[[#This Row],[Order Date]]</f>
        <v>6</v>
      </c>
    </row>
    <row r="137" spans="1:22" x14ac:dyDescent="0.3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s="13">
        <v>11.52</v>
      </c>
      <c r="S137" s="13">
        <f t="shared" si="7"/>
        <v>8.0640000000000001</v>
      </c>
      <c r="T137" s="13">
        <f t="shared" si="8"/>
        <v>3.4559999999999995</v>
      </c>
      <c r="U137" s="2">
        <f t="shared" si="6"/>
        <v>0.3</v>
      </c>
      <c r="V137">
        <f>Table1[[#This Row],[Ship Date]]-Table1[[#This Row],[Order Date]]</f>
        <v>6</v>
      </c>
    </row>
    <row r="138" spans="1:22" x14ac:dyDescent="0.3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s="13">
        <v>4.0199999999999996</v>
      </c>
      <c r="S138" s="13">
        <f t="shared" si="7"/>
        <v>2.8139999999999996</v>
      </c>
      <c r="T138" s="13">
        <f t="shared" si="8"/>
        <v>1.206</v>
      </c>
      <c r="U138" s="2">
        <f t="shared" si="6"/>
        <v>0.30000000000000004</v>
      </c>
      <c r="V138">
        <f>Table1[[#This Row],[Ship Date]]-Table1[[#This Row],[Order Date]]</f>
        <v>6</v>
      </c>
    </row>
    <row r="139" spans="1:22" x14ac:dyDescent="0.3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s="13">
        <v>76.176000000000002</v>
      </c>
      <c r="S139" s="13">
        <f t="shared" si="7"/>
        <v>53.3232</v>
      </c>
      <c r="T139" s="13">
        <f t="shared" si="8"/>
        <v>22.852800000000002</v>
      </c>
      <c r="U139" s="2">
        <f t="shared" si="6"/>
        <v>0.30000000000000004</v>
      </c>
      <c r="V139">
        <f>Table1[[#This Row],[Ship Date]]-Table1[[#This Row],[Order Date]]</f>
        <v>6</v>
      </c>
    </row>
    <row r="140" spans="1:22" x14ac:dyDescent="0.3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s="13">
        <v>65.88</v>
      </c>
      <c r="S140" s="13">
        <f t="shared" si="7"/>
        <v>46.115999999999993</v>
      </c>
      <c r="T140" s="13">
        <f t="shared" si="8"/>
        <v>19.764000000000003</v>
      </c>
      <c r="U140" s="2">
        <f t="shared" si="6"/>
        <v>0.30000000000000004</v>
      </c>
      <c r="V140">
        <f>Table1[[#This Row],[Ship Date]]-Table1[[#This Row],[Order Date]]</f>
        <v>6</v>
      </c>
    </row>
    <row r="141" spans="1:22" x14ac:dyDescent="0.3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s="13">
        <v>43.12</v>
      </c>
      <c r="S141" s="13">
        <f t="shared" si="7"/>
        <v>30.183999999999997</v>
      </c>
      <c r="T141" s="13">
        <f t="shared" si="8"/>
        <v>12.936</v>
      </c>
      <c r="U141" s="2">
        <f t="shared" si="6"/>
        <v>0.3</v>
      </c>
      <c r="V141">
        <f>Table1[[#This Row],[Ship Date]]-Table1[[#This Row],[Order Date]]</f>
        <v>6</v>
      </c>
    </row>
    <row r="142" spans="1:22" x14ac:dyDescent="0.3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s="13">
        <v>82.8</v>
      </c>
      <c r="S142" s="13">
        <f t="shared" si="7"/>
        <v>57.959999999999994</v>
      </c>
      <c r="T142" s="13">
        <f t="shared" si="8"/>
        <v>24.840000000000003</v>
      </c>
      <c r="U142" s="2">
        <f t="shared" si="6"/>
        <v>0.30000000000000004</v>
      </c>
      <c r="V142">
        <f>Table1[[#This Row],[Ship Date]]-Table1[[#This Row],[Order Date]]</f>
        <v>2</v>
      </c>
    </row>
    <row r="143" spans="1:22" x14ac:dyDescent="0.3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s="13">
        <v>8.82</v>
      </c>
      <c r="S143" s="13">
        <f t="shared" si="7"/>
        <v>6.1739999999999995</v>
      </c>
      <c r="T143" s="13">
        <f t="shared" si="8"/>
        <v>2.6460000000000008</v>
      </c>
      <c r="U143" s="2">
        <f t="shared" si="6"/>
        <v>0.3000000000000001</v>
      </c>
      <c r="V143">
        <f>Table1[[#This Row],[Ship Date]]-Table1[[#This Row],[Order Date]]</f>
        <v>5</v>
      </c>
    </row>
    <row r="144" spans="1:22" x14ac:dyDescent="0.3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s="13">
        <v>10.86</v>
      </c>
      <c r="S144" s="13">
        <f t="shared" si="7"/>
        <v>7.6019999999999994</v>
      </c>
      <c r="T144" s="13">
        <f t="shared" si="8"/>
        <v>3.258</v>
      </c>
      <c r="U144" s="2">
        <f t="shared" si="6"/>
        <v>0.3</v>
      </c>
      <c r="V144">
        <f>Table1[[#This Row],[Ship Date]]-Table1[[#This Row],[Order Date]]</f>
        <v>5</v>
      </c>
    </row>
    <row r="145" spans="1:22" x14ac:dyDescent="0.3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s="13">
        <v>143.69999999999999</v>
      </c>
      <c r="S145" s="13">
        <f t="shared" si="7"/>
        <v>100.58999999999999</v>
      </c>
      <c r="T145" s="13">
        <f t="shared" si="8"/>
        <v>43.11</v>
      </c>
      <c r="U145" s="2">
        <f t="shared" si="6"/>
        <v>0.30000000000000004</v>
      </c>
      <c r="V145">
        <f>Table1[[#This Row],[Ship Date]]-Table1[[#This Row],[Order Date]]</f>
        <v>5</v>
      </c>
    </row>
    <row r="146" spans="1:22" x14ac:dyDescent="0.3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s="13">
        <v>839.43</v>
      </c>
      <c r="S146" s="13">
        <f t="shared" si="7"/>
        <v>587.60099999999989</v>
      </c>
      <c r="T146" s="13">
        <f t="shared" si="8"/>
        <v>251.82900000000006</v>
      </c>
      <c r="U146" s="2">
        <f t="shared" si="6"/>
        <v>0.3000000000000001</v>
      </c>
      <c r="V146">
        <f>Table1[[#This Row],[Ship Date]]-Table1[[#This Row],[Order Date]]</f>
        <v>5</v>
      </c>
    </row>
    <row r="147" spans="1:22" x14ac:dyDescent="0.3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s="13">
        <v>671.93</v>
      </c>
      <c r="S147" s="13">
        <f t="shared" si="7"/>
        <v>470.35099999999994</v>
      </c>
      <c r="T147" s="13">
        <f t="shared" si="8"/>
        <v>201.57900000000001</v>
      </c>
      <c r="U147" s="2">
        <f t="shared" si="6"/>
        <v>0.30000000000000004</v>
      </c>
      <c r="V147">
        <f>Table1[[#This Row],[Ship Date]]-Table1[[#This Row],[Order Date]]</f>
        <v>5</v>
      </c>
    </row>
    <row r="148" spans="1:22" x14ac:dyDescent="0.3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s="13">
        <v>93.888000000000005</v>
      </c>
      <c r="S148" s="13">
        <f t="shared" si="7"/>
        <v>65.721599999999995</v>
      </c>
      <c r="T148" s="13">
        <f t="shared" si="8"/>
        <v>28.16640000000001</v>
      </c>
      <c r="U148" s="2">
        <f t="shared" si="6"/>
        <v>0.3000000000000001</v>
      </c>
      <c r="V148">
        <f>Table1[[#This Row],[Ship Date]]-Table1[[#This Row],[Order Date]]</f>
        <v>6</v>
      </c>
    </row>
    <row r="149" spans="1:22" x14ac:dyDescent="0.3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s="13">
        <v>384.45</v>
      </c>
      <c r="S149" s="13">
        <f t="shared" si="7"/>
        <v>269.11499999999995</v>
      </c>
      <c r="T149" s="13">
        <f t="shared" si="8"/>
        <v>115.33500000000004</v>
      </c>
      <c r="U149" s="2">
        <f t="shared" si="6"/>
        <v>0.3000000000000001</v>
      </c>
      <c r="V149">
        <f>Table1[[#This Row],[Ship Date]]-Table1[[#This Row],[Order Date]]</f>
        <v>4</v>
      </c>
    </row>
    <row r="150" spans="1:22" x14ac:dyDescent="0.3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s="13">
        <v>149.97</v>
      </c>
      <c r="S150" s="13">
        <f t="shared" si="7"/>
        <v>104.979</v>
      </c>
      <c r="T150" s="13">
        <f t="shared" si="8"/>
        <v>44.991</v>
      </c>
      <c r="U150" s="2">
        <f t="shared" si="6"/>
        <v>0.3</v>
      </c>
      <c r="V150">
        <f>Table1[[#This Row],[Ship Date]]-Table1[[#This Row],[Order Date]]</f>
        <v>4</v>
      </c>
    </row>
    <row r="151" spans="1:22" x14ac:dyDescent="0.3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s="13">
        <v>1951.84</v>
      </c>
      <c r="S151" s="13">
        <f t="shared" si="7"/>
        <v>1366.2879999999998</v>
      </c>
      <c r="T151" s="13">
        <f t="shared" si="8"/>
        <v>585.55200000000013</v>
      </c>
      <c r="U151" s="2">
        <f t="shared" si="6"/>
        <v>0.3000000000000001</v>
      </c>
      <c r="V151">
        <f>Table1[[#This Row],[Ship Date]]-Table1[[#This Row],[Order Date]]</f>
        <v>4</v>
      </c>
    </row>
    <row r="152" spans="1:22" x14ac:dyDescent="0.3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s="13">
        <v>171.55</v>
      </c>
      <c r="S152" s="13">
        <f t="shared" si="7"/>
        <v>120.08499999999999</v>
      </c>
      <c r="T152" s="13">
        <f t="shared" si="8"/>
        <v>51.465000000000018</v>
      </c>
      <c r="U152" s="2">
        <f t="shared" si="6"/>
        <v>0.3000000000000001</v>
      </c>
      <c r="V152">
        <f>Table1[[#This Row],[Ship Date]]-Table1[[#This Row],[Order Date]]</f>
        <v>4</v>
      </c>
    </row>
    <row r="153" spans="1:22" x14ac:dyDescent="0.3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s="13">
        <v>157.91999999999999</v>
      </c>
      <c r="S153" s="13">
        <f t="shared" si="7"/>
        <v>110.54399999999998</v>
      </c>
      <c r="T153" s="13">
        <f t="shared" si="8"/>
        <v>47.376000000000005</v>
      </c>
      <c r="U153" s="2">
        <f t="shared" si="6"/>
        <v>0.30000000000000004</v>
      </c>
      <c r="V153">
        <f>Table1[[#This Row],[Ship Date]]-Table1[[#This Row],[Order Date]]</f>
        <v>3</v>
      </c>
    </row>
    <row r="154" spans="1:22" x14ac:dyDescent="0.3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s="13">
        <v>203.184</v>
      </c>
      <c r="S154" s="13">
        <f t="shared" si="7"/>
        <v>142.22879999999998</v>
      </c>
      <c r="T154" s="13">
        <f t="shared" si="8"/>
        <v>60.955200000000019</v>
      </c>
      <c r="U154" s="2">
        <f t="shared" si="6"/>
        <v>0.3000000000000001</v>
      </c>
      <c r="V154">
        <f>Table1[[#This Row],[Ship Date]]-Table1[[#This Row],[Order Date]]</f>
        <v>3</v>
      </c>
    </row>
    <row r="155" spans="1:22" x14ac:dyDescent="0.3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s="13">
        <v>58.38</v>
      </c>
      <c r="S155" s="13">
        <f t="shared" si="7"/>
        <v>40.866</v>
      </c>
      <c r="T155" s="13">
        <f t="shared" si="8"/>
        <v>17.514000000000003</v>
      </c>
      <c r="U155" s="2">
        <f t="shared" si="6"/>
        <v>0.30000000000000004</v>
      </c>
      <c r="V155">
        <f>Table1[[#This Row],[Ship Date]]-Table1[[#This Row],[Order Date]]</f>
        <v>2</v>
      </c>
    </row>
    <row r="156" spans="1:22" x14ac:dyDescent="0.3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s="13">
        <v>105.52</v>
      </c>
      <c r="S156" s="13">
        <f t="shared" si="7"/>
        <v>73.86399999999999</v>
      </c>
      <c r="T156" s="13">
        <f t="shared" si="8"/>
        <v>31.656000000000006</v>
      </c>
      <c r="U156" s="2">
        <f t="shared" si="6"/>
        <v>0.30000000000000004</v>
      </c>
      <c r="V156">
        <f>Table1[[#This Row],[Ship Date]]-Table1[[#This Row],[Order Date]]</f>
        <v>2</v>
      </c>
    </row>
    <row r="157" spans="1:22" x14ac:dyDescent="0.3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s="13">
        <v>80.88</v>
      </c>
      <c r="S157" s="13">
        <f t="shared" si="7"/>
        <v>56.615999999999993</v>
      </c>
      <c r="T157" s="13">
        <f t="shared" si="8"/>
        <v>24.264000000000003</v>
      </c>
      <c r="U157" s="2">
        <f t="shared" si="6"/>
        <v>0.30000000000000004</v>
      </c>
      <c r="V157">
        <f>Table1[[#This Row],[Ship Date]]-Table1[[#This Row],[Order Date]]</f>
        <v>2</v>
      </c>
    </row>
    <row r="158" spans="1:22" x14ac:dyDescent="0.3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s="13">
        <v>6.63</v>
      </c>
      <c r="S158" s="13">
        <f t="shared" si="7"/>
        <v>4.641</v>
      </c>
      <c r="T158" s="13">
        <f t="shared" si="8"/>
        <v>1.9889999999999999</v>
      </c>
      <c r="U158" s="2">
        <f t="shared" si="6"/>
        <v>0.3</v>
      </c>
      <c r="V158">
        <f>Table1[[#This Row],[Ship Date]]-Table1[[#This Row],[Order Date]]</f>
        <v>6</v>
      </c>
    </row>
    <row r="159" spans="1:22" x14ac:dyDescent="0.3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s="13">
        <v>457.56799999999998</v>
      </c>
      <c r="S159" s="13">
        <f t="shared" si="7"/>
        <v>320.29759999999999</v>
      </c>
      <c r="T159" s="13">
        <f t="shared" si="8"/>
        <v>137.2704</v>
      </c>
      <c r="U159" s="2">
        <f t="shared" si="6"/>
        <v>0.3</v>
      </c>
      <c r="V159">
        <f>Table1[[#This Row],[Ship Date]]-Table1[[#This Row],[Order Date]]</f>
        <v>5</v>
      </c>
    </row>
    <row r="160" spans="1:22" x14ac:dyDescent="0.3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s="13">
        <v>14.62</v>
      </c>
      <c r="S160" s="13">
        <f t="shared" si="7"/>
        <v>10.233999999999998</v>
      </c>
      <c r="T160" s="13">
        <f t="shared" si="8"/>
        <v>4.386000000000001</v>
      </c>
      <c r="U160" s="2">
        <f t="shared" si="6"/>
        <v>0.3000000000000001</v>
      </c>
      <c r="V160">
        <f>Table1[[#This Row],[Ship Date]]-Table1[[#This Row],[Order Date]]</f>
        <v>4</v>
      </c>
    </row>
    <row r="161" spans="1:22" x14ac:dyDescent="0.3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s="13">
        <v>944.93</v>
      </c>
      <c r="S161" s="13">
        <f t="shared" si="7"/>
        <v>661.45099999999991</v>
      </c>
      <c r="T161" s="13">
        <f t="shared" si="8"/>
        <v>283.47900000000004</v>
      </c>
      <c r="U161" s="2">
        <f t="shared" si="6"/>
        <v>0.30000000000000004</v>
      </c>
      <c r="V161">
        <f>Table1[[#This Row],[Ship Date]]-Table1[[#This Row],[Order Date]]</f>
        <v>4</v>
      </c>
    </row>
    <row r="162" spans="1:22" x14ac:dyDescent="0.3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s="13">
        <v>5.98</v>
      </c>
      <c r="S162" s="13">
        <f t="shared" si="7"/>
        <v>4.1859999999999999</v>
      </c>
      <c r="T162" s="13">
        <f t="shared" si="8"/>
        <v>1.7940000000000005</v>
      </c>
      <c r="U162" s="2">
        <f t="shared" si="6"/>
        <v>0.30000000000000004</v>
      </c>
      <c r="V162">
        <f>Table1[[#This Row],[Ship Date]]-Table1[[#This Row],[Order Date]]</f>
        <v>1</v>
      </c>
    </row>
    <row r="163" spans="1:22" x14ac:dyDescent="0.3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s="13">
        <v>54.384</v>
      </c>
      <c r="S163" s="13">
        <f t="shared" si="7"/>
        <v>38.068799999999996</v>
      </c>
      <c r="T163" s="13">
        <f t="shared" si="8"/>
        <v>16.315200000000004</v>
      </c>
      <c r="U163" s="2">
        <f t="shared" si="6"/>
        <v>0.3000000000000001</v>
      </c>
      <c r="V163">
        <f>Table1[[#This Row],[Ship Date]]-Table1[[#This Row],[Order Date]]</f>
        <v>3</v>
      </c>
    </row>
    <row r="164" spans="1:22" x14ac:dyDescent="0.3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s="13">
        <v>28.4</v>
      </c>
      <c r="S164" s="13">
        <f t="shared" si="7"/>
        <v>19.88</v>
      </c>
      <c r="T164" s="13">
        <f t="shared" si="8"/>
        <v>8.52</v>
      </c>
      <c r="U164" s="2">
        <f t="shared" si="6"/>
        <v>0.3</v>
      </c>
      <c r="V164">
        <f>Table1[[#This Row],[Ship Date]]-Table1[[#This Row],[Order Date]]</f>
        <v>4</v>
      </c>
    </row>
    <row r="165" spans="1:22" x14ac:dyDescent="0.3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s="13">
        <v>27.68</v>
      </c>
      <c r="S165" s="13">
        <f t="shared" si="7"/>
        <v>19.375999999999998</v>
      </c>
      <c r="T165" s="13">
        <f t="shared" si="8"/>
        <v>8.304000000000002</v>
      </c>
      <c r="U165" s="2">
        <f t="shared" si="6"/>
        <v>0.3000000000000001</v>
      </c>
      <c r="V165">
        <f>Table1[[#This Row],[Ship Date]]-Table1[[#This Row],[Order Date]]</f>
        <v>4</v>
      </c>
    </row>
    <row r="166" spans="1:22" x14ac:dyDescent="0.3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s="13">
        <v>9.9359999999999999</v>
      </c>
      <c r="S166" s="13">
        <f t="shared" si="7"/>
        <v>6.9551999999999996</v>
      </c>
      <c r="T166" s="13">
        <f t="shared" si="8"/>
        <v>2.9808000000000003</v>
      </c>
      <c r="U166" s="2">
        <f t="shared" si="6"/>
        <v>0.30000000000000004</v>
      </c>
      <c r="V166">
        <f>Table1[[#This Row],[Ship Date]]-Table1[[#This Row],[Order Date]]</f>
        <v>4</v>
      </c>
    </row>
    <row r="167" spans="1:22" x14ac:dyDescent="0.3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s="13">
        <v>8159.9520000000002</v>
      </c>
      <c r="S167" s="13">
        <f t="shared" si="7"/>
        <v>5711.9664000000002</v>
      </c>
      <c r="T167" s="13">
        <f t="shared" si="8"/>
        <v>2447.9856</v>
      </c>
      <c r="U167" s="2">
        <f t="shared" si="6"/>
        <v>0.3</v>
      </c>
      <c r="V167">
        <f>Table1[[#This Row],[Ship Date]]-Table1[[#This Row],[Order Date]]</f>
        <v>4</v>
      </c>
    </row>
    <row r="168" spans="1:22" x14ac:dyDescent="0.3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s="13">
        <v>275.928</v>
      </c>
      <c r="S168" s="13">
        <f t="shared" si="7"/>
        <v>193.14959999999999</v>
      </c>
      <c r="T168" s="13">
        <f t="shared" si="8"/>
        <v>82.778400000000005</v>
      </c>
      <c r="U168" s="2">
        <f t="shared" si="6"/>
        <v>0.30000000000000004</v>
      </c>
      <c r="V168">
        <f>Table1[[#This Row],[Ship Date]]-Table1[[#This Row],[Order Date]]</f>
        <v>4</v>
      </c>
    </row>
    <row r="169" spans="1:22" x14ac:dyDescent="0.3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s="13">
        <v>1740.06</v>
      </c>
      <c r="S169" s="13">
        <f t="shared" si="7"/>
        <v>1218.0419999999999</v>
      </c>
      <c r="T169" s="13">
        <f t="shared" si="8"/>
        <v>522.01800000000003</v>
      </c>
      <c r="U169" s="2">
        <f t="shared" si="6"/>
        <v>0.30000000000000004</v>
      </c>
      <c r="V169">
        <f>Table1[[#This Row],[Ship Date]]-Table1[[#This Row],[Order Date]]</f>
        <v>4</v>
      </c>
    </row>
    <row r="170" spans="1:22" x14ac:dyDescent="0.3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s="13">
        <v>32.064</v>
      </c>
      <c r="S170" s="13">
        <f t="shared" si="7"/>
        <v>22.444799999999997</v>
      </c>
      <c r="T170" s="13">
        <f t="shared" si="8"/>
        <v>9.6192000000000029</v>
      </c>
      <c r="U170" s="2">
        <f t="shared" si="6"/>
        <v>0.3000000000000001</v>
      </c>
      <c r="V170">
        <f>Table1[[#This Row],[Ship Date]]-Table1[[#This Row],[Order Date]]</f>
        <v>4</v>
      </c>
    </row>
    <row r="171" spans="1:22" x14ac:dyDescent="0.3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s="13">
        <v>177.98</v>
      </c>
      <c r="S171" s="13">
        <f t="shared" si="7"/>
        <v>124.58599999999998</v>
      </c>
      <c r="T171" s="13">
        <f t="shared" si="8"/>
        <v>53.394000000000005</v>
      </c>
      <c r="U171" s="2">
        <f t="shared" si="6"/>
        <v>0.30000000000000004</v>
      </c>
      <c r="V171">
        <f>Table1[[#This Row],[Ship Date]]-Table1[[#This Row],[Order Date]]</f>
        <v>4</v>
      </c>
    </row>
    <row r="172" spans="1:22" x14ac:dyDescent="0.3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s="13">
        <v>143.976</v>
      </c>
      <c r="S172" s="13">
        <f t="shared" si="7"/>
        <v>100.78319999999999</v>
      </c>
      <c r="T172" s="13">
        <f t="shared" si="8"/>
        <v>43.192800000000005</v>
      </c>
      <c r="U172" s="2">
        <f t="shared" si="6"/>
        <v>0.30000000000000004</v>
      </c>
      <c r="V172">
        <f>Table1[[#This Row],[Ship Date]]-Table1[[#This Row],[Order Date]]</f>
        <v>4</v>
      </c>
    </row>
    <row r="173" spans="1:22" x14ac:dyDescent="0.3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s="13">
        <v>20.94</v>
      </c>
      <c r="S173" s="13">
        <f t="shared" si="7"/>
        <v>14.657999999999999</v>
      </c>
      <c r="T173" s="13">
        <f t="shared" si="8"/>
        <v>6.2820000000000018</v>
      </c>
      <c r="U173" s="2">
        <f t="shared" si="6"/>
        <v>0.30000000000000004</v>
      </c>
      <c r="V173">
        <f>Table1[[#This Row],[Ship Date]]-Table1[[#This Row],[Order Date]]</f>
        <v>4</v>
      </c>
    </row>
    <row r="174" spans="1:22" x14ac:dyDescent="0.3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s="13">
        <v>110.96</v>
      </c>
      <c r="S174" s="13">
        <f t="shared" si="7"/>
        <v>77.671999999999997</v>
      </c>
      <c r="T174" s="13">
        <f t="shared" si="8"/>
        <v>33.287999999999997</v>
      </c>
      <c r="U174" s="2">
        <f t="shared" si="6"/>
        <v>0.3</v>
      </c>
      <c r="V174">
        <f>Table1[[#This Row],[Ship Date]]-Table1[[#This Row],[Order Date]]</f>
        <v>4</v>
      </c>
    </row>
    <row r="175" spans="1:22" x14ac:dyDescent="0.3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s="13">
        <v>340.14400000000001</v>
      </c>
      <c r="S175" s="13">
        <f t="shared" si="7"/>
        <v>238.10079999999999</v>
      </c>
      <c r="T175" s="13">
        <f t="shared" si="8"/>
        <v>102.04320000000001</v>
      </c>
      <c r="U175" s="2">
        <f t="shared" si="6"/>
        <v>0.30000000000000004</v>
      </c>
      <c r="V175">
        <f>Table1[[#This Row],[Ship Date]]-Table1[[#This Row],[Order Date]]</f>
        <v>4</v>
      </c>
    </row>
    <row r="176" spans="1:22" x14ac:dyDescent="0.3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s="13">
        <v>52.448</v>
      </c>
      <c r="S176" s="13">
        <f t="shared" si="7"/>
        <v>36.7136</v>
      </c>
      <c r="T176" s="13">
        <f t="shared" si="8"/>
        <v>15.734400000000001</v>
      </c>
      <c r="U176" s="2">
        <f t="shared" si="6"/>
        <v>0.3</v>
      </c>
      <c r="V176">
        <f>Table1[[#This Row],[Ship Date]]-Table1[[#This Row],[Order Date]]</f>
        <v>5</v>
      </c>
    </row>
    <row r="177" spans="1:22" x14ac:dyDescent="0.3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s="13">
        <v>20.16</v>
      </c>
      <c r="S177" s="13">
        <f t="shared" si="7"/>
        <v>14.111999999999998</v>
      </c>
      <c r="T177" s="13">
        <f t="shared" si="8"/>
        <v>6.0480000000000018</v>
      </c>
      <c r="U177" s="2">
        <f t="shared" si="6"/>
        <v>0.3000000000000001</v>
      </c>
      <c r="V177">
        <f>Table1[[#This Row],[Ship Date]]-Table1[[#This Row],[Order Date]]</f>
        <v>5</v>
      </c>
    </row>
    <row r="178" spans="1:22" x14ac:dyDescent="0.3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s="13">
        <v>97.263999999999996</v>
      </c>
      <c r="S178" s="13">
        <f t="shared" si="7"/>
        <v>68.084799999999987</v>
      </c>
      <c r="T178" s="13">
        <f t="shared" si="8"/>
        <v>29.179200000000009</v>
      </c>
      <c r="U178" s="2">
        <f t="shared" si="6"/>
        <v>0.3000000000000001</v>
      </c>
      <c r="V178">
        <f>Table1[[#This Row],[Ship Date]]-Table1[[#This Row],[Order Date]]</f>
        <v>4</v>
      </c>
    </row>
    <row r="179" spans="1:22" x14ac:dyDescent="0.3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s="13">
        <v>396.80200000000002</v>
      </c>
      <c r="S179" s="13">
        <f t="shared" si="7"/>
        <v>277.76139999999998</v>
      </c>
      <c r="T179" s="13">
        <f t="shared" si="8"/>
        <v>119.04060000000004</v>
      </c>
      <c r="U179" s="2">
        <f t="shared" si="6"/>
        <v>0.3000000000000001</v>
      </c>
      <c r="V179">
        <f>Table1[[#This Row],[Ship Date]]-Table1[[#This Row],[Order Date]]</f>
        <v>2</v>
      </c>
    </row>
    <row r="180" spans="1:22" x14ac:dyDescent="0.3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s="13">
        <v>15.88</v>
      </c>
      <c r="S180" s="13">
        <f t="shared" si="7"/>
        <v>11.116</v>
      </c>
      <c r="T180" s="13">
        <f t="shared" si="8"/>
        <v>4.7640000000000011</v>
      </c>
      <c r="U180" s="2">
        <f t="shared" si="6"/>
        <v>0.30000000000000004</v>
      </c>
      <c r="V180">
        <f>Table1[[#This Row],[Ship Date]]-Table1[[#This Row],[Order Date]]</f>
        <v>2</v>
      </c>
    </row>
    <row r="181" spans="1:22" x14ac:dyDescent="0.3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s="13">
        <v>3.28</v>
      </c>
      <c r="S181" s="13">
        <f t="shared" si="7"/>
        <v>2.2959999999999998</v>
      </c>
      <c r="T181" s="13">
        <f t="shared" si="8"/>
        <v>0.98399999999999999</v>
      </c>
      <c r="U181" s="2">
        <f t="shared" si="6"/>
        <v>0.3</v>
      </c>
      <c r="V181">
        <f>Table1[[#This Row],[Ship Date]]-Table1[[#This Row],[Order Date]]</f>
        <v>4</v>
      </c>
    </row>
    <row r="182" spans="1:22" x14ac:dyDescent="0.3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s="13">
        <v>24.815999999999999</v>
      </c>
      <c r="S182" s="13">
        <f t="shared" si="7"/>
        <v>17.371199999999998</v>
      </c>
      <c r="T182" s="13">
        <f t="shared" si="8"/>
        <v>7.4448000000000008</v>
      </c>
      <c r="U182" s="2">
        <f t="shared" si="6"/>
        <v>0.30000000000000004</v>
      </c>
      <c r="V182">
        <f>Table1[[#This Row],[Ship Date]]-Table1[[#This Row],[Order Date]]</f>
        <v>4</v>
      </c>
    </row>
    <row r="183" spans="1:22" x14ac:dyDescent="0.3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s="13">
        <v>408.74400000000003</v>
      </c>
      <c r="S183" s="13">
        <f t="shared" si="7"/>
        <v>286.12079999999997</v>
      </c>
      <c r="T183" s="13">
        <f t="shared" si="8"/>
        <v>122.62320000000005</v>
      </c>
      <c r="U183" s="2">
        <f t="shared" si="6"/>
        <v>0.3000000000000001</v>
      </c>
      <c r="V183">
        <f>Table1[[#This Row],[Ship Date]]-Table1[[#This Row],[Order Date]]</f>
        <v>4</v>
      </c>
    </row>
    <row r="184" spans="1:22" x14ac:dyDescent="0.3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s="13">
        <v>503.96</v>
      </c>
      <c r="S184" s="13">
        <f t="shared" si="7"/>
        <v>352.77199999999999</v>
      </c>
      <c r="T184" s="13">
        <f t="shared" si="8"/>
        <v>151.18799999999999</v>
      </c>
      <c r="U184" s="2">
        <f t="shared" si="6"/>
        <v>0.3</v>
      </c>
      <c r="V184">
        <f>Table1[[#This Row],[Ship Date]]-Table1[[#This Row],[Order Date]]</f>
        <v>5</v>
      </c>
    </row>
    <row r="185" spans="1:22" x14ac:dyDescent="0.3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s="13">
        <v>149.94999999999999</v>
      </c>
      <c r="S185" s="13">
        <f t="shared" si="7"/>
        <v>104.96499999999999</v>
      </c>
      <c r="T185" s="13">
        <f t="shared" si="8"/>
        <v>44.984999999999999</v>
      </c>
      <c r="U185" s="2">
        <f t="shared" si="6"/>
        <v>0.30000000000000004</v>
      </c>
      <c r="V185">
        <f>Table1[[#This Row],[Ship Date]]-Table1[[#This Row],[Order Date]]</f>
        <v>5</v>
      </c>
    </row>
    <row r="186" spans="1:22" x14ac:dyDescent="0.3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s="13">
        <v>29</v>
      </c>
      <c r="S186" s="13">
        <f t="shared" si="7"/>
        <v>20.299999999999997</v>
      </c>
      <c r="T186" s="13">
        <f t="shared" si="8"/>
        <v>8.7000000000000028</v>
      </c>
      <c r="U186" s="2">
        <f t="shared" si="6"/>
        <v>0.3000000000000001</v>
      </c>
      <c r="V186">
        <f>Table1[[#This Row],[Ship Date]]-Table1[[#This Row],[Order Date]]</f>
        <v>5</v>
      </c>
    </row>
    <row r="187" spans="1:22" x14ac:dyDescent="0.3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s="13">
        <v>7.16</v>
      </c>
      <c r="S187" s="13">
        <f t="shared" si="7"/>
        <v>5.0119999999999996</v>
      </c>
      <c r="T187" s="13">
        <f t="shared" si="8"/>
        <v>2.1480000000000006</v>
      </c>
      <c r="U187" s="2">
        <f t="shared" si="6"/>
        <v>0.3000000000000001</v>
      </c>
      <c r="V187">
        <f>Table1[[#This Row],[Ship Date]]-Table1[[#This Row],[Order Date]]</f>
        <v>4</v>
      </c>
    </row>
    <row r="188" spans="1:22" x14ac:dyDescent="0.3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s="13">
        <v>176.8</v>
      </c>
      <c r="S188" s="13">
        <f t="shared" si="7"/>
        <v>123.76</v>
      </c>
      <c r="T188" s="13">
        <f t="shared" si="8"/>
        <v>53.040000000000006</v>
      </c>
      <c r="U188" s="2">
        <f t="shared" si="6"/>
        <v>0.3</v>
      </c>
      <c r="V188">
        <f>Table1[[#This Row],[Ship Date]]-Table1[[#This Row],[Order Date]]</f>
        <v>4</v>
      </c>
    </row>
    <row r="189" spans="1:22" x14ac:dyDescent="0.3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s="13">
        <v>37.223999999999997</v>
      </c>
      <c r="S189" s="13">
        <f t="shared" si="7"/>
        <v>26.056799999999996</v>
      </c>
      <c r="T189" s="13">
        <f t="shared" si="8"/>
        <v>11.167200000000001</v>
      </c>
      <c r="U189" s="2">
        <f t="shared" si="6"/>
        <v>0.30000000000000004</v>
      </c>
      <c r="V189">
        <f>Table1[[#This Row],[Ship Date]]-Table1[[#This Row],[Order Date]]</f>
        <v>6</v>
      </c>
    </row>
    <row r="190" spans="1:22" x14ac:dyDescent="0.3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s="13">
        <v>20.015999999999998</v>
      </c>
      <c r="S190" s="13">
        <f t="shared" si="7"/>
        <v>14.011199999999997</v>
      </c>
      <c r="T190" s="13">
        <f t="shared" si="8"/>
        <v>6.0048000000000012</v>
      </c>
      <c r="U190" s="2">
        <f t="shared" si="6"/>
        <v>0.3000000000000001</v>
      </c>
      <c r="V190">
        <f>Table1[[#This Row],[Ship Date]]-Table1[[#This Row],[Order Date]]</f>
        <v>6</v>
      </c>
    </row>
    <row r="191" spans="1:22" x14ac:dyDescent="0.3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s="13">
        <v>899.13599999999997</v>
      </c>
      <c r="S191" s="13">
        <f t="shared" si="7"/>
        <v>629.39519999999993</v>
      </c>
      <c r="T191" s="13">
        <f t="shared" si="8"/>
        <v>269.74080000000004</v>
      </c>
      <c r="U191" s="2">
        <f t="shared" si="6"/>
        <v>0.30000000000000004</v>
      </c>
      <c r="V191">
        <f>Table1[[#This Row],[Ship Date]]-Table1[[#This Row],[Order Date]]</f>
        <v>2</v>
      </c>
    </row>
    <row r="192" spans="1:22" x14ac:dyDescent="0.3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s="13">
        <v>71.760000000000005</v>
      </c>
      <c r="S192" s="13">
        <f t="shared" si="7"/>
        <v>50.231999999999999</v>
      </c>
      <c r="T192" s="13">
        <f t="shared" si="8"/>
        <v>21.528000000000006</v>
      </c>
      <c r="U192" s="2">
        <f t="shared" si="6"/>
        <v>0.30000000000000004</v>
      </c>
      <c r="V192">
        <f>Table1[[#This Row],[Ship Date]]-Table1[[#This Row],[Order Date]]</f>
        <v>2</v>
      </c>
    </row>
    <row r="193" spans="1:22" x14ac:dyDescent="0.3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s="13">
        <v>51.84</v>
      </c>
      <c r="S193" s="13">
        <f t="shared" si="7"/>
        <v>36.287999999999997</v>
      </c>
      <c r="T193" s="13">
        <f t="shared" si="8"/>
        <v>15.552000000000007</v>
      </c>
      <c r="U193" s="2">
        <f t="shared" si="6"/>
        <v>0.3000000000000001</v>
      </c>
      <c r="V193">
        <f>Table1[[#This Row],[Ship Date]]-Table1[[#This Row],[Order Date]]</f>
        <v>2</v>
      </c>
    </row>
    <row r="194" spans="1:22" x14ac:dyDescent="0.3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s="13">
        <v>626.35199999999998</v>
      </c>
      <c r="S194" s="13">
        <f t="shared" si="7"/>
        <v>438.44639999999998</v>
      </c>
      <c r="T194" s="13">
        <f t="shared" si="8"/>
        <v>187.90559999999999</v>
      </c>
      <c r="U194" s="2">
        <f t="shared" si="6"/>
        <v>0.3</v>
      </c>
      <c r="V194">
        <f>Table1[[#This Row],[Ship Date]]-Table1[[#This Row],[Order Date]]</f>
        <v>2</v>
      </c>
    </row>
    <row r="195" spans="1:22" x14ac:dyDescent="0.3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s="13">
        <v>19.899999999999999</v>
      </c>
      <c r="S195" s="13">
        <f t="shared" si="7"/>
        <v>13.929999999999998</v>
      </c>
      <c r="T195" s="13">
        <f t="shared" si="8"/>
        <v>5.9700000000000006</v>
      </c>
      <c r="U195" s="2">
        <f t="shared" ref="U195:U258" si="9">T195/R195</f>
        <v>0.30000000000000004</v>
      </c>
      <c r="V195">
        <f>Table1[[#This Row],[Ship Date]]-Table1[[#This Row],[Order Date]]</f>
        <v>2</v>
      </c>
    </row>
    <row r="196" spans="1:22" x14ac:dyDescent="0.3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s="13">
        <v>14.28</v>
      </c>
      <c r="S196" s="13">
        <f t="shared" ref="S196:S259" si="10">R196*0.7</f>
        <v>9.9959999999999987</v>
      </c>
      <c r="T196" s="13">
        <f t="shared" ref="T196:T259" si="11">R196-S196</f>
        <v>4.2840000000000007</v>
      </c>
      <c r="U196" s="2">
        <f t="shared" si="9"/>
        <v>0.30000000000000004</v>
      </c>
      <c r="V196">
        <f>Table1[[#This Row],[Ship Date]]-Table1[[#This Row],[Order Date]]</f>
        <v>6</v>
      </c>
    </row>
    <row r="197" spans="1:22" x14ac:dyDescent="0.3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s="13">
        <v>7.4080000000000004</v>
      </c>
      <c r="S197" s="13">
        <f t="shared" si="10"/>
        <v>5.1856</v>
      </c>
      <c r="T197" s="13">
        <f t="shared" si="11"/>
        <v>2.2224000000000004</v>
      </c>
      <c r="U197" s="2">
        <f t="shared" si="9"/>
        <v>0.30000000000000004</v>
      </c>
      <c r="V197">
        <f>Table1[[#This Row],[Ship Date]]-Table1[[#This Row],[Order Date]]</f>
        <v>4</v>
      </c>
    </row>
    <row r="198" spans="1:22" x14ac:dyDescent="0.3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s="13">
        <v>6.048</v>
      </c>
      <c r="S198" s="13">
        <f t="shared" si="10"/>
        <v>4.2336</v>
      </c>
      <c r="T198" s="13">
        <f t="shared" si="11"/>
        <v>1.8144</v>
      </c>
      <c r="U198" s="2">
        <f t="shared" si="9"/>
        <v>0.3</v>
      </c>
      <c r="V198">
        <f>Table1[[#This Row],[Ship Date]]-Table1[[#This Row],[Order Date]]</f>
        <v>4</v>
      </c>
    </row>
    <row r="199" spans="1:22" x14ac:dyDescent="0.3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s="13">
        <v>46.26</v>
      </c>
      <c r="S199" s="13">
        <f t="shared" si="10"/>
        <v>32.381999999999998</v>
      </c>
      <c r="T199" s="13">
        <f t="shared" si="11"/>
        <v>13.878</v>
      </c>
      <c r="U199" s="2">
        <f t="shared" si="9"/>
        <v>0.3</v>
      </c>
      <c r="V199">
        <f>Table1[[#This Row],[Ship Date]]-Table1[[#This Row],[Order Date]]</f>
        <v>7</v>
      </c>
    </row>
    <row r="200" spans="1:22" x14ac:dyDescent="0.3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s="13">
        <v>2.9460000000000002</v>
      </c>
      <c r="S200" s="13">
        <f t="shared" si="10"/>
        <v>2.0621999999999998</v>
      </c>
      <c r="T200" s="13">
        <f t="shared" si="11"/>
        <v>0.88380000000000036</v>
      </c>
      <c r="U200" s="2">
        <f t="shared" si="9"/>
        <v>0.3000000000000001</v>
      </c>
      <c r="V200">
        <f>Table1[[#This Row],[Ship Date]]-Table1[[#This Row],[Order Date]]</f>
        <v>7</v>
      </c>
    </row>
    <row r="201" spans="1:22" x14ac:dyDescent="0.3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s="13">
        <v>16.056000000000001</v>
      </c>
      <c r="S201" s="13">
        <f t="shared" si="10"/>
        <v>11.2392</v>
      </c>
      <c r="T201" s="13">
        <f t="shared" si="11"/>
        <v>4.8168000000000006</v>
      </c>
      <c r="U201" s="2">
        <f t="shared" si="9"/>
        <v>0.30000000000000004</v>
      </c>
      <c r="V201">
        <f>Table1[[#This Row],[Ship Date]]-Table1[[#This Row],[Order Date]]</f>
        <v>7</v>
      </c>
    </row>
    <row r="202" spans="1:22" x14ac:dyDescent="0.3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s="13">
        <v>21.744</v>
      </c>
      <c r="S202" s="13">
        <f t="shared" si="10"/>
        <v>15.220799999999999</v>
      </c>
      <c r="T202" s="13">
        <f t="shared" si="11"/>
        <v>6.523200000000001</v>
      </c>
      <c r="U202" s="2">
        <f t="shared" si="9"/>
        <v>0.30000000000000004</v>
      </c>
      <c r="V202">
        <f>Table1[[#This Row],[Ship Date]]-Table1[[#This Row],[Order Date]]</f>
        <v>5</v>
      </c>
    </row>
    <row r="203" spans="1:22" x14ac:dyDescent="0.3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s="13">
        <v>218.75</v>
      </c>
      <c r="S203" s="13">
        <f t="shared" si="10"/>
        <v>153.125</v>
      </c>
      <c r="T203" s="13">
        <f t="shared" si="11"/>
        <v>65.625</v>
      </c>
      <c r="U203" s="2">
        <f t="shared" si="9"/>
        <v>0.3</v>
      </c>
      <c r="V203">
        <f>Table1[[#This Row],[Ship Date]]-Table1[[#This Row],[Order Date]]</f>
        <v>2</v>
      </c>
    </row>
    <row r="204" spans="1:22" x14ac:dyDescent="0.3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s="13">
        <v>2.6</v>
      </c>
      <c r="S204" s="13">
        <f t="shared" si="10"/>
        <v>1.8199999999999998</v>
      </c>
      <c r="T204" s="13">
        <f t="shared" si="11"/>
        <v>0.78000000000000025</v>
      </c>
      <c r="U204" s="2">
        <f t="shared" si="9"/>
        <v>0.3000000000000001</v>
      </c>
      <c r="V204">
        <f>Table1[[#This Row],[Ship Date]]-Table1[[#This Row],[Order Date]]</f>
        <v>2</v>
      </c>
    </row>
    <row r="205" spans="1:22" x14ac:dyDescent="0.3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s="13">
        <v>66.284000000000006</v>
      </c>
      <c r="S205" s="13">
        <f t="shared" si="10"/>
        <v>46.398800000000001</v>
      </c>
      <c r="T205" s="13">
        <f t="shared" si="11"/>
        <v>19.885200000000005</v>
      </c>
      <c r="U205" s="2">
        <f t="shared" si="9"/>
        <v>0.30000000000000004</v>
      </c>
      <c r="V205">
        <f>Table1[[#This Row],[Ship Date]]-Table1[[#This Row],[Order Date]]</f>
        <v>4</v>
      </c>
    </row>
    <row r="206" spans="1:22" x14ac:dyDescent="0.3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s="13">
        <v>35.167999999999999</v>
      </c>
      <c r="S206" s="13">
        <f t="shared" si="10"/>
        <v>24.617599999999999</v>
      </c>
      <c r="T206" s="13">
        <f t="shared" si="11"/>
        <v>10.5504</v>
      </c>
      <c r="U206" s="2">
        <f t="shared" si="9"/>
        <v>0.3</v>
      </c>
      <c r="V206">
        <f>Table1[[#This Row],[Ship Date]]-Table1[[#This Row],[Order Date]]</f>
        <v>4</v>
      </c>
    </row>
    <row r="207" spans="1:22" x14ac:dyDescent="0.3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s="13">
        <v>444.76799999999997</v>
      </c>
      <c r="S207" s="13">
        <f t="shared" si="10"/>
        <v>311.33759999999995</v>
      </c>
      <c r="T207" s="13">
        <f t="shared" si="11"/>
        <v>133.43040000000002</v>
      </c>
      <c r="U207" s="2">
        <f t="shared" si="9"/>
        <v>0.30000000000000004</v>
      </c>
      <c r="V207">
        <f>Table1[[#This Row],[Ship Date]]-Table1[[#This Row],[Order Date]]</f>
        <v>5</v>
      </c>
    </row>
    <row r="208" spans="1:22" x14ac:dyDescent="0.3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s="13">
        <v>83.92</v>
      </c>
      <c r="S208" s="13">
        <f t="shared" si="10"/>
        <v>58.744</v>
      </c>
      <c r="T208" s="13">
        <f t="shared" si="11"/>
        <v>25.176000000000002</v>
      </c>
      <c r="U208" s="2">
        <f t="shared" si="9"/>
        <v>0.30000000000000004</v>
      </c>
      <c r="V208">
        <f>Table1[[#This Row],[Ship Date]]-Table1[[#This Row],[Order Date]]</f>
        <v>6</v>
      </c>
    </row>
    <row r="209" spans="1:22" x14ac:dyDescent="0.3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s="13">
        <v>131.97999999999999</v>
      </c>
      <c r="S209" s="13">
        <f t="shared" si="10"/>
        <v>92.385999999999981</v>
      </c>
      <c r="T209" s="13">
        <f t="shared" si="11"/>
        <v>39.594000000000008</v>
      </c>
      <c r="U209" s="2">
        <f t="shared" si="9"/>
        <v>0.3000000000000001</v>
      </c>
      <c r="V209">
        <f>Table1[[#This Row],[Ship Date]]-Table1[[#This Row],[Order Date]]</f>
        <v>6</v>
      </c>
    </row>
    <row r="210" spans="1:22" x14ac:dyDescent="0.3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s="13">
        <v>15.92</v>
      </c>
      <c r="S210" s="13">
        <f t="shared" si="10"/>
        <v>11.144</v>
      </c>
      <c r="T210" s="13">
        <f t="shared" si="11"/>
        <v>4.7759999999999998</v>
      </c>
      <c r="U210" s="2">
        <f t="shared" si="9"/>
        <v>0.3</v>
      </c>
      <c r="V210">
        <f>Table1[[#This Row],[Ship Date]]-Table1[[#This Row],[Order Date]]</f>
        <v>6</v>
      </c>
    </row>
    <row r="211" spans="1:22" x14ac:dyDescent="0.3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s="13">
        <v>52.29</v>
      </c>
      <c r="S211" s="13">
        <f t="shared" si="10"/>
        <v>36.602999999999994</v>
      </c>
      <c r="T211" s="13">
        <f t="shared" si="11"/>
        <v>15.687000000000005</v>
      </c>
      <c r="U211" s="2">
        <f t="shared" si="9"/>
        <v>0.3000000000000001</v>
      </c>
      <c r="V211">
        <f>Table1[[#This Row],[Ship Date]]-Table1[[#This Row],[Order Date]]</f>
        <v>6</v>
      </c>
    </row>
    <row r="212" spans="1:22" x14ac:dyDescent="0.3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s="13">
        <v>91.99</v>
      </c>
      <c r="S212" s="13">
        <f t="shared" si="10"/>
        <v>64.392999999999986</v>
      </c>
      <c r="T212" s="13">
        <f t="shared" si="11"/>
        <v>27.597000000000008</v>
      </c>
      <c r="U212" s="2">
        <f t="shared" si="9"/>
        <v>0.3000000000000001</v>
      </c>
      <c r="V212">
        <f>Table1[[#This Row],[Ship Date]]-Table1[[#This Row],[Order Date]]</f>
        <v>6</v>
      </c>
    </row>
    <row r="213" spans="1:22" x14ac:dyDescent="0.3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s="13">
        <v>20.8</v>
      </c>
      <c r="S213" s="13">
        <f t="shared" si="10"/>
        <v>14.559999999999999</v>
      </c>
      <c r="T213" s="13">
        <f t="shared" si="11"/>
        <v>6.240000000000002</v>
      </c>
      <c r="U213" s="2">
        <f t="shared" si="9"/>
        <v>0.3000000000000001</v>
      </c>
      <c r="V213">
        <f>Table1[[#This Row],[Ship Date]]-Table1[[#This Row],[Order Date]]</f>
        <v>4</v>
      </c>
    </row>
    <row r="214" spans="1:22" x14ac:dyDescent="0.3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s="13">
        <v>23.68</v>
      </c>
      <c r="S214" s="13">
        <f t="shared" si="10"/>
        <v>16.576000000000001</v>
      </c>
      <c r="T214" s="13">
        <f t="shared" si="11"/>
        <v>7.1039999999999992</v>
      </c>
      <c r="U214" s="2">
        <f t="shared" si="9"/>
        <v>0.3</v>
      </c>
      <c r="V214">
        <f>Table1[[#This Row],[Ship Date]]-Table1[[#This Row],[Order Date]]</f>
        <v>7</v>
      </c>
    </row>
    <row r="215" spans="1:22" x14ac:dyDescent="0.3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s="13">
        <v>452.45</v>
      </c>
      <c r="S215" s="13">
        <f t="shared" si="10"/>
        <v>316.71499999999997</v>
      </c>
      <c r="T215" s="13">
        <f t="shared" si="11"/>
        <v>135.73500000000001</v>
      </c>
      <c r="U215" s="2">
        <f t="shared" si="9"/>
        <v>0.30000000000000004</v>
      </c>
      <c r="V215">
        <f>Table1[[#This Row],[Ship Date]]-Table1[[#This Row],[Order Date]]</f>
        <v>7</v>
      </c>
    </row>
    <row r="216" spans="1:22" x14ac:dyDescent="0.3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s="13">
        <v>62.981999999999999</v>
      </c>
      <c r="S216" s="13">
        <f t="shared" si="10"/>
        <v>44.087399999999995</v>
      </c>
      <c r="T216" s="13">
        <f t="shared" si="11"/>
        <v>18.894600000000004</v>
      </c>
      <c r="U216" s="2">
        <f t="shared" si="9"/>
        <v>0.30000000000000004</v>
      </c>
      <c r="V216">
        <f>Table1[[#This Row],[Ship Date]]-Table1[[#This Row],[Order Date]]</f>
        <v>7</v>
      </c>
    </row>
    <row r="217" spans="1:22" x14ac:dyDescent="0.3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s="13">
        <v>1188</v>
      </c>
      <c r="S217" s="13">
        <f t="shared" si="10"/>
        <v>831.59999999999991</v>
      </c>
      <c r="T217" s="13">
        <f t="shared" si="11"/>
        <v>356.40000000000009</v>
      </c>
      <c r="U217" s="2">
        <f t="shared" si="9"/>
        <v>0.3000000000000001</v>
      </c>
      <c r="V217">
        <f>Table1[[#This Row],[Ship Date]]-Table1[[#This Row],[Order Date]]</f>
        <v>7</v>
      </c>
    </row>
    <row r="218" spans="1:22" x14ac:dyDescent="0.3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s="13">
        <v>89.584000000000003</v>
      </c>
      <c r="S218" s="13">
        <f t="shared" si="10"/>
        <v>62.708799999999997</v>
      </c>
      <c r="T218" s="13">
        <f t="shared" si="11"/>
        <v>26.875200000000007</v>
      </c>
      <c r="U218" s="2">
        <f t="shared" si="9"/>
        <v>0.30000000000000004</v>
      </c>
      <c r="V218">
        <f>Table1[[#This Row],[Ship Date]]-Table1[[#This Row],[Order Date]]</f>
        <v>7</v>
      </c>
    </row>
    <row r="219" spans="1:22" x14ac:dyDescent="0.3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s="13">
        <v>93.06</v>
      </c>
      <c r="S219" s="13">
        <f t="shared" si="10"/>
        <v>65.141999999999996</v>
      </c>
      <c r="T219" s="13">
        <f t="shared" si="11"/>
        <v>27.918000000000006</v>
      </c>
      <c r="U219" s="2">
        <f t="shared" si="9"/>
        <v>0.30000000000000004</v>
      </c>
      <c r="V219">
        <f>Table1[[#This Row],[Ship Date]]-Table1[[#This Row],[Order Date]]</f>
        <v>4</v>
      </c>
    </row>
    <row r="220" spans="1:22" x14ac:dyDescent="0.3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s="13">
        <v>302.37599999999998</v>
      </c>
      <c r="S220" s="13">
        <f t="shared" si="10"/>
        <v>211.66319999999996</v>
      </c>
      <c r="T220" s="13">
        <f t="shared" si="11"/>
        <v>90.712800000000016</v>
      </c>
      <c r="U220" s="2">
        <f t="shared" si="9"/>
        <v>0.3000000000000001</v>
      </c>
      <c r="V220">
        <f>Table1[[#This Row],[Ship Date]]-Table1[[#This Row],[Order Date]]</f>
        <v>4</v>
      </c>
    </row>
    <row r="221" spans="1:22" x14ac:dyDescent="0.3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s="13">
        <v>5.5839999999999996</v>
      </c>
      <c r="S221" s="13">
        <f t="shared" si="10"/>
        <v>3.9087999999999994</v>
      </c>
      <c r="T221" s="13">
        <f t="shared" si="11"/>
        <v>1.6752000000000002</v>
      </c>
      <c r="U221" s="2">
        <f t="shared" si="9"/>
        <v>0.30000000000000004</v>
      </c>
      <c r="V221">
        <f>Table1[[#This Row],[Ship Date]]-Table1[[#This Row],[Order Date]]</f>
        <v>3</v>
      </c>
    </row>
    <row r="222" spans="1:22" x14ac:dyDescent="0.3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s="13">
        <v>22.704000000000001</v>
      </c>
      <c r="S222" s="13">
        <f t="shared" si="10"/>
        <v>15.892799999999999</v>
      </c>
      <c r="T222" s="13">
        <f t="shared" si="11"/>
        <v>6.8112000000000013</v>
      </c>
      <c r="U222" s="2">
        <f t="shared" si="9"/>
        <v>0.30000000000000004</v>
      </c>
      <c r="V222">
        <f>Table1[[#This Row],[Ship Date]]-Table1[[#This Row],[Order Date]]</f>
        <v>3</v>
      </c>
    </row>
    <row r="223" spans="1:22" x14ac:dyDescent="0.3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s="13">
        <v>19.776</v>
      </c>
      <c r="S223" s="13">
        <f t="shared" si="10"/>
        <v>13.8432</v>
      </c>
      <c r="T223" s="13">
        <f t="shared" si="11"/>
        <v>5.9328000000000003</v>
      </c>
      <c r="U223" s="2">
        <f t="shared" si="9"/>
        <v>0.30000000000000004</v>
      </c>
      <c r="V223">
        <f>Table1[[#This Row],[Ship Date]]-Table1[[#This Row],[Order Date]]</f>
        <v>3</v>
      </c>
    </row>
    <row r="224" spans="1:22" x14ac:dyDescent="0.3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s="13">
        <v>72.703999999999994</v>
      </c>
      <c r="S224" s="13">
        <f t="shared" si="10"/>
        <v>50.892799999999994</v>
      </c>
      <c r="T224" s="13">
        <f t="shared" si="11"/>
        <v>21.811199999999999</v>
      </c>
      <c r="U224" s="2">
        <f t="shared" si="9"/>
        <v>0.30000000000000004</v>
      </c>
      <c r="V224">
        <f>Table1[[#This Row],[Ship Date]]-Table1[[#This Row],[Order Date]]</f>
        <v>3</v>
      </c>
    </row>
    <row r="225" spans="1:22" x14ac:dyDescent="0.3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s="13">
        <v>479.988</v>
      </c>
      <c r="S225" s="13">
        <f t="shared" si="10"/>
        <v>335.99160000000001</v>
      </c>
      <c r="T225" s="13">
        <f t="shared" si="11"/>
        <v>143.99639999999999</v>
      </c>
      <c r="U225" s="2">
        <f t="shared" si="9"/>
        <v>0.3</v>
      </c>
      <c r="V225">
        <f>Table1[[#This Row],[Ship Date]]-Table1[[#This Row],[Order Date]]</f>
        <v>3</v>
      </c>
    </row>
    <row r="226" spans="1:22" x14ac:dyDescent="0.3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s="13">
        <v>27.167999999999999</v>
      </c>
      <c r="S226" s="13">
        <f t="shared" si="10"/>
        <v>19.017599999999998</v>
      </c>
      <c r="T226" s="13">
        <f t="shared" si="11"/>
        <v>8.1504000000000012</v>
      </c>
      <c r="U226" s="2">
        <f t="shared" si="9"/>
        <v>0.30000000000000004</v>
      </c>
      <c r="V226">
        <f>Table1[[#This Row],[Ship Date]]-Table1[[#This Row],[Order Date]]</f>
        <v>3</v>
      </c>
    </row>
    <row r="227" spans="1:22" x14ac:dyDescent="0.3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s="13">
        <v>2.2000000000000002</v>
      </c>
      <c r="S227" s="13">
        <f t="shared" si="10"/>
        <v>1.54</v>
      </c>
      <c r="T227" s="13">
        <f t="shared" si="11"/>
        <v>0.66000000000000014</v>
      </c>
      <c r="U227" s="2">
        <f t="shared" si="9"/>
        <v>0.30000000000000004</v>
      </c>
      <c r="V227">
        <f>Table1[[#This Row],[Ship Date]]-Table1[[#This Row],[Order Date]]</f>
        <v>7</v>
      </c>
    </row>
    <row r="228" spans="1:22" x14ac:dyDescent="0.3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s="13">
        <v>622.45000000000005</v>
      </c>
      <c r="S228" s="13">
        <f t="shared" si="10"/>
        <v>435.71500000000003</v>
      </c>
      <c r="T228" s="13">
        <f t="shared" si="11"/>
        <v>186.73500000000001</v>
      </c>
      <c r="U228" s="2">
        <f t="shared" si="9"/>
        <v>0.3</v>
      </c>
      <c r="V228">
        <f>Table1[[#This Row],[Ship Date]]-Table1[[#This Row],[Order Date]]</f>
        <v>7</v>
      </c>
    </row>
    <row r="229" spans="1:22" x14ac:dyDescent="0.3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s="13">
        <v>21.98</v>
      </c>
      <c r="S229" s="13">
        <f t="shared" si="10"/>
        <v>15.385999999999999</v>
      </c>
      <c r="T229" s="13">
        <f t="shared" si="11"/>
        <v>6.5940000000000012</v>
      </c>
      <c r="U229" s="2">
        <f t="shared" si="9"/>
        <v>0.30000000000000004</v>
      </c>
      <c r="V229">
        <f>Table1[[#This Row],[Ship Date]]-Table1[[#This Row],[Order Date]]</f>
        <v>7</v>
      </c>
    </row>
    <row r="230" spans="1:22" x14ac:dyDescent="0.3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s="13">
        <v>161.56800000000001</v>
      </c>
      <c r="S230" s="13">
        <f t="shared" si="10"/>
        <v>113.0976</v>
      </c>
      <c r="T230" s="13">
        <f t="shared" si="11"/>
        <v>48.470400000000012</v>
      </c>
      <c r="U230" s="2">
        <f t="shared" si="9"/>
        <v>0.30000000000000004</v>
      </c>
      <c r="V230">
        <f>Table1[[#This Row],[Ship Date]]-Table1[[#This Row],[Order Date]]</f>
        <v>5</v>
      </c>
    </row>
    <row r="231" spans="1:22" x14ac:dyDescent="0.3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s="13">
        <v>389.69600000000003</v>
      </c>
      <c r="S231" s="13">
        <f t="shared" si="10"/>
        <v>272.78719999999998</v>
      </c>
      <c r="T231" s="13">
        <f t="shared" si="11"/>
        <v>116.90880000000004</v>
      </c>
      <c r="U231" s="2">
        <f t="shared" si="9"/>
        <v>0.3000000000000001</v>
      </c>
      <c r="V231">
        <f>Table1[[#This Row],[Ship Date]]-Table1[[#This Row],[Order Date]]</f>
        <v>5</v>
      </c>
    </row>
    <row r="232" spans="1:22" x14ac:dyDescent="0.3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s="13">
        <v>18.648</v>
      </c>
      <c r="S232" s="13">
        <f t="shared" si="10"/>
        <v>13.053599999999999</v>
      </c>
      <c r="T232" s="13">
        <f t="shared" si="11"/>
        <v>5.5944000000000003</v>
      </c>
      <c r="U232" s="2">
        <f t="shared" si="9"/>
        <v>0.30000000000000004</v>
      </c>
      <c r="V232">
        <f>Table1[[#This Row],[Ship Date]]-Table1[[#This Row],[Order Date]]</f>
        <v>4</v>
      </c>
    </row>
    <row r="233" spans="1:22" x14ac:dyDescent="0.3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s="13">
        <v>233.86</v>
      </c>
      <c r="S233" s="13">
        <f t="shared" si="10"/>
        <v>163.702</v>
      </c>
      <c r="T233" s="13">
        <f t="shared" si="11"/>
        <v>70.158000000000015</v>
      </c>
      <c r="U233" s="2">
        <f t="shared" si="9"/>
        <v>0.30000000000000004</v>
      </c>
      <c r="V233">
        <f>Table1[[#This Row],[Ship Date]]-Table1[[#This Row],[Order Date]]</f>
        <v>5</v>
      </c>
    </row>
    <row r="234" spans="1:22" x14ac:dyDescent="0.3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s="13">
        <v>620.61450000000002</v>
      </c>
      <c r="S234" s="13">
        <f t="shared" si="10"/>
        <v>434.43014999999997</v>
      </c>
      <c r="T234" s="13">
        <f t="shared" si="11"/>
        <v>186.18435000000005</v>
      </c>
      <c r="U234" s="2">
        <f t="shared" si="9"/>
        <v>0.3000000000000001</v>
      </c>
      <c r="V234">
        <f>Table1[[#This Row],[Ship Date]]-Table1[[#This Row],[Order Date]]</f>
        <v>5</v>
      </c>
    </row>
    <row r="235" spans="1:22" x14ac:dyDescent="0.3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s="13">
        <v>5.3280000000000003</v>
      </c>
      <c r="S235" s="13">
        <f t="shared" si="10"/>
        <v>3.7296</v>
      </c>
      <c r="T235" s="13">
        <f t="shared" si="11"/>
        <v>1.5984000000000003</v>
      </c>
      <c r="U235" s="2">
        <f t="shared" si="9"/>
        <v>0.30000000000000004</v>
      </c>
      <c r="V235">
        <f>Table1[[#This Row],[Ship Date]]-Table1[[#This Row],[Order Date]]</f>
        <v>5</v>
      </c>
    </row>
    <row r="236" spans="1:22" x14ac:dyDescent="0.3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s="13">
        <v>258.072</v>
      </c>
      <c r="S236" s="13">
        <f t="shared" si="10"/>
        <v>180.65039999999999</v>
      </c>
      <c r="T236" s="13">
        <f t="shared" si="11"/>
        <v>77.421600000000012</v>
      </c>
      <c r="U236" s="2">
        <f t="shared" si="9"/>
        <v>0.30000000000000004</v>
      </c>
      <c r="V236">
        <f>Table1[[#This Row],[Ship Date]]-Table1[[#This Row],[Order Date]]</f>
        <v>5</v>
      </c>
    </row>
    <row r="237" spans="1:22" x14ac:dyDescent="0.3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s="13">
        <v>617.976</v>
      </c>
      <c r="S237" s="13">
        <f t="shared" si="10"/>
        <v>432.58319999999998</v>
      </c>
      <c r="T237" s="13">
        <f t="shared" si="11"/>
        <v>185.39280000000002</v>
      </c>
      <c r="U237" s="2">
        <f t="shared" si="9"/>
        <v>0.30000000000000004</v>
      </c>
      <c r="V237">
        <f>Table1[[#This Row],[Ship Date]]-Table1[[#This Row],[Order Date]]</f>
        <v>5</v>
      </c>
    </row>
    <row r="238" spans="1:22" x14ac:dyDescent="0.3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s="13">
        <v>10.56</v>
      </c>
      <c r="S238" s="13">
        <f t="shared" si="10"/>
        <v>7.3919999999999995</v>
      </c>
      <c r="T238" s="13">
        <f t="shared" si="11"/>
        <v>3.168000000000001</v>
      </c>
      <c r="U238" s="2">
        <f t="shared" si="9"/>
        <v>0.3000000000000001</v>
      </c>
      <c r="V238">
        <f>Table1[[#This Row],[Ship Date]]-Table1[[#This Row],[Order Date]]</f>
        <v>4</v>
      </c>
    </row>
    <row r="239" spans="1:22" x14ac:dyDescent="0.3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s="13">
        <v>25.92</v>
      </c>
      <c r="S239" s="13">
        <f t="shared" si="10"/>
        <v>18.143999999999998</v>
      </c>
      <c r="T239" s="13">
        <f t="shared" si="11"/>
        <v>7.7760000000000034</v>
      </c>
      <c r="U239" s="2">
        <f t="shared" si="9"/>
        <v>0.3000000000000001</v>
      </c>
      <c r="V239">
        <f>Table1[[#This Row],[Ship Date]]-Table1[[#This Row],[Order Date]]</f>
        <v>5</v>
      </c>
    </row>
    <row r="240" spans="1:22" x14ac:dyDescent="0.3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s="13">
        <v>419.68</v>
      </c>
      <c r="S240" s="13">
        <f t="shared" si="10"/>
        <v>293.77600000000001</v>
      </c>
      <c r="T240" s="13">
        <f t="shared" si="11"/>
        <v>125.904</v>
      </c>
      <c r="U240" s="2">
        <f t="shared" si="9"/>
        <v>0.3</v>
      </c>
      <c r="V240">
        <f>Table1[[#This Row],[Ship Date]]-Table1[[#This Row],[Order Date]]</f>
        <v>5</v>
      </c>
    </row>
    <row r="241" spans="1:22" x14ac:dyDescent="0.3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s="13">
        <v>11.688000000000001</v>
      </c>
      <c r="S241" s="13">
        <f t="shared" si="10"/>
        <v>8.1815999999999995</v>
      </c>
      <c r="T241" s="13">
        <f t="shared" si="11"/>
        <v>3.5064000000000011</v>
      </c>
      <c r="U241" s="2">
        <f t="shared" si="9"/>
        <v>0.3000000000000001</v>
      </c>
      <c r="V241">
        <f>Table1[[#This Row],[Ship Date]]-Table1[[#This Row],[Order Date]]</f>
        <v>5</v>
      </c>
    </row>
    <row r="242" spans="1:22" x14ac:dyDescent="0.3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s="13">
        <v>31.984000000000002</v>
      </c>
      <c r="S242" s="13">
        <f t="shared" si="10"/>
        <v>22.3888</v>
      </c>
      <c r="T242" s="13">
        <f t="shared" si="11"/>
        <v>9.5952000000000019</v>
      </c>
      <c r="U242" s="2">
        <f t="shared" si="9"/>
        <v>0.30000000000000004</v>
      </c>
      <c r="V242">
        <f>Table1[[#This Row],[Ship Date]]-Table1[[#This Row],[Order Date]]</f>
        <v>5</v>
      </c>
    </row>
    <row r="243" spans="1:22" x14ac:dyDescent="0.3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s="13">
        <v>177.22499999999999</v>
      </c>
      <c r="S243" s="13">
        <f t="shared" si="10"/>
        <v>124.05749999999999</v>
      </c>
      <c r="T243" s="13">
        <f t="shared" si="11"/>
        <v>53.167500000000004</v>
      </c>
      <c r="U243" s="2">
        <f t="shared" si="9"/>
        <v>0.30000000000000004</v>
      </c>
      <c r="V243">
        <f>Table1[[#This Row],[Ship Date]]-Table1[[#This Row],[Order Date]]</f>
        <v>5</v>
      </c>
    </row>
    <row r="244" spans="1:22" x14ac:dyDescent="0.3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s="13">
        <v>4.0439999999999996</v>
      </c>
      <c r="S244" s="13">
        <f t="shared" si="10"/>
        <v>2.8307999999999995</v>
      </c>
      <c r="T244" s="13">
        <f t="shared" si="11"/>
        <v>1.2132000000000001</v>
      </c>
      <c r="U244" s="2">
        <f t="shared" si="9"/>
        <v>0.30000000000000004</v>
      </c>
      <c r="V244">
        <f>Table1[[#This Row],[Ship Date]]-Table1[[#This Row],[Order Date]]</f>
        <v>5</v>
      </c>
    </row>
    <row r="245" spans="1:22" x14ac:dyDescent="0.3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s="13">
        <v>7.4080000000000004</v>
      </c>
      <c r="S245" s="13">
        <f t="shared" si="10"/>
        <v>5.1856</v>
      </c>
      <c r="T245" s="13">
        <f t="shared" si="11"/>
        <v>2.2224000000000004</v>
      </c>
      <c r="U245" s="2">
        <f t="shared" si="9"/>
        <v>0.30000000000000004</v>
      </c>
      <c r="V245">
        <f>Table1[[#This Row],[Ship Date]]-Table1[[#This Row],[Order Date]]</f>
        <v>5</v>
      </c>
    </row>
    <row r="246" spans="1:22" x14ac:dyDescent="0.3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s="13">
        <v>2001.86</v>
      </c>
      <c r="S246" s="13">
        <f t="shared" si="10"/>
        <v>1401.3019999999999</v>
      </c>
      <c r="T246" s="13">
        <f t="shared" si="11"/>
        <v>600.55799999999999</v>
      </c>
      <c r="U246" s="2">
        <f t="shared" si="9"/>
        <v>0.3</v>
      </c>
      <c r="V246">
        <f>Table1[[#This Row],[Ship Date]]-Table1[[#This Row],[Order Date]]</f>
        <v>5</v>
      </c>
    </row>
    <row r="247" spans="1:22" x14ac:dyDescent="0.3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s="13">
        <v>166.72</v>
      </c>
      <c r="S247" s="13">
        <f t="shared" si="10"/>
        <v>116.70399999999999</v>
      </c>
      <c r="T247" s="13">
        <f t="shared" si="11"/>
        <v>50.016000000000005</v>
      </c>
      <c r="U247" s="2">
        <f t="shared" si="9"/>
        <v>0.30000000000000004</v>
      </c>
      <c r="V247">
        <f>Table1[[#This Row],[Ship Date]]-Table1[[#This Row],[Order Date]]</f>
        <v>5</v>
      </c>
    </row>
    <row r="248" spans="1:22" x14ac:dyDescent="0.3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s="13">
        <v>47.88</v>
      </c>
      <c r="S248" s="13">
        <f t="shared" si="10"/>
        <v>33.515999999999998</v>
      </c>
      <c r="T248" s="13">
        <f t="shared" si="11"/>
        <v>14.364000000000004</v>
      </c>
      <c r="U248" s="2">
        <f t="shared" si="9"/>
        <v>0.3000000000000001</v>
      </c>
      <c r="V248">
        <f>Table1[[#This Row],[Ship Date]]-Table1[[#This Row],[Order Date]]</f>
        <v>5</v>
      </c>
    </row>
    <row r="249" spans="1:22" x14ac:dyDescent="0.3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s="13">
        <v>1503.25</v>
      </c>
      <c r="S249" s="13">
        <f t="shared" si="10"/>
        <v>1052.2749999999999</v>
      </c>
      <c r="T249" s="13">
        <f t="shared" si="11"/>
        <v>450.97500000000014</v>
      </c>
      <c r="U249" s="2">
        <f t="shared" si="9"/>
        <v>0.3000000000000001</v>
      </c>
      <c r="V249">
        <f>Table1[[#This Row],[Ship Date]]-Table1[[#This Row],[Order Date]]</f>
        <v>5</v>
      </c>
    </row>
    <row r="250" spans="1:22" x14ac:dyDescent="0.3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s="13">
        <v>25.92</v>
      </c>
      <c r="S250" s="13">
        <f t="shared" si="10"/>
        <v>18.143999999999998</v>
      </c>
      <c r="T250" s="13">
        <f t="shared" si="11"/>
        <v>7.7760000000000034</v>
      </c>
      <c r="U250" s="2">
        <f t="shared" si="9"/>
        <v>0.3000000000000001</v>
      </c>
      <c r="V250">
        <f>Table1[[#This Row],[Ship Date]]-Table1[[#This Row],[Order Date]]</f>
        <v>5</v>
      </c>
    </row>
    <row r="251" spans="1:22" x14ac:dyDescent="0.3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s="13">
        <v>321.56799999999998</v>
      </c>
      <c r="S251" s="13">
        <f t="shared" si="10"/>
        <v>225.09759999999997</v>
      </c>
      <c r="T251" s="13">
        <f t="shared" si="11"/>
        <v>96.470400000000012</v>
      </c>
      <c r="U251" s="2">
        <f t="shared" si="9"/>
        <v>0.30000000000000004</v>
      </c>
      <c r="V251">
        <f>Table1[[#This Row],[Ship Date]]-Table1[[#This Row],[Order Date]]</f>
        <v>5</v>
      </c>
    </row>
    <row r="252" spans="1:22" x14ac:dyDescent="0.3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s="13">
        <v>7.61</v>
      </c>
      <c r="S252" s="13">
        <f t="shared" si="10"/>
        <v>5.327</v>
      </c>
      <c r="T252" s="13">
        <f t="shared" si="11"/>
        <v>2.2830000000000004</v>
      </c>
      <c r="U252" s="2">
        <f t="shared" si="9"/>
        <v>0.30000000000000004</v>
      </c>
      <c r="V252">
        <f>Table1[[#This Row],[Ship Date]]-Table1[[#This Row],[Order Date]]</f>
        <v>6</v>
      </c>
    </row>
    <row r="253" spans="1:22" x14ac:dyDescent="0.3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s="13">
        <v>3347.37</v>
      </c>
      <c r="S253" s="13">
        <f t="shared" si="10"/>
        <v>2343.1589999999997</v>
      </c>
      <c r="T253" s="13">
        <f t="shared" si="11"/>
        <v>1004.2110000000002</v>
      </c>
      <c r="U253" s="2">
        <f t="shared" si="9"/>
        <v>0.3000000000000001</v>
      </c>
      <c r="V253">
        <f>Table1[[#This Row],[Ship Date]]-Table1[[#This Row],[Order Date]]</f>
        <v>6</v>
      </c>
    </row>
    <row r="254" spans="1:22" x14ac:dyDescent="0.3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s="13">
        <v>80.58</v>
      </c>
      <c r="S254" s="13">
        <f t="shared" si="10"/>
        <v>56.405999999999992</v>
      </c>
      <c r="T254" s="13">
        <f t="shared" si="11"/>
        <v>24.174000000000007</v>
      </c>
      <c r="U254" s="2">
        <f t="shared" si="9"/>
        <v>0.3000000000000001</v>
      </c>
      <c r="V254">
        <f>Table1[[#This Row],[Ship Date]]-Table1[[#This Row],[Order Date]]</f>
        <v>3</v>
      </c>
    </row>
    <row r="255" spans="1:22" x14ac:dyDescent="0.3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s="13">
        <v>361.92</v>
      </c>
      <c r="S255" s="13">
        <f t="shared" si="10"/>
        <v>253.34399999999999</v>
      </c>
      <c r="T255" s="13">
        <f t="shared" si="11"/>
        <v>108.57600000000002</v>
      </c>
      <c r="U255" s="2">
        <f t="shared" si="9"/>
        <v>0.30000000000000004</v>
      </c>
      <c r="V255">
        <f>Table1[[#This Row],[Ship Date]]-Table1[[#This Row],[Order Date]]</f>
        <v>3</v>
      </c>
    </row>
    <row r="256" spans="1:22" x14ac:dyDescent="0.3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s="13">
        <v>12.132</v>
      </c>
      <c r="S256" s="13">
        <f t="shared" si="10"/>
        <v>8.4923999999999999</v>
      </c>
      <c r="T256" s="13">
        <f t="shared" si="11"/>
        <v>3.6395999999999997</v>
      </c>
      <c r="U256" s="2">
        <f t="shared" si="9"/>
        <v>0.3</v>
      </c>
      <c r="V256">
        <f>Table1[[#This Row],[Ship Date]]-Table1[[#This Row],[Order Date]]</f>
        <v>6</v>
      </c>
    </row>
    <row r="257" spans="1:22" x14ac:dyDescent="0.3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s="13">
        <v>82.367999999999995</v>
      </c>
      <c r="S257" s="13">
        <f t="shared" si="10"/>
        <v>57.657599999999995</v>
      </c>
      <c r="T257" s="13">
        <f t="shared" si="11"/>
        <v>24.7104</v>
      </c>
      <c r="U257" s="2">
        <f t="shared" si="9"/>
        <v>0.30000000000000004</v>
      </c>
      <c r="V257">
        <f>Table1[[#This Row],[Ship Date]]-Table1[[#This Row],[Order Date]]</f>
        <v>6</v>
      </c>
    </row>
    <row r="258" spans="1:22" x14ac:dyDescent="0.3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s="13">
        <v>53.92</v>
      </c>
      <c r="S258" s="13">
        <f t="shared" si="10"/>
        <v>37.744</v>
      </c>
      <c r="T258" s="13">
        <f t="shared" si="11"/>
        <v>16.176000000000002</v>
      </c>
      <c r="U258" s="2">
        <f t="shared" si="9"/>
        <v>0.30000000000000004</v>
      </c>
      <c r="V258">
        <f>Table1[[#This Row],[Ship Date]]-Table1[[#This Row],[Order Date]]</f>
        <v>6</v>
      </c>
    </row>
    <row r="259" spans="1:22" x14ac:dyDescent="0.3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s="13">
        <v>647.904</v>
      </c>
      <c r="S259" s="13">
        <f t="shared" si="10"/>
        <v>453.53279999999995</v>
      </c>
      <c r="T259" s="13">
        <f t="shared" si="11"/>
        <v>194.37120000000004</v>
      </c>
      <c r="U259" s="2">
        <f t="shared" ref="U259:U322" si="12">T259/R259</f>
        <v>0.30000000000000004</v>
      </c>
      <c r="V259">
        <f>Table1[[#This Row],[Ship Date]]-Table1[[#This Row],[Order Date]]</f>
        <v>6</v>
      </c>
    </row>
    <row r="260" spans="1:22" x14ac:dyDescent="0.3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s="13">
        <v>20.37</v>
      </c>
      <c r="S260" s="13">
        <f t="shared" ref="S260:S323" si="13">R260*0.7</f>
        <v>14.259</v>
      </c>
      <c r="T260" s="13">
        <f t="shared" ref="T260:T323" si="14">R260-S260</f>
        <v>6.1110000000000007</v>
      </c>
      <c r="U260" s="2">
        <f t="shared" si="12"/>
        <v>0.30000000000000004</v>
      </c>
      <c r="V260">
        <f>Table1[[#This Row],[Ship Date]]-Table1[[#This Row],[Order Date]]</f>
        <v>2</v>
      </c>
    </row>
    <row r="261" spans="1:22" x14ac:dyDescent="0.3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s="13">
        <v>221.55</v>
      </c>
      <c r="S261" s="13">
        <f t="shared" si="13"/>
        <v>155.08500000000001</v>
      </c>
      <c r="T261" s="13">
        <f t="shared" si="14"/>
        <v>66.465000000000003</v>
      </c>
      <c r="U261" s="2">
        <f t="shared" si="12"/>
        <v>0.3</v>
      </c>
      <c r="V261">
        <f>Table1[[#This Row],[Ship Date]]-Table1[[#This Row],[Order Date]]</f>
        <v>2</v>
      </c>
    </row>
    <row r="262" spans="1:22" x14ac:dyDescent="0.3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s="13">
        <v>17.52</v>
      </c>
      <c r="S262" s="13">
        <f t="shared" si="13"/>
        <v>12.263999999999999</v>
      </c>
      <c r="T262" s="13">
        <f t="shared" si="14"/>
        <v>5.2560000000000002</v>
      </c>
      <c r="U262" s="2">
        <f t="shared" si="12"/>
        <v>0.30000000000000004</v>
      </c>
      <c r="V262">
        <f>Table1[[#This Row],[Ship Date]]-Table1[[#This Row],[Order Date]]</f>
        <v>2</v>
      </c>
    </row>
    <row r="263" spans="1:22" x14ac:dyDescent="0.3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s="13">
        <v>1.6240000000000001</v>
      </c>
      <c r="S263" s="13">
        <f t="shared" si="13"/>
        <v>1.1368</v>
      </c>
      <c r="T263" s="13">
        <f t="shared" si="14"/>
        <v>0.48720000000000008</v>
      </c>
      <c r="U263" s="2">
        <f t="shared" si="12"/>
        <v>0.30000000000000004</v>
      </c>
      <c r="V263">
        <f>Table1[[#This Row],[Ship Date]]-Table1[[#This Row],[Order Date]]</f>
        <v>4</v>
      </c>
    </row>
    <row r="264" spans="1:22" x14ac:dyDescent="0.3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s="13">
        <v>3059.982</v>
      </c>
      <c r="S264" s="13">
        <f t="shared" si="13"/>
        <v>2141.9874</v>
      </c>
      <c r="T264" s="13">
        <f t="shared" si="14"/>
        <v>917.99459999999999</v>
      </c>
      <c r="U264" s="2">
        <f t="shared" si="12"/>
        <v>0.3</v>
      </c>
      <c r="V264">
        <f>Table1[[#This Row],[Ship Date]]-Table1[[#This Row],[Order Date]]</f>
        <v>2</v>
      </c>
    </row>
    <row r="265" spans="1:22" x14ac:dyDescent="0.3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s="13">
        <v>2519.9580000000001</v>
      </c>
      <c r="S265" s="13">
        <f t="shared" si="13"/>
        <v>1763.9705999999999</v>
      </c>
      <c r="T265" s="13">
        <f t="shared" si="14"/>
        <v>755.98740000000021</v>
      </c>
      <c r="U265" s="2">
        <f t="shared" si="12"/>
        <v>0.3000000000000001</v>
      </c>
      <c r="V265">
        <f>Table1[[#This Row],[Ship Date]]-Table1[[#This Row],[Order Date]]</f>
        <v>2</v>
      </c>
    </row>
    <row r="266" spans="1:22" x14ac:dyDescent="0.3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s="13">
        <v>328.22399999999999</v>
      </c>
      <c r="S266" s="13">
        <f t="shared" si="13"/>
        <v>229.75679999999997</v>
      </c>
      <c r="T266" s="13">
        <f t="shared" si="14"/>
        <v>98.46720000000002</v>
      </c>
      <c r="U266" s="2">
        <f t="shared" si="12"/>
        <v>0.30000000000000004</v>
      </c>
      <c r="V266">
        <f>Table1[[#This Row],[Ship Date]]-Table1[[#This Row],[Order Date]]</f>
        <v>7</v>
      </c>
    </row>
    <row r="267" spans="1:22" x14ac:dyDescent="0.3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s="13">
        <v>79.900000000000006</v>
      </c>
      <c r="S267" s="13">
        <f t="shared" si="13"/>
        <v>55.93</v>
      </c>
      <c r="T267" s="13">
        <f t="shared" si="14"/>
        <v>23.970000000000006</v>
      </c>
      <c r="U267" s="2">
        <f t="shared" si="12"/>
        <v>0.30000000000000004</v>
      </c>
      <c r="V267">
        <f>Table1[[#This Row],[Ship Date]]-Table1[[#This Row],[Order Date]]</f>
        <v>5</v>
      </c>
    </row>
    <row r="268" spans="1:22" x14ac:dyDescent="0.3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s="13">
        <v>14.016</v>
      </c>
      <c r="S268" s="13">
        <f t="shared" si="13"/>
        <v>9.8111999999999995</v>
      </c>
      <c r="T268" s="13">
        <f t="shared" si="14"/>
        <v>4.2048000000000005</v>
      </c>
      <c r="U268" s="2">
        <f t="shared" si="12"/>
        <v>0.30000000000000004</v>
      </c>
      <c r="V268">
        <f>Table1[[#This Row],[Ship Date]]-Table1[[#This Row],[Order Date]]</f>
        <v>4</v>
      </c>
    </row>
    <row r="269" spans="1:22" x14ac:dyDescent="0.3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s="13">
        <v>7.56</v>
      </c>
      <c r="S269" s="13">
        <f t="shared" si="13"/>
        <v>5.2919999999999998</v>
      </c>
      <c r="T269" s="13">
        <f t="shared" si="14"/>
        <v>2.2679999999999998</v>
      </c>
      <c r="U269" s="2">
        <f t="shared" si="12"/>
        <v>0.3</v>
      </c>
      <c r="V269">
        <f>Table1[[#This Row],[Ship Date]]-Table1[[#This Row],[Order Date]]</f>
        <v>6</v>
      </c>
    </row>
    <row r="270" spans="1:22" x14ac:dyDescent="0.3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s="13">
        <v>37.207999999999998</v>
      </c>
      <c r="S270" s="13">
        <f t="shared" si="13"/>
        <v>26.045599999999997</v>
      </c>
      <c r="T270" s="13">
        <f t="shared" si="14"/>
        <v>11.162400000000002</v>
      </c>
      <c r="U270" s="2">
        <f t="shared" si="12"/>
        <v>0.30000000000000004</v>
      </c>
      <c r="V270">
        <f>Table1[[#This Row],[Ship Date]]-Table1[[#This Row],[Order Date]]</f>
        <v>4</v>
      </c>
    </row>
    <row r="271" spans="1:22" x14ac:dyDescent="0.3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s="13">
        <v>57.576000000000001</v>
      </c>
      <c r="S271" s="13">
        <f t="shared" si="13"/>
        <v>40.303199999999997</v>
      </c>
      <c r="T271" s="13">
        <f t="shared" si="14"/>
        <v>17.272800000000004</v>
      </c>
      <c r="U271" s="2">
        <f t="shared" si="12"/>
        <v>0.30000000000000004</v>
      </c>
      <c r="V271">
        <f>Table1[[#This Row],[Ship Date]]-Table1[[#This Row],[Order Date]]</f>
        <v>4</v>
      </c>
    </row>
    <row r="272" spans="1:22" x14ac:dyDescent="0.3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s="13">
        <v>725.84</v>
      </c>
      <c r="S272" s="13">
        <f t="shared" si="13"/>
        <v>508.08799999999997</v>
      </c>
      <c r="T272" s="13">
        <f t="shared" si="14"/>
        <v>217.75200000000007</v>
      </c>
      <c r="U272" s="2">
        <f t="shared" si="12"/>
        <v>0.3000000000000001</v>
      </c>
      <c r="V272">
        <f>Table1[[#This Row],[Ship Date]]-Table1[[#This Row],[Order Date]]</f>
        <v>5</v>
      </c>
    </row>
    <row r="273" spans="1:22" x14ac:dyDescent="0.3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s="13">
        <v>209.93</v>
      </c>
      <c r="S273" s="13">
        <f t="shared" si="13"/>
        <v>146.95099999999999</v>
      </c>
      <c r="T273" s="13">
        <f t="shared" si="14"/>
        <v>62.979000000000013</v>
      </c>
      <c r="U273" s="2">
        <f t="shared" si="12"/>
        <v>0.30000000000000004</v>
      </c>
      <c r="V273">
        <f>Table1[[#This Row],[Ship Date]]-Table1[[#This Row],[Order Date]]</f>
        <v>1</v>
      </c>
    </row>
    <row r="274" spans="1:22" x14ac:dyDescent="0.3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s="13">
        <v>5.28</v>
      </c>
      <c r="S274" s="13">
        <f t="shared" si="13"/>
        <v>3.6959999999999997</v>
      </c>
      <c r="T274" s="13">
        <f t="shared" si="14"/>
        <v>1.5840000000000005</v>
      </c>
      <c r="U274" s="2">
        <f t="shared" si="12"/>
        <v>0.3000000000000001</v>
      </c>
      <c r="V274">
        <f>Table1[[#This Row],[Ship Date]]-Table1[[#This Row],[Order Date]]</f>
        <v>1</v>
      </c>
    </row>
    <row r="275" spans="1:22" x14ac:dyDescent="0.3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s="13">
        <v>10.92</v>
      </c>
      <c r="S275" s="13">
        <f t="shared" si="13"/>
        <v>7.6439999999999992</v>
      </c>
      <c r="T275" s="13">
        <f t="shared" si="14"/>
        <v>3.2760000000000007</v>
      </c>
      <c r="U275" s="2">
        <f t="shared" si="12"/>
        <v>0.30000000000000004</v>
      </c>
      <c r="V275">
        <f>Table1[[#This Row],[Ship Date]]-Table1[[#This Row],[Order Date]]</f>
        <v>1</v>
      </c>
    </row>
    <row r="276" spans="1:22" x14ac:dyDescent="0.3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s="13">
        <v>8.82</v>
      </c>
      <c r="S276" s="13">
        <f t="shared" si="13"/>
        <v>6.1739999999999995</v>
      </c>
      <c r="T276" s="13">
        <f t="shared" si="14"/>
        <v>2.6460000000000008</v>
      </c>
      <c r="U276" s="2">
        <f t="shared" si="12"/>
        <v>0.3000000000000001</v>
      </c>
      <c r="V276">
        <f>Table1[[#This Row],[Ship Date]]-Table1[[#This Row],[Order Date]]</f>
        <v>1</v>
      </c>
    </row>
    <row r="277" spans="1:22" x14ac:dyDescent="0.3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s="13">
        <v>5.98</v>
      </c>
      <c r="S277" s="13">
        <f t="shared" si="13"/>
        <v>4.1859999999999999</v>
      </c>
      <c r="T277" s="13">
        <f t="shared" si="14"/>
        <v>1.7940000000000005</v>
      </c>
      <c r="U277" s="2">
        <f t="shared" si="12"/>
        <v>0.30000000000000004</v>
      </c>
      <c r="V277">
        <f>Table1[[#This Row],[Ship Date]]-Table1[[#This Row],[Order Date]]</f>
        <v>1</v>
      </c>
    </row>
    <row r="278" spans="1:22" x14ac:dyDescent="0.3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s="13">
        <v>11.648</v>
      </c>
      <c r="S278" s="13">
        <f t="shared" si="13"/>
        <v>8.1535999999999991</v>
      </c>
      <c r="T278" s="13">
        <f t="shared" si="14"/>
        <v>3.4944000000000006</v>
      </c>
      <c r="U278" s="2">
        <f t="shared" si="12"/>
        <v>0.30000000000000004</v>
      </c>
      <c r="V278">
        <f>Table1[[#This Row],[Ship Date]]-Table1[[#This Row],[Order Date]]</f>
        <v>4</v>
      </c>
    </row>
    <row r="279" spans="1:22" x14ac:dyDescent="0.3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s="13">
        <v>18.175999999999998</v>
      </c>
      <c r="S279" s="13">
        <f t="shared" si="13"/>
        <v>12.723199999999999</v>
      </c>
      <c r="T279" s="13">
        <f t="shared" si="14"/>
        <v>5.4527999999999999</v>
      </c>
      <c r="U279" s="2">
        <f t="shared" si="12"/>
        <v>0.30000000000000004</v>
      </c>
      <c r="V279">
        <f>Table1[[#This Row],[Ship Date]]-Table1[[#This Row],[Order Date]]</f>
        <v>4</v>
      </c>
    </row>
    <row r="280" spans="1:22" x14ac:dyDescent="0.3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s="13">
        <v>59.712000000000003</v>
      </c>
      <c r="S280" s="13">
        <f t="shared" si="13"/>
        <v>41.798400000000001</v>
      </c>
      <c r="T280" s="13">
        <f t="shared" si="14"/>
        <v>17.913600000000002</v>
      </c>
      <c r="U280" s="2">
        <f t="shared" si="12"/>
        <v>0.30000000000000004</v>
      </c>
      <c r="V280">
        <f>Table1[[#This Row],[Ship Date]]-Table1[[#This Row],[Order Date]]</f>
        <v>4</v>
      </c>
    </row>
    <row r="281" spans="1:22" x14ac:dyDescent="0.3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s="13">
        <v>24.84</v>
      </c>
      <c r="S281" s="13">
        <f t="shared" si="13"/>
        <v>17.387999999999998</v>
      </c>
      <c r="T281" s="13">
        <f t="shared" si="14"/>
        <v>7.4520000000000017</v>
      </c>
      <c r="U281" s="2">
        <f t="shared" si="12"/>
        <v>0.30000000000000004</v>
      </c>
      <c r="V281">
        <f>Table1[[#This Row],[Ship Date]]-Table1[[#This Row],[Order Date]]</f>
        <v>4</v>
      </c>
    </row>
    <row r="282" spans="1:22" x14ac:dyDescent="0.3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s="13">
        <v>2.08</v>
      </c>
      <c r="S282" s="13">
        <f t="shared" si="13"/>
        <v>1.456</v>
      </c>
      <c r="T282" s="13">
        <f t="shared" si="14"/>
        <v>0.62400000000000011</v>
      </c>
      <c r="U282" s="2">
        <f t="shared" si="12"/>
        <v>0.30000000000000004</v>
      </c>
      <c r="V282">
        <f>Table1[[#This Row],[Ship Date]]-Table1[[#This Row],[Order Date]]</f>
        <v>2</v>
      </c>
    </row>
    <row r="283" spans="1:22" x14ac:dyDescent="0.3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s="13">
        <v>1114.4000000000001</v>
      </c>
      <c r="S283" s="13">
        <f t="shared" si="13"/>
        <v>780.08</v>
      </c>
      <c r="T283" s="13">
        <f t="shared" si="14"/>
        <v>334.32000000000005</v>
      </c>
      <c r="U283" s="2">
        <f t="shared" si="12"/>
        <v>0.30000000000000004</v>
      </c>
      <c r="V283">
        <f>Table1[[#This Row],[Ship Date]]-Table1[[#This Row],[Order Date]]</f>
        <v>2</v>
      </c>
    </row>
    <row r="284" spans="1:22" x14ac:dyDescent="0.3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s="13">
        <v>1038.8399999999999</v>
      </c>
      <c r="S284" s="13">
        <f t="shared" si="13"/>
        <v>727.18799999999987</v>
      </c>
      <c r="T284" s="13">
        <f t="shared" si="14"/>
        <v>311.65200000000004</v>
      </c>
      <c r="U284" s="2">
        <f t="shared" si="12"/>
        <v>0.30000000000000004</v>
      </c>
      <c r="V284">
        <f>Table1[[#This Row],[Ship Date]]-Table1[[#This Row],[Order Date]]</f>
        <v>4</v>
      </c>
    </row>
    <row r="285" spans="1:22" x14ac:dyDescent="0.3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s="13">
        <v>141.76</v>
      </c>
      <c r="S285" s="13">
        <f t="shared" si="13"/>
        <v>99.231999999999985</v>
      </c>
      <c r="T285" s="13">
        <f t="shared" si="14"/>
        <v>42.528000000000006</v>
      </c>
      <c r="U285" s="2">
        <f t="shared" si="12"/>
        <v>0.30000000000000004</v>
      </c>
      <c r="V285">
        <f>Table1[[#This Row],[Ship Date]]-Table1[[#This Row],[Order Date]]</f>
        <v>6</v>
      </c>
    </row>
    <row r="286" spans="1:22" x14ac:dyDescent="0.3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s="13">
        <v>239.8</v>
      </c>
      <c r="S286" s="13">
        <f t="shared" si="13"/>
        <v>167.85999999999999</v>
      </c>
      <c r="T286" s="13">
        <f t="shared" si="14"/>
        <v>71.940000000000026</v>
      </c>
      <c r="U286" s="2">
        <f t="shared" si="12"/>
        <v>0.3000000000000001</v>
      </c>
      <c r="V286">
        <f>Table1[[#This Row],[Ship Date]]-Table1[[#This Row],[Order Date]]</f>
        <v>6</v>
      </c>
    </row>
    <row r="287" spans="1:22" x14ac:dyDescent="0.3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s="13">
        <v>31.103999999999999</v>
      </c>
      <c r="S287" s="13">
        <f t="shared" si="13"/>
        <v>21.772799999999997</v>
      </c>
      <c r="T287" s="13">
        <f t="shared" si="14"/>
        <v>9.3312000000000026</v>
      </c>
      <c r="U287" s="2">
        <f t="shared" si="12"/>
        <v>0.3000000000000001</v>
      </c>
      <c r="V287">
        <f>Table1[[#This Row],[Ship Date]]-Table1[[#This Row],[Order Date]]</f>
        <v>6</v>
      </c>
    </row>
    <row r="288" spans="1:22" x14ac:dyDescent="0.3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s="13">
        <v>254.05799999999999</v>
      </c>
      <c r="S288" s="13">
        <f t="shared" si="13"/>
        <v>177.84059999999999</v>
      </c>
      <c r="T288" s="13">
        <f t="shared" si="14"/>
        <v>76.217399999999998</v>
      </c>
      <c r="U288" s="2">
        <f t="shared" si="12"/>
        <v>0.3</v>
      </c>
      <c r="V288">
        <f>Table1[[#This Row],[Ship Date]]-Table1[[#This Row],[Order Date]]</f>
        <v>2</v>
      </c>
    </row>
    <row r="289" spans="1:22" x14ac:dyDescent="0.3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s="13">
        <v>194.52799999999999</v>
      </c>
      <c r="S289" s="13">
        <f t="shared" si="13"/>
        <v>136.16959999999997</v>
      </c>
      <c r="T289" s="13">
        <f t="shared" si="14"/>
        <v>58.358400000000017</v>
      </c>
      <c r="U289" s="2">
        <f t="shared" si="12"/>
        <v>0.3000000000000001</v>
      </c>
      <c r="V289">
        <f>Table1[[#This Row],[Ship Date]]-Table1[[#This Row],[Order Date]]</f>
        <v>2</v>
      </c>
    </row>
    <row r="290" spans="1:22" x14ac:dyDescent="0.3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s="13">
        <v>961.48</v>
      </c>
      <c r="S290" s="13">
        <f t="shared" si="13"/>
        <v>673.03599999999994</v>
      </c>
      <c r="T290" s="13">
        <f t="shared" si="14"/>
        <v>288.44400000000007</v>
      </c>
      <c r="U290" s="2">
        <f t="shared" si="12"/>
        <v>0.30000000000000004</v>
      </c>
      <c r="V290">
        <f>Table1[[#This Row],[Ship Date]]-Table1[[#This Row],[Order Date]]</f>
        <v>2</v>
      </c>
    </row>
    <row r="291" spans="1:22" x14ac:dyDescent="0.3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s="13">
        <v>19.096</v>
      </c>
      <c r="S291" s="13">
        <f t="shared" si="13"/>
        <v>13.367199999999999</v>
      </c>
      <c r="T291" s="13">
        <f t="shared" si="14"/>
        <v>5.7288000000000014</v>
      </c>
      <c r="U291" s="2">
        <f t="shared" si="12"/>
        <v>0.3000000000000001</v>
      </c>
      <c r="V291">
        <f>Table1[[#This Row],[Ship Date]]-Table1[[#This Row],[Order Date]]</f>
        <v>4</v>
      </c>
    </row>
    <row r="292" spans="1:22" x14ac:dyDescent="0.3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s="13">
        <v>18.495999999999999</v>
      </c>
      <c r="S292" s="13">
        <f t="shared" si="13"/>
        <v>12.947199999999999</v>
      </c>
      <c r="T292" s="13">
        <f t="shared" si="14"/>
        <v>5.5488</v>
      </c>
      <c r="U292" s="2">
        <f t="shared" si="12"/>
        <v>0.30000000000000004</v>
      </c>
      <c r="V292">
        <f>Table1[[#This Row],[Ship Date]]-Table1[[#This Row],[Order Date]]</f>
        <v>4</v>
      </c>
    </row>
    <row r="293" spans="1:22" x14ac:dyDescent="0.3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s="13">
        <v>255.98400000000001</v>
      </c>
      <c r="S293" s="13">
        <f t="shared" si="13"/>
        <v>179.18879999999999</v>
      </c>
      <c r="T293" s="13">
        <f t="shared" si="14"/>
        <v>76.795200000000023</v>
      </c>
      <c r="U293" s="2">
        <f t="shared" si="12"/>
        <v>0.3000000000000001</v>
      </c>
      <c r="V293">
        <f>Table1[[#This Row],[Ship Date]]-Table1[[#This Row],[Order Date]]</f>
        <v>4</v>
      </c>
    </row>
    <row r="294" spans="1:22" x14ac:dyDescent="0.3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s="13">
        <v>86.97</v>
      </c>
      <c r="S294" s="13">
        <f t="shared" si="13"/>
        <v>60.878999999999998</v>
      </c>
      <c r="T294" s="13">
        <f t="shared" si="14"/>
        <v>26.091000000000001</v>
      </c>
      <c r="U294" s="2">
        <f t="shared" si="12"/>
        <v>0.3</v>
      </c>
      <c r="V294">
        <f>Table1[[#This Row],[Ship Date]]-Table1[[#This Row],[Order Date]]</f>
        <v>4</v>
      </c>
    </row>
    <row r="295" spans="1:22" x14ac:dyDescent="0.3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s="13">
        <v>300.416</v>
      </c>
      <c r="S295" s="13">
        <f t="shared" si="13"/>
        <v>210.29119999999998</v>
      </c>
      <c r="T295" s="13">
        <f t="shared" si="14"/>
        <v>90.124800000000022</v>
      </c>
      <c r="U295" s="2">
        <f t="shared" si="12"/>
        <v>0.3000000000000001</v>
      </c>
      <c r="V295">
        <f>Table1[[#This Row],[Ship Date]]-Table1[[#This Row],[Order Date]]</f>
        <v>2</v>
      </c>
    </row>
    <row r="296" spans="1:22" x14ac:dyDescent="0.3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s="13">
        <v>230.352</v>
      </c>
      <c r="S296" s="13">
        <f t="shared" si="13"/>
        <v>161.24639999999999</v>
      </c>
      <c r="T296" s="13">
        <f t="shared" si="14"/>
        <v>69.10560000000001</v>
      </c>
      <c r="U296" s="2">
        <f t="shared" si="12"/>
        <v>0.30000000000000004</v>
      </c>
      <c r="V296">
        <f>Table1[[#This Row],[Ship Date]]-Table1[[#This Row],[Order Date]]</f>
        <v>2</v>
      </c>
    </row>
    <row r="297" spans="1:22" x14ac:dyDescent="0.3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s="13">
        <v>218.352</v>
      </c>
      <c r="S297" s="13">
        <f t="shared" si="13"/>
        <v>152.84639999999999</v>
      </c>
      <c r="T297" s="13">
        <f t="shared" si="14"/>
        <v>65.505600000000015</v>
      </c>
      <c r="U297" s="2">
        <f t="shared" si="12"/>
        <v>0.30000000000000004</v>
      </c>
      <c r="V297">
        <f>Table1[[#This Row],[Ship Date]]-Table1[[#This Row],[Order Date]]</f>
        <v>2</v>
      </c>
    </row>
    <row r="298" spans="1:22" x14ac:dyDescent="0.3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s="13">
        <v>78.599999999999994</v>
      </c>
      <c r="S298" s="13">
        <f t="shared" si="13"/>
        <v>55.019999999999996</v>
      </c>
      <c r="T298" s="13">
        <f t="shared" si="14"/>
        <v>23.58</v>
      </c>
      <c r="U298" s="2">
        <f t="shared" si="12"/>
        <v>0.3</v>
      </c>
      <c r="V298">
        <f>Table1[[#This Row],[Ship Date]]-Table1[[#This Row],[Order Date]]</f>
        <v>2</v>
      </c>
    </row>
    <row r="299" spans="1:22" x14ac:dyDescent="0.3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s="13">
        <v>27.552</v>
      </c>
      <c r="S299" s="13">
        <f t="shared" si="13"/>
        <v>19.286399999999997</v>
      </c>
      <c r="T299" s="13">
        <f t="shared" si="14"/>
        <v>8.2656000000000027</v>
      </c>
      <c r="U299" s="2">
        <f t="shared" si="12"/>
        <v>0.3000000000000001</v>
      </c>
      <c r="V299">
        <f>Table1[[#This Row],[Ship Date]]-Table1[[#This Row],[Order Date]]</f>
        <v>2</v>
      </c>
    </row>
    <row r="300" spans="1:22" x14ac:dyDescent="0.3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s="13">
        <v>32.4</v>
      </c>
      <c r="S300" s="13">
        <f t="shared" si="13"/>
        <v>22.679999999999996</v>
      </c>
      <c r="T300" s="13">
        <f t="shared" si="14"/>
        <v>9.7200000000000024</v>
      </c>
      <c r="U300" s="2">
        <f t="shared" si="12"/>
        <v>0.3000000000000001</v>
      </c>
      <c r="V300">
        <f>Table1[[#This Row],[Ship Date]]-Table1[[#This Row],[Order Date]]</f>
        <v>6</v>
      </c>
    </row>
    <row r="301" spans="1:22" x14ac:dyDescent="0.3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s="13">
        <v>1082.48</v>
      </c>
      <c r="S301" s="13">
        <f t="shared" si="13"/>
        <v>757.73599999999999</v>
      </c>
      <c r="T301" s="13">
        <f t="shared" si="14"/>
        <v>324.74400000000003</v>
      </c>
      <c r="U301" s="2">
        <f t="shared" si="12"/>
        <v>0.30000000000000004</v>
      </c>
      <c r="V301">
        <f>Table1[[#This Row],[Ship Date]]-Table1[[#This Row],[Order Date]]</f>
        <v>6</v>
      </c>
    </row>
    <row r="302" spans="1:22" x14ac:dyDescent="0.3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s="13">
        <v>56.91</v>
      </c>
      <c r="S302" s="13">
        <f t="shared" si="13"/>
        <v>39.836999999999996</v>
      </c>
      <c r="T302" s="13">
        <f t="shared" si="14"/>
        <v>17.073</v>
      </c>
      <c r="U302" s="2">
        <f t="shared" si="12"/>
        <v>0.30000000000000004</v>
      </c>
      <c r="V302">
        <f>Table1[[#This Row],[Ship Date]]-Table1[[#This Row],[Order Date]]</f>
        <v>6</v>
      </c>
    </row>
    <row r="303" spans="1:22" x14ac:dyDescent="0.3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s="13">
        <v>77.599999999999994</v>
      </c>
      <c r="S303" s="13">
        <f t="shared" si="13"/>
        <v>54.319999999999993</v>
      </c>
      <c r="T303" s="13">
        <f t="shared" si="14"/>
        <v>23.28</v>
      </c>
      <c r="U303" s="2">
        <f t="shared" si="12"/>
        <v>0.30000000000000004</v>
      </c>
      <c r="V303">
        <f>Table1[[#This Row],[Ship Date]]-Table1[[#This Row],[Order Date]]</f>
        <v>6</v>
      </c>
    </row>
    <row r="304" spans="1:22" x14ac:dyDescent="0.3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s="13">
        <v>14.28</v>
      </c>
      <c r="S304" s="13">
        <f t="shared" si="13"/>
        <v>9.9959999999999987</v>
      </c>
      <c r="T304" s="13">
        <f t="shared" si="14"/>
        <v>4.2840000000000007</v>
      </c>
      <c r="U304" s="2">
        <f t="shared" si="12"/>
        <v>0.30000000000000004</v>
      </c>
      <c r="V304">
        <f>Table1[[#This Row],[Ship Date]]-Table1[[#This Row],[Order Date]]</f>
        <v>6</v>
      </c>
    </row>
    <row r="305" spans="1:22" x14ac:dyDescent="0.3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s="13">
        <v>219.07499999999999</v>
      </c>
      <c r="S305" s="13">
        <f t="shared" si="13"/>
        <v>153.35249999999999</v>
      </c>
      <c r="T305" s="13">
        <f t="shared" si="14"/>
        <v>65.722499999999997</v>
      </c>
      <c r="U305" s="2">
        <f t="shared" si="12"/>
        <v>0.3</v>
      </c>
      <c r="V305">
        <f>Table1[[#This Row],[Ship Date]]-Table1[[#This Row],[Order Date]]</f>
        <v>4</v>
      </c>
    </row>
    <row r="306" spans="1:22" x14ac:dyDescent="0.3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s="13">
        <v>26.8</v>
      </c>
      <c r="S306" s="13">
        <f t="shared" si="13"/>
        <v>18.759999999999998</v>
      </c>
      <c r="T306" s="13">
        <f t="shared" si="14"/>
        <v>8.0400000000000027</v>
      </c>
      <c r="U306" s="2">
        <f t="shared" si="12"/>
        <v>0.3000000000000001</v>
      </c>
      <c r="V306">
        <f>Table1[[#This Row],[Ship Date]]-Table1[[#This Row],[Order Date]]</f>
        <v>5</v>
      </c>
    </row>
    <row r="307" spans="1:22" x14ac:dyDescent="0.3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s="13">
        <v>9.84</v>
      </c>
      <c r="S307" s="13">
        <f t="shared" si="13"/>
        <v>6.8879999999999999</v>
      </c>
      <c r="T307" s="13">
        <f t="shared" si="14"/>
        <v>2.952</v>
      </c>
      <c r="U307" s="2">
        <f t="shared" si="12"/>
        <v>0.3</v>
      </c>
      <c r="V307">
        <f>Table1[[#This Row],[Ship Date]]-Table1[[#This Row],[Order Date]]</f>
        <v>5</v>
      </c>
    </row>
    <row r="308" spans="1:22" x14ac:dyDescent="0.3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s="13">
        <v>45.48</v>
      </c>
      <c r="S308" s="13">
        <f t="shared" si="13"/>
        <v>31.835999999999995</v>
      </c>
      <c r="T308" s="13">
        <f t="shared" si="14"/>
        <v>13.644000000000002</v>
      </c>
      <c r="U308" s="2">
        <f t="shared" si="12"/>
        <v>0.30000000000000004</v>
      </c>
      <c r="V308">
        <f>Table1[[#This Row],[Ship Date]]-Table1[[#This Row],[Order Date]]</f>
        <v>5</v>
      </c>
    </row>
    <row r="309" spans="1:22" x14ac:dyDescent="0.3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s="13">
        <v>289.2</v>
      </c>
      <c r="S309" s="13">
        <f t="shared" si="13"/>
        <v>202.43999999999997</v>
      </c>
      <c r="T309" s="13">
        <f t="shared" si="14"/>
        <v>86.760000000000019</v>
      </c>
      <c r="U309" s="2">
        <f t="shared" si="12"/>
        <v>0.3000000000000001</v>
      </c>
      <c r="V309">
        <f>Table1[[#This Row],[Ship Date]]-Table1[[#This Row],[Order Date]]</f>
        <v>5</v>
      </c>
    </row>
    <row r="310" spans="1:22" x14ac:dyDescent="0.3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s="13">
        <v>4.8899999999999997</v>
      </c>
      <c r="S310" s="13">
        <f t="shared" si="13"/>
        <v>3.4229999999999996</v>
      </c>
      <c r="T310" s="13">
        <f t="shared" si="14"/>
        <v>1.4670000000000001</v>
      </c>
      <c r="U310" s="2">
        <f t="shared" si="12"/>
        <v>0.30000000000000004</v>
      </c>
      <c r="V310">
        <f>Table1[[#This Row],[Ship Date]]-Table1[[#This Row],[Order Date]]</f>
        <v>2</v>
      </c>
    </row>
    <row r="311" spans="1:22" x14ac:dyDescent="0.3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s="13">
        <v>15.135999999999999</v>
      </c>
      <c r="S311" s="13">
        <f t="shared" si="13"/>
        <v>10.595199999999998</v>
      </c>
      <c r="T311" s="13">
        <f t="shared" si="14"/>
        <v>4.5408000000000008</v>
      </c>
      <c r="U311" s="2">
        <f t="shared" si="12"/>
        <v>0.30000000000000004</v>
      </c>
      <c r="V311">
        <f>Table1[[#This Row],[Ship Date]]-Table1[[#This Row],[Order Date]]</f>
        <v>2</v>
      </c>
    </row>
    <row r="312" spans="1:22" x14ac:dyDescent="0.3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s="13">
        <v>466.76799999999997</v>
      </c>
      <c r="S312" s="13">
        <f t="shared" si="13"/>
        <v>326.73759999999999</v>
      </c>
      <c r="T312" s="13">
        <f t="shared" si="14"/>
        <v>140.03039999999999</v>
      </c>
      <c r="U312" s="2">
        <f t="shared" si="12"/>
        <v>0.3</v>
      </c>
      <c r="V312">
        <f>Table1[[#This Row],[Ship Date]]-Table1[[#This Row],[Order Date]]</f>
        <v>2</v>
      </c>
    </row>
    <row r="313" spans="1:22" x14ac:dyDescent="0.3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s="13">
        <v>15.231999999999999</v>
      </c>
      <c r="S313" s="13">
        <f t="shared" si="13"/>
        <v>10.662399999999998</v>
      </c>
      <c r="T313" s="13">
        <f t="shared" si="14"/>
        <v>4.5696000000000012</v>
      </c>
      <c r="U313" s="2">
        <f t="shared" si="12"/>
        <v>0.3000000000000001</v>
      </c>
      <c r="V313">
        <f>Table1[[#This Row],[Ship Date]]-Table1[[#This Row],[Order Date]]</f>
        <v>2</v>
      </c>
    </row>
    <row r="314" spans="1:22" x14ac:dyDescent="0.3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s="13">
        <v>6.2640000000000002</v>
      </c>
      <c r="S314" s="13">
        <f t="shared" si="13"/>
        <v>4.3848000000000003</v>
      </c>
      <c r="T314" s="13">
        <f t="shared" si="14"/>
        <v>1.8792</v>
      </c>
      <c r="U314" s="2">
        <f t="shared" si="12"/>
        <v>0.3</v>
      </c>
      <c r="V314">
        <f>Table1[[#This Row],[Ship Date]]-Table1[[#This Row],[Order Date]]</f>
        <v>2</v>
      </c>
    </row>
    <row r="315" spans="1:22" x14ac:dyDescent="0.3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s="13">
        <v>87.54</v>
      </c>
      <c r="S315" s="13">
        <f t="shared" si="13"/>
        <v>61.277999999999999</v>
      </c>
      <c r="T315" s="13">
        <f t="shared" si="14"/>
        <v>26.262000000000008</v>
      </c>
      <c r="U315" s="2">
        <f t="shared" si="12"/>
        <v>0.30000000000000004</v>
      </c>
      <c r="V315">
        <f>Table1[[#This Row],[Ship Date]]-Table1[[#This Row],[Order Date]]</f>
        <v>6</v>
      </c>
    </row>
    <row r="316" spans="1:22" x14ac:dyDescent="0.3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s="13">
        <v>178.38399999999999</v>
      </c>
      <c r="S316" s="13">
        <f t="shared" si="13"/>
        <v>124.86879999999998</v>
      </c>
      <c r="T316" s="13">
        <f t="shared" si="14"/>
        <v>53.515200000000007</v>
      </c>
      <c r="U316" s="2">
        <f t="shared" si="12"/>
        <v>0.30000000000000004</v>
      </c>
      <c r="V316">
        <f>Table1[[#This Row],[Ship Date]]-Table1[[#This Row],[Order Date]]</f>
        <v>7</v>
      </c>
    </row>
    <row r="317" spans="1:22" x14ac:dyDescent="0.3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s="13">
        <v>15.552</v>
      </c>
      <c r="S317" s="13">
        <f t="shared" si="13"/>
        <v>10.886399999999998</v>
      </c>
      <c r="T317" s="13">
        <f t="shared" si="14"/>
        <v>4.6656000000000013</v>
      </c>
      <c r="U317" s="2">
        <f t="shared" si="12"/>
        <v>0.3000000000000001</v>
      </c>
      <c r="V317">
        <f>Table1[[#This Row],[Ship Date]]-Table1[[#This Row],[Order Date]]</f>
        <v>7</v>
      </c>
    </row>
    <row r="318" spans="1:22" x14ac:dyDescent="0.3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s="13">
        <v>99.135999999999996</v>
      </c>
      <c r="S318" s="13">
        <f t="shared" si="13"/>
        <v>69.395199999999988</v>
      </c>
      <c r="T318" s="13">
        <f t="shared" si="14"/>
        <v>29.740800000000007</v>
      </c>
      <c r="U318" s="2">
        <f t="shared" si="12"/>
        <v>0.3000000000000001</v>
      </c>
      <c r="V318">
        <f>Table1[[#This Row],[Ship Date]]-Table1[[#This Row],[Order Date]]</f>
        <v>2</v>
      </c>
    </row>
    <row r="319" spans="1:22" x14ac:dyDescent="0.3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s="13">
        <v>135.88200000000001</v>
      </c>
      <c r="S319" s="13">
        <f t="shared" si="13"/>
        <v>95.117400000000004</v>
      </c>
      <c r="T319" s="13">
        <f t="shared" si="14"/>
        <v>40.764600000000002</v>
      </c>
      <c r="U319" s="2">
        <f t="shared" si="12"/>
        <v>0.3</v>
      </c>
      <c r="V319">
        <f>Table1[[#This Row],[Ship Date]]-Table1[[#This Row],[Order Date]]</f>
        <v>5</v>
      </c>
    </row>
    <row r="320" spans="1:22" x14ac:dyDescent="0.3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s="13">
        <v>3991.98</v>
      </c>
      <c r="S320" s="13">
        <f t="shared" si="13"/>
        <v>2794.386</v>
      </c>
      <c r="T320" s="13">
        <f t="shared" si="14"/>
        <v>1197.5940000000001</v>
      </c>
      <c r="U320" s="2">
        <f t="shared" si="12"/>
        <v>0.3</v>
      </c>
      <c r="V320">
        <f>Table1[[#This Row],[Ship Date]]-Table1[[#This Row],[Order Date]]</f>
        <v>5</v>
      </c>
    </row>
    <row r="321" spans="1:22" x14ac:dyDescent="0.3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s="13">
        <v>275.94</v>
      </c>
      <c r="S321" s="13">
        <f t="shared" si="13"/>
        <v>193.15799999999999</v>
      </c>
      <c r="T321" s="13">
        <f t="shared" si="14"/>
        <v>82.782000000000011</v>
      </c>
      <c r="U321" s="2">
        <f t="shared" si="12"/>
        <v>0.30000000000000004</v>
      </c>
      <c r="V321">
        <f>Table1[[#This Row],[Ship Date]]-Table1[[#This Row],[Order Date]]</f>
        <v>5</v>
      </c>
    </row>
    <row r="322" spans="1:22" x14ac:dyDescent="0.3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s="13">
        <v>360</v>
      </c>
      <c r="S322" s="13">
        <f t="shared" si="13"/>
        <v>251.99999999999997</v>
      </c>
      <c r="T322" s="13">
        <f t="shared" si="14"/>
        <v>108.00000000000003</v>
      </c>
      <c r="U322" s="2">
        <f t="shared" si="12"/>
        <v>0.3000000000000001</v>
      </c>
      <c r="V322">
        <f>Table1[[#This Row],[Ship Date]]-Table1[[#This Row],[Order Date]]</f>
        <v>5</v>
      </c>
    </row>
    <row r="323" spans="1:22" x14ac:dyDescent="0.3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s="13">
        <v>43.57</v>
      </c>
      <c r="S323" s="13">
        <f t="shared" si="13"/>
        <v>30.498999999999999</v>
      </c>
      <c r="T323" s="13">
        <f t="shared" si="14"/>
        <v>13.071000000000002</v>
      </c>
      <c r="U323" s="2">
        <f t="shared" ref="U323:U386" si="15">T323/R323</f>
        <v>0.30000000000000004</v>
      </c>
      <c r="V323">
        <f>Table1[[#This Row],[Ship Date]]-Table1[[#This Row],[Order Date]]</f>
        <v>5</v>
      </c>
    </row>
    <row r="324" spans="1:22" x14ac:dyDescent="0.3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s="13">
        <v>7.16</v>
      </c>
      <c r="S324" s="13">
        <f t="shared" ref="S324:S387" si="16">R324*0.7</f>
        <v>5.0119999999999996</v>
      </c>
      <c r="T324" s="13">
        <f t="shared" ref="T324:T387" si="17">R324-S324</f>
        <v>2.1480000000000006</v>
      </c>
      <c r="U324" s="2">
        <f t="shared" si="15"/>
        <v>0.3000000000000001</v>
      </c>
      <c r="V324">
        <f>Table1[[#This Row],[Ship Date]]-Table1[[#This Row],[Order Date]]</f>
        <v>5</v>
      </c>
    </row>
    <row r="325" spans="1:22" x14ac:dyDescent="0.3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s="13">
        <v>251.52</v>
      </c>
      <c r="S325" s="13">
        <f t="shared" si="16"/>
        <v>176.06399999999999</v>
      </c>
      <c r="T325" s="13">
        <f t="shared" si="17"/>
        <v>75.456000000000017</v>
      </c>
      <c r="U325" s="2">
        <f t="shared" si="15"/>
        <v>0.30000000000000004</v>
      </c>
      <c r="V325">
        <f>Table1[[#This Row],[Ship Date]]-Table1[[#This Row],[Order Date]]</f>
        <v>4</v>
      </c>
    </row>
    <row r="326" spans="1:22" x14ac:dyDescent="0.3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s="13">
        <v>99.99</v>
      </c>
      <c r="S326" s="13">
        <f t="shared" si="16"/>
        <v>69.992999999999995</v>
      </c>
      <c r="T326" s="13">
        <f t="shared" si="17"/>
        <v>29.997</v>
      </c>
      <c r="U326" s="2">
        <f t="shared" si="15"/>
        <v>0.3</v>
      </c>
      <c r="V326">
        <f>Table1[[#This Row],[Ship Date]]-Table1[[#This Row],[Order Date]]</f>
        <v>4</v>
      </c>
    </row>
    <row r="327" spans="1:22" x14ac:dyDescent="0.3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s="13">
        <v>15.992000000000001</v>
      </c>
      <c r="S327" s="13">
        <f t="shared" si="16"/>
        <v>11.1944</v>
      </c>
      <c r="T327" s="13">
        <f t="shared" si="17"/>
        <v>4.797600000000001</v>
      </c>
      <c r="U327" s="2">
        <f t="shared" si="15"/>
        <v>0.30000000000000004</v>
      </c>
      <c r="V327">
        <f>Table1[[#This Row],[Ship Date]]-Table1[[#This Row],[Order Date]]</f>
        <v>2</v>
      </c>
    </row>
    <row r="328" spans="1:22" x14ac:dyDescent="0.3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s="13">
        <v>290.89800000000002</v>
      </c>
      <c r="S328" s="13">
        <f t="shared" si="16"/>
        <v>203.62860000000001</v>
      </c>
      <c r="T328" s="13">
        <f t="shared" si="17"/>
        <v>87.269400000000019</v>
      </c>
      <c r="U328" s="2">
        <f t="shared" si="15"/>
        <v>0.30000000000000004</v>
      </c>
      <c r="V328">
        <f>Table1[[#This Row],[Ship Date]]-Table1[[#This Row],[Order Date]]</f>
        <v>2</v>
      </c>
    </row>
    <row r="329" spans="1:22" x14ac:dyDescent="0.3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s="13">
        <v>54.223999999999997</v>
      </c>
      <c r="S329" s="13">
        <f t="shared" si="16"/>
        <v>37.956799999999994</v>
      </c>
      <c r="T329" s="13">
        <f t="shared" si="17"/>
        <v>16.267200000000003</v>
      </c>
      <c r="U329" s="2">
        <f t="shared" si="15"/>
        <v>0.30000000000000004</v>
      </c>
      <c r="V329">
        <f>Table1[[#This Row],[Ship Date]]-Table1[[#This Row],[Order Date]]</f>
        <v>2</v>
      </c>
    </row>
    <row r="330" spans="1:22" x14ac:dyDescent="0.3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s="13">
        <v>786.74400000000003</v>
      </c>
      <c r="S330" s="13">
        <f t="shared" si="16"/>
        <v>550.72079999999994</v>
      </c>
      <c r="T330" s="13">
        <f t="shared" si="17"/>
        <v>236.02320000000009</v>
      </c>
      <c r="U330" s="2">
        <f t="shared" si="15"/>
        <v>0.3000000000000001</v>
      </c>
      <c r="V330">
        <f>Table1[[#This Row],[Ship Date]]-Table1[[#This Row],[Order Date]]</f>
        <v>2</v>
      </c>
    </row>
    <row r="331" spans="1:22" x14ac:dyDescent="0.3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s="13">
        <v>100.24</v>
      </c>
      <c r="S331" s="13">
        <f t="shared" si="16"/>
        <v>70.167999999999992</v>
      </c>
      <c r="T331" s="13">
        <f t="shared" si="17"/>
        <v>30.072000000000003</v>
      </c>
      <c r="U331" s="2">
        <f t="shared" si="15"/>
        <v>0.30000000000000004</v>
      </c>
      <c r="V331">
        <f>Table1[[#This Row],[Ship Date]]-Table1[[#This Row],[Order Date]]</f>
        <v>2</v>
      </c>
    </row>
    <row r="332" spans="1:22" x14ac:dyDescent="0.3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s="13">
        <v>37.764000000000003</v>
      </c>
      <c r="S332" s="13">
        <f t="shared" si="16"/>
        <v>26.434799999999999</v>
      </c>
      <c r="T332" s="13">
        <f t="shared" si="17"/>
        <v>11.329200000000004</v>
      </c>
      <c r="U332" s="2">
        <f t="shared" si="15"/>
        <v>0.3000000000000001</v>
      </c>
      <c r="V332">
        <f>Table1[[#This Row],[Ship Date]]-Table1[[#This Row],[Order Date]]</f>
        <v>2</v>
      </c>
    </row>
    <row r="333" spans="1:22" x14ac:dyDescent="0.3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s="13">
        <v>82.8</v>
      </c>
      <c r="S333" s="13">
        <f t="shared" si="16"/>
        <v>57.959999999999994</v>
      </c>
      <c r="T333" s="13">
        <f t="shared" si="17"/>
        <v>24.840000000000003</v>
      </c>
      <c r="U333" s="2">
        <f t="shared" si="15"/>
        <v>0.30000000000000004</v>
      </c>
      <c r="V333">
        <f>Table1[[#This Row],[Ship Date]]-Table1[[#This Row],[Order Date]]</f>
        <v>4</v>
      </c>
    </row>
    <row r="334" spans="1:22" x14ac:dyDescent="0.3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s="13">
        <v>20.724</v>
      </c>
      <c r="S334" s="13">
        <f t="shared" si="16"/>
        <v>14.506799999999998</v>
      </c>
      <c r="T334" s="13">
        <f t="shared" si="17"/>
        <v>6.2172000000000018</v>
      </c>
      <c r="U334" s="2">
        <f t="shared" si="15"/>
        <v>0.3000000000000001</v>
      </c>
      <c r="V334">
        <f>Table1[[#This Row],[Ship Date]]-Table1[[#This Row],[Order Date]]</f>
        <v>4</v>
      </c>
    </row>
    <row r="335" spans="1:22" x14ac:dyDescent="0.3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s="13">
        <v>4.8959999999999999</v>
      </c>
      <c r="S335" s="13">
        <f t="shared" si="16"/>
        <v>3.4271999999999996</v>
      </c>
      <c r="T335" s="13">
        <f t="shared" si="17"/>
        <v>1.4688000000000003</v>
      </c>
      <c r="U335" s="2">
        <f t="shared" si="15"/>
        <v>0.3000000000000001</v>
      </c>
      <c r="V335">
        <f>Table1[[#This Row],[Ship Date]]-Table1[[#This Row],[Order Date]]</f>
        <v>4</v>
      </c>
    </row>
    <row r="336" spans="1:22" x14ac:dyDescent="0.3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s="13">
        <v>4.7519999999999998</v>
      </c>
      <c r="S336" s="13">
        <f t="shared" si="16"/>
        <v>3.3263999999999996</v>
      </c>
      <c r="T336" s="13">
        <f t="shared" si="17"/>
        <v>1.4256000000000002</v>
      </c>
      <c r="U336" s="2">
        <f t="shared" si="15"/>
        <v>0.30000000000000004</v>
      </c>
      <c r="V336">
        <f>Table1[[#This Row],[Ship Date]]-Table1[[#This Row],[Order Date]]</f>
        <v>3</v>
      </c>
    </row>
    <row r="337" spans="1:22" x14ac:dyDescent="0.3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s="13">
        <v>959.98400000000004</v>
      </c>
      <c r="S337" s="13">
        <f t="shared" si="16"/>
        <v>671.98879999999997</v>
      </c>
      <c r="T337" s="13">
        <f t="shared" si="17"/>
        <v>287.99520000000007</v>
      </c>
      <c r="U337" s="2">
        <f t="shared" si="15"/>
        <v>0.30000000000000004</v>
      </c>
      <c r="V337">
        <f>Table1[[#This Row],[Ship Date]]-Table1[[#This Row],[Order Date]]</f>
        <v>3</v>
      </c>
    </row>
    <row r="338" spans="1:22" x14ac:dyDescent="0.3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s="13">
        <v>14.368</v>
      </c>
      <c r="S338" s="13">
        <f t="shared" si="16"/>
        <v>10.057599999999999</v>
      </c>
      <c r="T338" s="13">
        <f t="shared" si="17"/>
        <v>4.3104000000000013</v>
      </c>
      <c r="U338" s="2">
        <f t="shared" si="15"/>
        <v>0.3000000000000001</v>
      </c>
      <c r="V338">
        <f>Table1[[#This Row],[Ship Date]]-Table1[[#This Row],[Order Date]]</f>
        <v>3</v>
      </c>
    </row>
    <row r="339" spans="1:22" x14ac:dyDescent="0.3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s="13">
        <v>7.7119999999999997</v>
      </c>
      <c r="S339" s="13">
        <f t="shared" si="16"/>
        <v>5.3983999999999996</v>
      </c>
      <c r="T339" s="13">
        <f t="shared" si="17"/>
        <v>2.3136000000000001</v>
      </c>
      <c r="U339" s="2">
        <f t="shared" si="15"/>
        <v>0.30000000000000004</v>
      </c>
      <c r="V339">
        <f>Table1[[#This Row],[Ship Date]]-Table1[[#This Row],[Order Date]]</f>
        <v>5</v>
      </c>
    </row>
    <row r="340" spans="1:22" x14ac:dyDescent="0.3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s="13">
        <v>698.35199999999998</v>
      </c>
      <c r="S340" s="13">
        <f t="shared" si="16"/>
        <v>488.84639999999996</v>
      </c>
      <c r="T340" s="13">
        <f t="shared" si="17"/>
        <v>209.50560000000002</v>
      </c>
      <c r="U340" s="2">
        <f t="shared" si="15"/>
        <v>0.30000000000000004</v>
      </c>
      <c r="V340">
        <f>Table1[[#This Row],[Ship Date]]-Table1[[#This Row],[Order Date]]</f>
        <v>5</v>
      </c>
    </row>
    <row r="341" spans="1:22" x14ac:dyDescent="0.3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s="13">
        <v>4.96</v>
      </c>
      <c r="S341" s="13">
        <f t="shared" si="16"/>
        <v>3.472</v>
      </c>
      <c r="T341" s="13">
        <f t="shared" si="17"/>
        <v>1.488</v>
      </c>
      <c r="U341" s="2">
        <f t="shared" si="15"/>
        <v>0.3</v>
      </c>
      <c r="V341">
        <f>Table1[[#This Row],[Ship Date]]-Table1[[#This Row],[Order Date]]</f>
        <v>4</v>
      </c>
    </row>
    <row r="342" spans="1:22" x14ac:dyDescent="0.3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s="13">
        <v>17.856000000000002</v>
      </c>
      <c r="S342" s="13">
        <f t="shared" si="16"/>
        <v>12.4992</v>
      </c>
      <c r="T342" s="13">
        <f t="shared" si="17"/>
        <v>5.3568000000000016</v>
      </c>
      <c r="U342" s="2">
        <f t="shared" si="15"/>
        <v>0.30000000000000004</v>
      </c>
      <c r="V342">
        <f>Table1[[#This Row],[Ship Date]]-Table1[[#This Row],[Order Date]]</f>
        <v>4</v>
      </c>
    </row>
    <row r="343" spans="1:22" x14ac:dyDescent="0.3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s="13">
        <v>509.97</v>
      </c>
      <c r="S343" s="13">
        <f t="shared" si="16"/>
        <v>356.97899999999998</v>
      </c>
      <c r="T343" s="13">
        <f t="shared" si="17"/>
        <v>152.99100000000004</v>
      </c>
      <c r="U343" s="2">
        <f t="shared" si="15"/>
        <v>0.30000000000000004</v>
      </c>
      <c r="V343">
        <f>Table1[[#This Row],[Ship Date]]-Table1[[#This Row],[Order Date]]</f>
        <v>4</v>
      </c>
    </row>
    <row r="344" spans="1:22" x14ac:dyDescent="0.3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s="13">
        <v>30.992000000000001</v>
      </c>
      <c r="S344" s="13">
        <f t="shared" si="16"/>
        <v>21.694399999999998</v>
      </c>
      <c r="T344" s="13">
        <f t="shared" si="17"/>
        <v>9.2976000000000028</v>
      </c>
      <c r="U344" s="2">
        <f t="shared" si="15"/>
        <v>0.3000000000000001</v>
      </c>
      <c r="V344">
        <f>Table1[[#This Row],[Ship Date]]-Table1[[#This Row],[Order Date]]</f>
        <v>4</v>
      </c>
    </row>
    <row r="345" spans="1:22" x14ac:dyDescent="0.3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s="13">
        <v>71.927999999999997</v>
      </c>
      <c r="S345" s="13">
        <f t="shared" si="16"/>
        <v>50.349599999999995</v>
      </c>
      <c r="T345" s="13">
        <f t="shared" si="17"/>
        <v>21.578400000000002</v>
      </c>
      <c r="U345" s="2">
        <f t="shared" si="15"/>
        <v>0.30000000000000004</v>
      </c>
      <c r="V345">
        <f>Table1[[#This Row],[Ship Date]]-Table1[[#This Row],[Order Date]]</f>
        <v>4</v>
      </c>
    </row>
    <row r="346" spans="1:22" x14ac:dyDescent="0.3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s="13">
        <v>88.8</v>
      </c>
      <c r="S346" s="13">
        <f t="shared" si="16"/>
        <v>62.16</v>
      </c>
      <c r="T346" s="13">
        <f t="shared" si="17"/>
        <v>26.64</v>
      </c>
      <c r="U346" s="2">
        <f t="shared" si="15"/>
        <v>0.3</v>
      </c>
      <c r="V346">
        <f>Table1[[#This Row],[Ship Date]]-Table1[[#This Row],[Order Date]]</f>
        <v>4</v>
      </c>
    </row>
    <row r="347" spans="1:22" x14ac:dyDescent="0.3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s="13">
        <v>47.975999999999999</v>
      </c>
      <c r="S347" s="13">
        <f t="shared" si="16"/>
        <v>33.583199999999998</v>
      </c>
      <c r="T347" s="13">
        <f t="shared" si="17"/>
        <v>14.392800000000001</v>
      </c>
      <c r="U347" s="2">
        <f t="shared" si="15"/>
        <v>0.30000000000000004</v>
      </c>
      <c r="V347">
        <f>Table1[[#This Row],[Ship Date]]-Table1[[#This Row],[Order Date]]</f>
        <v>4</v>
      </c>
    </row>
    <row r="348" spans="1:22" x14ac:dyDescent="0.3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s="13">
        <v>7.56</v>
      </c>
      <c r="S348" s="13">
        <f t="shared" si="16"/>
        <v>5.2919999999999998</v>
      </c>
      <c r="T348" s="13">
        <f t="shared" si="17"/>
        <v>2.2679999999999998</v>
      </c>
      <c r="U348" s="2">
        <f t="shared" si="15"/>
        <v>0.3</v>
      </c>
      <c r="V348">
        <f>Table1[[#This Row],[Ship Date]]-Table1[[#This Row],[Order Date]]</f>
        <v>4</v>
      </c>
    </row>
    <row r="349" spans="1:22" x14ac:dyDescent="0.3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s="13">
        <v>24.56</v>
      </c>
      <c r="S349" s="13">
        <f t="shared" si="16"/>
        <v>17.191999999999997</v>
      </c>
      <c r="T349" s="13">
        <f t="shared" si="17"/>
        <v>7.3680000000000021</v>
      </c>
      <c r="U349" s="2">
        <f t="shared" si="15"/>
        <v>0.3000000000000001</v>
      </c>
      <c r="V349">
        <f>Table1[[#This Row],[Ship Date]]-Table1[[#This Row],[Order Date]]</f>
        <v>4</v>
      </c>
    </row>
    <row r="350" spans="1:22" x14ac:dyDescent="0.3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s="13">
        <v>12.96</v>
      </c>
      <c r="S350" s="13">
        <f t="shared" si="16"/>
        <v>9.0719999999999992</v>
      </c>
      <c r="T350" s="13">
        <f t="shared" si="17"/>
        <v>3.8880000000000017</v>
      </c>
      <c r="U350" s="2">
        <f t="shared" si="15"/>
        <v>0.3000000000000001</v>
      </c>
      <c r="V350">
        <f>Table1[[#This Row],[Ship Date]]-Table1[[#This Row],[Order Date]]</f>
        <v>4</v>
      </c>
    </row>
    <row r="351" spans="1:22" x14ac:dyDescent="0.3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s="13">
        <v>6.79</v>
      </c>
      <c r="S351" s="13">
        <f t="shared" si="16"/>
        <v>4.7530000000000001</v>
      </c>
      <c r="T351" s="13">
        <f t="shared" si="17"/>
        <v>2.0369999999999999</v>
      </c>
      <c r="U351" s="2">
        <f t="shared" si="15"/>
        <v>0.3</v>
      </c>
      <c r="V351">
        <f>Table1[[#This Row],[Ship Date]]-Table1[[#This Row],[Order Date]]</f>
        <v>2</v>
      </c>
    </row>
    <row r="352" spans="1:22" x14ac:dyDescent="0.3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s="13">
        <v>24.56</v>
      </c>
      <c r="S352" s="13">
        <f t="shared" si="16"/>
        <v>17.191999999999997</v>
      </c>
      <c r="T352" s="13">
        <f t="shared" si="17"/>
        <v>7.3680000000000021</v>
      </c>
      <c r="U352" s="2">
        <f t="shared" si="15"/>
        <v>0.3000000000000001</v>
      </c>
      <c r="V352">
        <f>Table1[[#This Row],[Ship Date]]-Table1[[#This Row],[Order Date]]</f>
        <v>2</v>
      </c>
    </row>
    <row r="353" spans="1:22" x14ac:dyDescent="0.3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s="13">
        <v>3.048</v>
      </c>
      <c r="S353" s="13">
        <f t="shared" si="16"/>
        <v>2.1335999999999999</v>
      </c>
      <c r="T353" s="13">
        <f t="shared" si="17"/>
        <v>0.9144000000000001</v>
      </c>
      <c r="U353" s="2">
        <f t="shared" si="15"/>
        <v>0.30000000000000004</v>
      </c>
      <c r="V353">
        <f>Table1[[#This Row],[Ship Date]]-Table1[[#This Row],[Order Date]]</f>
        <v>2</v>
      </c>
    </row>
    <row r="354" spans="1:22" x14ac:dyDescent="0.3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s="13">
        <v>49.12</v>
      </c>
      <c r="S354" s="13">
        <f t="shared" si="16"/>
        <v>34.383999999999993</v>
      </c>
      <c r="T354" s="13">
        <f t="shared" si="17"/>
        <v>14.736000000000004</v>
      </c>
      <c r="U354" s="2">
        <f t="shared" si="15"/>
        <v>0.3000000000000001</v>
      </c>
      <c r="V354">
        <f>Table1[[#This Row],[Ship Date]]-Table1[[#This Row],[Order Date]]</f>
        <v>2</v>
      </c>
    </row>
    <row r="355" spans="1:22" x14ac:dyDescent="0.3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s="13">
        <v>4355.1679999999997</v>
      </c>
      <c r="S355" s="13">
        <f t="shared" si="16"/>
        <v>3048.6175999999996</v>
      </c>
      <c r="T355" s="13">
        <f t="shared" si="17"/>
        <v>1306.5504000000001</v>
      </c>
      <c r="U355" s="2">
        <f t="shared" si="15"/>
        <v>0.30000000000000004</v>
      </c>
      <c r="V355">
        <f>Table1[[#This Row],[Ship Date]]-Table1[[#This Row],[Order Date]]</f>
        <v>2</v>
      </c>
    </row>
    <row r="356" spans="1:22" x14ac:dyDescent="0.3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s="13">
        <v>388.70400000000001</v>
      </c>
      <c r="S356" s="13">
        <f t="shared" si="16"/>
        <v>272.09280000000001</v>
      </c>
      <c r="T356" s="13">
        <f t="shared" si="17"/>
        <v>116.6112</v>
      </c>
      <c r="U356" s="2">
        <f t="shared" si="15"/>
        <v>0.3</v>
      </c>
      <c r="V356">
        <f>Table1[[#This Row],[Ship Date]]-Table1[[#This Row],[Order Date]]</f>
        <v>5</v>
      </c>
    </row>
    <row r="357" spans="1:22" x14ac:dyDescent="0.3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s="13">
        <v>8.26</v>
      </c>
      <c r="S357" s="13">
        <f t="shared" si="16"/>
        <v>5.7819999999999991</v>
      </c>
      <c r="T357" s="13">
        <f t="shared" si="17"/>
        <v>2.4780000000000006</v>
      </c>
      <c r="U357" s="2">
        <f t="shared" si="15"/>
        <v>0.3000000000000001</v>
      </c>
      <c r="V357">
        <f>Table1[[#This Row],[Ship Date]]-Table1[[#This Row],[Order Date]]</f>
        <v>5</v>
      </c>
    </row>
    <row r="358" spans="1:22" x14ac:dyDescent="0.3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s="13">
        <v>17.04</v>
      </c>
      <c r="S358" s="13">
        <f t="shared" si="16"/>
        <v>11.927999999999999</v>
      </c>
      <c r="T358" s="13">
        <f t="shared" si="17"/>
        <v>5.1120000000000001</v>
      </c>
      <c r="U358" s="2">
        <f t="shared" si="15"/>
        <v>0.30000000000000004</v>
      </c>
      <c r="V358">
        <f>Table1[[#This Row],[Ship Date]]-Table1[[#This Row],[Order Date]]</f>
        <v>5</v>
      </c>
    </row>
    <row r="359" spans="1:22" x14ac:dyDescent="0.3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s="13">
        <v>34.4</v>
      </c>
      <c r="S359" s="13">
        <f t="shared" si="16"/>
        <v>24.08</v>
      </c>
      <c r="T359" s="13">
        <f t="shared" si="17"/>
        <v>10.32</v>
      </c>
      <c r="U359" s="2">
        <f t="shared" si="15"/>
        <v>0.30000000000000004</v>
      </c>
      <c r="V359">
        <f>Table1[[#This Row],[Ship Date]]-Table1[[#This Row],[Order Date]]</f>
        <v>5</v>
      </c>
    </row>
    <row r="360" spans="1:22" x14ac:dyDescent="0.3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s="13">
        <v>36.24</v>
      </c>
      <c r="S360" s="13">
        <f t="shared" si="16"/>
        <v>25.367999999999999</v>
      </c>
      <c r="T360" s="13">
        <f t="shared" si="17"/>
        <v>10.872000000000003</v>
      </c>
      <c r="U360" s="2">
        <f t="shared" si="15"/>
        <v>0.3000000000000001</v>
      </c>
      <c r="V360">
        <f>Table1[[#This Row],[Ship Date]]-Table1[[#This Row],[Order Date]]</f>
        <v>5</v>
      </c>
    </row>
    <row r="361" spans="1:22" x14ac:dyDescent="0.3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s="13">
        <v>647.84</v>
      </c>
      <c r="S361" s="13">
        <f t="shared" si="16"/>
        <v>453.488</v>
      </c>
      <c r="T361" s="13">
        <f t="shared" si="17"/>
        <v>194.35200000000003</v>
      </c>
      <c r="U361" s="2">
        <f t="shared" si="15"/>
        <v>0.30000000000000004</v>
      </c>
      <c r="V361">
        <f>Table1[[#This Row],[Ship Date]]-Table1[[#This Row],[Order Date]]</f>
        <v>3</v>
      </c>
    </row>
    <row r="362" spans="1:22" x14ac:dyDescent="0.3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s="13">
        <v>20.7</v>
      </c>
      <c r="S362" s="13">
        <f t="shared" si="16"/>
        <v>14.489999999999998</v>
      </c>
      <c r="T362" s="13">
        <f t="shared" si="17"/>
        <v>6.2100000000000009</v>
      </c>
      <c r="U362" s="2">
        <f t="shared" si="15"/>
        <v>0.30000000000000004</v>
      </c>
      <c r="V362">
        <f>Table1[[#This Row],[Ship Date]]-Table1[[#This Row],[Order Date]]</f>
        <v>3</v>
      </c>
    </row>
    <row r="363" spans="1:22" x14ac:dyDescent="0.3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s="13">
        <v>20.7</v>
      </c>
      <c r="S363" s="13">
        <f t="shared" si="16"/>
        <v>14.489999999999998</v>
      </c>
      <c r="T363" s="13">
        <f t="shared" si="17"/>
        <v>6.2100000000000009</v>
      </c>
      <c r="U363" s="2">
        <f t="shared" si="15"/>
        <v>0.30000000000000004</v>
      </c>
      <c r="V363">
        <f>Table1[[#This Row],[Ship Date]]-Table1[[#This Row],[Order Date]]</f>
        <v>6</v>
      </c>
    </row>
    <row r="364" spans="1:22" x14ac:dyDescent="0.3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s="13">
        <v>488.64600000000002</v>
      </c>
      <c r="S364" s="13">
        <f t="shared" si="16"/>
        <v>342.05219999999997</v>
      </c>
      <c r="T364" s="13">
        <f t="shared" si="17"/>
        <v>146.59380000000004</v>
      </c>
      <c r="U364" s="2">
        <f t="shared" si="15"/>
        <v>0.3000000000000001</v>
      </c>
      <c r="V364">
        <f>Table1[[#This Row],[Ship Date]]-Table1[[#This Row],[Order Date]]</f>
        <v>6</v>
      </c>
    </row>
    <row r="365" spans="1:22" x14ac:dyDescent="0.3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s="13">
        <v>5.56</v>
      </c>
      <c r="S365" s="13">
        <f t="shared" si="16"/>
        <v>3.8919999999999995</v>
      </c>
      <c r="T365" s="13">
        <f t="shared" si="17"/>
        <v>1.6680000000000001</v>
      </c>
      <c r="U365" s="2">
        <f t="shared" si="15"/>
        <v>0.30000000000000004</v>
      </c>
      <c r="V365">
        <f>Table1[[#This Row],[Ship Date]]-Table1[[#This Row],[Order Date]]</f>
        <v>6</v>
      </c>
    </row>
    <row r="366" spans="1:22" x14ac:dyDescent="0.3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s="13">
        <v>47.12</v>
      </c>
      <c r="S366" s="13">
        <f t="shared" si="16"/>
        <v>32.983999999999995</v>
      </c>
      <c r="T366" s="13">
        <f t="shared" si="17"/>
        <v>14.136000000000003</v>
      </c>
      <c r="U366" s="2">
        <f t="shared" si="15"/>
        <v>0.3000000000000001</v>
      </c>
      <c r="V366">
        <f>Table1[[#This Row],[Ship Date]]-Table1[[#This Row],[Order Date]]</f>
        <v>6</v>
      </c>
    </row>
    <row r="367" spans="1:22" x14ac:dyDescent="0.3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s="13">
        <v>211.96</v>
      </c>
      <c r="S367" s="13">
        <f t="shared" si="16"/>
        <v>148.37199999999999</v>
      </c>
      <c r="T367" s="13">
        <f t="shared" si="17"/>
        <v>63.588000000000022</v>
      </c>
      <c r="U367" s="2">
        <f t="shared" si="15"/>
        <v>0.3000000000000001</v>
      </c>
      <c r="V367">
        <f>Table1[[#This Row],[Ship Date]]-Table1[[#This Row],[Order Date]]</f>
        <v>5</v>
      </c>
    </row>
    <row r="368" spans="1:22" x14ac:dyDescent="0.3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s="13">
        <v>23.2</v>
      </c>
      <c r="S368" s="13">
        <f t="shared" si="16"/>
        <v>16.239999999999998</v>
      </c>
      <c r="T368" s="13">
        <f t="shared" si="17"/>
        <v>6.9600000000000009</v>
      </c>
      <c r="U368" s="2">
        <f t="shared" si="15"/>
        <v>0.30000000000000004</v>
      </c>
      <c r="V368">
        <f>Table1[[#This Row],[Ship Date]]-Table1[[#This Row],[Order Date]]</f>
        <v>0</v>
      </c>
    </row>
    <row r="369" spans="1:22" x14ac:dyDescent="0.3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s="13">
        <v>7.36</v>
      </c>
      <c r="S369" s="13">
        <f t="shared" si="16"/>
        <v>5.1520000000000001</v>
      </c>
      <c r="T369" s="13">
        <f t="shared" si="17"/>
        <v>2.2080000000000002</v>
      </c>
      <c r="U369" s="2">
        <f t="shared" si="15"/>
        <v>0.3</v>
      </c>
      <c r="V369">
        <f>Table1[[#This Row],[Ship Date]]-Table1[[#This Row],[Order Date]]</f>
        <v>0</v>
      </c>
    </row>
    <row r="370" spans="1:22" x14ac:dyDescent="0.3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s="13">
        <v>104.79</v>
      </c>
      <c r="S370" s="13">
        <f t="shared" si="16"/>
        <v>73.352999999999994</v>
      </c>
      <c r="T370" s="13">
        <f t="shared" si="17"/>
        <v>31.437000000000012</v>
      </c>
      <c r="U370" s="2">
        <f t="shared" si="15"/>
        <v>0.3000000000000001</v>
      </c>
      <c r="V370">
        <f>Table1[[#This Row],[Ship Date]]-Table1[[#This Row],[Order Date]]</f>
        <v>0</v>
      </c>
    </row>
    <row r="371" spans="1:22" x14ac:dyDescent="0.3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s="13">
        <v>1043.92</v>
      </c>
      <c r="S371" s="13">
        <f t="shared" si="16"/>
        <v>730.74400000000003</v>
      </c>
      <c r="T371" s="13">
        <f t="shared" si="17"/>
        <v>313.17600000000004</v>
      </c>
      <c r="U371" s="2">
        <f t="shared" si="15"/>
        <v>0.30000000000000004</v>
      </c>
      <c r="V371">
        <f>Table1[[#This Row],[Ship Date]]-Table1[[#This Row],[Order Date]]</f>
        <v>0</v>
      </c>
    </row>
    <row r="372" spans="1:22" x14ac:dyDescent="0.3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s="13">
        <v>25.92</v>
      </c>
      <c r="S372" s="13">
        <f t="shared" si="16"/>
        <v>18.143999999999998</v>
      </c>
      <c r="T372" s="13">
        <f t="shared" si="17"/>
        <v>7.7760000000000034</v>
      </c>
      <c r="U372" s="2">
        <f t="shared" si="15"/>
        <v>0.3000000000000001</v>
      </c>
      <c r="V372">
        <f>Table1[[#This Row],[Ship Date]]-Table1[[#This Row],[Order Date]]</f>
        <v>6</v>
      </c>
    </row>
    <row r="373" spans="1:22" x14ac:dyDescent="0.3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s="13">
        <v>53.423999999999999</v>
      </c>
      <c r="S373" s="13">
        <f t="shared" si="16"/>
        <v>37.396799999999999</v>
      </c>
      <c r="T373" s="13">
        <f t="shared" si="17"/>
        <v>16.027200000000001</v>
      </c>
      <c r="U373" s="2">
        <f t="shared" si="15"/>
        <v>0.3</v>
      </c>
      <c r="V373">
        <f>Table1[[#This Row],[Ship Date]]-Table1[[#This Row],[Order Date]]</f>
        <v>6</v>
      </c>
    </row>
    <row r="374" spans="1:22" x14ac:dyDescent="0.3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s="13">
        <v>8.16</v>
      </c>
      <c r="S374" s="13">
        <f t="shared" si="16"/>
        <v>5.7119999999999997</v>
      </c>
      <c r="T374" s="13">
        <f t="shared" si="17"/>
        <v>2.4480000000000004</v>
      </c>
      <c r="U374" s="2">
        <f t="shared" si="15"/>
        <v>0.30000000000000004</v>
      </c>
      <c r="V374">
        <f>Table1[[#This Row],[Ship Date]]-Table1[[#This Row],[Order Date]]</f>
        <v>4</v>
      </c>
    </row>
    <row r="375" spans="1:22" x14ac:dyDescent="0.3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s="13">
        <v>1023.936</v>
      </c>
      <c r="S375" s="13">
        <f t="shared" si="16"/>
        <v>716.75519999999995</v>
      </c>
      <c r="T375" s="13">
        <f t="shared" si="17"/>
        <v>307.18080000000009</v>
      </c>
      <c r="U375" s="2">
        <f t="shared" si="15"/>
        <v>0.3000000000000001</v>
      </c>
      <c r="V375">
        <f>Table1[[#This Row],[Ship Date]]-Table1[[#This Row],[Order Date]]</f>
        <v>4</v>
      </c>
    </row>
    <row r="376" spans="1:22" x14ac:dyDescent="0.3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s="13">
        <v>9.24</v>
      </c>
      <c r="S376" s="13">
        <f t="shared" si="16"/>
        <v>6.468</v>
      </c>
      <c r="T376" s="13">
        <f t="shared" si="17"/>
        <v>2.7720000000000002</v>
      </c>
      <c r="U376" s="2">
        <f t="shared" si="15"/>
        <v>0.30000000000000004</v>
      </c>
      <c r="V376">
        <f>Table1[[#This Row],[Ship Date]]-Table1[[#This Row],[Order Date]]</f>
        <v>4</v>
      </c>
    </row>
    <row r="377" spans="1:22" x14ac:dyDescent="0.3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s="13">
        <v>479.04</v>
      </c>
      <c r="S377" s="13">
        <f t="shared" si="16"/>
        <v>335.32799999999997</v>
      </c>
      <c r="T377" s="13">
        <f t="shared" si="17"/>
        <v>143.71200000000005</v>
      </c>
      <c r="U377" s="2">
        <f t="shared" si="15"/>
        <v>0.3000000000000001</v>
      </c>
      <c r="V377">
        <f>Table1[[#This Row],[Ship Date]]-Table1[[#This Row],[Order Date]]</f>
        <v>4</v>
      </c>
    </row>
    <row r="378" spans="1:22" x14ac:dyDescent="0.3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s="13">
        <v>99.135999999999996</v>
      </c>
      <c r="S378" s="13">
        <f t="shared" si="16"/>
        <v>69.395199999999988</v>
      </c>
      <c r="T378" s="13">
        <f t="shared" si="17"/>
        <v>29.740800000000007</v>
      </c>
      <c r="U378" s="2">
        <f t="shared" si="15"/>
        <v>0.3000000000000001</v>
      </c>
      <c r="V378">
        <f>Table1[[#This Row],[Ship Date]]-Table1[[#This Row],[Order Date]]</f>
        <v>3</v>
      </c>
    </row>
    <row r="379" spans="1:22" x14ac:dyDescent="0.3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s="13">
        <v>1488.424</v>
      </c>
      <c r="S379" s="13">
        <f t="shared" si="16"/>
        <v>1041.8968</v>
      </c>
      <c r="T379" s="13">
        <f t="shared" si="17"/>
        <v>446.52719999999999</v>
      </c>
      <c r="U379" s="2">
        <f t="shared" si="15"/>
        <v>0.3</v>
      </c>
      <c r="V379">
        <f>Table1[[#This Row],[Ship Date]]-Table1[[#This Row],[Order Date]]</f>
        <v>5</v>
      </c>
    </row>
    <row r="380" spans="1:22" x14ac:dyDescent="0.3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s="13">
        <v>8.6519999999999992</v>
      </c>
      <c r="S380" s="13">
        <f t="shared" si="16"/>
        <v>6.0563999999999991</v>
      </c>
      <c r="T380" s="13">
        <f t="shared" si="17"/>
        <v>2.5956000000000001</v>
      </c>
      <c r="U380" s="2">
        <f t="shared" si="15"/>
        <v>0.30000000000000004</v>
      </c>
      <c r="V380">
        <f>Table1[[#This Row],[Ship Date]]-Table1[[#This Row],[Order Date]]</f>
        <v>7</v>
      </c>
    </row>
    <row r="381" spans="1:22" x14ac:dyDescent="0.3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s="13">
        <v>23.832000000000001</v>
      </c>
      <c r="S381" s="13">
        <f t="shared" si="16"/>
        <v>16.682400000000001</v>
      </c>
      <c r="T381" s="13">
        <f t="shared" si="17"/>
        <v>7.1495999999999995</v>
      </c>
      <c r="U381" s="2">
        <f t="shared" si="15"/>
        <v>0.3</v>
      </c>
      <c r="V381">
        <f>Table1[[#This Row],[Ship Date]]-Table1[[#This Row],[Order Date]]</f>
        <v>7</v>
      </c>
    </row>
    <row r="382" spans="1:22" x14ac:dyDescent="0.3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s="13">
        <v>12.176</v>
      </c>
      <c r="S382" s="13">
        <f t="shared" si="16"/>
        <v>8.5231999999999992</v>
      </c>
      <c r="T382" s="13">
        <f t="shared" si="17"/>
        <v>3.6528000000000009</v>
      </c>
      <c r="U382" s="2">
        <f t="shared" si="15"/>
        <v>0.3000000000000001</v>
      </c>
      <c r="V382">
        <f>Table1[[#This Row],[Ship Date]]-Table1[[#This Row],[Order Date]]</f>
        <v>7</v>
      </c>
    </row>
    <row r="383" spans="1:22" x14ac:dyDescent="0.3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s="13">
        <v>50.96</v>
      </c>
      <c r="S383" s="13">
        <f t="shared" si="16"/>
        <v>35.671999999999997</v>
      </c>
      <c r="T383" s="13">
        <f t="shared" si="17"/>
        <v>15.288000000000004</v>
      </c>
      <c r="U383" s="2">
        <f t="shared" si="15"/>
        <v>0.30000000000000004</v>
      </c>
      <c r="V383">
        <f>Table1[[#This Row],[Ship Date]]-Table1[[#This Row],[Order Date]]</f>
        <v>1</v>
      </c>
    </row>
    <row r="384" spans="1:22" x14ac:dyDescent="0.3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s="13">
        <v>49.536000000000001</v>
      </c>
      <c r="S384" s="13">
        <f t="shared" si="16"/>
        <v>34.675199999999997</v>
      </c>
      <c r="T384" s="13">
        <f t="shared" si="17"/>
        <v>14.860800000000005</v>
      </c>
      <c r="U384" s="2">
        <f t="shared" si="15"/>
        <v>0.3000000000000001</v>
      </c>
      <c r="V384">
        <f>Table1[[#This Row],[Ship Date]]-Table1[[#This Row],[Order Date]]</f>
        <v>1</v>
      </c>
    </row>
    <row r="385" spans="1:22" x14ac:dyDescent="0.3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s="13">
        <v>41.9</v>
      </c>
      <c r="S385" s="13">
        <f t="shared" si="16"/>
        <v>29.33</v>
      </c>
      <c r="T385" s="13">
        <f t="shared" si="17"/>
        <v>12.57</v>
      </c>
      <c r="U385" s="2">
        <f t="shared" si="15"/>
        <v>0.30000000000000004</v>
      </c>
      <c r="V385">
        <f>Table1[[#This Row],[Ship Date]]-Table1[[#This Row],[Order Date]]</f>
        <v>3</v>
      </c>
    </row>
    <row r="386" spans="1:22" x14ac:dyDescent="0.3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s="13">
        <v>375.45749999999998</v>
      </c>
      <c r="S386" s="13">
        <f t="shared" si="16"/>
        <v>262.82024999999999</v>
      </c>
      <c r="T386" s="13">
        <f t="shared" si="17"/>
        <v>112.63724999999999</v>
      </c>
      <c r="U386" s="2">
        <f t="shared" si="15"/>
        <v>0.3</v>
      </c>
      <c r="V386">
        <f>Table1[[#This Row],[Ship Date]]-Table1[[#This Row],[Order Date]]</f>
        <v>5</v>
      </c>
    </row>
    <row r="387" spans="1:22" x14ac:dyDescent="0.3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s="13">
        <v>83.975999999999999</v>
      </c>
      <c r="S387" s="13">
        <f t="shared" si="16"/>
        <v>58.783199999999994</v>
      </c>
      <c r="T387" s="13">
        <f t="shared" si="17"/>
        <v>25.192800000000005</v>
      </c>
      <c r="U387" s="2">
        <f t="shared" ref="U387:U450" si="18">T387/R387</f>
        <v>0.30000000000000004</v>
      </c>
      <c r="V387">
        <f>Table1[[#This Row],[Ship Date]]-Table1[[#This Row],[Order Date]]</f>
        <v>5</v>
      </c>
    </row>
    <row r="388" spans="1:22" x14ac:dyDescent="0.3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s="13">
        <v>482.34</v>
      </c>
      <c r="S388" s="13">
        <f t="shared" ref="S388:S451" si="19">R388*0.7</f>
        <v>337.63799999999998</v>
      </c>
      <c r="T388" s="13">
        <f t="shared" ref="T388:T451" si="20">R388-S388</f>
        <v>144.702</v>
      </c>
      <c r="U388" s="2">
        <f t="shared" si="18"/>
        <v>0.3</v>
      </c>
      <c r="V388">
        <f>Table1[[#This Row],[Ship Date]]-Table1[[#This Row],[Order Date]]</f>
        <v>4</v>
      </c>
    </row>
    <row r="389" spans="1:22" x14ac:dyDescent="0.3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s="13">
        <v>2.96</v>
      </c>
      <c r="S389" s="13">
        <f t="shared" si="19"/>
        <v>2.0720000000000001</v>
      </c>
      <c r="T389" s="13">
        <f t="shared" si="20"/>
        <v>0.8879999999999999</v>
      </c>
      <c r="U389" s="2">
        <f t="shared" si="18"/>
        <v>0.3</v>
      </c>
      <c r="V389">
        <f>Table1[[#This Row],[Ship Date]]-Table1[[#This Row],[Order Date]]</f>
        <v>4</v>
      </c>
    </row>
    <row r="390" spans="1:22" x14ac:dyDescent="0.3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s="13">
        <v>2.6240000000000001</v>
      </c>
      <c r="S390" s="13">
        <f t="shared" si="19"/>
        <v>1.8368</v>
      </c>
      <c r="T390" s="13">
        <f t="shared" si="20"/>
        <v>0.78720000000000012</v>
      </c>
      <c r="U390" s="2">
        <f t="shared" si="18"/>
        <v>0.30000000000000004</v>
      </c>
      <c r="V390">
        <f>Table1[[#This Row],[Ship Date]]-Table1[[#This Row],[Order Date]]</f>
        <v>2</v>
      </c>
    </row>
    <row r="391" spans="1:22" x14ac:dyDescent="0.3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s="13">
        <v>23.36</v>
      </c>
      <c r="S391" s="13">
        <f t="shared" si="19"/>
        <v>16.352</v>
      </c>
      <c r="T391" s="13">
        <f t="shared" si="20"/>
        <v>7.0079999999999991</v>
      </c>
      <c r="U391" s="2">
        <f t="shared" si="18"/>
        <v>0.3</v>
      </c>
      <c r="V391">
        <f>Table1[[#This Row],[Ship Date]]-Table1[[#This Row],[Order Date]]</f>
        <v>4</v>
      </c>
    </row>
    <row r="392" spans="1:22" x14ac:dyDescent="0.3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s="13">
        <v>39.979999999999997</v>
      </c>
      <c r="S392" s="13">
        <f t="shared" si="19"/>
        <v>27.985999999999997</v>
      </c>
      <c r="T392" s="13">
        <f t="shared" si="20"/>
        <v>11.994</v>
      </c>
      <c r="U392" s="2">
        <f t="shared" si="18"/>
        <v>0.30000000000000004</v>
      </c>
      <c r="V392">
        <f>Table1[[#This Row],[Ship Date]]-Table1[[#This Row],[Order Date]]</f>
        <v>4</v>
      </c>
    </row>
    <row r="393" spans="1:22" x14ac:dyDescent="0.3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s="13">
        <v>246.38399999999999</v>
      </c>
      <c r="S393" s="13">
        <f t="shared" si="19"/>
        <v>172.46879999999999</v>
      </c>
      <c r="T393" s="13">
        <f t="shared" si="20"/>
        <v>73.915199999999999</v>
      </c>
      <c r="U393" s="2">
        <f t="shared" si="18"/>
        <v>0.3</v>
      </c>
      <c r="V393">
        <f>Table1[[#This Row],[Ship Date]]-Table1[[#This Row],[Order Date]]</f>
        <v>2</v>
      </c>
    </row>
    <row r="394" spans="1:22" x14ac:dyDescent="0.3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s="13">
        <v>1799.97</v>
      </c>
      <c r="S394" s="13">
        <f t="shared" si="19"/>
        <v>1259.979</v>
      </c>
      <c r="T394" s="13">
        <f t="shared" si="20"/>
        <v>539.99099999999999</v>
      </c>
      <c r="U394" s="2">
        <f t="shared" si="18"/>
        <v>0.3</v>
      </c>
      <c r="V394">
        <f>Table1[[#This Row],[Ship Date]]-Table1[[#This Row],[Order Date]]</f>
        <v>2</v>
      </c>
    </row>
    <row r="395" spans="1:22" x14ac:dyDescent="0.3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s="13">
        <v>12.462</v>
      </c>
      <c r="S395" s="13">
        <f t="shared" si="19"/>
        <v>8.7233999999999998</v>
      </c>
      <c r="T395" s="13">
        <f t="shared" si="20"/>
        <v>3.7385999999999999</v>
      </c>
      <c r="U395" s="2">
        <f t="shared" si="18"/>
        <v>0.3</v>
      </c>
      <c r="V395">
        <f>Table1[[#This Row],[Ship Date]]-Table1[[#This Row],[Order Date]]</f>
        <v>3</v>
      </c>
    </row>
    <row r="396" spans="1:22" x14ac:dyDescent="0.3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s="13">
        <v>75.792000000000002</v>
      </c>
      <c r="S396" s="13">
        <f t="shared" si="19"/>
        <v>53.054400000000001</v>
      </c>
      <c r="T396" s="13">
        <f t="shared" si="20"/>
        <v>22.7376</v>
      </c>
      <c r="U396" s="2">
        <f t="shared" si="18"/>
        <v>0.3</v>
      </c>
      <c r="V396">
        <f>Table1[[#This Row],[Ship Date]]-Table1[[#This Row],[Order Date]]</f>
        <v>5</v>
      </c>
    </row>
    <row r="397" spans="1:22" x14ac:dyDescent="0.3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s="13">
        <v>49.96</v>
      </c>
      <c r="S397" s="13">
        <f t="shared" si="19"/>
        <v>34.972000000000001</v>
      </c>
      <c r="T397" s="13">
        <f t="shared" si="20"/>
        <v>14.988</v>
      </c>
      <c r="U397" s="2">
        <f t="shared" si="18"/>
        <v>0.3</v>
      </c>
      <c r="V397">
        <f>Table1[[#This Row],[Ship Date]]-Table1[[#This Row],[Order Date]]</f>
        <v>2</v>
      </c>
    </row>
    <row r="398" spans="1:22" x14ac:dyDescent="0.3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s="13">
        <v>12.96</v>
      </c>
      <c r="S398" s="13">
        <f t="shared" si="19"/>
        <v>9.0719999999999992</v>
      </c>
      <c r="T398" s="13">
        <f t="shared" si="20"/>
        <v>3.8880000000000017</v>
      </c>
      <c r="U398" s="2">
        <f t="shared" si="18"/>
        <v>0.3000000000000001</v>
      </c>
      <c r="V398">
        <f>Table1[[#This Row],[Ship Date]]-Table1[[#This Row],[Order Date]]</f>
        <v>2</v>
      </c>
    </row>
    <row r="399" spans="1:22" x14ac:dyDescent="0.3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s="13">
        <v>70.12</v>
      </c>
      <c r="S399" s="13">
        <f t="shared" si="19"/>
        <v>49.084000000000003</v>
      </c>
      <c r="T399" s="13">
        <f t="shared" si="20"/>
        <v>21.036000000000001</v>
      </c>
      <c r="U399" s="2">
        <f t="shared" si="18"/>
        <v>0.3</v>
      </c>
      <c r="V399">
        <f>Table1[[#This Row],[Ship Date]]-Table1[[#This Row],[Order Date]]</f>
        <v>4</v>
      </c>
    </row>
    <row r="400" spans="1:22" x14ac:dyDescent="0.3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s="13">
        <v>35.951999999999998</v>
      </c>
      <c r="S400" s="13">
        <f t="shared" si="19"/>
        <v>25.166399999999996</v>
      </c>
      <c r="T400" s="13">
        <f t="shared" si="20"/>
        <v>10.785600000000002</v>
      </c>
      <c r="U400" s="2">
        <f t="shared" si="18"/>
        <v>0.3000000000000001</v>
      </c>
      <c r="V400">
        <f>Table1[[#This Row],[Ship Date]]-Table1[[#This Row],[Order Date]]</f>
        <v>2</v>
      </c>
    </row>
    <row r="401" spans="1:22" x14ac:dyDescent="0.3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s="13">
        <v>2396.2656000000002</v>
      </c>
      <c r="S401" s="13">
        <f t="shared" si="19"/>
        <v>1677.3859199999999</v>
      </c>
      <c r="T401" s="13">
        <f t="shared" si="20"/>
        <v>718.87968000000023</v>
      </c>
      <c r="U401" s="2">
        <f t="shared" si="18"/>
        <v>0.3000000000000001</v>
      </c>
      <c r="V401">
        <f>Table1[[#This Row],[Ship Date]]-Table1[[#This Row],[Order Date]]</f>
        <v>2</v>
      </c>
    </row>
    <row r="402" spans="1:22" x14ac:dyDescent="0.3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s="13">
        <v>131.136</v>
      </c>
      <c r="S402" s="13">
        <f t="shared" si="19"/>
        <v>91.795199999999994</v>
      </c>
      <c r="T402" s="13">
        <f t="shared" si="20"/>
        <v>39.340800000000002</v>
      </c>
      <c r="U402" s="2">
        <f t="shared" si="18"/>
        <v>0.30000000000000004</v>
      </c>
      <c r="V402">
        <f>Table1[[#This Row],[Ship Date]]-Table1[[#This Row],[Order Date]]</f>
        <v>2</v>
      </c>
    </row>
    <row r="403" spans="1:22" x14ac:dyDescent="0.3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s="13">
        <v>57.584000000000003</v>
      </c>
      <c r="S403" s="13">
        <f t="shared" si="19"/>
        <v>40.308799999999998</v>
      </c>
      <c r="T403" s="13">
        <f t="shared" si="20"/>
        <v>17.275200000000005</v>
      </c>
      <c r="U403" s="2">
        <f t="shared" si="18"/>
        <v>0.3000000000000001</v>
      </c>
      <c r="V403">
        <f>Table1[[#This Row],[Ship Date]]-Table1[[#This Row],[Order Date]]</f>
        <v>2</v>
      </c>
    </row>
    <row r="404" spans="1:22" x14ac:dyDescent="0.3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s="13">
        <v>9.5679999999999996</v>
      </c>
      <c r="S404" s="13">
        <f t="shared" si="19"/>
        <v>6.6975999999999996</v>
      </c>
      <c r="T404" s="13">
        <f t="shared" si="20"/>
        <v>2.8704000000000001</v>
      </c>
      <c r="U404" s="2">
        <f t="shared" si="18"/>
        <v>0.30000000000000004</v>
      </c>
      <c r="V404">
        <f>Table1[[#This Row],[Ship Date]]-Table1[[#This Row],[Order Date]]</f>
        <v>2</v>
      </c>
    </row>
    <row r="405" spans="1:22" x14ac:dyDescent="0.3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s="13">
        <v>39.072000000000003</v>
      </c>
      <c r="S405" s="13">
        <f t="shared" si="19"/>
        <v>27.3504</v>
      </c>
      <c r="T405" s="13">
        <f t="shared" si="20"/>
        <v>11.721600000000002</v>
      </c>
      <c r="U405" s="2">
        <f t="shared" si="18"/>
        <v>0.30000000000000004</v>
      </c>
      <c r="V405">
        <f>Table1[[#This Row],[Ship Date]]-Table1[[#This Row],[Order Date]]</f>
        <v>4</v>
      </c>
    </row>
    <row r="406" spans="1:22" x14ac:dyDescent="0.3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s="13">
        <v>35.909999999999997</v>
      </c>
      <c r="S406" s="13">
        <f t="shared" si="19"/>
        <v>25.136999999999997</v>
      </c>
      <c r="T406" s="13">
        <f t="shared" si="20"/>
        <v>10.773</v>
      </c>
      <c r="U406" s="2">
        <f t="shared" si="18"/>
        <v>0.30000000000000004</v>
      </c>
      <c r="V406">
        <f>Table1[[#This Row],[Ship Date]]-Table1[[#This Row],[Order Date]]</f>
        <v>5</v>
      </c>
    </row>
    <row r="407" spans="1:22" x14ac:dyDescent="0.3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s="13">
        <v>179.95</v>
      </c>
      <c r="S407" s="13">
        <f t="shared" si="19"/>
        <v>125.96499999999999</v>
      </c>
      <c r="T407" s="13">
        <f t="shared" si="20"/>
        <v>53.984999999999999</v>
      </c>
      <c r="U407" s="2">
        <f t="shared" si="18"/>
        <v>0.3</v>
      </c>
      <c r="V407">
        <f>Table1[[#This Row],[Ship Date]]-Table1[[#This Row],[Order Date]]</f>
        <v>4</v>
      </c>
    </row>
    <row r="408" spans="1:22" x14ac:dyDescent="0.3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s="13">
        <v>1199.9760000000001</v>
      </c>
      <c r="S408" s="13">
        <f t="shared" si="19"/>
        <v>839.98320000000001</v>
      </c>
      <c r="T408" s="13">
        <f t="shared" si="20"/>
        <v>359.9928000000001</v>
      </c>
      <c r="U408" s="2">
        <f t="shared" si="18"/>
        <v>0.30000000000000004</v>
      </c>
      <c r="V408">
        <f>Table1[[#This Row],[Ship Date]]-Table1[[#This Row],[Order Date]]</f>
        <v>4</v>
      </c>
    </row>
    <row r="409" spans="1:22" x14ac:dyDescent="0.3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s="13">
        <v>27.15</v>
      </c>
      <c r="S409" s="13">
        <f t="shared" si="19"/>
        <v>19.004999999999999</v>
      </c>
      <c r="T409" s="13">
        <f t="shared" si="20"/>
        <v>8.1449999999999996</v>
      </c>
      <c r="U409" s="2">
        <f t="shared" si="18"/>
        <v>0.3</v>
      </c>
      <c r="V409">
        <f>Table1[[#This Row],[Ship Date]]-Table1[[#This Row],[Order Date]]</f>
        <v>4</v>
      </c>
    </row>
    <row r="410" spans="1:22" x14ac:dyDescent="0.3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s="13">
        <v>1004.024</v>
      </c>
      <c r="S410" s="13">
        <f t="shared" si="19"/>
        <v>702.81679999999994</v>
      </c>
      <c r="T410" s="13">
        <f t="shared" si="20"/>
        <v>301.20720000000006</v>
      </c>
      <c r="U410" s="2">
        <f t="shared" si="18"/>
        <v>0.30000000000000004</v>
      </c>
      <c r="V410">
        <f>Table1[[#This Row],[Ship Date]]-Table1[[#This Row],[Order Date]]</f>
        <v>4</v>
      </c>
    </row>
    <row r="411" spans="1:22" x14ac:dyDescent="0.3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s="13">
        <v>9.68</v>
      </c>
      <c r="S411" s="13">
        <f t="shared" si="19"/>
        <v>6.7759999999999998</v>
      </c>
      <c r="T411" s="13">
        <f t="shared" si="20"/>
        <v>2.9039999999999999</v>
      </c>
      <c r="U411" s="2">
        <f t="shared" si="18"/>
        <v>0.3</v>
      </c>
      <c r="V411">
        <f>Table1[[#This Row],[Ship Date]]-Table1[[#This Row],[Order Date]]</f>
        <v>4</v>
      </c>
    </row>
    <row r="412" spans="1:22" x14ac:dyDescent="0.3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s="13">
        <v>28.35</v>
      </c>
      <c r="S412" s="13">
        <f t="shared" si="19"/>
        <v>19.844999999999999</v>
      </c>
      <c r="T412" s="13">
        <f t="shared" si="20"/>
        <v>8.5050000000000026</v>
      </c>
      <c r="U412" s="2">
        <f t="shared" si="18"/>
        <v>0.3000000000000001</v>
      </c>
      <c r="V412">
        <f>Table1[[#This Row],[Ship Date]]-Table1[[#This Row],[Order Date]]</f>
        <v>4</v>
      </c>
    </row>
    <row r="413" spans="1:22" x14ac:dyDescent="0.3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s="13">
        <v>55.98</v>
      </c>
      <c r="S413" s="13">
        <f t="shared" si="19"/>
        <v>39.185999999999993</v>
      </c>
      <c r="T413" s="13">
        <f t="shared" si="20"/>
        <v>16.794000000000004</v>
      </c>
      <c r="U413" s="2">
        <f t="shared" si="18"/>
        <v>0.3000000000000001</v>
      </c>
      <c r="V413">
        <f>Table1[[#This Row],[Ship Date]]-Table1[[#This Row],[Order Date]]</f>
        <v>4</v>
      </c>
    </row>
    <row r="414" spans="1:22" x14ac:dyDescent="0.3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s="13">
        <v>1336.829</v>
      </c>
      <c r="S414" s="13">
        <f t="shared" si="19"/>
        <v>935.7802999999999</v>
      </c>
      <c r="T414" s="13">
        <f t="shared" si="20"/>
        <v>401.04870000000005</v>
      </c>
      <c r="U414" s="2">
        <f t="shared" si="18"/>
        <v>0.30000000000000004</v>
      </c>
      <c r="V414">
        <f>Table1[[#This Row],[Ship Date]]-Table1[[#This Row],[Order Date]]</f>
        <v>4</v>
      </c>
    </row>
    <row r="415" spans="1:22" x14ac:dyDescent="0.3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s="13">
        <v>113.568</v>
      </c>
      <c r="S415" s="13">
        <f t="shared" si="19"/>
        <v>79.497599999999991</v>
      </c>
      <c r="T415" s="13">
        <f t="shared" si="20"/>
        <v>34.070400000000006</v>
      </c>
      <c r="U415" s="2">
        <f t="shared" si="18"/>
        <v>0.30000000000000004</v>
      </c>
      <c r="V415">
        <f>Table1[[#This Row],[Ship Date]]-Table1[[#This Row],[Order Date]]</f>
        <v>4</v>
      </c>
    </row>
    <row r="416" spans="1:22" x14ac:dyDescent="0.3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s="13">
        <v>139.86000000000001</v>
      </c>
      <c r="S416" s="13">
        <f t="shared" si="19"/>
        <v>97.902000000000001</v>
      </c>
      <c r="T416" s="13">
        <f t="shared" si="20"/>
        <v>41.958000000000013</v>
      </c>
      <c r="U416" s="2">
        <f t="shared" si="18"/>
        <v>0.30000000000000004</v>
      </c>
      <c r="V416">
        <f>Table1[[#This Row],[Ship Date]]-Table1[[#This Row],[Order Date]]</f>
        <v>4</v>
      </c>
    </row>
    <row r="417" spans="1:22" x14ac:dyDescent="0.3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s="13">
        <v>307.13600000000002</v>
      </c>
      <c r="S417" s="13">
        <f t="shared" si="19"/>
        <v>214.99520000000001</v>
      </c>
      <c r="T417" s="13">
        <f t="shared" si="20"/>
        <v>92.140800000000013</v>
      </c>
      <c r="U417" s="2">
        <f t="shared" si="18"/>
        <v>0.30000000000000004</v>
      </c>
      <c r="V417">
        <f>Table1[[#This Row],[Ship Date]]-Table1[[#This Row],[Order Date]]</f>
        <v>4</v>
      </c>
    </row>
    <row r="418" spans="1:22" x14ac:dyDescent="0.3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s="13">
        <v>95.92</v>
      </c>
      <c r="S418" s="13">
        <f t="shared" si="19"/>
        <v>67.143999999999991</v>
      </c>
      <c r="T418" s="13">
        <f t="shared" si="20"/>
        <v>28.77600000000001</v>
      </c>
      <c r="U418" s="2">
        <f t="shared" si="18"/>
        <v>0.3000000000000001</v>
      </c>
      <c r="V418">
        <f>Table1[[#This Row],[Ship Date]]-Table1[[#This Row],[Order Date]]</f>
        <v>4</v>
      </c>
    </row>
    <row r="419" spans="1:22" x14ac:dyDescent="0.3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s="13">
        <v>383.8</v>
      </c>
      <c r="S419" s="13">
        <f t="shared" si="19"/>
        <v>268.65999999999997</v>
      </c>
      <c r="T419" s="13">
        <f t="shared" si="20"/>
        <v>115.14000000000004</v>
      </c>
      <c r="U419" s="2">
        <f t="shared" si="18"/>
        <v>0.3000000000000001</v>
      </c>
      <c r="V419">
        <f>Table1[[#This Row],[Ship Date]]-Table1[[#This Row],[Order Date]]</f>
        <v>4</v>
      </c>
    </row>
    <row r="420" spans="1:22" x14ac:dyDescent="0.3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s="13">
        <v>5.78</v>
      </c>
      <c r="S420" s="13">
        <f t="shared" si="19"/>
        <v>4.0460000000000003</v>
      </c>
      <c r="T420" s="13">
        <f t="shared" si="20"/>
        <v>1.734</v>
      </c>
      <c r="U420" s="2">
        <f t="shared" si="18"/>
        <v>0.3</v>
      </c>
      <c r="V420">
        <f>Table1[[#This Row],[Ship Date]]-Table1[[#This Row],[Order Date]]</f>
        <v>4</v>
      </c>
    </row>
    <row r="421" spans="1:22" x14ac:dyDescent="0.3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s="13">
        <v>9.32</v>
      </c>
      <c r="S421" s="13">
        <f t="shared" si="19"/>
        <v>6.524</v>
      </c>
      <c r="T421" s="13">
        <f t="shared" si="20"/>
        <v>2.7960000000000003</v>
      </c>
      <c r="U421" s="2">
        <f t="shared" si="18"/>
        <v>0.30000000000000004</v>
      </c>
      <c r="V421">
        <f>Table1[[#This Row],[Ship Date]]-Table1[[#This Row],[Order Date]]</f>
        <v>5</v>
      </c>
    </row>
    <row r="422" spans="1:22" x14ac:dyDescent="0.3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s="13">
        <v>15.25</v>
      </c>
      <c r="S422" s="13">
        <f t="shared" si="19"/>
        <v>10.674999999999999</v>
      </c>
      <c r="T422" s="13">
        <f t="shared" si="20"/>
        <v>4.5750000000000011</v>
      </c>
      <c r="U422" s="2">
        <f t="shared" si="18"/>
        <v>0.30000000000000004</v>
      </c>
      <c r="V422">
        <f>Table1[[#This Row],[Ship Date]]-Table1[[#This Row],[Order Date]]</f>
        <v>5</v>
      </c>
    </row>
    <row r="423" spans="1:22" x14ac:dyDescent="0.3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s="13">
        <v>196.75200000000001</v>
      </c>
      <c r="S423" s="13">
        <f t="shared" si="19"/>
        <v>137.72639999999998</v>
      </c>
      <c r="T423" s="13">
        <f t="shared" si="20"/>
        <v>59.025600000000026</v>
      </c>
      <c r="U423" s="2">
        <f t="shared" si="18"/>
        <v>0.3000000000000001</v>
      </c>
      <c r="V423">
        <f>Table1[[#This Row],[Ship Date]]-Table1[[#This Row],[Order Date]]</f>
        <v>3</v>
      </c>
    </row>
    <row r="424" spans="1:22" x14ac:dyDescent="0.3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s="13">
        <v>56.56</v>
      </c>
      <c r="S424" s="13">
        <f t="shared" si="19"/>
        <v>39.591999999999999</v>
      </c>
      <c r="T424" s="13">
        <f t="shared" si="20"/>
        <v>16.968000000000004</v>
      </c>
      <c r="U424" s="2">
        <f t="shared" si="18"/>
        <v>0.30000000000000004</v>
      </c>
      <c r="V424">
        <f>Table1[[#This Row],[Ship Date]]-Table1[[#This Row],[Order Date]]</f>
        <v>4</v>
      </c>
    </row>
    <row r="425" spans="1:22" x14ac:dyDescent="0.3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s="13">
        <v>32.700000000000003</v>
      </c>
      <c r="S425" s="13">
        <f t="shared" si="19"/>
        <v>22.89</v>
      </c>
      <c r="T425" s="13">
        <f t="shared" si="20"/>
        <v>9.8100000000000023</v>
      </c>
      <c r="U425" s="2">
        <f t="shared" si="18"/>
        <v>0.30000000000000004</v>
      </c>
      <c r="V425">
        <f>Table1[[#This Row],[Ship Date]]-Table1[[#This Row],[Order Date]]</f>
        <v>4</v>
      </c>
    </row>
    <row r="426" spans="1:22" x14ac:dyDescent="0.3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s="13">
        <v>866.4</v>
      </c>
      <c r="S426" s="13">
        <f t="shared" si="19"/>
        <v>606.4799999999999</v>
      </c>
      <c r="T426" s="13">
        <f t="shared" si="20"/>
        <v>259.92000000000007</v>
      </c>
      <c r="U426" s="2">
        <f t="shared" si="18"/>
        <v>0.3000000000000001</v>
      </c>
      <c r="V426">
        <f>Table1[[#This Row],[Ship Date]]-Table1[[#This Row],[Order Date]]</f>
        <v>2</v>
      </c>
    </row>
    <row r="427" spans="1:22" x14ac:dyDescent="0.3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s="13">
        <v>28.4</v>
      </c>
      <c r="S427" s="13">
        <f t="shared" si="19"/>
        <v>19.88</v>
      </c>
      <c r="T427" s="13">
        <f t="shared" si="20"/>
        <v>8.52</v>
      </c>
      <c r="U427" s="2">
        <f t="shared" si="18"/>
        <v>0.3</v>
      </c>
      <c r="V427">
        <f>Table1[[#This Row],[Ship Date]]-Table1[[#This Row],[Order Date]]</f>
        <v>3</v>
      </c>
    </row>
    <row r="428" spans="1:22" x14ac:dyDescent="0.3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s="13">
        <v>287.92</v>
      </c>
      <c r="S428" s="13">
        <f t="shared" si="19"/>
        <v>201.54400000000001</v>
      </c>
      <c r="T428" s="13">
        <f t="shared" si="20"/>
        <v>86.376000000000005</v>
      </c>
      <c r="U428" s="2">
        <f t="shared" si="18"/>
        <v>0.3</v>
      </c>
      <c r="V428">
        <f>Table1[[#This Row],[Ship Date]]-Table1[[#This Row],[Order Date]]</f>
        <v>3</v>
      </c>
    </row>
    <row r="429" spans="1:22" x14ac:dyDescent="0.3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s="13">
        <v>69.989999999999995</v>
      </c>
      <c r="S429" s="13">
        <f t="shared" si="19"/>
        <v>48.992999999999995</v>
      </c>
      <c r="T429" s="13">
        <f t="shared" si="20"/>
        <v>20.997</v>
      </c>
      <c r="U429" s="2">
        <f t="shared" si="18"/>
        <v>0.30000000000000004</v>
      </c>
      <c r="V429">
        <f>Table1[[#This Row],[Ship Date]]-Table1[[#This Row],[Order Date]]</f>
        <v>1</v>
      </c>
    </row>
    <row r="430" spans="1:22" x14ac:dyDescent="0.3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s="13">
        <v>6.6719999999999997</v>
      </c>
      <c r="S430" s="13">
        <f t="shared" si="19"/>
        <v>4.6703999999999999</v>
      </c>
      <c r="T430" s="13">
        <f t="shared" si="20"/>
        <v>2.0015999999999998</v>
      </c>
      <c r="U430" s="2">
        <f t="shared" si="18"/>
        <v>0.3</v>
      </c>
      <c r="V430">
        <f>Table1[[#This Row],[Ship Date]]-Table1[[#This Row],[Order Date]]</f>
        <v>7</v>
      </c>
    </row>
    <row r="431" spans="1:22" x14ac:dyDescent="0.3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s="13">
        <v>189.58799999999999</v>
      </c>
      <c r="S431" s="13">
        <f t="shared" si="19"/>
        <v>132.71159999999998</v>
      </c>
      <c r="T431" s="13">
        <f t="shared" si="20"/>
        <v>56.876400000000018</v>
      </c>
      <c r="U431" s="2">
        <f t="shared" si="18"/>
        <v>0.3000000000000001</v>
      </c>
      <c r="V431">
        <f>Table1[[#This Row],[Ship Date]]-Table1[[#This Row],[Order Date]]</f>
        <v>6</v>
      </c>
    </row>
    <row r="432" spans="1:22" x14ac:dyDescent="0.3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s="13">
        <v>408.74400000000003</v>
      </c>
      <c r="S432" s="13">
        <f t="shared" si="19"/>
        <v>286.12079999999997</v>
      </c>
      <c r="T432" s="13">
        <f t="shared" si="20"/>
        <v>122.62320000000005</v>
      </c>
      <c r="U432" s="2">
        <f t="shared" si="18"/>
        <v>0.3000000000000001</v>
      </c>
      <c r="V432">
        <f>Table1[[#This Row],[Ship Date]]-Table1[[#This Row],[Order Date]]</f>
        <v>6</v>
      </c>
    </row>
    <row r="433" spans="1:22" x14ac:dyDescent="0.3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s="13">
        <v>291.95999999999998</v>
      </c>
      <c r="S433" s="13">
        <f t="shared" si="19"/>
        <v>204.37199999999999</v>
      </c>
      <c r="T433" s="13">
        <f t="shared" si="20"/>
        <v>87.587999999999994</v>
      </c>
      <c r="U433" s="2">
        <f t="shared" si="18"/>
        <v>0.3</v>
      </c>
      <c r="V433">
        <f>Table1[[#This Row],[Ship Date]]-Table1[[#This Row],[Order Date]]</f>
        <v>6</v>
      </c>
    </row>
    <row r="434" spans="1:22" x14ac:dyDescent="0.3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s="13">
        <v>4.7679999999999998</v>
      </c>
      <c r="S434" s="13">
        <f t="shared" si="19"/>
        <v>3.3375999999999997</v>
      </c>
      <c r="T434" s="13">
        <f t="shared" si="20"/>
        <v>1.4304000000000001</v>
      </c>
      <c r="U434" s="2">
        <f t="shared" si="18"/>
        <v>0.30000000000000004</v>
      </c>
      <c r="V434">
        <f>Table1[[#This Row],[Ship Date]]-Table1[[#This Row],[Order Date]]</f>
        <v>6</v>
      </c>
    </row>
    <row r="435" spans="1:22" x14ac:dyDescent="0.3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s="13">
        <v>714.3</v>
      </c>
      <c r="S435" s="13">
        <f t="shared" si="19"/>
        <v>500.00999999999993</v>
      </c>
      <c r="T435" s="13">
        <f t="shared" si="20"/>
        <v>214.29000000000002</v>
      </c>
      <c r="U435" s="2">
        <f t="shared" si="18"/>
        <v>0.30000000000000004</v>
      </c>
      <c r="V435">
        <f>Table1[[#This Row],[Ship Date]]-Table1[[#This Row],[Order Date]]</f>
        <v>1</v>
      </c>
    </row>
    <row r="436" spans="1:22" x14ac:dyDescent="0.3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s="13">
        <v>4.8120000000000003</v>
      </c>
      <c r="S436" s="13">
        <f t="shared" si="19"/>
        <v>3.3683999999999998</v>
      </c>
      <c r="T436" s="13">
        <f t="shared" si="20"/>
        <v>1.4436000000000004</v>
      </c>
      <c r="U436" s="2">
        <f t="shared" si="18"/>
        <v>0.3000000000000001</v>
      </c>
      <c r="V436">
        <f>Table1[[#This Row],[Ship Date]]-Table1[[#This Row],[Order Date]]</f>
        <v>6</v>
      </c>
    </row>
    <row r="437" spans="1:22" x14ac:dyDescent="0.3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s="13">
        <v>247.8</v>
      </c>
      <c r="S437" s="13">
        <f t="shared" si="19"/>
        <v>173.46</v>
      </c>
      <c r="T437" s="13">
        <f t="shared" si="20"/>
        <v>74.34</v>
      </c>
      <c r="U437" s="2">
        <f t="shared" si="18"/>
        <v>0.3</v>
      </c>
      <c r="V437">
        <f>Table1[[#This Row],[Ship Date]]-Table1[[#This Row],[Order Date]]</f>
        <v>6</v>
      </c>
    </row>
    <row r="438" spans="1:22" x14ac:dyDescent="0.3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s="13">
        <v>1007.979</v>
      </c>
      <c r="S438" s="13">
        <f t="shared" si="19"/>
        <v>705.58529999999996</v>
      </c>
      <c r="T438" s="13">
        <f t="shared" si="20"/>
        <v>302.39370000000008</v>
      </c>
      <c r="U438" s="2">
        <f t="shared" si="18"/>
        <v>0.30000000000000004</v>
      </c>
      <c r="V438">
        <f>Table1[[#This Row],[Ship Date]]-Table1[[#This Row],[Order Date]]</f>
        <v>2</v>
      </c>
    </row>
    <row r="439" spans="1:22" x14ac:dyDescent="0.3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s="13">
        <v>313.488</v>
      </c>
      <c r="S439" s="13">
        <f t="shared" si="19"/>
        <v>219.44159999999999</v>
      </c>
      <c r="T439" s="13">
        <f t="shared" si="20"/>
        <v>94.046400000000006</v>
      </c>
      <c r="U439" s="2">
        <f t="shared" si="18"/>
        <v>0.30000000000000004</v>
      </c>
      <c r="V439">
        <f>Table1[[#This Row],[Ship Date]]-Table1[[#This Row],[Order Date]]</f>
        <v>2</v>
      </c>
    </row>
    <row r="440" spans="1:22" x14ac:dyDescent="0.3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s="13">
        <v>31.872</v>
      </c>
      <c r="S440" s="13">
        <f t="shared" si="19"/>
        <v>22.310399999999998</v>
      </c>
      <c r="T440" s="13">
        <f t="shared" si="20"/>
        <v>9.5616000000000021</v>
      </c>
      <c r="U440" s="2">
        <f t="shared" si="18"/>
        <v>0.30000000000000004</v>
      </c>
      <c r="V440">
        <f>Table1[[#This Row],[Ship Date]]-Table1[[#This Row],[Order Date]]</f>
        <v>4</v>
      </c>
    </row>
    <row r="441" spans="1:22" x14ac:dyDescent="0.3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s="13">
        <v>207.846</v>
      </c>
      <c r="S441" s="13">
        <f t="shared" si="19"/>
        <v>145.4922</v>
      </c>
      <c r="T441" s="13">
        <f t="shared" si="20"/>
        <v>62.353800000000007</v>
      </c>
      <c r="U441" s="2">
        <f t="shared" si="18"/>
        <v>0.30000000000000004</v>
      </c>
      <c r="V441">
        <f>Table1[[#This Row],[Ship Date]]-Table1[[#This Row],[Order Date]]</f>
        <v>3</v>
      </c>
    </row>
    <row r="442" spans="1:22" x14ac:dyDescent="0.3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s="13">
        <v>12.22</v>
      </c>
      <c r="S442" s="13">
        <f t="shared" si="19"/>
        <v>8.5540000000000003</v>
      </c>
      <c r="T442" s="13">
        <f t="shared" si="20"/>
        <v>3.6660000000000004</v>
      </c>
      <c r="U442" s="2">
        <f t="shared" si="18"/>
        <v>0.3</v>
      </c>
      <c r="V442">
        <f>Table1[[#This Row],[Ship Date]]-Table1[[#This Row],[Order Date]]</f>
        <v>2</v>
      </c>
    </row>
    <row r="443" spans="1:22" x14ac:dyDescent="0.3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s="13">
        <v>194.94</v>
      </c>
      <c r="S443" s="13">
        <f t="shared" si="19"/>
        <v>136.458</v>
      </c>
      <c r="T443" s="13">
        <f t="shared" si="20"/>
        <v>58.481999999999999</v>
      </c>
      <c r="U443" s="2">
        <f t="shared" si="18"/>
        <v>0.3</v>
      </c>
      <c r="V443">
        <f>Table1[[#This Row],[Ship Date]]-Table1[[#This Row],[Order Date]]</f>
        <v>2</v>
      </c>
    </row>
    <row r="444" spans="1:22" x14ac:dyDescent="0.3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s="13">
        <v>70.95</v>
      </c>
      <c r="S444" s="13">
        <f t="shared" si="19"/>
        <v>49.664999999999999</v>
      </c>
      <c r="T444" s="13">
        <f t="shared" si="20"/>
        <v>21.285000000000004</v>
      </c>
      <c r="U444" s="2">
        <f t="shared" si="18"/>
        <v>0.30000000000000004</v>
      </c>
      <c r="V444">
        <f>Table1[[#This Row],[Ship Date]]-Table1[[#This Row],[Order Date]]</f>
        <v>2</v>
      </c>
    </row>
    <row r="445" spans="1:22" x14ac:dyDescent="0.3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s="13">
        <v>91.36</v>
      </c>
      <c r="S445" s="13">
        <f t="shared" si="19"/>
        <v>63.951999999999998</v>
      </c>
      <c r="T445" s="13">
        <f t="shared" si="20"/>
        <v>27.408000000000001</v>
      </c>
      <c r="U445" s="2">
        <f t="shared" si="18"/>
        <v>0.3</v>
      </c>
      <c r="V445">
        <f>Table1[[#This Row],[Ship Date]]-Table1[[#This Row],[Order Date]]</f>
        <v>2</v>
      </c>
    </row>
    <row r="446" spans="1:22" x14ac:dyDescent="0.3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s="13">
        <v>242.94</v>
      </c>
      <c r="S446" s="13">
        <f t="shared" si="19"/>
        <v>170.05799999999999</v>
      </c>
      <c r="T446" s="13">
        <f t="shared" si="20"/>
        <v>72.882000000000005</v>
      </c>
      <c r="U446" s="2">
        <f t="shared" si="18"/>
        <v>0.30000000000000004</v>
      </c>
      <c r="V446">
        <f>Table1[[#This Row],[Ship Date]]-Table1[[#This Row],[Order Date]]</f>
        <v>2</v>
      </c>
    </row>
    <row r="447" spans="1:22" x14ac:dyDescent="0.3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s="13">
        <v>22.05</v>
      </c>
      <c r="S447" s="13">
        <f t="shared" si="19"/>
        <v>15.434999999999999</v>
      </c>
      <c r="T447" s="13">
        <f t="shared" si="20"/>
        <v>6.615000000000002</v>
      </c>
      <c r="U447" s="2">
        <f t="shared" si="18"/>
        <v>0.3000000000000001</v>
      </c>
      <c r="V447">
        <f>Table1[[#This Row],[Ship Date]]-Table1[[#This Row],[Order Date]]</f>
        <v>2</v>
      </c>
    </row>
    <row r="448" spans="1:22" x14ac:dyDescent="0.3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s="13">
        <v>2.91</v>
      </c>
      <c r="S448" s="13">
        <f t="shared" si="19"/>
        <v>2.0369999999999999</v>
      </c>
      <c r="T448" s="13">
        <f t="shared" si="20"/>
        <v>0.87300000000000022</v>
      </c>
      <c r="U448" s="2">
        <f t="shared" si="18"/>
        <v>0.30000000000000004</v>
      </c>
      <c r="V448">
        <f>Table1[[#This Row],[Ship Date]]-Table1[[#This Row],[Order Date]]</f>
        <v>5</v>
      </c>
    </row>
    <row r="449" spans="1:22" x14ac:dyDescent="0.3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s="13">
        <v>59.52</v>
      </c>
      <c r="S449" s="13">
        <f t="shared" si="19"/>
        <v>41.664000000000001</v>
      </c>
      <c r="T449" s="13">
        <f t="shared" si="20"/>
        <v>17.856000000000002</v>
      </c>
      <c r="U449" s="2">
        <f t="shared" si="18"/>
        <v>0.3</v>
      </c>
      <c r="V449">
        <f>Table1[[#This Row],[Ship Date]]-Table1[[#This Row],[Order Date]]</f>
        <v>2</v>
      </c>
    </row>
    <row r="450" spans="1:22" x14ac:dyDescent="0.3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s="13">
        <v>161.94</v>
      </c>
      <c r="S450" s="13">
        <f t="shared" si="19"/>
        <v>113.35799999999999</v>
      </c>
      <c r="T450" s="13">
        <f t="shared" si="20"/>
        <v>48.582000000000008</v>
      </c>
      <c r="U450" s="2">
        <f t="shared" si="18"/>
        <v>0.30000000000000004</v>
      </c>
      <c r="V450">
        <f>Table1[[#This Row],[Ship Date]]-Table1[[#This Row],[Order Date]]</f>
        <v>2</v>
      </c>
    </row>
    <row r="451" spans="1:22" x14ac:dyDescent="0.3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s="13">
        <v>263.88</v>
      </c>
      <c r="S451" s="13">
        <f t="shared" si="19"/>
        <v>184.71599999999998</v>
      </c>
      <c r="T451" s="13">
        <f t="shared" si="20"/>
        <v>79.164000000000016</v>
      </c>
      <c r="U451" s="2">
        <f t="shared" ref="U451:U514" si="21">T451/R451</f>
        <v>0.30000000000000004</v>
      </c>
      <c r="V451">
        <f>Table1[[#This Row],[Ship Date]]-Table1[[#This Row],[Order Date]]</f>
        <v>2</v>
      </c>
    </row>
    <row r="452" spans="1:22" x14ac:dyDescent="0.3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s="13">
        <v>30.48</v>
      </c>
      <c r="S452" s="13">
        <f t="shared" ref="S452:S515" si="22">R452*0.7</f>
        <v>21.335999999999999</v>
      </c>
      <c r="T452" s="13">
        <f t="shared" ref="T452:T515" si="23">R452-S452</f>
        <v>9.1440000000000019</v>
      </c>
      <c r="U452" s="2">
        <f t="shared" si="21"/>
        <v>0.30000000000000004</v>
      </c>
      <c r="V452">
        <f>Table1[[#This Row],[Ship Date]]-Table1[[#This Row],[Order Date]]</f>
        <v>2</v>
      </c>
    </row>
    <row r="453" spans="1:22" x14ac:dyDescent="0.3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s="13">
        <v>9.84</v>
      </c>
      <c r="S453" s="13">
        <f t="shared" si="22"/>
        <v>6.8879999999999999</v>
      </c>
      <c r="T453" s="13">
        <f t="shared" si="23"/>
        <v>2.952</v>
      </c>
      <c r="U453" s="2">
        <f t="shared" si="21"/>
        <v>0.3</v>
      </c>
      <c r="V453">
        <f>Table1[[#This Row],[Ship Date]]-Table1[[#This Row],[Order Date]]</f>
        <v>2</v>
      </c>
    </row>
    <row r="454" spans="1:22" x14ac:dyDescent="0.3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s="13">
        <v>35.119999999999997</v>
      </c>
      <c r="S454" s="13">
        <f t="shared" si="22"/>
        <v>24.583999999999996</v>
      </c>
      <c r="T454" s="13">
        <f t="shared" si="23"/>
        <v>10.536000000000001</v>
      </c>
      <c r="U454" s="2">
        <f t="shared" si="21"/>
        <v>0.30000000000000004</v>
      </c>
      <c r="V454">
        <f>Table1[[#This Row],[Ship Date]]-Table1[[#This Row],[Order Date]]</f>
        <v>2</v>
      </c>
    </row>
    <row r="455" spans="1:22" x14ac:dyDescent="0.3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s="13">
        <v>284.36399999999998</v>
      </c>
      <c r="S455" s="13">
        <f t="shared" si="22"/>
        <v>199.05479999999997</v>
      </c>
      <c r="T455" s="13">
        <f t="shared" si="23"/>
        <v>85.309200000000004</v>
      </c>
      <c r="U455" s="2">
        <f t="shared" si="21"/>
        <v>0.30000000000000004</v>
      </c>
      <c r="V455">
        <f>Table1[[#This Row],[Ship Date]]-Table1[[#This Row],[Order Date]]</f>
        <v>4</v>
      </c>
    </row>
    <row r="456" spans="1:22" x14ac:dyDescent="0.3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s="13">
        <v>665.40800000000002</v>
      </c>
      <c r="S456" s="13">
        <f t="shared" si="22"/>
        <v>465.78559999999999</v>
      </c>
      <c r="T456" s="13">
        <f t="shared" si="23"/>
        <v>199.62240000000003</v>
      </c>
      <c r="U456" s="2">
        <f t="shared" si="21"/>
        <v>0.30000000000000004</v>
      </c>
      <c r="V456">
        <f>Table1[[#This Row],[Ship Date]]-Table1[[#This Row],[Order Date]]</f>
        <v>4</v>
      </c>
    </row>
    <row r="457" spans="1:22" x14ac:dyDescent="0.3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s="13">
        <v>63.88</v>
      </c>
      <c r="S457" s="13">
        <f t="shared" si="22"/>
        <v>44.716000000000001</v>
      </c>
      <c r="T457" s="13">
        <f t="shared" si="23"/>
        <v>19.164000000000001</v>
      </c>
      <c r="U457" s="2">
        <f t="shared" si="21"/>
        <v>0.3</v>
      </c>
      <c r="V457">
        <f>Table1[[#This Row],[Ship Date]]-Table1[[#This Row],[Order Date]]</f>
        <v>4</v>
      </c>
    </row>
    <row r="458" spans="1:22" x14ac:dyDescent="0.3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s="13">
        <v>129.56800000000001</v>
      </c>
      <c r="S458" s="13">
        <f t="shared" si="22"/>
        <v>90.697600000000008</v>
      </c>
      <c r="T458" s="13">
        <f t="shared" si="23"/>
        <v>38.870400000000004</v>
      </c>
      <c r="U458" s="2">
        <f t="shared" si="21"/>
        <v>0.3</v>
      </c>
      <c r="V458">
        <f>Table1[[#This Row],[Ship Date]]-Table1[[#This Row],[Order Date]]</f>
        <v>6</v>
      </c>
    </row>
    <row r="459" spans="1:22" x14ac:dyDescent="0.3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s="13">
        <v>747.55799999999999</v>
      </c>
      <c r="S459" s="13">
        <f t="shared" si="22"/>
        <v>523.29059999999993</v>
      </c>
      <c r="T459" s="13">
        <f t="shared" si="23"/>
        <v>224.26740000000007</v>
      </c>
      <c r="U459" s="2">
        <f t="shared" si="21"/>
        <v>0.3000000000000001</v>
      </c>
      <c r="V459">
        <f>Table1[[#This Row],[Ship Date]]-Table1[[#This Row],[Order Date]]</f>
        <v>5</v>
      </c>
    </row>
    <row r="460" spans="1:22" x14ac:dyDescent="0.3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s="13">
        <v>8.9280000000000008</v>
      </c>
      <c r="S460" s="13">
        <f t="shared" si="22"/>
        <v>6.2496</v>
      </c>
      <c r="T460" s="13">
        <f t="shared" si="23"/>
        <v>2.6784000000000008</v>
      </c>
      <c r="U460" s="2">
        <f t="shared" si="21"/>
        <v>0.30000000000000004</v>
      </c>
      <c r="V460">
        <f>Table1[[#This Row],[Ship Date]]-Table1[[#This Row],[Order Date]]</f>
        <v>5</v>
      </c>
    </row>
    <row r="461" spans="1:22" x14ac:dyDescent="0.3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s="13">
        <v>103.92</v>
      </c>
      <c r="S461" s="13">
        <f t="shared" si="22"/>
        <v>72.744</v>
      </c>
      <c r="T461" s="13">
        <f t="shared" si="23"/>
        <v>31.176000000000002</v>
      </c>
      <c r="U461" s="2">
        <f t="shared" si="21"/>
        <v>0.3</v>
      </c>
      <c r="V461">
        <f>Table1[[#This Row],[Ship Date]]-Table1[[#This Row],[Order Date]]</f>
        <v>7</v>
      </c>
    </row>
    <row r="462" spans="1:22" x14ac:dyDescent="0.3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s="13">
        <v>899.91</v>
      </c>
      <c r="S462" s="13">
        <f t="shared" si="22"/>
        <v>629.9369999999999</v>
      </c>
      <c r="T462" s="13">
        <f t="shared" si="23"/>
        <v>269.97300000000007</v>
      </c>
      <c r="U462" s="2">
        <f t="shared" si="21"/>
        <v>0.3000000000000001</v>
      </c>
      <c r="V462">
        <f>Table1[[#This Row],[Ship Date]]-Table1[[#This Row],[Order Date]]</f>
        <v>7</v>
      </c>
    </row>
    <row r="463" spans="1:22" x14ac:dyDescent="0.3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s="13">
        <v>51.311999999999998</v>
      </c>
      <c r="S463" s="13">
        <f t="shared" si="22"/>
        <v>35.918399999999998</v>
      </c>
      <c r="T463" s="13">
        <f t="shared" si="23"/>
        <v>15.393599999999999</v>
      </c>
      <c r="U463" s="2">
        <f t="shared" si="21"/>
        <v>0.3</v>
      </c>
      <c r="V463">
        <f>Table1[[#This Row],[Ship Date]]-Table1[[#This Row],[Order Date]]</f>
        <v>7</v>
      </c>
    </row>
    <row r="464" spans="1:22" x14ac:dyDescent="0.3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s="13">
        <v>23.56</v>
      </c>
      <c r="S464" s="13">
        <f t="shared" si="22"/>
        <v>16.491999999999997</v>
      </c>
      <c r="T464" s="13">
        <f t="shared" si="23"/>
        <v>7.0680000000000014</v>
      </c>
      <c r="U464" s="2">
        <f t="shared" si="21"/>
        <v>0.3000000000000001</v>
      </c>
      <c r="V464">
        <f>Table1[[#This Row],[Ship Date]]-Table1[[#This Row],[Order Date]]</f>
        <v>7</v>
      </c>
    </row>
    <row r="465" spans="1:22" x14ac:dyDescent="0.3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s="13">
        <v>1272.6300000000001</v>
      </c>
      <c r="S465" s="13">
        <f t="shared" si="22"/>
        <v>890.84100000000001</v>
      </c>
      <c r="T465" s="13">
        <f t="shared" si="23"/>
        <v>381.7890000000001</v>
      </c>
      <c r="U465" s="2">
        <f t="shared" si="21"/>
        <v>0.30000000000000004</v>
      </c>
      <c r="V465">
        <f>Table1[[#This Row],[Ship Date]]-Table1[[#This Row],[Order Date]]</f>
        <v>7</v>
      </c>
    </row>
    <row r="466" spans="1:22" x14ac:dyDescent="0.3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s="13">
        <v>28.484999999999999</v>
      </c>
      <c r="S466" s="13">
        <f t="shared" si="22"/>
        <v>19.939499999999999</v>
      </c>
      <c r="T466" s="13">
        <f t="shared" si="23"/>
        <v>8.5455000000000005</v>
      </c>
      <c r="U466" s="2">
        <f t="shared" si="21"/>
        <v>0.30000000000000004</v>
      </c>
      <c r="V466">
        <f>Table1[[#This Row],[Ship Date]]-Table1[[#This Row],[Order Date]]</f>
        <v>7</v>
      </c>
    </row>
    <row r="467" spans="1:22" x14ac:dyDescent="0.3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s="13">
        <v>185.376</v>
      </c>
      <c r="S467" s="13">
        <f t="shared" si="22"/>
        <v>129.76319999999998</v>
      </c>
      <c r="T467" s="13">
        <f t="shared" si="23"/>
        <v>55.612800000000021</v>
      </c>
      <c r="U467" s="2">
        <f t="shared" si="21"/>
        <v>0.3000000000000001</v>
      </c>
      <c r="V467">
        <f>Table1[[#This Row],[Ship Date]]-Table1[[#This Row],[Order Date]]</f>
        <v>7</v>
      </c>
    </row>
    <row r="468" spans="1:22" x14ac:dyDescent="0.3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s="13">
        <v>78.272000000000006</v>
      </c>
      <c r="S468" s="13">
        <f t="shared" si="22"/>
        <v>54.790399999999998</v>
      </c>
      <c r="T468" s="13">
        <f t="shared" si="23"/>
        <v>23.481600000000007</v>
      </c>
      <c r="U468" s="2">
        <f t="shared" si="21"/>
        <v>0.3000000000000001</v>
      </c>
      <c r="V468">
        <f>Table1[[#This Row],[Ship Date]]-Table1[[#This Row],[Order Date]]</f>
        <v>7</v>
      </c>
    </row>
    <row r="469" spans="1:22" x14ac:dyDescent="0.3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s="13">
        <v>254.744</v>
      </c>
      <c r="S469" s="13">
        <f t="shared" si="22"/>
        <v>178.32079999999999</v>
      </c>
      <c r="T469" s="13">
        <f t="shared" si="23"/>
        <v>76.423200000000008</v>
      </c>
      <c r="U469" s="2">
        <f t="shared" si="21"/>
        <v>0.30000000000000004</v>
      </c>
      <c r="V469">
        <f>Table1[[#This Row],[Ship Date]]-Table1[[#This Row],[Order Date]]</f>
        <v>7</v>
      </c>
    </row>
    <row r="470" spans="1:22" x14ac:dyDescent="0.3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s="13">
        <v>205.33279999999999</v>
      </c>
      <c r="S470" s="13">
        <f t="shared" si="22"/>
        <v>143.73295999999999</v>
      </c>
      <c r="T470" s="13">
        <f t="shared" si="23"/>
        <v>61.59984</v>
      </c>
      <c r="U470" s="2">
        <f t="shared" si="21"/>
        <v>0.3</v>
      </c>
      <c r="V470">
        <f>Table1[[#This Row],[Ship Date]]-Table1[[#This Row],[Order Date]]</f>
        <v>4</v>
      </c>
    </row>
    <row r="471" spans="1:22" x14ac:dyDescent="0.3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s="13">
        <v>4.7880000000000003</v>
      </c>
      <c r="S471" s="13">
        <f t="shared" si="22"/>
        <v>3.3515999999999999</v>
      </c>
      <c r="T471" s="13">
        <f t="shared" si="23"/>
        <v>1.4364000000000003</v>
      </c>
      <c r="U471" s="2">
        <f t="shared" si="21"/>
        <v>0.30000000000000004</v>
      </c>
      <c r="V471">
        <f>Table1[[#This Row],[Ship Date]]-Table1[[#This Row],[Order Date]]</f>
        <v>4</v>
      </c>
    </row>
    <row r="472" spans="1:22" x14ac:dyDescent="0.3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s="13">
        <v>55.48</v>
      </c>
      <c r="S472" s="13">
        <f t="shared" si="22"/>
        <v>38.835999999999999</v>
      </c>
      <c r="T472" s="13">
        <f t="shared" si="23"/>
        <v>16.643999999999998</v>
      </c>
      <c r="U472" s="2">
        <f t="shared" si="21"/>
        <v>0.3</v>
      </c>
      <c r="V472">
        <f>Table1[[#This Row],[Ship Date]]-Table1[[#This Row],[Order Date]]</f>
        <v>4</v>
      </c>
    </row>
    <row r="473" spans="1:22" x14ac:dyDescent="0.3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s="13">
        <v>340.92</v>
      </c>
      <c r="S473" s="13">
        <f t="shared" si="22"/>
        <v>238.64400000000001</v>
      </c>
      <c r="T473" s="13">
        <f t="shared" si="23"/>
        <v>102.27600000000001</v>
      </c>
      <c r="U473" s="2">
        <f t="shared" si="21"/>
        <v>0.30000000000000004</v>
      </c>
      <c r="V473">
        <f>Table1[[#This Row],[Ship Date]]-Table1[[#This Row],[Order Date]]</f>
        <v>2</v>
      </c>
    </row>
    <row r="474" spans="1:22" x14ac:dyDescent="0.3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s="13">
        <v>222.666</v>
      </c>
      <c r="S474" s="13">
        <f t="shared" si="22"/>
        <v>155.86619999999999</v>
      </c>
      <c r="T474" s="13">
        <f t="shared" si="23"/>
        <v>66.799800000000005</v>
      </c>
      <c r="U474" s="2">
        <f t="shared" si="21"/>
        <v>0.30000000000000004</v>
      </c>
      <c r="V474">
        <f>Table1[[#This Row],[Ship Date]]-Table1[[#This Row],[Order Date]]</f>
        <v>2</v>
      </c>
    </row>
    <row r="475" spans="1:22" x14ac:dyDescent="0.3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s="13">
        <v>703.96799999999996</v>
      </c>
      <c r="S475" s="13">
        <f t="shared" si="22"/>
        <v>492.77759999999995</v>
      </c>
      <c r="T475" s="13">
        <f t="shared" si="23"/>
        <v>211.19040000000001</v>
      </c>
      <c r="U475" s="2">
        <f t="shared" si="21"/>
        <v>0.30000000000000004</v>
      </c>
      <c r="V475">
        <f>Table1[[#This Row],[Ship Date]]-Table1[[#This Row],[Order Date]]</f>
        <v>2</v>
      </c>
    </row>
    <row r="476" spans="1:22" x14ac:dyDescent="0.3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s="13">
        <v>92.52</v>
      </c>
      <c r="S476" s="13">
        <f t="shared" si="22"/>
        <v>64.763999999999996</v>
      </c>
      <c r="T476" s="13">
        <f t="shared" si="23"/>
        <v>27.756</v>
      </c>
      <c r="U476" s="2">
        <f t="shared" si="21"/>
        <v>0.3</v>
      </c>
      <c r="V476">
        <f>Table1[[#This Row],[Ship Date]]-Table1[[#This Row],[Order Date]]</f>
        <v>2</v>
      </c>
    </row>
    <row r="477" spans="1:22" x14ac:dyDescent="0.3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s="13">
        <v>62.65</v>
      </c>
      <c r="S477" s="13">
        <f t="shared" si="22"/>
        <v>43.854999999999997</v>
      </c>
      <c r="T477" s="13">
        <f t="shared" si="23"/>
        <v>18.795000000000002</v>
      </c>
      <c r="U477" s="2">
        <f t="shared" si="21"/>
        <v>0.30000000000000004</v>
      </c>
      <c r="V477">
        <f>Table1[[#This Row],[Ship Date]]-Table1[[#This Row],[Order Date]]</f>
        <v>2</v>
      </c>
    </row>
    <row r="478" spans="1:22" x14ac:dyDescent="0.3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s="13">
        <v>94.85</v>
      </c>
      <c r="S478" s="13">
        <f t="shared" si="22"/>
        <v>66.394999999999996</v>
      </c>
      <c r="T478" s="13">
        <f t="shared" si="23"/>
        <v>28.454999999999998</v>
      </c>
      <c r="U478" s="2">
        <f t="shared" si="21"/>
        <v>0.3</v>
      </c>
      <c r="V478">
        <f>Table1[[#This Row],[Ship Date]]-Table1[[#This Row],[Order Date]]</f>
        <v>2</v>
      </c>
    </row>
    <row r="479" spans="1:22" x14ac:dyDescent="0.3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s="13">
        <v>95.76</v>
      </c>
      <c r="S479" s="13">
        <f t="shared" si="22"/>
        <v>67.031999999999996</v>
      </c>
      <c r="T479" s="13">
        <f t="shared" si="23"/>
        <v>28.728000000000009</v>
      </c>
      <c r="U479" s="2">
        <f t="shared" si="21"/>
        <v>0.3000000000000001</v>
      </c>
      <c r="V479">
        <f>Table1[[#This Row],[Ship Date]]-Table1[[#This Row],[Order Date]]</f>
        <v>7</v>
      </c>
    </row>
    <row r="480" spans="1:22" x14ac:dyDescent="0.3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s="13">
        <v>40.200000000000003</v>
      </c>
      <c r="S480" s="13">
        <f t="shared" si="22"/>
        <v>28.14</v>
      </c>
      <c r="T480" s="13">
        <f t="shared" si="23"/>
        <v>12.060000000000002</v>
      </c>
      <c r="U480" s="2">
        <f t="shared" si="21"/>
        <v>0.30000000000000004</v>
      </c>
      <c r="V480">
        <f>Table1[[#This Row],[Ship Date]]-Table1[[#This Row],[Order Date]]</f>
        <v>6</v>
      </c>
    </row>
    <row r="481" spans="1:22" x14ac:dyDescent="0.3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s="13">
        <v>14.7</v>
      </c>
      <c r="S481" s="13">
        <f t="shared" si="22"/>
        <v>10.29</v>
      </c>
      <c r="T481" s="13">
        <f t="shared" si="23"/>
        <v>4.41</v>
      </c>
      <c r="U481" s="2">
        <f t="shared" si="21"/>
        <v>0.30000000000000004</v>
      </c>
      <c r="V481">
        <f>Table1[[#This Row],[Ship Date]]-Table1[[#This Row],[Order Date]]</f>
        <v>6</v>
      </c>
    </row>
    <row r="482" spans="1:22" x14ac:dyDescent="0.3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s="13">
        <v>704.25</v>
      </c>
      <c r="S482" s="13">
        <f t="shared" si="22"/>
        <v>492.97499999999997</v>
      </c>
      <c r="T482" s="13">
        <f t="shared" si="23"/>
        <v>211.27500000000003</v>
      </c>
      <c r="U482" s="2">
        <f t="shared" si="21"/>
        <v>0.30000000000000004</v>
      </c>
      <c r="V482">
        <f>Table1[[#This Row],[Ship Date]]-Table1[[#This Row],[Order Date]]</f>
        <v>6</v>
      </c>
    </row>
    <row r="483" spans="1:22" x14ac:dyDescent="0.3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s="13">
        <v>9.09</v>
      </c>
      <c r="S483" s="13">
        <f t="shared" si="22"/>
        <v>6.3629999999999995</v>
      </c>
      <c r="T483" s="13">
        <f t="shared" si="23"/>
        <v>2.7270000000000003</v>
      </c>
      <c r="U483" s="2">
        <f t="shared" si="21"/>
        <v>0.30000000000000004</v>
      </c>
      <c r="V483">
        <f>Table1[[#This Row],[Ship Date]]-Table1[[#This Row],[Order Date]]</f>
        <v>4</v>
      </c>
    </row>
    <row r="484" spans="1:22" x14ac:dyDescent="0.3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s="13">
        <v>5.96</v>
      </c>
      <c r="S484" s="13">
        <f t="shared" si="22"/>
        <v>4.1719999999999997</v>
      </c>
      <c r="T484" s="13">
        <f t="shared" si="23"/>
        <v>1.7880000000000003</v>
      </c>
      <c r="U484" s="2">
        <f t="shared" si="21"/>
        <v>0.30000000000000004</v>
      </c>
      <c r="V484">
        <f>Table1[[#This Row],[Ship Date]]-Table1[[#This Row],[Order Date]]</f>
        <v>5</v>
      </c>
    </row>
    <row r="485" spans="1:22" x14ac:dyDescent="0.3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s="13">
        <v>159.97999999999999</v>
      </c>
      <c r="S485" s="13">
        <f t="shared" si="22"/>
        <v>111.98599999999999</v>
      </c>
      <c r="T485" s="13">
        <f t="shared" si="23"/>
        <v>47.994</v>
      </c>
      <c r="U485" s="2">
        <f t="shared" si="21"/>
        <v>0.30000000000000004</v>
      </c>
      <c r="V485">
        <f>Table1[[#This Row],[Ship Date]]-Table1[[#This Row],[Order Date]]</f>
        <v>5</v>
      </c>
    </row>
    <row r="486" spans="1:22" x14ac:dyDescent="0.3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s="13">
        <v>29.6</v>
      </c>
      <c r="S486" s="13">
        <f t="shared" si="22"/>
        <v>20.72</v>
      </c>
      <c r="T486" s="13">
        <f t="shared" si="23"/>
        <v>8.8800000000000026</v>
      </c>
      <c r="U486" s="2">
        <f t="shared" si="21"/>
        <v>0.30000000000000004</v>
      </c>
      <c r="V486">
        <f>Table1[[#This Row],[Ship Date]]-Table1[[#This Row],[Order Date]]</f>
        <v>3</v>
      </c>
    </row>
    <row r="487" spans="1:22" x14ac:dyDescent="0.3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s="13">
        <v>514.16499999999996</v>
      </c>
      <c r="S487" s="13">
        <f t="shared" si="22"/>
        <v>359.91549999999995</v>
      </c>
      <c r="T487" s="13">
        <f t="shared" si="23"/>
        <v>154.24950000000001</v>
      </c>
      <c r="U487" s="2">
        <f t="shared" si="21"/>
        <v>0.30000000000000004</v>
      </c>
      <c r="V487">
        <f>Table1[[#This Row],[Ship Date]]-Table1[[#This Row],[Order Date]]</f>
        <v>3</v>
      </c>
    </row>
    <row r="488" spans="1:22" x14ac:dyDescent="0.3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s="13">
        <v>279.95999999999998</v>
      </c>
      <c r="S488" s="13">
        <f t="shared" si="22"/>
        <v>195.97199999999998</v>
      </c>
      <c r="T488" s="13">
        <f t="shared" si="23"/>
        <v>83.988</v>
      </c>
      <c r="U488" s="2">
        <f t="shared" si="21"/>
        <v>0.30000000000000004</v>
      </c>
      <c r="V488">
        <f>Table1[[#This Row],[Ship Date]]-Table1[[#This Row],[Order Date]]</f>
        <v>3</v>
      </c>
    </row>
    <row r="489" spans="1:22" x14ac:dyDescent="0.3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s="13">
        <v>2735.9520000000002</v>
      </c>
      <c r="S489" s="13">
        <f t="shared" si="22"/>
        <v>1915.1664000000001</v>
      </c>
      <c r="T489" s="13">
        <f t="shared" si="23"/>
        <v>820.78560000000016</v>
      </c>
      <c r="U489" s="2">
        <f t="shared" si="21"/>
        <v>0.30000000000000004</v>
      </c>
      <c r="V489">
        <f>Table1[[#This Row],[Ship Date]]-Table1[[#This Row],[Order Date]]</f>
        <v>2</v>
      </c>
    </row>
    <row r="490" spans="1:22" x14ac:dyDescent="0.3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s="13">
        <v>7.992</v>
      </c>
      <c r="S490" s="13">
        <f t="shared" si="22"/>
        <v>5.5943999999999994</v>
      </c>
      <c r="T490" s="13">
        <f t="shared" si="23"/>
        <v>2.3976000000000006</v>
      </c>
      <c r="U490" s="2">
        <f t="shared" si="21"/>
        <v>0.3000000000000001</v>
      </c>
      <c r="V490">
        <f>Table1[[#This Row],[Ship Date]]-Table1[[#This Row],[Order Date]]</f>
        <v>4</v>
      </c>
    </row>
    <row r="491" spans="1:22" x14ac:dyDescent="0.3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s="13">
        <v>63.984000000000002</v>
      </c>
      <c r="S491" s="13">
        <f t="shared" si="22"/>
        <v>44.788799999999995</v>
      </c>
      <c r="T491" s="13">
        <f t="shared" si="23"/>
        <v>19.195200000000007</v>
      </c>
      <c r="U491" s="2">
        <f t="shared" si="21"/>
        <v>0.3000000000000001</v>
      </c>
      <c r="V491">
        <f>Table1[[#This Row],[Ship Date]]-Table1[[#This Row],[Order Date]]</f>
        <v>4</v>
      </c>
    </row>
    <row r="492" spans="1:22" x14ac:dyDescent="0.3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s="13">
        <v>70.367999999999995</v>
      </c>
      <c r="S492" s="13">
        <f t="shared" si="22"/>
        <v>49.257599999999996</v>
      </c>
      <c r="T492" s="13">
        <f t="shared" si="23"/>
        <v>21.110399999999998</v>
      </c>
      <c r="U492" s="2">
        <f t="shared" si="21"/>
        <v>0.3</v>
      </c>
      <c r="V492">
        <f>Table1[[#This Row],[Ship Date]]-Table1[[#This Row],[Order Date]]</f>
        <v>4</v>
      </c>
    </row>
    <row r="493" spans="1:22" x14ac:dyDescent="0.3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s="13">
        <v>449.15</v>
      </c>
      <c r="S493" s="13">
        <f t="shared" si="22"/>
        <v>314.40499999999997</v>
      </c>
      <c r="T493" s="13">
        <f t="shared" si="23"/>
        <v>134.745</v>
      </c>
      <c r="U493" s="2">
        <f t="shared" si="21"/>
        <v>0.30000000000000004</v>
      </c>
      <c r="V493">
        <f>Table1[[#This Row],[Ship Date]]-Table1[[#This Row],[Order Date]]</f>
        <v>5</v>
      </c>
    </row>
    <row r="494" spans="1:22" x14ac:dyDescent="0.3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s="13">
        <v>11.07</v>
      </c>
      <c r="S494" s="13">
        <f t="shared" si="22"/>
        <v>7.7489999999999997</v>
      </c>
      <c r="T494" s="13">
        <f t="shared" si="23"/>
        <v>3.3210000000000006</v>
      </c>
      <c r="U494" s="2">
        <f t="shared" si="21"/>
        <v>0.30000000000000004</v>
      </c>
      <c r="V494">
        <f>Table1[[#This Row],[Ship Date]]-Table1[[#This Row],[Order Date]]</f>
        <v>5</v>
      </c>
    </row>
    <row r="495" spans="1:22" x14ac:dyDescent="0.3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s="13">
        <v>93.98</v>
      </c>
      <c r="S495" s="13">
        <f t="shared" si="22"/>
        <v>65.786000000000001</v>
      </c>
      <c r="T495" s="13">
        <f t="shared" si="23"/>
        <v>28.194000000000003</v>
      </c>
      <c r="U495" s="2">
        <f t="shared" si="21"/>
        <v>0.3</v>
      </c>
      <c r="V495">
        <f>Table1[[#This Row],[Ship Date]]-Table1[[#This Row],[Order Date]]</f>
        <v>5</v>
      </c>
    </row>
    <row r="496" spans="1:22" x14ac:dyDescent="0.3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s="13">
        <v>189.88200000000001</v>
      </c>
      <c r="S496" s="13">
        <f t="shared" si="22"/>
        <v>132.91739999999999</v>
      </c>
      <c r="T496" s="13">
        <f t="shared" si="23"/>
        <v>56.964600000000019</v>
      </c>
      <c r="U496" s="2">
        <f t="shared" si="21"/>
        <v>0.3000000000000001</v>
      </c>
      <c r="V496">
        <f>Table1[[#This Row],[Ship Date]]-Table1[[#This Row],[Order Date]]</f>
        <v>3</v>
      </c>
    </row>
    <row r="497" spans="1:22" x14ac:dyDescent="0.3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s="13">
        <v>105.42</v>
      </c>
      <c r="S497" s="13">
        <f t="shared" si="22"/>
        <v>73.793999999999997</v>
      </c>
      <c r="T497" s="13">
        <f t="shared" si="23"/>
        <v>31.626000000000005</v>
      </c>
      <c r="U497" s="2">
        <f t="shared" si="21"/>
        <v>0.30000000000000004</v>
      </c>
      <c r="V497">
        <f>Table1[[#This Row],[Ship Date]]-Table1[[#This Row],[Order Date]]</f>
        <v>4</v>
      </c>
    </row>
    <row r="498" spans="1:22" x14ac:dyDescent="0.3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s="13">
        <v>119.616</v>
      </c>
      <c r="S498" s="13">
        <f t="shared" si="22"/>
        <v>83.731200000000001</v>
      </c>
      <c r="T498" s="13">
        <f t="shared" si="23"/>
        <v>35.884799999999998</v>
      </c>
      <c r="U498" s="2">
        <f t="shared" si="21"/>
        <v>0.3</v>
      </c>
      <c r="V498">
        <f>Table1[[#This Row],[Ship Date]]-Table1[[#This Row],[Order Date]]</f>
        <v>6</v>
      </c>
    </row>
    <row r="499" spans="1:22" x14ac:dyDescent="0.3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s="13">
        <v>255.76</v>
      </c>
      <c r="S499" s="13">
        <f t="shared" si="22"/>
        <v>179.03199999999998</v>
      </c>
      <c r="T499" s="13">
        <f t="shared" si="23"/>
        <v>76.728000000000009</v>
      </c>
      <c r="U499" s="2">
        <f t="shared" si="21"/>
        <v>0.30000000000000004</v>
      </c>
      <c r="V499">
        <f>Table1[[#This Row],[Ship Date]]-Table1[[#This Row],[Order Date]]</f>
        <v>6</v>
      </c>
    </row>
    <row r="500" spans="1:22" x14ac:dyDescent="0.3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s="13">
        <v>241.56800000000001</v>
      </c>
      <c r="S500" s="13">
        <f t="shared" si="22"/>
        <v>169.0976</v>
      </c>
      <c r="T500" s="13">
        <f t="shared" si="23"/>
        <v>72.470400000000012</v>
      </c>
      <c r="U500" s="2">
        <f t="shared" si="21"/>
        <v>0.30000000000000004</v>
      </c>
      <c r="V500">
        <f>Table1[[#This Row],[Ship Date]]-Table1[[#This Row],[Order Date]]</f>
        <v>6</v>
      </c>
    </row>
    <row r="501" spans="1:22" x14ac:dyDescent="0.3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s="13">
        <v>69.3</v>
      </c>
      <c r="S501" s="13">
        <f t="shared" si="22"/>
        <v>48.51</v>
      </c>
      <c r="T501" s="13">
        <f t="shared" si="23"/>
        <v>20.79</v>
      </c>
      <c r="U501" s="2">
        <f t="shared" si="21"/>
        <v>0.3</v>
      </c>
      <c r="V501">
        <f>Table1[[#This Row],[Ship Date]]-Table1[[#This Row],[Order Date]]</f>
        <v>6</v>
      </c>
    </row>
    <row r="502" spans="1:22" x14ac:dyDescent="0.3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s="13">
        <v>22.62</v>
      </c>
      <c r="S502" s="13">
        <f t="shared" si="22"/>
        <v>15.834</v>
      </c>
      <c r="T502" s="13">
        <f t="shared" si="23"/>
        <v>6.7860000000000014</v>
      </c>
      <c r="U502" s="2">
        <f t="shared" si="21"/>
        <v>0.30000000000000004</v>
      </c>
      <c r="V502">
        <f>Table1[[#This Row],[Ship Date]]-Table1[[#This Row],[Order Date]]</f>
        <v>5</v>
      </c>
    </row>
    <row r="503" spans="1:22" x14ac:dyDescent="0.3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s="13">
        <v>14.952</v>
      </c>
      <c r="S503" s="13">
        <f t="shared" si="22"/>
        <v>10.4664</v>
      </c>
      <c r="T503" s="13">
        <f t="shared" si="23"/>
        <v>4.4855999999999998</v>
      </c>
      <c r="U503" s="2">
        <f t="shared" si="21"/>
        <v>0.3</v>
      </c>
      <c r="V503">
        <f>Table1[[#This Row],[Ship Date]]-Table1[[#This Row],[Order Date]]</f>
        <v>5</v>
      </c>
    </row>
    <row r="504" spans="1:22" x14ac:dyDescent="0.3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s="13">
        <v>801.56799999999998</v>
      </c>
      <c r="S504" s="13">
        <f t="shared" si="22"/>
        <v>561.09759999999994</v>
      </c>
      <c r="T504" s="13">
        <f t="shared" si="23"/>
        <v>240.47040000000004</v>
      </c>
      <c r="U504" s="2">
        <f t="shared" si="21"/>
        <v>0.30000000000000004</v>
      </c>
      <c r="V504">
        <f>Table1[[#This Row],[Ship Date]]-Table1[[#This Row],[Order Date]]</f>
        <v>5</v>
      </c>
    </row>
    <row r="505" spans="1:22" x14ac:dyDescent="0.3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s="13">
        <v>2.3759999999999999</v>
      </c>
      <c r="S505" s="13">
        <f t="shared" si="22"/>
        <v>1.6631999999999998</v>
      </c>
      <c r="T505" s="13">
        <f t="shared" si="23"/>
        <v>0.7128000000000001</v>
      </c>
      <c r="U505" s="2">
        <f t="shared" si="21"/>
        <v>0.30000000000000004</v>
      </c>
      <c r="V505">
        <f>Table1[[#This Row],[Ship Date]]-Table1[[#This Row],[Order Date]]</f>
        <v>5</v>
      </c>
    </row>
    <row r="506" spans="1:22" x14ac:dyDescent="0.3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s="13">
        <v>32.792000000000002</v>
      </c>
      <c r="S506" s="13">
        <f t="shared" si="22"/>
        <v>22.9544</v>
      </c>
      <c r="T506" s="13">
        <f t="shared" si="23"/>
        <v>9.8376000000000019</v>
      </c>
      <c r="U506" s="2">
        <f t="shared" si="21"/>
        <v>0.30000000000000004</v>
      </c>
      <c r="V506">
        <f>Table1[[#This Row],[Ship Date]]-Table1[[#This Row],[Order Date]]</f>
        <v>5</v>
      </c>
    </row>
    <row r="507" spans="1:22" x14ac:dyDescent="0.3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s="13">
        <v>15.92</v>
      </c>
      <c r="S507" s="13">
        <f t="shared" si="22"/>
        <v>11.144</v>
      </c>
      <c r="T507" s="13">
        <f t="shared" si="23"/>
        <v>4.7759999999999998</v>
      </c>
      <c r="U507" s="2">
        <f t="shared" si="21"/>
        <v>0.3</v>
      </c>
      <c r="V507">
        <f>Table1[[#This Row],[Ship Date]]-Table1[[#This Row],[Order Date]]</f>
        <v>3</v>
      </c>
    </row>
    <row r="508" spans="1:22" x14ac:dyDescent="0.3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s="13">
        <v>2.74</v>
      </c>
      <c r="S508" s="13">
        <f t="shared" si="22"/>
        <v>1.9179999999999999</v>
      </c>
      <c r="T508" s="13">
        <f t="shared" si="23"/>
        <v>0.82200000000000029</v>
      </c>
      <c r="U508" s="2">
        <f t="shared" si="21"/>
        <v>0.3000000000000001</v>
      </c>
      <c r="V508">
        <f>Table1[[#This Row],[Ship Date]]-Table1[[#This Row],[Order Date]]</f>
        <v>6</v>
      </c>
    </row>
    <row r="509" spans="1:22" x14ac:dyDescent="0.3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s="13">
        <v>8.34</v>
      </c>
      <c r="S509" s="13">
        <f t="shared" si="22"/>
        <v>5.8379999999999992</v>
      </c>
      <c r="T509" s="13">
        <f t="shared" si="23"/>
        <v>2.5020000000000007</v>
      </c>
      <c r="U509" s="2">
        <f t="shared" si="21"/>
        <v>0.3000000000000001</v>
      </c>
      <c r="V509">
        <f>Table1[[#This Row],[Ship Date]]-Table1[[#This Row],[Order Date]]</f>
        <v>6</v>
      </c>
    </row>
    <row r="510" spans="1:22" x14ac:dyDescent="0.3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s="13">
        <v>46.74</v>
      </c>
      <c r="S510" s="13">
        <f t="shared" si="22"/>
        <v>32.717999999999996</v>
      </c>
      <c r="T510" s="13">
        <f t="shared" si="23"/>
        <v>14.022000000000006</v>
      </c>
      <c r="U510" s="2">
        <f t="shared" si="21"/>
        <v>0.3000000000000001</v>
      </c>
      <c r="V510">
        <f>Table1[[#This Row],[Ship Date]]-Table1[[#This Row],[Order Date]]</f>
        <v>6</v>
      </c>
    </row>
    <row r="511" spans="1:22" x14ac:dyDescent="0.3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s="13">
        <v>6354.95</v>
      </c>
      <c r="S511" s="13">
        <f t="shared" si="22"/>
        <v>4448.4649999999992</v>
      </c>
      <c r="T511" s="13">
        <f t="shared" si="23"/>
        <v>1906.4850000000006</v>
      </c>
      <c r="U511" s="2">
        <f t="shared" si="21"/>
        <v>0.3000000000000001</v>
      </c>
      <c r="V511">
        <f>Table1[[#This Row],[Ship Date]]-Table1[[#This Row],[Order Date]]</f>
        <v>6</v>
      </c>
    </row>
    <row r="512" spans="1:22" x14ac:dyDescent="0.3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s="13">
        <v>126.3</v>
      </c>
      <c r="S512" s="13">
        <f t="shared" si="22"/>
        <v>88.41</v>
      </c>
      <c r="T512" s="13">
        <f t="shared" si="23"/>
        <v>37.89</v>
      </c>
      <c r="U512" s="2">
        <f t="shared" si="21"/>
        <v>0.3</v>
      </c>
      <c r="V512">
        <f>Table1[[#This Row],[Ship Date]]-Table1[[#This Row],[Order Date]]</f>
        <v>1</v>
      </c>
    </row>
    <row r="513" spans="1:22" x14ac:dyDescent="0.3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s="13">
        <v>38.04</v>
      </c>
      <c r="S513" s="13">
        <f t="shared" si="22"/>
        <v>26.627999999999997</v>
      </c>
      <c r="T513" s="13">
        <f t="shared" si="23"/>
        <v>11.412000000000003</v>
      </c>
      <c r="U513" s="2">
        <f t="shared" si="21"/>
        <v>0.3000000000000001</v>
      </c>
      <c r="V513">
        <f>Table1[[#This Row],[Ship Date]]-Table1[[#This Row],[Order Date]]</f>
        <v>1</v>
      </c>
    </row>
    <row r="514" spans="1:22" x14ac:dyDescent="0.3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s="13">
        <v>7.1520000000000001</v>
      </c>
      <c r="S514" s="13">
        <f t="shared" si="22"/>
        <v>5.0064000000000002</v>
      </c>
      <c r="T514" s="13">
        <f t="shared" si="23"/>
        <v>2.1456</v>
      </c>
      <c r="U514" s="2">
        <f t="shared" si="21"/>
        <v>0.3</v>
      </c>
      <c r="V514">
        <f>Table1[[#This Row],[Ship Date]]-Table1[[#This Row],[Order Date]]</f>
        <v>3</v>
      </c>
    </row>
    <row r="515" spans="1:22" x14ac:dyDescent="0.3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s="13">
        <v>6.63</v>
      </c>
      <c r="S515" s="13">
        <f t="shared" si="22"/>
        <v>4.641</v>
      </c>
      <c r="T515" s="13">
        <f t="shared" si="23"/>
        <v>1.9889999999999999</v>
      </c>
      <c r="U515" s="2">
        <f t="shared" ref="U515:U578" si="24">T515/R515</f>
        <v>0.3</v>
      </c>
      <c r="V515">
        <f>Table1[[#This Row],[Ship Date]]-Table1[[#This Row],[Order Date]]</f>
        <v>4</v>
      </c>
    </row>
    <row r="516" spans="1:22" x14ac:dyDescent="0.3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s="13">
        <v>5.88</v>
      </c>
      <c r="S516" s="13">
        <f t="shared" ref="S516:S579" si="25">R516*0.7</f>
        <v>4.1159999999999997</v>
      </c>
      <c r="T516" s="13">
        <f t="shared" ref="T516:T579" si="26">R516-S516</f>
        <v>1.7640000000000002</v>
      </c>
      <c r="U516" s="2">
        <f t="shared" si="24"/>
        <v>0.30000000000000004</v>
      </c>
      <c r="V516">
        <f>Table1[[#This Row],[Ship Date]]-Table1[[#This Row],[Order Date]]</f>
        <v>4</v>
      </c>
    </row>
    <row r="517" spans="1:22" x14ac:dyDescent="0.3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s="13">
        <v>2999.95</v>
      </c>
      <c r="S517" s="13">
        <f t="shared" si="25"/>
        <v>2099.9649999999997</v>
      </c>
      <c r="T517" s="13">
        <f t="shared" si="26"/>
        <v>899.98500000000013</v>
      </c>
      <c r="U517" s="2">
        <f t="shared" si="24"/>
        <v>0.30000000000000004</v>
      </c>
      <c r="V517">
        <f>Table1[[#This Row],[Ship Date]]-Table1[[#This Row],[Order Date]]</f>
        <v>5</v>
      </c>
    </row>
    <row r="518" spans="1:22" x14ac:dyDescent="0.3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s="13">
        <v>51.45</v>
      </c>
      <c r="S518" s="13">
        <f t="shared" si="25"/>
        <v>36.015000000000001</v>
      </c>
      <c r="T518" s="13">
        <f t="shared" si="26"/>
        <v>15.435000000000002</v>
      </c>
      <c r="U518" s="2">
        <f t="shared" si="24"/>
        <v>0.30000000000000004</v>
      </c>
      <c r="V518">
        <f>Table1[[#This Row],[Ship Date]]-Table1[[#This Row],[Order Date]]</f>
        <v>5</v>
      </c>
    </row>
    <row r="519" spans="1:22" x14ac:dyDescent="0.3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s="13">
        <v>11.96</v>
      </c>
      <c r="S519" s="13">
        <f t="shared" si="25"/>
        <v>8.3719999999999999</v>
      </c>
      <c r="T519" s="13">
        <f t="shared" si="26"/>
        <v>3.588000000000001</v>
      </c>
      <c r="U519" s="2">
        <f t="shared" si="24"/>
        <v>0.30000000000000004</v>
      </c>
      <c r="V519">
        <f>Table1[[#This Row],[Ship Date]]-Table1[[#This Row],[Order Date]]</f>
        <v>5</v>
      </c>
    </row>
    <row r="520" spans="1:22" x14ac:dyDescent="0.3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s="13">
        <v>1126.02</v>
      </c>
      <c r="S520" s="13">
        <f t="shared" si="25"/>
        <v>788.21399999999994</v>
      </c>
      <c r="T520" s="13">
        <f t="shared" si="26"/>
        <v>337.80600000000004</v>
      </c>
      <c r="U520" s="2">
        <f t="shared" si="24"/>
        <v>0.30000000000000004</v>
      </c>
      <c r="V520">
        <f>Table1[[#This Row],[Ship Date]]-Table1[[#This Row],[Order Date]]</f>
        <v>5</v>
      </c>
    </row>
    <row r="521" spans="1:22" x14ac:dyDescent="0.3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s="13">
        <v>18.391999999999999</v>
      </c>
      <c r="S521" s="13">
        <f t="shared" si="25"/>
        <v>12.8744</v>
      </c>
      <c r="T521" s="13">
        <f t="shared" si="26"/>
        <v>5.5175999999999998</v>
      </c>
      <c r="U521" s="2">
        <f t="shared" si="24"/>
        <v>0.3</v>
      </c>
      <c r="V521">
        <f>Table1[[#This Row],[Ship Date]]-Table1[[#This Row],[Order Date]]</f>
        <v>4</v>
      </c>
    </row>
    <row r="522" spans="1:22" x14ac:dyDescent="0.3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s="13">
        <v>129.56800000000001</v>
      </c>
      <c r="S522" s="13">
        <f t="shared" si="25"/>
        <v>90.697600000000008</v>
      </c>
      <c r="T522" s="13">
        <f t="shared" si="26"/>
        <v>38.870400000000004</v>
      </c>
      <c r="U522" s="2">
        <f t="shared" si="24"/>
        <v>0.3</v>
      </c>
      <c r="V522">
        <f>Table1[[#This Row],[Ship Date]]-Table1[[#This Row],[Order Date]]</f>
        <v>4</v>
      </c>
    </row>
    <row r="523" spans="1:22" x14ac:dyDescent="0.3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s="13">
        <v>14.112</v>
      </c>
      <c r="S523" s="13">
        <f t="shared" si="25"/>
        <v>9.8783999999999992</v>
      </c>
      <c r="T523" s="13">
        <f t="shared" si="26"/>
        <v>4.2336000000000009</v>
      </c>
      <c r="U523" s="2">
        <f t="shared" si="24"/>
        <v>0.30000000000000004</v>
      </c>
      <c r="V523">
        <f>Table1[[#This Row],[Ship Date]]-Table1[[#This Row],[Order Date]]</f>
        <v>4</v>
      </c>
    </row>
    <row r="524" spans="1:22" x14ac:dyDescent="0.3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s="13">
        <v>210.98</v>
      </c>
      <c r="S524" s="13">
        <f t="shared" si="25"/>
        <v>147.68599999999998</v>
      </c>
      <c r="T524" s="13">
        <f t="shared" si="26"/>
        <v>63.294000000000011</v>
      </c>
      <c r="U524" s="2">
        <f t="shared" si="24"/>
        <v>0.30000000000000004</v>
      </c>
      <c r="V524">
        <f>Table1[[#This Row],[Ship Date]]-Table1[[#This Row],[Order Date]]</f>
        <v>2</v>
      </c>
    </row>
    <row r="525" spans="1:22" x14ac:dyDescent="0.3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s="13">
        <v>55.176000000000002</v>
      </c>
      <c r="S525" s="13">
        <f t="shared" si="25"/>
        <v>38.623199999999997</v>
      </c>
      <c r="T525" s="13">
        <f t="shared" si="26"/>
        <v>16.552800000000005</v>
      </c>
      <c r="U525" s="2">
        <f t="shared" si="24"/>
        <v>0.3000000000000001</v>
      </c>
      <c r="V525">
        <f>Table1[[#This Row],[Ship Date]]-Table1[[#This Row],[Order Date]]</f>
        <v>2</v>
      </c>
    </row>
    <row r="526" spans="1:22" x14ac:dyDescent="0.3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s="13">
        <v>66.260000000000005</v>
      </c>
      <c r="S526" s="13">
        <f t="shared" si="25"/>
        <v>46.381999999999998</v>
      </c>
      <c r="T526" s="13">
        <f t="shared" si="26"/>
        <v>19.878000000000007</v>
      </c>
      <c r="U526" s="2">
        <f t="shared" si="24"/>
        <v>0.3000000000000001</v>
      </c>
      <c r="V526">
        <f>Table1[[#This Row],[Ship Date]]-Table1[[#This Row],[Order Date]]</f>
        <v>2</v>
      </c>
    </row>
    <row r="527" spans="1:22" x14ac:dyDescent="0.3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s="13">
        <v>22.2</v>
      </c>
      <c r="S527" s="13">
        <f t="shared" si="25"/>
        <v>15.54</v>
      </c>
      <c r="T527" s="13">
        <f t="shared" si="26"/>
        <v>6.66</v>
      </c>
      <c r="U527" s="2">
        <f t="shared" si="24"/>
        <v>0.3</v>
      </c>
      <c r="V527">
        <f>Table1[[#This Row],[Ship Date]]-Table1[[#This Row],[Order Date]]</f>
        <v>7</v>
      </c>
    </row>
    <row r="528" spans="1:22" x14ac:dyDescent="0.3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s="13">
        <v>683.952</v>
      </c>
      <c r="S528" s="13">
        <f t="shared" si="25"/>
        <v>478.76639999999998</v>
      </c>
      <c r="T528" s="13">
        <f t="shared" si="26"/>
        <v>205.18560000000002</v>
      </c>
      <c r="U528" s="2">
        <f t="shared" si="24"/>
        <v>0.30000000000000004</v>
      </c>
      <c r="V528">
        <f>Table1[[#This Row],[Ship Date]]-Table1[[#This Row],[Order Date]]</f>
        <v>5</v>
      </c>
    </row>
    <row r="529" spans="1:22" x14ac:dyDescent="0.3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s="13">
        <v>45.695999999999998</v>
      </c>
      <c r="S529" s="13">
        <f t="shared" si="25"/>
        <v>31.987199999999998</v>
      </c>
      <c r="T529" s="13">
        <f t="shared" si="26"/>
        <v>13.7088</v>
      </c>
      <c r="U529" s="2">
        <f t="shared" si="24"/>
        <v>0.3</v>
      </c>
      <c r="V529">
        <f>Table1[[#This Row],[Ship Date]]-Table1[[#This Row],[Order Date]]</f>
        <v>5</v>
      </c>
    </row>
    <row r="530" spans="1:22" x14ac:dyDescent="0.3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s="13">
        <v>36.335999999999999</v>
      </c>
      <c r="S530" s="13">
        <f t="shared" si="25"/>
        <v>25.435199999999998</v>
      </c>
      <c r="T530" s="13">
        <f t="shared" si="26"/>
        <v>10.9008</v>
      </c>
      <c r="U530" s="2">
        <f t="shared" si="24"/>
        <v>0.30000000000000004</v>
      </c>
      <c r="V530">
        <f>Table1[[#This Row],[Ship Date]]-Table1[[#This Row],[Order Date]]</f>
        <v>4</v>
      </c>
    </row>
    <row r="531" spans="1:22" x14ac:dyDescent="0.3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s="13">
        <v>666.24800000000005</v>
      </c>
      <c r="S531" s="13">
        <f t="shared" si="25"/>
        <v>466.37360000000001</v>
      </c>
      <c r="T531" s="13">
        <f t="shared" si="26"/>
        <v>199.87440000000004</v>
      </c>
      <c r="U531" s="2">
        <f t="shared" si="24"/>
        <v>0.30000000000000004</v>
      </c>
      <c r="V531">
        <f>Table1[[#This Row],[Ship Date]]-Table1[[#This Row],[Order Date]]</f>
        <v>4</v>
      </c>
    </row>
    <row r="532" spans="1:22" x14ac:dyDescent="0.3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s="13">
        <v>52.512</v>
      </c>
      <c r="S532" s="13">
        <f t="shared" si="25"/>
        <v>36.758399999999995</v>
      </c>
      <c r="T532" s="13">
        <f t="shared" si="26"/>
        <v>15.753600000000006</v>
      </c>
      <c r="U532" s="2">
        <f t="shared" si="24"/>
        <v>0.3000000000000001</v>
      </c>
      <c r="V532">
        <f>Table1[[#This Row],[Ship Date]]-Table1[[#This Row],[Order Date]]</f>
        <v>4</v>
      </c>
    </row>
    <row r="533" spans="1:22" x14ac:dyDescent="0.3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s="13">
        <v>190.72</v>
      </c>
      <c r="S533" s="13">
        <f t="shared" si="25"/>
        <v>133.50399999999999</v>
      </c>
      <c r="T533" s="13">
        <f t="shared" si="26"/>
        <v>57.216000000000008</v>
      </c>
      <c r="U533" s="2">
        <f t="shared" si="24"/>
        <v>0.30000000000000004</v>
      </c>
      <c r="V533">
        <f>Table1[[#This Row],[Ship Date]]-Table1[[#This Row],[Order Date]]</f>
        <v>2</v>
      </c>
    </row>
    <row r="534" spans="1:22" x14ac:dyDescent="0.3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s="13">
        <v>47.94</v>
      </c>
      <c r="S534" s="13">
        <f t="shared" si="25"/>
        <v>33.558</v>
      </c>
      <c r="T534" s="13">
        <f t="shared" si="26"/>
        <v>14.381999999999998</v>
      </c>
      <c r="U534" s="2">
        <f t="shared" si="24"/>
        <v>0.3</v>
      </c>
      <c r="V534">
        <f>Table1[[#This Row],[Ship Date]]-Table1[[#This Row],[Order Date]]</f>
        <v>4</v>
      </c>
    </row>
    <row r="535" spans="1:22" x14ac:dyDescent="0.3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s="13">
        <v>979.95</v>
      </c>
      <c r="S535" s="13">
        <f t="shared" si="25"/>
        <v>685.96500000000003</v>
      </c>
      <c r="T535" s="13">
        <f t="shared" si="26"/>
        <v>293.98500000000001</v>
      </c>
      <c r="U535" s="2">
        <f t="shared" si="24"/>
        <v>0.3</v>
      </c>
      <c r="V535">
        <f>Table1[[#This Row],[Ship Date]]-Table1[[#This Row],[Order Date]]</f>
        <v>3</v>
      </c>
    </row>
    <row r="536" spans="1:22" x14ac:dyDescent="0.3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s="13">
        <v>22.75</v>
      </c>
      <c r="S536" s="13">
        <f t="shared" si="25"/>
        <v>15.924999999999999</v>
      </c>
      <c r="T536" s="13">
        <f t="shared" si="26"/>
        <v>6.8250000000000011</v>
      </c>
      <c r="U536" s="2">
        <f t="shared" si="24"/>
        <v>0.30000000000000004</v>
      </c>
      <c r="V536">
        <f>Table1[[#This Row],[Ship Date]]-Table1[[#This Row],[Order Date]]</f>
        <v>3</v>
      </c>
    </row>
    <row r="537" spans="1:22" x14ac:dyDescent="0.3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s="13">
        <v>16.768000000000001</v>
      </c>
      <c r="S537" s="13">
        <f t="shared" si="25"/>
        <v>11.7376</v>
      </c>
      <c r="T537" s="13">
        <f t="shared" si="26"/>
        <v>5.0304000000000002</v>
      </c>
      <c r="U537" s="2">
        <f t="shared" si="24"/>
        <v>0.3</v>
      </c>
      <c r="V537">
        <f>Table1[[#This Row],[Ship Date]]-Table1[[#This Row],[Order Date]]</f>
        <v>6</v>
      </c>
    </row>
    <row r="538" spans="1:22" x14ac:dyDescent="0.3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s="13">
        <v>42.616</v>
      </c>
      <c r="S538" s="13">
        <f t="shared" si="25"/>
        <v>29.831199999999999</v>
      </c>
      <c r="T538" s="13">
        <f t="shared" si="26"/>
        <v>12.784800000000001</v>
      </c>
      <c r="U538" s="2">
        <f t="shared" si="24"/>
        <v>0.30000000000000004</v>
      </c>
      <c r="V538">
        <f>Table1[[#This Row],[Ship Date]]-Table1[[#This Row],[Order Date]]</f>
        <v>5</v>
      </c>
    </row>
    <row r="539" spans="1:22" x14ac:dyDescent="0.3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s="13">
        <v>10.752000000000001</v>
      </c>
      <c r="S539" s="13">
        <f t="shared" si="25"/>
        <v>7.5263999999999998</v>
      </c>
      <c r="T539" s="13">
        <f t="shared" si="26"/>
        <v>3.2256000000000009</v>
      </c>
      <c r="U539" s="2">
        <f t="shared" si="24"/>
        <v>0.30000000000000004</v>
      </c>
      <c r="V539">
        <f>Table1[[#This Row],[Ship Date]]-Table1[[#This Row],[Order Date]]</f>
        <v>5</v>
      </c>
    </row>
    <row r="540" spans="1:22" x14ac:dyDescent="0.3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s="13">
        <v>152.94</v>
      </c>
      <c r="S540" s="13">
        <f t="shared" si="25"/>
        <v>107.05799999999999</v>
      </c>
      <c r="T540" s="13">
        <f t="shared" si="26"/>
        <v>45.882000000000005</v>
      </c>
      <c r="U540" s="2">
        <f t="shared" si="24"/>
        <v>0.30000000000000004</v>
      </c>
      <c r="V540">
        <f>Table1[[#This Row],[Ship Date]]-Table1[[#This Row],[Order Date]]</f>
        <v>4</v>
      </c>
    </row>
    <row r="541" spans="1:22" x14ac:dyDescent="0.3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s="13">
        <v>283.92</v>
      </c>
      <c r="S541" s="13">
        <f t="shared" si="25"/>
        <v>198.744</v>
      </c>
      <c r="T541" s="13">
        <f t="shared" si="26"/>
        <v>85.176000000000016</v>
      </c>
      <c r="U541" s="2">
        <f t="shared" si="24"/>
        <v>0.30000000000000004</v>
      </c>
      <c r="V541">
        <f>Table1[[#This Row],[Ship Date]]-Table1[[#This Row],[Order Date]]</f>
        <v>4</v>
      </c>
    </row>
    <row r="542" spans="1:22" x14ac:dyDescent="0.3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s="13">
        <v>468.9</v>
      </c>
      <c r="S542" s="13">
        <f t="shared" si="25"/>
        <v>328.22999999999996</v>
      </c>
      <c r="T542" s="13">
        <f t="shared" si="26"/>
        <v>140.67000000000002</v>
      </c>
      <c r="U542" s="2">
        <f t="shared" si="24"/>
        <v>0.30000000000000004</v>
      </c>
      <c r="V542">
        <f>Table1[[#This Row],[Ship Date]]-Table1[[#This Row],[Order Date]]</f>
        <v>2</v>
      </c>
    </row>
    <row r="543" spans="1:22" x14ac:dyDescent="0.3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s="13">
        <v>380.86399999999998</v>
      </c>
      <c r="S543" s="13">
        <f t="shared" si="25"/>
        <v>266.60479999999995</v>
      </c>
      <c r="T543" s="13">
        <f t="shared" si="26"/>
        <v>114.25920000000002</v>
      </c>
      <c r="U543" s="2">
        <f t="shared" si="24"/>
        <v>0.3000000000000001</v>
      </c>
      <c r="V543">
        <f>Table1[[#This Row],[Ship Date]]-Table1[[#This Row],[Order Date]]</f>
        <v>3</v>
      </c>
    </row>
    <row r="544" spans="1:22" x14ac:dyDescent="0.3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s="13">
        <v>646.77599999999995</v>
      </c>
      <c r="S544" s="13">
        <f t="shared" si="25"/>
        <v>452.74319999999994</v>
      </c>
      <c r="T544" s="13">
        <f t="shared" si="26"/>
        <v>194.03280000000001</v>
      </c>
      <c r="U544" s="2">
        <f t="shared" si="24"/>
        <v>0.30000000000000004</v>
      </c>
      <c r="V544">
        <f>Table1[[#This Row],[Ship Date]]-Table1[[#This Row],[Order Date]]</f>
        <v>5</v>
      </c>
    </row>
    <row r="545" spans="1:22" x14ac:dyDescent="0.3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s="13">
        <v>58.112000000000002</v>
      </c>
      <c r="S545" s="13">
        <f t="shared" si="25"/>
        <v>40.678399999999996</v>
      </c>
      <c r="T545" s="13">
        <f t="shared" si="26"/>
        <v>17.433600000000006</v>
      </c>
      <c r="U545" s="2">
        <f t="shared" si="24"/>
        <v>0.3000000000000001</v>
      </c>
      <c r="V545">
        <f>Table1[[#This Row],[Ship Date]]-Table1[[#This Row],[Order Date]]</f>
        <v>5</v>
      </c>
    </row>
    <row r="546" spans="1:22" x14ac:dyDescent="0.3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s="13">
        <v>100.792</v>
      </c>
      <c r="S546" s="13">
        <f t="shared" si="25"/>
        <v>70.554400000000001</v>
      </c>
      <c r="T546" s="13">
        <f t="shared" si="26"/>
        <v>30.2376</v>
      </c>
      <c r="U546" s="2">
        <f t="shared" si="24"/>
        <v>0.3</v>
      </c>
      <c r="V546">
        <f>Table1[[#This Row],[Ship Date]]-Table1[[#This Row],[Order Date]]</f>
        <v>5</v>
      </c>
    </row>
    <row r="547" spans="1:22" x14ac:dyDescent="0.3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s="13">
        <v>66.111999999999995</v>
      </c>
      <c r="S547" s="13">
        <f t="shared" si="25"/>
        <v>46.278399999999991</v>
      </c>
      <c r="T547" s="13">
        <f t="shared" si="26"/>
        <v>19.833600000000004</v>
      </c>
      <c r="U547" s="2">
        <f t="shared" si="24"/>
        <v>0.3000000000000001</v>
      </c>
      <c r="V547">
        <f>Table1[[#This Row],[Ship Date]]-Table1[[#This Row],[Order Date]]</f>
        <v>5</v>
      </c>
    </row>
    <row r="548" spans="1:22" x14ac:dyDescent="0.3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s="13">
        <v>41.28</v>
      </c>
      <c r="S548" s="13">
        <f t="shared" si="25"/>
        <v>28.895999999999997</v>
      </c>
      <c r="T548" s="13">
        <f t="shared" si="26"/>
        <v>12.384000000000004</v>
      </c>
      <c r="U548" s="2">
        <f t="shared" si="24"/>
        <v>0.3000000000000001</v>
      </c>
      <c r="V548">
        <f>Table1[[#This Row],[Ship Date]]-Table1[[#This Row],[Order Date]]</f>
        <v>3</v>
      </c>
    </row>
    <row r="549" spans="1:22" x14ac:dyDescent="0.3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s="13">
        <v>13.36</v>
      </c>
      <c r="S549" s="13">
        <f t="shared" si="25"/>
        <v>9.3519999999999985</v>
      </c>
      <c r="T549" s="13">
        <f t="shared" si="26"/>
        <v>4.0080000000000009</v>
      </c>
      <c r="U549" s="2">
        <f t="shared" si="24"/>
        <v>0.3000000000000001</v>
      </c>
      <c r="V549">
        <f>Table1[[#This Row],[Ship Date]]-Table1[[#This Row],[Order Date]]</f>
        <v>3</v>
      </c>
    </row>
    <row r="550" spans="1:22" x14ac:dyDescent="0.3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s="13">
        <v>250.27199999999999</v>
      </c>
      <c r="S550" s="13">
        <f t="shared" si="25"/>
        <v>175.19039999999998</v>
      </c>
      <c r="T550" s="13">
        <f t="shared" si="26"/>
        <v>75.081600000000009</v>
      </c>
      <c r="U550" s="2">
        <f t="shared" si="24"/>
        <v>0.30000000000000004</v>
      </c>
      <c r="V550">
        <f>Table1[[#This Row],[Ship Date]]-Table1[[#This Row],[Order Date]]</f>
        <v>2</v>
      </c>
    </row>
    <row r="551" spans="1:22" x14ac:dyDescent="0.3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s="13">
        <v>11.364000000000001</v>
      </c>
      <c r="S551" s="13">
        <f t="shared" si="25"/>
        <v>7.9547999999999996</v>
      </c>
      <c r="T551" s="13">
        <f t="shared" si="26"/>
        <v>3.4092000000000011</v>
      </c>
      <c r="U551" s="2">
        <f t="shared" si="24"/>
        <v>0.3000000000000001</v>
      </c>
      <c r="V551">
        <f>Table1[[#This Row],[Ship Date]]-Table1[[#This Row],[Order Date]]</f>
        <v>2</v>
      </c>
    </row>
    <row r="552" spans="1:22" x14ac:dyDescent="0.3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s="13">
        <v>8.7200000000000006</v>
      </c>
      <c r="S552" s="13">
        <f t="shared" si="25"/>
        <v>6.1040000000000001</v>
      </c>
      <c r="T552" s="13">
        <f t="shared" si="26"/>
        <v>2.6160000000000005</v>
      </c>
      <c r="U552" s="2">
        <f t="shared" si="24"/>
        <v>0.30000000000000004</v>
      </c>
      <c r="V552">
        <f>Table1[[#This Row],[Ship Date]]-Table1[[#This Row],[Order Date]]</f>
        <v>2</v>
      </c>
    </row>
    <row r="553" spans="1:22" x14ac:dyDescent="0.3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s="13">
        <v>1121.568</v>
      </c>
      <c r="S553" s="13">
        <f t="shared" si="25"/>
        <v>785.09759999999994</v>
      </c>
      <c r="T553" s="13">
        <f t="shared" si="26"/>
        <v>336.47040000000004</v>
      </c>
      <c r="U553" s="2">
        <f t="shared" si="24"/>
        <v>0.30000000000000004</v>
      </c>
      <c r="V553">
        <f>Table1[[#This Row],[Ship Date]]-Table1[[#This Row],[Order Date]]</f>
        <v>2</v>
      </c>
    </row>
    <row r="554" spans="1:22" x14ac:dyDescent="0.3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s="13">
        <v>34.503999999999998</v>
      </c>
      <c r="S554" s="13">
        <f t="shared" si="25"/>
        <v>24.152799999999996</v>
      </c>
      <c r="T554" s="13">
        <f t="shared" si="26"/>
        <v>10.351200000000002</v>
      </c>
      <c r="U554" s="2">
        <f t="shared" si="24"/>
        <v>0.3000000000000001</v>
      </c>
      <c r="V554">
        <f>Table1[[#This Row],[Ship Date]]-Table1[[#This Row],[Order Date]]</f>
        <v>1</v>
      </c>
    </row>
    <row r="555" spans="1:22" x14ac:dyDescent="0.3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s="13">
        <v>10.824</v>
      </c>
      <c r="S555" s="13">
        <f t="shared" si="25"/>
        <v>7.5767999999999995</v>
      </c>
      <c r="T555" s="13">
        <f t="shared" si="26"/>
        <v>3.2472000000000003</v>
      </c>
      <c r="U555" s="2">
        <f t="shared" si="24"/>
        <v>0.30000000000000004</v>
      </c>
      <c r="V555">
        <f>Table1[[#This Row],[Ship Date]]-Table1[[#This Row],[Order Date]]</f>
        <v>4</v>
      </c>
    </row>
    <row r="556" spans="1:22" x14ac:dyDescent="0.3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s="13">
        <v>1295.78</v>
      </c>
      <c r="S556" s="13">
        <f t="shared" si="25"/>
        <v>907.04599999999994</v>
      </c>
      <c r="T556" s="13">
        <f t="shared" si="26"/>
        <v>388.73400000000004</v>
      </c>
      <c r="U556" s="2">
        <f t="shared" si="24"/>
        <v>0.30000000000000004</v>
      </c>
      <c r="V556">
        <f>Table1[[#This Row],[Ship Date]]-Table1[[#This Row],[Order Date]]</f>
        <v>4</v>
      </c>
    </row>
    <row r="557" spans="1:22" x14ac:dyDescent="0.3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s="13">
        <v>19.456</v>
      </c>
      <c r="S557" s="13">
        <f t="shared" si="25"/>
        <v>13.619199999999999</v>
      </c>
      <c r="T557" s="13">
        <f t="shared" si="26"/>
        <v>5.8368000000000002</v>
      </c>
      <c r="U557" s="2">
        <f t="shared" si="24"/>
        <v>0.30000000000000004</v>
      </c>
      <c r="V557">
        <f>Table1[[#This Row],[Ship Date]]-Table1[[#This Row],[Order Date]]</f>
        <v>4</v>
      </c>
    </row>
    <row r="558" spans="1:22" x14ac:dyDescent="0.3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s="13">
        <v>20.7</v>
      </c>
      <c r="S558" s="13">
        <f t="shared" si="25"/>
        <v>14.489999999999998</v>
      </c>
      <c r="T558" s="13">
        <f t="shared" si="26"/>
        <v>6.2100000000000009</v>
      </c>
      <c r="U558" s="2">
        <f t="shared" si="24"/>
        <v>0.30000000000000004</v>
      </c>
      <c r="V558">
        <f>Table1[[#This Row],[Ship Date]]-Table1[[#This Row],[Order Date]]</f>
        <v>5</v>
      </c>
    </row>
    <row r="559" spans="1:22" x14ac:dyDescent="0.3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s="13">
        <v>1335.68</v>
      </c>
      <c r="S559" s="13">
        <f t="shared" si="25"/>
        <v>934.976</v>
      </c>
      <c r="T559" s="13">
        <f t="shared" si="26"/>
        <v>400.70400000000006</v>
      </c>
      <c r="U559" s="2">
        <f t="shared" si="24"/>
        <v>0.30000000000000004</v>
      </c>
      <c r="V559">
        <f>Table1[[#This Row],[Ship Date]]-Table1[[#This Row],[Order Date]]</f>
        <v>5</v>
      </c>
    </row>
    <row r="560" spans="1:22" x14ac:dyDescent="0.3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s="13">
        <v>32.4</v>
      </c>
      <c r="S560" s="13">
        <f t="shared" si="25"/>
        <v>22.679999999999996</v>
      </c>
      <c r="T560" s="13">
        <f t="shared" si="26"/>
        <v>9.7200000000000024</v>
      </c>
      <c r="U560" s="2">
        <f t="shared" si="24"/>
        <v>0.3000000000000001</v>
      </c>
      <c r="V560">
        <f>Table1[[#This Row],[Ship Date]]-Table1[[#This Row],[Order Date]]</f>
        <v>5</v>
      </c>
    </row>
    <row r="561" spans="1:22" x14ac:dyDescent="0.3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s="13">
        <v>42.6</v>
      </c>
      <c r="S561" s="13">
        <f t="shared" si="25"/>
        <v>29.82</v>
      </c>
      <c r="T561" s="13">
        <f t="shared" si="26"/>
        <v>12.780000000000001</v>
      </c>
      <c r="U561" s="2">
        <f t="shared" si="24"/>
        <v>0.30000000000000004</v>
      </c>
      <c r="V561">
        <f>Table1[[#This Row],[Ship Date]]-Table1[[#This Row],[Order Date]]</f>
        <v>2</v>
      </c>
    </row>
    <row r="562" spans="1:22" x14ac:dyDescent="0.3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s="13">
        <v>84.055999999999997</v>
      </c>
      <c r="S562" s="13">
        <f t="shared" si="25"/>
        <v>58.839199999999991</v>
      </c>
      <c r="T562" s="13">
        <f t="shared" si="26"/>
        <v>25.216800000000006</v>
      </c>
      <c r="U562" s="2">
        <f t="shared" si="24"/>
        <v>0.3000000000000001</v>
      </c>
      <c r="V562">
        <f>Table1[[#This Row],[Ship Date]]-Table1[[#This Row],[Order Date]]</f>
        <v>2</v>
      </c>
    </row>
    <row r="563" spans="1:22" x14ac:dyDescent="0.3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s="13">
        <v>13</v>
      </c>
      <c r="S563" s="13">
        <f t="shared" si="25"/>
        <v>9.1</v>
      </c>
      <c r="T563" s="13">
        <f t="shared" si="26"/>
        <v>3.9000000000000004</v>
      </c>
      <c r="U563" s="2">
        <f t="shared" si="24"/>
        <v>0.30000000000000004</v>
      </c>
      <c r="V563">
        <f>Table1[[#This Row],[Ship Date]]-Table1[[#This Row],[Order Date]]</f>
        <v>4</v>
      </c>
    </row>
    <row r="564" spans="1:22" x14ac:dyDescent="0.3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s="13">
        <v>13.128</v>
      </c>
      <c r="S564" s="13">
        <f t="shared" si="25"/>
        <v>9.1895999999999987</v>
      </c>
      <c r="T564" s="13">
        <f t="shared" si="26"/>
        <v>3.9384000000000015</v>
      </c>
      <c r="U564" s="2">
        <f t="shared" si="24"/>
        <v>0.3000000000000001</v>
      </c>
      <c r="V564">
        <f>Table1[[#This Row],[Ship Date]]-Table1[[#This Row],[Order Date]]</f>
        <v>4</v>
      </c>
    </row>
    <row r="565" spans="1:22" x14ac:dyDescent="0.3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s="13">
        <v>3.96</v>
      </c>
      <c r="S565" s="13">
        <f t="shared" si="25"/>
        <v>2.7719999999999998</v>
      </c>
      <c r="T565" s="13">
        <f t="shared" si="26"/>
        <v>1.1880000000000002</v>
      </c>
      <c r="U565" s="2">
        <f t="shared" si="24"/>
        <v>0.30000000000000004</v>
      </c>
      <c r="V565">
        <f>Table1[[#This Row],[Ship Date]]-Table1[[#This Row],[Order Date]]</f>
        <v>2</v>
      </c>
    </row>
    <row r="566" spans="1:22" x14ac:dyDescent="0.3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s="13">
        <v>2.61</v>
      </c>
      <c r="S566" s="13">
        <f t="shared" si="25"/>
        <v>1.8269999999999997</v>
      </c>
      <c r="T566" s="13">
        <f t="shared" si="26"/>
        <v>0.78300000000000014</v>
      </c>
      <c r="U566" s="2">
        <f t="shared" si="24"/>
        <v>0.30000000000000004</v>
      </c>
      <c r="V566">
        <f>Table1[[#This Row],[Ship Date]]-Table1[[#This Row],[Order Date]]</f>
        <v>2</v>
      </c>
    </row>
    <row r="567" spans="1:22" x14ac:dyDescent="0.3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s="13">
        <v>374.37599999999998</v>
      </c>
      <c r="S567" s="13">
        <f t="shared" si="25"/>
        <v>262.06319999999999</v>
      </c>
      <c r="T567" s="13">
        <f t="shared" si="26"/>
        <v>112.31279999999998</v>
      </c>
      <c r="U567" s="2">
        <f t="shared" si="24"/>
        <v>0.3</v>
      </c>
      <c r="V567">
        <f>Table1[[#This Row],[Ship Date]]-Table1[[#This Row],[Order Date]]</f>
        <v>3</v>
      </c>
    </row>
    <row r="568" spans="1:22" x14ac:dyDescent="0.3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s="13">
        <v>91.84</v>
      </c>
      <c r="S568" s="13">
        <f t="shared" si="25"/>
        <v>64.287999999999997</v>
      </c>
      <c r="T568" s="13">
        <f t="shared" si="26"/>
        <v>27.552000000000007</v>
      </c>
      <c r="U568" s="2">
        <f t="shared" si="24"/>
        <v>0.30000000000000004</v>
      </c>
      <c r="V568">
        <f>Table1[[#This Row],[Ship Date]]-Table1[[#This Row],[Order Date]]</f>
        <v>7</v>
      </c>
    </row>
    <row r="569" spans="1:22" x14ac:dyDescent="0.3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s="13">
        <v>81.087999999999994</v>
      </c>
      <c r="S569" s="13">
        <f t="shared" si="25"/>
        <v>56.761599999999994</v>
      </c>
      <c r="T569" s="13">
        <f t="shared" si="26"/>
        <v>24.3264</v>
      </c>
      <c r="U569" s="2">
        <f t="shared" si="24"/>
        <v>0.30000000000000004</v>
      </c>
      <c r="V569">
        <f>Table1[[#This Row],[Ship Date]]-Table1[[#This Row],[Order Date]]</f>
        <v>7</v>
      </c>
    </row>
    <row r="570" spans="1:22" x14ac:dyDescent="0.3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s="13">
        <v>19.440000000000001</v>
      </c>
      <c r="S570" s="13">
        <f t="shared" si="25"/>
        <v>13.608000000000001</v>
      </c>
      <c r="T570" s="13">
        <f t="shared" si="26"/>
        <v>5.8320000000000007</v>
      </c>
      <c r="U570" s="2">
        <f t="shared" si="24"/>
        <v>0.30000000000000004</v>
      </c>
      <c r="V570">
        <f>Table1[[#This Row],[Ship Date]]-Table1[[#This Row],[Order Date]]</f>
        <v>7</v>
      </c>
    </row>
    <row r="571" spans="1:22" x14ac:dyDescent="0.3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s="13">
        <v>451.15199999999999</v>
      </c>
      <c r="S571" s="13">
        <f t="shared" si="25"/>
        <v>315.8064</v>
      </c>
      <c r="T571" s="13">
        <f t="shared" si="26"/>
        <v>135.34559999999999</v>
      </c>
      <c r="U571" s="2">
        <f t="shared" si="24"/>
        <v>0.3</v>
      </c>
      <c r="V571">
        <f>Table1[[#This Row],[Ship Date]]-Table1[[#This Row],[Order Date]]</f>
        <v>7</v>
      </c>
    </row>
    <row r="572" spans="1:22" x14ac:dyDescent="0.3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s="13">
        <v>72.45</v>
      </c>
      <c r="S572" s="13">
        <f t="shared" si="25"/>
        <v>50.714999999999996</v>
      </c>
      <c r="T572" s="13">
        <f t="shared" si="26"/>
        <v>21.735000000000007</v>
      </c>
      <c r="U572" s="2">
        <f t="shared" si="24"/>
        <v>0.3000000000000001</v>
      </c>
      <c r="V572">
        <f>Table1[[#This Row],[Ship Date]]-Table1[[#This Row],[Order Date]]</f>
        <v>7</v>
      </c>
    </row>
    <row r="573" spans="1:22" x14ac:dyDescent="0.3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s="13">
        <v>13.96</v>
      </c>
      <c r="S573" s="13">
        <f t="shared" si="25"/>
        <v>9.7720000000000002</v>
      </c>
      <c r="T573" s="13">
        <f t="shared" si="26"/>
        <v>4.1880000000000006</v>
      </c>
      <c r="U573" s="2">
        <f t="shared" si="24"/>
        <v>0.30000000000000004</v>
      </c>
      <c r="V573">
        <f>Table1[[#This Row],[Ship Date]]-Table1[[#This Row],[Order Date]]</f>
        <v>7</v>
      </c>
    </row>
    <row r="574" spans="1:22" x14ac:dyDescent="0.3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s="13">
        <v>33.264000000000003</v>
      </c>
      <c r="S574" s="13">
        <f t="shared" si="25"/>
        <v>23.284800000000001</v>
      </c>
      <c r="T574" s="13">
        <f t="shared" si="26"/>
        <v>9.9792000000000023</v>
      </c>
      <c r="U574" s="2">
        <f t="shared" si="24"/>
        <v>0.30000000000000004</v>
      </c>
      <c r="V574">
        <f>Table1[[#This Row],[Ship Date]]-Table1[[#This Row],[Order Date]]</f>
        <v>7</v>
      </c>
    </row>
    <row r="575" spans="1:22" x14ac:dyDescent="0.3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s="13">
        <v>14.85</v>
      </c>
      <c r="S575" s="13">
        <f t="shared" si="25"/>
        <v>10.395</v>
      </c>
      <c r="T575" s="13">
        <f t="shared" si="26"/>
        <v>4.4550000000000001</v>
      </c>
      <c r="U575" s="2">
        <f t="shared" si="24"/>
        <v>0.3</v>
      </c>
      <c r="V575">
        <f>Table1[[#This Row],[Ship Date]]-Table1[[#This Row],[Order Date]]</f>
        <v>7</v>
      </c>
    </row>
    <row r="576" spans="1:22" x14ac:dyDescent="0.3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s="13">
        <v>8.82</v>
      </c>
      <c r="S576" s="13">
        <f t="shared" si="25"/>
        <v>6.1739999999999995</v>
      </c>
      <c r="T576" s="13">
        <f t="shared" si="26"/>
        <v>2.6460000000000008</v>
      </c>
      <c r="U576" s="2">
        <f t="shared" si="24"/>
        <v>0.3000000000000001</v>
      </c>
      <c r="V576">
        <f>Table1[[#This Row],[Ship Date]]-Table1[[#This Row],[Order Date]]</f>
        <v>4</v>
      </c>
    </row>
    <row r="577" spans="1:22" x14ac:dyDescent="0.3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s="13">
        <v>160.72</v>
      </c>
      <c r="S577" s="13">
        <f t="shared" si="25"/>
        <v>112.50399999999999</v>
      </c>
      <c r="T577" s="13">
        <f t="shared" si="26"/>
        <v>48.216000000000008</v>
      </c>
      <c r="U577" s="2">
        <f t="shared" si="24"/>
        <v>0.30000000000000004</v>
      </c>
      <c r="V577">
        <f>Table1[[#This Row],[Ship Date]]-Table1[[#This Row],[Order Date]]</f>
        <v>4</v>
      </c>
    </row>
    <row r="578" spans="1:22" x14ac:dyDescent="0.3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s="13">
        <v>19.920000000000002</v>
      </c>
      <c r="S578" s="13">
        <f t="shared" si="25"/>
        <v>13.944000000000001</v>
      </c>
      <c r="T578" s="13">
        <f t="shared" si="26"/>
        <v>5.9760000000000009</v>
      </c>
      <c r="U578" s="2">
        <f t="shared" si="24"/>
        <v>0.30000000000000004</v>
      </c>
      <c r="V578">
        <f>Table1[[#This Row],[Ship Date]]-Table1[[#This Row],[Order Date]]</f>
        <v>4</v>
      </c>
    </row>
    <row r="579" spans="1:22" x14ac:dyDescent="0.3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s="13">
        <v>7.3</v>
      </c>
      <c r="S579" s="13">
        <f t="shared" si="25"/>
        <v>5.1099999999999994</v>
      </c>
      <c r="T579" s="13">
        <f t="shared" si="26"/>
        <v>2.1900000000000004</v>
      </c>
      <c r="U579" s="2">
        <f t="shared" ref="U579:U642" si="27">T579/R579</f>
        <v>0.30000000000000004</v>
      </c>
      <c r="V579">
        <f>Table1[[#This Row],[Ship Date]]-Table1[[#This Row],[Order Date]]</f>
        <v>4</v>
      </c>
    </row>
    <row r="580" spans="1:22" x14ac:dyDescent="0.3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s="13">
        <v>69.712000000000003</v>
      </c>
      <c r="S580" s="13">
        <f t="shared" ref="S580:S643" si="28">R580*0.7</f>
        <v>48.798400000000001</v>
      </c>
      <c r="T580" s="13">
        <f t="shared" ref="T580:T643" si="29">R580-S580</f>
        <v>20.913600000000002</v>
      </c>
      <c r="U580" s="2">
        <f t="shared" si="27"/>
        <v>0.30000000000000004</v>
      </c>
      <c r="V580">
        <f>Table1[[#This Row],[Ship Date]]-Table1[[#This Row],[Order Date]]</f>
        <v>6</v>
      </c>
    </row>
    <row r="581" spans="1:22" x14ac:dyDescent="0.3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s="13">
        <v>8.7919999999999998</v>
      </c>
      <c r="S581" s="13">
        <f t="shared" si="28"/>
        <v>6.1543999999999999</v>
      </c>
      <c r="T581" s="13">
        <f t="shared" si="29"/>
        <v>2.6375999999999999</v>
      </c>
      <c r="U581" s="2">
        <f t="shared" si="27"/>
        <v>0.3</v>
      </c>
      <c r="V581">
        <f>Table1[[#This Row],[Ship Date]]-Table1[[#This Row],[Order Date]]</f>
        <v>6</v>
      </c>
    </row>
    <row r="582" spans="1:22" x14ac:dyDescent="0.3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s="13">
        <v>51.52</v>
      </c>
      <c r="S582" s="13">
        <f t="shared" si="28"/>
        <v>36.064</v>
      </c>
      <c r="T582" s="13">
        <f t="shared" si="29"/>
        <v>15.456000000000003</v>
      </c>
      <c r="U582" s="2">
        <f t="shared" si="27"/>
        <v>0.30000000000000004</v>
      </c>
      <c r="V582">
        <f>Table1[[#This Row],[Ship Date]]-Table1[[#This Row],[Order Date]]</f>
        <v>4</v>
      </c>
    </row>
    <row r="583" spans="1:22" x14ac:dyDescent="0.3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s="13">
        <v>470.37599999999998</v>
      </c>
      <c r="S583" s="13">
        <f t="shared" si="28"/>
        <v>329.26319999999998</v>
      </c>
      <c r="T583" s="13">
        <f t="shared" si="29"/>
        <v>141.11279999999999</v>
      </c>
      <c r="U583" s="2">
        <f t="shared" si="27"/>
        <v>0.3</v>
      </c>
      <c r="V583">
        <f>Table1[[#This Row],[Ship Date]]-Table1[[#This Row],[Order Date]]</f>
        <v>4</v>
      </c>
    </row>
    <row r="584" spans="1:22" x14ac:dyDescent="0.3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s="13">
        <v>105.584</v>
      </c>
      <c r="S584" s="13">
        <f t="shared" si="28"/>
        <v>73.908799999999999</v>
      </c>
      <c r="T584" s="13">
        <f t="shared" si="29"/>
        <v>31.675200000000004</v>
      </c>
      <c r="U584" s="2">
        <f t="shared" si="27"/>
        <v>0.30000000000000004</v>
      </c>
      <c r="V584">
        <f>Table1[[#This Row],[Ship Date]]-Table1[[#This Row],[Order Date]]</f>
        <v>4</v>
      </c>
    </row>
    <row r="585" spans="1:22" x14ac:dyDescent="0.3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s="13">
        <v>31.152000000000001</v>
      </c>
      <c r="S585" s="13">
        <f t="shared" si="28"/>
        <v>21.8064</v>
      </c>
      <c r="T585" s="13">
        <f t="shared" si="29"/>
        <v>9.345600000000001</v>
      </c>
      <c r="U585" s="2">
        <f t="shared" si="27"/>
        <v>0.30000000000000004</v>
      </c>
      <c r="V585">
        <f>Table1[[#This Row],[Ship Date]]-Table1[[#This Row],[Order Date]]</f>
        <v>4</v>
      </c>
    </row>
    <row r="586" spans="1:22" x14ac:dyDescent="0.3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s="13">
        <v>6.7830000000000004</v>
      </c>
      <c r="S586" s="13">
        <f t="shared" si="28"/>
        <v>4.7481</v>
      </c>
      <c r="T586" s="13">
        <f t="shared" si="29"/>
        <v>2.0349000000000004</v>
      </c>
      <c r="U586" s="2">
        <f t="shared" si="27"/>
        <v>0.30000000000000004</v>
      </c>
      <c r="V586">
        <f>Table1[[#This Row],[Ship Date]]-Table1[[#This Row],[Order Date]]</f>
        <v>4</v>
      </c>
    </row>
    <row r="587" spans="1:22" x14ac:dyDescent="0.3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s="13">
        <v>406.36799999999999</v>
      </c>
      <c r="S587" s="13">
        <f t="shared" si="28"/>
        <v>284.45759999999996</v>
      </c>
      <c r="T587" s="13">
        <f t="shared" si="29"/>
        <v>121.91040000000004</v>
      </c>
      <c r="U587" s="2">
        <f t="shared" si="27"/>
        <v>0.3000000000000001</v>
      </c>
      <c r="V587">
        <f>Table1[[#This Row],[Ship Date]]-Table1[[#This Row],[Order Date]]</f>
        <v>4</v>
      </c>
    </row>
    <row r="588" spans="1:22" x14ac:dyDescent="0.3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s="13">
        <v>70.98</v>
      </c>
      <c r="S588" s="13">
        <f t="shared" si="28"/>
        <v>49.686</v>
      </c>
      <c r="T588" s="13">
        <f t="shared" si="29"/>
        <v>21.294000000000004</v>
      </c>
      <c r="U588" s="2">
        <f t="shared" si="27"/>
        <v>0.30000000000000004</v>
      </c>
      <c r="V588">
        <f>Table1[[#This Row],[Ship Date]]-Table1[[#This Row],[Order Date]]</f>
        <v>6</v>
      </c>
    </row>
    <row r="589" spans="1:22" x14ac:dyDescent="0.3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s="13">
        <v>294.93</v>
      </c>
      <c r="S589" s="13">
        <f t="shared" si="28"/>
        <v>206.45099999999999</v>
      </c>
      <c r="T589" s="13">
        <f t="shared" si="29"/>
        <v>88.479000000000013</v>
      </c>
      <c r="U589" s="2">
        <f t="shared" si="27"/>
        <v>0.30000000000000004</v>
      </c>
      <c r="V589">
        <f>Table1[[#This Row],[Ship Date]]-Table1[[#This Row],[Order Date]]</f>
        <v>6</v>
      </c>
    </row>
    <row r="590" spans="1:22" x14ac:dyDescent="0.3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s="13">
        <v>84.784000000000006</v>
      </c>
      <c r="S590" s="13">
        <f t="shared" si="28"/>
        <v>59.348799999999997</v>
      </c>
      <c r="T590" s="13">
        <f t="shared" si="29"/>
        <v>25.435200000000009</v>
      </c>
      <c r="U590" s="2">
        <f t="shared" si="27"/>
        <v>0.3000000000000001</v>
      </c>
      <c r="V590">
        <f>Table1[[#This Row],[Ship Date]]-Table1[[#This Row],[Order Date]]</f>
        <v>4</v>
      </c>
    </row>
    <row r="591" spans="1:22" x14ac:dyDescent="0.3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s="13">
        <v>20.736000000000001</v>
      </c>
      <c r="S591" s="13">
        <f t="shared" si="28"/>
        <v>14.5152</v>
      </c>
      <c r="T591" s="13">
        <f t="shared" si="29"/>
        <v>6.2208000000000006</v>
      </c>
      <c r="U591" s="2">
        <f t="shared" si="27"/>
        <v>0.30000000000000004</v>
      </c>
      <c r="V591">
        <f>Table1[[#This Row],[Ship Date]]-Table1[[#This Row],[Order Date]]</f>
        <v>4</v>
      </c>
    </row>
    <row r="592" spans="1:22" x14ac:dyDescent="0.3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s="13">
        <v>16.821000000000002</v>
      </c>
      <c r="S592" s="13">
        <f t="shared" si="28"/>
        <v>11.774700000000001</v>
      </c>
      <c r="T592" s="13">
        <f t="shared" si="29"/>
        <v>5.0463000000000005</v>
      </c>
      <c r="U592" s="2">
        <f t="shared" si="27"/>
        <v>0.3</v>
      </c>
      <c r="V592">
        <f>Table1[[#This Row],[Ship Date]]-Table1[[#This Row],[Order Date]]</f>
        <v>4</v>
      </c>
    </row>
    <row r="593" spans="1:22" x14ac:dyDescent="0.3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s="13">
        <v>10.368</v>
      </c>
      <c r="S593" s="13">
        <f t="shared" si="28"/>
        <v>7.2576000000000001</v>
      </c>
      <c r="T593" s="13">
        <f t="shared" si="29"/>
        <v>3.1104000000000003</v>
      </c>
      <c r="U593" s="2">
        <f t="shared" si="27"/>
        <v>0.30000000000000004</v>
      </c>
      <c r="V593">
        <f>Table1[[#This Row],[Ship Date]]-Table1[[#This Row],[Order Date]]</f>
        <v>4</v>
      </c>
    </row>
    <row r="594" spans="1:22" x14ac:dyDescent="0.3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s="13">
        <v>9.3439999999999994</v>
      </c>
      <c r="S594" s="13">
        <f t="shared" si="28"/>
        <v>6.5407999999999991</v>
      </c>
      <c r="T594" s="13">
        <f t="shared" si="29"/>
        <v>2.8032000000000004</v>
      </c>
      <c r="U594" s="2">
        <f t="shared" si="27"/>
        <v>0.30000000000000004</v>
      </c>
      <c r="V594">
        <f>Table1[[#This Row],[Ship Date]]-Table1[[#This Row],[Order Date]]</f>
        <v>4</v>
      </c>
    </row>
    <row r="595" spans="1:22" x14ac:dyDescent="0.3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s="13">
        <v>31.2</v>
      </c>
      <c r="S595" s="13">
        <f t="shared" si="28"/>
        <v>21.84</v>
      </c>
      <c r="T595" s="13">
        <f t="shared" si="29"/>
        <v>9.36</v>
      </c>
      <c r="U595" s="2">
        <f t="shared" si="27"/>
        <v>0.3</v>
      </c>
      <c r="V595">
        <f>Table1[[#This Row],[Ship Date]]-Table1[[#This Row],[Order Date]]</f>
        <v>4</v>
      </c>
    </row>
    <row r="596" spans="1:22" x14ac:dyDescent="0.3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s="13">
        <v>76.12</v>
      </c>
      <c r="S596" s="13">
        <f t="shared" si="28"/>
        <v>53.283999999999999</v>
      </c>
      <c r="T596" s="13">
        <f t="shared" si="29"/>
        <v>22.836000000000006</v>
      </c>
      <c r="U596" s="2">
        <f t="shared" si="27"/>
        <v>0.30000000000000004</v>
      </c>
      <c r="V596">
        <f>Table1[[#This Row],[Ship Date]]-Table1[[#This Row],[Order Date]]</f>
        <v>7</v>
      </c>
    </row>
    <row r="597" spans="1:22" x14ac:dyDescent="0.3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s="13">
        <v>1199.9760000000001</v>
      </c>
      <c r="S597" s="13">
        <f t="shared" si="28"/>
        <v>839.98320000000001</v>
      </c>
      <c r="T597" s="13">
        <f t="shared" si="29"/>
        <v>359.9928000000001</v>
      </c>
      <c r="U597" s="2">
        <f t="shared" si="27"/>
        <v>0.30000000000000004</v>
      </c>
      <c r="V597">
        <f>Table1[[#This Row],[Ship Date]]-Table1[[#This Row],[Order Date]]</f>
        <v>7</v>
      </c>
    </row>
    <row r="598" spans="1:22" x14ac:dyDescent="0.3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s="13">
        <v>445.96</v>
      </c>
      <c r="S598" s="13">
        <f t="shared" si="28"/>
        <v>312.17199999999997</v>
      </c>
      <c r="T598" s="13">
        <f t="shared" si="29"/>
        <v>133.78800000000001</v>
      </c>
      <c r="U598" s="2">
        <f t="shared" si="27"/>
        <v>0.30000000000000004</v>
      </c>
      <c r="V598">
        <f>Table1[[#This Row],[Ship Date]]-Table1[[#This Row],[Order Date]]</f>
        <v>7</v>
      </c>
    </row>
    <row r="599" spans="1:22" x14ac:dyDescent="0.3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s="13">
        <v>327.76</v>
      </c>
      <c r="S599" s="13">
        <f t="shared" si="28"/>
        <v>229.43199999999999</v>
      </c>
      <c r="T599" s="13">
        <f t="shared" si="29"/>
        <v>98.328000000000003</v>
      </c>
      <c r="U599" s="2">
        <f t="shared" si="27"/>
        <v>0.30000000000000004</v>
      </c>
      <c r="V599">
        <f>Table1[[#This Row],[Ship Date]]-Table1[[#This Row],[Order Date]]</f>
        <v>7</v>
      </c>
    </row>
    <row r="600" spans="1:22" x14ac:dyDescent="0.3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s="13">
        <v>11.632</v>
      </c>
      <c r="S600" s="13">
        <f t="shared" si="28"/>
        <v>8.1423999999999985</v>
      </c>
      <c r="T600" s="13">
        <f t="shared" si="29"/>
        <v>3.4896000000000011</v>
      </c>
      <c r="U600" s="2">
        <f t="shared" si="27"/>
        <v>0.3000000000000001</v>
      </c>
      <c r="V600">
        <f>Table1[[#This Row],[Ship Date]]-Table1[[#This Row],[Order Date]]</f>
        <v>2</v>
      </c>
    </row>
    <row r="601" spans="1:22" x14ac:dyDescent="0.3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s="13">
        <v>143.982</v>
      </c>
      <c r="S601" s="13">
        <f t="shared" si="28"/>
        <v>100.78739999999999</v>
      </c>
      <c r="T601" s="13">
        <f t="shared" si="29"/>
        <v>43.194600000000008</v>
      </c>
      <c r="U601" s="2">
        <f t="shared" si="27"/>
        <v>0.30000000000000004</v>
      </c>
      <c r="V601">
        <f>Table1[[#This Row],[Ship Date]]-Table1[[#This Row],[Order Date]]</f>
        <v>5</v>
      </c>
    </row>
    <row r="602" spans="1:22" x14ac:dyDescent="0.3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s="13">
        <v>494.37599999999998</v>
      </c>
      <c r="S602" s="13">
        <f t="shared" si="28"/>
        <v>346.06319999999994</v>
      </c>
      <c r="T602" s="13">
        <f t="shared" si="29"/>
        <v>148.31280000000004</v>
      </c>
      <c r="U602" s="2">
        <f t="shared" si="27"/>
        <v>0.3000000000000001</v>
      </c>
      <c r="V602">
        <f>Table1[[#This Row],[Ship Date]]-Table1[[#This Row],[Order Date]]</f>
        <v>5</v>
      </c>
    </row>
    <row r="603" spans="1:22" x14ac:dyDescent="0.3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s="13">
        <v>5.84</v>
      </c>
      <c r="S603" s="13">
        <f t="shared" si="28"/>
        <v>4.0880000000000001</v>
      </c>
      <c r="T603" s="13">
        <f t="shared" si="29"/>
        <v>1.7519999999999998</v>
      </c>
      <c r="U603" s="2">
        <f t="shared" si="27"/>
        <v>0.3</v>
      </c>
      <c r="V603">
        <f>Table1[[#This Row],[Ship Date]]-Table1[[#This Row],[Order Date]]</f>
        <v>5</v>
      </c>
    </row>
    <row r="604" spans="1:22" x14ac:dyDescent="0.3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s="13">
        <v>142.77600000000001</v>
      </c>
      <c r="S604" s="13">
        <f t="shared" si="28"/>
        <v>99.943200000000004</v>
      </c>
      <c r="T604" s="13">
        <f t="shared" si="29"/>
        <v>42.832800000000006</v>
      </c>
      <c r="U604" s="2">
        <f t="shared" si="27"/>
        <v>0.30000000000000004</v>
      </c>
      <c r="V604">
        <f>Table1[[#This Row],[Ship Date]]-Table1[[#This Row],[Order Date]]</f>
        <v>4</v>
      </c>
    </row>
    <row r="605" spans="1:22" x14ac:dyDescent="0.3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s="13">
        <v>45.695999999999998</v>
      </c>
      <c r="S605" s="13">
        <f t="shared" si="28"/>
        <v>31.987199999999998</v>
      </c>
      <c r="T605" s="13">
        <f t="shared" si="29"/>
        <v>13.7088</v>
      </c>
      <c r="U605" s="2">
        <f t="shared" si="27"/>
        <v>0.3</v>
      </c>
      <c r="V605">
        <f>Table1[[#This Row],[Ship Date]]-Table1[[#This Row],[Order Date]]</f>
        <v>4</v>
      </c>
    </row>
    <row r="606" spans="1:22" x14ac:dyDescent="0.3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s="13">
        <v>7.218</v>
      </c>
      <c r="S606" s="13">
        <f t="shared" si="28"/>
        <v>5.0526</v>
      </c>
      <c r="T606" s="13">
        <f t="shared" si="29"/>
        <v>2.1654</v>
      </c>
      <c r="U606" s="2">
        <f t="shared" si="27"/>
        <v>0.3</v>
      </c>
      <c r="V606">
        <f>Table1[[#This Row],[Ship Date]]-Table1[[#This Row],[Order Date]]</f>
        <v>4</v>
      </c>
    </row>
    <row r="607" spans="1:22" x14ac:dyDescent="0.3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s="13">
        <v>43.188000000000002</v>
      </c>
      <c r="S607" s="13">
        <f t="shared" si="28"/>
        <v>30.2316</v>
      </c>
      <c r="T607" s="13">
        <f t="shared" si="29"/>
        <v>12.956400000000002</v>
      </c>
      <c r="U607" s="2">
        <f t="shared" si="27"/>
        <v>0.30000000000000004</v>
      </c>
      <c r="V607">
        <f>Table1[[#This Row],[Ship Date]]-Table1[[#This Row],[Order Date]]</f>
        <v>4</v>
      </c>
    </row>
    <row r="608" spans="1:22" x14ac:dyDescent="0.3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s="13">
        <v>131.904</v>
      </c>
      <c r="S608" s="13">
        <f t="shared" si="28"/>
        <v>92.332799999999992</v>
      </c>
      <c r="T608" s="13">
        <f t="shared" si="29"/>
        <v>39.571200000000005</v>
      </c>
      <c r="U608" s="2">
        <f t="shared" si="27"/>
        <v>0.30000000000000004</v>
      </c>
      <c r="V608">
        <f>Table1[[#This Row],[Ship Date]]-Table1[[#This Row],[Order Date]]</f>
        <v>4</v>
      </c>
    </row>
    <row r="609" spans="1:22" x14ac:dyDescent="0.3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s="13">
        <v>3.282</v>
      </c>
      <c r="S609" s="13">
        <f t="shared" si="28"/>
        <v>2.2973999999999997</v>
      </c>
      <c r="T609" s="13">
        <f t="shared" si="29"/>
        <v>0.98460000000000036</v>
      </c>
      <c r="U609" s="2">
        <f t="shared" si="27"/>
        <v>0.3000000000000001</v>
      </c>
      <c r="V609">
        <f>Table1[[#This Row],[Ship Date]]-Table1[[#This Row],[Order Date]]</f>
        <v>4</v>
      </c>
    </row>
    <row r="610" spans="1:22" x14ac:dyDescent="0.3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s="13">
        <v>21.167999999999999</v>
      </c>
      <c r="S610" s="13">
        <f t="shared" si="28"/>
        <v>14.817599999999999</v>
      </c>
      <c r="T610" s="13">
        <f t="shared" si="29"/>
        <v>6.3504000000000005</v>
      </c>
      <c r="U610" s="2">
        <f t="shared" si="27"/>
        <v>0.30000000000000004</v>
      </c>
      <c r="V610">
        <f>Table1[[#This Row],[Ship Date]]-Table1[[#This Row],[Order Date]]</f>
        <v>4</v>
      </c>
    </row>
    <row r="611" spans="1:22" x14ac:dyDescent="0.3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s="13">
        <v>55.188000000000002</v>
      </c>
      <c r="S611" s="13">
        <f t="shared" si="28"/>
        <v>38.631599999999999</v>
      </c>
      <c r="T611" s="13">
        <f t="shared" si="29"/>
        <v>16.556400000000004</v>
      </c>
      <c r="U611" s="2">
        <f t="shared" si="27"/>
        <v>0.30000000000000004</v>
      </c>
      <c r="V611">
        <f>Table1[[#This Row],[Ship Date]]-Table1[[#This Row],[Order Date]]</f>
        <v>4</v>
      </c>
    </row>
    <row r="612" spans="1:22" x14ac:dyDescent="0.3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s="13">
        <v>369.57600000000002</v>
      </c>
      <c r="S612" s="13">
        <f t="shared" si="28"/>
        <v>258.70319999999998</v>
      </c>
      <c r="T612" s="13">
        <f t="shared" si="29"/>
        <v>110.87280000000004</v>
      </c>
      <c r="U612" s="2">
        <f t="shared" si="27"/>
        <v>0.3000000000000001</v>
      </c>
      <c r="V612">
        <f>Table1[[#This Row],[Ship Date]]-Table1[[#This Row],[Order Date]]</f>
        <v>3</v>
      </c>
    </row>
    <row r="613" spans="1:22" x14ac:dyDescent="0.3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s="13">
        <v>15.712</v>
      </c>
      <c r="S613" s="13">
        <f t="shared" si="28"/>
        <v>10.998399999999998</v>
      </c>
      <c r="T613" s="13">
        <f t="shared" si="29"/>
        <v>4.7136000000000013</v>
      </c>
      <c r="U613" s="2">
        <f t="shared" si="27"/>
        <v>0.3000000000000001</v>
      </c>
      <c r="V613">
        <f>Table1[[#This Row],[Ship Date]]-Table1[[#This Row],[Order Date]]</f>
        <v>3</v>
      </c>
    </row>
    <row r="614" spans="1:22" x14ac:dyDescent="0.3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s="13">
        <v>8.4480000000000004</v>
      </c>
      <c r="S614" s="13">
        <f t="shared" si="28"/>
        <v>5.9135999999999997</v>
      </c>
      <c r="T614" s="13">
        <f t="shared" si="29"/>
        <v>2.5344000000000007</v>
      </c>
      <c r="U614" s="2">
        <f t="shared" si="27"/>
        <v>0.30000000000000004</v>
      </c>
      <c r="V614">
        <f>Table1[[#This Row],[Ship Date]]-Table1[[#This Row],[Order Date]]</f>
        <v>2</v>
      </c>
    </row>
    <row r="615" spans="1:22" x14ac:dyDescent="0.3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s="13">
        <v>728.94600000000003</v>
      </c>
      <c r="S615" s="13">
        <f t="shared" si="28"/>
        <v>510.26220000000001</v>
      </c>
      <c r="T615" s="13">
        <f t="shared" si="29"/>
        <v>218.68380000000002</v>
      </c>
      <c r="U615" s="2">
        <f t="shared" si="27"/>
        <v>0.3</v>
      </c>
      <c r="V615">
        <f>Table1[[#This Row],[Ship Date]]-Table1[[#This Row],[Order Date]]</f>
        <v>2</v>
      </c>
    </row>
    <row r="616" spans="1:22" x14ac:dyDescent="0.3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s="13">
        <v>119.94</v>
      </c>
      <c r="S616" s="13">
        <f t="shared" si="28"/>
        <v>83.957999999999998</v>
      </c>
      <c r="T616" s="13">
        <f t="shared" si="29"/>
        <v>35.981999999999999</v>
      </c>
      <c r="U616" s="2">
        <f t="shared" si="27"/>
        <v>0.3</v>
      </c>
      <c r="V616">
        <f>Table1[[#This Row],[Ship Date]]-Table1[[#This Row],[Order Date]]</f>
        <v>3</v>
      </c>
    </row>
    <row r="617" spans="1:22" x14ac:dyDescent="0.3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s="13">
        <v>3.6480000000000001</v>
      </c>
      <c r="S617" s="13">
        <f t="shared" si="28"/>
        <v>2.5535999999999999</v>
      </c>
      <c r="T617" s="13">
        <f t="shared" si="29"/>
        <v>1.0944000000000003</v>
      </c>
      <c r="U617" s="2">
        <f t="shared" si="27"/>
        <v>0.30000000000000004</v>
      </c>
      <c r="V617">
        <f>Table1[[#This Row],[Ship Date]]-Table1[[#This Row],[Order Date]]</f>
        <v>3</v>
      </c>
    </row>
    <row r="618" spans="1:22" x14ac:dyDescent="0.3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s="13">
        <v>40.479999999999997</v>
      </c>
      <c r="S618" s="13">
        <f t="shared" si="28"/>
        <v>28.335999999999995</v>
      </c>
      <c r="T618" s="13">
        <f t="shared" si="29"/>
        <v>12.144000000000002</v>
      </c>
      <c r="U618" s="2">
        <f t="shared" si="27"/>
        <v>0.30000000000000004</v>
      </c>
      <c r="V618">
        <f>Table1[[#This Row],[Ship Date]]-Table1[[#This Row],[Order Date]]</f>
        <v>5</v>
      </c>
    </row>
    <row r="619" spans="1:22" x14ac:dyDescent="0.3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s="13">
        <v>9.94</v>
      </c>
      <c r="S619" s="13">
        <f t="shared" si="28"/>
        <v>6.9579999999999993</v>
      </c>
      <c r="T619" s="13">
        <f t="shared" si="29"/>
        <v>2.9820000000000002</v>
      </c>
      <c r="U619" s="2">
        <f t="shared" si="27"/>
        <v>0.30000000000000004</v>
      </c>
      <c r="V619">
        <f>Table1[[#This Row],[Ship Date]]-Table1[[#This Row],[Order Date]]</f>
        <v>5</v>
      </c>
    </row>
    <row r="620" spans="1:22" x14ac:dyDescent="0.3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s="13">
        <v>107.42400000000001</v>
      </c>
      <c r="S620" s="13">
        <f t="shared" si="28"/>
        <v>75.196799999999996</v>
      </c>
      <c r="T620" s="13">
        <f t="shared" si="29"/>
        <v>32.227200000000011</v>
      </c>
      <c r="U620" s="2">
        <f t="shared" si="27"/>
        <v>0.3000000000000001</v>
      </c>
      <c r="V620">
        <f>Table1[[#This Row],[Ship Date]]-Table1[[#This Row],[Order Date]]</f>
        <v>5</v>
      </c>
    </row>
    <row r="621" spans="1:22" x14ac:dyDescent="0.3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s="13">
        <v>37.909999999999997</v>
      </c>
      <c r="S621" s="13">
        <f t="shared" si="28"/>
        <v>26.536999999999995</v>
      </c>
      <c r="T621" s="13">
        <f t="shared" si="29"/>
        <v>11.373000000000001</v>
      </c>
      <c r="U621" s="2">
        <f t="shared" si="27"/>
        <v>0.30000000000000004</v>
      </c>
      <c r="V621">
        <f>Table1[[#This Row],[Ship Date]]-Table1[[#This Row],[Order Date]]</f>
        <v>5</v>
      </c>
    </row>
    <row r="622" spans="1:22" x14ac:dyDescent="0.3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s="13">
        <v>88.02</v>
      </c>
      <c r="S622" s="13">
        <f t="shared" si="28"/>
        <v>61.61399999999999</v>
      </c>
      <c r="T622" s="13">
        <f t="shared" si="29"/>
        <v>26.406000000000006</v>
      </c>
      <c r="U622" s="2">
        <f t="shared" si="27"/>
        <v>0.3000000000000001</v>
      </c>
      <c r="V622">
        <f>Table1[[#This Row],[Ship Date]]-Table1[[#This Row],[Order Date]]</f>
        <v>5</v>
      </c>
    </row>
    <row r="623" spans="1:22" x14ac:dyDescent="0.3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s="13">
        <v>8.69</v>
      </c>
      <c r="S623" s="13">
        <f t="shared" si="28"/>
        <v>6.0829999999999993</v>
      </c>
      <c r="T623" s="13">
        <f t="shared" si="29"/>
        <v>2.6070000000000002</v>
      </c>
      <c r="U623" s="2">
        <f t="shared" si="27"/>
        <v>0.30000000000000004</v>
      </c>
      <c r="V623">
        <f>Table1[[#This Row],[Ship Date]]-Table1[[#This Row],[Order Date]]</f>
        <v>5</v>
      </c>
    </row>
    <row r="624" spans="1:22" x14ac:dyDescent="0.3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s="13">
        <v>301.95999999999998</v>
      </c>
      <c r="S624" s="13">
        <f t="shared" si="28"/>
        <v>211.37199999999999</v>
      </c>
      <c r="T624" s="13">
        <f t="shared" si="29"/>
        <v>90.587999999999994</v>
      </c>
      <c r="U624" s="2">
        <f t="shared" si="27"/>
        <v>0.3</v>
      </c>
      <c r="V624">
        <f>Table1[[#This Row],[Ship Date]]-Table1[[#This Row],[Order Date]]</f>
        <v>4</v>
      </c>
    </row>
    <row r="625" spans="1:22" x14ac:dyDescent="0.3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s="13">
        <v>555.21</v>
      </c>
      <c r="S625" s="13">
        <f t="shared" si="28"/>
        <v>388.64699999999999</v>
      </c>
      <c r="T625" s="13">
        <f t="shared" si="29"/>
        <v>166.56300000000005</v>
      </c>
      <c r="U625" s="2">
        <f t="shared" si="27"/>
        <v>0.30000000000000004</v>
      </c>
      <c r="V625">
        <f>Table1[[#This Row],[Ship Date]]-Table1[[#This Row],[Order Date]]</f>
        <v>4</v>
      </c>
    </row>
    <row r="626" spans="1:22" x14ac:dyDescent="0.3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s="13">
        <v>523.48</v>
      </c>
      <c r="S626" s="13">
        <f t="shared" si="28"/>
        <v>366.43599999999998</v>
      </c>
      <c r="T626" s="13">
        <f t="shared" si="29"/>
        <v>157.04400000000004</v>
      </c>
      <c r="U626" s="2">
        <f t="shared" si="27"/>
        <v>0.30000000000000004</v>
      </c>
      <c r="V626">
        <f>Table1[[#This Row],[Ship Date]]-Table1[[#This Row],[Order Date]]</f>
        <v>4</v>
      </c>
    </row>
    <row r="627" spans="1:22" x14ac:dyDescent="0.3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s="13">
        <v>161.82</v>
      </c>
      <c r="S627" s="13">
        <f t="shared" si="28"/>
        <v>113.27399999999999</v>
      </c>
      <c r="T627" s="13">
        <f t="shared" si="29"/>
        <v>48.546000000000006</v>
      </c>
      <c r="U627" s="2">
        <f t="shared" si="27"/>
        <v>0.30000000000000004</v>
      </c>
      <c r="V627">
        <f>Table1[[#This Row],[Ship Date]]-Table1[[#This Row],[Order Date]]</f>
        <v>4</v>
      </c>
    </row>
    <row r="628" spans="1:22" x14ac:dyDescent="0.3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s="13">
        <v>35.56</v>
      </c>
      <c r="S628" s="13">
        <f t="shared" si="28"/>
        <v>24.891999999999999</v>
      </c>
      <c r="T628" s="13">
        <f t="shared" si="29"/>
        <v>10.668000000000003</v>
      </c>
      <c r="U628" s="2">
        <f t="shared" si="27"/>
        <v>0.30000000000000004</v>
      </c>
      <c r="V628">
        <f>Table1[[#This Row],[Ship Date]]-Table1[[#This Row],[Order Date]]</f>
        <v>4</v>
      </c>
    </row>
    <row r="629" spans="1:22" x14ac:dyDescent="0.3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s="13">
        <v>97.16</v>
      </c>
      <c r="S629" s="13">
        <f t="shared" si="28"/>
        <v>68.011999999999986</v>
      </c>
      <c r="T629" s="13">
        <f t="shared" si="29"/>
        <v>29.14800000000001</v>
      </c>
      <c r="U629" s="2">
        <f t="shared" si="27"/>
        <v>0.3000000000000001</v>
      </c>
      <c r="V629">
        <f>Table1[[#This Row],[Ship Date]]-Table1[[#This Row],[Order Date]]</f>
        <v>4</v>
      </c>
    </row>
    <row r="630" spans="1:22" x14ac:dyDescent="0.3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s="13">
        <v>15.24</v>
      </c>
      <c r="S630" s="13">
        <f t="shared" si="28"/>
        <v>10.667999999999999</v>
      </c>
      <c r="T630" s="13">
        <f t="shared" si="29"/>
        <v>4.572000000000001</v>
      </c>
      <c r="U630" s="2">
        <f t="shared" si="27"/>
        <v>0.30000000000000004</v>
      </c>
      <c r="V630">
        <f>Table1[[#This Row],[Ship Date]]-Table1[[#This Row],[Order Date]]</f>
        <v>4</v>
      </c>
    </row>
    <row r="631" spans="1:22" x14ac:dyDescent="0.3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s="13">
        <v>13.23</v>
      </c>
      <c r="S631" s="13">
        <f t="shared" si="28"/>
        <v>9.2609999999999992</v>
      </c>
      <c r="T631" s="13">
        <f t="shared" si="29"/>
        <v>3.9690000000000012</v>
      </c>
      <c r="U631" s="2">
        <f t="shared" si="27"/>
        <v>0.3000000000000001</v>
      </c>
      <c r="V631">
        <f>Table1[[#This Row],[Ship Date]]-Table1[[#This Row],[Order Date]]</f>
        <v>4</v>
      </c>
    </row>
    <row r="632" spans="1:22" x14ac:dyDescent="0.3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s="13">
        <v>243.38399999999999</v>
      </c>
      <c r="S632" s="13">
        <f t="shared" si="28"/>
        <v>170.36879999999999</v>
      </c>
      <c r="T632" s="13">
        <f t="shared" si="29"/>
        <v>73.015199999999993</v>
      </c>
      <c r="U632" s="2">
        <f t="shared" si="27"/>
        <v>0.3</v>
      </c>
      <c r="V632">
        <f>Table1[[#This Row],[Ship Date]]-Table1[[#This Row],[Order Date]]</f>
        <v>2</v>
      </c>
    </row>
    <row r="633" spans="1:22" x14ac:dyDescent="0.3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s="13">
        <v>119.8</v>
      </c>
      <c r="S633" s="13">
        <f t="shared" si="28"/>
        <v>83.86</v>
      </c>
      <c r="T633" s="13">
        <f t="shared" si="29"/>
        <v>35.94</v>
      </c>
      <c r="U633" s="2">
        <f t="shared" si="27"/>
        <v>0.3</v>
      </c>
      <c r="V633">
        <f>Table1[[#This Row],[Ship Date]]-Table1[[#This Row],[Order Date]]</f>
        <v>2</v>
      </c>
    </row>
    <row r="634" spans="1:22" x14ac:dyDescent="0.3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s="13">
        <v>300.76799999999997</v>
      </c>
      <c r="S634" s="13">
        <f t="shared" si="28"/>
        <v>210.53759999999997</v>
      </c>
      <c r="T634" s="13">
        <f t="shared" si="29"/>
        <v>90.230400000000003</v>
      </c>
      <c r="U634" s="2">
        <f t="shared" si="27"/>
        <v>0.30000000000000004</v>
      </c>
      <c r="V634">
        <f>Table1[[#This Row],[Ship Date]]-Table1[[#This Row],[Order Date]]</f>
        <v>2</v>
      </c>
    </row>
    <row r="635" spans="1:22" x14ac:dyDescent="0.3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s="13">
        <v>17.88</v>
      </c>
      <c r="S635" s="13">
        <f t="shared" si="28"/>
        <v>12.515999999999998</v>
      </c>
      <c r="T635" s="13">
        <f t="shared" si="29"/>
        <v>5.3640000000000008</v>
      </c>
      <c r="U635" s="2">
        <f t="shared" si="27"/>
        <v>0.30000000000000004</v>
      </c>
      <c r="V635">
        <f>Table1[[#This Row],[Ship Date]]-Table1[[#This Row],[Order Date]]</f>
        <v>2</v>
      </c>
    </row>
    <row r="636" spans="1:22" x14ac:dyDescent="0.3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s="13">
        <v>235.94399999999999</v>
      </c>
      <c r="S636" s="13">
        <f t="shared" si="28"/>
        <v>165.16079999999999</v>
      </c>
      <c r="T636" s="13">
        <f t="shared" si="29"/>
        <v>70.783199999999994</v>
      </c>
      <c r="U636" s="2">
        <f t="shared" si="27"/>
        <v>0.3</v>
      </c>
      <c r="V636">
        <f>Table1[[#This Row],[Ship Date]]-Table1[[#This Row],[Order Date]]</f>
        <v>2</v>
      </c>
    </row>
    <row r="637" spans="1:22" x14ac:dyDescent="0.3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s="13">
        <v>392.94</v>
      </c>
      <c r="S637" s="13">
        <f t="shared" si="28"/>
        <v>275.05799999999999</v>
      </c>
      <c r="T637" s="13">
        <f t="shared" si="29"/>
        <v>117.88200000000001</v>
      </c>
      <c r="U637" s="2">
        <f t="shared" si="27"/>
        <v>0.3</v>
      </c>
      <c r="V637">
        <f>Table1[[#This Row],[Ship Date]]-Table1[[#This Row],[Order Date]]</f>
        <v>5</v>
      </c>
    </row>
    <row r="638" spans="1:22" x14ac:dyDescent="0.3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s="13">
        <v>18.882000000000001</v>
      </c>
      <c r="S638" s="13">
        <f t="shared" si="28"/>
        <v>13.2174</v>
      </c>
      <c r="T638" s="13">
        <f t="shared" si="29"/>
        <v>5.6646000000000019</v>
      </c>
      <c r="U638" s="2">
        <f t="shared" si="27"/>
        <v>0.3000000000000001</v>
      </c>
      <c r="V638">
        <f>Table1[[#This Row],[Ship Date]]-Table1[[#This Row],[Order Date]]</f>
        <v>6</v>
      </c>
    </row>
    <row r="639" spans="1:22" x14ac:dyDescent="0.3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s="13">
        <v>122.328</v>
      </c>
      <c r="S639" s="13">
        <f t="shared" si="28"/>
        <v>85.629599999999996</v>
      </c>
      <c r="T639" s="13">
        <f t="shared" si="29"/>
        <v>36.698400000000007</v>
      </c>
      <c r="U639" s="2">
        <f t="shared" si="27"/>
        <v>0.30000000000000004</v>
      </c>
      <c r="V639">
        <f>Table1[[#This Row],[Ship Date]]-Table1[[#This Row],[Order Date]]</f>
        <v>6</v>
      </c>
    </row>
    <row r="640" spans="1:22" x14ac:dyDescent="0.3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s="13">
        <v>1049.2</v>
      </c>
      <c r="S640" s="13">
        <f t="shared" si="28"/>
        <v>734.43999999999994</v>
      </c>
      <c r="T640" s="13">
        <f t="shared" si="29"/>
        <v>314.7600000000001</v>
      </c>
      <c r="U640" s="2">
        <f t="shared" si="27"/>
        <v>0.3000000000000001</v>
      </c>
      <c r="V640">
        <f>Table1[[#This Row],[Ship Date]]-Table1[[#This Row],[Order Date]]</f>
        <v>5</v>
      </c>
    </row>
    <row r="641" spans="1:22" x14ac:dyDescent="0.3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s="13">
        <v>15.423999999999999</v>
      </c>
      <c r="S641" s="13">
        <f t="shared" si="28"/>
        <v>10.796799999999999</v>
      </c>
      <c r="T641" s="13">
        <f t="shared" si="29"/>
        <v>4.6272000000000002</v>
      </c>
      <c r="U641" s="2">
        <f t="shared" si="27"/>
        <v>0.30000000000000004</v>
      </c>
      <c r="V641">
        <f>Table1[[#This Row],[Ship Date]]-Table1[[#This Row],[Order Date]]</f>
        <v>5</v>
      </c>
    </row>
    <row r="642" spans="1:22" x14ac:dyDescent="0.3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s="13">
        <v>18.84</v>
      </c>
      <c r="S642" s="13">
        <f t="shared" si="28"/>
        <v>13.187999999999999</v>
      </c>
      <c r="T642" s="13">
        <f t="shared" si="29"/>
        <v>5.652000000000001</v>
      </c>
      <c r="U642" s="2">
        <f t="shared" si="27"/>
        <v>0.30000000000000004</v>
      </c>
      <c r="V642">
        <f>Table1[[#This Row],[Ship Date]]-Table1[[#This Row],[Order Date]]</f>
        <v>4</v>
      </c>
    </row>
    <row r="643" spans="1:22" x14ac:dyDescent="0.3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s="13">
        <v>330.4</v>
      </c>
      <c r="S643" s="13">
        <f t="shared" si="28"/>
        <v>231.27999999999997</v>
      </c>
      <c r="T643" s="13">
        <f t="shared" si="29"/>
        <v>99.12</v>
      </c>
      <c r="U643" s="2">
        <f t="shared" ref="U643:U706" si="30">T643/R643</f>
        <v>0.30000000000000004</v>
      </c>
      <c r="V643">
        <f>Table1[[#This Row],[Ship Date]]-Table1[[#This Row],[Order Date]]</f>
        <v>4</v>
      </c>
    </row>
    <row r="644" spans="1:22" x14ac:dyDescent="0.3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s="13">
        <v>26.25</v>
      </c>
      <c r="S644" s="13">
        <f t="shared" ref="S644:S707" si="31">R644*0.7</f>
        <v>18.375</v>
      </c>
      <c r="T644" s="13">
        <f t="shared" ref="T644:T707" si="32">R644-S644</f>
        <v>7.875</v>
      </c>
      <c r="U644" s="2">
        <f t="shared" si="30"/>
        <v>0.3</v>
      </c>
      <c r="V644">
        <f>Table1[[#This Row],[Ship Date]]-Table1[[#This Row],[Order Date]]</f>
        <v>4</v>
      </c>
    </row>
    <row r="645" spans="1:22" x14ac:dyDescent="0.3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s="13">
        <v>132.52000000000001</v>
      </c>
      <c r="S645" s="13">
        <f t="shared" si="31"/>
        <v>92.763999999999996</v>
      </c>
      <c r="T645" s="13">
        <f t="shared" si="32"/>
        <v>39.756000000000014</v>
      </c>
      <c r="U645" s="2">
        <f t="shared" si="30"/>
        <v>0.3000000000000001</v>
      </c>
      <c r="V645">
        <f>Table1[[#This Row],[Ship Date]]-Table1[[#This Row],[Order Date]]</f>
        <v>5</v>
      </c>
    </row>
    <row r="646" spans="1:22" x14ac:dyDescent="0.3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s="13">
        <v>6.48</v>
      </c>
      <c r="S646" s="13">
        <f t="shared" si="31"/>
        <v>4.5359999999999996</v>
      </c>
      <c r="T646" s="13">
        <f t="shared" si="32"/>
        <v>1.9440000000000008</v>
      </c>
      <c r="U646" s="2">
        <f t="shared" si="30"/>
        <v>0.3000000000000001</v>
      </c>
      <c r="V646">
        <f>Table1[[#This Row],[Ship Date]]-Table1[[#This Row],[Order Date]]</f>
        <v>4</v>
      </c>
    </row>
    <row r="647" spans="1:22" x14ac:dyDescent="0.3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s="13">
        <v>209.3</v>
      </c>
      <c r="S647" s="13">
        <f t="shared" si="31"/>
        <v>146.51</v>
      </c>
      <c r="T647" s="13">
        <f t="shared" si="32"/>
        <v>62.79000000000002</v>
      </c>
      <c r="U647" s="2">
        <f t="shared" si="30"/>
        <v>0.3000000000000001</v>
      </c>
      <c r="V647">
        <f>Table1[[#This Row],[Ship Date]]-Table1[[#This Row],[Order Date]]</f>
        <v>6</v>
      </c>
    </row>
    <row r="648" spans="1:22" x14ac:dyDescent="0.3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s="13">
        <v>31.56</v>
      </c>
      <c r="S648" s="13">
        <f t="shared" si="31"/>
        <v>22.091999999999999</v>
      </c>
      <c r="T648" s="13">
        <f t="shared" si="32"/>
        <v>9.468</v>
      </c>
      <c r="U648" s="2">
        <f t="shared" si="30"/>
        <v>0.3</v>
      </c>
      <c r="V648">
        <f>Table1[[#This Row],[Ship Date]]-Table1[[#This Row],[Order Date]]</f>
        <v>7</v>
      </c>
    </row>
    <row r="649" spans="1:22" x14ac:dyDescent="0.3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s="13">
        <v>30.143999999999998</v>
      </c>
      <c r="S649" s="13">
        <f t="shared" si="31"/>
        <v>21.100799999999996</v>
      </c>
      <c r="T649" s="13">
        <f t="shared" si="32"/>
        <v>9.0432000000000023</v>
      </c>
      <c r="U649" s="2">
        <f t="shared" si="30"/>
        <v>0.3000000000000001</v>
      </c>
      <c r="V649">
        <f>Table1[[#This Row],[Ship Date]]-Table1[[#This Row],[Order Date]]</f>
        <v>7</v>
      </c>
    </row>
    <row r="650" spans="1:22" x14ac:dyDescent="0.3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s="13">
        <v>14.8</v>
      </c>
      <c r="S650" s="13">
        <f t="shared" si="31"/>
        <v>10.36</v>
      </c>
      <c r="T650" s="13">
        <f t="shared" si="32"/>
        <v>4.4400000000000013</v>
      </c>
      <c r="U650" s="2">
        <f t="shared" si="30"/>
        <v>0.30000000000000004</v>
      </c>
      <c r="V650">
        <f>Table1[[#This Row],[Ship Date]]-Table1[[#This Row],[Order Date]]</f>
        <v>5</v>
      </c>
    </row>
    <row r="651" spans="1:22" x14ac:dyDescent="0.3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s="13">
        <v>302.37599999999998</v>
      </c>
      <c r="S651" s="13">
        <f t="shared" si="31"/>
        <v>211.66319999999996</v>
      </c>
      <c r="T651" s="13">
        <f t="shared" si="32"/>
        <v>90.712800000000016</v>
      </c>
      <c r="U651" s="2">
        <f t="shared" si="30"/>
        <v>0.3000000000000001</v>
      </c>
      <c r="V651">
        <f>Table1[[#This Row],[Ship Date]]-Table1[[#This Row],[Order Date]]</f>
        <v>5</v>
      </c>
    </row>
    <row r="652" spans="1:22" x14ac:dyDescent="0.3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s="13">
        <v>316</v>
      </c>
      <c r="S652" s="13">
        <f t="shared" si="31"/>
        <v>221.2</v>
      </c>
      <c r="T652" s="13">
        <f t="shared" si="32"/>
        <v>94.800000000000011</v>
      </c>
      <c r="U652" s="2">
        <f t="shared" si="30"/>
        <v>0.30000000000000004</v>
      </c>
      <c r="V652">
        <f>Table1[[#This Row],[Ship Date]]-Table1[[#This Row],[Order Date]]</f>
        <v>5</v>
      </c>
    </row>
    <row r="653" spans="1:22" x14ac:dyDescent="0.3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s="13">
        <v>379.4</v>
      </c>
      <c r="S653" s="13">
        <f t="shared" si="31"/>
        <v>265.58</v>
      </c>
      <c r="T653" s="13">
        <f t="shared" si="32"/>
        <v>113.82</v>
      </c>
      <c r="U653" s="2">
        <f t="shared" si="30"/>
        <v>0.3</v>
      </c>
      <c r="V653">
        <f>Table1[[#This Row],[Ship Date]]-Table1[[#This Row],[Order Date]]</f>
        <v>6</v>
      </c>
    </row>
    <row r="654" spans="1:22" x14ac:dyDescent="0.3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s="13">
        <v>97.82</v>
      </c>
      <c r="S654" s="13">
        <f t="shared" si="31"/>
        <v>68.47399999999999</v>
      </c>
      <c r="T654" s="13">
        <f t="shared" si="32"/>
        <v>29.346000000000004</v>
      </c>
      <c r="U654" s="2">
        <f t="shared" si="30"/>
        <v>0.30000000000000004</v>
      </c>
      <c r="V654">
        <f>Table1[[#This Row],[Ship Date]]-Table1[[#This Row],[Order Date]]</f>
        <v>4</v>
      </c>
    </row>
    <row r="655" spans="1:22" x14ac:dyDescent="0.3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s="13">
        <v>103.12</v>
      </c>
      <c r="S655" s="13">
        <f t="shared" si="31"/>
        <v>72.183999999999997</v>
      </c>
      <c r="T655" s="13">
        <f t="shared" si="32"/>
        <v>30.936000000000007</v>
      </c>
      <c r="U655" s="2">
        <f t="shared" si="30"/>
        <v>0.30000000000000004</v>
      </c>
      <c r="V655">
        <f>Table1[[#This Row],[Ship Date]]-Table1[[#This Row],[Order Date]]</f>
        <v>4</v>
      </c>
    </row>
    <row r="656" spans="1:22" x14ac:dyDescent="0.3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s="13">
        <v>113.55200000000001</v>
      </c>
      <c r="S656" s="13">
        <f t="shared" si="31"/>
        <v>79.486400000000003</v>
      </c>
      <c r="T656" s="13">
        <f t="shared" si="32"/>
        <v>34.065600000000003</v>
      </c>
      <c r="U656" s="2">
        <f t="shared" si="30"/>
        <v>0.3</v>
      </c>
      <c r="V656">
        <f>Table1[[#This Row],[Ship Date]]-Table1[[#This Row],[Order Date]]</f>
        <v>6</v>
      </c>
    </row>
    <row r="657" spans="1:22" x14ac:dyDescent="0.3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s="13">
        <v>3.3180000000000001</v>
      </c>
      <c r="S657" s="13">
        <f t="shared" si="31"/>
        <v>2.3226</v>
      </c>
      <c r="T657" s="13">
        <f t="shared" si="32"/>
        <v>0.99540000000000006</v>
      </c>
      <c r="U657" s="2">
        <f t="shared" si="30"/>
        <v>0.3</v>
      </c>
      <c r="V657">
        <f>Table1[[#This Row],[Ship Date]]-Table1[[#This Row],[Order Date]]</f>
        <v>6</v>
      </c>
    </row>
    <row r="658" spans="1:22" x14ac:dyDescent="0.3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s="13">
        <v>134.28800000000001</v>
      </c>
      <c r="S658" s="13">
        <f t="shared" si="31"/>
        <v>94.001599999999996</v>
      </c>
      <c r="T658" s="13">
        <f t="shared" si="32"/>
        <v>40.286400000000015</v>
      </c>
      <c r="U658" s="2">
        <f t="shared" si="30"/>
        <v>0.3000000000000001</v>
      </c>
      <c r="V658">
        <f>Table1[[#This Row],[Ship Date]]-Table1[[#This Row],[Order Date]]</f>
        <v>6</v>
      </c>
    </row>
    <row r="659" spans="1:22" x14ac:dyDescent="0.3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s="13">
        <v>701.37199999999996</v>
      </c>
      <c r="S659" s="13">
        <f t="shared" si="31"/>
        <v>490.96039999999994</v>
      </c>
      <c r="T659" s="13">
        <f t="shared" si="32"/>
        <v>210.41160000000002</v>
      </c>
      <c r="U659" s="2">
        <f t="shared" si="30"/>
        <v>0.30000000000000004</v>
      </c>
      <c r="V659">
        <f>Table1[[#This Row],[Ship Date]]-Table1[[#This Row],[Order Date]]</f>
        <v>0</v>
      </c>
    </row>
    <row r="660" spans="1:22" x14ac:dyDescent="0.3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s="13">
        <v>2.3079999999999998</v>
      </c>
      <c r="S660" s="13">
        <f t="shared" si="31"/>
        <v>1.6155999999999997</v>
      </c>
      <c r="T660" s="13">
        <f t="shared" si="32"/>
        <v>0.69240000000000013</v>
      </c>
      <c r="U660" s="2">
        <f t="shared" si="30"/>
        <v>0.3000000000000001</v>
      </c>
      <c r="V660">
        <f>Table1[[#This Row],[Ship Date]]-Table1[[#This Row],[Order Date]]</f>
        <v>0</v>
      </c>
    </row>
    <row r="661" spans="1:22" x14ac:dyDescent="0.3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s="13">
        <v>999.43200000000002</v>
      </c>
      <c r="S661" s="13">
        <f t="shared" si="31"/>
        <v>699.60239999999999</v>
      </c>
      <c r="T661" s="13">
        <f t="shared" si="32"/>
        <v>299.82960000000003</v>
      </c>
      <c r="U661" s="2">
        <f t="shared" si="30"/>
        <v>0.30000000000000004</v>
      </c>
      <c r="V661">
        <f>Table1[[#This Row],[Ship Date]]-Table1[[#This Row],[Order Date]]</f>
        <v>4</v>
      </c>
    </row>
    <row r="662" spans="1:22" x14ac:dyDescent="0.3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s="13">
        <v>724.08</v>
      </c>
      <c r="S662" s="13">
        <f t="shared" si="31"/>
        <v>506.85599999999999</v>
      </c>
      <c r="T662" s="13">
        <f t="shared" si="32"/>
        <v>217.22400000000005</v>
      </c>
      <c r="U662" s="2">
        <f t="shared" si="30"/>
        <v>0.30000000000000004</v>
      </c>
      <c r="V662">
        <f>Table1[[#This Row],[Ship Date]]-Table1[[#This Row],[Order Date]]</f>
        <v>4</v>
      </c>
    </row>
    <row r="663" spans="1:22" x14ac:dyDescent="0.3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s="13">
        <v>918.78499999999997</v>
      </c>
      <c r="S663" s="13">
        <f t="shared" si="31"/>
        <v>643.14949999999999</v>
      </c>
      <c r="T663" s="13">
        <f t="shared" si="32"/>
        <v>275.63549999999998</v>
      </c>
      <c r="U663" s="2">
        <f t="shared" si="30"/>
        <v>0.3</v>
      </c>
      <c r="V663">
        <f>Table1[[#This Row],[Ship Date]]-Table1[[#This Row],[Order Date]]</f>
        <v>4</v>
      </c>
    </row>
    <row r="664" spans="1:22" x14ac:dyDescent="0.3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s="13">
        <v>2.7240000000000002</v>
      </c>
      <c r="S664" s="13">
        <f t="shared" si="31"/>
        <v>1.9068000000000001</v>
      </c>
      <c r="T664" s="13">
        <f t="shared" si="32"/>
        <v>0.81720000000000015</v>
      </c>
      <c r="U664" s="2">
        <f t="shared" si="30"/>
        <v>0.30000000000000004</v>
      </c>
      <c r="V664">
        <f>Table1[[#This Row],[Ship Date]]-Table1[[#This Row],[Order Date]]</f>
        <v>4</v>
      </c>
    </row>
    <row r="665" spans="1:22" x14ac:dyDescent="0.3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s="13">
        <v>459.95</v>
      </c>
      <c r="S665" s="13">
        <f t="shared" si="31"/>
        <v>321.96499999999997</v>
      </c>
      <c r="T665" s="13">
        <f t="shared" si="32"/>
        <v>137.98500000000001</v>
      </c>
      <c r="U665" s="2">
        <f t="shared" si="30"/>
        <v>0.30000000000000004</v>
      </c>
      <c r="V665">
        <f>Table1[[#This Row],[Ship Date]]-Table1[[#This Row],[Order Date]]</f>
        <v>4</v>
      </c>
    </row>
    <row r="666" spans="1:22" x14ac:dyDescent="0.3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s="13">
        <v>10.74</v>
      </c>
      <c r="S666" s="13">
        <f t="shared" si="31"/>
        <v>7.5179999999999998</v>
      </c>
      <c r="T666" s="13">
        <f t="shared" si="32"/>
        <v>3.2220000000000004</v>
      </c>
      <c r="U666" s="2">
        <f t="shared" si="30"/>
        <v>0.30000000000000004</v>
      </c>
      <c r="V666">
        <f>Table1[[#This Row],[Ship Date]]-Table1[[#This Row],[Order Date]]</f>
        <v>0</v>
      </c>
    </row>
    <row r="667" spans="1:22" x14ac:dyDescent="0.3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s="13">
        <v>23.76</v>
      </c>
      <c r="S667" s="13">
        <f t="shared" si="31"/>
        <v>16.632000000000001</v>
      </c>
      <c r="T667" s="13">
        <f t="shared" si="32"/>
        <v>7.1280000000000001</v>
      </c>
      <c r="U667" s="2">
        <f t="shared" si="30"/>
        <v>0.3</v>
      </c>
      <c r="V667">
        <f>Table1[[#This Row],[Ship Date]]-Table1[[#This Row],[Order Date]]</f>
        <v>2</v>
      </c>
    </row>
    <row r="668" spans="1:22" x14ac:dyDescent="0.3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s="13">
        <v>85.055999999999997</v>
      </c>
      <c r="S668" s="13">
        <f t="shared" si="31"/>
        <v>59.539199999999994</v>
      </c>
      <c r="T668" s="13">
        <f t="shared" si="32"/>
        <v>25.516800000000003</v>
      </c>
      <c r="U668" s="2">
        <f t="shared" si="30"/>
        <v>0.30000000000000004</v>
      </c>
      <c r="V668">
        <f>Table1[[#This Row],[Ship Date]]-Table1[[#This Row],[Order Date]]</f>
        <v>2</v>
      </c>
    </row>
    <row r="669" spans="1:22" x14ac:dyDescent="0.3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s="13">
        <v>381.57600000000002</v>
      </c>
      <c r="S669" s="13">
        <f t="shared" si="31"/>
        <v>267.10320000000002</v>
      </c>
      <c r="T669" s="13">
        <f t="shared" si="32"/>
        <v>114.47280000000001</v>
      </c>
      <c r="U669" s="2">
        <f t="shared" si="30"/>
        <v>0.3</v>
      </c>
      <c r="V669">
        <f>Table1[[#This Row],[Ship Date]]-Table1[[#This Row],[Order Date]]</f>
        <v>2</v>
      </c>
    </row>
    <row r="670" spans="1:22" x14ac:dyDescent="0.3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s="13">
        <v>30.36</v>
      </c>
      <c r="S670" s="13">
        <f t="shared" si="31"/>
        <v>21.251999999999999</v>
      </c>
      <c r="T670" s="13">
        <f t="shared" si="32"/>
        <v>9.1080000000000005</v>
      </c>
      <c r="U670" s="2">
        <f t="shared" si="30"/>
        <v>0.30000000000000004</v>
      </c>
      <c r="V670">
        <f>Table1[[#This Row],[Ship Date]]-Table1[[#This Row],[Order Date]]</f>
        <v>2</v>
      </c>
    </row>
    <row r="671" spans="1:22" x14ac:dyDescent="0.3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s="13">
        <v>23.975999999999999</v>
      </c>
      <c r="S671" s="13">
        <f t="shared" si="31"/>
        <v>16.783199999999997</v>
      </c>
      <c r="T671" s="13">
        <f t="shared" si="32"/>
        <v>7.1928000000000019</v>
      </c>
      <c r="U671" s="2">
        <f t="shared" si="30"/>
        <v>0.3000000000000001</v>
      </c>
      <c r="V671">
        <f>Table1[[#This Row],[Ship Date]]-Table1[[#This Row],[Order Date]]</f>
        <v>4</v>
      </c>
    </row>
    <row r="672" spans="1:22" x14ac:dyDescent="0.3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s="13">
        <v>108.925</v>
      </c>
      <c r="S672" s="13">
        <f t="shared" si="31"/>
        <v>76.247499999999988</v>
      </c>
      <c r="T672" s="13">
        <f t="shared" si="32"/>
        <v>32.677500000000009</v>
      </c>
      <c r="U672" s="2">
        <f t="shared" si="30"/>
        <v>0.3000000000000001</v>
      </c>
      <c r="V672">
        <f>Table1[[#This Row],[Ship Date]]-Table1[[#This Row],[Order Date]]</f>
        <v>4</v>
      </c>
    </row>
    <row r="673" spans="1:22" x14ac:dyDescent="0.3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s="13">
        <v>36.351999999999997</v>
      </c>
      <c r="S673" s="13">
        <f t="shared" si="31"/>
        <v>25.446399999999997</v>
      </c>
      <c r="T673" s="13">
        <f t="shared" si="32"/>
        <v>10.9056</v>
      </c>
      <c r="U673" s="2">
        <f t="shared" si="30"/>
        <v>0.30000000000000004</v>
      </c>
      <c r="V673">
        <f>Table1[[#This Row],[Ship Date]]-Table1[[#This Row],[Order Date]]</f>
        <v>4</v>
      </c>
    </row>
    <row r="674" spans="1:22" x14ac:dyDescent="0.3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s="13">
        <v>19.559999999999999</v>
      </c>
      <c r="S674" s="13">
        <f t="shared" si="31"/>
        <v>13.691999999999998</v>
      </c>
      <c r="T674" s="13">
        <f t="shared" si="32"/>
        <v>5.8680000000000003</v>
      </c>
      <c r="U674" s="2">
        <f t="shared" si="30"/>
        <v>0.30000000000000004</v>
      </c>
      <c r="V674">
        <f>Table1[[#This Row],[Ship Date]]-Table1[[#This Row],[Order Date]]</f>
        <v>7</v>
      </c>
    </row>
    <row r="675" spans="1:22" x14ac:dyDescent="0.3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s="13">
        <v>61.44</v>
      </c>
      <c r="S675" s="13">
        <f t="shared" si="31"/>
        <v>43.007999999999996</v>
      </c>
      <c r="T675" s="13">
        <f t="shared" si="32"/>
        <v>18.432000000000002</v>
      </c>
      <c r="U675" s="2">
        <f t="shared" si="30"/>
        <v>0.30000000000000004</v>
      </c>
      <c r="V675">
        <f>Table1[[#This Row],[Ship Date]]-Table1[[#This Row],[Order Date]]</f>
        <v>3</v>
      </c>
    </row>
    <row r="676" spans="1:22" x14ac:dyDescent="0.3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s="13">
        <v>38.9</v>
      </c>
      <c r="S676" s="13">
        <f t="shared" si="31"/>
        <v>27.229999999999997</v>
      </c>
      <c r="T676" s="13">
        <f t="shared" si="32"/>
        <v>11.670000000000002</v>
      </c>
      <c r="U676" s="2">
        <f t="shared" si="30"/>
        <v>0.30000000000000004</v>
      </c>
      <c r="V676">
        <f>Table1[[#This Row],[Ship Date]]-Table1[[#This Row],[Order Date]]</f>
        <v>3</v>
      </c>
    </row>
    <row r="677" spans="1:22" x14ac:dyDescent="0.3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s="13">
        <v>99.39</v>
      </c>
      <c r="S677" s="13">
        <f t="shared" si="31"/>
        <v>69.572999999999993</v>
      </c>
      <c r="T677" s="13">
        <f t="shared" si="32"/>
        <v>29.817000000000007</v>
      </c>
      <c r="U677" s="2">
        <f t="shared" si="30"/>
        <v>0.30000000000000004</v>
      </c>
      <c r="V677">
        <f>Table1[[#This Row],[Ship Date]]-Table1[[#This Row],[Order Date]]</f>
        <v>3</v>
      </c>
    </row>
    <row r="678" spans="1:22" x14ac:dyDescent="0.3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s="13">
        <v>2.6880000000000002</v>
      </c>
      <c r="S678" s="13">
        <f t="shared" si="31"/>
        <v>1.8815999999999999</v>
      </c>
      <c r="T678" s="13">
        <f t="shared" si="32"/>
        <v>0.80640000000000023</v>
      </c>
      <c r="U678" s="2">
        <f t="shared" si="30"/>
        <v>0.30000000000000004</v>
      </c>
      <c r="V678">
        <f>Table1[[#This Row],[Ship Date]]-Table1[[#This Row],[Order Date]]</f>
        <v>5</v>
      </c>
    </row>
    <row r="679" spans="1:22" x14ac:dyDescent="0.3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s="13">
        <v>27.815999999999999</v>
      </c>
      <c r="S679" s="13">
        <f t="shared" si="31"/>
        <v>19.4712</v>
      </c>
      <c r="T679" s="13">
        <f t="shared" si="32"/>
        <v>8.3447999999999993</v>
      </c>
      <c r="U679" s="2">
        <f t="shared" si="30"/>
        <v>0.3</v>
      </c>
      <c r="V679">
        <f>Table1[[#This Row],[Ship Date]]-Table1[[#This Row],[Order Date]]</f>
        <v>5</v>
      </c>
    </row>
    <row r="680" spans="1:22" x14ac:dyDescent="0.3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s="13">
        <v>82.524000000000001</v>
      </c>
      <c r="S680" s="13">
        <f t="shared" si="31"/>
        <v>57.766799999999996</v>
      </c>
      <c r="T680" s="13">
        <f t="shared" si="32"/>
        <v>24.757200000000005</v>
      </c>
      <c r="U680" s="2">
        <f t="shared" si="30"/>
        <v>0.30000000000000004</v>
      </c>
      <c r="V680">
        <f>Table1[[#This Row],[Ship Date]]-Table1[[#This Row],[Order Date]]</f>
        <v>5</v>
      </c>
    </row>
    <row r="681" spans="1:22" x14ac:dyDescent="0.3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s="13">
        <v>182.994</v>
      </c>
      <c r="S681" s="13">
        <f t="shared" si="31"/>
        <v>128.0958</v>
      </c>
      <c r="T681" s="13">
        <f t="shared" si="32"/>
        <v>54.898200000000003</v>
      </c>
      <c r="U681" s="2">
        <f t="shared" si="30"/>
        <v>0.3</v>
      </c>
      <c r="V681">
        <f>Table1[[#This Row],[Ship Date]]-Table1[[#This Row],[Order Date]]</f>
        <v>5</v>
      </c>
    </row>
    <row r="682" spans="1:22" x14ac:dyDescent="0.3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s="13">
        <v>14.352</v>
      </c>
      <c r="S682" s="13">
        <f t="shared" si="31"/>
        <v>10.0464</v>
      </c>
      <c r="T682" s="13">
        <f t="shared" si="32"/>
        <v>4.3056000000000001</v>
      </c>
      <c r="U682" s="2">
        <f t="shared" si="30"/>
        <v>0.3</v>
      </c>
      <c r="V682">
        <f>Table1[[#This Row],[Ship Date]]-Table1[[#This Row],[Order Date]]</f>
        <v>5</v>
      </c>
    </row>
    <row r="683" spans="1:22" x14ac:dyDescent="0.3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s="13">
        <v>64.959999999999994</v>
      </c>
      <c r="S683" s="13">
        <f t="shared" si="31"/>
        <v>45.471999999999994</v>
      </c>
      <c r="T683" s="13">
        <f t="shared" si="32"/>
        <v>19.488</v>
      </c>
      <c r="U683" s="2">
        <f t="shared" si="30"/>
        <v>0.30000000000000004</v>
      </c>
      <c r="V683">
        <f>Table1[[#This Row],[Ship Date]]-Table1[[#This Row],[Order Date]]</f>
        <v>5</v>
      </c>
    </row>
    <row r="684" spans="1:22" x14ac:dyDescent="0.3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s="13">
        <v>68.599999999999994</v>
      </c>
      <c r="S684" s="13">
        <f t="shared" si="31"/>
        <v>48.019999999999996</v>
      </c>
      <c r="T684" s="13">
        <f t="shared" si="32"/>
        <v>20.58</v>
      </c>
      <c r="U684" s="2">
        <f t="shared" si="30"/>
        <v>0.3</v>
      </c>
      <c r="V684">
        <f>Table1[[#This Row],[Ship Date]]-Table1[[#This Row],[Order Date]]</f>
        <v>5</v>
      </c>
    </row>
    <row r="685" spans="1:22" x14ac:dyDescent="0.3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s="13">
        <v>7999.98</v>
      </c>
      <c r="S685" s="13">
        <f t="shared" si="31"/>
        <v>5599.985999999999</v>
      </c>
      <c r="T685" s="13">
        <f t="shared" si="32"/>
        <v>2399.9940000000006</v>
      </c>
      <c r="U685" s="2">
        <f t="shared" si="30"/>
        <v>0.3000000000000001</v>
      </c>
      <c r="V685">
        <f>Table1[[#This Row],[Ship Date]]-Table1[[#This Row],[Order Date]]</f>
        <v>0</v>
      </c>
    </row>
    <row r="686" spans="1:22" x14ac:dyDescent="0.3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s="13">
        <v>167.44</v>
      </c>
      <c r="S686" s="13">
        <f t="shared" si="31"/>
        <v>117.20799999999998</v>
      </c>
      <c r="T686" s="13">
        <f t="shared" si="32"/>
        <v>50.232000000000014</v>
      </c>
      <c r="U686" s="2">
        <f t="shared" si="30"/>
        <v>0.3000000000000001</v>
      </c>
      <c r="V686">
        <f>Table1[[#This Row],[Ship Date]]-Table1[[#This Row],[Order Date]]</f>
        <v>0</v>
      </c>
    </row>
    <row r="687" spans="1:22" x14ac:dyDescent="0.3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s="13">
        <v>479.97</v>
      </c>
      <c r="S687" s="13">
        <f t="shared" si="31"/>
        <v>335.97899999999998</v>
      </c>
      <c r="T687" s="13">
        <f t="shared" si="32"/>
        <v>143.99100000000004</v>
      </c>
      <c r="U687" s="2">
        <f t="shared" si="30"/>
        <v>0.30000000000000004</v>
      </c>
      <c r="V687">
        <f>Table1[[#This Row],[Ship Date]]-Table1[[#This Row],[Order Date]]</f>
        <v>3</v>
      </c>
    </row>
    <row r="688" spans="1:22" x14ac:dyDescent="0.3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s="13">
        <v>14.62</v>
      </c>
      <c r="S688" s="13">
        <f t="shared" si="31"/>
        <v>10.233999999999998</v>
      </c>
      <c r="T688" s="13">
        <f t="shared" si="32"/>
        <v>4.386000000000001</v>
      </c>
      <c r="U688" s="2">
        <f t="shared" si="30"/>
        <v>0.3000000000000001</v>
      </c>
      <c r="V688">
        <f>Table1[[#This Row],[Ship Date]]-Table1[[#This Row],[Order Date]]</f>
        <v>3</v>
      </c>
    </row>
    <row r="689" spans="1:22" x14ac:dyDescent="0.3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s="13">
        <v>19.440000000000001</v>
      </c>
      <c r="S689" s="13">
        <f t="shared" si="31"/>
        <v>13.608000000000001</v>
      </c>
      <c r="T689" s="13">
        <f t="shared" si="32"/>
        <v>5.8320000000000007</v>
      </c>
      <c r="U689" s="2">
        <f t="shared" si="30"/>
        <v>0.30000000000000004</v>
      </c>
      <c r="V689">
        <f>Table1[[#This Row],[Ship Date]]-Table1[[#This Row],[Order Date]]</f>
        <v>3</v>
      </c>
    </row>
    <row r="690" spans="1:22" x14ac:dyDescent="0.3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s="13">
        <v>191.98400000000001</v>
      </c>
      <c r="S690" s="13">
        <f t="shared" si="31"/>
        <v>134.3888</v>
      </c>
      <c r="T690" s="13">
        <f t="shared" si="32"/>
        <v>57.595200000000006</v>
      </c>
      <c r="U690" s="2">
        <f t="shared" si="30"/>
        <v>0.3</v>
      </c>
      <c r="V690">
        <f>Table1[[#This Row],[Ship Date]]-Table1[[#This Row],[Order Date]]</f>
        <v>4</v>
      </c>
    </row>
    <row r="691" spans="1:22" x14ac:dyDescent="0.3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s="13">
        <v>104.01</v>
      </c>
      <c r="S691" s="13">
        <f t="shared" si="31"/>
        <v>72.807000000000002</v>
      </c>
      <c r="T691" s="13">
        <f t="shared" si="32"/>
        <v>31.203000000000003</v>
      </c>
      <c r="U691" s="2">
        <f t="shared" si="30"/>
        <v>0.3</v>
      </c>
      <c r="V691">
        <f>Table1[[#This Row],[Ship Date]]-Table1[[#This Row],[Order Date]]</f>
        <v>2</v>
      </c>
    </row>
    <row r="692" spans="1:22" x14ac:dyDescent="0.3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s="13">
        <v>284.82</v>
      </c>
      <c r="S692" s="13">
        <f t="shared" si="31"/>
        <v>199.374</v>
      </c>
      <c r="T692" s="13">
        <f t="shared" si="32"/>
        <v>85.445999999999998</v>
      </c>
      <c r="U692" s="2">
        <f t="shared" si="30"/>
        <v>0.3</v>
      </c>
      <c r="V692">
        <f>Table1[[#This Row],[Ship Date]]-Table1[[#This Row],[Order Date]]</f>
        <v>2</v>
      </c>
    </row>
    <row r="693" spans="1:22" x14ac:dyDescent="0.3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s="13">
        <v>36.840000000000003</v>
      </c>
      <c r="S693" s="13">
        <f t="shared" si="31"/>
        <v>25.788</v>
      </c>
      <c r="T693" s="13">
        <f t="shared" si="32"/>
        <v>11.052000000000003</v>
      </c>
      <c r="U693" s="2">
        <f t="shared" si="30"/>
        <v>0.30000000000000004</v>
      </c>
      <c r="V693">
        <f>Table1[[#This Row],[Ship Date]]-Table1[[#This Row],[Order Date]]</f>
        <v>2</v>
      </c>
    </row>
    <row r="694" spans="1:22" x14ac:dyDescent="0.3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s="13">
        <v>166.24</v>
      </c>
      <c r="S694" s="13">
        <f t="shared" si="31"/>
        <v>116.36799999999999</v>
      </c>
      <c r="T694" s="13">
        <f t="shared" si="32"/>
        <v>49.872000000000014</v>
      </c>
      <c r="U694" s="2">
        <f t="shared" si="30"/>
        <v>0.30000000000000004</v>
      </c>
      <c r="V694">
        <f>Table1[[#This Row],[Ship Date]]-Table1[[#This Row],[Order Date]]</f>
        <v>5</v>
      </c>
    </row>
    <row r="695" spans="1:22" x14ac:dyDescent="0.3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s="13">
        <v>33.4</v>
      </c>
      <c r="S695" s="13">
        <f t="shared" si="31"/>
        <v>23.38</v>
      </c>
      <c r="T695" s="13">
        <f t="shared" si="32"/>
        <v>10.02</v>
      </c>
      <c r="U695" s="2">
        <f t="shared" si="30"/>
        <v>0.3</v>
      </c>
      <c r="V695">
        <f>Table1[[#This Row],[Ship Date]]-Table1[[#This Row],[Order Date]]</f>
        <v>5</v>
      </c>
    </row>
    <row r="696" spans="1:22" x14ac:dyDescent="0.3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s="13">
        <v>198.27199999999999</v>
      </c>
      <c r="S696" s="13">
        <f t="shared" si="31"/>
        <v>138.79039999999998</v>
      </c>
      <c r="T696" s="13">
        <f t="shared" si="32"/>
        <v>59.481600000000014</v>
      </c>
      <c r="U696" s="2">
        <f t="shared" si="30"/>
        <v>0.3000000000000001</v>
      </c>
      <c r="V696">
        <f>Table1[[#This Row],[Ship Date]]-Table1[[#This Row],[Order Date]]</f>
        <v>3</v>
      </c>
    </row>
    <row r="697" spans="1:22" x14ac:dyDescent="0.3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s="13">
        <v>47.36</v>
      </c>
      <c r="S697" s="13">
        <f t="shared" si="31"/>
        <v>33.152000000000001</v>
      </c>
      <c r="T697" s="13">
        <f t="shared" si="32"/>
        <v>14.207999999999998</v>
      </c>
      <c r="U697" s="2">
        <f t="shared" si="30"/>
        <v>0.3</v>
      </c>
      <c r="V697">
        <f>Table1[[#This Row],[Ship Date]]-Table1[[#This Row],[Order Date]]</f>
        <v>3</v>
      </c>
    </row>
    <row r="698" spans="1:22" x14ac:dyDescent="0.3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s="13">
        <v>200.98400000000001</v>
      </c>
      <c r="S698" s="13">
        <f t="shared" si="31"/>
        <v>140.68879999999999</v>
      </c>
      <c r="T698" s="13">
        <f t="shared" si="32"/>
        <v>60.295200000000023</v>
      </c>
      <c r="U698" s="2">
        <f t="shared" si="30"/>
        <v>0.3000000000000001</v>
      </c>
      <c r="V698">
        <f>Table1[[#This Row],[Ship Date]]-Table1[[#This Row],[Order Date]]</f>
        <v>3</v>
      </c>
    </row>
    <row r="699" spans="1:22" x14ac:dyDescent="0.3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s="13">
        <v>97.695999999999998</v>
      </c>
      <c r="S699" s="13">
        <f t="shared" si="31"/>
        <v>68.387199999999993</v>
      </c>
      <c r="T699" s="13">
        <f t="shared" si="32"/>
        <v>29.308800000000005</v>
      </c>
      <c r="U699" s="2">
        <f t="shared" si="30"/>
        <v>0.30000000000000004</v>
      </c>
      <c r="V699">
        <f>Table1[[#This Row],[Ship Date]]-Table1[[#This Row],[Order Date]]</f>
        <v>3</v>
      </c>
    </row>
    <row r="700" spans="1:22" x14ac:dyDescent="0.3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s="13">
        <v>2.6960000000000002</v>
      </c>
      <c r="S700" s="13">
        <f t="shared" si="31"/>
        <v>1.8872</v>
      </c>
      <c r="T700" s="13">
        <f t="shared" si="32"/>
        <v>0.80880000000000019</v>
      </c>
      <c r="U700" s="2">
        <f t="shared" si="30"/>
        <v>0.30000000000000004</v>
      </c>
      <c r="V700">
        <f>Table1[[#This Row],[Ship Date]]-Table1[[#This Row],[Order Date]]</f>
        <v>3</v>
      </c>
    </row>
    <row r="701" spans="1:22" x14ac:dyDescent="0.3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s="13">
        <v>18.588000000000001</v>
      </c>
      <c r="S701" s="13">
        <f t="shared" si="31"/>
        <v>13.0116</v>
      </c>
      <c r="T701" s="13">
        <f t="shared" si="32"/>
        <v>5.5764000000000014</v>
      </c>
      <c r="U701" s="2">
        <f t="shared" si="30"/>
        <v>0.30000000000000004</v>
      </c>
      <c r="V701">
        <f>Table1[[#This Row],[Ship Date]]-Table1[[#This Row],[Order Date]]</f>
        <v>3</v>
      </c>
    </row>
    <row r="702" spans="1:22" x14ac:dyDescent="0.3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s="13">
        <v>4.8959999999999999</v>
      </c>
      <c r="S702" s="13">
        <f t="shared" si="31"/>
        <v>3.4271999999999996</v>
      </c>
      <c r="T702" s="13">
        <f t="shared" si="32"/>
        <v>1.4688000000000003</v>
      </c>
      <c r="U702" s="2">
        <f t="shared" si="30"/>
        <v>0.3000000000000001</v>
      </c>
      <c r="V702">
        <f>Table1[[#This Row],[Ship Date]]-Table1[[#This Row],[Order Date]]</f>
        <v>3</v>
      </c>
    </row>
    <row r="703" spans="1:22" x14ac:dyDescent="0.3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s="13">
        <v>15.071999999999999</v>
      </c>
      <c r="S703" s="13">
        <f t="shared" si="31"/>
        <v>10.550399999999998</v>
      </c>
      <c r="T703" s="13">
        <f t="shared" si="32"/>
        <v>4.5216000000000012</v>
      </c>
      <c r="U703" s="2">
        <f t="shared" si="30"/>
        <v>0.3000000000000001</v>
      </c>
      <c r="V703">
        <f>Table1[[#This Row],[Ship Date]]-Table1[[#This Row],[Order Date]]</f>
        <v>6</v>
      </c>
    </row>
    <row r="704" spans="1:22" x14ac:dyDescent="0.3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s="13">
        <v>209.88</v>
      </c>
      <c r="S704" s="13">
        <f t="shared" si="31"/>
        <v>146.916</v>
      </c>
      <c r="T704" s="13">
        <f t="shared" si="32"/>
        <v>62.963999999999999</v>
      </c>
      <c r="U704" s="2">
        <f t="shared" si="30"/>
        <v>0.3</v>
      </c>
      <c r="V704">
        <f>Table1[[#This Row],[Ship Date]]-Table1[[#This Row],[Order Date]]</f>
        <v>4</v>
      </c>
    </row>
    <row r="705" spans="1:22" x14ac:dyDescent="0.3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s="13">
        <v>369.91199999999998</v>
      </c>
      <c r="S705" s="13">
        <f t="shared" si="31"/>
        <v>258.93839999999994</v>
      </c>
      <c r="T705" s="13">
        <f t="shared" si="32"/>
        <v>110.97360000000003</v>
      </c>
      <c r="U705" s="2">
        <f t="shared" si="30"/>
        <v>0.3000000000000001</v>
      </c>
      <c r="V705">
        <f>Table1[[#This Row],[Ship Date]]-Table1[[#This Row],[Order Date]]</f>
        <v>5</v>
      </c>
    </row>
    <row r="706" spans="1:22" x14ac:dyDescent="0.3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s="13">
        <v>10.368</v>
      </c>
      <c r="S706" s="13">
        <f t="shared" si="31"/>
        <v>7.2576000000000001</v>
      </c>
      <c r="T706" s="13">
        <f t="shared" si="32"/>
        <v>3.1104000000000003</v>
      </c>
      <c r="U706" s="2">
        <f t="shared" si="30"/>
        <v>0.30000000000000004</v>
      </c>
      <c r="V706">
        <f>Table1[[#This Row],[Ship Date]]-Table1[[#This Row],[Order Date]]</f>
        <v>5</v>
      </c>
    </row>
    <row r="707" spans="1:22" x14ac:dyDescent="0.3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s="13">
        <v>166.84</v>
      </c>
      <c r="S707" s="13">
        <f t="shared" si="31"/>
        <v>116.788</v>
      </c>
      <c r="T707" s="13">
        <f t="shared" si="32"/>
        <v>50.052000000000007</v>
      </c>
      <c r="U707" s="2">
        <f t="shared" ref="U707:U770" si="33">T707/R707</f>
        <v>0.30000000000000004</v>
      </c>
      <c r="V707">
        <f>Table1[[#This Row],[Ship Date]]-Table1[[#This Row],[Order Date]]</f>
        <v>5</v>
      </c>
    </row>
    <row r="708" spans="1:22" x14ac:dyDescent="0.3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s="13">
        <v>15.215999999999999</v>
      </c>
      <c r="S708" s="13">
        <f t="shared" ref="S708:S771" si="34">R708*0.7</f>
        <v>10.651199999999999</v>
      </c>
      <c r="T708" s="13">
        <f t="shared" ref="T708:T771" si="35">R708-S708</f>
        <v>4.5648</v>
      </c>
      <c r="U708" s="2">
        <f t="shared" si="33"/>
        <v>0.3</v>
      </c>
      <c r="V708">
        <f>Table1[[#This Row],[Ship Date]]-Table1[[#This Row],[Order Date]]</f>
        <v>5</v>
      </c>
    </row>
    <row r="709" spans="1:22" x14ac:dyDescent="0.3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s="13">
        <v>119.96</v>
      </c>
      <c r="S709" s="13">
        <f t="shared" si="34"/>
        <v>83.971999999999994</v>
      </c>
      <c r="T709" s="13">
        <f t="shared" si="35"/>
        <v>35.988</v>
      </c>
      <c r="U709" s="2">
        <f t="shared" si="33"/>
        <v>0.3</v>
      </c>
      <c r="V709">
        <f>Table1[[#This Row],[Ship Date]]-Table1[[#This Row],[Order Date]]</f>
        <v>2</v>
      </c>
    </row>
    <row r="710" spans="1:22" x14ac:dyDescent="0.3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s="13">
        <v>883.92</v>
      </c>
      <c r="S710" s="13">
        <f t="shared" si="34"/>
        <v>618.74399999999991</v>
      </c>
      <c r="T710" s="13">
        <f t="shared" si="35"/>
        <v>265.17600000000004</v>
      </c>
      <c r="U710" s="2">
        <f t="shared" si="33"/>
        <v>0.30000000000000004</v>
      </c>
      <c r="V710">
        <f>Table1[[#This Row],[Ship Date]]-Table1[[#This Row],[Order Date]]</f>
        <v>2</v>
      </c>
    </row>
    <row r="711" spans="1:22" x14ac:dyDescent="0.3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s="13">
        <v>46.72</v>
      </c>
      <c r="S711" s="13">
        <f t="shared" si="34"/>
        <v>32.704000000000001</v>
      </c>
      <c r="T711" s="13">
        <f t="shared" si="35"/>
        <v>14.015999999999998</v>
      </c>
      <c r="U711" s="2">
        <f t="shared" si="33"/>
        <v>0.3</v>
      </c>
      <c r="V711">
        <f>Table1[[#This Row],[Ship Date]]-Table1[[#This Row],[Order Date]]</f>
        <v>2</v>
      </c>
    </row>
    <row r="712" spans="1:22" x14ac:dyDescent="0.3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s="13">
        <v>55.48</v>
      </c>
      <c r="S712" s="13">
        <f t="shared" si="34"/>
        <v>38.835999999999999</v>
      </c>
      <c r="T712" s="13">
        <f t="shared" si="35"/>
        <v>16.643999999999998</v>
      </c>
      <c r="U712" s="2">
        <f t="shared" si="33"/>
        <v>0.3</v>
      </c>
      <c r="V712">
        <f>Table1[[#This Row],[Ship Date]]-Table1[[#This Row],[Order Date]]</f>
        <v>2</v>
      </c>
    </row>
    <row r="713" spans="1:22" x14ac:dyDescent="0.3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s="13">
        <v>24.448</v>
      </c>
      <c r="S713" s="13">
        <f t="shared" si="34"/>
        <v>17.113599999999998</v>
      </c>
      <c r="T713" s="13">
        <f t="shared" si="35"/>
        <v>7.3344000000000023</v>
      </c>
      <c r="U713" s="2">
        <f t="shared" si="33"/>
        <v>0.3000000000000001</v>
      </c>
      <c r="V713">
        <f>Table1[[#This Row],[Ship Date]]-Table1[[#This Row],[Order Date]]</f>
        <v>4</v>
      </c>
    </row>
    <row r="714" spans="1:22" x14ac:dyDescent="0.3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s="13">
        <v>281.33999999999997</v>
      </c>
      <c r="S714" s="13">
        <f t="shared" si="34"/>
        <v>196.93799999999996</v>
      </c>
      <c r="T714" s="13">
        <f t="shared" si="35"/>
        <v>84.402000000000015</v>
      </c>
      <c r="U714" s="2">
        <f t="shared" si="33"/>
        <v>0.3000000000000001</v>
      </c>
      <c r="V714">
        <f>Table1[[#This Row],[Ship Date]]-Table1[[#This Row],[Order Date]]</f>
        <v>5</v>
      </c>
    </row>
    <row r="715" spans="1:22" x14ac:dyDescent="0.3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s="13">
        <v>307.98</v>
      </c>
      <c r="S715" s="13">
        <f t="shared" si="34"/>
        <v>215.58600000000001</v>
      </c>
      <c r="T715" s="13">
        <f t="shared" si="35"/>
        <v>92.394000000000005</v>
      </c>
      <c r="U715" s="2">
        <f t="shared" si="33"/>
        <v>0.3</v>
      </c>
      <c r="V715">
        <f>Table1[[#This Row],[Ship Date]]-Table1[[#This Row],[Order Date]]</f>
        <v>5</v>
      </c>
    </row>
    <row r="716" spans="1:22" x14ac:dyDescent="0.3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s="13">
        <v>299.97000000000003</v>
      </c>
      <c r="S716" s="13">
        <f t="shared" si="34"/>
        <v>209.97900000000001</v>
      </c>
      <c r="T716" s="13">
        <f t="shared" si="35"/>
        <v>89.991000000000014</v>
      </c>
      <c r="U716" s="2">
        <f t="shared" si="33"/>
        <v>0.30000000000000004</v>
      </c>
      <c r="V716">
        <f>Table1[[#This Row],[Ship Date]]-Table1[[#This Row],[Order Date]]</f>
        <v>5</v>
      </c>
    </row>
    <row r="717" spans="1:22" x14ac:dyDescent="0.3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s="13">
        <v>19.920000000000002</v>
      </c>
      <c r="S717" s="13">
        <f t="shared" si="34"/>
        <v>13.944000000000001</v>
      </c>
      <c r="T717" s="13">
        <f t="shared" si="35"/>
        <v>5.9760000000000009</v>
      </c>
      <c r="U717" s="2">
        <f t="shared" si="33"/>
        <v>0.30000000000000004</v>
      </c>
      <c r="V717">
        <f>Table1[[#This Row],[Ship Date]]-Table1[[#This Row],[Order Date]]</f>
        <v>5</v>
      </c>
    </row>
    <row r="718" spans="1:22" x14ac:dyDescent="0.3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s="13">
        <v>9.94</v>
      </c>
      <c r="S718" s="13">
        <f t="shared" si="34"/>
        <v>6.9579999999999993</v>
      </c>
      <c r="T718" s="13">
        <f t="shared" si="35"/>
        <v>2.9820000000000002</v>
      </c>
      <c r="U718" s="2">
        <f t="shared" si="33"/>
        <v>0.30000000000000004</v>
      </c>
      <c r="V718">
        <f>Table1[[#This Row],[Ship Date]]-Table1[[#This Row],[Order Date]]</f>
        <v>3</v>
      </c>
    </row>
    <row r="719" spans="1:22" x14ac:dyDescent="0.3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s="13">
        <v>103.056</v>
      </c>
      <c r="S719" s="13">
        <f t="shared" si="34"/>
        <v>72.139199999999988</v>
      </c>
      <c r="T719" s="13">
        <f t="shared" si="35"/>
        <v>30.916800000000009</v>
      </c>
      <c r="U719" s="2">
        <f t="shared" si="33"/>
        <v>0.3000000000000001</v>
      </c>
      <c r="V719">
        <f>Table1[[#This Row],[Ship Date]]-Table1[[#This Row],[Order Date]]</f>
        <v>5</v>
      </c>
    </row>
    <row r="720" spans="1:22" x14ac:dyDescent="0.3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s="13">
        <v>59.808</v>
      </c>
      <c r="S720" s="13">
        <f t="shared" si="34"/>
        <v>41.865600000000001</v>
      </c>
      <c r="T720" s="13">
        <f t="shared" si="35"/>
        <v>17.942399999999999</v>
      </c>
      <c r="U720" s="2">
        <f t="shared" si="33"/>
        <v>0.3</v>
      </c>
      <c r="V720">
        <f>Table1[[#This Row],[Ship Date]]-Table1[[#This Row],[Order Date]]</f>
        <v>5</v>
      </c>
    </row>
    <row r="721" spans="1:22" x14ac:dyDescent="0.3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s="13">
        <v>73.319999999999993</v>
      </c>
      <c r="S721" s="13">
        <f t="shared" si="34"/>
        <v>51.323999999999991</v>
      </c>
      <c r="T721" s="13">
        <f t="shared" si="35"/>
        <v>21.996000000000002</v>
      </c>
      <c r="U721" s="2">
        <f t="shared" si="33"/>
        <v>0.30000000000000004</v>
      </c>
      <c r="V721">
        <f>Table1[[#This Row],[Ship Date]]-Table1[[#This Row],[Order Date]]</f>
        <v>5</v>
      </c>
    </row>
    <row r="722" spans="1:22" x14ac:dyDescent="0.3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s="13">
        <v>146.82</v>
      </c>
      <c r="S722" s="13">
        <f t="shared" si="34"/>
        <v>102.77399999999999</v>
      </c>
      <c r="T722" s="13">
        <f t="shared" si="35"/>
        <v>44.046000000000006</v>
      </c>
      <c r="U722" s="2">
        <f t="shared" si="33"/>
        <v>0.30000000000000004</v>
      </c>
      <c r="V722">
        <f>Table1[[#This Row],[Ship Date]]-Table1[[#This Row],[Order Date]]</f>
        <v>5</v>
      </c>
    </row>
    <row r="723" spans="1:22" x14ac:dyDescent="0.3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s="13">
        <v>1652.94</v>
      </c>
      <c r="S723" s="13">
        <f t="shared" si="34"/>
        <v>1157.058</v>
      </c>
      <c r="T723" s="13">
        <f t="shared" si="35"/>
        <v>495.88200000000006</v>
      </c>
      <c r="U723" s="2">
        <f t="shared" si="33"/>
        <v>0.30000000000000004</v>
      </c>
      <c r="V723">
        <f>Table1[[#This Row],[Ship Date]]-Table1[[#This Row],[Order Date]]</f>
        <v>4</v>
      </c>
    </row>
    <row r="724" spans="1:22" x14ac:dyDescent="0.3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s="13">
        <v>296.37</v>
      </c>
      <c r="S724" s="13">
        <f t="shared" si="34"/>
        <v>207.459</v>
      </c>
      <c r="T724" s="13">
        <f t="shared" si="35"/>
        <v>88.911000000000001</v>
      </c>
      <c r="U724" s="2">
        <f t="shared" si="33"/>
        <v>0.3</v>
      </c>
      <c r="V724">
        <f>Table1[[#This Row],[Ship Date]]-Table1[[#This Row],[Order Date]]</f>
        <v>4</v>
      </c>
    </row>
    <row r="725" spans="1:22" x14ac:dyDescent="0.3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s="13">
        <v>129.91999999999999</v>
      </c>
      <c r="S725" s="13">
        <f t="shared" si="34"/>
        <v>90.943999999999988</v>
      </c>
      <c r="T725" s="13">
        <f t="shared" si="35"/>
        <v>38.975999999999999</v>
      </c>
      <c r="U725" s="2">
        <f t="shared" si="33"/>
        <v>0.30000000000000004</v>
      </c>
      <c r="V725">
        <f>Table1[[#This Row],[Ship Date]]-Table1[[#This Row],[Order Date]]</f>
        <v>6</v>
      </c>
    </row>
    <row r="726" spans="1:22" x14ac:dyDescent="0.3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s="13">
        <v>45.584000000000003</v>
      </c>
      <c r="S726" s="13">
        <f t="shared" si="34"/>
        <v>31.908799999999999</v>
      </c>
      <c r="T726" s="13">
        <f t="shared" si="35"/>
        <v>13.675200000000004</v>
      </c>
      <c r="U726" s="2">
        <f t="shared" si="33"/>
        <v>0.30000000000000004</v>
      </c>
      <c r="V726">
        <f>Table1[[#This Row],[Ship Date]]-Table1[[#This Row],[Order Date]]</f>
        <v>5</v>
      </c>
    </row>
    <row r="727" spans="1:22" x14ac:dyDescent="0.3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s="13">
        <v>17.568000000000001</v>
      </c>
      <c r="S727" s="13">
        <f t="shared" si="34"/>
        <v>12.297600000000001</v>
      </c>
      <c r="T727" s="13">
        <f t="shared" si="35"/>
        <v>5.2704000000000004</v>
      </c>
      <c r="U727" s="2">
        <f t="shared" si="33"/>
        <v>0.3</v>
      </c>
      <c r="V727">
        <f>Table1[[#This Row],[Ship Date]]-Table1[[#This Row],[Order Date]]</f>
        <v>4</v>
      </c>
    </row>
    <row r="728" spans="1:22" x14ac:dyDescent="0.3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s="13">
        <v>55.991999999999997</v>
      </c>
      <c r="S728" s="13">
        <f t="shared" si="34"/>
        <v>39.194399999999995</v>
      </c>
      <c r="T728" s="13">
        <f t="shared" si="35"/>
        <v>16.797600000000003</v>
      </c>
      <c r="U728" s="2">
        <f t="shared" si="33"/>
        <v>0.30000000000000004</v>
      </c>
      <c r="V728">
        <f>Table1[[#This Row],[Ship Date]]-Table1[[#This Row],[Order Date]]</f>
        <v>4</v>
      </c>
    </row>
    <row r="729" spans="1:22" x14ac:dyDescent="0.3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s="13">
        <v>182.72</v>
      </c>
      <c r="S729" s="13">
        <f t="shared" si="34"/>
        <v>127.904</v>
      </c>
      <c r="T729" s="13">
        <f t="shared" si="35"/>
        <v>54.816000000000003</v>
      </c>
      <c r="U729" s="2">
        <f t="shared" si="33"/>
        <v>0.3</v>
      </c>
      <c r="V729">
        <f>Table1[[#This Row],[Ship Date]]-Table1[[#This Row],[Order Date]]</f>
        <v>3</v>
      </c>
    </row>
    <row r="730" spans="1:22" x14ac:dyDescent="0.3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s="13">
        <v>400.03199999999998</v>
      </c>
      <c r="S730" s="13">
        <f t="shared" si="34"/>
        <v>280.02239999999995</v>
      </c>
      <c r="T730" s="13">
        <f t="shared" si="35"/>
        <v>120.00960000000003</v>
      </c>
      <c r="U730" s="2">
        <f t="shared" si="33"/>
        <v>0.3000000000000001</v>
      </c>
      <c r="V730">
        <f>Table1[[#This Row],[Ship Date]]-Table1[[#This Row],[Order Date]]</f>
        <v>3</v>
      </c>
    </row>
    <row r="731" spans="1:22" x14ac:dyDescent="0.3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s="13">
        <v>33.630000000000003</v>
      </c>
      <c r="S731" s="13">
        <f t="shared" si="34"/>
        <v>23.541</v>
      </c>
      <c r="T731" s="13">
        <f t="shared" si="35"/>
        <v>10.089000000000002</v>
      </c>
      <c r="U731" s="2">
        <f t="shared" si="33"/>
        <v>0.30000000000000004</v>
      </c>
      <c r="V731">
        <f>Table1[[#This Row],[Ship Date]]-Table1[[#This Row],[Order Date]]</f>
        <v>3</v>
      </c>
    </row>
    <row r="732" spans="1:22" x14ac:dyDescent="0.3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s="13">
        <v>542.64599999999996</v>
      </c>
      <c r="S732" s="13">
        <f t="shared" si="34"/>
        <v>379.85219999999993</v>
      </c>
      <c r="T732" s="13">
        <f t="shared" si="35"/>
        <v>162.79380000000003</v>
      </c>
      <c r="U732" s="2">
        <f t="shared" si="33"/>
        <v>0.3000000000000001</v>
      </c>
      <c r="V732">
        <f>Table1[[#This Row],[Ship Date]]-Table1[[#This Row],[Order Date]]</f>
        <v>3</v>
      </c>
    </row>
    <row r="733" spans="1:22" x14ac:dyDescent="0.3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s="13">
        <v>6.3</v>
      </c>
      <c r="S733" s="13">
        <f t="shared" si="34"/>
        <v>4.4099999999999993</v>
      </c>
      <c r="T733" s="13">
        <f t="shared" si="35"/>
        <v>1.8900000000000006</v>
      </c>
      <c r="U733" s="2">
        <f t="shared" si="33"/>
        <v>0.3000000000000001</v>
      </c>
      <c r="V733">
        <f>Table1[[#This Row],[Ship Date]]-Table1[[#This Row],[Order Date]]</f>
        <v>3</v>
      </c>
    </row>
    <row r="734" spans="1:22" x14ac:dyDescent="0.3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s="13">
        <v>242.94</v>
      </c>
      <c r="S734" s="13">
        <f t="shared" si="34"/>
        <v>170.05799999999999</v>
      </c>
      <c r="T734" s="13">
        <f t="shared" si="35"/>
        <v>72.882000000000005</v>
      </c>
      <c r="U734" s="2">
        <f t="shared" si="33"/>
        <v>0.30000000000000004</v>
      </c>
      <c r="V734">
        <f>Table1[[#This Row],[Ship Date]]-Table1[[#This Row],[Order Date]]</f>
        <v>4</v>
      </c>
    </row>
    <row r="735" spans="1:22" x14ac:dyDescent="0.3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s="13">
        <v>179.97</v>
      </c>
      <c r="S735" s="13">
        <f t="shared" si="34"/>
        <v>125.97899999999998</v>
      </c>
      <c r="T735" s="13">
        <f t="shared" si="35"/>
        <v>53.991000000000014</v>
      </c>
      <c r="U735" s="2">
        <f t="shared" si="33"/>
        <v>0.3000000000000001</v>
      </c>
      <c r="V735">
        <f>Table1[[#This Row],[Ship Date]]-Table1[[#This Row],[Order Date]]</f>
        <v>4</v>
      </c>
    </row>
    <row r="736" spans="1:22" x14ac:dyDescent="0.3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s="13">
        <v>99.695999999999998</v>
      </c>
      <c r="S736" s="13">
        <f t="shared" si="34"/>
        <v>69.787199999999999</v>
      </c>
      <c r="T736" s="13">
        <f t="shared" si="35"/>
        <v>29.908799999999999</v>
      </c>
      <c r="U736" s="2">
        <f t="shared" si="33"/>
        <v>0.3</v>
      </c>
      <c r="V736">
        <f>Table1[[#This Row],[Ship Date]]-Table1[[#This Row],[Order Date]]</f>
        <v>4</v>
      </c>
    </row>
    <row r="737" spans="1:22" x14ac:dyDescent="0.3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s="13">
        <v>27.936</v>
      </c>
      <c r="S737" s="13">
        <f t="shared" si="34"/>
        <v>19.555199999999999</v>
      </c>
      <c r="T737" s="13">
        <f t="shared" si="35"/>
        <v>8.3808000000000007</v>
      </c>
      <c r="U737" s="2">
        <f t="shared" si="33"/>
        <v>0.30000000000000004</v>
      </c>
      <c r="V737">
        <f>Table1[[#This Row],[Ship Date]]-Table1[[#This Row],[Order Date]]</f>
        <v>4</v>
      </c>
    </row>
    <row r="738" spans="1:22" x14ac:dyDescent="0.3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s="13">
        <v>84.98</v>
      </c>
      <c r="S738" s="13">
        <f t="shared" si="34"/>
        <v>59.485999999999997</v>
      </c>
      <c r="T738" s="13">
        <f t="shared" si="35"/>
        <v>25.494000000000007</v>
      </c>
      <c r="U738" s="2">
        <f t="shared" si="33"/>
        <v>0.30000000000000004</v>
      </c>
      <c r="V738">
        <f>Table1[[#This Row],[Ship Date]]-Table1[[#This Row],[Order Date]]</f>
        <v>4</v>
      </c>
    </row>
    <row r="739" spans="1:22" x14ac:dyDescent="0.3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s="13">
        <v>18.72</v>
      </c>
      <c r="S739" s="13">
        <f t="shared" si="34"/>
        <v>13.103999999999999</v>
      </c>
      <c r="T739" s="13">
        <f t="shared" si="35"/>
        <v>5.6159999999999997</v>
      </c>
      <c r="U739" s="2">
        <f t="shared" si="33"/>
        <v>0.3</v>
      </c>
      <c r="V739">
        <f>Table1[[#This Row],[Ship Date]]-Table1[[#This Row],[Order Date]]</f>
        <v>4</v>
      </c>
    </row>
    <row r="740" spans="1:22" x14ac:dyDescent="0.3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s="13">
        <v>49.98</v>
      </c>
      <c r="S740" s="13">
        <f t="shared" si="34"/>
        <v>34.985999999999997</v>
      </c>
      <c r="T740" s="13">
        <f t="shared" si="35"/>
        <v>14.994</v>
      </c>
      <c r="U740" s="2">
        <f t="shared" si="33"/>
        <v>0.3</v>
      </c>
      <c r="V740">
        <f>Table1[[#This Row],[Ship Date]]-Table1[[#This Row],[Order Date]]</f>
        <v>4</v>
      </c>
    </row>
    <row r="741" spans="1:22" x14ac:dyDescent="0.3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s="13">
        <v>11.784000000000001</v>
      </c>
      <c r="S741" s="13">
        <f t="shared" si="34"/>
        <v>8.2487999999999992</v>
      </c>
      <c r="T741" s="13">
        <f t="shared" si="35"/>
        <v>3.5352000000000015</v>
      </c>
      <c r="U741" s="2">
        <f t="shared" si="33"/>
        <v>0.3000000000000001</v>
      </c>
      <c r="V741">
        <f>Table1[[#This Row],[Ship Date]]-Table1[[#This Row],[Order Date]]</f>
        <v>4</v>
      </c>
    </row>
    <row r="742" spans="1:22" x14ac:dyDescent="0.3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s="13">
        <v>272.73599999999999</v>
      </c>
      <c r="S742" s="13">
        <f t="shared" si="34"/>
        <v>190.91519999999997</v>
      </c>
      <c r="T742" s="13">
        <f t="shared" si="35"/>
        <v>81.82080000000002</v>
      </c>
      <c r="U742" s="2">
        <f t="shared" si="33"/>
        <v>0.3000000000000001</v>
      </c>
      <c r="V742">
        <f>Table1[[#This Row],[Ship Date]]-Table1[[#This Row],[Order Date]]</f>
        <v>4</v>
      </c>
    </row>
    <row r="743" spans="1:22" x14ac:dyDescent="0.3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s="13">
        <v>3.54</v>
      </c>
      <c r="S743" s="13">
        <f t="shared" si="34"/>
        <v>2.4779999999999998</v>
      </c>
      <c r="T743" s="13">
        <f t="shared" si="35"/>
        <v>1.0620000000000003</v>
      </c>
      <c r="U743" s="2">
        <f t="shared" si="33"/>
        <v>0.3000000000000001</v>
      </c>
      <c r="V743">
        <f>Table1[[#This Row],[Ship Date]]-Table1[[#This Row],[Order Date]]</f>
        <v>4</v>
      </c>
    </row>
    <row r="744" spans="1:22" x14ac:dyDescent="0.3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s="13">
        <v>51.52</v>
      </c>
      <c r="S744" s="13">
        <f t="shared" si="34"/>
        <v>36.064</v>
      </c>
      <c r="T744" s="13">
        <f t="shared" si="35"/>
        <v>15.456000000000003</v>
      </c>
      <c r="U744" s="2">
        <f t="shared" si="33"/>
        <v>0.30000000000000004</v>
      </c>
      <c r="V744">
        <f>Table1[[#This Row],[Ship Date]]-Table1[[#This Row],[Order Date]]</f>
        <v>5</v>
      </c>
    </row>
    <row r="745" spans="1:22" x14ac:dyDescent="0.3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s="13">
        <v>3.528</v>
      </c>
      <c r="S745" s="13">
        <f t="shared" si="34"/>
        <v>2.4695999999999998</v>
      </c>
      <c r="T745" s="13">
        <f t="shared" si="35"/>
        <v>1.0584000000000002</v>
      </c>
      <c r="U745" s="2">
        <f t="shared" si="33"/>
        <v>0.30000000000000004</v>
      </c>
      <c r="V745">
        <f>Table1[[#This Row],[Ship Date]]-Table1[[#This Row],[Order Date]]</f>
        <v>5</v>
      </c>
    </row>
    <row r="746" spans="1:22" x14ac:dyDescent="0.3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s="13">
        <v>4.6239999999999997</v>
      </c>
      <c r="S746" s="13">
        <f t="shared" si="34"/>
        <v>3.2367999999999997</v>
      </c>
      <c r="T746" s="13">
        <f t="shared" si="35"/>
        <v>1.3872</v>
      </c>
      <c r="U746" s="2">
        <f t="shared" si="33"/>
        <v>0.30000000000000004</v>
      </c>
      <c r="V746">
        <f>Table1[[#This Row],[Ship Date]]-Table1[[#This Row],[Order Date]]</f>
        <v>5</v>
      </c>
    </row>
    <row r="747" spans="1:22" x14ac:dyDescent="0.3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s="13">
        <v>55.167999999999999</v>
      </c>
      <c r="S747" s="13">
        <f t="shared" si="34"/>
        <v>38.617599999999996</v>
      </c>
      <c r="T747" s="13">
        <f t="shared" si="35"/>
        <v>16.550400000000003</v>
      </c>
      <c r="U747" s="2">
        <f t="shared" si="33"/>
        <v>0.30000000000000004</v>
      </c>
      <c r="V747">
        <f>Table1[[#This Row],[Ship Date]]-Table1[[#This Row],[Order Date]]</f>
        <v>5</v>
      </c>
    </row>
    <row r="748" spans="1:22" x14ac:dyDescent="0.3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s="13">
        <v>567.12</v>
      </c>
      <c r="S748" s="13">
        <f t="shared" si="34"/>
        <v>396.98399999999998</v>
      </c>
      <c r="T748" s="13">
        <f t="shared" si="35"/>
        <v>170.13600000000002</v>
      </c>
      <c r="U748" s="2">
        <f t="shared" si="33"/>
        <v>0.30000000000000004</v>
      </c>
      <c r="V748">
        <f>Table1[[#This Row],[Ship Date]]-Table1[[#This Row],[Order Date]]</f>
        <v>0</v>
      </c>
    </row>
    <row r="749" spans="1:22" x14ac:dyDescent="0.3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s="13">
        <v>359.32</v>
      </c>
      <c r="S749" s="13">
        <f t="shared" si="34"/>
        <v>251.52399999999997</v>
      </c>
      <c r="T749" s="13">
        <f t="shared" si="35"/>
        <v>107.79600000000002</v>
      </c>
      <c r="U749" s="2">
        <f t="shared" si="33"/>
        <v>0.30000000000000004</v>
      </c>
      <c r="V749">
        <f>Table1[[#This Row],[Ship Date]]-Table1[[#This Row],[Order Date]]</f>
        <v>0</v>
      </c>
    </row>
    <row r="750" spans="1:22" x14ac:dyDescent="0.3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s="13">
        <v>11.992000000000001</v>
      </c>
      <c r="S750" s="13">
        <f t="shared" si="34"/>
        <v>8.394400000000001</v>
      </c>
      <c r="T750" s="13">
        <f t="shared" si="35"/>
        <v>3.5975999999999999</v>
      </c>
      <c r="U750" s="2">
        <f t="shared" si="33"/>
        <v>0.3</v>
      </c>
      <c r="V750">
        <f>Table1[[#This Row],[Ship Date]]-Table1[[#This Row],[Order Date]]</f>
        <v>2</v>
      </c>
    </row>
    <row r="751" spans="1:22" x14ac:dyDescent="0.3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s="13">
        <v>58.05</v>
      </c>
      <c r="S751" s="13">
        <f t="shared" si="34"/>
        <v>40.634999999999998</v>
      </c>
      <c r="T751" s="13">
        <f t="shared" si="35"/>
        <v>17.414999999999999</v>
      </c>
      <c r="U751" s="2">
        <f t="shared" si="33"/>
        <v>0.3</v>
      </c>
      <c r="V751">
        <f>Table1[[#This Row],[Ship Date]]-Table1[[#This Row],[Order Date]]</f>
        <v>4</v>
      </c>
    </row>
    <row r="752" spans="1:22" x14ac:dyDescent="0.3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s="13">
        <v>157.74</v>
      </c>
      <c r="S752" s="13">
        <f t="shared" si="34"/>
        <v>110.41800000000001</v>
      </c>
      <c r="T752" s="13">
        <f t="shared" si="35"/>
        <v>47.322000000000003</v>
      </c>
      <c r="U752" s="2">
        <f t="shared" si="33"/>
        <v>0.3</v>
      </c>
      <c r="V752">
        <f>Table1[[#This Row],[Ship Date]]-Table1[[#This Row],[Order Date]]</f>
        <v>4</v>
      </c>
    </row>
    <row r="753" spans="1:22" x14ac:dyDescent="0.3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s="13">
        <v>56.98</v>
      </c>
      <c r="S753" s="13">
        <f t="shared" si="34"/>
        <v>39.885999999999996</v>
      </c>
      <c r="T753" s="13">
        <f t="shared" si="35"/>
        <v>17.094000000000001</v>
      </c>
      <c r="U753" s="2">
        <f t="shared" si="33"/>
        <v>0.30000000000000004</v>
      </c>
      <c r="V753">
        <f>Table1[[#This Row],[Ship Date]]-Table1[[#This Row],[Order Date]]</f>
        <v>4</v>
      </c>
    </row>
    <row r="754" spans="1:22" x14ac:dyDescent="0.3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s="13">
        <v>2.88</v>
      </c>
      <c r="S754" s="13">
        <f t="shared" si="34"/>
        <v>2.016</v>
      </c>
      <c r="T754" s="13">
        <f t="shared" si="35"/>
        <v>0.86399999999999988</v>
      </c>
      <c r="U754" s="2">
        <f t="shared" si="33"/>
        <v>0.3</v>
      </c>
      <c r="V754">
        <f>Table1[[#This Row],[Ship Date]]-Table1[[#This Row],[Order Date]]</f>
        <v>4</v>
      </c>
    </row>
    <row r="755" spans="1:22" x14ac:dyDescent="0.3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s="13">
        <v>1199.9760000000001</v>
      </c>
      <c r="S755" s="13">
        <f t="shared" si="34"/>
        <v>839.98320000000001</v>
      </c>
      <c r="T755" s="13">
        <f t="shared" si="35"/>
        <v>359.9928000000001</v>
      </c>
      <c r="U755" s="2">
        <f t="shared" si="33"/>
        <v>0.30000000000000004</v>
      </c>
      <c r="V755">
        <f>Table1[[#This Row],[Ship Date]]-Table1[[#This Row],[Order Date]]</f>
        <v>2</v>
      </c>
    </row>
    <row r="756" spans="1:22" x14ac:dyDescent="0.3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s="13">
        <v>79.92</v>
      </c>
      <c r="S756" s="13">
        <f t="shared" si="34"/>
        <v>55.943999999999996</v>
      </c>
      <c r="T756" s="13">
        <f t="shared" si="35"/>
        <v>23.976000000000006</v>
      </c>
      <c r="U756" s="2">
        <f t="shared" si="33"/>
        <v>0.30000000000000004</v>
      </c>
      <c r="V756">
        <f>Table1[[#This Row],[Ship Date]]-Table1[[#This Row],[Order Date]]</f>
        <v>5</v>
      </c>
    </row>
    <row r="757" spans="1:22" x14ac:dyDescent="0.3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s="13">
        <v>383.43799999999999</v>
      </c>
      <c r="S757" s="13">
        <f t="shared" si="34"/>
        <v>268.40659999999997</v>
      </c>
      <c r="T757" s="13">
        <f t="shared" si="35"/>
        <v>115.03140000000002</v>
      </c>
      <c r="U757" s="2">
        <f t="shared" si="33"/>
        <v>0.30000000000000004</v>
      </c>
      <c r="V757">
        <f>Table1[[#This Row],[Ship Date]]-Table1[[#This Row],[Order Date]]</f>
        <v>4</v>
      </c>
    </row>
    <row r="758" spans="1:22" x14ac:dyDescent="0.3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s="13">
        <v>24.56</v>
      </c>
      <c r="S758" s="13">
        <f t="shared" si="34"/>
        <v>17.191999999999997</v>
      </c>
      <c r="T758" s="13">
        <f t="shared" si="35"/>
        <v>7.3680000000000021</v>
      </c>
      <c r="U758" s="2">
        <f t="shared" si="33"/>
        <v>0.3000000000000001</v>
      </c>
      <c r="V758">
        <f>Table1[[#This Row],[Ship Date]]-Table1[[#This Row],[Order Date]]</f>
        <v>4</v>
      </c>
    </row>
    <row r="759" spans="1:22" x14ac:dyDescent="0.3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s="13">
        <v>119.8</v>
      </c>
      <c r="S759" s="13">
        <f t="shared" si="34"/>
        <v>83.86</v>
      </c>
      <c r="T759" s="13">
        <f t="shared" si="35"/>
        <v>35.94</v>
      </c>
      <c r="U759" s="2">
        <f t="shared" si="33"/>
        <v>0.3</v>
      </c>
      <c r="V759">
        <f>Table1[[#This Row],[Ship Date]]-Table1[[#This Row],[Order Date]]</f>
        <v>4</v>
      </c>
    </row>
    <row r="760" spans="1:22" x14ac:dyDescent="0.3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s="13">
        <v>13.128</v>
      </c>
      <c r="S760" s="13">
        <f t="shared" si="34"/>
        <v>9.1895999999999987</v>
      </c>
      <c r="T760" s="13">
        <f t="shared" si="35"/>
        <v>3.9384000000000015</v>
      </c>
      <c r="U760" s="2">
        <f t="shared" si="33"/>
        <v>0.3000000000000001</v>
      </c>
      <c r="V760">
        <f>Table1[[#This Row],[Ship Date]]-Table1[[#This Row],[Order Date]]</f>
        <v>5</v>
      </c>
    </row>
    <row r="761" spans="1:22" x14ac:dyDescent="0.3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s="13">
        <v>22.72</v>
      </c>
      <c r="S761" s="13">
        <f t="shared" si="34"/>
        <v>15.903999999999998</v>
      </c>
      <c r="T761" s="13">
        <f t="shared" si="35"/>
        <v>6.8160000000000007</v>
      </c>
      <c r="U761" s="2">
        <f t="shared" si="33"/>
        <v>0.30000000000000004</v>
      </c>
      <c r="V761">
        <f>Table1[[#This Row],[Ship Date]]-Table1[[#This Row],[Order Date]]</f>
        <v>4</v>
      </c>
    </row>
    <row r="762" spans="1:22" x14ac:dyDescent="0.3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s="13">
        <v>58.32</v>
      </c>
      <c r="S762" s="13">
        <f t="shared" si="34"/>
        <v>40.823999999999998</v>
      </c>
      <c r="T762" s="13">
        <f t="shared" si="35"/>
        <v>17.496000000000002</v>
      </c>
      <c r="U762" s="2">
        <f t="shared" si="33"/>
        <v>0.30000000000000004</v>
      </c>
      <c r="V762">
        <f>Table1[[#This Row],[Ship Date]]-Table1[[#This Row],[Order Date]]</f>
        <v>5</v>
      </c>
    </row>
    <row r="763" spans="1:22" x14ac:dyDescent="0.3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s="13">
        <v>12.39</v>
      </c>
      <c r="S763" s="13">
        <f t="shared" si="34"/>
        <v>8.673</v>
      </c>
      <c r="T763" s="13">
        <f t="shared" si="35"/>
        <v>3.7170000000000005</v>
      </c>
      <c r="U763" s="2">
        <f t="shared" si="33"/>
        <v>0.30000000000000004</v>
      </c>
      <c r="V763">
        <f>Table1[[#This Row],[Ship Date]]-Table1[[#This Row],[Order Date]]</f>
        <v>4</v>
      </c>
    </row>
    <row r="764" spans="1:22" x14ac:dyDescent="0.3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s="13">
        <v>107.982</v>
      </c>
      <c r="S764" s="13">
        <f t="shared" si="34"/>
        <v>75.587399999999988</v>
      </c>
      <c r="T764" s="13">
        <f t="shared" si="35"/>
        <v>32.394600000000011</v>
      </c>
      <c r="U764" s="2">
        <f t="shared" si="33"/>
        <v>0.3000000000000001</v>
      </c>
      <c r="V764">
        <f>Table1[[#This Row],[Ship Date]]-Table1[[#This Row],[Order Date]]</f>
        <v>5</v>
      </c>
    </row>
    <row r="765" spans="1:22" x14ac:dyDescent="0.3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s="13">
        <v>11.36</v>
      </c>
      <c r="S765" s="13">
        <f t="shared" si="34"/>
        <v>7.9519999999999991</v>
      </c>
      <c r="T765" s="13">
        <f t="shared" si="35"/>
        <v>3.4080000000000004</v>
      </c>
      <c r="U765" s="2">
        <f t="shared" si="33"/>
        <v>0.30000000000000004</v>
      </c>
      <c r="V765">
        <f>Table1[[#This Row],[Ship Date]]-Table1[[#This Row],[Order Date]]</f>
        <v>2</v>
      </c>
    </row>
    <row r="766" spans="1:22" x14ac:dyDescent="0.3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s="13">
        <v>50.94</v>
      </c>
      <c r="S766" s="13">
        <f t="shared" si="34"/>
        <v>35.657999999999994</v>
      </c>
      <c r="T766" s="13">
        <f t="shared" si="35"/>
        <v>15.282000000000004</v>
      </c>
      <c r="U766" s="2">
        <f t="shared" si="33"/>
        <v>0.3000000000000001</v>
      </c>
      <c r="V766">
        <f>Table1[[#This Row],[Ship Date]]-Table1[[#This Row],[Order Date]]</f>
        <v>2</v>
      </c>
    </row>
    <row r="767" spans="1:22" x14ac:dyDescent="0.3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s="13">
        <v>646.74</v>
      </c>
      <c r="S767" s="13">
        <f t="shared" si="34"/>
        <v>452.71799999999996</v>
      </c>
      <c r="T767" s="13">
        <f t="shared" si="35"/>
        <v>194.02200000000005</v>
      </c>
      <c r="U767" s="2">
        <f t="shared" si="33"/>
        <v>0.30000000000000004</v>
      </c>
      <c r="V767">
        <f>Table1[[#This Row],[Ship Date]]-Table1[[#This Row],[Order Date]]</f>
        <v>2</v>
      </c>
    </row>
    <row r="768" spans="1:22" x14ac:dyDescent="0.3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s="13">
        <v>5.64</v>
      </c>
      <c r="S768" s="13">
        <f t="shared" si="34"/>
        <v>3.9479999999999995</v>
      </c>
      <c r="T768" s="13">
        <f t="shared" si="35"/>
        <v>1.6920000000000002</v>
      </c>
      <c r="U768" s="2">
        <f t="shared" si="33"/>
        <v>0.30000000000000004</v>
      </c>
      <c r="V768">
        <f>Table1[[#This Row],[Ship Date]]-Table1[[#This Row],[Order Date]]</f>
        <v>2</v>
      </c>
    </row>
    <row r="769" spans="1:22" x14ac:dyDescent="0.3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s="13">
        <v>572.58000000000004</v>
      </c>
      <c r="S769" s="13">
        <f t="shared" si="34"/>
        <v>400.80599999999998</v>
      </c>
      <c r="T769" s="13">
        <f t="shared" si="35"/>
        <v>171.77400000000006</v>
      </c>
      <c r="U769" s="2">
        <f t="shared" si="33"/>
        <v>0.3000000000000001</v>
      </c>
      <c r="V769">
        <f>Table1[[#This Row],[Ship Date]]-Table1[[#This Row],[Order Date]]</f>
        <v>2</v>
      </c>
    </row>
    <row r="770" spans="1:22" x14ac:dyDescent="0.3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s="13">
        <v>310.88</v>
      </c>
      <c r="S770" s="13">
        <f t="shared" si="34"/>
        <v>217.61599999999999</v>
      </c>
      <c r="T770" s="13">
        <f t="shared" si="35"/>
        <v>93.26400000000001</v>
      </c>
      <c r="U770" s="2">
        <f t="shared" si="33"/>
        <v>0.30000000000000004</v>
      </c>
      <c r="V770">
        <f>Table1[[#This Row],[Ship Date]]-Table1[[#This Row],[Order Date]]</f>
        <v>6</v>
      </c>
    </row>
    <row r="771" spans="1:22" x14ac:dyDescent="0.3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s="13">
        <v>641.96</v>
      </c>
      <c r="S771" s="13">
        <f t="shared" si="34"/>
        <v>449.37200000000001</v>
      </c>
      <c r="T771" s="13">
        <f t="shared" si="35"/>
        <v>192.58800000000002</v>
      </c>
      <c r="U771" s="2">
        <f t="shared" ref="U771:U834" si="36">T771/R771</f>
        <v>0.30000000000000004</v>
      </c>
      <c r="V771">
        <f>Table1[[#This Row],[Ship Date]]-Table1[[#This Row],[Order Date]]</f>
        <v>5</v>
      </c>
    </row>
    <row r="772" spans="1:22" x14ac:dyDescent="0.3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s="13">
        <v>18.28</v>
      </c>
      <c r="S772" s="13">
        <f t="shared" ref="S772:S835" si="37">R772*0.7</f>
        <v>12.795999999999999</v>
      </c>
      <c r="T772" s="13">
        <f t="shared" ref="T772:T835" si="38">R772-S772</f>
        <v>5.4840000000000018</v>
      </c>
      <c r="U772" s="2">
        <f t="shared" si="36"/>
        <v>0.3000000000000001</v>
      </c>
      <c r="V772">
        <f>Table1[[#This Row],[Ship Date]]-Table1[[#This Row],[Order Date]]</f>
        <v>6</v>
      </c>
    </row>
    <row r="773" spans="1:22" x14ac:dyDescent="0.3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s="13">
        <v>207</v>
      </c>
      <c r="S773" s="13">
        <f t="shared" si="37"/>
        <v>144.89999999999998</v>
      </c>
      <c r="T773" s="13">
        <f t="shared" si="38"/>
        <v>62.100000000000023</v>
      </c>
      <c r="U773" s="2">
        <f t="shared" si="36"/>
        <v>0.3000000000000001</v>
      </c>
      <c r="V773">
        <f>Table1[[#This Row],[Ship Date]]-Table1[[#This Row],[Order Date]]</f>
        <v>6</v>
      </c>
    </row>
    <row r="774" spans="1:22" x14ac:dyDescent="0.3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s="13">
        <v>32.35</v>
      </c>
      <c r="S774" s="13">
        <f t="shared" si="37"/>
        <v>22.645</v>
      </c>
      <c r="T774" s="13">
        <f t="shared" si="38"/>
        <v>9.7050000000000018</v>
      </c>
      <c r="U774" s="2">
        <f t="shared" si="36"/>
        <v>0.30000000000000004</v>
      </c>
      <c r="V774">
        <f>Table1[[#This Row],[Ship Date]]-Table1[[#This Row],[Order Date]]</f>
        <v>6</v>
      </c>
    </row>
    <row r="775" spans="1:22" x14ac:dyDescent="0.3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s="13">
        <v>7.71</v>
      </c>
      <c r="S775" s="13">
        <f t="shared" si="37"/>
        <v>5.3969999999999994</v>
      </c>
      <c r="T775" s="13">
        <f t="shared" si="38"/>
        <v>2.3130000000000006</v>
      </c>
      <c r="U775" s="2">
        <f t="shared" si="36"/>
        <v>0.3000000000000001</v>
      </c>
      <c r="V775">
        <f>Table1[[#This Row],[Ship Date]]-Table1[[#This Row],[Order Date]]</f>
        <v>6</v>
      </c>
    </row>
    <row r="776" spans="1:22" x14ac:dyDescent="0.3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s="13">
        <v>40.299999999999997</v>
      </c>
      <c r="S776" s="13">
        <f t="shared" si="37"/>
        <v>28.209999999999997</v>
      </c>
      <c r="T776" s="13">
        <f t="shared" si="38"/>
        <v>12.09</v>
      </c>
      <c r="U776" s="2">
        <f t="shared" si="36"/>
        <v>0.30000000000000004</v>
      </c>
      <c r="V776">
        <f>Table1[[#This Row],[Ship Date]]-Table1[[#This Row],[Order Date]]</f>
        <v>6</v>
      </c>
    </row>
    <row r="777" spans="1:22" x14ac:dyDescent="0.3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s="13">
        <v>34.58</v>
      </c>
      <c r="S777" s="13">
        <f t="shared" si="37"/>
        <v>24.205999999999996</v>
      </c>
      <c r="T777" s="13">
        <f t="shared" si="38"/>
        <v>10.374000000000002</v>
      </c>
      <c r="U777" s="2">
        <f t="shared" si="36"/>
        <v>0.3000000000000001</v>
      </c>
      <c r="V777">
        <f>Table1[[#This Row],[Ship Date]]-Table1[[#This Row],[Order Date]]</f>
        <v>6</v>
      </c>
    </row>
    <row r="778" spans="1:22" x14ac:dyDescent="0.3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s="13">
        <v>32.76</v>
      </c>
      <c r="S778" s="13">
        <f t="shared" si="37"/>
        <v>22.931999999999999</v>
      </c>
      <c r="T778" s="13">
        <f t="shared" si="38"/>
        <v>9.8279999999999994</v>
      </c>
      <c r="U778" s="2">
        <f t="shared" si="36"/>
        <v>0.3</v>
      </c>
      <c r="V778">
        <f>Table1[[#This Row],[Ship Date]]-Table1[[#This Row],[Order Date]]</f>
        <v>7</v>
      </c>
    </row>
    <row r="779" spans="1:22" x14ac:dyDescent="0.3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s="13">
        <v>544.00800000000004</v>
      </c>
      <c r="S779" s="13">
        <f t="shared" si="37"/>
        <v>380.80560000000003</v>
      </c>
      <c r="T779" s="13">
        <f t="shared" si="38"/>
        <v>163.20240000000001</v>
      </c>
      <c r="U779" s="2">
        <f t="shared" si="36"/>
        <v>0.3</v>
      </c>
      <c r="V779">
        <f>Table1[[#This Row],[Ship Date]]-Table1[[#This Row],[Order Date]]</f>
        <v>2</v>
      </c>
    </row>
    <row r="780" spans="1:22" x14ac:dyDescent="0.3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s="13">
        <v>59.94</v>
      </c>
      <c r="S780" s="13">
        <f t="shared" si="37"/>
        <v>41.957999999999998</v>
      </c>
      <c r="T780" s="13">
        <f t="shared" si="38"/>
        <v>17.981999999999999</v>
      </c>
      <c r="U780" s="2">
        <f t="shared" si="36"/>
        <v>0.3</v>
      </c>
      <c r="V780">
        <f>Table1[[#This Row],[Ship Date]]-Table1[[#This Row],[Order Date]]</f>
        <v>2</v>
      </c>
    </row>
    <row r="781" spans="1:22" x14ac:dyDescent="0.3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s="13">
        <v>23.92</v>
      </c>
      <c r="S781" s="13">
        <f t="shared" si="37"/>
        <v>16.744</v>
      </c>
      <c r="T781" s="13">
        <f t="shared" si="38"/>
        <v>7.1760000000000019</v>
      </c>
      <c r="U781" s="2">
        <f t="shared" si="36"/>
        <v>0.30000000000000004</v>
      </c>
      <c r="V781">
        <f>Table1[[#This Row],[Ship Date]]-Table1[[#This Row],[Order Date]]</f>
        <v>2</v>
      </c>
    </row>
    <row r="782" spans="1:22" x14ac:dyDescent="0.3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s="13">
        <v>4.28</v>
      </c>
      <c r="S782" s="13">
        <f t="shared" si="37"/>
        <v>2.996</v>
      </c>
      <c r="T782" s="13">
        <f t="shared" si="38"/>
        <v>1.2840000000000003</v>
      </c>
      <c r="U782" s="2">
        <f t="shared" si="36"/>
        <v>0.30000000000000004</v>
      </c>
      <c r="V782">
        <f>Table1[[#This Row],[Ship Date]]-Table1[[#This Row],[Order Date]]</f>
        <v>2</v>
      </c>
    </row>
    <row r="783" spans="1:22" x14ac:dyDescent="0.3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s="13">
        <v>32.07</v>
      </c>
      <c r="S783" s="13">
        <f t="shared" si="37"/>
        <v>22.448999999999998</v>
      </c>
      <c r="T783" s="13">
        <f t="shared" si="38"/>
        <v>9.6210000000000022</v>
      </c>
      <c r="U783" s="2">
        <f t="shared" si="36"/>
        <v>0.30000000000000004</v>
      </c>
      <c r="V783">
        <f>Table1[[#This Row],[Ship Date]]-Table1[[#This Row],[Order Date]]</f>
        <v>3</v>
      </c>
    </row>
    <row r="784" spans="1:22" x14ac:dyDescent="0.3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s="13">
        <v>24</v>
      </c>
      <c r="S784" s="13">
        <f t="shared" si="37"/>
        <v>16.799999999999997</v>
      </c>
      <c r="T784" s="13">
        <f t="shared" si="38"/>
        <v>7.2000000000000028</v>
      </c>
      <c r="U784" s="2">
        <f t="shared" si="36"/>
        <v>0.3000000000000001</v>
      </c>
      <c r="V784">
        <f>Table1[[#This Row],[Ship Date]]-Table1[[#This Row],[Order Date]]</f>
        <v>3</v>
      </c>
    </row>
    <row r="785" spans="1:22" x14ac:dyDescent="0.3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s="13">
        <v>35.49</v>
      </c>
      <c r="S785" s="13">
        <f t="shared" si="37"/>
        <v>24.843</v>
      </c>
      <c r="T785" s="13">
        <f t="shared" si="38"/>
        <v>10.647000000000002</v>
      </c>
      <c r="U785" s="2">
        <f t="shared" si="36"/>
        <v>0.30000000000000004</v>
      </c>
      <c r="V785">
        <f>Table1[[#This Row],[Ship Date]]-Table1[[#This Row],[Order Date]]</f>
        <v>3</v>
      </c>
    </row>
    <row r="786" spans="1:22" x14ac:dyDescent="0.3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s="13">
        <v>47.984000000000002</v>
      </c>
      <c r="S786" s="13">
        <f t="shared" si="37"/>
        <v>33.588799999999999</v>
      </c>
      <c r="T786" s="13">
        <f t="shared" si="38"/>
        <v>14.395200000000003</v>
      </c>
      <c r="U786" s="2">
        <f t="shared" si="36"/>
        <v>0.30000000000000004</v>
      </c>
      <c r="V786">
        <f>Table1[[#This Row],[Ship Date]]-Table1[[#This Row],[Order Date]]</f>
        <v>3</v>
      </c>
    </row>
    <row r="787" spans="1:22" x14ac:dyDescent="0.3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s="13">
        <v>186.69</v>
      </c>
      <c r="S787" s="13">
        <f t="shared" si="37"/>
        <v>130.68299999999999</v>
      </c>
      <c r="T787" s="13">
        <f t="shared" si="38"/>
        <v>56.007000000000005</v>
      </c>
      <c r="U787" s="2">
        <f t="shared" si="36"/>
        <v>0.30000000000000004</v>
      </c>
      <c r="V787">
        <f>Table1[[#This Row],[Ship Date]]-Table1[[#This Row],[Order Date]]</f>
        <v>5</v>
      </c>
    </row>
    <row r="788" spans="1:22" x14ac:dyDescent="0.3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s="13">
        <v>17.456</v>
      </c>
      <c r="S788" s="13">
        <f t="shared" si="37"/>
        <v>12.219199999999999</v>
      </c>
      <c r="T788" s="13">
        <f t="shared" si="38"/>
        <v>5.2368000000000006</v>
      </c>
      <c r="U788" s="2">
        <f t="shared" si="36"/>
        <v>0.30000000000000004</v>
      </c>
      <c r="V788">
        <f>Table1[[#This Row],[Ship Date]]-Table1[[#This Row],[Order Date]]</f>
        <v>4</v>
      </c>
    </row>
    <row r="789" spans="1:22" x14ac:dyDescent="0.3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s="13">
        <v>348.928</v>
      </c>
      <c r="S789" s="13">
        <f t="shared" si="37"/>
        <v>244.24959999999999</v>
      </c>
      <c r="T789" s="13">
        <f t="shared" si="38"/>
        <v>104.67840000000001</v>
      </c>
      <c r="U789" s="2">
        <f t="shared" si="36"/>
        <v>0.30000000000000004</v>
      </c>
      <c r="V789">
        <f>Table1[[#This Row],[Ship Date]]-Table1[[#This Row],[Order Date]]</f>
        <v>4</v>
      </c>
    </row>
    <row r="790" spans="1:22" x14ac:dyDescent="0.3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s="13">
        <v>143.96</v>
      </c>
      <c r="S790" s="13">
        <f t="shared" si="37"/>
        <v>100.77200000000001</v>
      </c>
      <c r="T790" s="13">
        <f t="shared" si="38"/>
        <v>43.188000000000002</v>
      </c>
      <c r="U790" s="2">
        <f t="shared" si="36"/>
        <v>0.3</v>
      </c>
      <c r="V790">
        <f>Table1[[#This Row],[Ship Date]]-Table1[[#This Row],[Order Date]]</f>
        <v>4</v>
      </c>
    </row>
    <row r="791" spans="1:22" x14ac:dyDescent="0.3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s="13">
        <v>15.42</v>
      </c>
      <c r="S791" s="13">
        <f t="shared" si="37"/>
        <v>10.793999999999999</v>
      </c>
      <c r="T791" s="13">
        <f t="shared" si="38"/>
        <v>4.6260000000000012</v>
      </c>
      <c r="U791" s="2">
        <f t="shared" si="36"/>
        <v>0.3000000000000001</v>
      </c>
      <c r="V791">
        <f>Table1[[#This Row],[Ship Date]]-Table1[[#This Row],[Order Date]]</f>
        <v>4</v>
      </c>
    </row>
    <row r="792" spans="1:22" x14ac:dyDescent="0.3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s="13">
        <v>43.04</v>
      </c>
      <c r="S792" s="13">
        <f t="shared" si="37"/>
        <v>30.127999999999997</v>
      </c>
      <c r="T792" s="13">
        <f t="shared" si="38"/>
        <v>12.912000000000003</v>
      </c>
      <c r="U792" s="2">
        <f t="shared" si="36"/>
        <v>0.30000000000000004</v>
      </c>
      <c r="V792">
        <f>Table1[[#This Row],[Ship Date]]-Table1[[#This Row],[Order Date]]</f>
        <v>4</v>
      </c>
    </row>
    <row r="793" spans="1:22" x14ac:dyDescent="0.3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s="13">
        <v>332.94</v>
      </c>
      <c r="S793" s="13">
        <f t="shared" si="37"/>
        <v>233.05799999999999</v>
      </c>
      <c r="T793" s="13">
        <f t="shared" si="38"/>
        <v>99.882000000000005</v>
      </c>
      <c r="U793" s="2">
        <f t="shared" si="36"/>
        <v>0.30000000000000004</v>
      </c>
      <c r="V793">
        <f>Table1[[#This Row],[Ship Date]]-Table1[[#This Row],[Order Date]]</f>
        <v>4</v>
      </c>
    </row>
    <row r="794" spans="1:22" x14ac:dyDescent="0.3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s="13">
        <v>1363.96</v>
      </c>
      <c r="S794" s="13">
        <f t="shared" si="37"/>
        <v>954.77199999999993</v>
      </c>
      <c r="T794" s="13">
        <f t="shared" si="38"/>
        <v>409.1880000000001</v>
      </c>
      <c r="U794" s="2">
        <f t="shared" si="36"/>
        <v>0.30000000000000004</v>
      </c>
      <c r="V794">
        <f>Table1[[#This Row],[Ship Date]]-Table1[[#This Row],[Order Date]]</f>
        <v>0</v>
      </c>
    </row>
    <row r="795" spans="1:22" x14ac:dyDescent="0.3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s="13">
        <v>9.9600000000000009</v>
      </c>
      <c r="S795" s="13">
        <f t="shared" si="37"/>
        <v>6.9720000000000004</v>
      </c>
      <c r="T795" s="13">
        <f t="shared" si="38"/>
        <v>2.9880000000000004</v>
      </c>
      <c r="U795" s="2">
        <f t="shared" si="36"/>
        <v>0.30000000000000004</v>
      </c>
      <c r="V795">
        <f>Table1[[#This Row],[Ship Date]]-Table1[[#This Row],[Order Date]]</f>
        <v>6</v>
      </c>
    </row>
    <row r="796" spans="1:22" x14ac:dyDescent="0.3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s="13">
        <v>21.72</v>
      </c>
      <c r="S796" s="13">
        <f t="shared" si="37"/>
        <v>15.203999999999999</v>
      </c>
      <c r="T796" s="13">
        <f t="shared" si="38"/>
        <v>6.516</v>
      </c>
      <c r="U796" s="2">
        <f t="shared" si="36"/>
        <v>0.3</v>
      </c>
      <c r="V796">
        <f>Table1[[#This Row],[Ship Date]]-Table1[[#This Row],[Order Date]]</f>
        <v>6</v>
      </c>
    </row>
    <row r="797" spans="1:22" x14ac:dyDescent="0.3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s="13">
        <v>20.16</v>
      </c>
      <c r="S797" s="13">
        <f t="shared" si="37"/>
        <v>14.111999999999998</v>
      </c>
      <c r="T797" s="13">
        <f t="shared" si="38"/>
        <v>6.0480000000000018</v>
      </c>
      <c r="U797" s="2">
        <f t="shared" si="36"/>
        <v>0.3000000000000001</v>
      </c>
      <c r="V797">
        <f>Table1[[#This Row],[Ship Date]]-Table1[[#This Row],[Order Date]]</f>
        <v>5</v>
      </c>
    </row>
    <row r="798" spans="1:22" x14ac:dyDescent="0.3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s="13">
        <v>132.79</v>
      </c>
      <c r="S798" s="13">
        <f t="shared" si="37"/>
        <v>92.952999999999989</v>
      </c>
      <c r="T798" s="13">
        <f t="shared" si="38"/>
        <v>39.837000000000003</v>
      </c>
      <c r="U798" s="2">
        <f t="shared" si="36"/>
        <v>0.30000000000000004</v>
      </c>
      <c r="V798">
        <f>Table1[[#This Row],[Ship Date]]-Table1[[#This Row],[Order Date]]</f>
        <v>2</v>
      </c>
    </row>
    <row r="799" spans="1:22" x14ac:dyDescent="0.3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s="13">
        <v>12.96</v>
      </c>
      <c r="S799" s="13">
        <f t="shared" si="37"/>
        <v>9.0719999999999992</v>
      </c>
      <c r="T799" s="13">
        <f t="shared" si="38"/>
        <v>3.8880000000000017</v>
      </c>
      <c r="U799" s="2">
        <f t="shared" si="36"/>
        <v>0.3000000000000001</v>
      </c>
      <c r="V799">
        <f>Table1[[#This Row],[Ship Date]]-Table1[[#This Row],[Order Date]]</f>
        <v>2</v>
      </c>
    </row>
    <row r="800" spans="1:22" x14ac:dyDescent="0.3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s="13">
        <v>21.56</v>
      </c>
      <c r="S800" s="13">
        <f t="shared" si="37"/>
        <v>15.091999999999999</v>
      </c>
      <c r="T800" s="13">
        <f t="shared" si="38"/>
        <v>6.468</v>
      </c>
      <c r="U800" s="2">
        <f t="shared" si="36"/>
        <v>0.3</v>
      </c>
      <c r="V800">
        <f>Table1[[#This Row],[Ship Date]]-Table1[[#This Row],[Order Date]]</f>
        <v>2</v>
      </c>
    </row>
    <row r="801" spans="1:22" x14ac:dyDescent="0.3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s="13">
        <v>283.92</v>
      </c>
      <c r="S801" s="13">
        <f t="shared" si="37"/>
        <v>198.744</v>
      </c>
      <c r="T801" s="13">
        <f t="shared" si="38"/>
        <v>85.176000000000016</v>
      </c>
      <c r="U801" s="2">
        <f t="shared" si="36"/>
        <v>0.30000000000000004</v>
      </c>
      <c r="V801">
        <f>Table1[[#This Row],[Ship Date]]-Table1[[#This Row],[Order Date]]</f>
        <v>6</v>
      </c>
    </row>
    <row r="802" spans="1:22" x14ac:dyDescent="0.3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s="13">
        <v>22.23</v>
      </c>
      <c r="S802" s="13">
        <f t="shared" si="37"/>
        <v>15.561</v>
      </c>
      <c r="T802" s="13">
        <f t="shared" si="38"/>
        <v>6.6690000000000005</v>
      </c>
      <c r="U802" s="2">
        <f t="shared" si="36"/>
        <v>0.3</v>
      </c>
      <c r="V802">
        <f>Table1[[#This Row],[Ship Date]]-Table1[[#This Row],[Order Date]]</f>
        <v>3</v>
      </c>
    </row>
    <row r="803" spans="1:22" x14ac:dyDescent="0.3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s="13">
        <v>215.96799999999999</v>
      </c>
      <c r="S803" s="13">
        <f t="shared" si="37"/>
        <v>151.17759999999998</v>
      </c>
      <c r="T803" s="13">
        <f t="shared" si="38"/>
        <v>64.790400000000005</v>
      </c>
      <c r="U803" s="2">
        <f t="shared" si="36"/>
        <v>0.30000000000000004</v>
      </c>
      <c r="V803">
        <f>Table1[[#This Row],[Ship Date]]-Table1[[#This Row],[Order Date]]</f>
        <v>3</v>
      </c>
    </row>
    <row r="804" spans="1:22" x14ac:dyDescent="0.3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s="13">
        <v>355.32</v>
      </c>
      <c r="S804" s="13">
        <f t="shared" si="37"/>
        <v>248.72399999999999</v>
      </c>
      <c r="T804" s="13">
        <f t="shared" si="38"/>
        <v>106.596</v>
      </c>
      <c r="U804" s="2">
        <f t="shared" si="36"/>
        <v>0.3</v>
      </c>
      <c r="V804">
        <f>Table1[[#This Row],[Ship Date]]-Table1[[#This Row],[Order Date]]</f>
        <v>5</v>
      </c>
    </row>
    <row r="805" spans="1:22" x14ac:dyDescent="0.3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s="13">
        <v>12.96</v>
      </c>
      <c r="S805" s="13">
        <f t="shared" si="37"/>
        <v>9.0719999999999992</v>
      </c>
      <c r="T805" s="13">
        <f t="shared" si="38"/>
        <v>3.8880000000000017</v>
      </c>
      <c r="U805" s="2">
        <f t="shared" si="36"/>
        <v>0.3000000000000001</v>
      </c>
      <c r="V805">
        <f>Table1[[#This Row],[Ship Date]]-Table1[[#This Row],[Order Date]]</f>
        <v>5</v>
      </c>
    </row>
    <row r="806" spans="1:22" x14ac:dyDescent="0.3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s="13">
        <v>18.28</v>
      </c>
      <c r="S806" s="13">
        <f t="shared" si="37"/>
        <v>12.795999999999999</v>
      </c>
      <c r="T806" s="13">
        <f t="shared" si="38"/>
        <v>5.4840000000000018</v>
      </c>
      <c r="U806" s="2">
        <f t="shared" si="36"/>
        <v>0.3000000000000001</v>
      </c>
      <c r="V806">
        <f>Table1[[#This Row],[Ship Date]]-Table1[[#This Row],[Order Date]]</f>
        <v>2</v>
      </c>
    </row>
    <row r="807" spans="1:22" x14ac:dyDescent="0.3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s="13">
        <v>43.176000000000002</v>
      </c>
      <c r="S807" s="13">
        <f t="shared" si="37"/>
        <v>30.223199999999999</v>
      </c>
      <c r="T807" s="13">
        <f t="shared" si="38"/>
        <v>12.952800000000003</v>
      </c>
      <c r="U807" s="2">
        <f t="shared" si="36"/>
        <v>0.30000000000000004</v>
      </c>
      <c r="V807">
        <f>Table1[[#This Row],[Ship Date]]-Table1[[#This Row],[Order Date]]</f>
        <v>6</v>
      </c>
    </row>
    <row r="808" spans="1:22" x14ac:dyDescent="0.3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s="13">
        <v>1983.9680000000001</v>
      </c>
      <c r="S808" s="13">
        <f t="shared" si="37"/>
        <v>1388.7775999999999</v>
      </c>
      <c r="T808" s="13">
        <f t="shared" si="38"/>
        <v>595.19040000000018</v>
      </c>
      <c r="U808" s="2">
        <f t="shared" si="36"/>
        <v>0.3000000000000001</v>
      </c>
      <c r="V808">
        <f>Table1[[#This Row],[Ship Date]]-Table1[[#This Row],[Order Date]]</f>
        <v>6</v>
      </c>
    </row>
    <row r="809" spans="1:22" x14ac:dyDescent="0.3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s="13">
        <v>28.4</v>
      </c>
      <c r="S809" s="13">
        <f t="shared" si="37"/>
        <v>19.88</v>
      </c>
      <c r="T809" s="13">
        <f t="shared" si="38"/>
        <v>8.52</v>
      </c>
      <c r="U809" s="2">
        <f t="shared" si="36"/>
        <v>0.3</v>
      </c>
      <c r="V809">
        <f>Table1[[#This Row],[Ship Date]]-Table1[[#This Row],[Order Date]]</f>
        <v>2</v>
      </c>
    </row>
    <row r="810" spans="1:22" x14ac:dyDescent="0.3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s="13">
        <v>149.97</v>
      </c>
      <c r="S810" s="13">
        <f t="shared" si="37"/>
        <v>104.979</v>
      </c>
      <c r="T810" s="13">
        <f t="shared" si="38"/>
        <v>44.991</v>
      </c>
      <c r="U810" s="2">
        <f t="shared" si="36"/>
        <v>0.3</v>
      </c>
      <c r="V810">
        <f>Table1[[#This Row],[Ship Date]]-Table1[[#This Row],[Order Date]]</f>
        <v>2</v>
      </c>
    </row>
    <row r="811" spans="1:22" x14ac:dyDescent="0.3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s="13">
        <v>11.52</v>
      </c>
      <c r="S811" s="13">
        <f t="shared" si="37"/>
        <v>8.0640000000000001</v>
      </c>
      <c r="T811" s="13">
        <f t="shared" si="38"/>
        <v>3.4559999999999995</v>
      </c>
      <c r="U811" s="2">
        <f t="shared" si="36"/>
        <v>0.3</v>
      </c>
      <c r="V811">
        <f>Table1[[#This Row],[Ship Date]]-Table1[[#This Row],[Order Date]]</f>
        <v>2</v>
      </c>
    </row>
    <row r="812" spans="1:22" x14ac:dyDescent="0.3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s="13">
        <v>1298.55</v>
      </c>
      <c r="S812" s="13">
        <f t="shared" si="37"/>
        <v>908.9849999999999</v>
      </c>
      <c r="T812" s="13">
        <f t="shared" si="38"/>
        <v>389.56500000000005</v>
      </c>
      <c r="U812" s="2">
        <f t="shared" si="36"/>
        <v>0.30000000000000004</v>
      </c>
      <c r="V812">
        <f>Table1[[#This Row],[Ship Date]]-Table1[[#This Row],[Order Date]]</f>
        <v>2</v>
      </c>
    </row>
    <row r="813" spans="1:22" x14ac:dyDescent="0.3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s="13">
        <v>213.92</v>
      </c>
      <c r="S813" s="13">
        <f t="shared" si="37"/>
        <v>149.74399999999997</v>
      </c>
      <c r="T813" s="13">
        <f t="shared" si="38"/>
        <v>64.176000000000016</v>
      </c>
      <c r="U813" s="2">
        <f t="shared" si="36"/>
        <v>0.3000000000000001</v>
      </c>
      <c r="V813">
        <f>Table1[[#This Row],[Ship Date]]-Table1[[#This Row],[Order Date]]</f>
        <v>2</v>
      </c>
    </row>
    <row r="814" spans="1:22" x14ac:dyDescent="0.3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s="13">
        <v>25.78</v>
      </c>
      <c r="S814" s="13">
        <f t="shared" si="37"/>
        <v>18.045999999999999</v>
      </c>
      <c r="T814" s="13">
        <f t="shared" si="38"/>
        <v>7.7340000000000018</v>
      </c>
      <c r="U814" s="2">
        <f t="shared" si="36"/>
        <v>0.30000000000000004</v>
      </c>
      <c r="V814">
        <f>Table1[[#This Row],[Ship Date]]-Table1[[#This Row],[Order Date]]</f>
        <v>2</v>
      </c>
    </row>
    <row r="815" spans="1:22" x14ac:dyDescent="0.3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s="13">
        <v>18.28</v>
      </c>
      <c r="S815" s="13">
        <f t="shared" si="37"/>
        <v>12.795999999999999</v>
      </c>
      <c r="T815" s="13">
        <f t="shared" si="38"/>
        <v>5.4840000000000018</v>
      </c>
      <c r="U815" s="2">
        <f t="shared" si="36"/>
        <v>0.3000000000000001</v>
      </c>
      <c r="V815">
        <f>Table1[[#This Row],[Ship Date]]-Table1[[#This Row],[Order Date]]</f>
        <v>0</v>
      </c>
    </row>
    <row r="816" spans="1:22" x14ac:dyDescent="0.3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s="13">
        <v>1399.93</v>
      </c>
      <c r="S816" s="13">
        <f t="shared" si="37"/>
        <v>979.95100000000002</v>
      </c>
      <c r="T816" s="13">
        <f t="shared" si="38"/>
        <v>419.97900000000004</v>
      </c>
      <c r="U816" s="2">
        <f t="shared" si="36"/>
        <v>0.3</v>
      </c>
      <c r="V816">
        <f>Table1[[#This Row],[Ship Date]]-Table1[[#This Row],[Order Date]]</f>
        <v>0</v>
      </c>
    </row>
    <row r="817" spans="1:22" x14ac:dyDescent="0.3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s="13">
        <v>51.84</v>
      </c>
      <c r="S817" s="13">
        <f t="shared" si="37"/>
        <v>36.287999999999997</v>
      </c>
      <c r="T817" s="13">
        <f t="shared" si="38"/>
        <v>15.552000000000007</v>
      </c>
      <c r="U817" s="2">
        <f t="shared" si="36"/>
        <v>0.3000000000000001</v>
      </c>
      <c r="V817">
        <f>Table1[[#This Row],[Ship Date]]-Table1[[#This Row],[Order Date]]</f>
        <v>3</v>
      </c>
    </row>
    <row r="818" spans="1:22" x14ac:dyDescent="0.3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s="13">
        <v>5.3440000000000003</v>
      </c>
      <c r="S818" s="13">
        <f t="shared" si="37"/>
        <v>3.7408000000000001</v>
      </c>
      <c r="T818" s="13">
        <f t="shared" si="38"/>
        <v>1.6032000000000002</v>
      </c>
      <c r="U818" s="2">
        <f t="shared" si="36"/>
        <v>0.3</v>
      </c>
      <c r="V818">
        <f>Table1[[#This Row],[Ship Date]]-Table1[[#This Row],[Order Date]]</f>
        <v>4</v>
      </c>
    </row>
    <row r="819" spans="1:22" x14ac:dyDescent="0.3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s="13">
        <v>41.472000000000001</v>
      </c>
      <c r="S819" s="13">
        <f t="shared" si="37"/>
        <v>29.0304</v>
      </c>
      <c r="T819" s="13">
        <f t="shared" si="38"/>
        <v>12.441600000000001</v>
      </c>
      <c r="U819" s="2">
        <f t="shared" si="36"/>
        <v>0.30000000000000004</v>
      </c>
      <c r="V819">
        <f>Table1[[#This Row],[Ship Date]]-Table1[[#This Row],[Order Date]]</f>
        <v>4</v>
      </c>
    </row>
    <row r="820" spans="1:22" x14ac:dyDescent="0.3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s="13">
        <v>3.1680000000000001</v>
      </c>
      <c r="S820" s="13">
        <f t="shared" si="37"/>
        <v>2.2176</v>
      </c>
      <c r="T820" s="13">
        <f t="shared" si="38"/>
        <v>0.95040000000000013</v>
      </c>
      <c r="U820" s="2">
        <f t="shared" si="36"/>
        <v>0.30000000000000004</v>
      </c>
      <c r="V820">
        <f>Table1[[#This Row],[Ship Date]]-Table1[[#This Row],[Order Date]]</f>
        <v>4</v>
      </c>
    </row>
    <row r="821" spans="1:22" x14ac:dyDescent="0.3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s="13">
        <v>1228.4649999999999</v>
      </c>
      <c r="S821" s="13">
        <f t="shared" si="37"/>
        <v>859.92549999999994</v>
      </c>
      <c r="T821" s="13">
        <f t="shared" si="38"/>
        <v>368.53949999999998</v>
      </c>
      <c r="U821" s="2">
        <f t="shared" si="36"/>
        <v>0.3</v>
      </c>
      <c r="V821">
        <f>Table1[[#This Row],[Ship Date]]-Table1[[#This Row],[Order Date]]</f>
        <v>4</v>
      </c>
    </row>
    <row r="822" spans="1:22" x14ac:dyDescent="0.3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s="13">
        <v>31.085999999999999</v>
      </c>
      <c r="S822" s="13">
        <f t="shared" si="37"/>
        <v>21.760199999999998</v>
      </c>
      <c r="T822" s="13">
        <f t="shared" si="38"/>
        <v>9.325800000000001</v>
      </c>
      <c r="U822" s="2">
        <f t="shared" si="36"/>
        <v>0.30000000000000004</v>
      </c>
      <c r="V822">
        <f>Table1[[#This Row],[Ship Date]]-Table1[[#This Row],[Order Date]]</f>
        <v>4</v>
      </c>
    </row>
    <row r="823" spans="1:22" x14ac:dyDescent="0.3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s="13">
        <v>335.52</v>
      </c>
      <c r="S823" s="13">
        <f t="shared" si="37"/>
        <v>234.86399999999998</v>
      </c>
      <c r="T823" s="13">
        <f t="shared" si="38"/>
        <v>100.65600000000001</v>
      </c>
      <c r="U823" s="2">
        <f t="shared" si="36"/>
        <v>0.30000000000000004</v>
      </c>
      <c r="V823">
        <f>Table1[[#This Row],[Ship Date]]-Table1[[#This Row],[Order Date]]</f>
        <v>4</v>
      </c>
    </row>
    <row r="824" spans="1:22" x14ac:dyDescent="0.3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s="13">
        <v>239.97</v>
      </c>
      <c r="S824" s="13">
        <f t="shared" si="37"/>
        <v>167.97899999999998</v>
      </c>
      <c r="T824" s="13">
        <f t="shared" si="38"/>
        <v>71.991000000000014</v>
      </c>
      <c r="U824" s="2">
        <f t="shared" si="36"/>
        <v>0.30000000000000004</v>
      </c>
      <c r="V824">
        <f>Table1[[#This Row],[Ship Date]]-Table1[[#This Row],[Order Date]]</f>
        <v>7</v>
      </c>
    </row>
    <row r="825" spans="1:22" x14ac:dyDescent="0.3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s="13">
        <v>9.82</v>
      </c>
      <c r="S825" s="13">
        <f t="shared" si="37"/>
        <v>6.8739999999999997</v>
      </c>
      <c r="T825" s="13">
        <f t="shared" si="38"/>
        <v>2.9460000000000006</v>
      </c>
      <c r="U825" s="2">
        <f t="shared" si="36"/>
        <v>0.30000000000000004</v>
      </c>
      <c r="V825">
        <f>Table1[[#This Row],[Ship Date]]-Table1[[#This Row],[Order Date]]</f>
        <v>7</v>
      </c>
    </row>
    <row r="826" spans="1:22" x14ac:dyDescent="0.3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s="13">
        <v>67.8</v>
      </c>
      <c r="S826" s="13">
        <f t="shared" si="37"/>
        <v>47.459999999999994</v>
      </c>
      <c r="T826" s="13">
        <f t="shared" si="38"/>
        <v>20.340000000000003</v>
      </c>
      <c r="U826" s="2">
        <f t="shared" si="36"/>
        <v>0.30000000000000004</v>
      </c>
      <c r="V826">
        <f>Table1[[#This Row],[Ship Date]]-Table1[[#This Row],[Order Date]]</f>
        <v>6</v>
      </c>
    </row>
    <row r="827" spans="1:22" x14ac:dyDescent="0.3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s="13">
        <v>167.97</v>
      </c>
      <c r="S827" s="13">
        <f t="shared" si="37"/>
        <v>117.57899999999999</v>
      </c>
      <c r="T827" s="13">
        <f t="shared" si="38"/>
        <v>50.391000000000005</v>
      </c>
      <c r="U827" s="2">
        <f t="shared" si="36"/>
        <v>0.30000000000000004</v>
      </c>
      <c r="V827">
        <f>Table1[[#This Row],[Ship Date]]-Table1[[#This Row],[Order Date]]</f>
        <v>6</v>
      </c>
    </row>
    <row r="828" spans="1:22" x14ac:dyDescent="0.3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s="13">
        <v>35</v>
      </c>
      <c r="S828" s="13">
        <f t="shared" si="37"/>
        <v>24.5</v>
      </c>
      <c r="T828" s="13">
        <f t="shared" si="38"/>
        <v>10.5</v>
      </c>
      <c r="U828" s="2">
        <f t="shared" si="36"/>
        <v>0.3</v>
      </c>
      <c r="V828">
        <f>Table1[[#This Row],[Ship Date]]-Table1[[#This Row],[Order Date]]</f>
        <v>7</v>
      </c>
    </row>
    <row r="829" spans="1:22" x14ac:dyDescent="0.3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s="13">
        <v>37.24</v>
      </c>
      <c r="S829" s="13">
        <f t="shared" si="37"/>
        <v>26.068000000000001</v>
      </c>
      <c r="T829" s="13">
        <f t="shared" si="38"/>
        <v>11.172000000000001</v>
      </c>
      <c r="U829" s="2">
        <f t="shared" si="36"/>
        <v>0.3</v>
      </c>
      <c r="V829">
        <f>Table1[[#This Row],[Ship Date]]-Table1[[#This Row],[Order Date]]</f>
        <v>7</v>
      </c>
    </row>
    <row r="830" spans="1:22" x14ac:dyDescent="0.3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s="13">
        <v>15.28</v>
      </c>
      <c r="S830" s="13">
        <f t="shared" si="37"/>
        <v>10.696</v>
      </c>
      <c r="T830" s="13">
        <f t="shared" si="38"/>
        <v>4.5839999999999996</v>
      </c>
      <c r="U830" s="2">
        <f t="shared" si="36"/>
        <v>0.3</v>
      </c>
      <c r="V830">
        <f>Table1[[#This Row],[Ship Date]]-Table1[[#This Row],[Order Date]]</f>
        <v>7</v>
      </c>
    </row>
    <row r="831" spans="1:22" x14ac:dyDescent="0.3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s="13">
        <v>301.95999999999998</v>
      </c>
      <c r="S831" s="13">
        <f t="shared" si="37"/>
        <v>211.37199999999999</v>
      </c>
      <c r="T831" s="13">
        <f t="shared" si="38"/>
        <v>90.587999999999994</v>
      </c>
      <c r="U831" s="2">
        <f t="shared" si="36"/>
        <v>0.3</v>
      </c>
      <c r="V831">
        <f>Table1[[#This Row],[Ship Date]]-Table1[[#This Row],[Order Date]]</f>
        <v>5</v>
      </c>
    </row>
    <row r="832" spans="1:22" x14ac:dyDescent="0.3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s="13">
        <v>180.66</v>
      </c>
      <c r="S832" s="13">
        <f t="shared" si="37"/>
        <v>126.46199999999999</v>
      </c>
      <c r="T832" s="13">
        <f t="shared" si="38"/>
        <v>54.198000000000008</v>
      </c>
      <c r="U832" s="2">
        <f t="shared" si="36"/>
        <v>0.30000000000000004</v>
      </c>
      <c r="V832">
        <f>Table1[[#This Row],[Ship Date]]-Table1[[#This Row],[Order Date]]</f>
        <v>5</v>
      </c>
    </row>
    <row r="833" spans="1:22" x14ac:dyDescent="0.3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s="13">
        <v>191.98</v>
      </c>
      <c r="S833" s="13">
        <f t="shared" si="37"/>
        <v>134.386</v>
      </c>
      <c r="T833" s="13">
        <f t="shared" si="38"/>
        <v>57.593999999999994</v>
      </c>
      <c r="U833" s="2">
        <f t="shared" si="36"/>
        <v>0.3</v>
      </c>
      <c r="V833">
        <f>Table1[[#This Row],[Ship Date]]-Table1[[#This Row],[Order Date]]</f>
        <v>5</v>
      </c>
    </row>
    <row r="834" spans="1:22" x14ac:dyDescent="0.3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s="13">
        <v>65.989999999999995</v>
      </c>
      <c r="S834" s="13">
        <f t="shared" si="37"/>
        <v>46.192999999999991</v>
      </c>
      <c r="T834" s="13">
        <f t="shared" si="38"/>
        <v>19.797000000000004</v>
      </c>
      <c r="U834" s="2">
        <f t="shared" si="36"/>
        <v>0.3000000000000001</v>
      </c>
      <c r="V834">
        <f>Table1[[#This Row],[Ship Date]]-Table1[[#This Row],[Order Date]]</f>
        <v>5</v>
      </c>
    </row>
    <row r="835" spans="1:22" x14ac:dyDescent="0.3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s="13">
        <v>35.216000000000001</v>
      </c>
      <c r="S835" s="13">
        <f t="shared" si="37"/>
        <v>24.651199999999999</v>
      </c>
      <c r="T835" s="13">
        <f t="shared" si="38"/>
        <v>10.564800000000002</v>
      </c>
      <c r="U835" s="2">
        <f t="shared" ref="U835:U898" si="39">T835/R835</f>
        <v>0.30000000000000004</v>
      </c>
      <c r="V835">
        <f>Table1[[#This Row],[Ship Date]]-Table1[[#This Row],[Order Date]]</f>
        <v>4</v>
      </c>
    </row>
    <row r="836" spans="1:22" x14ac:dyDescent="0.3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s="13">
        <v>23.696000000000002</v>
      </c>
      <c r="S836" s="13">
        <f t="shared" ref="S836:S899" si="40">R836*0.7</f>
        <v>16.587199999999999</v>
      </c>
      <c r="T836" s="13">
        <f t="shared" ref="T836:T899" si="41">R836-S836</f>
        <v>7.1088000000000022</v>
      </c>
      <c r="U836" s="2">
        <f t="shared" si="39"/>
        <v>0.3000000000000001</v>
      </c>
      <c r="V836">
        <f>Table1[[#This Row],[Ship Date]]-Table1[[#This Row],[Order Date]]</f>
        <v>4</v>
      </c>
    </row>
    <row r="837" spans="1:22" x14ac:dyDescent="0.3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s="13">
        <v>265.47500000000002</v>
      </c>
      <c r="S837" s="13">
        <f t="shared" si="40"/>
        <v>185.83250000000001</v>
      </c>
      <c r="T837" s="13">
        <f t="shared" si="41"/>
        <v>79.642500000000013</v>
      </c>
      <c r="U837" s="2">
        <f t="shared" si="39"/>
        <v>0.30000000000000004</v>
      </c>
      <c r="V837">
        <f>Table1[[#This Row],[Ship Date]]-Table1[[#This Row],[Order Date]]</f>
        <v>4</v>
      </c>
    </row>
    <row r="838" spans="1:22" x14ac:dyDescent="0.3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s="13">
        <v>51.183999999999997</v>
      </c>
      <c r="S838" s="13">
        <f t="shared" si="40"/>
        <v>35.828799999999994</v>
      </c>
      <c r="T838" s="13">
        <f t="shared" si="41"/>
        <v>15.355200000000004</v>
      </c>
      <c r="U838" s="2">
        <f t="shared" si="39"/>
        <v>0.3000000000000001</v>
      </c>
      <c r="V838">
        <f>Table1[[#This Row],[Ship Date]]-Table1[[#This Row],[Order Date]]</f>
        <v>5</v>
      </c>
    </row>
    <row r="839" spans="1:22" x14ac:dyDescent="0.3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s="13">
        <v>9.6639999999999997</v>
      </c>
      <c r="S839" s="13">
        <f t="shared" si="40"/>
        <v>6.7647999999999993</v>
      </c>
      <c r="T839" s="13">
        <f t="shared" si="41"/>
        <v>2.8992000000000004</v>
      </c>
      <c r="U839" s="2">
        <f t="shared" si="39"/>
        <v>0.30000000000000004</v>
      </c>
      <c r="V839">
        <f>Table1[[#This Row],[Ship Date]]-Table1[[#This Row],[Order Date]]</f>
        <v>7</v>
      </c>
    </row>
    <row r="840" spans="1:22" x14ac:dyDescent="0.3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s="13">
        <v>21.071999999999999</v>
      </c>
      <c r="S840" s="13">
        <f t="shared" si="40"/>
        <v>14.750399999999999</v>
      </c>
      <c r="T840" s="13">
        <f t="shared" si="41"/>
        <v>6.3216000000000001</v>
      </c>
      <c r="U840" s="2">
        <f t="shared" si="39"/>
        <v>0.30000000000000004</v>
      </c>
      <c r="V840">
        <f>Table1[[#This Row],[Ship Date]]-Table1[[#This Row],[Order Date]]</f>
        <v>5</v>
      </c>
    </row>
    <row r="841" spans="1:22" x14ac:dyDescent="0.3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s="13">
        <v>60.45</v>
      </c>
      <c r="S841" s="13">
        <f t="shared" si="40"/>
        <v>42.314999999999998</v>
      </c>
      <c r="T841" s="13">
        <f t="shared" si="41"/>
        <v>18.135000000000005</v>
      </c>
      <c r="U841" s="2">
        <f t="shared" si="39"/>
        <v>0.30000000000000004</v>
      </c>
      <c r="V841">
        <f>Table1[[#This Row],[Ship Date]]-Table1[[#This Row],[Order Date]]</f>
        <v>5</v>
      </c>
    </row>
    <row r="842" spans="1:22" x14ac:dyDescent="0.3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s="13">
        <v>11.52</v>
      </c>
      <c r="S842" s="13">
        <f t="shared" si="40"/>
        <v>8.0640000000000001</v>
      </c>
      <c r="T842" s="13">
        <f t="shared" si="41"/>
        <v>3.4559999999999995</v>
      </c>
      <c r="U842" s="2">
        <f t="shared" si="39"/>
        <v>0.3</v>
      </c>
      <c r="V842">
        <f>Table1[[#This Row],[Ship Date]]-Table1[[#This Row],[Order Date]]</f>
        <v>5</v>
      </c>
    </row>
    <row r="843" spans="1:22" x14ac:dyDescent="0.3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s="13">
        <v>186.048</v>
      </c>
      <c r="S843" s="13">
        <f t="shared" si="40"/>
        <v>130.2336</v>
      </c>
      <c r="T843" s="13">
        <f t="shared" si="41"/>
        <v>55.814400000000006</v>
      </c>
      <c r="U843" s="2">
        <f t="shared" si="39"/>
        <v>0.30000000000000004</v>
      </c>
      <c r="V843">
        <f>Table1[[#This Row],[Ship Date]]-Table1[[#This Row],[Order Date]]</f>
        <v>5</v>
      </c>
    </row>
    <row r="844" spans="1:22" x14ac:dyDescent="0.3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s="13">
        <v>37.44</v>
      </c>
      <c r="S844" s="13">
        <f t="shared" si="40"/>
        <v>26.207999999999998</v>
      </c>
      <c r="T844" s="13">
        <f t="shared" si="41"/>
        <v>11.231999999999999</v>
      </c>
      <c r="U844" s="2">
        <f t="shared" si="39"/>
        <v>0.3</v>
      </c>
      <c r="V844">
        <f>Table1[[#This Row],[Ship Date]]-Table1[[#This Row],[Order Date]]</f>
        <v>2</v>
      </c>
    </row>
    <row r="845" spans="1:22" x14ac:dyDescent="0.3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s="13">
        <v>26.975999999999999</v>
      </c>
      <c r="S845" s="13">
        <f t="shared" si="40"/>
        <v>18.883199999999999</v>
      </c>
      <c r="T845" s="13">
        <f t="shared" si="41"/>
        <v>8.0928000000000004</v>
      </c>
      <c r="U845" s="2">
        <f t="shared" si="39"/>
        <v>0.30000000000000004</v>
      </c>
      <c r="V845">
        <f>Table1[[#This Row],[Ship Date]]-Table1[[#This Row],[Order Date]]</f>
        <v>2</v>
      </c>
    </row>
    <row r="846" spans="1:22" x14ac:dyDescent="0.3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s="13">
        <v>11.36</v>
      </c>
      <c r="S846" s="13">
        <f t="shared" si="40"/>
        <v>7.9519999999999991</v>
      </c>
      <c r="T846" s="13">
        <f t="shared" si="41"/>
        <v>3.4080000000000004</v>
      </c>
      <c r="U846" s="2">
        <f t="shared" si="39"/>
        <v>0.30000000000000004</v>
      </c>
      <c r="V846">
        <f>Table1[[#This Row],[Ship Date]]-Table1[[#This Row],[Order Date]]</f>
        <v>2</v>
      </c>
    </row>
    <row r="847" spans="1:22" x14ac:dyDescent="0.3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s="13">
        <v>14.62</v>
      </c>
      <c r="S847" s="13">
        <f t="shared" si="40"/>
        <v>10.233999999999998</v>
      </c>
      <c r="T847" s="13">
        <f t="shared" si="41"/>
        <v>4.386000000000001</v>
      </c>
      <c r="U847" s="2">
        <f t="shared" si="39"/>
        <v>0.3000000000000001</v>
      </c>
      <c r="V847">
        <f>Table1[[#This Row],[Ship Date]]-Table1[[#This Row],[Order Date]]</f>
        <v>2</v>
      </c>
    </row>
    <row r="848" spans="1:22" x14ac:dyDescent="0.3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s="13">
        <v>83.72</v>
      </c>
      <c r="S848" s="13">
        <f t="shared" si="40"/>
        <v>58.603999999999992</v>
      </c>
      <c r="T848" s="13">
        <f t="shared" si="41"/>
        <v>25.116000000000007</v>
      </c>
      <c r="U848" s="2">
        <f t="shared" si="39"/>
        <v>0.3000000000000001</v>
      </c>
      <c r="V848">
        <f>Table1[[#This Row],[Ship Date]]-Table1[[#This Row],[Order Date]]</f>
        <v>4</v>
      </c>
    </row>
    <row r="849" spans="1:22" x14ac:dyDescent="0.3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s="13">
        <v>287.94</v>
      </c>
      <c r="S849" s="13">
        <f t="shared" si="40"/>
        <v>201.55799999999999</v>
      </c>
      <c r="T849" s="13">
        <f t="shared" si="41"/>
        <v>86.382000000000005</v>
      </c>
      <c r="U849" s="2">
        <f t="shared" si="39"/>
        <v>0.30000000000000004</v>
      </c>
      <c r="V849">
        <f>Table1[[#This Row],[Ship Date]]-Table1[[#This Row],[Order Date]]</f>
        <v>4</v>
      </c>
    </row>
    <row r="850" spans="1:22" x14ac:dyDescent="0.3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s="13">
        <v>48.896000000000001</v>
      </c>
      <c r="S850" s="13">
        <f t="shared" si="40"/>
        <v>34.227199999999996</v>
      </c>
      <c r="T850" s="13">
        <f t="shared" si="41"/>
        <v>14.668800000000005</v>
      </c>
      <c r="U850" s="2">
        <f t="shared" si="39"/>
        <v>0.3000000000000001</v>
      </c>
      <c r="V850">
        <f>Table1[[#This Row],[Ship Date]]-Table1[[#This Row],[Order Date]]</f>
        <v>5</v>
      </c>
    </row>
    <row r="851" spans="1:22" x14ac:dyDescent="0.3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s="13">
        <v>115.36</v>
      </c>
      <c r="S851" s="13">
        <f t="shared" si="40"/>
        <v>80.751999999999995</v>
      </c>
      <c r="T851" s="13">
        <f t="shared" si="41"/>
        <v>34.608000000000004</v>
      </c>
      <c r="U851" s="2">
        <f t="shared" si="39"/>
        <v>0.30000000000000004</v>
      </c>
      <c r="V851">
        <f>Table1[[#This Row],[Ship Date]]-Table1[[#This Row],[Order Date]]</f>
        <v>5</v>
      </c>
    </row>
    <row r="852" spans="1:22" x14ac:dyDescent="0.3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s="13">
        <v>5.16</v>
      </c>
      <c r="S852" s="13">
        <f t="shared" si="40"/>
        <v>3.6119999999999997</v>
      </c>
      <c r="T852" s="13">
        <f t="shared" si="41"/>
        <v>1.5480000000000005</v>
      </c>
      <c r="U852" s="2">
        <f t="shared" si="39"/>
        <v>0.3000000000000001</v>
      </c>
      <c r="V852">
        <f>Table1[[#This Row],[Ship Date]]-Table1[[#This Row],[Order Date]]</f>
        <v>5</v>
      </c>
    </row>
    <row r="853" spans="1:22" x14ac:dyDescent="0.3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s="13">
        <v>38.880000000000003</v>
      </c>
      <c r="S853" s="13">
        <f t="shared" si="40"/>
        <v>27.216000000000001</v>
      </c>
      <c r="T853" s="13">
        <f t="shared" si="41"/>
        <v>11.664000000000001</v>
      </c>
      <c r="U853" s="2">
        <f t="shared" si="39"/>
        <v>0.30000000000000004</v>
      </c>
      <c r="V853">
        <f>Table1[[#This Row],[Ship Date]]-Table1[[#This Row],[Order Date]]</f>
        <v>5</v>
      </c>
    </row>
    <row r="854" spans="1:22" x14ac:dyDescent="0.3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s="13">
        <v>185.88</v>
      </c>
      <c r="S854" s="13">
        <f t="shared" si="40"/>
        <v>130.11599999999999</v>
      </c>
      <c r="T854" s="13">
        <f t="shared" si="41"/>
        <v>55.76400000000001</v>
      </c>
      <c r="U854" s="2">
        <f t="shared" si="39"/>
        <v>0.30000000000000004</v>
      </c>
      <c r="V854">
        <f>Table1[[#This Row],[Ship Date]]-Table1[[#This Row],[Order Date]]</f>
        <v>7</v>
      </c>
    </row>
    <row r="855" spans="1:22" x14ac:dyDescent="0.3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s="13">
        <v>44.46</v>
      </c>
      <c r="S855" s="13">
        <f t="shared" si="40"/>
        <v>31.122</v>
      </c>
      <c r="T855" s="13">
        <f t="shared" si="41"/>
        <v>13.338000000000001</v>
      </c>
      <c r="U855" s="2">
        <f t="shared" si="39"/>
        <v>0.3</v>
      </c>
      <c r="V855">
        <f>Table1[[#This Row],[Ship Date]]-Table1[[#This Row],[Order Date]]</f>
        <v>5</v>
      </c>
    </row>
    <row r="856" spans="1:22" x14ac:dyDescent="0.3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s="13">
        <v>242.94</v>
      </c>
      <c r="S856" s="13">
        <f t="shared" si="40"/>
        <v>170.05799999999999</v>
      </c>
      <c r="T856" s="13">
        <f t="shared" si="41"/>
        <v>72.882000000000005</v>
      </c>
      <c r="U856" s="2">
        <f t="shared" si="39"/>
        <v>0.30000000000000004</v>
      </c>
      <c r="V856">
        <f>Table1[[#This Row],[Ship Date]]-Table1[[#This Row],[Order Date]]</f>
        <v>5</v>
      </c>
    </row>
    <row r="857" spans="1:22" x14ac:dyDescent="0.3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s="13">
        <v>39.96</v>
      </c>
      <c r="S857" s="13">
        <f t="shared" si="40"/>
        <v>27.971999999999998</v>
      </c>
      <c r="T857" s="13">
        <f t="shared" si="41"/>
        <v>11.988000000000003</v>
      </c>
      <c r="U857" s="2">
        <f t="shared" si="39"/>
        <v>0.30000000000000004</v>
      </c>
      <c r="V857">
        <f>Table1[[#This Row],[Ship Date]]-Table1[[#This Row],[Order Date]]</f>
        <v>5</v>
      </c>
    </row>
    <row r="858" spans="1:22" x14ac:dyDescent="0.3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s="13">
        <v>102.3</v>
      </c>
      <c r="S858" s="13">
        <f t="shared" si="40"/>
        <v>71.61</v>
      </c>
      <c r="T858" s="13">
        <f t="shared" si="41"/>
        <v>30.689999999999998</v>
      </c>
      <c r="U858" s="2">
        <f t="shared" si="39"/>
        <v>0.3</v>
      </c>
      <c r="V858">
        <f>Table1[[#This Row],[Ship Date]]-Table1[[#This Row],[Order Date]]</f>
        <v>5</v>
      </c>
    </row>
    <row r="859" spans="1:22" x14ac:dyDescent="0.3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s="13">
        <v>21.36</v>
      </c>
      <c r="S859" s="13">
        <f t="shared" si="40"/>
        <v>14.951999999999998</v>
      </c>
      <c r="T859" s="13">
        <f t="shared" si="41"/>
        <v>6.4080000000000013</v>
      </c>
      <c r="U859" s="2">
        <f t="shared" si="39"/>
        <v>0.30000000000000004</v>
      </c>
      <c r="V859">
        <f>Table1[[#This Row],[Ship Date]]-Table1[[#This Row],[Order Date]]</f>
        <v>5</v>
      </c>
    </row>
    <row r="860" spans="1:22" x14ac:dyDescent="0.3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s="13">
        <v>7.61</v>
      </c>
      <c r="S860" s="13">
        <f t="shared" si="40"/>
        <v>5.327</v>
      </c>
      <c r="T860" s="13">
        <f t="shared" si="41"/>
        <v>2.2830000000000004</v>
      </c>
      <c r="U860" s="2">
        <f t="shared" si="39"/>
        <v>0.30000000000000004</v>
      </c>
      <c r="V860">
        <f>Table1[[#This Row],[Ship Date]]-Table1[[#This Row],[Order Date]]</f>
        <v>5</v>
      </c>
    </row>
    <row r="861" spans="1:22" x14ac:dyDescent="0.3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s="13">
        <v>7.16</v>
      </c>
      <c r="S861" s="13">
        <f t="shared" si="40"/>
        <v>5.0119999999999996</v>
      </c>
      <c r="T861" s="13">
        <f t="shared" si="41"/>
        <v>2.1480000000000006</v>
      </c>
      <c r="U861" s="2">
        <f t="shared" si="39"/>
        <v>0.3000000000000001</v>
      </c>
      <c r="V861">
        <f>Table1[[#This Row],[Ship Date]]-Table1[[#This Row],[Order Date]]</f>
        <v>5</v>
      </c>
    </row>
    <row r="862" spans="1:22" x14ac:dyDescent="0.3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s="13">
        <v>7.36</v>
      </c>
      <c r="S862" s="13">
        <f t="shared" si="40"/>
        <v>5.1520000000000001</v>
      </c>
      <c r="T862" s="13">
        <f t="shared" si="41"/>
        <v>2.2080000000000002</v>
      </c>
      <c r="U862" s="2">
        <f t="shared" si="39"/>
        <v>0.3</v>
      </c>
      <c r="V862">
        <f>Table1[[#This Row],[Ship Date]]-Table1[[#This Row],[Order Date]]</f>
        <v>7</v>
      </c>
    </row>
    <row r="863" spans="1:22" x14ac:dyDescent="0.3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s="13">
        <v>23.1</v>
      </c>
      <c r="S863" s="13">
        <f t="shared" si="40"/>
        <v>16.170000000000002</v>
      </c>
      <c r="T863" s="13">
        <f t="shared" si="41"/>
        <v>6.93</v>
      </c>
      <c r="U863" s="2">
        <f t="shared" si="39"/>
        <v>0.3</v>
      </c>
      <c r="V863">
        <f>Table1[[#This Row],[Ship Date]]-Table1[[#This Row],[Order Date]]</f>
        <v>7</v>
      </c>
    </row>
    <row r="864" spans="1:22" x14ac:dyDescent="0.3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s="13">
        <v>191.47200000000001</v>
      </c>
      <c r="S864" s="13">
        <f t="shared" si="40"/>
        <v>134.03039999999999</v>
      </c>
      <c r="T864" s="13">
        <f t="shared" si="41"/>
        <v>57.441600000000022</v>
      </c>
      <c r="U864" s="2">
        <f t="shared" si="39"/>
        <v>0.3000000000000001</v>
      </c>
      <c r="V864">
        <f>Table1[[#This Row],[Ship Date]]-Table1[[#This Row],[Order Date]]</f>
        <v>2</v>
      </c>
    </row>
    <row r="865" spans="1:22" x14ac:dyDescent="0.3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s="13">
        <v>5.2480000000000002</v>
      </c>
      <c r="S865" s="13">
        <f t="shared" si="40"/>
        <v>3.6736</v>
      </c>
      <c r="T865" s="13">
        <f t="shared" si="41"/>
        <v>1.5744000000000002</v>
      </c>
      <c r="U865" s="2">
        <f t="shared" si="39"/>
        <v>0.30000000000000004</v>
      </c>
      <c r="V865">
        <f>Table1[[#This Row],[Ship Date]]-Table1[[#This Row],[Order Date]]</f>
        <v>2</v>
      </c>
    </row>
    <row r="866" spans="1:22" x14ac:dyDescent="0.3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s="13">
        <v>59.183999999999997</v>
      </c>
      <c r="S866" s="13">
        <f t="shared" si="40"/>
        <v>41.428799999999995</v>
      </c>
      <c r="T866" s="13">
        <f t="shared" si="41"/>
        <v>17.755200000000002</v>
      </c>
      <c r="U866" s="2">
        <f t="shared" si="39"/>
        <v>0.30000000000000004</v>
      </c>
      <c r="V866">
        <f>Table1[[#This Row],[Ship Date]]-Table1[[#This Row],[Order Date]]</f>
        <v>2</v>
      </c>
    </row>
    <row r="867" spans="1:22" x14ac:dyDescent="0.3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s="13">
        <v>2.89</v>
      </c>
      <c r="S867" s="13">
        <f t="shared" si="40"/>
        <v>2.0230000000000001</v>
      </c>
      <c r="T867" s="13">
        <f t="shared" si="41"/>
        <v>0.86699999999999999</v>
      </c>
      <c r="U867" s="2">
        <f t="shared" si="39"/>
        <v>0.3</v>
      </c>
      <c r="V867">
        <f>Table1[[#This Row],[Ship Date]]-Table1[[#This Row],[Order Date]]</f>
        <v>5</v>
      </c>
    </row>
    <row r="868" spans="1:22" x14ac:dyDescent="0.3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s="13">
        <v>51.94</v>
      </c>
      <c r="S868" s="13">
        <f t="shared" si="40"/>
        <v>36.357999999999997</v>
      </c>
      <c r="T868" s="13">
        <f t="shared" si="41"/>
        <v>15.582000000000001</v>
      </c>
      <c r="U868" s="2">
        <f t="shared" si="39"/>
        <v>0.30000000000000004</v>
      </c>
      <c r="V868">
        <f>Table1[[#This Row],[Ship Date]]-Table1[[#This Row],[Order Date]]</f>
        <v>5</v>
      </c>
    </row>
    <row r="869" spans="1:22" x14ac:dyDescent="0.3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s="13">
        <v>15.936</v>
      </c>
      <c r="S869" s="13">
        <f t="shared" si="40"/>
        <v>11.155199999999999</v>
      </c>
      <c r="T869" s="13">
        <f t="shared" si="41"/>
        <v>4.780800000000001</v>
      </c>
      <c r="U869" s="2">
        <f t="shared" si="39"/>
        <v>0.30000000000000004</v>
      </c>
      <c r="V869">
        <f>Table1[[#This Row],[Ship Date]]-Table1[[#This Row],[Order Date]]</f>
        <v>3</v>
      </c>
    </row>
    <row r="870" spans="1:22" x14ac:dyDescent="0.3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s="13">
        <v>44.91</v>
      </c>
      <c r="S870" s="13">
        <f t="shared" si="40"/>
        <v>31.436999999999994</v>
      </c>
      <c r="T870" s="13">
        <f t="shared" si="41"/>
        <v>13.473000000000003</v>
      </c>
      <c r="U870" s="2">
        <f t="shared" si="39"/>
        <v>0.3000000000000001</v>
      </c>
      <c r="V870">
        <f>Table1[[#This Row],[Ship Date]]-Table1[[#This Row],[Order Date]]</f>
        <v>4</v>
      </c>
    </row>
    <row r="871" spans="1:22" x14ac:dyDescent="0.3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s="13">
        <v>1141.47</v>
      </c>
      <c r="S871" s="13">
        <f t="shared" si="40"/>
        <v>799.029</v>
      </c>
      <c r="T871" s="13">
        <f t="shared" si="41"/>
        <v>342.44100000000003</v>
      </c>
      <c r="U871" s="2">
        <f t="shared" si="39"/>
        <v>0.30000000000000004</v>
      </c>
      <c r="V871">
        <f>Table1[[#This Row],[Ship Date]]-Table1[[#This Row],[Order Date]]</f>
        <v>2</v>
      </c>
    </row>
    <row r="872" spans="1:22" x14ac:dyDescent="0.3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s="13">
        <v>280.78199999999998</v>
      </c>
      <c r="S872" s="13">
        <f t="shared" si="40"/>
        <v>196.54739999999998</v>
      </c>
      <c r="T872" s="13">
        <f t="shared" si="41"/>
        <v>84.2346</v>
      </c>
      <c r="U872" s="2">
        <f t="shared" si="39"/>
        <v>0.30000000000000004</v>
      </c>
      <c r="V872">
        <f>Table1[[#This Row],[Ship Date]]-Table1[[#This Row],[Order Date]]</f>
        <v>2</v>
      </c>
    </row>
    <row r="873" spans="1:22" x14ac:dyDescent="0.3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s="13">
        <v>34.44</v>
      </c>
      <c r="S873" s="13">
        <f t="shared" si="40"/>
        <v>24.107999999999997</v>
      </c>
      <c r="T873" s="13">
        <f t="shared" si="41"/>
        <v>10.332000000000001</v>
      </c>
      <c r="U873" s="2">
        <f t="shared" si="39"/>
        <v>0.30000000000000004</v>
      </c>
      <c r="V873">
        <f>Table1[[#This Row],[Ship Date]]-Table1[[#This Row],[Order Date]]</f>
        <v>1</v>
      </c>
    </row>
    <row r="874" spans="1:22" x14ac:dyDescent="0.3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s="13">
        <v>11.36</v>
      </c>
      <c r="S874" s="13">
        <f t="shared" si="40"/>
        <v>7.9519999999999991</v>
      </c>
      <c r="T874" s="13">
        <f t="shared" si="41"/>
        <v>3.4080000000000004</v>
      </c>
      <c r="U874" s="2">
        <f t="shared" si="39"/>
        <v>0.30000000000000004</v>
      </c>
      <c r="V874">
        <f>Table1[[#This Row],[Ship Date]]-Table1[[#This Row],[Order Date]]</f>
        <v>5</v>
      </c>
    </row>
    <row r="875" spans="1:22" x14ac:dyDescent="0.3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s="13">
        <v>106.34399999999999</v>
      </c>
      <c r="S875" s="13">
        <f t="shared" si="40"/>
        <v>74.440799999999996</v>
      </c>
      <c r="T875" s="13">
        <f t="shared" si="41"/>
        <v>31.903199999999998</v>
      </c>
      <c r="U875" s="2">
        <f t="shared" si="39"/>
        <v>0.3</v>
      </c>
      <c r="V875">
        <f>Table1[[#This Row],[Ship Date]]-Table1[[#This Row],[Order Date]]</f>
        <v>5</v>
      </c>
    </row>
    <row r="876" spans="1:22" x14ac:dyDescent="0.3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s="13">
        <v>192.16</v>
      </c>
      <c r="S876" s="13">
        <f t="shared" si="40"/>
        <v>134.512</v>
      </c>
      <c r="T876" s="13">
        <f t="shared" si="41"/>
        <v>57.647999999999996</v>
      </c>
      <c r="U876" s="2">
        <f t="shared" si="39"/>
        <v>0.3</v>
      </c>
      <c r="V876">
        <f>Table1[[#This Row],[Ship Date]]-Table1[[#This Row],[Order Date]]</f>
        <v>4</v>
      </c>
    </row>
    <row r="877" spans="1:22" x14ac:dyDescent="0.3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s="13">
        <v>322.58999999999997</v>
      </c>
      <c r="S877" s="13">
        <f t="shared" si="40"/>
        <v>225.81299999999996</v>
      </c>
      <c r="T877" s="13">
        <f t="shared" si="41"/>
        <v>96.777000000000015</v>
      </c>
      <c r="U877" s="2">
        <f t="shared" si="39"/>
        <v>0.30000000000000004</v>
      </c>
      <c r="V877">
        <f>Table1[[#This Row],[Ship Date]]-Table1[[#This Row],[Order Date]]</f>
        <v>4</v>
      </c>
    </row>
    <row r="878" spans="1:22" x14ac:dyDescent="0.3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s="13">
        <v>29.99</v>
      </c>
      <c r="S878" s="13">
        <f t="shared" si="40"/>
        <v>20.992999999999999</v>
      </c>
      <c r="T878" s="13">
        <f t="shared" si="41"/>
        <v>8.9969999999999999</v>
      </c>
      <c r="U878" s="2">
        <f t="shared" si="39"/>
        <v>0.3</v>
      </c>
      <c r="V878">
        <f>Table1[[#This Row],[Ship Date]]-Table1[[#This Row],[Order Date]]</f>
        <v>4</v>
      </c>
    </row>
    <row r="879" spans="1:22" x14ac:dyDescent="0.3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s="13">
        <v>371.97</v>
      </c>
      <c r="S879" s="13">
        <f t="shared" si="40"/>
        <v>260.37900000000002</v>
      </c>
      <c r="T879" s="13">
        <f t="shared" si="41"/>
        <v>111.59100000000001</v>
      </c>
      <c r="U879" s="2">
        <f t="shared" si="39"/>
        <v>0.3</v>
      </c>
      <c r="V879">
        <f>Table1[[#This Row],[Ship Date]]-Table1[[#This Row],[Order Date]]</f>
        <v>4</v>
      </c>
    </row>
    <row r="880" spans="1:22" x14ac:dyDescent="0.3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s="13">
        <v>5.8920000000000003</v>
      </c>
      <c r="S880" s="13">
        <f t="shared" si="40"/>
        <v>4.1243999999999996</v>
      </c>
      <c r="T880" s="13">
        <f t="shared" si="41"/>
        <v>1.7676000000000007</v>
      </c>
      <c r="U880" s="2">
        <f t="shared" si="39"/>
        <v>0.3000000000000001</v>
      </c>
      <c r="V880">
        <f>Table1[[#This Row],[Ship Date]]-Table1[[#This Row],[Order Date]]</f>
        <v>4</v>
      </c>
    </row>
    <row r="881" spans="1:22" x14ac:dyDescent="0.3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s="13">
        <v>68.471999999999994</v>
      </c>
      <c r="S881" s="13">
        <f t="shared" si="40"/>
        <v>47.930399999999992</v>
      </c>
      <c r="T881" s="13">
        <f t="shared" si="41"/>
        <v>20.541600000000003</v>
      </c>
      <c r="U881" s="2">
        <f t="shared" si="39"/>
        <v>0.30000000000000004</v>
      </c>
      <c r="V881">
        <f>Table1[[#This Row],[Ship Date]]-Table1[[#This Row],[Order Date]]</f>
        <v>2</v>
      </c>
    </row>
    <row r="882" spans="1:22" x14ac:dyDescent="0.3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s="13">
        <v>1242.9000000000001</v>
      </c>
      <c r="S882" s="13">
        <f t="shared" si="40"/>
        <v>870.03</v>
      </c>
      <c r="T882" s="13">
        <f t="shared" si="41"/>
        <v>372.87000000000012</v>
      </c>
      <c r="U882" s="2">
        <f t="shared" si="39"/>
        <v>0.3000000000000001</v>
      </c>
      <c r="V882">
        <f>Table1[[#This Row],[Ship Date]]-Table1[[#This Row],[Order Date]]</f>
        <v>2</v>
      </c>
    </row>
    <row r="883" spans="1:22" x14ac:dyDescent="0.3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s="13">
        <v>30.84</v>
      </c>
      <c r="S883" s="13">
        <f t="shared" si="40"/>
        <v>21.587999999999997</v>
      </c>
      <c r="T883" s="13">
        <f t="shared" si="41"/>
        <v>9.2520000000000024</v>
      </c>
      <c r="U883" s="2">
        <f t="shared" si="39"/>
        <v>0.3000000000000001</v>
      </c>
      <c r="V883">
        <f>Table1[[#This Row],[Ship Date]]-Table1[[#This Row],[Order Date]]</f>
        <v>4</v>
      </c>
    </row>
    <row r="884" spans="1:22" x14ac:dyDescent="0.3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s="13">
        <v>13.48</v>
      </c>
      <c r="S884" s="13">
        <f t="shared" si="40"/>
        <v>9.4359999999999999</v>
      </c>
      <c r="T884" s="13">
        <f t="shared" si="41"/>
        <v>4.0440000000000005</v>
      </c>
      <c r="U884" s="2">
        <f t="shared" si="39"/>
        <v>0.30000000000000004</v>
      </c>
      <c r="V884">
        <f>Table1[[#This Row],[Ship Date]]-Table1[[#This Row],[Order Date]]</f>
        <v>0</v>
      </c>
    </row>
    <row r="885" spans="1:22" x14ac:dyDescent="0.3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s="13">
        <v>31.4</v>
      </c>
      <c r="S885" s="13">
        <f t="shared" si="40"/>
        <v>21.979999999999997</v>
      </c>
      <c r="T885" s="13">
        <f t="shared" si="41"/>
        <v>9.4200000000000017</v>
      </c>
      <c r="U885" s="2">
        <f t="shared" si="39"/>
        <v>0.30000000000000004</v>
      </c>
      <c r="V885">
        <f>Table1[[#This Row],[Ship Date]]-Table1[[#This Row],[Order Date]]</f>
        <v>2</v>
      </c>
    </row>
    <row r="886" spans="1:22" x14ac:dyDescent="0.3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s="13">
        <v>17.46</v>
      </c>
      <c r="S886" s="13">
        <f t="shared" si="40"/>
        <v>12.222</v>
      </c>
      <c r="T886" s="13">
        <f t="shared" si="41"/>
        <v>5.2380000000000013</v>
      </c>
      <c r="U886" s="2">
        <f t="shared" si="39"/>
        <v>0.30000000000000004</v>
      </c>
      <c r="V886">
        <f>Table1[[#This Row],[Ship Date]]-Table1[[#This Row],[Order Date]]</f>
        <v>5</v>
      </c>
    </row>
    <row r="887" spans="1:22" x14ac:dyDescent="0.3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s="13">
        <v>13.944000000000001</v>
      </c>
      <c r="S887" s="13">
        <f t="shared" si="40"/>
        <v>9.7607999999999997</v>
      </c>
      <c r="T887" s="13">
        <f t="shared" si="41"/>
        <v>4.1832000000000011</v>
      </c>
      <c r="U887" s="2">
        <f t="shared" si="39"/>
        <v>0.30000000000000004</v>
      </c>
      <c r="V887">
        <f>Table1[[#This Row],[Ship Date]]-Table1[[#This Row],[Order Date]]</f>
        <v>3</v>
      </c>
    </row>
    <row r="888" spans="1:22" x14ac:dyDescent="0.3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s="13">
        <v>83.76</v>
      </c>
      <c r="S888" s="13">
        <f t="shared" si="40"/>
        <v>58.631999999999998</v>
      </c>
      <c r="T888" s="13">
        <f t="shared" si="41"/>
        <v>25.128000000000007</v>
      </c>
      <c r="U888" s="2">
        <f t="shared" si="39"/>
        <v>0.30000000000000004</v>
      </c>
      <c r="V888">
        <f>Table1[[#This Row],[Ship Date]]-Table1[[#This Row],[Order Date]]</f>
        <v>6</v>
      </c>
    </row>
    <row r="889" spans="1:22" x14ac:dyDescent="0.3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s="13">
        <v>37.659999999999997</v>
      </c>
      <c r="S889" s="13">
        <f t="shared" si="40"/>
        <v>26.361999999999995</v>
      </c>
      <c r="T889" s="13">
        <f t="shared" si="41"/>
        <v>11.298000000000002</v>
      </c>
      <c r="U889" s="2">
        <f t="shared" si="39"/>
        <v>0.3000000000000001</v>
      </c>
      <c r="V889">
        <f>Table1[[#This Row],[Ship Date]]-Table1[[#This Row],[Order Date]]</f>
        <v>5</v>
      </c>
    </row>
    <row r="890" spans="1:22" x14ac:dyDescent="0.3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s="13">
        <v>34.68</v>
      </c>
      <c r="S890" s="13">
        <f t="shared" si="40"/>
        <v>24.276</v>
      </c>
      <c r="T890" s="13">
        <f t="shared" si="41"/>
        <v>10.404</v>
      </c>
      <c r="U890" s="2">
        <f t="shared" si="39"/>
        <v>0.3</v>
      </c>
      <c r="V890">
        <f>Table1[[#This Row],[Ship Date]]-Table1[[#This Row],[Order Date]]</f>
        <v>7</v>
      </c>
    </row>
    <row r="891" spans="1:22" x14ac:dyDescent="0.3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s="13">
        <v>149.94999999999999</v>
      </c>
      <c r="S891" s="13">
        <f t="shared" si="40"/>
        <v>104.96499999999999</v>
      </c>
      <c r="T891" s="13">
        <f t="shared" si="41"/>
        <v>44.984999999999999</v>
      </c>
      <c r="U891" s="2">
        <f t="shared" si="39"/>
        <v>0.30000000000000004</v>
      </c>
      <c r="V891">
        <f>Table1[[#This Row],[Ship Date]]-Table1[[#This Row],[Order Date]]</f>
        <v>6</v>
      </c>
    </row>
    <row r="892" spans="1:22" x14ac:dyDescent="0.3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s="13">
        <v>51.311999999999998</v>
      </c>
      <c r="S892" s="13">
        <f t="shared" si="40"/>
        <v>35.918399999999998</v>
      </c>
      <c r="T892" s="13">
        <f t="shared" si="41"/>
        <v>15.393599999999999</v>
      </c>
      <c r="U892" s="2">
        <f t="shared" si="39"/>
        <v>0.3</v>
      </c>
      <c r="V892">
        <f>Table1[[#This Row],[Ship Date]]-Table1[[#This Row],[Order Date]]</f>
        <v>6</v>
      </c>
    </row>
    <row r="893" spans="1:22" x14ac:dyDescent="0.3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s="13">
        <v>4.54</v>
      </c>
      <c r="S893" s="13">
        <f t="shared" si="40"/>
        <v>3.1779999999999999</v>
      </c>
      <c r="T893" s="13">
        <f t="shared" si="41"/>
        <v>1.3620000000000001</v>
      </c>
      <c r="U893" s="2">
        <f t="shared" si="39"/>
        <v>0.30000000000000004</v>
      </c>
      <c r="V893">
        <f>Table1[[#This Row],[Ship Date]]-Table1[[#This Row],[Order Date]]</f>
        <v>1</v>
      </c>
    </row>
    <row r="894" spans="1:22" x14ac:dyDescent="0.3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s="13">
        <v>15.92</v>
      </c>
      <c r="S894" s="13">
        <f t="shared" si="40"/>
        <v>11.144</v>
      </c>
      <c r="T894" s="13">
        <f t="shared" si="41"/>
        <v>4.7759999999999998</v>
      </c>
      <c r="U894" s="2">
        <f t="shared" si="39"/>
        <v>0.3</v>
      </c>
      <c r="V894">
        <f>Table1[[#This Row],[Ship Date]]-Table1[[#This Row],[Order Date]]</f>
        <v>1</v>
      </c>
    </row>
    <row r="895" spans="1:22" x14ac:dyDescent="0.3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s="13">
        <v>543.91999999999996</v>
      </c>
      <c r="S895" s="13">
        <f t="shared" si="40"/>
        <v>380.74399999999997</v>
      </c>
      <c r="T895" s="13">
        <f t="shared" si="41"/>
        <v>163.17599999999999</v>
      </c>
      <c r="U895" s="2">
        <f t="shared" si="39"/>
        <v>0.3</v>
      </c>
      <c r="V895">
        <f>Table1[[#This Row],[Ship Date]]-Table1[[#This Row],[Order Date]]</f>
        <v>1</v>
      </c>
    </row>
    <row r="896" spans="1:22" x14ac:dyDescent="0.3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s="13">
        <v>155.82</v>
      </c>
      <c r="S896" s="13">
        <f t="shared" si="40"/>
        <v>109.07399999999998</v>
      </c>
      <c r="T896" s="13">
        <f t="shared" si="41"/>
        <v>46.746000000000009</v>
      </c>
      <c r="U896" s="2">
        <f t="shared" si="39"/>
        <v>0.3000000000000001</v>
      </c>
      <c r="V896">
        <f>Table1[[#This Row],[Ship Date]]-Table1[[#This Row],[Order Date]]</f>
        <v>2</v>
      </c>
    </row>
    <row r="897" spans="1:22" x14ac:dyDescent="0.3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s="13">
        <v>70.007999999999996</v>
      </c>
      <c r="S897" s="13">
        <f t="shared" si="40"/>
        <v>49.005599999999994</v>
      </c>
      <c r="T897" s="13">
        <f t="shared" si="41"/>
        <v>21.002400000000002</v>
      </c>
      <c r="U897" s="2">
        <f t="shared" si="39"/>
        <v>0.30000000000000004</v>
      </c>
      <c r="V897">
        <f>Table1[[#This Row],[Ship Date]]-Table1[[#This Row],[Order Date]]</f>
        <v>2</v>
      </c>
    </row>
    <row r="898" spans="1:22" x14ac:dyDescent="0.3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s="13">
        <v>15.648</v>
      </c>
      <c r="S898" s="13">
        <f t="shared" si="40"/>
        <v>10.9536</v>
      </c>
      <c r="T898" s="13">
        <f t="shared" si="41"/>
        <v>4.6943999999999999</v>
      </c>
      <c r="U898" s="2">
        <f t="shared" si="39"/>
        <v>0.3</v>
      </c>
      <c r="V898">
        <f>Table1[[#This Row],[Ship Date]]-Table1[[#This Row],[Order Date]]</f>
        <v>3</v>
      </c>
    </row>
    <row r="899" spans="1:22" x14ac:dyDescent="0.3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s="13">
        <v>103.6</v>
      </c>
      <c r="S899" s="13">
        <f t="shared" si="40"/>
        <v>72.52</v>
      </c>
      <c r="T899" s="13">
        <f t="shared" si="41"/>
        <v>31.08</v>
      </c>
      <c r="U899" s="2">
        <f t="shared" ref="U899:U962" si="42">T899/R899</f>
        <v>0.3</v>
      </c>
      <c r="V899">
        <f>Table1[[#This Row],[Ship Date]]-Table1[[#This Row],[Order Date]]</f>
        <v>6</v>
      </c>
    </row>
    <row r="900" spans="1:22" x14ac:dyDescent="0.3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s="13">
        <v>46.96</v>
      </c>
      <c r="S900" s="13">
        <f t="shared" ref="S900:S963" si="43">R900*0.7</f>
        <v>32.872</v>
      </c>
      <c r="T900" s="13">
        <f t="shared" ref="T900:T963" si="44">R900-S900</f>
        <v>14.088000000000001</v>
      </c>
      <c r="U900" s="2">
        <f t="shared" si="42"/>
        <v>0.3</v>
      </c>
      <c r="V900">
        <f>Table1[[#This Row],[Ship Date]]-Table1[[#This Row],[Order Date]]</f>
        <v>2</v>
      </c>
    </row>
    <row r="901" spans="1:22" x14ac:dyDescent="0.3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s="13">
        <v>8.9039999999999999</v>
      </c>
      <c r="S901" s="13">
        <f t="shared" si="43"/>
        <v>6.2327999999999992</v>
      </c>
      <c r="T901" s="13">
        <f t="shared" si="44"/>
        <v>2.6712000000000007</v>
      </c>
      <c r="U901" s="2">
        <f t="shared" si="42"/>
        <v>0.3000000000000001</v>
      </c>
      <c r="V901">
        <f>Table1[[#This Row],[Ship Date]]-Table1[[#This Row],[Order Date]]</f>
        <v>2</v>
      </c>
    </row>
    <row r="902" spans="1:22" x14ac:dyDescent="0.3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s="13">
        <v>10.44</v>
      </c>
      <c r="S902" s="13">
        <f t="shared" si="43"/>
        <v>7.3079999999999989</v>
      </c>
      <c r="T902" s="13">
        <f t="shared" si="44"/>
        <v>3.1320000000000006</v>
      </c>
      <c r="U902" s="2">
        <f t="shared" si="42"/>
        <v>0.30000000000000004</v>
      </c>
      <c r="V902">
        <f>Table1[[#This Row],[Ship Date]]-Table1[[#This Row],[Order Date]]</f>
        <v>2</v>
      </c>
    </row>
    <row r="903" spans="1:22" x14ac:dyDescent="0.3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s="13">
        <v>18.335999999999999</v>
      </c>
      <c r="S903" s="13">
        <f t="shared" si="43"/>
        <v>12.835199999999999</v>
      </c>
      <c r="T903" s="13">
        <f t="shared" si="44"/>
        <v>5.5007999999999999</v>
      </c>
      <c r="U903" s="2">
        <f t="shared" si="42"/>
        <v>0.30000000000000004</v>
      </c>
      <c r="V903">
        <f>Table1[[#This Row],[Ship Date]]-Table1[[#This Row],[Order Date]]</f>
        <v>2</v>
      </c>
    </row>
    <row r="904" spans="1:22" x14ac:dyDescent="0.3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s="13">
        <v>323.976</v>
      </c>
      <c r="S904" s="13">
        <f t="shared" si="43"/>
        <v>226.78319999999999</v>
      </c>
      <c r="T904" s="13">
        <f t="shared" si="44"/>
        <v>97.192800000000005</v>
      </c>
      <c r="U904" s="2">
        <f t="shared" si="42"/>
        <v>0.30000000000000004</v>
      </c>
      <c r="V904">
        <f>Table1[[#This Row],[Ship Date]]-Table1[[#This Row],[Order Date]]</f>
        <v>2</v>
      </c>
    </row>
    <row r="905" spans="1:22" x14ac:dyDescent="0.3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s="13">
        <v>20.04</v>
      </c>
      <c r="S905" s="13">
        <f t="shared" si="43"/>
        <v>14.027999999999999</v>
      </c>
      <c r="T905" s="13">
        <f t="shared" si="44"/>
        <v>6.0120000000000005</v>
      </c>
      <c r="U905" s="2">
        <f t="shared" si="42"/>
        <v>0.30000000000000004</v>
      </c>
      <c r="V905">
        <f>Table1[[#This Row],[Ship Date]]-Table1[[#This Row],[Order Date]]</f>
        <v>4</v>
      </c>
    </row>
    <row r="906" spans="1:22" x14ac:dyDescent="0.3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s="13">
        <v>64.959999999999994</v>
      </c>
      <c r="S906" s="13">
        <f t="shared" si="43"/>
        <v>45.471999999999994</v>
      </c>
      <c r="T906" s="13">
        <f t="shared" si="44"/>
        <v>19.488</v>
      </c>
      <c r="U906" s="2">
        <f t="shared" si="42"/>
        <v>0.30000000000000004</v>
      </c>
      <c r="V906">
        <f>Table1[[#This Row],[Ship Date]]-Table1[[#This Row],[Order Date]]</f>
        <v>4</v>
      </c>
    </row>
    <row r="907" spans="1:22" x14ac:dyDescent="0.3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s="13">
        <v>12.96</v>
      </c>
      <c r="S907" s="13">
        <f t="shared" si="43"/>
        <v>9.0719999999999992</v>
      </c>
      <c r="T907" s="13">
        <f t="shared" si="44"/>
        <v>3.8880000000000017</v>
      </c>
      <c r="U907" s="2">
        <f t="shared" si="42"/>
        <v>0.3000000000000001</v>
      </c>
      <c r="V907">
        <f>Table1[[#This Row],[Ship Date]]-Table1[[#This Row],[Order Date]]</f>
        <v>4</v>
      </c>
    </row>
    <row r="908" spans="1:22" x14ac:dyDescent="0.3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s="13">
        <v>323.13600000000002</v>
      </c>
      <c r="S908" s="13">
        <f t="shared" si="43"/>
        <v>226.1952</v>
      </c>
      <c r="T908" s="13">
        <f t="shared" si="44"/>
        <v>96.940800000000024</v>
      </c>
      <c r="U908" s="2">
        <f t="shared" si="42"/>
        <v>0.30000000000000004</v>
      </c>
      <c r="V908">
        <f>Table1[[#This Row],[Ship Date]]-Table1[[#This Row],[Order Date]]</f>
        <v>4</v>
      </c>
    </row>
    <row r="909" spans="1:22" x14ac:dyDescent="0.3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s="13">
        <v>90.93</v>
      </c>
      <c r="S909" s="13">
        <f t="shared" si="43"/>
        <v>63.651000000000003</v>
      </c>
      <c r="T909" s="13">
        <f t="shared" si="44"/>
        <v>27.279000000000003</v>
      </c>
      <c r="U909" s="2">
        <f t="shared" si="42"/>
        <v>0.3</v>
      </c>
      <c r="V909">
        <f>Table1[[#This Row],[Ship Date]]-Table1[[#This Row],[Order Date]]</f>
        <v>4</v>
      </c>
    </row>
    <row r="910" spans="1:22" x14ac:dyDescent="0.3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s="13">
        <v>52.776000000000003</v>
      </c>
      <c r="S910" s="13">
        <f t="shared" si="43"/>
        <v>36.943199999999997</v>
      </c>
      <c r="T910" s="13">
        <f t="shared" si="44"/>
        <v>15.832800000000006</v>
      </c>
      <c r="U910" s="2">
        <f t="shared" si="42"/>
        <v>0.3000000000000001</v>
      </c>
      <c r="V910">
        <f>Table1[[#This Row],[Ship Date]]-Table1[[#This Row],[Order Date]]</f>
        <v>4</v>
      </c>
    </row>
    <row r="911" spans="1:22" x14ac:dyDescent="0.3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s="13">
        <v>1199.8</v>
      </c>
      <c r="S911" s="13">
        <f t="shared" si="43"/>
        <v>839.8599999999999</v>
      </c>
      <c r="T911" s="13">
        <f t="shared" si="44"/>
        <v>359.94000000000005</v>
      </c>
      <c r="U911" s="2">
        <f t="shared" si="42"/>
        <v>0.30000000000000004</v>
      </c>
      <c r="V911">
        <f>Table1[[#This Row],[Ship Date]]-Table1[[#This Row],[Order Date]]</f>
        <v>5</v>
      </c>
    </row>
    <row r="912" spans="1:22" x14ac:dyDescent="0.3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s="13">
        <v>1928.78</v>
      </c>
      <c r="S912" s="13">
        <f t="shared" si="43"/>
        <v>1350.146</v>
      </c>
      <c r="T912" s="13">
        <f t="shared" si="44"/>
        <v>578.63400000000001</v>
      </c>
      <c r="U912" s="2">
        <f t="shared" si="42"/>
        <v>0.3</v>
      </c>
      <c r="V912">
        <f>Table1[[#This Row],[Ship Date]]-Table1[[#This Row],[Order Date]]</f>
        <v>5</v>
      </c>
    </row>
    <row r="913" spans="1:22" x14ac:dyDescent="0.3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s="13">
        <v>352.38</v>
      </c>
      <c r="S913" s="13">
        <f t="shared" si="43"/>
        <v>246.66599999999997</v>
      </c>
      <c r="T913" s="13">
        <f t="shared" si="44"/>
        <v>105.71400000000003</v>
      </c>
      <c r="U913" s="2">
        <f t="shared" si="42"/>
        <v>0.3000000000000001</v>
      </c>
      <c r="V913">
        <f>Table1[[#This Row],[Ship Date]]-Table1[[#This Row],[Order Date]]</f>
        <v>5</v>
      </c>
    </row>
    <row r="914" spans="1:22" x14ac:dyDescent="0.3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s="13">
        <v>22.2</v>
      </c>
      <c r="S914" s="13">
        <f t="shared" si="43"/>
        <v>15.54</v>
      </c>
      <c r="T914" s="13">
        <f t="shared" si="44"/>
        <v>6.66</v>
      </c>
      <c r="U914" s="2">
        <f t="shared" si="42"/>
        <v>0.3</v>
      </c>
      <c r="V914">
        <f>Table1[[#This Row],[Ship Date]]-Table1[[#This Row],[Order Date]]</f>
        <v>7</v>
      </c>
    </row>
    <row r="915" spans="1:22" x14ac:dyDescent="0.3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s="13">
        <v>46.94</v>
      </c>
      <c r="S915" s="13">
        <f t="shared" si="43"/>
        <v>32.857999999999997</v>
      </c>
      <c r="T915" s="13">
        <f t="shared" si="44"/>
        <v>14.082000000000001</v>
      </c>
      <c r="U915" s="2">
        <f t="shared" si="42"/>
        <v>0.30000000000000004</v>
      </c>
      <c r="V915">
        <f>Table1[[#This Row],[Ship Date]]-Table1[[#This Row],[Order Date]]</f>
        <v>2</v>
      </c>
    </row>
    <row r="916" spans="1:22" x14ac:dyDescent="0.3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s="13">
        <v>143.72999999999999</v>
      </c>
      <c r="S916" s="13">
        <f t="shared" si="43"/>
        <v>100.61099999999999</v>
      </c>
      <c r="T916" s="13">
        <f t="shared" si="44"/>
        <v>43.119</v>
      </c>
      <c r="U916" s="2">
        <f t="shared" si="42"/>
        <v>0.30000000000000004</v>
      </c>
      <c r="V916">
        <f>Table1[[#This Row],[Ship Date]]-Table1[[#This Row],[Order Date]]</f>
        <v>2</v>
      </c>
    </row>
    <row r="917" spans="1:22" x14ac:dyDescent="0.3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s="13">
        <v>99.918000000000006</v>
      </c>
      <c r="S917" s="13">
        <f t="shared" si="43"/>
        <v>69.942599999999999</v>
      </c>
      <c r="T917" s="13">
        <f t="shared" si="44"/>
        <v>29.975400000000008</v>
      </c>
      <c r="U917" s="2">
        <f t="shared" si="42"/>
        <v>0.30000000000000004</v>
      </c>
      <c r="V917">
        <f>Table1[[#This Row],[Ship Date]]-Table1[[#This Row],[Order Date]]</f>
        <v>6</v>
      </c>
    </row>
    <row r="918" spans="1:22" x14ac:dyDescent="0.3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s="13">
        <v>797.94399999999996</v>
      </c>
      <c r="S918" s="13">
        <f t="shared" si="43"/>
        <v>558.56079999999997</v>
      </c>
      <c r="T918" s="13">
        <f t="shared" si="44"/>
        <v>239.38319999999999</v>
      </c>
      <c r="U918" s="2">
        <f t="shared" si="42"/>
        <v>0.3</v>
      </c>
      <c r="V918">
        <f>Table1[[#This Row],[Ship Date]]-Table1[[#This Row],[Order Date]]</f>
        <v>6</v>
      </c>
    </row>
    <row r="919" spans="1:22" x14ac:dyDescent="0.3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s="13">
        <v>8.5679999999999996</v>
      </c>
      <c r="S919" s="13">
        <f t="shared" si="43"/>
        <v>5.9975999999999994</v>
      </c>
      <c r="T919" s="13">
        <f t="shared" si="44"/>
        <v>2.5704000000000002</v>
      </c>
      <c r="U919" s="2">
        <f t="shared" si="42"/>
        <v>0.30000000000000004</v>
      </c>
      <c r="V919">
        <f>Table1[[#This Row],[Ship Date]]-Table1[[#This Row],[Order Date]]</f>
        <v>6</v>
      </c>
    </row>
    <row r="920" spans="1:22" x14ac:dyDescent="0.3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s="13">
        <v>149.352</v>
      </c>
      <c r="S920" s="13">
        <f t="shared" si="43"/>
        <v>104.54639999999999</v>
      </c>
      <c r="T920" s="13">
        <f t="shared" si="44"/>
        <v>44.805600000000013</v>
      </c>
      <c r="U920" s="2">
        <f t="shared" si="42"/>
        <v>0.3000000000000001</v>
      </c>
      <c r="V920">
        <f>Table1[[#This Row],[Ship Date]]-Table1[[#This Row],[Order Date]]</f>
        <v>6</v>
      </c>
    </row>
    <row r="921" spans="1:22" x14ac:dyDescent="0.3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s="13">
        <v>12.992000000000001</v>
      </c>
      <c r="S921" s="13">
        <f t="shared" si="43"/>
        <v>9.0944000000000003</v>
      </c>
      <c r="T921" s="13">
        <f t="shared" si="44"/>
        <v>3.8976000000000006</v>
      </c>
      <c r="U921" s="2">
        <f t="shared" si="42"/>
        <v>0.30000000000000004</v>
      </c>
      <c r="V921">
        <f>Table1[[#This Row],[Ship Date]]-Table1[[#This Row],[Order Date]]</f>
        <v>6</v>
      </c>
    </row>
    <row r="922" spans="1:22" x14ac:dyDescent="0.3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s="13">
        <v>24.56</v>
      </c>
      <c r="S922" s="13">
        <f t="shared" si="43"/>
        <v>17.191999999999997</v>
      </c>
      <c r="T922" s="13">
        <f t="shared" si="44"/>
        <v>7.3680000000000021</v>
      </c>
      <c r="U922" s="2">
        <f t="shared" si="42"/>
        <v>0.3000000000000001</v>
      </c>
      <c r="V922">
        <f>Table1[[#This Row],[Ship Date]]-Table1[[#This Row],[Order Date]]</f>
        <v>7</v>
      </c>
    </row>
    <row r="923" spans="1:22" x14ac:dyDescent="0.3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s="13">
        <v>85.14</v>
      </c>
      <c r="S923" s="13">
        <f t="shared" si="43"/>
        <v>59.597999999999999</v>
      </c>
      <c r="T923" s="13">
        <f t="shared" si="44"/>
        <v>25.542000000000002</v>
      </c>
      <c r="U923" s="2">
        <f t="shared" si="42"/>
        <v>0.30000000000000004</v>
      </c>
      <c r="V923">
        <f>Table1[[#This Row],[Ship Date]]-Table1[[#This Row],[Order Date]]</f>
        <v>4</v>
      </c>
    </row>
    <row r="924" spans="1:22" x14ac:dyDescent="0.3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s="13">
        <v>21.99</v>
      </c>
      <c r="S924" s="13">
        <f t="shared" si="43"/>
        <v>15.392999999999997</v>
      </c>
      <c r="T924" s="13">
        <f t="shared" si="44"/>
        <v>6.5970000000000013</v>
      </c>
      <c r="U924" s="2">
        <f t="shared" si="42"/>
        <v>0.3000000000000001</v>
      </c>
      <c r="V924">
        <f>Table1[[#This Row],[Ship Date]]-Table1[[#This Row],[Order Date]]</f>
        <v>4</v>
      </c>
    </row>
    <row r="925" spans="1:22" x14ac:dyDescent="0.3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s="13">
        <v>406.6</v>
      </c>
      <c r="S925" s="13">
        <f t="shared" si="43"/>
        <v>284.62</v>
      </c>
      <c r="T925" s="13">
        <f t="shared" si="44"/>
        <v>121.98000000000002</v>
      </c>
      <c r="U925" s="2">
        <f t="shared" si="42"/>
        <v>0.30000000000000004</v>
      </c>
      <c r="V925">
        <f>Table1[[#This Row],[Ship Date]]-Table1[[#This Row],[Order Date]]</f>
        <v>4</v>
      </c>
    </row>
    <row r="926" spans="1:22" x14ac:dyDescent="0.3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s="13">
        <v>841.56799999999998</v>
      </c>
      <c r="S926" s="13">
        <f t="shared" si="43"/>
        <v>589.09759999999994</v>
      </c>
      <c r="T926" s="13">
        <f t="shared" si="44"/>
        <v>252.47040000000004</v>
      </c>
      <c r="U926" s="2">
        <f t="shared" si="42"/>
        <v>0.30000000000000004</v>
      </c>
      <c r="V926">
        <f>Table1[[#This Row],[Ship Date]]-Table1[[#This Row],[Order Date]]</f>
        <v>5</v>
      </c>
    </row>
    <row r="927" spans="1:22" x14ac:dyDescent="0.3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s="13">
        <v>15.552</v>
      </c>
      <c r="S927" s="13">
        <f t="shared" si="43"/>
        <v>10.886399999999998</v>
      </c>
      <c r="T927" s="13">
        <f t="shared" si="44"/>
        <v>4.6656000000000013</v>
      </c>
      <c r="U927" s="2">
        <f t="shared" si="42"/>
        <v>0.3000000000000001</v>
      </c>
      <c r="V927">
        <f>Table1[[#This Row],[Ship Date]]-Table1[[#This Row],[Order Date]]</f>
        <v>3</v>
      </c>
    </row>
    <row r="928" spans="1:22" x14ac:dyDescent="0.3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s="13">
        <v>252</v>
      </c>
      <c r="S928" s="13">
        <f t="shared" si="43"/>
        <v>176.39999999999998</v>
      </c>
      <c r="T928" s="13">
        <f t="shared" si="44"/>
        <v>75.600000000000023</v>
      </c>
      <c r="U928" s="2">
        <f t="shared" si="42"/>
        <v>0.3000000000000001</v>
      </c>
      <c r="V928">
        <f>Table1[[#This Row],[Ship Date]]-Table1[[#This Row],[Order Date]]</f>
        <v>3</v>
      </c>
    </row>
    <row r="929" spans="1:22" x14ac:dyDescent="0.3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s="13">
        <v>46.2</v>
      </c>
      <c r="S929" s="13">
        <f t="shared" si="43"/>
        <v>32.340000000000003</v>
      </c>
      <c r="T929" s="13">
        <f t="shared" si="44"/>
        <v>13.86</v>
      </c>
      <c r="U929" s="2">
        <f t="shared" si="42"/>
        <v>0.3</v>
      </c>
      <c r="V929">
        <f>Table1[[#This Row],[Ship Date]]-Table1[[#This Row],[Order Date]]</f>
        <v>4</v>
      </c>
    </row>
    <row r="930" spans="1:22" x14ac:dyDescent="0.3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s="13">
        <v>28.84</v>
      </c>
      <c r="S930" s="13">
        <f t="shared" si="43"/>
        <v>20.187999999999999</v>
      </c>
      <c r="T930" s="13">
        <f t="shared" si="44"/>
        <v>8.652000000000001</v>
      </c>
      <c r="U930" s="2">
        <f t="shared" si="42"/>
        <v>0.30000000000000004</v>
      </c>
      <c r="V930">
        <f>Table1[[#This Row],[Ship Date]]-Table1[[#This Row],[Order Date]]</f>
        <v>4</v>
      </c>
    </row>
    <row r="931" spans="1:22" x14ac:dyDescent="0.3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s="13">
        <v>14.592000000000001</v>
      </c>
      <c r="S931" s="13">
        <f t="shared" si="43"/>
        <v>10.214399999999999</v>
      </c>
      <c r="T931" s="13">
        <f t="shared" si="44"/>
        <v>4.377600000000001</v>
      </c>
      <c r="U931" s="2">
        <f t="shared" si="42"/>
        <v>0.30000000000000004</v>
      </c>
      <c r="V931">
        <f>Table1[[#This Row],[Ship Date]]-Table1[[#This Row],[Order Date]]</f>
        <v>3</v>
      </c>
    </row>
    <row r="932" spans="1:22" x14ac:dyDescent="0.3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s="13">
        <v>89.855999999999995</v>
      </c>
      <c r="S932" s="13">
        <f t="shared" si="43"/>
        <v>62.899199999999993</v>
      </c>
      <c r="T932" s="13">
        <f t="shared" si="44"/>
        <v>26.956800000000001</v>
      </c>
      <c r="U932" s="2">
        <f t="shared" si="42"/>
        <v>0.30000000000000004</v>
      </c>
      <c r="V932">
        <f>Table1[[#This Row],[Ship Date]]-Table1[[#This Row],[Order Date]]</f>
        <v>3</v>
      </c>
    </row>
    <row r="933" spans="1:22" x14ac:dyDescent="0.3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s="13">
        <v>13.872</v>
      </c>
      <c r="S933" s="13">
        <f t="shared" si="43"/>
        <v>9.7103999999999999</v>
      </c>
      <c r="T933" s="13">
        <f t="shared" si="44"/>
        <v>4.1616</v>
      </c>
      <c r="U933" s="2">
        <f t="shared" si="42"/>
        <v>0.3</v>
      </c>
      <c r="V933">
        <f>Table1[[#This Row],[Ship Date]]-Table1[[#This Row],[Order Date]]</f>
        <v>3</v>
      </c>
    </row>
    <row r="934" spans="1:22" x14ac:dyDescent="0.3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s="13">
        <v>12.192</v>
      </c>
      <c r="S934" s="13">
        <f t="shared" si="43"/>
        <v>8.5343999999999998</v>
      </c>
      <c r="T934" s="13">
        <f t="shared" si="44"/>
        <v>3.6576000000000004</v>
      </c>
      <c r="U934" s="2">
        <f t="shared" si="42"/>
        <v>0.30000000000000004</v>
      </c>
      <c r="V934">
        <f>Table1[[#This Row],[Ship Date]]-Table1[[#This Row],[Order Date]]</f>
        <v>4</v>
      </c>
    </row>
    <row r="935" spans="1:22" x14ac:dyDescent="0.3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s="13">
        <v>45.055999999999997</v>
      </c>
      <c r="S935" s="13">
        <f t="shared" si="43"/>
        <v>31.539199999999997</v>
      </c>
      <c r="T935" s="13">
        <f t="shared" si="44"/>
        <v>13.5168</v>
      </c>
      <c r="U935" s="2">
        <f t="shared" si="42"/>
        <v>0.3</v>
      </c>
      <c r="V935">
        <f>Table1[[#This Row],[Ship Date]]-Table1[[#This Row],[Order Date]]</f>
        <v>4</v>
      </c>
    </row>
    <row r="936" spans="1:22" x14ac:dyDescent="0.3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s="13">
        <v>29.718</v>
      </c>
      <c r="S936" s="13">
        <f t="shared" si="43"/>
        <v>20.802599999999998</v>
      </c>
      <c r="T936" s="13">
        <f t="shared" si="44"/>
        <v>8.9154000000000018</v>
      </c>
      <c r="U936" s="2">
        <f t="shared" si="42"/>
        <v>0.30000000000000004</v>
      </c>
      <c r="V936">
        <f>Table1[[#This Row],[Ship Date]]-Table1[[#This Row],[Order Date]]</f>
        <v>4</v>
      </c>
    </row>
    <row r="937" spans="1:22" x14ac:dyDescent="0.3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s="13">
        <v>15.552</v>
      </c>
      <c r="S937" s="13">
        <f t="shared" si="43"/>
        <v>10.886399999999998</v>
      </c>
      <c r="T937" s="13">
        <f t="shared" si="44"/>
        <v>4.6656000000000013</v>
      </c>
      <c r="U937" s="2">
        <f t="shared" si="42"/>
        <v>0.3000000000000001</v>
      </c>
      <c r="V937">
        <f>Table1[[#This Row],[Ship Date]]-Table1[[#This Row],[Order Date]]</f>
        <v>4</v>
      </c>
    </row>
    <row r="938" spans="1:22" x14ac:dyDescent="0.3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s="13">
        <v>447.69600000000003</v>
      </c>
      <c r="S938" s="13">
        <f t="shared" si="43"/>
        <v>313.38720000000001</v>
      </c>
      <c r="T938" s="13">
        <f t="shared" si="44"/>
        <v>134.30880000000002</v>
      </c>
      <c r="U938" s="2">
        <f t="shared" si="42"/>
        <v>0.30000000000000004</v>
      </c>
      <c r="V938">
        <f>Table1[[#This Row],[Ship Date]]-Table1[[#This Row],[Order Date]]</f>
        <v>4</v>
      </c>
    </row>
    <row r="939" spans="1:22" x14ac:dyDescent="0.3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s="13">
        <v>159.99</v>
      </c>
      <c r="S939" s="13">
        <f t="shared" si="43"/>
        <v>111.99299999999999</v>
      </c>
      <c r="T939" s="13">
        <f t="shared" si="44"/>
        <v>47.997000000000014</v>
      </c>
      <c r="U939" s="2">
        <f t="shared" si="42"/>
        <v>0.30000000000000004</v>
      </c>
      <c r="V939">
        <f>Table1[[#This Row],[Ship Date]]-Table1[[#This Row],[Order Date]]</f>
        <v>1</v>
      </c>
    </row>
    <row r="940" spans="1:22" x14ac:dyDescent="0.3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s="13">
        <v>12.96</v>
      </c>
      <c r="S940" s="13">
        <f t="shared" si="43"/>
        <v>9.0719999999999992</v>
      </c>
      <c r="T940" s="13">
        <f t="shared" si="44"/>
        <v>3.8880000000000017</v>
      </c>
      <c r="U940" s="2">
        <f t="shared" si="42"/>
        <v>0.3000000000000001</v>
      </c>
      <c r="V940">
        <f>Table1[[#This Row],[Ship Date]]-Table1[[#This Row],[Order Date]]</f>
        <v>4</v>
      </c>
    </row>
    <row r="941" spans="1:22" x14ac:dyDescent="0.3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s="13">
        <v>134.47999999999999</v>
      </c>
      <c r="S941" s="13">
        <f t="shared" si="43"/>
        <v>94.135999999999981</v>
      </c>
      <c r="T941" s="13">
        <f t="shared" si="44"/>
        <v>40.344000000000008</v>
      </c>
      <c r="U941" s="2">
        <f t="shared" si="42"/>
        <v>0.3000000000000001</v>
      </c>
      <c r="V941">
        <f>Table1[[#This Row],[Ship Date]]-Table1[[#This Row],[Order Date]]</f>
        <v>4</v>
      </c>
    </row>
    <row r="942" spans="1:22" x14ac:dyDescent="0.3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s="13">
        <v>17.12</v>
      </c>
      <c r="S942" s="13">
        <f t="shared" si="43"/>
        <v>11.984</v>
      </c>
      <c r="T942" s="13">
        <f t="shared" si="44"/>
        <v>5.136000000000001</v>
      </c>
      <c r="U942" s="2">
        <f t="shared" si="42"/>
        <v>0.30000000000000004</v>
      </c>
      <c r="V942">
        <f>Table1[[#This Row],[Ship Date]]-Table1[[#This Row],[Order Date]]</f>
        <v>1</v>
      </c>
    </row>
    <row r="943" spans="1:22" x14ac:dyDescent="0.3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s="13">
        <v>6.0960000000000001</v>
      </c>
      <c r="S943" s="13">
        <f t="shared" si="43"/>
        <v>4.2671999999999999</v>
      </c>
      <c r="T943" s="13">
        <f t="shared" si="44"/>
        <v>1.8288000000000002</v>
      </c>
      <c r="U943" s="2">
        <f t="shared" si="42"/>
        <v>0.30000000000000004</v>
      </c>
      <c r="V943">
        <f>Table1[[#This Row],[Ship Date]]-Table1[[#This Row],[Order Date]]</f>
        <v>7</v>
      </c>
    </row>
    <row r="944" spans="1:22" x14ac:dyDescent="0.3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s="13">
        <v>1114.2719999999999</v>
      </c>
      <c r="S944" s="13">
        <f t="shared" si="43"/>
        <v>779.99039999999991</v>
      </c>
      <c r="T944" s="13">
        <f t="shared" si="44"/>
        <v>334.28160000000003</v>
      </c>
      <c r="U944" s="2">
        <f t="shared" si="42"/>
        <v>0.30000000000000004</v>
      </c>
      <c r="V944">
        <f>Table1[[#This Row],[Ship Date]]-Table1[[#This Row],[Order Date]]</f>
        <v>7</v>
      </c>
    </row>
    <row r="945" spans="1:22" x14ac:dyDescent="0.3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s="13">
        <v>32.4</v>
      </c>
      <c r="S945" s="13">
        <f t="shared" si="43"/>
        <v>22.679999999999996</v>
      </c>
      <c r="T945" s="13">
        <f t="shared" si="44"/>
        <v>9.7200000000000024</v>
      </c>
      <c r="U945" s="2">
        <f t="shared" si="42"/>
        <v>0.3000000000000001</v>
      </c>
      <c r="V945">
        <f>Table1[[#This Row],[Ship Date]]-Table1[[#This Row],[Order Date]]</f>
        <v>5</v>
      </c>
    </row>
    <row r="946" spans="1:22" x14ac:dyDescent="0.3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s="13">
        <v>540.57000000000005</v>
      </c>
      <c r="S946" s="13">
        <f t="shared" si="43"/>
        <v>378.399</v>
      </c>
      <c r="T946" s="13">
        <f t="shared" si="44"/>
        <v>162.17100000000005</v>
      </c>
      <c r="U946" s="2">
        <f t="shared" si="42"/>
        <v>0.30000000000000004</v>
      </c>
      <c r="V946">
        <f>Table1[[#This Row],[Ship Date]]-Table1[[#This Row],[Order Date]]</f>
        <v>5</v>
      </c>
    </row>
    <row r="947" spans="1:22" x14ac:dyDescent="0.3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s="13">
        <v>167.76</v>
      </c>
      <c r="S947" s="13">
        <f t="shared" si="43"/>
        <v>117.43199999999999</v>
      </c>
      <c r="T947" s="13">
        <f t="shared" si="44"/>
        <v>50.328000000000003</v>
      </c>
      <c r="U947" s="2">
        <f t="shared" si="42"/>
        <v>0.30000000000000004</v>
      </c>
      <c r="V947">
        <f>Table1[[#This Row],[Ship Date]]-Table1[[#This Row],[Order Date]]</f>
        <v>5</v>
      </c>
    </row>
    <row r="948" spans="1:22" x14ac:dyDescent="0.3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s="13">
        <v>393.16500000000002</v>
      </c>
      <c r="S948" s="13">
        <f t="shared" si="43"/>
        <v>275.21550000000002</v>
      </c>
      <c r="T948" s="13">
        <f t="shared" si="44"/>
        <v>117.9495</v>
      </c>
      <c r="U948" s="2">
        <f t="shared" si="42"/>
        <v>0.3</v>
      </c>
      <c r="V948">
        <f>Table1[[#This Row],[Ship Date]]-Table1[[#This Row],[Order Date]]</f>
        <v>2</v>
      </c>
    </row>
    <row r="949" spans="1:22" x14ac:dyDescent="0.3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s="13">
        <v>516.48800000000006</v>
      </c>
      <c r="S949" s="13">
        <f t="shared" si="43"/>
        <v>361.54160000000002</v>
      </c>
      <c r="T949" s="13">
        <f t="shared" si="44"/>
        <v>154.94640000000004</v>
      </c>
      <c r="U949" s="2">
        <f t="shared" si="42"/>
        <v>0.30000000000000004</v>
      </c>
      <c r="V949">
        <f>Table1[[#This Row],[Ship Date]]-Table1[[#This Row],[Order Date]]</f>
        <v>4</v>
      </c>
    </row>
    <row r="950" spans="1:22" x14ac:dyDescent="0.3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s="13">
        <v>1007.232</v>
      </c>
      <c r="S950" s="13">
        <f t="shared" si="43"/>
        <v>705.06239999999991</v>
      </c>
      <c r="T950" s="13">
        <f t="shared" si="44"/>
        <v>302.16960000000006</v>
      </c>
      <c r="U950" s="2">
        <f t="shared" si="42"/>
        <v>0.30000000000000004</v>
      </c>
      <c r="V950">
        <f>Table1[[#This Row],[Ship Date]]-Table1[[#This Row],[Order Date]]</f>
        <v>4</v>
      </c>
    </row>
    <row r="951" spans="1:22" x14ac:dyDescent="0.3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s="13">
        <v>2065.3200000000002</v>
      </c>
      <c r="S951" s="13">
        <f t="shared" si="43"/>
        <v>1445.7239999999999</v>
      </c>
      <c r="T951" s="13">
        <f t="shared" si="44"/>
        <v>619.59600000000023</v>
      </c>
      <c r="U951" s="2">
        <f t="shared" si="42"/>
        <v>0.3000000000000001</v>
      </c>
      <c r="V951">
        <f>Table1[[#This Row],[Ship Date]]-Table1[[#This Row],[Order Date]]</f>
        <v>4</v>
      </c>
    </row>
    <row r="952" spans="1:22" x14ac:dyDescent="0.3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s="13">
        <v>15.552</v>
      </c>
      <c r="S952" s="13">
        <f t="shared" si="43"/>
        <v>10.886399999999998</v>
      </c>
      <c r="T952" s="13">
        <f t="shared" si="44"/>
        <v>4.6656000000000013</v>
      </c>
      <c r="U952" s="2">
        <f t="shared" si="42"/>
        <v>0.3000000000000001</v>
      </c>
      <c r="V952">
        <f>Table1[[#This Row],[Ship Date]]-Table1[[#This Row],[Order Date]]</f>
        <v>4</v>
      </c>
    </row>
    <row r="953" spans="1:22" x14ac:dyDescent="0.3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s="13">
        <v>25.344000000000001</v>
      </c>
      <c r="S953" s="13">
        <f t="shared" si="43"/>
        <v>17.7408</v>
      </c>
      <c r="T953" s="13">
        <f t="shared" si="44"/>
        <v>7.6032000000000011</v>
      </c>
      <c r="U953" s="2">
        <f t="shared" si="42"/>
        <v>0.30000000000000004</v>
      </c>
      <c r="V953">
        <f>Table1[[#This Row],[Ship Date]]-Table1[[#This Row],[Order Date]]</f>
        <v>4</v>
      </c>
    </row>
    <row r="954" spans="1:22" x14ac:dyDescent="0.3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s="13">
        <v>25.472000000000001</v>
      </c>
      <c r="S954" s="13">
        <f t="shared" si="43"/>
        <v>17.830400000000001</v>
      </c>
      <c r="T954" s="13">
        <f t="shared" si="44"/>
        <v>7.6416000000000004</v>
      </c>
      <c r="U954" s="2">
        <f t="shared" si="42"/>
        <v>0.3</v>
      </c>
      <c r="V954">
        <f>Table1[[#This Row],[Ship Date]]-Table1[[#This Row],[Order Date]]</f>
        <v>4</v>
      </c>
    </row>
    <row r="955" spans="1:22" x14ac:dyDescent="0.3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s="13">
        <v>27.167999999999999</v>
      </c>
      <c r="S955" s="13">
        <f t="shared" si="43"/>
        <v>19.017599999999998</v>
      </c>
      <c r="T955" s="13">
        <f t="shared" si="44"/>
        <v>8.1504000000000012</v>
      </c>
      <c r="U955" s="2">
        <f t="shared" si="42"/>
        <v>0.30000000000000004</v>
      </c>
      <c r="V955">
        <f>Table1[[#This Row],[Ship Date]]-Table1[[#This Row],[Order Date]]</f>
        <v>4</v>
      </c>
    </row>
    <row r="956" spans="1:22" x14ac:dyDescent="0.3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s="13">
        <v>78.852800000000002</v>
      </c>
      <c r="S956" s="13">
        <f t="shared" si="43"/>
        <v>55.196959999999997</v>
      </c>
      <c r="T956" s="13">
        <f t="shared" si="44"/>
        <v>23.655840000000005</v>
      </c>
      <c r="U956" s="2">
        <f t="shared" si="42"/>
        <v>0.30000000000000004</v>
      </c>
      <c r="V956">
        <f>Table1[[#This Row],[Ship Date]]-Table1[[#This Row],[Order Date]]</f>
        <v>4</v>
      </c>
    </row>
    <row r="957" spans="1:22" x14ac:dyDescent="0.3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s="13">
        <v>173.8</v>
      </c>
      <c r="S957" s="13">
        <f t="shared" si="43"/>
        <v>121.66</v>
      </c>
      <c r="T957" s="13">
        <f t="shared" si="44"/>
        <v>52.140000000000015</v>
      </c>
      <c r="U957" s="2">
        <f t="shared" si="42"/>
        <v>0.30000000000000004</v>
      </c>
      <c r="V957">
        <f>Table1[[#This Row],[Ship Date]]-Table1[[#This Row],[Order Date]]</f>
        <v>4</v>
      </c>
    </row>
    <row r="958" spans="1:22" x14ac:dyDescent="0.3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s="13">
        <v>29.591999999999999</v>
      </c>
      <c r="S958" s="13">
        <f t="shared" si="43"/>
        <v>20.714399999999998</v>
      </c>
      <c r="T958" s="13">
        <f t="shared" si="44"/>
        <v>8.877600000000001</v>
      </c>
      <c r="U958" s="2">
        <f t="shared" si="42"/>
        <v>0.30000000000000004</v>
      </c>
      <c r="V958">
        <f>Table1[[#This Row],[Ship Date]]-Table1[[#This Row],[Order Date]]</f>
        <v>3</v>
      </c>
    </row>
    <row r="959" spans="1:22" x14ac:dyDescent="0.3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s="13">
        <v>4.7519999999999998</v>
      </c>
      <c r="S959" s="13">
        <f t="shared" si="43"/>
        <v>3.3263999999999996</v>
      </c>
      <c r="T959" s="13">
        <f t="shared" si="44"/>
        <v>1.4256000000000002</v>
      </c>
      <c r="U959" s="2">
        <f t="shared" si="42"/>
        <v>0.30000000000000004</v>
      </c>
      <c r="V959">
        <f>Table1[[#This Row],[Ship Date]]-Table1[[#This Row],[Order Date]]</f>
        <v>3</v>
      </c>
    </row>
    <row r="960" spans="1:22" x14ac:dyDescent="0.3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s="13">
        <v>15.552</v>
      </c>
      <c r="S960" s="13">
        <f t="shared" si="43"/>
        <v>10.886399999999998</v>
      </c>
      <c r="T960" s="13">
        <f t="shared" si="44"/>
        <v>4.6656000000000013</v>
      </c>
      <c r="U960" s="2">
        <f t="shared" si="42"/>
        <v>0.3000000000000001</v>
      </c>
      <c r="V960">
        <f>Table1[[#This Row],[Ship Date]]-Table1[[#This Row],[Order Date]]</f>
        <v>3</v>
      </c>
    </row>
    <row r="961" spans="1:22" x14ac:dyDescent="0.3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s="13">
        <v>204.6</v>
      </c>
      <c r="S961" s="13">
        <f t="shared" si="43"/>
        <v>143.22</v>
      </c>
      <c r="T961" s="13">
        <f t="shared" si="44"/>
        <v>61.379999999999995</v>
      </c>
      <c r="U961" s="2">
        <f t="shared" si="42"/>
        <v>0.3</v>
      </c>
      <c r="V961">
        <f>Table1[[#This Row],[Ship Date]]-Table1[[#This Row],[Order Date]]</f>
        <v>0</v>
      </c>
    </row>
    <row r="962" spans="1:22" x14ac:dyDescent="0.3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s="13">
        <v>321.56799999999998</v>
      </c>
      <c r="S962" s="13">
        <f t="shared" si="43"/>
        <v>225.09759999999997</v>
      </c>
      <c r="T962" s="13">
        <f t="shared" si="44"/>
        <v>96.470400000000012</v>
      </c>
      <c r="U962" s="2">
        <f t="shared" si="42"/>
        <v>0.30000000000000004</v>
      </c>
      <c r="V962">
        <f>Table1[[#This Row],[Ship Date]]-Table1[[#This Row],[Order Date]]</f>
        <v>5</v>
      </c>
    </row>
    <row r="963" spans="1:22" x14ac:dyDescent="0.3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s="13">
        <v>6.24</v>
      </c>
      <c r="S963" s="13">
        <f t="shared" si="43"/>
        <v>4.3679999999999994</v>
      </c>
      <c r="T963" s="13">
        <f t="shared" si="44"/>
        <v>1.8720000000000008</v>
      </c>
      <c r="U963" s="2">
        <f t="shared" ref="U963:U1026" si="45">T963/R963</f>
        <v>0.3000000000000001</v>
      </c>
      <c r="V963">
        <f>Table1[[#This Row],[Ship Date]]-Table1[[#This Row],[Order Date]]</f>
        <v>4</v>
      </c>
    </row>
    <row r="964" spans="1:22" x14ac:dyDescent="0.3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s="13">
        <v>21.88</v>
      </c>
      <c r="S964" s="13">
        <f t="shared" ref="S964:S1027" si="46">R964*0.7</f>
        <v>15.315999999999999</v>
      </c>
      <c r="T964" s="13">
        <f t="shared" ref="T964:T1027" si="47">R964-S964</f>
        <v>6.5640000000000001</v>
      </c>
      <c r="U964" s="2">
        <f t="shared" si="45"/>
        <v>0.3</v>
      </c>
      <c r="V964">
        <f>Table1[[#This Row],[Ship Date]]-Table1[[#This Row],[Order Date]]</f>
        <v>3</v>
      </c>
    </row>
    <row r="965" spans="1:22" x14ac:dyDescent="0.3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s="13">
        <v>4.6079999999999997</v>
      </c>
      <c r="S965" s="13">
        <f t="shared" si="46"/>
        <v>3.2255999999999996</v>
      </c>
      <c r="T965" s="13">
        <f t="shared" si="47"/>
        <v>1.3824000000000001</v>
      </c>
      <c r="U965" s="2">
        <f t="shared" si="45"/>
        <v>0.30000000000000004</v>
      </c>
      <c r="V965">
        <f>Table1[[#This Row],[Ship Date]]-Table1[[#This Row],[Order Date]]</f>
        <v>2</v>
      </c>
    </row>
    <row r="966" spans="1:22" x14ac:dyDescent="0.3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s="13">
        <v>9.82</v>
      </c>
      <c r="S966" s="13">
        <f t="shared" si="46"/>
        <v>6.8739999999999997</v>
      </c>
      <c r="T966" s="13">
        <f t="shared" si="47"/>
        <v>2.9460000000000006</v>
      </c>
      <c r="U966" s="2">
        <f t="shared" si="45"/>
        <v>0.30000000000000004</v>
      </c>
      <c r="V966">
        <f>Table1[[#This Row],[Ship Date]]-Table1[[#This Row],[Order Date]]</f>
        <v>2</v>
      </c>
    </row>
    <row r="967" spans="1:22" x14ac:dyDescent="0.3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s="13">
        <v>35.97</v>
      </c>
      <c r="S967" s="13">
        <f t="shared" si="46"/>
        <v>25.178999999999998</v>
      </c>
      <c r="T967" s="13">
        <f t="shared" si="47"/>
        <v>10.791</v>
      </c>
      <c r="U967" s="2">
        <f t="shared" si="45"/>
        <v>0.30000000000000004</v>
      </c>
      <c r="V967">
        <f>Table1[[#This Row],[Ship Date]]-Table1[[#This Row],[Order Date]]</f>
        <v>2</v>
      </c>
    </row>
    <row r="968" spans="1:22" x14ac:dyDescent="0.3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s="13">
        <v>12.96</v>
      </c>
      <c r="S968" s="13">
        <f t="shared" si="46"/>
        <v>9.0719999999999992</v>
      </c>
      <c r="T968" s="13">
        <f t="shared" si="47"/>
        <v>3.8880000000000017</v>
      </c>
      <c r="U968" s="2">
        <f t="shared" si="45"/>
        <v>0.3000000000000001</v>
      </c>
      <c r="V968">
        <f>Table1[[#This Row],[Ship Date]]-Table1[[#This Row],[Order Date]]</f>
        <v>2</v>
      </c>
    </row>
    <row r="969" spans="1:22" x14ac:dyDescent="0.3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s="13">
        <v>191.6</v>
      </c>
      <c r="S969" s="13">
        <f t="shared" si="46"/>
        <v>134.11999999999998</v>
      </c>
      <c r="T969" s="13">
        <f t="shared" si="47"/>
        <v>57.480000000000018</v>
      </c>
      <c r="U969" s="2">
        <f t="shared" si="45"/>
        <v>0.3000000000000001</v>
      </c>
      <c r="V969">
        <f>Table1[[#This Row],[Ship Date]]-Table1[[#This Row],[Order Date]]</f>
        <v>2</v>
      </c>
    </row>
    <row r="970" spans="1:22" x14ac:dyDescent="0.3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s="13">
        <v>8.64</v>
      </c>
      <c r="S970" s="13">
        <f t="shared" si="46"/>
        <v>6.048</v>
      </c>
      <c r="T970" s="13">
        <f t="shared" si="47"/>
        <v>2.5920000000000005</v>
      </c>
      <c r="U970" s="2">
        <f t="shared" si="45"/>
        <v>0.30000000000000004</v>
      </c>
      <c r="V970">
        <f>Table1[[#This Row],[Ship Date]]-Table1[[#This Row],[Order Date]]</f>
        <v>2</v>
      </c>
    </row>
    <row r="971" spans="1:22" x14ac:dyDescent="0.3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s="13">
        <v>501.81</v>
      </c>
      <c r="S971" s="13">
        <f t="shared" si="46"/>
        <v>351.267</v>
      </c>
      <c r="T971" s="13">
        <f t="shared" si="47"/>
        <v>150.54300000000001</v>
      </c>
      <c r="U971" s="2">
        <f t="shared" si="45"/>
        <v>0.3</v>
      </c>
      <c r="V971">
        <f>Table1[[#This Row],[Ship Date]]-Table1[[#This Row],[Order Date]]</f>
        <v>2</v>
      </c>
    </row>
    <row r="972" spans="1:22" x14ac:dyDescent="0.3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s="13">
        <v>127.104</v>
      </c>
      <c r="S972" s="13">
        <f t="shared" si="46"/>
        <v>88.972799999999992</v>
      </c>
      <c r="T972" s="13">
        <f t="shared" si="47"/>
        <v>38.131200000000007</v>
      </c>
      <c r="U972" s="2">
        <f t="shared" si="45"/>
        <v>0.30000000000000004</v>
      </c>
      <c r="V972">
        <f>Table1[[#This Row],[Ship Date]]-Table1[[#This Row],[Order Date]]</f>
        <v>2</v>
      </c>
    </row>
    <row r="973" spans="1:22" x14ac:dyDescent="0.3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s="13">
        <v>124.2</v>
      </c>
      <c r="S973" s="13">
        <f t="shared" si="46"/>
        <v>86.94</v>
      </c>
      <c r="T973" s="13">
        <f t="shared" si="47"/>
        <v>37.260000000000005</v>
      </c>
      <c r="U973" s="2">
        <f t="shared" si="45"/>
        <v>0.30000000000000004</v>
      </c>
      <c r="V973">
        <f>Table1[[#This Row],[Ship Date]]-Table1[[#This Row],[Order Date]]</f>
        <v>2</v>
      </c>
    </row>
    <row r="974" spans="1:22" x14ac:dyDescent="0.3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s="13">
        <v>18.588000000000001</v>
      </c>
      <c r="S974" s="13">
        <f t="shared" si="46"/>
        <v>13.0116</v>
      </c>
      <c r="T974" s="13">
        <f t="shared" si="47"/>
        <v>5.5764000000000014</v>
      </c>
      <c r="U974" s="2">
        <f t="shared" si="45"/>
        <v>0.30000000000000004</v>
      </c>
      <c r="V974">
        <f>Table1[[#This Row],[Ship Date]]-Table1[[#This Row],[Order Date]]</f>
        <v>2</v>
      </c>
    </row>
    <row r="975" spans="1:22" x14ac:dyDescent="0.3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s="13">
        <v>30.071999999999999</v>
      </c>
      <c r="S975" s="13">
        <f t="shared" si="46"/>
        <v>21.0504</v>
      </c>
      <c r="T975" s="13">
        <f t="shared" si="47"/>
        <v>9.0215999999999994</v>
      </c>
      <c r="U975" s="2">
        <f t="shared" si="45"/>
        <v>0.3</v>
      </c>
      <c r="V975">
        <f>Table1[[#This Row],[Ship Date]]-Table1[[#This Row],[Order Date]]</f>
        <v>2</v>
      </c>
    </row>
    <row r="976" spans="1:22" x14ac:dyDescent="0.3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s="13">
        <v>160.93</v>
      </c>
      <c r="S976" s="13">
        <f t="shared" si="46"/>
        <v>112.651</v>
      </c>
      <c r="T976" s="13">
        <f t="shared" si="47"/>
        <v>48.279000000000011</v>
      </c>
      <c r="U976" s="2">
        <f t="shared" si="45"/>
        <v>0.30000000000000004</v>
      </c>
      <c r="V976">
        <f>Table1[[#This Row],[Ship Date]]-Table1[[#This Row],[Order Date]]</f>
        <v>3</v>
      </c>
    </row>
    <row r="977" spans="1:22" x14ac:dyDescent="0.3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s="13">
        <v>75.792000000000002</v>
      </c>
      <c r="S977" s="13">
        <f t="shared" si="46"/>
        <v>53.054400000000001</v>
      </c>
      <c r="T977" s="13">
        <f t="shared" si="47"/>
        <v>22.7376</v>
      </c>
      <c r="U977" s="2">
        <f t="shared" si="45"/>
        <v>0.3</v>
      </c>
      <c r="V977">
        <f>Table1[[#This Row],[Ship Date]]-Table1[[#This Row],[Order Date]]</f>
        <v>3</v>
      </c>
    </row>
    <row r="978" spans="1:22" x14ac:dyDescent="0.3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s="13">
        <v>1.08</v>
      </c>
      <c r="S978" s="13">
        <f t="shared" si="46"/>
        <v>0.75600000000000001</v>
      </c>
      <c r="T978" s="13">
        <f t="shared" si="47"/>
        <v>0.32400000000000007</v>
      </c>
      <c r="U978" s="2">
        <f t="shared" si="45"/>
        <v>0.30000000000000004</v>
      </c>
      <c r="V978">
        <f>Table1[[#This Row],[Ship Date]]-Table1[[#This Row],[Order Date]]</f>
        <v>6</v>
      </c>
    </row>
    <row r="979" spans="1:22" x14ac:dyDescent="0.3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s="13">
        <v>3059.982</v>
      </c>
      <c r="S979" s="13">
        <f t="shared" si="46"/>
        <v>2141.9874</v>
      </c>
      <c r="T979" s="13">
        <f t="shared" si="47"/>
        <v>917.99459999999999</v>
      </c>
      <c r="U979" s="2">
        <f t="shared" si="45"/>
        <v>0.3</v>
      </c>
      <c r="V979">
        <f>Table1[[#This Row],[Ship Date]]-Table1[[#This Row],[Order Date]]</f>
        <v>3</v>
      </c>
    </row>
    <row r="980" spans="1:22" x14ac:dyDescent="0.3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s="13">
        <v>3.282</v>
      </c>
      <c r="S980" s="13">
        <f t="shared" si="46"/>
        <v>2.2973999999999997</v>
      </c>
      <c r="T980" s="13">
        <f t="shared" si="47"/>
        <v>0.98460000000000036</v>
      </c>
      <c r="U980" s="2">
        <f t="shared" si="45"/>
        <v>0.3000000000000001</v>
      </c>
      <c r="V980">
        <f>Table1[[#This Row],[Ship Date]]-Table1[[#This Row],[Order Date]]</f>
        <v>1</v>
      </c>
    </row>
    <row r="981" spans="1:22" x14ac:dyDescent="0.3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s="13">
        <v>34.020000000000003</v>
      </c>
      <c r="S981" s="13">
        <f t="shared" si="46"/>
        <v>23.814</v>
      </c>
      <c r="T981" s="13">
        <f t="shared" si="47"/>
        <v>10.206000000000003</v>
      </c>
      <c r="U981" s="2">
        <f t="shared" si="45"/>
        <v>0.30000000000000004</v>
      </c>
      <c r="V981">
        <f>Table1[[#This Row],[Ship Date]]-Table1[[#This Row],[Order Date]]</f>
        <v>3</v>
      </c>
    </row>
    <row r="982" spans="1:22" x14ac:dyDescent="0.3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s="13">
        <v>599.29200000000003</v>
      </c>
      <c r="S982" s="13">
        <f t="shared" si="46"/>
        <v>419.50439999999998</v>
      </c>
      <c r="T982" s="13">
        <f t="shared" si="47"/>
        <v>179.78760000000005</v>
      </c>
      <c r="U982" s="2">
        <f t="shared" si="45"/>
        <v>0.3000000000000001</v>
      </c>
      <c r="V982">
        <f>Table1[[#This Row],[Ship Date]]-Table1[[#This Row],[Order Date]]</f>
        <v>5</v>
      </c>
    </row>
    <row r="983" spans="1:22" x14ac:dyDescent="0.3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s="13">
        <v>3.3919999999999999</v>
      </c>
      <c r="S983" s="13">
        <f t="shared" si="46"/>
        <v>2.3743999999999996</v>
      </c>
      <c r="T983" s="13">
        <f t="shared" si="47"/>
        <v>1.0176000000000003</v>
      </c>
      <c r="U983" s="2">
        <f t="shared" si="45"/>
        <v>0.3000000000000001</v>
      </c>
      <c r="V983">
        <f>Table1[[#This Row],[Ship Date]]-Table1[[#This Row],[Order Date]]</f>
        <v>3</v>
      </c>
    </row>
    <row r="984" spans="1:22" x14ac:dyDescent="0.3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s="13">
        <v>559.98400000000004</v>
      </c>
      <c r="S984" s="13">
        <f t="shared" si="46"/>
        <v>391.98880000000003</v>
      </c>
      <c r="T984" s="13">
        <f t="shared" si="47"/>
        <v>167.99520000000001</v>
      </c>
      <c r="U984" s="2">
        <f t="shared" si="45"/>
        <v>0.3</v>
      </c>
      <c r="V984">
        <f>Table1[[#This Row],[Ship Date]]-Table1[[#This Row],[Order Date]]</f>
        <v>3</v>
      </c>
    </row>
    <row r="985" spans="1:22" x14ac:dyDescent="0.3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s="13">
        <v>603.91999999999996</v>
      </c>
      <c r="S985" s="13">
        <f t="shared" si="46"/>
        <v>422.74399999999997</v>
      </c>
      <c r="T985" s="13">
        <f t="shared" si="47"/>
        <v>181.17599999999999</v>
      </c>
      <c r="U985" s="2">
        <f t="shared" si="45"/>
        <v>0.3</v>
      </c>
      <c r="V985">
        <f>Table1[[#This Row],[Ship Date]]-Table1[[#This Row],[Order Date]]</f>
        <v>3</v>
      </c>
    </row>
    <row r="986" spans="1:22" x14ac:dyDescent="0.3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s="13">
        <v>7.968</v>
      </c>
      <c r="S986" s="13">
        <f t="shared" si="46"/>
        <v>5.5775999999999994</v>
      </c>
      <c r="T986" s="13">
        <f t="shared" si="47"/>
        <v>2.3904000000000005</v>
      </c>
      <c r="U986" s="2">
        <f t="shared" si="45"/>
        <v>0.30000000000000004</v>
      </c>
      <c r="V986">
        <f>Table1[[#This Row],[Ship Date]]-Table1[[#This Row],[Order Date]]</f>
        <v>6</v>
      </c>
    </row>
    <row r="987" spans="1:22" x14ac:dyDescent="0.3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s="13">
        <v>27.968</v>
      </c>
      <c r="S987" s="13">
        <f t="shared" si="46"/>
        <v>19.5776</v>
      </c>
      <c r="T987" s="13">
        <f t="shared" si="47"/>
        <v>8.3903999999999996</v>
      </c>
      <c r="U987" s="2">
        <f t="shared" si="45"/>
        <v>0.3</v>
      </c>
      <c r="V987">
        <f>Table1[[#This Row],[Ship Date]]-Table1[[#This Row],[Order Date]]</f>
        <v>6</v>
      </c>
    </row>
    <row r="988" spans="1:22" x14ac:dyDescent="0.3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s="13">
        <v>336.51</v>
      </c>
      <c r="S988" s="13">
        <f t="shared" si="46"/>
        <v>235.55699999999999</v>
      </c>
      <c r="T988" s="13">
        <f t="shared" si="47"/>
        <v>100.953</v>
      </c>
      <c r="U988" s="2">
        <f t="shared" si="45"/>
        <v>0.30000000000000004</v>
      </c>
      <c r="V988">
        <f>Table1[[#This Row],[Ship Date]]-Table1[[#This Row],[Order Date]]</f>
        <v>6</v>
      </c>
    </row>
    <row r="989" spans="1:22" x14ac:dyDescent="0.3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s="13">
        <v>1.1120000000000001</v>
      </c>
      <c r="S989" s="13">
        <f t="shared" si="46"/>
        <v>0.77839999999999998</v>
      </c>
      <c r="T989" s="13">
        <f t="shared" si="47"/>
        <v>0.33360000000000012</v>
      </c>
      <c r="U989" s="2">
        <f t="shared" si="45"/>
        <v>0.3000000000000001</v>
      </c>
      <c r="V989">
        <f>Table1[[#This Row],[Ship Date]]-Table1[[#This Row],[Order Date]]</f>
        <v>0</v>
      </c>
    </row>
    <row r="990" spans="1:22" x14ac:dyDescent="0.3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s="13">
        <v>520.04999999999995</v>
      </c>
      <c r="S990" s="13">
        <f t="shared" si="46"/>
        <v>364.03499999999997</v>
      </c>
      <c r="T990" s="13">
        <f t="shared" si="47"/>
        <v>156.01499999999999</v>
      </c>
      <c r="U990" s="2">
        <f t="shared" si="45"/>
        <v>0.3</v>
      </c>
      <c r="V990">
        <f>Table1[[#This Row],[Ship Date]]-Table1[[#This Row],[Order Date]]</f>
        <v>5</v>
      </c>
    </row>
    <row r="991" spans="1:22" x14ac:dyDescent="0.3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s="13">
        <v>17.97</v>
      </c>
      <c r="S991" s="13">
        <f t="shared" si="46"/>
        <v>12.578999999999999</v>
      </c>
      <c r="T991" s="13">
        <f t="shared" si="47"/>
        <v>5.391</v>
      </c>
      <c r="U991" s="2">
        <f t="shared" si="45"/>
        <v>0.30000000000000004</v>
      </c>
      <c r="V991">
        <f>Table1[[#This Row],[Ship Date]]-Table1[[#This Row],[Order Date]]</f>
        <v>5</v>
      </c>
    </row>
    <row r="992" spans="1:22" x14ac:dyDescent="0.3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s="13">
        <v>1166.92</v>
      </c>
      <c r="S992" s="13">
        <f t="shared" si="46"/>
        <v>816.84400000000005</v>
      </c>
      <c r="T992" s="13">
        <f t="shared" si="47"/>
        <v>350.07600000000002</v>
      </c>
      <c r="U992" s="2">
        <f t="shared" si="45"/>
        <v>0.3</v>
      </c>
      <c r="V992">
        <f>Table1[[#This Row],[Ship Date]]-Table1[[#This Row],[Order Date]]</f>
        <v>2</v>
      </c>
    </row>
    <row r="993" spans="1:22" x14ac:dyDescent="0.3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s="13">
        <v>14.624000000000001</v>
      </c>
      <c r="S993" s="13">
        <f t="shared" si="46"/>
        <v>10.236800000000001</v>
      </c>
      <c r="T993" s="13">
        <f t="shared" si="47"/>
        <v>4.3872</v>
      </c>
      <c r="U993" s="2">
        <f t="shared" si="45"/>
        <v>0.3</v>
      </c>
      <c r="V993">
        <f>Table1[[#This Row],[Ship Date]]-Table1[[#This Row],[Order Date]]</f>
        <v>2</v>
      </c>
    </row>
    <row r="994" spans="1:22" x14ac:dyDescent="0.3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s="13">
        <v>10.23</v>
      </c>
      <c r="S994" s="13">
        <f t="shared" si="46"/>
        <v>7.1609999999999996</v>
      </c>
      <c r="T994" s="13">
        <f t="shared" si="47"/>
        <v>3.0690000000000008</v>
      </c>
      <c r="U994" s="2">
        <f t="shared" si="45"/>
        <v>0.30000000000000004</v>
      </c>
      <c r="V994">
        <f>Table1[[#This Row],[Ship Date]]-Table1[[#This Row],[Order Date]]</f>
        <v>1</v>
      </c>
    </row>
    <row r="995" spans="1:22" x14ac:dyDescent="0.3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s="13">
        <v>154.9</v>
      </c>
      <c r="S995" s="13">
        <f t="shared" si="46"/>
        <v>108.42999999999999</v>
      </c>
      <c r="T995" s="13">
        <f t="shared" si="47"/>
        <v>46.470000000000013</v>
      </c>
      <c r="U995" s="2">
        <f t="shared" si="45"/>
        <v>0.3000000000000001</v>
      </c>
      <c r="V995">
        <f>Table1[[#This Row],[Ship Date]]-Table1[[#This Row],[Order Date]]</f>
        <v>1</v>
      </c>
    </row>
    <row r="996" spans="1:22" x14ac:dyDescent="0.3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s="13">
        <v>2715.93</v>
      </c>
      <c r="S996" s="13">
        <f t="shared" si="46"/>
        <v>1901.1509999999998</v>
      </c>
      <c r="T996" s="13">
        <f t="shared" si="47"/>
        <v>814.779</v>
      </c>
      <c r="U996" s="2">
        <f t="shared" si="45"/>
        <v>0.30000000000000004</v>
      </c>
      <c r="V996">
        <f>Table1[[#This Row],[Ship Date]]-Table1[[#This Row],[Order Date]]</f>
        <v>4</v>
      </c>
    </row>
    <row r="997" spans="1:22" x14ac:dyDescent="0.3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s="13">
        <v>617.97</v>
      </c>
      <c r="S997" s="13">
        <f t="shared" si="46"/>
        <v>432.57900000000001</v>
      </c>
      <c r="T997" s="13">
        <f t="shared" si="47"/>
        <v>185.39100000000002</v>
      </c>
      <c r="U997" s="2">
        <f t="shared" si="45"/>
        <v>0.30000000000000004</v>
      </c>
      <c r="V997">
        <f>Table1[[#This Row],[Ship Date]]-Table1[[#This Row],[Order Date]]</f>
        <v>4</v>
      </c>
    </row>
    <row r="998" spans="1:22" x14ac:dyDescent="0.3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s="13">
        <v>10.67</v>
      </c>
      <c r="S998" s="13">
        <f t="shared" si="46"/>
        <v>7.4689999999999994</v>
      </c>
      <c r="T998" s="13">
        <f t="shared" si="47"/>
        <v>3.2010000000000005</v>
      </c>
      <c r="U998" s="2">
        <f t="shared" si="45"/>
        <v>0.30000000000000004</v>
      </c>
      <c r="V998">
        <f>Table1[[#This Row],[Ship Date]]-Table1[[#This Row],[Order Date]]</f>
        <v>6</v>
      </c>
    </row>
    <row r="999" spans="1:22" x14ac:dyDescent="0.3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s="13">
        <v>36.630000000000003</v>
      </c>
      <c r="S999" s="13">
        <f t="shared" si="46"/>
        <v>25.641000000000002</v>
      </c>
      <c r="T999" s="13">
        <f t="shared" si="47"/>
        <v>10.989000000000001</v>
      </c>
      <c r="U999" s="2">
        <f t="shared" si="45"/>
        <v>0.3</v>
      </c>
      <c r="V999">
        <f>Table1[[#This Row],[Ship Date]]-Table1[[#This Row],[Order Date]]</f>
        <v>6</v>
      </c>
    </row>
    <row r="1000" spans="1:22" x14ac:dyDescent="0.3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s="13">
        <v>24.1</v>
      </c>
      <c r="S1000" s="13">
        <f t="shared" si="46"/>
        <v>16.87</v>
      </c>
      <c r="T1000" s="13">
        <f t="shared" si="47"/>
        <v>7.23</v>
      </c>
      <c r="U1000" s="2">
        <f t="shared" si="45"/>
        <v>0.3</v>
      </c>
      <c r="V1000">
        <f>Table1[[#This Row],[Ship Date]]-Table1[[#This Row],[Order Date]]</f>
        <v>6</v>
      </c>
    </row>
    <row r="1001" spans="1:22" x14ac:dyDescent="0.3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s="13">
        <v>33.11</v>
      </c>
      <c r="S1001" s="13">
        <f t="shared" si="46"/>
        <v>23.177</v>
      </c>
      <c r="T1001" s="13">
        <f t="shared" si="47"/>
        <v>9.9329999999999998</v>
      </c>
      <c r="U1001" s="2">
        <f t="shared" si="45"/>
        <v>0.3</v>
      </c>
      <c r="V1001">
        <f>Table1[[#This Row],[Ship Date]]-Table1[[#This Row],[Order Date]]</f>
        <v>6</v>
      </c>
    </row>
    <row r="1002" spans="1:22" x14ac:dyDescent="0.3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s="13">
        <v>44.02</v>
      </c>
      <c r="S1002" s="13">
        <f t="shared" si="46"/>
        <v>30.814</v>
      </c>
      <c r="T1002" s="13">
        <f t="shared" si="47"/>
        <v>13.206000000000003</v>
      </c>
      <c r="U1002" s="2">
        <f t="shared" si="45"/>
        <v>0.30000000000000004</v>
      </c>
      <c r="V1002">
        <f>Table1[[#This Row],[Ship Date]]-Table1[[#This Row],[Order Date]]</f>
        <v>4</v>
      </c>
    </row>
    <row r="1003" spans="1:22" x14ac:dyDescent="0.3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s="13">
        <v>2309.65</v>
      </c>
      <c r="S1003" s="13">
        <f t="shared" si="46"/>
        <v>1616.7549999999999</v>
      </c>
      <c r="T1003" s="13">
        <f t="shared" si="47"/>
        <v>692.89500000000021</v>
      </c>
      <c r="U1003" s="2">
        <f t="shared" si="45"/>
        <v>0.3000000000000001</v>
      </c>
      <c r="V1003">
        <f>Table1[[#This Row],[Ship Date]]-Table1[[#This Row],[Order Date]]</f>
        <v>0</v>
      </c>
    </row>
    <row r="1004" spans="1:22" x14ac:dyDescent="0.3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s="13">
        <v>1090.7819999999999</v>
      </c>
      <c r="S1004" s="13">
        <f t="shared" si="46"/>
        <v>763.54739999999993</v>
      </c>
      <c r="T1004" s="13">
        <f t="shared" si="47"/>
        <v>327.2346</v>
      </c>
      <c r="U1004" s="2">
        <f t="shared" si="45"/>
        <v>0.30000000000000004</v>
      </c>
      <c r="V1004">
        <f>Table1[[#This Row],[Ship Date]]-Table1[[#This Row],[Order Date]]</f>
        <v>0</v>
      </c>
    </row>
    <row r="1005" spans="1:22" x14ac:dyDescent="0.3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s="13">
        <v>19.440000000000001</v>
      </c>
      <c r="S1005" s="13">
        <f t="shared" si="46"/>
        <v>13.608000000000001</v>
      </c>
      <c r="T1005" s="13">
        <f t="shared" si="47"/>
        <v>5.8320000000000007</v>
      </c>
      <c r="U1005" s="2">
        <f t="shared" si="45"/>
        <v>0.30000000000000004</v>
      </c>
      <c r="V1005">
        <f>Table1[[#This Row],[Ship Date]]-Table1[[#This Row],[Order Date]]</f>
        <v>0</v>
      </c>
    </row>
    <row r="1006" spans="1:22" x14ac:dyDescent="0.3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s="13">
        <v>484.65</v>
      </c>
      <c r="S1006" s="13">
        <f t="shared" si="46"/>
        <v>339.25499999999994</v>
      </c>
      <c r="T1006" s="13">
        <f t="shared" si="47"/>
        <v>145.39500000000004</v>
      </c>
      <c r="U1006" s="2">
        <f t="shared" si="45"/>
        <v>0.3000000000000001</v>
      </c>
      <c r="V1006">
        <f>Table1[[#This Row],[Ship Date]]-Table1[[#This Row],[Order Date]]</f>
        <v>4</v>
      </c>
    </row>
    <row r="1007" spans="1:22" x14ac:dyDescent="0.3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s="13">
        <v>115.29600000000001</v>
      </c>
      <c r="S1007" s="13">
        <f t="shared" si="46"/>
        <v>80.7072</v>
      </c>
      <c r="T1007" s="13">
        <f t="shared" si="47"/>
        <v>34.588800000000006</v>
      </c>
      <c r="U1007" s="2">
        <f t="shared" si="45"/>
        <v>0.30000000000000004</v>
      </c>
      <c r="V1007">
        <f>Table1[[#This Row],[Ship Date]]-Table1[[#This Row],[Order Date]]</f>
        <v>4</v>
      </c>
    </row>
    <row r="1008" spans="1:22" x14ac:dyDescent="0.3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s="13">
        <v>7.08</v>
      </c>
      <c r="S1008" s="13">
        <f t="shared" si="46"/>
        <v>4.9559999999999995</v>
      </c>
      <c r="T1008" s="13">
        <f t="shared" si="47"/>
        <v>2.1240000000000006</v>
      </c>
      <c r="U1008" s="2">
        <f t="shared" si="45"/>
        <v>0.3000000000000001</v>
      </c>
      <c r="V1008">
        <f>Table1[[#This Row],[Ship Date]]-Table1[[#This Row],[Order Date]]</f>
        <v>3</v>
      </c>
    </row>
    <row r="1009" spans="1:22" x14ac:dyDescent="0.3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s="13">
        <v>4.4009999999999998</v>
      </c>
      <c r="S1009" s="13">
        <f t="shared" si="46"/>
        <v>3.0806999999999998</v>
      </c>
      <c r="T1009" s="13">
        <f t="shared" si="47"/>
        <v>1.3203</v>
      </c>
      <c r="U1009" s="2">
        <f t="shared" si="45"/>
        <v>0.30000000000000004</v>
      </c>
      <c r="V1009">
        <f>Table1[[#This Row],[Ship Date]]-Table1[[#This Row],[Order Date]]</f>
        <v>3</v>
      </c>
    </row>
    <row r="1010" spans="1:22" x14ac:dyDescent="0.3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s="13">
        <v>44.75</v>
      </c>
      <c r="S1010" s="13">
        <f t="shared" si="46"/>
        <v>31.324999999999999</v>
      </c>
      <c r="T1010" s="13">
        <f t="shared" si="47"/>
        <v>13.425000000000001</v>
      </c>
      <c r="U1010" s="2">
        <f t="shared" si="45"/>
        <v>0.3</v>
      </c>
      <c r="V1010">
        <f>Table1[[#This Row],[Ship Date]]-Table1[[#This Row],[Order Date]]</f>
        <v>6</v>
      </c>
    </row>
    <row r="1011" spans="1:22" x14ac:dyDescent="0.3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s="13">
        <v>95.983999999999995</v>
      </c>
      <c r="S1011" s="13">
        <f t="shared" si="46"/>
        <v>67.188799999999986</v>
      </c>
      <c r="T1011" s="13">
        <f t="shared" si="47"/>
        <v>28.795200000000008</v>
      </c>
      <c r="U1011" s="2">
        <f t="shared" si="45"/>
        <v>0.3000000000000001</v>
      </c>
      <c r="V1011">
        <f>Table1[[#This Row],[Ship Date]]-Table1[[#This Row],[Order Date]]</f>
        <v>2</v>
      </c>
    </row>
    <row r="1012" spans="1:22" x14ac:dyDescent="0.3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s="13">
        <v>151.72</v>
      </c>
      <c r="S1012" s="13">
        <f t="shared" si="46"/>
        <v>106.20399999999999</v>
      </c>
      <c r="T1012" s="13">
        <f t="shared" si="47"/>
        <v>45.516000000000005</v>
      </c>
      <c r="U1012" s="2">
        <f t="shared" si="45"/>
        <v>0.30000000000000004</v>
      </c>
      <c r="V1012">
        <f>Table1[[#This Row],[Ship Date]]-Table1[[#This Row],[Order Date]]</f>
        <v>2</v>
      </c>
    </row>
    <row r="1013" spans="1:22" x14ac:dyDescent="0.3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s="13">
        <v>155.25</v>
      </c>
      <c r="S1013" s="13">
        <f t="shared" si="46"/>
        <v>108.675</v>
      </c>
      <c r="T1013" s="13">
        <f t="shared" si="47"/>
        <v>46.575000000000003</v>
      </c>
      <c r="U1013" s="2">
        <f t="shared" si="45"/>
        <v>0.30000000000000004</v>
      </c>
      <c r="V1013">
        <f>Table1[[#This Row],[Ship Date]]-Table1[[#This Row],[Order Date]]</f>
        <v>4</v>
      </c>
    </row>
    <row r="1014" spans="1:22" x14ac:dyDescent="0.3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s="13">
        <v>14.03</v>
      </c>
      <c r="S1014" s="13">
        <f t="shared" si="46"/>
        <v>9.8209999999999997</v>
      </c>
      <c r="T1014" s="13">
        <f t="shared" si="47"/>
        <v>4.2089999999999996</v>
      </c>
      <c r="U1014" s="2">
        <f t="shared" si="45"/>
        <v>0.3</v>
      </c>
      <c r="V1014">
        <f>Table1[[#This Row],[Ship Date]]-Table1[[#This Row],[Order Date]]</f>
        <v>4</v>
      </c>
    </row>
    <row r="1015" spans="1:22" x14ac:dyDescent="0.3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s="13">
        <v>1618.37</v>
      </c>
      <c r="S1015" s="13">
        <f t="shared" si="46"/>
        <v>1132.8589999999999</v>
      </c>
      <c r="T1015" s="13">
        <f t="shared" si="47"/>
        <v>485.51099999999997</v>
      </c>
      <c r="U1015" s="2">
        <f t="shared" si="45"/>
        <v>0.3</v>
      </c>
      <c r="V1015">
        <f>Table1[[#This Row],[Ship Date]]-Table1[[#This Row],[Order Date]]</f>
        <v>3</v>
      </c>
    </row>
    <row r="1016" spans="1:22" x14ac:dyDescent="0.3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s="13">
        <v>99.6</v>
      </c>
      <c r="S1016" s="13">
        <f t="shared" si="46"/>
        <v>69.719999999999985</v>
      </c>
      <c r="T1016" s="13">
        <f t="shared" si="47"/>
        <v>29.88000000000001</v>
      </c>
      <c r="U1016" s="2">
        <f t="shared" si="45"/>
        <v>0.3000000000000001</v>
      </c>
      <c r="V1016">
        <f>Table1[[#This Row],[Ship Date]]-Table1[[#This Row],[Order Date]]</f>
        <v>3</v>
      </c>
    </row>
    <row r="1017" spans="1:22" x14ac:dyDescent="0.3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s="13">
        <v>32.4</v>
      </c>
      <c r="S1017" s="13">
        <f t="shared" si="46"/>
        <v>22.679999999999996</v>
      </c>
      <c r="T1017" s="13">
        <f t="shared" si="47"/>
        <v>9.7200000000000024</v>
      </c>
      <c r="U1017" s="2">
        <f t="shared" si="45"/>
        <v>0.3000000000000001</v>
      </c>
      <c r="V1017">
        <f>Table1[[#This Row],[Ship Date]]-Table1[[#This Row],[Order Date]]</f>
        <v>2</v>
      </c>
    </row>
    <row r="1018" spans="1:22" x14ac:dyDescent="0.3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s="13">
        <v>13.96</v>
      </c>
      <c r="S1018" s="13">
        <f t="shared" si="46"/>
        <v>9.7720000000000002</v>
      </c>
      <c r="T1018" s="13">
        <f t="shared" si="47"/>
        <v>4.1880000000000006</v>
      </c>
      <c r="U1018" s="2">
        <f t="shared" si="45"/>
        <v>0.30000000000000004</v>
      </c>
      <c r="V1018">
        <f>Table1[[#This Row],[Ship Date]]-Table1[[#This Row],[Order Date]]</f>
        <v>4</v>
      </c>
    </row>
    <row r="1019" spans="1:22" x14ac:dyDescent="0.3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s="13">
        <v>155.82</v>
      </c>
      <c r="S1019" s="13">
        <f t="shared" si="46"/>
        <v>109.07399999999998</v>
      </c>
      <c r="T1019" s="13">
        <f t="shared" si="47"/>
        <v>46.746000000000009</v>
      </c>
      <c r="U1019" s="2">
        <f t="shared" si="45"/>
        <v>0.3000000000000001</v>
      </c>
      <c r="V1019">
        <f>Table1[[#This Row],[Ship Date]]-Table1[[#This Row],[Order Date]]</f>
        <v>4</v>
      </c>
    </row>
    <row r="1020" spans="1:22" x14ac:dyDescent="0.3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s="13">
        <v>124.95</v>
      </c>
      <c r="S1020" s="13">
        <f t="shared" si="46"/>
        <v>87.465000000000003</v>
      </c>
      <c r="T1020" s="13">
        <f t="shared" si="47"/>
        <v>37.484999999999999</v>
      </c>
      <c r="U1020" s="2">
        <f t="shared" si="45"/>
        <v>0.3</v>
      </c>
      <c r="V1020">
        <f>Table1[[#This Row],[Ship Date]]-Table1[[#This Row],[Order Date]]</f>
        <v>4</v>
      </c>
    </row>
    <row r="1021" spans="1:22" x14ac:dyDescent="0.3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s="13">
        <v>601.65</v>
      </c>
      <c r="S1021" s="13">
        <f t="shared" si="46"/>
        <v>421.15499999999997</v>
      </c>
      <c r="T1021" s="13">
        <f t="shared" si="47"/>
        <v>180.495</v>
      </c>
      <c r="U1021" s="2">
        <f t="shared" si="45"/>
        <v>0.30000000000000004</v>
      </c>
      <c r="V1021">
        <f>Table1[[#This Row],[Ship Date]]-Table1[[#This Row],[Order Date]]</f>
        <v>4</v>
      </c>
    </row>
    <row r="1022" spans="1:22" x14ac:dyDescent="0.3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s="13">
        <v>22.74</v>
      </c>
      <c r="S1022" s="13">
        <f t="shared" si="46"/>
        <v>15.917999999999997</v>
      </c>
      <c r="T1022" s="13">
        <f t="shared" si="47"/>
        <v>6.822000000000001</v>
      </c>
      <c r="U1022" s="2">
        <f t="shared" si="45"/>
        <v>0.30000000000000004</v>
      </c>
      <c r="V1022">
        <f>Table1[[#This Row],[Ship Date]]-Table1[[#This Row],[Order Date]]</f>
        <v>6</v>
      </c>
    </row>
    <row r="1023" spans="1:22" x14ac:dyDescent="0.3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s="13">
        <v>1267.53</v>
      </c>
      <c r="S1023" s="13">
        <f t="shared" si="46"/>
        <v>887.27099999999996</v>
      </c>
      <c r="T1023" s="13">
        <f t="shared" si="47"/>
        <v>380.25900000000001</v>
      </c>
      <c r="U1023" s="2">
        <f t="shared" si="45"/>
        <v>0.30000000000000004</v>
      </c>
      <c r="V1023">
        <f>Table1[[#This Row],[Ship Date]]-Table1[[#This Row],[Order Date]]</f>
        <v>6</v>
      </c>
    </row>
    <row r="1024" spans="1:22" x14ac:dyDescent="0.3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s="13">
        <v>1379.92</v>
      </c>
      <c r="S1024" s="13">
        <f t="shared" si="46"/>
        <v>965.94399999999996</v>
      </c>
      <c r="T1024" s="13">
        <f t="shared" si="47"/>
        <v>413.97600000000011</v>
      </c>
      <c r="U1024" s="2">
        <f t="shared" si="45"/>
        <v>0.30000000000000004</v>
      </c>
      <c r="V1024">
        <f>Table1[[#This Row],[Ship Date]]-Table1[[#This Row],[Order Date]]</f>
        <v>6</v>
      </c>
    </row>
    <row r="1025" spans="1:22" x14ac:dyDescent="0.3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s="13">
        <v>6.2080000000000002</v>
      </c>
      <c r="S1025" s="13">
        <f t="shared" si="46"/>
        <v>4.3456000000000001</v>
      </c>
      <c r="T1025" s="13">
        <f t="shared" si="47"/>
        <v>1.8624000000000001</v>
      </c>
      <c r="U1025" s="2">
        <f t="shared" si="45"/>
        <v>0.3</v>
      </c>
      <c r="V1025">
        <f>Table1[[#This Row],[Ship Date]]-Table1[[#This Row],[Order Date]]</f>
        <v>4</v>
      </c>
    </row>
    <row r="1026" spans="1:22" x14ac:dyDescent="0.3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s="13">
        <v>11.808</v>
      </c>
      <c r="S1026" s="13">
        <f t="shared" si="46"/>
        <v>8.2655999999999992</v>
      </c>
      <c r="T1026" s="13">
        <f t="shared" si="47"/>
        <v>3.5424000000000007</v>
      </c>
      <c r="U1026" s="2">
        <f t="shared" si="45"/>
        <v>0.30000000000000004</v>
      </c>
      <c r="V1026">
        <f>Table1[[#This Row],[Ship Date]]-Table1[[#This Row],[Order Date]]</f>
        <v>3</v>
      </c>
    </row>
    <row r="1027" spans="1:22" x14ac:dyDescent="0.3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s="13">
        <v>15.552</v>
      </c>
      <c r="S1027" s="13">
        <f t="shared" si="46"/>
        <v>10.886399999999998</v>
      </c>
      <c r="T1027" s="13">
        <f t="shared" si="47"/>
        <v>4.6656000000000013</v>
      </c>
      <c r="U1027" s="2">
        <f t="shared" ref="U1027:U1090" si="48">T1027/R1027</f>
        <v>0.3000000000000001</v>
      </c>
      <c r="V1027">
        <f>Table1[[#This Row],[Ship Date]]-Table1[[#This Row],[Order Date]]</f>
        <v>2</v>
      </c>
    </row>
    <row r="1028" spans="1:22" x14ac:dyDescent="0.3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s="13">
        <v>63.311999999999998</v>
      </c>
      <c r="S1028" s="13">
        <f t="shared" ref="S1028:S1091" si="49">R1028*0.7</f>
        <v>44.318399999999997</v>
      </c>
      <c r="T1028" s="13">
        <f t="shared" ref="T1028:T1091" si="50">R1028-S1028</f>
        <v>18.993600000000001</v>
      </c>
      <c r="U1028" s="2">
        <f t="shared" si="48"/>
        <v>0.30000000000000004</v>
      </c>
      <c r="V1028">
        <f>Table1[[#This Row],[Ship Date]]-Table1[[#This Row],[Order Date]]</f>
        <v>2</v>
      </c>
    </row>
    <row r="1029" spans="1:22" x14ac:dyDescent="0.3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s="13">
        <v>15.587999999999999</v>
      </c>
      <c r="S1029" s="13">
        <f t="shared" si="49"/>
        <v>10.911599999999998</v>
      </c>
      <c r="T1029" s="13">
        <f t="shared" si="50"/>
        <v>4.676400000000001</v>
      </c>
      <c r="U1029" s="2">
        <f t="shared" si="48"/>
        <v>0.3000000000000001</v>
      </c>
      <c r="V1029">
        <f>Table1[[#This Row],[Ship Date]]-Table1[[#This Row],[Order Date]]</f>
        <v>2</v>
      </c>
    </row>
    <row r="1030" spans="1:22" x14ac:dyDescent="0.3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s="13">
        <v>177.2</v>
      </c>
      <c r="S1030" s="13">
        <f t="shared" si="49"/>
        <v>124.03999999999998</v>
      </c>
      <c r="T1030" s="13">
        <f t="shared" si="50"/>
        <v>53.160000000000011</v>
      </c>
      <c r="U1030" s="2">
        <f t="shared" si="48"/>
        <v>0.3000000000000001</v>
      </c>
      <c r="V1030">
        <f>Table1[[#This Row],[Ship Date]]-Table1[[#This Row],[Order Date]]</f>
        <v>4</v>
      </c>
    </row>
    <row r="1031" spans="1:22" x14ac:dyDescent="0.3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s="13">
        <v>197.97</v>
      </c>
      <c r="S1031" s="13">
        <f t="shared" si="49"/>
        <v>138.57899999999998</v>
      </c>
      <c r="T1031" s="13">
        <f t="shared" si="50"/>
        <v>59.39100000000002</v>
      </c>
      <c r="U1031" s="2">
        <f t="shared" si="48"/>
        <v>0.3000000000000001</v>
      </c>
      <c r="V1031">
        <f>Table1[[#This Row],[Ship Date]]-Table1[[#This Row],[Order Date]]</f>
        <v>4</v>
      </c>
    </row>
    <row r="1032" spans="1:22" x14ac:dyDescent="0.3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s="13">
        <v>854.94</v>
      </c>
      <c r="S1032" s="13">
        <f t="shared" si="49"/>
        <v>598.45799999999997</v>
      </c>
      <c r="T1032" s="13">
        <f t="shared" si="50"/>
        <v>256.48200000000008</v>
      </c>
      <c r="U1032" s="2">
        <f t="shared" si="48"/>
        <v>0.3000000000000001</v>
      </c>
      <c r="V1032">
        <f>Table1[[#This Row],[Ship Date]]-Table1[[#This Row],[Order Date]]</f>
        <v>4</v>
      </c>
    </row>
    <row r="1033" spans="1:22" x14ac:dyDescent="0.3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s="13">
        <v>124.11</v>
      </c>
      <c r="S1033" s="13">
        <f t="shared" si="49"/>
        <v>86.876999999999995</v>
      </c>
      <c r="T1033" s="13">
        <f t="shared" si="50"/>
        <v>37.233000000000004</v>
      </c>
      <c r="U1033" s="2">
        <f t="shared" si="48"/>
        <v>0.30000000000000004</v>
      </c>
      <c r="V1033">
        <f>Table1[[#This Row],[Ship Date]]-Table1[[#This Row],[Order Date]]</f>
        <v>4</v>
      </c>
    </row>
    <row r="1034" spans="1:22" x14ac:dyDescent="0.3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s="13">
        <v>14.4</v>
      </c>
      <c r="S1034" s="13">
        <f t="shared" si="49"/>
        <v>10.08</v>
      </c>
      <c r="T1034" s="13">
        <f t="shared" si="50"/>
        <v>4.32</v>
      </c>
      <c r="U1034" s="2">
        <f t="shared" si="48"/>
        <v>0.3</v>
      </c>
      <c r="V1034">
        <f>Table1[[#This Row],[Ship Date]]-Table1[[#This Row],[Order Date]]</f>
        <v>4</v>
      </c>
    </row>
    <row r="1035" spans="1:22" x14ac:dyDescent="0.3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s="13">
        <v>15.696</v>
      </c>
      <c r="S1035" s="13">
        <f t="shared" si="49"/>
        <v>10.9872</v>
      </c>
      <c r="T1035" s="13">
        <f t="shared" si="50"/>
        <v>4.7088000000000001</v>
      </c>
      <c r="U1035" s="2">
        <f t="shared" si="48"/>
        <v>0.3</v>
      </c>
      <c r="V1035">
        <f>Table1[[#This Row],[Ship Date]]-Table1[[#This Row],[Order Date]]</f>
        <v>2</v>
      </c>
    </row>
    <row r="1036" spans="1:22" x14ac:dyDescent="0.3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s="13">
        <v>2.6280000000000001</v>
      </c>
      <c r="S1036" s="13">
        <f t="shared" si="49"/>
        <v>1.8395999999999999</v>
      </c>
      <c r="T1036" s="13">
        <f t="shared" si="50"/>
        <v>0.78840000000000021</v>
      </c>
      <c r="U1036" s="2">
        <f t="shared" si="48"/>
        <v>0.30000000000000004</v>
      </c>
      <c r="V1036">
        <f>Table1[[#This Row],[Ship Date]]-Table1[[#This Row],[Order Date]]</f>
        <v>2</v>
      </c>
    </row>
    <row r="1037" spans="1:22" x14ac:dyDescent="0.3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s="13">
        <v>14.427</v>
      </c>
      <c r="S1037" s="13">
        <f t="shared" si="49"/>
        <v>10.098899999999999</v>
      </c>
      <c r="T1037" s="13">
        <f t="shared" si="50"/>
        <v>4.3281000000000009</v>
      </c>
      <c r="U1037" s="2">
        <f t="shared" si="48"/>
        <v>0.3000000000000001</v>
      </c>
      <c r="V1037">
        <f>Table1[[#This Row],[Ship Date]]-Table1[[#This Row],[Order Date]]</f>
        <v>2</v>
      </c>
    </row>
    <row r="1038" spans="1:22" x14ac:dyDescent="0.3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s="13">
        <v>86.62</v>
      </c>
      <c r="S1038" s="13">
        <f t="shared" si="49"/>
        <v>60.634</v>
      </c>
      <c r="T1038" s="13">
        <f t="shared" si="50"/>
        <v>25.986000000000004</v>
      </c>
      <c r="U1038" s="2">
        <f t="shared" si="48"/>
        <v>0.30000000000000004</v>
      </c>
      <c r="V1038">
        <f>Table1[[#This Row],[Ship Date]]-Table1[[#This Row],[Order Date]]</f>
        <v>4</v>
      </c>
    </row>
    <row r="1039" spans="1:22" x14ac:dyDescent="0.3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s="13">
        <v>36.624000000000002</v>
      </c>
      <c r="S1039" s="13">
        <f t="shared" si="49"/>
        <v>25.636800000000001</v>
      </c>
      <c r="T1039" s="13">
        <f t="shared" si="50"/>
        <v>10.987200000000001</v>
      </c>
      <c r="U1039" s="2">
        <f t="shared" si="48"/>
        <v>0.30000000000000004</v>
      </c>
      <c r="V1039">
        <f>Table1[[#This Row],[Ship Date]]-Table1[[#This Row],[Order Date]]</f>
        <v>1</v>
      </c>
    </row>
    <row r="1040" spans="1:22" x14ac:dyDescent="0.3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s="13">
        <v>23.968</v>
      </c>
      <c r="S1040" s="13">
        <f t="shared" si="49"/>
        <v>16.7776</v>
      </c>
      <c r="T1040" s="13">
        <f t="shared" si="50"/>
        <v>7.1904000000000003</v>
      </c>
      <c r="U1040" s="2">
        <f t="shared" si="48"/>
        <v>0.3</v>
      </c>
      <c r="V1040">
        <f>Table1[[#This Row],[Ship Date]]-Table1[[#This Row],[Order Date]]</f>
        <v>1</v>
      </c>
    </row>
    <row r="1041" spans="1:22" x14ac:dyDescent="0.3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s="13">
        <v>28.728000000000002</v>
      </c>
      <c r="S1041" s="13">
        <f t="shared" si="49"/>
        <v>20.1096</v>
      </c>
      <c r="T1041" s="13">
        <f t="shared" si="50"/>
        <v>8.6184000000000012</v>
      </c>
      <c r="U1041" s="2">
        <f t="shared" si="48"/>
        <v>0.30000000000000004</v>
      </c>
      <c r="V1041">
        <f>Table1[[#This Row],[Ship Date]]-Table1[[#This Row],[Order Date]]</f>
        <v>1</v>
      </c>
    </row>
    <row r="1042" spans="1:22" x14ac:dyDescent="0.3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s="13">
        <v>697.16</v>
      </c>
      <c r="S1042" s="13">
        <f t="shared" si="49"/>
        <v>488.01199999999994</v>
      </c>
      <c r="T1042" s="13">
        <f t="shared" si="50"/>
        <v>209.14800000000002</v>
      </c>
      <c r="U1042" s="2">
        <f t="shared" si="48"/>
        <v>0.30000000000000004</v>
      </c>
      <c r="V1042">
        <f>Table1[[#This Row],[Ship Date]]-Table1[[#This Row],[Order Date]]</f>
        <v>4</v>
      </c>
    </row>
    <row r="1043" spans="1:22" x14ac:dyDescent="0.3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s="13">
        <v>31.86</v>
      </c>
      <c r="S1043" s="13">
        <f t="shared" si="49"/>
        <v>22.302</v>
      </c>
      <c r="T1043" s="13">
        <f t="shared" si="50"/>
        <v>9.5579999999999998</v>
      </c>
      <c r="U1043" s="2">
        <f t="shared" si="48"/>
        <v>0.3</v>
      </c>
      <c r="V1043">
        <f>Table1[[#This Row],[Ship Date]]-Table1[[#This Row],[Order Date]]</f>
        <v>3</v>
      </c>
    </row>
    <row r="1044" spans="1:22" x14ac:dyDescent="0.3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s="13">
        <v>722.35199999999998</v>
      </c>
      <c r="S1044" s="13">
        <f t="shared" si="49"/>
        <v>505.64639999999997</v>
      </c>
      <c r="T1044" s="13">
        <f t="shared" si="50"/>
        <v>216.7056</v>
      </c>
      <c r="U1044" s="2">
        <f t="shared" si="48"/>
        <v>0.3</v>
      </c>
      <c r="V1044">
        <f>Table1[[#This Row],[Ship Date]]-Table1[[#This Row],[Order Date]]</f>
        <v>3</v>
      </c>
    </row>
    <row r="1045" spans="1:22" x14ac:dyDescent="0.3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s="13">
        <v>8.84</v>
      </c>
      <c r="S1045" s="13">
        <f t="shared" si="49"/>
        <v>6.1879999999999997</v>
      </c>
      <c r="T1045" s="13">
        <f t="shared" si="50"/>
        <v>2.6520000000000001</v>
      </c>
      <c r="U1045" s="2">
        <f t="shared" si="48"/>
        <v>0.30000000000000004</v>
      </c>
      <c r="V1045">
        <f>Table1[[#This Row],[Ship Date]]-Table1[[#This Row],[Order Date]]</f>
        <v>3</v>
      </c>
    </row>
    <row r="1046" spans="1:22" x14ac:dyDescent="0.3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s="13">
        <v>58.463999999999999</v>
      </c>
      <c r="S1046" s="13">
        <f t="shared" si="49"/>
        <v>40.924799999999998</v>
      </c>
      <c r="T1046" s="13">
        <f t="shared" si="50"/>
        <v>17.539200000000001</v>
      </c>
      <c r="U1046" s="2">
        <f t="shared" si="48"/>
        <v>0.30000000000000004</v>
      </c>
      <c r="V1046">
        <f>Table1[[#This Row],[Ship Date]]-Table1[[#This Row],[Order Date]]</f>
        <v>3</v>
      </c>
    </row>
    <row r="1047" spans="1:22" x14ac:dyDescent="0.3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s="13">
        <v>254.60400000000001</v>
      </c>
      <c r="S1047" s="13">
        <f t="shared" si="49"/>
        <v>178.22280000000001</v>
      </c>
      <c r="T1047" s="13">
        <f t="shared" si="50"/>
        <v>76.381200000000007</v>
      </c>
      <c r="U1047" s="2">
        <f t="shared" si="48"/>
        <v>0.3</v>
      </c>
      <c r="V1047">
        <f>Table1[[#This Row],[Ship Date]]-Table1[[#This Row],[Order Date]]</f>
        <v>4</v>
      </c>
    </row>
    <row r="1048" spans="1:22" x14ac:dyDescent="0.3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s="13">
        <v>1363.96</v>
      </c>
      <c r="S1048" s="13">
        <f t="shared" si="49"/>
        <v>954.77199999999993</v>
      </c>
      <c r="T1048" s="13">
        <f t="shared" si="50"/>
        <v>409.1880000000001</v>
      </c>
      <c r="U1048" s="2">
        <f t="shared" si="48"/>
        <v>0.30000000000000004</v>
      </c>
      <c r="V1048">
        <f>Table1[[#This Row],[Ship Date]]-Table1[[#This Row],[Order Date]]</f>
        <v>5</v>
      </c>
    </row>
    <row r="1049" spans="1:22" x14ac:dyDescent="0.3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s="13">
        <v>102.36</v>
      </c>
      <c r="S1049" s="13">
        <f t="shared" si="49"/>
        <v>71.652000000000001</v>
      </c>
      <c r="T1049" s="13">
        <f t="shared" si="50"/>
        <v>30.707999999999998</v>
      </c>
      <c r="U1049" s="2">
        <f t="shared" si="48"/>
        <v>0.3</v>
      </c>
      <c r="V1049">
        <f>Table1[[#This Row],[Ship Date]]-Table1[[#This Row],[Order Date]]</f>
        <v>5</v>
      </c>
    </row>
    <row r="1050" spans="1:22" x14ac:dyDescent="0.3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s="13">
        <v>1113.5039999999999</v>
      </c>
      <c r="S1050" s="13">
        <f t="shared" si="49"/>
        <v>779.45279999999991</v>
      </c>
      <c r="T1050" s="13">
        <f t="shared" si="50"/>
        <v>334.05119999999999</v>
      </c>
      <c r="U1050" s="2">
        <f t="shared" si="48"/>
        <v>0.30000000000000004</v>
      </c>
      <c r="V1050">
        <f>Table1[[#This Row],[Ship Date]]-Table1[[#This Row],[Order Date]]</f>
        <v>5</v>
      </c>
    </row>
    <row r="1051" spans="1:22" x14ac:dyDescent="0.3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s="13">
        <v>99.99</v>
      </c>
      <c r="S1051" s="13">
        <f t="shared" si="49"/>
        <v>69.992999999999995</v>
      </c>
      <c r="T1051" s="13">
        <f t="shared" si="50"/>
        <v>29.997</v>
      </c>
      <c r="U1051" s="2">
        <f t="shared" si="48"/>
        <v>0.3</v>
      </c>
      <c r="V1051">
        <f>Table1[[#This Row],[Ship Date]]-Table1[[#This Row],[Order Date]]</f>
        <v>5</v>
      </c>
    </row>
    <row r="1052" spans="1:22" x14ac:dyDescent="0.3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s="13">
        <v>168.464</v>
      </c>
      <c r="S1052" s="13">
        <f t="shared" si="49"/>
        <v>117.92479999999999</v>
      </c>
      <c r="T1052" s="13">
        <f t="shared" si="50"/>
        <v>50.539200000000008</v>
      </c>
      <c r="U1052" s="2">
        <f t="shared" si="48"/>
        <v>0.30000000000000004</v>
      </c>
      <c r="V1052">
        <f>Table1[[#This Row],[Ship Date]]-Table1[[#This Row],[Order Date]]</f>
        <v>2</v>
      </c>
    </row>
    <row r="1053" spans="1:22" x14ac:dyDescent="0.3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s="13">
        <v>6.72</v>
      </c>
      <c r="S1053" s="13">
        <f t="shared" si="49"/>
        <v>4.7039999999999997</v>
      </c>
      <c r="T1053" s="13">
        <f t="shared" si="50"/>
        <v>2.016</v>
      </c>
      <c r="U1053" s="2">
        <f t="shared" si="48"/>
        <v>0.3</v>
      </c>
      <c r="V1053">
        <f>Table1[[#This Row],[Ship Date]]-Table1[[#This Row],[Order Date]]</f>
        <v>2</v>
      </c>
    </row>
    <row r="1054" spans="1:22" x14ac:dyDescent="0.3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s="13">
        <v>282.88799999999998</v>
      </c>
      <c r="S1054" s="13">
        <f t="shared" si="49"/>
        <v>198.02159999999998</v>
      </c>
      <c r="T1054" s="13">
        <f t="shared" si="50"/>
        <v>84.866399999999999</v>
      </c>
      <c r="U1054" s="2">
        <f t="shared" si="48"/>
        <v>0.30000000000000004</v>
      </c>
      <c r="V1054">
        <f>Table1[[#This Row],[Ship Date]]-Table1[[#This Row],[Order Date]]</f>
        <v>2</v>
      </c>
    </row>
    <row r="1055" spans="1:22" x14ac:dyDescent="0.3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s="13">
        <v>11.16</v>
      </c>
      <c r="S1055" s="13">
        <f t="shared" si="49"/>
        <v>7.8119999999999994</v>
      </c>
      <c r="T1055" s="13">
        <f t="shared" si="50"/>
        <v>3.3480000000000008</v>
      </c>
      <c r="U1055" s="2">
        <f t="shared" si="48"/>
        <v>0.30000000000000004</v>
      </c>
      <c r="V1055">
        <f>Table1[[#This Row],[Ship Date]]-Table1[[#This Row],[Order Date]]</f>
        <v>4</v>
      </c>
    </row>
    <row r="1056" spans="1:22" x14ac:dyDescent="0.3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s="13">
        <v>108.4</v>
      </c>
      <c r="S1056" s="13">
        <f t="shared" si="49"/>
        <v>75.88</v>
      </c>
      <c r="T1056" s="13">
        <f t="shared" si="50"/>
        <v>32.52000000000001</v>
      </c>
      <c r="U1056" s="2">
        <f t="shared" si="48"/>
        <v>0.3000000000000001</v>
      </c>
      <c r="V1056">
        <f>Table1[[#This Row],[Ship Date]]-Table1[[#This Row],[Order Date]]</f>
        <v>4</v>
      </c>
    </row>
    <row r="1057" spans="1:22" x14ac:dyDescent="0.3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s="13">
        <v>82.343999999999994</v>
      </c>
      <c r="S1057" s="13">
        <f t="shared" si="49"/>
        <v>57.640799999999992</v>
      </c>
      <c r="T1057" s="13">
        <f t="shared" si="50"/>
        <v>24.703200000000002</v>
      </c>
      <c r="U1057" s="2">
        <f t="shared" si="48"/>
        <v>0.30000000000000004</v>
      </c>
      <c r="V1057">
        <f>Table1[[#This Row],[Ship Date]]-Table1[[#This Row],[Order Date]]</f>
        <v>4</v>
      </c>
    </row>
    <row r="1058" spans="1:22" x14ac:dyDescent="0.3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s="13">
        <v>9.0879999999999992</v>
      </c>
      <c r="S1058" s="13">
        <f t="shared" si="49"/>
        <v>6.3615999999999993</v>
      </c>
      <c r="T1058" s="13">
        <f t="shared" si="50"/>
        <v>2.7263999999999999</v>
      </c>
      <c r="U1058" s="2">
        <f t="shared" si="48"/>
        <v>0.30000000000000004</v>
      </c>
      <c r="V1058">
        <f>Table1[[#This Row],[Ship Date]]-Table1[[#This Row],[Order Date]]</f>
        <v>4</v>
      </c>
    </row>
    <row r="1059" spans="1:22" x14ac:dyDescent="0.3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s="13">
        <v>19.936</v>
      </c>
      <c r="S1059" s="13">
        <f t="shared" si="49"/>
        <v>13.9552</v>
      </c>
      <c r="T1059" s="13">
        <f t="shared" si="50"/>
        <v>5.9808000000000003</v>
      </c>
      <c r="U1059" s="2">
        <f t="shared" si="48"/>
        <v>0.30000000000000004</v>
      </c>
      <c r="V1059">
        <f>Table1[[#This Row],[Ship Date]]-Table1[[#This Row],[Order Date]]</f>
        <v>7</v>
      </c>
    </row>
    <row r="1060" spans="1:22" x14ac:dyDescent="0.3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s="13">
        <v>65.567999999999998</v>
      </c>
      <c r="S1060" s="13">
        <f t="shared" si="49"/>
        <v>45.897599999999997</v>
      </c>
      <c r="T1060" s="13">
        <f t="shared" si="50"/>
        <v>19.670400000000001</v>
      </c>
      <c r="U1060" s="2">
        <f t="shared" si="48"/>
        <v>0.30000000000000004</v>
      </c>
      <c r="V1060">
        <f>Table1[[#This Row],[Ship Date]]-Table1[[#This Row],[Order Date]]</f>
        <v>7</v>
      </c>
    </row>
    <row r="1061" spans="1:22" x14ac:dyDescent="0.3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s="13">
        <v>4.4160000000000004</v>
      </c>
      <c r="S1061" s="13">
        <f t="shared" si="49"/>
        <v>3.0912000000000002</v>
      </c>
      <c r="T1061" s="13">
        <f t="shared" si="50"/>
        <v>1.3248000000000002</v>
      </c>
      <c r="U1061" s="2">
        <f t="shared" si="48"/>
        <v>0.30000000000000004</v>
      </c>
      <c r="V1061">
        <f>Table1[[#This Row],[Ship Date]]-Table1[[#This Row],[Order Date]]</f>
        <v>7</v>
      </c>
    </row>
    <row r="1062" spans="1:22" x14ac:dyDescent="0.3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s="13">
        <v>107.77200000000001</v>
      </c>
      <c r="S1062" s="13">
        <f t="shared" si="49"/>
        <v>75.440399999999997</v>
      </c>
      <c r="T1062" s="13">
        <f t="shared" si="50"/>
        <v>32.331600000000009</v>
      </c>
      <c r="U1062" s="2">
        <f t="shared" si="48"/>
        <v>0.30000000000000004</v>
      </c>
      <c r="V1062">
        <f>Table1[[#This Row],[Ship Date]]-Table1[[#This Row],[Order Date]]</f>
        <v>6</v>
      </c>
    </row>
    <row r="1063" spans="1:22" x14ac:dyDescent="0.3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s="13">
        <v>45.216000000000001</v>
      </c>
      <c r="S1063" s="13">
        <f t="shared" si="49"/>
        <v>31.651199999999999</v>
      </c>
      <c r="T1063" s="13">
        <f t="shared" si="50"/>
        <v>13.564800000000002</v>
      </c>
      <c r="U1063" s="2">
        <f t="shared" si="48"/>
        <v>0.30000000000000004</v>
      </c>
      <c r="V1063">
        <f>Table1[[#This Row],[Ship Date]]-Table1[[#This Row],[Order Date]]</f>
        <v>5</v>
      </c>
    </row>
    <row r="1064" spans="1:22" x14ac:dyDescent="0.3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s="13">
        <v>10.416</v>
      </c>
      <c r="S1064" s="13">
        <f t="shared" si="49"/>
        <v>7.2911999999999999</v>
      </c>
      <c r="T1064" s="13">
        <f t="shared" si="50"/>
        <v>3.1248000000000005</v>
      </c>
      <c r="U1064" s="2">
        <f t="shared" si="48"/>
        <v>0.30000000000000004</v>
      </c>
      <c r="V1064">
        <f>Table1[[#This Row],[Ship Date]]-Table1[[#This Row],[Order Date]]</f>
        <v>5</v>
      </c>
    </row>
    <row r="1065" spans="1:22" x14ac:dyDescent="0.3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s="13">
        <v>7.8719999999999999</v>
      </c>
      <c r="S1065" s="13">
        <f t="shared" si="49"/>
        <v>5.5103999999999997</v>
      </c>
      <c r="T1065" s="13">
        <f t="shared" si="50"/>
        <v>2.3616000000000001</v>
      </c>
      <c r="U1065" s="2">
        <f t="shared" si="48"/>
        <v>0.30000000000000004</v>
      </c>
      <c r="V1065">
        <f>Table1[[#This Row],[Ship Date]]-Table1[[#This Row],[Order Date]]</f>
        <v>5</v>
      </c>
    </row>
    <row r="1066" spans="1:22" x14ac:dyDescent="0.3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s="13">
        <v>118.782</v>
      </c>
      <c r="S1066" s="13">
        <f t="shared" si="49"/>
        <v>83.14739999999999</v>
      </c>
      <c r="T1066" s="13">
        <f t="shared" si="50"/>
        <v>35.634600000000006</v>
      </c>
      <c r="U1066" s="2">
        <f t="shared" si="48"/>
        <v>0.30000000000000004</v>
      </c>
      <c r="V1066">
        <f>Table1[[#This Row],[Ship Date]]-Table1[[#This Row],[Order Date]]</f>
        <v>5</v>
      </c>
    </row>
    <row r="1067" spans="1:22" x14ac:dyDescent="0.3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s="13">
        <v>1.448</v>
      </c>
      <c r="S1067" s="13">
        <f t="shared" si="49"/>
        <v>1.0135999999999998</v>
      </c>
      <c r="T1067" s="13">
        <f t="shared" si="50"/>
        <v>0.43440000000000012</v>
      </c>
      <c r="U1067" s="2">
        <f t="shared" si="48"/>
        <v>0.3000000000000001</v>
      </c>
      <c r="V1067">
        <f>Table1[[#This Row],[Ship Date]]-Table1[[#This Row],[Order Date]]</f>
        <v>5</v>
      </c>
    </row>
    <row r="1068" spans="1:22" x14ac:dyDescent="0.3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s="13">
        <v>55.47</v>
      </c>
      <c r="S1068" s="13">
        <f t="shared" si="49"/>
        <v>38.828999999999994</v>
      </c>
      <c r="T1068" s="13">
        <f t="shared" si="50"/>
        <v>16.641000000000005</v>
      </c>
      <c r="U1068" s="2">
        <f t="shared" si="48"/>
        <v>0.3000000000000001</v>
      </c>
      <c r="V1068">
        <f>Table1[[#This Row],[Ship Date]]-Table1[[#This Row],[Order Date]]</f>
        <v>5</v>
      </c>
    </row>
    <row r="1069" spans="1:22" x14ac:dyDescent="0.3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s="13">
        <v>194.84800000000001</v>
      </c>
      <c r="S1069" s="13">
        <f t="shared" si="49"/>
        <v>136.39359999999999</v>
      </c>
      <c r="T1069" s="13">
        <f t="shared" si="50"/>
        <v>58.454400000000021</v>
      </c>
      <c r="U1069" s="2">
        <f t="shared" si="48"/>
        <v>0.3000000000000001</v>
      </c>
      <c r="V1069">
        <f>Table1[[#This Row],[Ship Date]]-Table1[[#This Row],[Order Date]]</f>
        <v>1</v>
      </c>
    </row>
    <row r="1070" spans="1:22" x14ac:dyDescent="0.3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s="13">
        <v>1.744</v>
      </c>
      <c r="S1070" s="13">
        <f t="shared" si="49"/>
        <v>1.2207999999999999</v>
      </c>
      <c r="T1070" s="13">
        <f t="shared" si="50"/>
        <v>0.52320000000000011</v>
      </c>
      <c r="U1070" s="2">
        <f t="shared" si="48"/>
        <v>0.30000000000000004</v>
      </c>
      <c r="V1070">
        <f>Table1[[#This Row],[Ship Date]]-Table1[[#This Row],[Order Date]]</f>
        <v>2</v>
      </c>
    </row>
    <row r="1071" spans="1:22" x14ac:dyDescent="0.3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s="13">
        <v>25.175999999999998</v>
      </c>
      <c r="S1071" s="13">
        <f t="shared" si="49"/>
        <v>17.623199999999997</v>
      </c>
      <c r="T1071" s="13">
        <f t="shared" si="50"/>
        <v>7.5528000000000013</v>
      </c>
      <c r="U1071" s="2">
        <f t="shared" si="48"/>
        <v>0.30000000000000004</v>
      </c>
      <c r="V1071">
        <f>Table1[[#This Row],[Ship Date]]-Table1[[#This Row],[Order Date]]</f>
        <v>4</v>
      </c>
    </row>
    <row r="1072" spans="1:22" x14ac:dyDescent="0.3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s="13">
        <v>19.46</v>
      </c>
      <c r="S1072" s="13">
        <f t="shared" si="49"/>
        <v>13.622</v>
      </c>
      <c r="T1072" s="13">
        <f t="shared" si="50"/>
        <v>5.838000000000001</v>
      </c>
      <c r="U1072" s="2">
        <f t="shared" si="48"/>
        <v>0.30000000000000004</v>
      </c>
      <c r="V1072">
        <f>Table1[[#This Row],[Ship Date]]-Table1[[#This Row],[Order Date]]</f>
        <v>6</v>
      </c>
    </row>
    <row r="1073" spans="1:22" x14ac:dyDescent="0.3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s="13">
        <v>29.472000000000001</v>
      </c>
      <c r="S1073" s="13">
        <f t="shared" si="49"/>
        <v>20.630399999999998</v>
      </c>
      <c r="T1073" s="13">
        <f t="shared" si="50"/>
        <v>8.8416000000000032</v>
      </c>
      <c r="U1073" s="2">
        <f t="shared" si="48"/>
        <v>0.3000000000000001</v>
      </c>
      <c r="V1073">
        <f>Table1[[#This Row],[Ship Date]]-Table1[[#This Row],[Order Date]]</f>
        <v>4</v>
      </c>
    </row>
    <row r="1074" spans="1:22" x14ac:dyDescent="0.3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s="13">
        <v>8.64</v>
      </c>
      <c r="S1074" s="13">
        <f t="shared" si="49"/>
        <v>6.048</v>
      </c>
      <c r="T1074" s="13">
        <f t="shared" si="50"/>
        <v>2.5920000000000005</v>
      </c>
      <c r="U1074" s="2">
        <f t="shared" si="48"/>
        <v>0.30000000000000004</v>
      </c>
      <c r="V1074">
        <f>Table1[[#This Row],[Ship Date]]-Table1[[#This Row],[Order Date]]</f>
        <v>5</v>
      </c>
    </row>
    <row r="1075" spans="1:22" x14ac:dyDescent="0.3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s="13">
        <v>6.27</v>
      </c>
      <c r="S1075" s="13">
        <f t="shared" si="49"/>
        <v>4.3889999999999993</v>
      </c>
      <c r="T1075" s="13">
        <f t="shared" si="50"/>
        <v>1.8810000000000002</v>
      </c>
      <c r="U1075" s="2">
        <f t="shared" si="48"/>
        <v>0.30000000000000004</v>
      </c>
      <c r="V1075">
        <f>Table1[[#This Row],[Ship Date]]-Table1[[#This Row],[Order Date]]</f>
        <v>7</v>
      </c>
    </row>
    <row r="1076" spans="1:22" x14ac:dyDescent="0.3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s="13">
        <v>4.3680000000000003</v>
      </c>
      <c r="S1076" s="13">
        <f t="shared" si="49"/>
        <v>3.0575999999999999</v>
      </c>
      <c r="T1076" s="13">
        <f t="shared" si="50"/>
        <v>1.3104000000000005</v>
      </c>
      <c r="U1076" s="2">
        <f t="shared" si="48"/>
        <v>0.3000000000000001</v>
      </c>
      <c r="V1076">
        <f>Table1[[#This Row],[Ship Date]]-Table1[[#This Row],[Order Date]]</f>
        <v>7</v>
      </c>
    </row>
    <row r="1077" spans="1:22" x14ac:dyDescent="0.3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s="13">
        <v>31.984000000000002</v>
      </c>
      <c r="S1077" s="13">
        <f t="shared" si="49"/>
        <v>22.3888</v>
      </c>
      <c r="T1077" s="13">
        <f t="shared" si="50"/>
        <v>9.5952000000000019</v>
      </c>
      <c r="U1077" s="2">
        <f t="shared" si="48"/>
        <v>0.30000000000000004</v>
      </c>
      <c r="V1077">
        <f>Table1[[#This Row],[Ship Date]]-Table1[[#This Row],[Order Date]]</f>
        <v>7</v>
      </c>
    </row>
    <row r="1078" spans="1:22" x14ac:dyDescent="0.3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s="13">
        <v>40.880000000000003</v>
      </c>
      <c r="S1078" s="13">
        <f t="shared" si="49"/>
        <v>28.616</v>
      </c>
      <c r="T1078" s="13">
        <f t="shared" si="50"/>
        <v>12.264000000000003</v>
      </c>
      <c r="U1078" s="2">
        <f t="shared" si="48"/>
        <v>0.30000000000000004</v>
      </c>
      <c r="V1078">
        <f>Table1[[#This Row],[Ship Date]]-Table1[[#This Row],[Order Date]]</f>
        <v>1</v>
      </c>
    </row>
    <row r="1079" spans="1:22" x14ac:dyDescent="0.3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s="13">
        <v>119.96</v>
      </c>
      <c r="S1079" s="13">
        <f t="shared" si="49"/>
        <v>83.971999999999994</v>
      </c>
      <c r="T1079" s="13">
        <f t="shared" si="50"/>
        <v>35.988</v>
      </c>
      <c r="U1079" s="2">
        <f t="shared" si="48"/>
        <v>0.3</v>
      </c>
      <c r="V1079">
        <f>Table1[[#This Row],[Ship Date]]-Table1[[#This Row],[Order Date]]</f>
        <v>2</v>
      </c>
    </row>
    <row r="1080" spans="1:22" x14ac:dyDescent="0.3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s="13">
        <v>31.44</v>
      </c>
      <c r="S1080" s="13">
        <f t="shared" si="49"/>
        <v>22.007999999999999</v>
      </c>
      <c r="T1080" s="13">
        <f t="shared" si="50"/>
        <v>9.4320000000000022</v>
      </c>
      <c r="U1080" s="2">
        <f t="shared" si="48"/>
        <v>0.30000000000000004</v>
      </c>
      <c r="V1080">
        <f>Table1[[#This Row],[Ship Date]]-Table1[[#This Row],[Order Date]]</f>
        <v>2</v>
      </c>
    </row>
    <row r="1081" spans="1:22" x14ac:dyDescent="0.3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s="13">
        <v>6.88</v>
      </c>
      <c r="S1081" s="13">
        <f t="shared" si="49"/>
        <v>4.8159999999999998</v>
      </c>
      <c r="T1081" s="13">
        <f t="shared" si="50"/>
        <v>2.0640000000000001</v>
      </c>
      <c r="U1081" s="2">
        <f t="shared" si="48"/>
        <v>0.3</v>
      </c>
      <c r="V1081">
        <f>Table1[[#This Row],[Ship Date]]-Table1[[#This Row],[Order Date]]</f>
        <v>2</v>
      </c>
    </row>
    <row r="1082" spans="1:22" x14ac:dyDescent="0.3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s="13">
        <v>19.920000000000002</v>
      </c>
      <c r="S1082" s="13">
        <f t="shared" si="49"/>
        <v>13.944000000000001</v>
      </c>
      <c r="T1082" s="13">
        <f t="shared" si="50"/>
        <v>5.9760000000000009</v>
      </c>
      <c r="U1082" s="2">
        <f t="shared" si="48"/>
        <v>0.30000000000000004</v>
      </c>
      <c r="V1082">
        <f>Table1[[#This Row],[Ship Date]]-Table1[[#This Row],[Order Date]]</f>
        <v>5</v>
      </c>
    </row>
    <row r="1083" spans="1:22" x14ac:dyDescent="0.3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s="13">
        <v>1106.9100000000001</v>
      </c>
      <c r="S1083" s="13">
        <f t="shared" si="49"/>
        <v>774.83699999999999</v>
      </c>
      <c r="T1083" s="13">
        <f t="shared" si="50"/>
        <v>332.07300000000009</v>
      </c>
      <c r="U1083" s="2">
        <f t="shared" si="48"/>
        <v>0.30000000000000004</v>
      </c>
      <c r="V1083">
        <f>Table1[[#This Row],[Ship Date]]-Table1[[#This Row],[Order Date]]</f>
        <v>5</v>
      </c>
    </row>
    <row r="1084" spans="1:22" x14ac:dyDescent="0.3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s="13">
        <v>836.59199999999998</v>
      </c>
      <c r="S1084" s="13">
        <f t="shared" si="49"/>
        <v>585.61439999999993</v>
      </c>
      <c r="T1084" s="13">
        <f t="shared" si="50"/>
        <v>250.97760000000005</v>
      </c>
      <c r="U1084" s="2">
        <f t="shared" si="48"/>
        <v>0.30000000000000004</v>
      </c>
      <c r="V1084">
        <f>Table1[[#This Row],[Ship Date]]-Table1[[#This Row],[Order Date]]</f>
        <v>4</v>
      </c>
    </row>
    <row r="1085" spans="1:22" x14ac:dyDescent="0.3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s="13">
        <v>26.38</v>
      </c>
      <c r="S1085" s="13">
        <f t="shared" si="49"/>
        <v>18.465999999999998</v>
      </c>
      <c r="T1085" s="13">
        <f t="shared" si="50"/>
        <v>7.9140000000000015</v>
      </c>
      <c r="U1085" s="2">
        <f t="shared" si="48"/>
        <v>0.30000000000000004</v>
      </c>
      <c r="V1085">
        <f>Table1[[#This Row],[Ship Date]]-Table1[[#This Row],[Order Date]]</f>
        <v>4</v>
      </c>
    </row>
    <row r="1086" spans="1:22" x14ac:dyDescent="0.3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s="13">
        <v>362.92</v>
      </c>
      <c r="S1086" s="13">
        <f t="shared" si="49"/>
        <v>254.04399999999998</v>
      </c>
      <c r="T1086" s="13">
        <f t="shared" si="50"/>
        <v>108.87600000000003</v>
      </c>
      <c r="U1086" s="2">
        <f t="shared" si="48"/>
        <v>0.3000000000000001</v>
      </c>
      <c r="V1086">
        <f>Table1[[#This Row],[Ship Date]]-Table1[[#This Row],[Order Date]]</f>
        <v>4</v>
      </c>
    </row>
    <row r="1087" spans="1:22" x14ac:dyDescent="0.3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s="13">
        <v>4899.93</v>
      </c>
      <c r="S1087" s="13">
        <f t="shared" si="49"/>
        <v>3429.951</v>
      </c>
      <c r="T1087" s="13">
        <f t="shared" si="50"/>
        <v>1469.9790000000003</v>
      </c>
      <c r="U1087" s="2">
        <f t="shared" si="48"/>
        <v>0.30000000000000004</v>
      </c>
      <c r="V1087">
        <f>Table1[[#This Row],[Ship Date]]-Table1[[#This Row],[Order Date]]</f>
        <v>4</v>
      </c>
    </row>
    <row r="1088" spans="1:22" x14ac:dyDescent="0.3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s="13">
        <v>6.48</v>
      </c>
      <c r="S1088" s="13">
        <f t="shared" si="49"/>
        <v>4.5359999999999996</v>
      </c>
      <c r="T1088" s="13">
        <f t="shared" si="50"/>
        <v>1.9440000000000008</v>
      </c>
      <c r="U1088" s="2">
        <f t="shared" si="48"/>
        <v>0.3000000000000001</v>
      </c>
      <c r="V1088">
        <f>Table1[[#This Row],[Ship Date]]-Table1[[#This Row],[Order Date]]</f>
        <v>0</v>
      </c>
    </row>
    <row r="1089" spans="1:22" x14ac:dyDescent="0.3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s="13">
        <v>71.975999999999999</v>
      </c>
      <c r="S1089" s="13">
        <f t="shared" si="49"/>
        <v>50.383199999999995</v>
      </c>
      <c r="T1089" s="13">
        <f t="shared" si="50"/>
        <v>21.592800000000004</v>
      </c>
      <c r="U1089" s="2">
        <f t="shared" si="48"/>
        <v>0.30000000000000004</v>
      </c>
      <c r="V1089">
        <f>Table1[[#This Row],[Ship Date]]-Table1[[#This Row],[Order Date]]</f>
        <v>5</v>
      </c>
    </row>
    <row r="1090" spans="1:22" x14ac:dyDescent="0.3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s="13">
        <v>3.15</v>
      </c>
      <c r="S1090" s="13">
        <f t="shared" si="49"/>
        <v>2.2049999999999996</v>
      </c>
      <c r="T1090" s="13">
        <f t="shared" si="50"/>
        <v>0.94500000000000028</v>
      </c>
      <c r="U1090" s="2">
        <f t="shared" si="48"/>
        <v>0.3000000000000001</v>
      </c>
      <c r="V1090">
        <f>Table1[[#This Row],[Ship Date]]-Table1[[#This Row],[Order Date]]</f>
        <v>5</v>
      </c>
    </row>
    <row r="1091" spans="1:22" x14ac:dyDescent="0.3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s="13">
        <v>31.984000000000002</v>
      </c>
      <c r="S1091" s="13">
        <f t="shared" si="49"/>
        <v>22.3888</v>
      </c>
      <c r="T1091" s="13">
        <f t="shared" si="50"/>
        <v>9.5952000000000019</v>
      </c>
      <c r="U1091" s="2">
        <f t="shared" ref="U1091:U1154" si="51">T1091/R1091</f>
        <v>0.30000000000000004</v>
      </c>
      <c r="V1091">
        <f>Table1[[#This Row],[Ship Date]]-Table1[[#This Row],[Order Date]]</f>
        <v>6</v>
      </c>
    </row>
    <row r="1092" spans="1:22" x14ac:dyDescent="0.3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s="13">
        <v>71.983999999999995</v>
      </c>
      <c r="S1092" s="13">
        <f t="shared" ref="S1092:S1155" si="52">R1092*0.7</f>
        <v>50.388799999999996</v>
      </c>
      <c r="T1092" s="13">
        <f t="shared" ref="T1092:T1155" si="53">R1092-S1092</f>
        <v>21.595199999999998</v>
      </c>
      <c r="U1092" s="2">
        <f t="shared" si="51"/>
        <v>0.3</v>
      </c>
      <c r="V1092">
        <f>Table1[[#This Row],[Ship Date]]-Table1[[#This Row],[Order Date]]</f>
        <v>6</v>
      </c>
    </row>
    <row r="1093" spans="1:22" x14ac:dyDescent="0.3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s="13">
        <v>120.15</v>
      </c>
      <c r="S1093" s="13">
        <f t="shared" si="52"/>
        <v>84.105000000000004</v>
      </c>
      <c r="T1093" s="13">
        <f t="shared" si="53"/>
        <v>36.045000000000002</v>
      </c>
      <c r="U1093" s="2">
        <f t="shared" si="51"/>
        <v>0.3</v>
      </c>
      <c r="V1093">
        <f>Table1[[#This Row],[Ship Date]]-Table1[[#This Row],[Order Date]]</f>
        <v>7</v>
      </c>
    </row>
    <row r="1094" spans="1:22" x14ac:dyDescent="0.3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s="13">
        <v>219.184</v>
      </c>
      <c r="S1094" s="13">
        <f t="shared" si="52"/>
        <v>153.4288</v>
      </c>
      <c r="T1094" s="13">
        <f t="shared" si="53"/>
        <v>65.755200000000002</v>
      </c>
      <c r="U1094" s="2">
        <f t="shared" si="51"/>
        <v>0.3</v>
      </c>
      <c r="V1094">
        <f>Table1[[#This Row],[Ship Date]]-Table1[[#This Row],[Order Date]]</f>
        <v>7</v>
      </c>
    </row>
    <row r="1095" spans="1:22" x14ac:dyDescent="0.3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s="13">
        <v>28.9</v>
      </c>
      <c r="S1095" s="13">
        <f t="shared" si="52"/>
        <v>20.229999999999997</v>
      </c>
      <c r="T1095" s="13">
        <f t="shared" si="53"/>
        <v>8.6700000000000017</v>
      </c>
      <c r="U1095" s="2">
        <f t="shared" si="51"/>
        <v>0.3000000000000001</v>
      </c>
      <c r="V1095">
        <f>Table1[[#This Row],[Ship Date]]-Table1[[#This Row],[Order Date]]</f>
        <v>4</v>
      </c>
    </row>
    <row r="1096" spans="1:22" x14ac:dyDescent="0.3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s="13">
        <v>355.96</v>
      </c>
      <c r="S1096" s="13">
        <f t="shared" si="52"/>
        <v>249.17199999999997</v>
      </c>
      <c r="T1096" s="13">
        <f t="shared" si="53"/>
        <v>106.78800000000001</v>
      </c>
      <c r="U1096" s="2">
        <f t="shared" si="51"/>
        <v>0.30000000000000004</v>
      </c>
      <c r="V1096">
        <f>Table1[[#This Row],[Ship Date]]-Table1[[#This Row],[Order Date]]</f>
        <v>4</v>
      </c>
    </row>
    <row r="1097" spans="1:22" x14ac:dyDescent="0.3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s="13">
        <v>348.20800000000003</v>
      </c>
      <c r="S1097" s="13">
        <f t="shared" si="52"/>
        <v>243.7456</v>
      </c>
      <c r="T1097" s="13">
        <f t="shared" si="53"/>
        <v>104.46240000000003</v>
      </c>
      <c r="U1097" s="2">
        <f t="shared" si="51"/>
        <v>0.30000000000000004</v>
      </c>
      <c r="V1097">
        <f>Table1[[#This Row],[Ship Date]]-Table1[[#This Row],[Order Date]]</f>
        <v>5</v>
      </c>
    </row>
    <row r="1098" spans="1:22" x14ac:dyDescent="0.3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s="13">
        <v>35.783999999999999</v>
      </c>
      <c r="S1098" s="13">
        <f t="shared" si="52"/>
        <v>25.048799999999996</v>
      </c>
      <c r="T1098" s="13">
        <f t="shared" si="53"/>
        <v>10.735200000000003</v>
      </c>
      <c r="U1098" s="2">
        <f t="shared" si="51"/>
        <v>0.3000000000000001</v>
      </c>
      <c r="V1098">
        <f>Table1[[#This Row],[Ship Date]]-Table1[[#This Row],[Order Date]]</f>
        <v>5</v>
      </c>
    </row>
    <row r="1099" spans="1:22" x14ac:dyDescent="0.3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s="13">
        <v>447.84</v>
      </c>
      <c r="S1099" s="13">
        <f t="shared" si="52"/>
        <v>313.48799999999994</v>
      </c>
      <c r="T1099" s="13">
        <f t="shared" si="53"/>
        <v>134.35200000000003</v>
      </c>
      <c r="U1099" s="2">
        <f t="shared" si="51"/>
        <v>0.3000000000000001</v>
      </c>
      <c r="V1099">
        <f>Table1[[#This Row],[Ship Date]]-Table1[[#This Row],[Order Date]]</f>
        <v>3</v>
      </c>
    </row>
    <row r="1100" spans="1:22" x14ac:dyDescent="0.3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s="13">
        <v>7.04</v>
      </c>
      <c r="S1100" s="13">
        <f t="shared" si="52"/>
        <v>4.9279999999999999</v>
      </c>
      <c r="T1100" s="13">
        <f t="shared" si="53"/>
        <v>2.1120000000000001</v>
      </c>
      <c r="U1100" s="2">
        <f t="shared" si="51"/>
        <v>0.3</v>
      </c>
      <c r="V1100">
        <f>Table1[[#This Row],[Ship Date]]-Table1[[#This Row],[Order Date]]</f>
        <v>3</v>
      </c>
    </row>
    <row r="1101" spans="1:22" x14ac:dyDescent="0.3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s="13">
        <v>8.73</v>
      </c>
      <c r="S1101" s="13">
        <f t="shared" si="52"/>
        <v>6.1109999999999998</v>
      </c>
      <c r="T1101" s="13">
        <f t="shared" si="53"/>
        <v>2.6190000000000007</v>
      </c>
      <c r="U1101" s="2">
        <f t="shared" si="51"/>
        <v>0.30000000000000004</v>
      </c>
      <c r="V1101">
        <f>Table1[[#This Row],[Ship Date]]-Table1[[#This Row],[Order Date]]</f>
        <v>3</v>
      </c>
    </row>
    <row r="1102" spans="1:22" x14ac:dyDescent="0.3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s="13">
        <v>29.29</v>
      </c>
      <c r="S1102" s="13">
        <f t="shared" si="52"/>
        <v>20.502999999999997</v>
      </c>
      <c r="T1102" s="13">
        <f t="shared" si="53"/>
        <v>8.7870000000000026</v>
      </c>
      <c r="U1102" s="2">
        <f t="shared" si="51"/>
        <v>0.3000000000000001</v>
      </c>
      <c r="V1102">
        <f>Table1[[#This Row],[Ship Date]]-Table1[[#This Row],[Order Date]]</f>
        <v>3</v>
      </c>
    </row>
    <row r="1103" spans="1:22" x14ac:dyDescent="0.3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s="13">
        <v>8.64</v>
      </c>
      <c r="S1103" s="13">
        <f t="shared" si="52"/>
        <v>6.048</v>
      </c>
      <c r="T1103" s="13">
        <f t="shared" si="53"/>
        <v>2.5920000000000005</v>
      </c>
      <c r="U1103" s="2">
        <f t="shared" si="51"/>
        <v>0.30000000000000004</v>
      </c>
      <c r="V1103">
        <f>Table1[[#This Row],[Ship Date]]-Table1[[#This Row],[Order Date]]</f>
        <v>3</v>
      </c>
    </row>
    <row r="1104" spans="1:22" x14ac:dyDescent="0.3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s="13">
        <v>2.694</v>
      </c>
      <c r="S1104" s="13">
        <f t="shared" si="52"/>
        <v>1.8857999999999999</v>
      </c>
      <c r="T1104" s="13">
        <f t="shared" si="53"/>
        <v>0.80820000000000003</v>
      </c>
      <c r="U1104" s="2">
        <f t="shared" si="51"/>
        <v>0.3</v>
      </c>
      <c r="V1104">
        <f>Table1[[#This Row],[Ship Date]]-Table1[[#This Row],[Order Date]]</f>
        <v>6</v>
      </c>
    </row>
    <row r="1105" spans="1:22" x14ac:dyDescent="0.3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s="13">
        <v>2.9340000000000002</v>
      </c>
      <c r="S1105" s="13">
        <f t="shared" si="52"/>
        <v>2.0537999999999998</v>
      </c>
      <c r="T1105" s="13">
        <f t="shared" si="53"/>
        <v>0.88020000000000032</v>
      </c>
      <c r="U1105" s="2">
        <f t="shared" si="51"/>
        <v>0.3000000000000001</v>
      </c>
      <c r="V1105">
        <f>Table1[[#This Row],[Ship Date]]-Table1[[#This Row],[Order Date]]</f>
        <v>6</v>
      </c>
    </row>
    <row r="1106" spans="1:22" x14ac:dyDescent="0.3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s="13">
        <v>22.92</v>
      </c>
      <c r="S1106" s="13">
        <f t="shared" si="52"/>
        <v>16.044</v>
      </c>
      <c r="T1106" s="13">
        <f t="shared" si="53"/>
        <v>6.8760000000000012</v>
      </c>
      <c r="U1106" s="2">
        <f t="shared" si="51"/>
        <v>0.30000000000000004</v>
      </c>
      <c r="V1106">
        <f>Table1[[#This Row],[Ship Date]]-Table1[[#This Row],[Order Date]]</f>
        <v>6</v>
      </c>
    </row>
    <row r="1107" spans="1:22" x14ac:dyDescent="0.3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s="13">
        <v>100.70399999999999</v>
      </c>
      <c r="S1107" s="13">
        <f t="shared" si="52"/>
        <v>70.492799999999988</v>
      </c>
      <c r="T1107" s="13">
        <f t="shared" si="53"/>
        <v>30.211200000000005</v>
      </c>
      <c r="U1107" s="2">
        <f t="shared" si="51"/>
        <v>0.30000000000000004</v>
      </c>
      <c r="V1107">
        <f>Table1[[#This Row],[Ship Date]]-Table1[[#This Row],[Order Date]]</f>
        <v>5</v>
      </c>
    </row>
    <row r="1108" spans="1:22" x14ac:dyDescent="0.3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s="13">
        <v>2.3279999999999998</v>
      </c>
      <c r="S1108" s="13">
        <f t="shared" si="52"/>
        <v>1.6295999999999997</v>
      </c>
      <c r="T1108" s="13">
        <f t="shared" si="53"/>
        <v>0.69840000000000013</v>
      </c>
      <c r="U1108" s="2">
        <f t="shared" si="51"/>
        <v>0.3000000000000001</v>
      </c>
      <c r="V1108">
        <f>Table1[[#This Row],[Ship Date]]-Table1[[#This Row],[Order Date]]</f>
        <v>5</v>
      </c>
    </row>
    <row r="1109" spans="1:22" x14ac:dyDescent="0.3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s="13">
        <v>10.78</v>
      </c>
      <c r="S1109" s="13">
        <f t="shared" si="52"/>
        <v>7.5459999999999994</v>
      </c>
      <c r="T1109" s="13">
        <f t="shared" si="53"/>
        <v>3.234</v>
      </c>
      <c r="U1109" s="2">
        <f t="shared" si="51"/>
        <v>0.3</v>
      </c>
      <c r="V1109">
        <f>Table1[[#This Row],[Ship Date]]-Table1[[#This Row],[Order Date]]</f>
        <v>5</v>
      </c>
    </row>
    <row r="1110" spans="1:22" x14ac:dyDescent="0.3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s="13">
        <v>58.368000000000002</v>
      </c>
      <c r="S1110" s="13">
        <f t="shared" si="52"/>
        <v>40.857599999999998</v>
      </c>
      <c r="T1110" s="13">
        <f t="shared" si="53"/>
        <v>17.510400000000004</v>
      </c>
      <c r="U1110" s="2">
        <f t="shared" si="51"/>
        <v>0.30000000000000004</v>
      </c>
      <c r="V1110">
        <f>Table1[[#This Row],[Ship Date]]-Table1[[#This Row],[Order Date]]</f>
        <v>5</v>
      </c>
    </row>
    <row r="1111" spans="1:22" x14ac:dyDescent="0.3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s="13">
        <v>40.968000000000004</v>
      </c>
      <c r="S1111" s="13">
        <f t="shared" si="52"/>
        <v>28.677600000000002</v>
      </c>
      <c r="T1111" s="13">
        <f t="shared" si="53"/>
        <v>12.290400000000002</v>
      </c>
      <c r="U1111" s="2">
        <f t="shared" si="51"/>
        <v>0.30000000000000004</v>
      </c>
      <c r="V1111">
        <f>Table1[[#This Row],[Ship Date]]-Table1[[#This Row],[Order Date]]</f>
        <v>5</v>
      </c>
    </row>
    <row r="1112" spans="1:22" x14ac:dyDescent="0.3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s="13">
        <v>71.959999999999994</v>
      </c>
      <c r="S1112" s="13">
        <f t="shared" si="52"/>
        <v>50.371999999999993</v>
      </c>
      <c r="T1112" s="13">
        <f t="shared" si="53"/>
        <v>21.588000000000001</v>
      </c>
      <c r="U1112" s="2">
        <f t="shared" si="51"/>
        <v>0.30000000000000004</v>
      </c>
      <c r="V1112">
        <f>Table1[[#This Row],[Ship Date]]-Table1[[#This Row],[Order Date]]</f>
        <v>5</v>
      </c>
    </row>
    <row r="1113" spans="1:22" x14ac:dyDescent="0.3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s="13">
        <v>10.368</v>
      </c>
      <c r="S1113" s="13">
        <f t="shared" si="52"/>
        <v>7.2576000000000001</v>
      </c>
      <c r="T1113" s="13">
        <f t="shared" si="53"/>
        <v>3.1104000000000003</v>
      </c>
      <c r="U1113" s="2">
        <f t="shared" si="51"/>
        <v>0.30000000000000004</v>
      </c>
      <c r="V1113">
        <f>Table1[[#This Row],[Ship Date]]-Table1[[#This Row],[Order Date]]</f>
        <v>5</v>
      </c>
    </row>
    <row r="1114" spans="1:22" x14ac:dyDescent="0.3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s="13">
        <v>1.1919999999999999</v>
      </c>
      <c r="S1114" s="13">
        <f t="shared" si="52"/>
        <v>0.83439999999999992</v>
      </c>
      <c r="T1114" s="13">
        <f t="shared" si="53"/>
        <v>0.35760000000000003</v>
      </c>
      <c r="U1114" s="2">
        <f t="shared" si="51"/>
        <v>0.30000000000000004</v>
      </c>
      <c r="V1114">
        <f>Table1[[#This Row],[Ship Date]]-Table1[[#This Row],[Order Date]]</f>
        <v>5</v>
      </c>
    </row>
    <row r="1115" spans="1:22" x14ac:dyDescent="0.3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s="13">
        <v>46.671999999999997</v>
      </c>
      <c r="S1115" s="13">
        <f t="shared" si="52"/>
        <v>32.670399999999994</v>
      </c>
      <c r="T1115" s="13">
        <f t="shared" si="53"/>
        <v>14.001600000000003</v>
      </c>
      <c r="U1115" s="2">
        <f t="shared" si="51"/>
        <v>0.3000000000000001</v>
      </c>
      <c r="V1115">
        <f>Table1[[#This Row],[Ship Date]]-Table1[[#This Row],[Order Date]]</f>
        <v>5</v>
      </c>
    </row>
    <row r="1116" spans="1:22" x14ac:dyDescent="0.3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s="13">
        <v>119.833</v>
      </c>
      <c r="S1116" s="13">
        <f t="shared" si="52"/>
        <v>83.883099999999999</v>
      </c>
      <c r="T1116" s="13">
        <f t="shared" si="53"/>
        <v>35.9499</v>
      </c>
      <c r="U1116" s="2">
        <f t="shared" si="51"/>
        <v>0.3</v>
      </c>
      <c r="V1116">
        <f>Table1[[#This Row],[Ship Date]]-Table1[[#This Row],[Order Date]]</f>
        <v>5</v>
      </c>
    </row>
    <row r="1117" spans="1:22" x14ac:dyDescent="0.3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s="13">
        <v>119.98</v>
      </c>
      <c r="S1117" s="13">
        <f t="shared" si="52"/>
        <v>83.986000000000004</v>
      </c>
      <c r="T1117" s="13">
        <f t="shared" si="53"/>
        <v>35.994</v>
      </c>
      <c r="U1117" s="2">
        <f t="shared" si="51"/>
        <v>0.3</v>
      </c>
      <c r="V1117">
        <f>Table1[[#This Row],[Ship Date]]-Table1[[#This Row],[Order Date]]</f>
        <v>5</v>
      </c>
    </row>
    <row r="1118" spans="1:22" x14ac:dyDescent="0.3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s="13">
        <v>6.3</v>
      </c>
      <c r="S1118" s="13">
        <f t="shared" si="52"/>
        <v>4.4099999999999993</v>
      </c>
      <c r="T1118" s="13">
        <f t="shared" si="53"/>
        <v>1.8900000000000006</v>
      </c>
      <c r="U1118" s="2">
        <f t="shared" si="51"/>
        <v>0.3000000000000001</v>
      </c>
      <c r="V1118">
        <f>Table1[[#This Row],[Ship Date]]-Table1[[#This Row],[Order Date]]</f>
        <v>2</v>
      </c>
    </row>
    <row r="1119" spans="1:22" x14ac:dyDescent="0.3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s="13">
        <v>279.89999999999998</v>
      </c>
      <c r="S1119" s="13">
        <f t="shared" si="52"/>
        <v>195.92999999999998</v>
      </c>
      <c r="T1119" s="13">
        <f t="shared" si="53"/>
        <v>83.97</v>
      </c>
      <c r="U1119" s="2">
        <f t="shared" si="51"/>
        <v>0.30000000000000004</v>
      </c>
      <c r="V1119">
        <f>Table1[[#This Row],[Ship Date]]-Table1[[#This Row],[Order Date]]</f>
        <v>4</v>
      </c>
    </row>
    <row r="1120" spans="1:22" x14ac:dyDescent="0.3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s="13">
        <v>619.95000000000005</v>
      </c>
      <c r="S1120" s="13">
        <f t="shared" si="52"/>
        <v>433.96500000000003</v>
      </c>
      <c r="T1120" s="13">
        <f t="shared" si="53"/>
        <v>185.98500000000001</v>
      </c>
      <c r="U1120" s="2">
        <f t="shared" si="51"/>
        <v>0.3</v>
      </c>
      <c r="V1120">
        <f>Table1[[#This Row],[Ship Date]]-Table1[[#This Row],[Order Date]]</f>
        <v>4</v>
      </c>
    </row>
    <row r="1121" spans="1:22" x14ac:dyDescent="0.3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s="13">
        <v>4.3600000000000003</v>
      </c>
      <c r="S1121" s="13">
        <f t="shared" si="52"/>
        <v>3.052</v>
      </c>
      <c r="T1121" s="13">
        <f t="shared" si="53"/>
        <v>1.3080000000000003</v>
      </c>
      <c r="U1121" s="2">
        <f t="shared" si="51"/>
        <v>0.30000000000000004</v>
      </c>
      <c r="V1121">
        <f>Table1[[#This Row],[Ship Date]]-Table1[[#This Row],[Order Date]]</f>
        <v>4</v>
      </c>
    </row>
    <row r="1122" spans="1:22" x14ac:dyDescent="0.3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s="13">
        <v>15.28</v>
      </c>
      <c r="S1122" s="13">
        <f t="shared" si="52"/>
        <v>10.696</v>
      </c>
      <c r="T1122" s="13">
        <f t="shared" si="53"/>
        <v>4.5839999999999996</v>
      </c>
      <c r="U1122" s="2">
        <f t="shared" si="51"/>
        <v>0.3</v>
      </c>
      <c r="V1122">
        <f>Table1[[#This Row],[Ship Date]]-Table1[[#This Row],[Order Date]]</f>
        <v>4</v>
      </c>
    </row>
    <row r="1123" spans="1:22" x14ac:dyDescent="0.3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s="13">
        <v>699.93</v>
      </c>
      <c r="S1123" s="13">
        <f t="shared" si="52"/>
        <v>489.95099999999991</v>
      </c>
      <c r="T1123" s="13">
        <f t="shared" si="53"/>
        <v>209.97900000000004</v>
      </c>
      <c r="U1123" s="2">
        <f t="shared" si="51"/>
        <v>0.3000000000000001</v>
      </c>
      <c r="V1123">
        <f>Table1[[#This Row],[Ship Date]]-Table1[[#This Row],[Order Date]]</f>
        <v>6</v>
      </c>
    </row>
    <row r="1124" spans="1:22" x14ac:dyDescent="0.3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s="13">
        <v>22.96</v>
      </c>
      <c r="S1124" s="13">
        <f t="shared" si="52"/>
        <v>16.071999999999999</v>
      </c>
      <c r="T1124" s="13">
        <f t="shared" si="53"/>
        <v>6.8880000000000017</v>
      </c>
      <c r="U1124" s="2">
        <f t="shared" si="51"/>
        <v>0.30000000000000004</v>
      </c>
      <c r="V1124">
        <f>Table1[[#This Row],[Ship Date]]-Table1[[#This Row],[Order Date]]</f>
        <v>6</v>
      </c>
    </row>
    <row r="1125" spans="1:22" x14ac:dyDescent="0.3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s="13">
        <v>38.6</v>
      </c>
      <c r="S1125" s="13">
        <f t="shared" si="52"/>
        <v>27.02</v>
      </c>
      <c r="T1125" s="13">
        <f t="shared" si="53"/>
        <v>11.580000000000002</v>
      </c>
      <c r="U1125" s="2">
        <f t="shared" si="51"/>
        <v>0.30000000000000004</v>
      </c>
      <c r="V1125">
        <f>Table1[[#This Row],[Ship Date]]-Table1[[#This Row],[Order Date]]</f>
        <v>6</v>
      </c>
    </row>
    <row r="1126" spans="1:22" x14ac:dyDescent="0.3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s="13">
        <v>6.63</v>
      </c>
      <c r="S1126" s="13">
        <f t="shared" si="52"/>
        <v>4.641</v>
      </c>
      <c r="T1126" s="13">
        <f t="shared" si="53"/>
        <v>1.9889999999999999</v>
      </c>
      <c r="U1126" s="2">
        <f t="shared" si="51"/>
        <v>0.3</v>
      </c>
      <c r="V1126">
        <f>Table1[[#This Row],[Ship Date]]-Table1[[#This Row],[Order Date]]</f>
        <v>6</v>
      </c>
    </row>
    <row r="1127" spans="1:22" x14ac:dyDescent="0.3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s="13">
        <v>23.34</v>
      </c>
      <c r="S1127" s="13">
        <f t="shared" si="52"/>
        <v>16.337999999999997</v>
      </c>
      <c r="T1127" s="13">
        <f t="shared" si="53"/>
        <v>7.0020000000000024</v>
      </c>
      <c r="U1127" s="2">
        <f t="shared" si="51"/>
        <v>0.3000000000000001</v>
      </c>
      <c r="V1127">
        <f>Table1[[#This Row],[Ship Date]]-Table1[[#This Row],[Order Date]]</f>
        <v>6</v>
      </c>
    </row>
    <row r="1128" spans="1:22" x14ac:dyDescent="0.3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s="13">
        <v>1067.94</v>
      </c>
      <c r="S1128" s="13">
        <f t="shared" si="52"/>
        <v>747.55799999999999</v>
      </c>
      <c r="T1128" s="13">
        <f t="shared" si="53"/>
        <v>320.38200000000006</v>
      </c>
      <c r="U1128" s="2">
        <f t="shared" si="51"/>
        <v>0.30000000000000004</v>
      </c>
      <c r="V1128">
        <f>Table1[[#This Row],[Ship Date]]-Table1[[#This Row],[Order Date]]</f>
        <v>6</v>
      </c>
    </row>
    <row r="1129" spans="1:22" x14ac:dyDescent="0.3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s="13">
        <v>10.16</v>
      </c>
      <c r="S1129" s="13">
        <f t="shared" si="52"/>
        <v>7.1119999999999992</v>
      </c>
      <c r="T1129" s="13">
        <f t="shared" si="53"/>
        <v>3.0480000000000009</v>
      </c>
      <c r="U1129" s="2">
        <f t="shared" si="51"/>
        <v>0.3000000000000001</v>
      </c>
      <c r="V1129">
        <f>Table1[[#This Row],[Ship Date]]-Table1[[#This Row],[Order Date]]</f>
        <v>5</v>
      </c>
    </row>
    <row r="1130" spans="1:22" x14ac:dyDescent="0.3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s="13">
        <v>101.88</v>
      </c>
      <c r="S1130" s="13">
        <f t="shared" si="52"/>
        <v>71.315999999999988</v>
      </c>
      <c r="T1130" s="13">
        <f t="shared" si="53"/>
        <v>30.564000000000007</v>
      </c>
      <c r="U1130" s="2">
        <f t="shared" si="51"/>
        <v>0.3000000000000001</v>
      </c>
      <c r="V1130">
        <f>Table1[[#This Row],[Ship Date]]-Table1[[#This Row],[Order Date]]</f>
        <v>5</v>
      </c>
    </row>
    <row r="1131" spans="1:22" x14ac:dyDescent="0.3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s="13">
        <v>343.92</v>
      </c>
      <c r="S1131" s="13">
        <f t="shared" si="52"/>
        <v>240.744</v>
      </c>
      <c r="T1131" s="13">
        <f t="shared" si="53"/>
        <v>103.17600000000002</v>
      </c>
      <c r="U1131" s="2">
        <f t="shared" si="51"/>
        <v>0.30000000000000004</v>
      </c>
      <c r="V1131">
        <f>Table1[[#This Row],[Ship Date]]-Table1[[#This Row],[Order Date]]</f>
        <v>4</v>
      </c>
    </row>
    <row r="1132" spans="1:22" x14ac:dyDescent="0.3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s="13">
        <v>40.99</v>
      </c>
      <c r="S1132" s="13">
        <f t="shared" si="52"/>
        <v>28.692999999999998</v>
      </c>
      <c r="T1132" s="13">
        <f t="shared" si="53"/>
        <v>12.297000000000004</v>
      </c>
      <c r="U1132" s="2">
        <f t="shared" si="51"/>
        <v>0.3000000000000001</v>
      </c>
      <c r="V1132">
        <f>Table1[[#This Row],[Ship Date]]-Table1[[#This Row],[Order Date]]</f>
        <v>4</v>
      </c>
    </row>
    <row r="1133" spans="1:22" x14ac:dyDescent="0.3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s="13">
        <v>63.9</v>
      </c>
      <c r="S1133" s="13">
        <f t="shared" si="52"/>
        <v>44.73</v>
      </c>
      <c r="T1133" s="13">
        <f t="shared" si="53"/>
        <v>19.170000000000002</v>
      </c>
      <c r="U1133" s="2">
        <f t="shared" si="51"/>
        <v>0.30000000000000004</v>
      </c>
      <c r="V1133">
        <f>Table1[[#This Row],[Ship Date]]-Table1[[#This Row],[Order Date]]</f>
        <v>4</v>
      </c>
    </row>
    <row r="1134" spans="1:22" x14ac:dyDescent="0.3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s="13">
        <v>19.440000000000001</v>
      </c>
      <c r="S1134" s="13">
        <f t="shared" si="52"/>
        <v>13.608000000000001</v>
      </c>
      <c r="T1134" s="13">
        <f t="shared" si="53"/>
        <v>5.8320000000000007</v>
      </c>
      <c r="U1134" s="2">
        <f t="shared" si="51"/>
        <v>0.30000000000000004</v>
      </c>
      <c r="V1134">
        <f>Table1[[#This Row],[Ship Date]]-Table1[[#This Row],[Order Date]]</f>
        <v>1</v>
      </c>
    </row>
    <row r="1135" spans="1:22" x14ac:dyDescent="0.3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s="13">
        <v>124.608</v>
      </c>
      <c r="S1135" s="13">
        <f t="shared" si="52"/>
        <v>87.2256</v>
      </c>
      <c r="T1135" s="13">
        <f t="shared" si="53"/>
        <v>37.382400000000004</v>
      </c>
      <c r="U1135" s="2">
        <f t="shared" si="51"/>
        <v>0.30000000000000004</v>
      </c>
      <c r="V1135">
        <f>Table1[[#This Row],[Ship Date]]-Table1[[#This Row],[Order Date]]</f>
        <v>4</v>
      </c>
    </row>
    <row r="1136" spans="1:22" x14ac:dyDescent="0.3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s="13">
        <v>7.56</v>
      </c>
      <c r="S1136" s="13">
        <f t="shared" si="52"/>
        <v>5.2919999999999998</v>
      </c>
      <c r="T1136" s="13">
        <f t="shared" si="53"/>
        <v>2.2679999999999998</v>
      </c>
      <c r="U1136" s="2">
        <f t="shared" si="51"/>
        <v>0.3</v>
      </c>
      <c r="V1136">
        <f>Table1[[#This Row],[Ship Date]]-Table1[[#This Row],[Order Date]]</f>
        <v>4</v>
      </c>
    </row>
    <row r="1137" spans="1:22" x14ac:dyDescent="0.3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s="13">
        <v>85.224000000000004</v>
      </c>
      <c r="S1137" s="13">
        <f t="shared" si="52"/>
        <v>59.656799999999997</v>
      </c>
      <c r="T1137" s="13">
        <f t="shared" si="53"/>
        <v>25.567200000000007</v>
      </c>
      <c r="U1137" s="2">
        <f t="shared" si="51"/>
        <v>0.30000000000000004</v>
      </c>
      <c r="V1137">
        <f>Table1[[#This Row],[Ship Date]]-Table1[[#This Row],[Order Date]]</f>
        <v>0</v>
      </c>
    </row>
    <row r="1138" spans="1:22" x14ac:dyDescent="0.3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s="13">
        <v>287.52</v>
      </c>
      <c r="S1138" s="13">
        <f t="shared" si="52"/>
        <v>201.26399999999998</v>
      </c>
      <c r="T1138" s="13">
        <f t="shared" si="53"/>
        <v>86.256</v>
      </c>
      <c r="U1138" s="2">
        <f t="shared" si="51"/>
        <v>0.30000000000000004</v>
      </c>
      <c r="V1138">
        <f>Table1[[#This Row],[Ship Date]]-Table1[[#This Row],[Order Date]]</f>
        <v>3</v>
      </c>
    </row>
    <row r="1139" spans="1:22" x14ac:dyDescent="0.3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s="13">
        <v>37.68</v>
      </c>
      <c r="S1139" s="13">
        <f t="shared" si="52"/>
        <v>26.375999999999998</v>
      </c>
      <c r="T1139" s="13">
        <f t="shared" si="53"/>
        <v>11.304000000000002</v>
      </c>
      <c r="U1139" s="2">
        <f t="shared" si="51"/>
        <v>0.30000000000000004</v>
      </c>
      <c r="V1139">
        <f>Table1[[#This Row],[Ship Date]]-Table1[[#This Row],[Order Date]]</f>
        <v>3</v>
      </c>
    </row>
    <row r="1140" spans="1:22" x14ac:dyDescent="0.3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s="13">
        <v>19.98</v>
      </c>
      <c r="S1140" s="13">
        <f t="shared" si="52"/>
        <v>13.985999999999999</v>
      </c>
      <c r="T1140" s="13">
        <f t="shared" si="53"/>
        <v>5.9940000000000015</v>
      </c>
      <c r="U1140" s="2">
        <f t="shared" si="51"/>
        <v>0.30000000000000004</v>
      </c>
      <c r="V1140">
        <f>Table1[[#This Row],[Ship Date]]-Table1[[#This Row],[Order Date]]</f>
        <v>3</v>
      </c>
    </row>
    <row r="1141" spans="1:22" x14ac:dyDescent="0.3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s="13">
        <v>20.58</v>
      </c>
      <c r="S1141" s="13">
        <f t="shared" si="52"/>
        <v>14.405999999999997</v>
      </c>
      <c r="T1141" s="13">
        <f t="shared" si="53"/>
        <v>6.1740000000000013</v>
      </c>
      <c r="U1141" s="2">
        <f t="shared" si="51"/>
        <v>0.3000000000000001</v>
      </c>
      <c r="V1141">
        <f>Table1[[#This Row],[Ship Date]]-Table1[[#This Row],[Order Date]]</f>
        <v>3</v>
      </c>
    </row>
    <row r="1142" spans="1:22" x14ac:dyDescent="0.3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s="13">
        <v>17.38</v>
      </c>
      <c r="S1142" s="13">
        <f t="shared" si="52"/>
        <v>12.165999999999999</v>
      </c>
      <c r="T1142" s="13">
        <f t="shared" si="53"/>
        <v>5.2140000000000004</v>
      </c>
      <c r="U1142" s="2">
        <f t="shared" si="51"/>
        <v>0.30000000000000004</v>
      </c>
      <c r="V1142">
        <f>Table1[[#This Row],[Ship Date]]-Table1[[#This Row],[Order Date]]</f>
        <v>3</v>
      </c>
    </row>
    <row r="1143" spans="1:22" x14ac:dyDescent="0.3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s="13">
        <v>204.6</v>
      </c>
      <c r="S1143" s="13">
        <f t="shared" si="52"/>
        <v>143.22</v>
      </c>
      <c r="T1143" s="13">
        <f t="shared" si="53"/>
        <v>61.379999999999995</v>
      </c>
      <c r="U1143" s="2">
        <f t="shared" si="51"/>
        <v>0.3</v>
      </c>
      <c r="V1143">
        <f>Table1[[#This Row],[Ship Date]]-Table1[[#This Row],[Order Date]]</f>
        <v>4</v>
      </c>
    </row>
    <row r="1144" spans="1:22" x14ac:dyDescent="0.3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s="13">
        <v>8.7200000000000006</v>
      </c>
      <c r="S1144" s="13">
        <f t="shared" si="52"/>
        <v>6.1040000000000001</v>
      </c>
      <c r="T1144" s="13">
        <f t="shared" si="53"/>
        <v>2.6160000000000005</v>
      </c>
      <c r="U1144" s="2">
        <f t="shared" si="51"/>
        <v>0.30000000000000004</v>
      </c>
      <c r="V1144">
        <f>Table1[[#This Row],[Ship Date]]-Table1[[#This Row],[Order Date]]</f>
        <v>4</v>
      </c>
    </row>
    <row r="1145" spans="1:22" x14ac:dyDescent="0.3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s="13">
        <v>6.48</v>
      </c>
      <c r="S1145" s="13">
        <f t="shared" si="52"/>
        <v>4.5359999999999996</v>
      </c>
      <c r="T1145" s="13">
        <f t="shared" si="53"/>
        <v>1.9440000000000008</v>
      </c>
      <c r="U1145" s="2">
        <f t="shared" si="51"/>
        <v>0.3000000000000001</v>
      </c>
      <c r="V1145">
        <f>Table1[[#This Row],[Ship Date]]-Table1[[#This Row],[Order Date]]</f>
        <v>4</v>
      </c>
    </row>
    <row r="1146" spans="1:22" x14ac:dyDescent="0.3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s="13">
        <v>686.32</v>
      </c>
      <c r="S1146" s="13">
        <f t="shared" si="52"/>
        <v>480.42399999999998</v>
      </c>
      <c r="T1146" s="13">
        <f t="shared" si="53"/>
        <v>205.89600000000007</v>
      </c>
      <c r="U1146" s="2">
        <f t="shared" si="51"/>
        <v>0.3000000000000001</v>
      </c>
      <c r="V1146">
        <f>Table1[[#This Row],[Ship Date]]-Table1[[#This Row],[Order Date]]</f>
        <v>4</v>
      </c>
    </row>
    <row r="1147" spans="1:22" x14ac:dyDescent="0.3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s="13">
        <v>62.18</v>
      </c>
      <c r="S1147" s="13">
        <f t="shared" si="52"/>
        <v>43.525999999999996</v>
      </c>
      <c r="T1147" s="13">
        <f t="shared" si="53"/>
        <v>18.654000000000003</v>
      </c>
      <c r="U1147" s="2">
        <f t="shared" si="51"/>
        <v>0.30000000000000004</v>
      </c>
      <c r="V1147">
        <f>Table1[[#This Row],[Ship Date]]-Table1[[#This Row],[Order Date]]</f>
        <v>4</v>
      </c>
    </row>
    <row r="1148" spans="1:22" x14ac:dyDescent="0.3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s="13">
        <v>644.07600000000002</v>
      </c>
      <c r="S1148" s="13">
        <f t="shared" si="52"/>
        <v>450.85319999999996</v>
      </c>
      <c r="T1148" s="13">
        <f t="shared" si="53"/>
        <v>193.22280000000006</v>
      </c>
      <c r="U1148" s="2">
        <f t="shared" si="51"/>
        <v>0.3000000000000001</v>
      </c>
      <c r="V1148">
        <f>Table1[[#This Row],[Ship Date]]-Table1[[#This Row],[Order Date]]</f>
        <v>0</v>
      </c>
    </row>
    <row r="1149" spans="1:22" x14ac:dyDescent="0.3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s="13">
        <v>5.84</v>
      </c>
      <c r="S1149" s="13">
        <f t="shared" si="52"/>
        <v>4.0880000000000001</v>
      </c>
      <c r="T1149" s="13">
        <f t="shared" si="53"/>
        <v>1.7519999999999998</v>
      </c>
      <c r="U1149" s="2">
        <f t="shared" si="51"/>
        <v>0.3</v>
      </c>
      <c r="V1149">
        <f>Table1[[#This Row],[Ship Date]]-Table1[[#This Row],[Order Date]]</f>
        <v>0</v>
      </c>
    </row>
    <row r="1150" spans="1:22" x14ac:dyDescent="0.3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s="13">
        <v>12.76</v>
      </c>
      <c r="S1150" s="13">
        <f t="shared" si="52"/>
        <v>8.9319999999999986</v>
      </c>
      <c r="T1150" s="13">
        <f t="shared" si="53"/>
        <v>3.8280000000000012</v>
      </c>
      <c r="U1150" s="2">
        <f t="shared" si="51"/>
        <v>0.3000000000000001</v>
      </c>
      <c r="V1150">
        <f>Table1[[#This Row],[Ship Date]]-Table1[[#This Row],[Order Date]]</f>
        <v>0</v>
      </c>
    </row>
    <row r="1151" spans="1:22" x14ac:dyDescent="0.3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s="13">
        <v>10.95</v>
      </c>
      <c r="S1151" s="13">
        <f t="shared" si="52"/>
        <v>7.6649999999999991</v>
      </c>
      <c r="T1151" s="13">
        <f t="shared" si="53"/>
        <v>3.2850000000000001</v>
      </c>
      <c r="U1151" s="2">
        <f t="shared" si="51"/>
        <v>0.30000000000000004</v>
      </c>
      <c r="V1151">
        <f>Table1[[#This Row],[Ship Date]]-Table1[[#This Row],[Order Date]]</f>
        <v>0</v>
      </c>
    </row>
    <row r="1152" spans="1:22" x14ac:dyDescent="0.3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s="13">
        <v>599.98</v>
      </c>
      <c r="S1152" s="13">
        <f t="shared" si="52"/>
        <v>419.98599999999999</v>
      </c>
      <c r="T1152" s="13">
        <f t="shared" si="53"/>
        <v>179.99400000000003</v>
      </c>
      <c r="U1152" s="2">
        <f t="shared" si="51"/>
        <v>0.30000000000000004</v>
      </c>
      <c r="V1152">
        <f>Table1[[#This Row],[Ship Date]]-Table1[[#This Row],[Order Date]]</f>
        <v>0</v>
      </c>
    </row>
    <row r="1153" spans="1:22" x14ac:dyDescent="0.3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s="13">
        <v>8.3520000000000003</v>
      </c>
      <c r="S1153" s="13">
        <f t="shared" si="52"/>
        <v>5.8464</v>
      </c>
      <c r="T1153" s="13">
        <f t="shared" si="53"/>
        <v>2.5056000000000003</v>
      </c>
      <c r="U1153" s="2">
        <f t="shared" si="51"/>
        <v>0.30000000000000004</v>
      </c>
      <c r="V1153">
        <f>Table1[[#This Row],[Ship Date]]-Table1[[#This Row],[Order Date]]</f>
        <v>6</v>
      </c>
    </row>
    <row r="1154" spans="1:22" x14ac:dyDescent="0.3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s="13">
        <v>3.64</v>
      </c>
      <c r="S1154" s="13">
        <f t="shared" si="52"/>
        <v>2.548</v>
      </c>
      <c r="T1154" s="13">
        <f t="shared" si="53"/>
        <v>1.0920000000000001</v>
      </c>
      <c r="U1154" s="2">
        <f t="shared" si="51"/>
        <v>0.3</v>
      </c>
      <c r="V1154">
        <f>Table1[[#This Row],[Ship Date]]-Table1[[#This Row],[Order Date]]</f>
        <v>6</v>
      </c>
    </row>
    <row r="1155" spans="1:22" x14ac:dyDescent="0.3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s="13">
        <v>159.768</v>
      </c>
      <c r="S1155" s="13">
        <f t="shared" si="52"/>
        <v>111.83759999999999</v>
      </c>
      <c r="T1155" s="13">
        <f t="shared" si="53"/>
        <v>47.930400000000006</v>
      </c>
      <c r="U1155" s="2">
        <f t="shared" ref="U1155:U1218" si="54">T1155/R1155</f>
        <v>0.30000000000000004</v>
      </c>
      <c r="V1155">
        <f>Table1[[#This Row],[Ship Date]]-Table1[[#This Row],[Order Date]]</f>
        <v>6</v>
      </c>
    </row>
    <row r="1156" spans="1:22" x14ac:dyDescent="0.3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s="13">
        <v>122.48</v>
      </c>
      <c r="S1156" s="13">
        <f t="shared" ref="S1156:S1219" si="55">R1156*0.7</f>
        <v>85.736000000000004</v>
      </c>
      <c r="T1156" s="13">
        <f t="shared" ref="T1156:T1219" si="56">R1156-S1156</f>
        <v>36.744</v>
      </c>
      <c r="U1156" s="2">
        <f t="shared" si="54"/>
        <v>0.3</v>
      </c>
      <c r="V1156">
        <f>Table1[[#This Row],[Ship Date]]-Table1[[#This Row],[Order Date]]</f>
        <v>1</v>
      </c>
    </row>
    <row r="1157" spans="1:22" x14ac:dyDescent="0.3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s="13">
        <v>2244.48</v>
      </c>
      <c r="S1157" s="13">
        <f t="shared" si="55"/>
        <v>1571.136</v>
      </c>
      <c r="T1157" s="13">
        <f t="shared" si="56"/>
        <v>673.34400000000005</v>
      </c>
      <c r="U1157" s="2">
        <f t="shared" si="54"/>
        <v>0.30000000000000004</v>
      </c>
      <c r="V1157">
        <f>Table1[[#This Row],[Ship Date]]-Table1[[#This Row],[Order Date]]</f>
        <v>1</v>
      </c>
    </row>
    <row r="1158" spans="1:22" x14ac:dyDescent="0.3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s="13">
        <v>62.31</v>
      </c>
      <c r="S1158" s="13">
        <f t="shared" si="55"/>
        <v>43.616999999999997</v>
      </c>
      <c r="T1158" s="13">
        <f t="shared" si="56"/>
        <v>18.693000000000005</v>
      </c>
      <c r="U1158" s="2">
        <f t="shared" si="54"/>
        <v>0.30000000000000004</v>
      </c>
      <c r="V1158">
        <f>Table1[[#This Row],[Ship Date]]-Table1[[#This Row],[Order Date]]</f>
        <v>1</v>
      </c>
    </row>
    <row r="1159" spans="1:22" x14ac:dyDescent="0.3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s="13">
        <v>455.1</v>
      </c>
      <c r="S1159" s="13">
        <f t="shared" si="55"/>
        <v>318.57</v>
      </c>
      <c r="T1159" s="13">
        <f t="shared" si="56"/>
        <v>136.53000000000003</v>
      </c>
      <c r="U1159" s="2">
        <f t="shared" si="54"/>
        <v>0.30000000000000004</v>
      </c>
      <c r="V1159">
        <f>Table1[[#This Row],[Ship Date]]-Table1[[#This Row],[Order Date]]</f>
        <v>1</v>
      </c>
    </row>
    <row r="1160" spans="1:22" x14ac:dyDescent="0.3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s="13">
        <v>195.184</v>
      </c>
      <c r="S1160" s="13">
        <f t="shared" si="55"/>
        <v>136.62879999999998</v>
      </c>
      <c r="T1160" s="13">
        <f t="shared" si="56"/>
        <v>58.555200000000013</v>
      </c>
      <c r="U1160" s="2">
        <f t="shared" si="54"/>
        <v>0.3000000000000001</v>
      </c>
      <c r="V1160">
        <f>Table1[[#This Row],[Ship Date]]-Table1[[#This Row],[Order Date]]</f>
        <v>5</v>
      </c>
    </row>
    <row r="1161" spans="1:22" x14ac:dyDescent="0.3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s="13">
        <v>362.94</v>
      </c>
      <c r="S1161" s="13">
        <f t="shared" si="55"/>
        <v>254.05799999999999</v>
      </c>
      <c r="T1161" s="13">
        <f t="shared" si="56"/>
        <v>108.88200000000001</v>
      </c>
      <c r="U1161" s="2">
        <f t="shared" si="54"/>
        <v>0.3</v>
      </c>
      <c r="V1161">
        <f>Table1[[#This Row],[Ship Date]]-Table1[[#This Row],[Order Date]]</f>
        <v>5</v>
      </c>
    </row>
    <row r="1162" spans="1:22" x14ac:dyDescent="0.3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s="13">
        <v>11.54</v>
      </c>
      <c r="S1162" s="13">
        <f t="shared" si="55"/>
        <v>8.0779999999999994</v>
      </c>
      <c r="T1162" s="13">
        <f t="shared" si="56"/>
        <v>3.4619999999999997</v>
      </c>
      <c r="U1162" s="2">
        <f t="shared" si="54"/>
        <v>0.3</v>
      </c>
      <c r="V1162">
        <f>Table1[[#This Row],[Ship Date]]-Table1[[#This Row],[Order Date]]</f>
        <v>5</v>
      </c>
    </row>
    <row r="1163" spans="1:22" x14ac:dyDescent="0.3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s="13">
        <v>53.94</v>
      </c>
      <c r="S1163" s="13">
        <f t="shared" si="55"/>
        <v>37.757999999999996</v>
      </c>
      <c r="T1163" s="13">
        <f t="shared" si="56"/>
        <v>16.182000000000002</v>
      </c>
      <c r="U1163" s="2">
        <f t="shared" si="54"/>
        <v>0.30000000000000004</v>
      </c>
      <c r="V1163">
        <f>Table1[[#This Row],[Ship Date]]-Table1[[#This Row],[Order Date]]</f>
        <v>4</v>
      </c>
    </row>
    <row r="1164" spans="1:22" x14ac:dyDescent="0.3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s="13">
        <v>9.99</v>
      </c>
      <c r="S1164" s="13">
        <f t="shared" si="55"/>
        <v>6.9929999999999994</v>
      </c>
      <c r="T1164" s="13">
        <f t="shared" si="56"/>
        <v>2.9970000000000008</v>
      </c>
      <c r="U1164" s="2">
        <f t="shared" si="54"/>
        <v>0.30000000000000004</v>
      </c>
      <c r="V1164">
        <f>Table1[[#This Row],[Ship Date]]-Table1[[#This Row],[Order Date]]</f>
        <v>5</v>
      </c>
    </row>
    <row r="1165" spans="1:22" x14ac:dyDescent="0.3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s="13">
        <v>125.76</v>
      </c>
      <c r="S1165" s="13">
        <f t="shared" si="55"/>
        <v>88.031999999999996</v>
      </c>
      <c r="T1165" s="13">
        <f t="shared" si="56"/>
        <v>37.728000000000009</v>
      </c>
      <c r="U1165" s="2">
        <f t="shared" si="54"/>
        <v>0.30000000000000004</v>
      </c>
      <c r="V1165">
        <f>Table1[[#This Row],[Ship Date]]-Table1[[#This Row],[Order Date]]</f>
        <v>5</v>
      </c>
    </row>
    <row r="1166" spans="1:22" x14ac:dyDescent="0.3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s="13">
        <v>25.32</v>
      </c>
      <c r="S1166" s="13">
        <f t="shared" si="55"/>
        <v>17.724</v>
      </c>
      <c r="T1166" s="13">
        <f t="shared" si="56"/>
        <v>7.5960000000000001</v>
      </c>
      <c r="U1166" s="2">
        <f t="shared" si="54"/>
        <v>0.3</v>
      </c>
      <c r="V1166">
        <f>Table1[[#This Row],[Ship Date]]-Table1[[#This Row],[Order Date]]</f>
        <v>5</v>
      </c>
    </row>
    <row r="1167" spans="1:22" x14ac:dyDescent="0.3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s="13">
        <v>46.8</v>
      </c>
      <c r="S1167" s="13">
        <f t="shared" si="55"/>
        <v>32.76</v>
      </c>
      <c r="T1167" s="13">
        <f t="shared" si="56"/>
        <v>14.04</v>
      </c>
      <c r="U1167" s="2">
        <f t="shared" si="54"/>
        <v>0.3</v>
      </c>
      <c r="V1167">
        <f>Table1[[#This Row],[Ship Date]]-Table1[[#This Row],[Order Date]]</f>
        <v>4</v>
      </c>
    </row>
    <row r="1168" spans="1:22" x14ac:dyDescent="0.3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s="13">
        <v>447.93</v>
      </c>
      <c r="S1168" s="13">
        <f t="shared" si="55"/>
        <v>313.55099999999999</v>
      </c>
      <c r="T1168" s="13">
        <f t="shared" si="56"/>
        <v>134.37900000000002</v>
      </c>
      <c r="U1168" s="2">
        <f t="shared" si="54"/>
        <v>0.30000000000000004</v>
      </c>
      <c r="V1168">
        <f>Table1[[#This Row],[Ship Date]]-Table1[[#This Row],[Order Date]]</f>
        <v>0</v>
      </c>
    </row>
    <row r="1169" spans="1:22" x14ac:dyDescent="0.3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s="13">
        <v>109.48</v>
      </c>
      <c r="S1169" s="13">
        <f t="shared" si="55"/>
        <v>76.635999999999996</v>
      </c>
      <c r="T1169" s="13">
        <f t="shared" si="56"/>
        <v>32.844000000000008</v>
      </c>
      <c r="U1169" s="2">
        <f t="shared" si="54"/>
        <v>0.30000000000000004</v>
      </c>
      <c r="V1169">
        <f>Table1[[#This Row],[Ship Date]]-Table1[[#This Row],[Order Date]]</f>
        <v>2</v>
      </c>
    </row>
    <row r="1170" spans="1:22" x14ac:dyDescent="0.3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s="13">
        <v>272.94</v>
      </c>
      <c r="S1170" s="13">
        <f t="shared" si="55"/>
        <v>191.05799999999999</v>
      </c>
      <c r="T1170" s="13">
        <f t="shared" si="56"/>
        <v>81.882000000000005</v>
      </c>
      <c r="U1170" s="2">
        <f t="shared" si="54"/>
        <v>0.30000000000000004</v>
      </c>
      <c r="V1170">
        <f>Table1[[#This Row],[Ship Date]]-Table1[[#This Row],[Order Date]]</f>
        <v>2</v>
      </c>
    </row>
    <row r="1171" spans="1:22" x14ac:dyDescent="0.3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s="13">
        <v>19.440000000000001</v>
      </c>
      <c r="S1171" s="13">
        <f t="shared" si="55"/>
        <v>13.608000000000001</v>
      </c>
      <c r="T1171" s="13">
        <f t="shared" si="56"/>
        <v>5.8320000000000007</v>
      </c>
      <c r="U1171" s="2">
        <f t="shared" si="54"/>
        <v>0.30000000000000004</v>
      </c>
      <c r="V1171">
        <f>Table1[[#This Row],[Ship Date]]-Table1[[#This Row],[Order Date]]</f>
        <v>2</v>
      </c>
    </row>
    <row r="1172" spans="1:22" x14ac:dyDescent="0.3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s="13">
        <v>31.92</v>
      </c>
      <c r="S1172" s="13">
        <f t="shared" si="55"/>
        <v>22.344000000000001</v>
      </c>
      <c r="T1172" s="13">
        <f t="shared" si="56"/>
        <v>9.5760000000000005</v>
      </c>
      <c r="U1172" s="2">
        <f t="shared" si="54"/>
        <v>0.3</v>
      </c>
      <c r="V1172">
        <f>Table1[[#This Row],[Ship Date]]-Table1[[#This Row],[Order Date]]</f>
        <v>2</v>
      </c>
    </row>
    <row r="1173" spans="1:22" x14ac:dyDescent="0.3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s="13">
        <v>22.38</v>
      </c>
      <c r="S1173" s="13">
        <f t="shared" si="55"/>
        <v>15.665999999999999</v>
      </c>
      <c r="T1173" s="13">
        <f t="shared" si="56"/>
        <v>6.7140000000000004</v>
      </c>
      <c r="U1173" s="2">
        <f t="shared" si="54"/>
        <v>0.30000000000000004</v>
      </c>
      <c r="V1173">
        <f>Table1[[#This Row],[Ship Date]]-Table1[[#This Row],[Order Date]]</f>
        <v>4</v>
      </c>
    </row>
    <row r="1174" spans="1:22" x14ac:dyDescent="0.3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s="13">
        <v>16.52</v>
      </c>
      <c r="S1174" s="13">
        <f t="shared" si="55"/>
        <v>11.563999999999998</v>
      </c>
      <c r="T1174" s="13">
        <f t="shared" si="56"/>
        <v>4.9560000000000013</v>
      </c>
      <c r="U1174" s="2">
        <f t="shared" si="54"/>
        <v>0.3000000000000001</v>
      </c>
      <c r="V1174">
        <f>Table1[[#This Row],[Ship Date]]-Table1[[#This Row],[Order Date]]</f>
        <v>4</v>
      </c>
    </row>
    <row r="1175" spans="1:22" x14ac:dyDescent="0.3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s="13">
        <v>5.1760000000000002</v>
      </c>
      <c r="S1175" s="13">
        <f t="shared" si="55"/>
        <v>3.6231999999999998</v>
      </c>
      <c r="T1175" s="13">
        <f t="shared" si="56"/>
        <v>1.5528000000000004</v>
      </c>
      <c r="U1175" s="2">
        <f t="shared" si="54"/>
        <v>0.30000000000000004</v>
      </c>
      <c r="V1175">
        <f>Table1[[#This Row],[Ship Date]]-Table1[[#This Row],[Order Date]]</f>
        <v>4</v>
      </c>
    </row>
    <row r="1176" spans="1:22" x14ac:dyDescent="0.3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s="13">
        <v>50.112000000000002</v>
      </c>
      <c r="S1176" s="13">
        <f t="shared" si="55"/>
        <v>35.078400000000002</v>
      </c>
      <c r="T1176" s="13">
        <f t="shared" si="56"/>
        <v>15.0336</v>
      </c>
      <c r="U1176" s="2">
        <f t="shared" si="54"/>
        <v>0.3</v>
      </c>
      <c r="V1176">
        <f>Table1[[#This Row],[Ship Date]]-Table1[[#This Row],[Order Date]]</f>
        <v>3</v>
      </c>
    </row>
    <row r="1177" spans="1:22" x14ac:dyDescent="0.3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s="13">
        <v>27.93</v>
      </c>
      <c r="S1177" s="13">
        <f t="shared" si="55"/>
        <v>19.550999999999998</v>
      </c>
      <c r="T1177" s="13">
        <f t="shared" si="56"/>
        <v>8.3790000000000013</v>
      </c>
      <c r="U1177" s="2">
        <f t="shared" si="54"/>
        <v>0.30000000000000004</v>
      </c>
      <c r="V1177">
        <f>Table1[[#This Row],[Ship Date]]-Table1[[#This Row],[Order Date]]</f>
        <v>5</v>
      </c>
    </row>
    <row r="1178" spans="1:22" x14ac:dyDescent="0.3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s="13">
        <v>11.56</v>
      </c>
      <c r="S1178" s="13">
        <f t="shared" si="55"/>
        <v>8.0920000000000005</v>
      </c>
      <c r="T1178" s="13">
        <f t="shared" si="56"/>
        <v>3.468</v>
      </c>
      <c r="U1178" s="2">
        <f t="shared" si="54"/>
        <v>0.3</v>
      </c>
      <c r="V1178">
        <f>Table1[[#This Row],[Ship Date]]-Table1[[#This Row],[Order Date]]</f>
        <v>3</v>
      </c>
    </row>
    <row r="1179" spans="1:22" x14ac:dyDescent="0.3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s="13">
        <v>172.5</v>
      </c>
      <c r="S1179" s="13">
        <f t="shared" si="55"/>
        <v>120.74999999999999</v>
      </c>
      <c r="T1179" s="13">
        <f t="shared" si="56"/>
        <v>51.750000000000014</v>
      </c>
      <c r="U1179" s="2">
        <f t="shared" si="54"/>
        <v>0.3000000000000001</v>
      </c>
      <c r="V1179">
        <f>Table1[[#This Row],[Ship Date]]-Table1[[#This Row],[Order Date]]</f>
        <v>4</v>
      </c>
    </row>
    <row r="1180" spans="1:22" x14ac:dyDescent="0.3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s="13">
        <v>179.97</v>
      </c>
      <c r="S1180" s="13">
        <f t="shared" si="55"/>
        <v>125.97899999999998</v>
      </c>
      <c r="T1180" s="13">
        <f t="shared" si="56"/>
        <v>53.991000000000014</v>
      </c>
      <c r="U1180" s="2">
        <f t="shared" si="54"/>
        <v>0.3000000000000001</v>
      </c>
      <c r="V1180">
        <f>Table1[[#This Row],[Ship Date]]-Table1[[#This Row],[Order Date]]</f>
        <v>4</v>
      </c>
    </row>
    <row r="1181" spans="1:22" x14ac:dyDescent="0.3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s="13">
        <v>258.69600000000003</v>
      </c>
      <c r="S1181" s="13">
        <f t="shared" si="55"/>
        <v>181.0872</v>
      </c>
      <c r="T1181" s="13">
        <f t="shared" si="56"/>
        <v>77.608800000000031</v>
      </c>
      <c r="U1181" s="2">
        <f t="shared" si="54"/>
        <v>0.3000000000000001</v>
      </c>
      <c r="V1181">
        <f>Table1[[#This Row],[Ship Date]]-Table1[[#This Row],[Order Date]]</f>
        <v>3</v>
      </c>
    </row>
    <row r="1182" spans="1:22" x14ac:dyDescent="0.3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s="13">
        <v>1322.93</v>
      </c>
      <c r="S1182" s="13">
        <f t="shared" si="55"/>
        <v>926.05099999999993</v>
      </c>
      <c r="T1182" s="13">
        <f t="shared" si="56"/>
        <v>396.87900000000013</v>
      </c>
      <c r="U1182" s="2">
        <f t="shared" si="54"/>
        <v>0.3000000000000001</v>
      </c>
      <c r="V1182">
        <f>Table1[[#This Row],[Ship Date]]-Table1[[#This Row],[Order Date]]</f>
        <v>4</v>
      </c>
    </row>
    <row r="1183" spans="1:22" x14ac:dyDescent="0.3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s="13">
        <v>3.76</v>
      </c>
      <c r="S1183" s="13">
        <f t="shared" si="55"/>
        <v>2.6319999999999997</v>
      </c>
      <c r="T1183" s="13">
        <f t="shared" si="56"/>
        <v>1.1280000000000001</v>
      </c>
      <c r="U1183" s="2">
        <f t="shared" si="54"/>
        <v>0.30000000000000004</v>
      </c>
      <c r="V1183">
        <f>Table1[[#This Row],[Ship Date]]-Table1[[#This Row],[Order Date]]</f>
        <v>4</v>
      </c>
    </row>
    <row r="1184" spans="1:22" x14ac:dyDescent="0.3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s="13">
        <v>21.744</v>
      </c>
      <c r="S1184" s="13">
        <f t="shared" si="55"/>
        <v>15.220799999999999</v>
      </c>
      <c r="T1184" s="13">
        <f t="shared" si="56"/>
        <v>6.523200000000001</v>
      </c>
      <c r="U1184" s="2">
        <f t="shared" si="54"/>
        <v>0.30000000000000004</v>
      </c>
      <c r="V1184">
        <f>Table1[[#This Row],[Ship Date]]-Table1[[#This Row],[Order Date]]</f>
        <v>1</v>
      </c>
    </row>
    <row r="1185" spans="1:22" x14ac:dyDescent="0.3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s="13">
        <v>7.92</v>
      </c>
      <c r="S1185" s="13">
        <f t="shared" si="55"/>
        <v>5.5439999999999996</v>
      </c>
      <c r="T1185" s="13">
        <f t="shared" si="56"/>
        <v>2.3760000000000003</v>
      </c>
      <c r="U1185" s="2">
        <f t="shared" si="54"/>
        <v>0.30000000000000004</v>
      </c>
      <c r="V1185">
        <f>Table1[[#This Row],[Ship Date]]-Table1[[#This Row],[Order Date]]</f>
        <v>1</v>
      </c>
    </row>
    <row r="1186" spans="1:22" x14ac:dyDescent="0.3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s="13">
        <v>12.096</v>
      </c>
      <c r="S1186" s="13">
        <f t="shared" si="55"/>
        <v>8.4672000000000001</v>
      </c>
      <c r="T1186" s="13">
        <f t="shared" si="56"/>
        <v>3.6288</v>
      </c>
      <c r="U1186" s="2">
        <f t="shared" si="54"/>
        <v>0.3</v>
      </c>
      <c r="V1186">
        <f>Table1[[#This Row],[Ship Date]]-Table1[[#This Row],[Order Date]]</f>
        <v>6</v>
      </c>
    </row>
    <row r="1187" spans="1:22" x14ac:dyDescent="0.3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s="13">
        <v>485.88</v>
      </c>
      <c r="S1187" s="13">
        <f t="shared" si="55"/>
        <v>340.11599999999999</v>
      </c>
      <c r="T1187" s="13">
        <f t="shared" si="56"/>
        <v>145.76400000000001</v>
      </c>
      <c r="U1187" s="2">
        <f t="shared" si="54"/>
        <v>0.30000000000000004</v>
      </c>
      <c r="V1187">
        <f>Table1[[#This Row],[Ship Date]]-Table1[[#This Row],[Order Date]]</f>
        <v>6</v>
      </c>
    </row>
    <row r="1188" spans="1:22" x14ac:dyDescent="0.3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s="13">
        <v>25.92</v>
      </c>
      <c r="S1188" s="13">
        <f t="shared" si="55"/>
        <v>18.143999999999998</v>
      </c>
      <c r="T1188" s="13">
        <f t="shared" si="56"/>
        <v>7.7760000000000034</v>
      </c>
      <c r="U1188" s="2">
        <f t="shared" si="54"/>
        <v>0.3000000000000001</v>
      </c>
      <c r="V1188">
        <f>Table1[[#This Row],[Ship Date]]-Table1[[#This Row],[Order Date]]</f>
        <v>6</v>
      </c>
    </row>
    <row r="1189" spans="1:22" x14ac:dyDescent="0.3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s="13">
        <v>197.58</v>
      </c>
      <c r="S1189" s="13">
        <f t="shared" si="55"/>
        <v>138.30600000000001</v>
      </c>
      <c r="T1189" s="13">
        <f t="shared" si="56"/>
        <v>59.274000000000001</v>
      </c>
      <c r="U1189" s="2">
        <f t="shared" si="54"/>
        <v>0.3</v>
      </c>
      <c r="V1189">
        <f>Table1[[#This Row],[Ship Date]]-Table1[[#This Row],[Order Date]]</f>
        <v>6</v>
      </c>
    </row>
    <row r="1190" spans="1:22" x14ac:dyDescent="0.3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s="13">
        <v>81.92</v>
      </c>
      <c r="S1190" s="13">
        <f t="shared" si="55"/>
        <v>57.343999999999994</v>
      </c>
      <c r="T1190" s="13">
        <f t="shared" si="56"/>
        <v>24.576000000000008</v>
      </c>
      <c r="U1190" s="2">
        <f t="shared" si="54"/>
        <v>0.3000000000000001</v>
      </c>
      <c r="V1190">
        <f>Table1[[#This Row],[Ship Date]]-Table1[[#This Row],[Order Date]]</f>
        <v>2</v>
      </c>
    </row>
    <row r="1191" spans="1:22" x14ac:dyDescent="0.3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s="13">
        <v>889.53599999999994</v>
      </c>
      <c r="S1191" s="13">
        <f t="shared" si="55"/>
        <v>622.6751999999999</v>
      </c>
      <c r="T1191" s="13">
        <f t="shared" si="56"/>
        <v>266.86080000000004</v>
      </c>
      <c r="U1191" s="2">
        <f t="shared" si="54"/>
        <v>0.30000000000000004</v>
      </c>
      <c r="V1191">
        <f>Table1[[#This Row],[Ship Date]]-Table1[[#This Row],[Order Date]]</f>
        <v>2</v>
      </c>
    </row>
    <row r="1192" spans="1:22" x14ac:dyDescent="0.3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s="13">
        <v>892.22400000000005</v>
      </c>
      <c r="S1192" s="13">
        <f t="shared" si="55"/>
        <v>624.55679999999995</v>
      </c>
      <c r="T1192" s="13">
        <f t="shared" si="56"/>
        <v>267.66720000000009</v>
      </c>
      <c r="U1192" s="2">
        <f t="shared" si="54"/>
        <v>0.3000000000000001</v>
      </c>
      <c r="V1192">
        <f>Table1[[#This Row],[Ship Date]]-Table1[[#This Row],[Order Date]]</f>
        <v>2</v>
      </c>
    </row>
    <row r="1193" spans="1:22" x14ac:dyDescent="0.3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s="13">
        <v>223.92</v>
      </c>
      <c r="S1193" s="13">
        <f t="shared" si="55"/>
        <v>156.74399999999997</v>
      </c>
      <c r="T1193" s="13">
        <f t="shared" si="56"/>
        <v>67.176000000000016</v>
      </c>
      <c r="U1193" s="2">
        <f t="shared" si="54"/>
        <v>0.3000000000000001</v>
      </c>
      <c r="V1193">
        <f>Table1[[#This Row],[Ship Date]]-Table1[[#This Row],[Order Date]]</f>
        <v>2</v>
      </c>
    </row>
    <row r="1194" spans="1:22" x14ac:dyDescent="0.3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s="13">
        <v>23.12</v>
      </c>
      <c r="S1194" s="13">
        <f t="shared" si="55"/>
        <v>16.184000000000001</v>
      </c>
      <c r="T1194" s="13">
        <f t="shared" si="56"/>
        <v>6.9359999999999999</v>
      </c>
      <c r="U1194" s="2">
        <f t="shared" si="54"/>
        <v>0.3</v>
      </c>
      <c r="V1194">
        <f>Table1[[#This Row],[Ship Date]]-Table1[[#This Row],[Order Date]]</f>
        <v>2</v>
      </c>
    </row>
    <row r="1195" spans="1:22" x14ac:dyDescent="0.3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s="13">
        <v>15.552</v>
      </c>
      <c r="S1195" s="13">
        <f t="shared" si="55"/>
        <v>10.886399999999998</v>
      </c>
      <c r="T1195" s="13">
        <f t="shared" si="56"/>
        <v>4.6656000000000013</v>
      </c>
      <c r="U1195" s="2">
        <f t="shared" si="54"/>
        <v>0.3000000000000001</v>
      </c>
      <c r="V1195">
        <f>Table1[[#This Row],[Ship Date]]-Table1[[#This Row],[Order Date]]</f>
        <v>0</v>
      </c>
    </row>
    <row r="1196" spans="1:22" x14ac:dyDescent="0.3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s="13">
        <v>15.712</v>
      </c>
      <c r="S1196" s="13">
        <f t="shared" si="55"/>
        <v>10.998399999999998</v>
      </c>
      <c r="T1196" s="13">
        <f t="shared" si="56"/>
        <v>4.7136000000000013</v>
      </c>
      <c r="U1196" s="2">
        <f t="shared" si="54"/>
        <v>0.3000000000000001</v>
      </c>
      <c r="V1196">
        <f>Table1[[#This Row],[Ship Date]]-Table1[[#This Row],[Order Date]]</f>
        <v>0</v>
      </c>
    </row>
    <row r="1197" spans="1:22" x14ac:dyDescent="0.3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s="13">
        <v>24.672000000000001</v>
      </c>
      <c r="S1197" s="13">
        <f t="shared" si="55"/>
        <v>17.270399999999999</v>
      </c>
      <c r="T1197" s="13">
        <f t="shared" si="56"/>
        <v>7.401600000000002</v>
      </c>
      <c r="U1197" s="2">
        <f t="shared" si="54"/>
        <v>0.30000000000000004</v>
      </c>
      <c r="V1197">
        <f>Table1[[#This Row],[Ship Date]]-Table1[[#This Row],[Order Date]]</f>
        <v>0</v>
      </c>
    </row>
    <row r="1198" spans="1:22" x14ac:dyDescent="0.3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s="13">
        <v>55.968000000000004</v>
      </c>
      <c r="S1198" s="13">
        <f t="shared" si="55"/>
        <v>39.177599999999998</v>
      </c>
      <c r="T1198" s="13">
        <f t="shared" si="56"/>
        <v>16.790400000000005</v>
      </c>
      <c r="U1198" s="2">
        <f t="shared" si="54"/>
        <v>0.3000000000000001</v>
      </c>
      <c r="V1198">
        <f>Table1[[#This Row],[Ship Date]]-Table1[[#This Row],[Order Date]]</f>
        <v>0</v>
      </c>
    </row>
    <row r="1199" spans="1:22" x14ac:dyDescent="0.3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s="13">
        <v>431.928</v>
      </c>
      <c r="S1199" s="13">
        <f t="shared" si="55"/>
        <v>302.34959999999995</v>
      </c>
      <c r="T1199" s="13">
        <f t="shared" si="56"/>
        <v>129.57840000000004</v>
      </c>
      <c r="U1199" s="2">
        <f t="shared" si="54"/>
        <v>0.3000000000000001</v>
      </c>
      <c r="V1199">
        <f>Table1[[#This Row],[Ship Date]]-Table1[[#This Row],[Order Date]]</f>
        <v>4</v>
      </c>
    </row>
    <row r="1200" spans="1:22" x14ac:dyDescent="0.3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s="13">
        <v>95.983999999999995</v>
      </c>
      <c r="S1200" s="13">
        <f t="shared" si="55"/>
        <v>67.188799999999986</v>
      </c>
      <c r="T1200" s="13">
        <f t="shared" si="56"/>
        <v>28.795200000000008</v>
      </c>
      <c r="U1200" s="2">
        <f t="shared" si="54"/>
        <v>0.3000000000000001</v>
      </c>
      <c r="V1200">
        <f>Table1[[#This Row],[Ship Date]]-Table1[[#This Row],[Order Date]]</f>
        <v>4</v>
      </c>
    </row>
    <row r="1201" spans="1:22" x14ac:dyDescent="0.3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s="13">
        <v>1088.7919999999999</v>
      </c>
      <c r="S1201" s="13">
        <f t="shared" si="55"/>
        <v>762.1543999999999</v>
      </c>
      <c r="T1201" s="13">
        <f t="shared" si="56"/>
        <v>326.63760000000002</v>
      </c>
      <c r="U1201" s="2">
        <f t="shared" si="54"/>
        <v>0.30000000000000004</v>
      </c>
      <c r="V1201">
        <f>Table1[[#This Row],[Ship Date]]-Table1[[#This Row],[Order Date]]</f>
        <v>4</v>
      </c>
    </row>
    <row r="1202" spans="1:22" x14ac:dyDescent="0.3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s="13">
        <v>544.00800000000004</v>
      </c>
      <c r="S1202" s="13">
        <f t="shared" si="55"/>
        <v>380.80560000000003</v>
      </c>
      <c r="T1202" s="13">
        <f t="shared" si="56"/>
        <v>163.20240000000001</v>
      </c>
      <c r="U1202" s="2">
        <f t="shared" si="54"/>
        <v>0.3</v>
      </c>
      <c r="V1202">
        <f>Table1[[#This Row],[Ship Date]]-Table1[[#This Row],[Order Date]]</f>
        <v>6</v>
      </c>
    </row>
    <row r="1203" spans="1:22" x14ac:dyDescent="0.3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s="13">
        <v>1.8720000000000001</v>
      </c>
      <c r="S1203" s="13">
        <f t="shared" si="55"/>
        <v>1.3104</v>
      </c>
      <c r="T1203" s="13">
        <f t="shared" si="56"/>
        <v>0.5616000000000001</v>
      </c>
      <c r="U1203" s="2">
        <f t="shared" si="54"/>
        <v>0.30000000000000004</v>
      </c>
      <c r="V1203">
        <f>Table1[[#This Row],[Ship Date]]-Table1[[#This Row],[Order Date]]</f>
        <v>6</v>
      </c>
    </row>
    <row r="1204" spans="1:22" x14ac:dyDescent="0.3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s="13">
        <v>854.35199999999998</v>
      </c>
      <c r="S1204" s="13">
        <f t="shared" si="55"/>
        <v>598.04639999999995</v>
      </c>
      <c r="T1204" s="13">
        <f t="shared" si="56"/>
        <v>256.30560000000003</v>
      </c>
      <c r="U1204" s="2">
        <f t="shared" si="54"/>
        <v>0.30000000000000004</v>
      </c>
      <c r="V1204">
        <f>Table1[[#This Row],[Ship Date]]-Table1[[#This Row],[Order Date]]</f>
        <v>6</v>
      </c>
    </row>
    <row r="1205" spans="1:22" x14ac:dyDescent="0.3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s="13">
        <v>593.56799999999998</v>
      </c>
      <c r="S1205" s="13">
        <f t="shared" si="55"/>
        <v>415.49759999999998</v>
      </c>
      <c r="T1205" s="13">
        <f t="shared" si="56"/>
        <v>178.07040000000001</v>
      </c>
      <c r="U1205" s="2">
        <f t="shared" si="54"/>
        <v>0.30000000000000004</v>
      </c>
      <c r="V1205">
        <f>Table1[[#This Row],[Ship Date]]-Table1[[#This Row],[Order Date]]</f>
        <v>6</v>
      </c>
    </row>
    <row r="1206" spans="1:22" x14ac:dyDescent="0.3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s="13">
        <v>338.04</v>
      </c>
      <c r="S1206" s="13">
        <f t="shared" si="55"/>
        <v>236.62799999999999</v>
      </c>
      <c r="T1206" s="13">
        <f t="shared" si="56"/>
        <v>101.41200000000003</v>
      </c>
      <c r="U1206" s="2">
        <f t="shared" si="54"/>
        <v>0.3000000000000001</v>
      </c>
      <c r="V1206">
        <f>Table1[[#This Row],[Ship Date]]-Table1[[#This Row],[Order Date]]</f>
        <v>6</v>
      </c>
    </row>
    <row r="1207" spans="1:22" x14ac:dyDescent="0.3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s="13">
        <v>271.95999999999998</v>
      </c>
      <c r="S1207" s="13">
        <f t="shared" si="55"/>
        <v>190.37199999999999</v>
      </c>
      <c r="T1207" s="13">
        <f t="shared" si="56"/>
        <v>81.587999999999994</v>
      </c>
      <c r="U1207" s="2">
        <f t="shared" si="54"/>
        <v>0.3</v>
      </c>
      <c r="V1207">
        <f>Table1[[#This Row],[Ship Date]]-Table1[[#This Row],[Order Date]]</f>
        <v>3</v>
      </c>
    </row>
    <row r="1208" spans="1:22" x14ac:dyDescent="0.3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s="13">
        <v>11.21</v>
      </c>
      <c r="S1208" s="13">
        <f t="shared" si="55"/>
        <v>7.8470000000000004</v>
      </c>
      <c r="T1208" s="13">
        <f t="shared" si="56"/>
        <v>3.3630000000000004</v>
      </c>
      <c r="U1208" s="2">
        <f t="shared" si="54"/>
        <v>0.3</v>
      </c>
      <c r="V1208">
        <f>Table1[[#This Row],[Ship Date]]-Table1[[#This Row],[Order Date]]</f>
        <v>4</v>
      </c>
    </row>
    <row r="1209" spans="1:22" x14ac:dyDescent="0.3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s="13">
        <v>9.1440000000000001</v>
      </c>
      <c r="S1209" s="13">
        <f t="shared" si="55"/>
        <v>6.4007999999999994</v>
      </c>
      <c r="T1209" s="13">
        <f t="shared" si="56"/>
        <v>2.7432000000000007</v>
      </c>
      <c r="U1209" s="2">
        <f t="shared" si="54"/>
        <v>0.3000000000000001</v>
      </c>
      <c r="V1209">
        <f>Table1[[#This Row],[Ship Date]]-Table1[[#This Row],[Order Date]]</f>
        <v>4</v>
      </c>
    </row>
    <row r="1210" spans="1:22" x14ac:dyDescent="0.3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s="13">
        <v>14.07</v>
      </c>
      <c r="S1210" s="13">
        <f t="shared" si="55"/>
        <v>9.8490000000000002</v>
      </c>
      <c r="T1210" s="13">
        <f t="shared" si="56"/>
        <v>4.2210000000000001</v>
      </c>
      <c r="U1210" s="2">
        <f t="shared" si="54"/>
        <v>0.3</v>
      </c>
      <c r="V1210">
        <f>Table1[[#This Row],[Ship Date]]-Table1[[#This Row],[Order Date]]</f>
        <v>4</v>
      </c>
    </row>
    <row r="1211" spans="1:22" x14ac:dyDescent="0.3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s="13">
        <v>41.86</v>
      </c>
      <c r="S1211" s="13">
        <f t="shared" si="55"/>
        <v>29.301999999999996</v>
      </c>
      <c r="T1211" s="13">
        <f t="shared" si="56"/>
        <v>12.558000000000003</v>
      </c>
      <c r="U1211" s="2">
        <f t="shared" si="54"/>
        <v>0.3000000000000001</v>
      </c>
      <c r="V1211">
        <f>Table1[[#This Row],[Ship Date]]-Table1[[#This Row],[Order Date]]</f>
        <v>4</v>
      </c>
    </row>
    <row r="1212" spans="1:22" x14ac:dyDescent="0.3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s="13">
        <v>8.5440000000000005</v>
      </c>
      <c r="S1212" s="13">
        <f t="shared" si="55"/>
        <v>5.9808000000000003</v>
      </c>
      <c r="T1212" s="13">
        <f t="shared" si="56"/>
        <v>2.5632000000000001</v>
      </c>
      <c r="U1212" s="2">
        <f t="shared" si="54"/>
        <v>0.3</v>
      </c>
      <c r="V1212">
        <f>Table1[[#This Row],[Ship Date]]-Table1[[#This Row],[Order Date]]</f>
        <v>4</v>
      </c>
    </row>
    <row r="1213" spans="1:22" x14ac:dyDescent="0.3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s="13">
        <v>579.13599999999997</v>
      </c>
      <c r="S1213" s="13">
        <f t="shared" si="55"/>
        <v>405.39519999999993</v>
      </c>
      <c r="T1213" s="13">
        <f t="shared" si="56"/>
        <v>173.74080000000004</v>
      </c>
      <c r="U1213" s="2">
        <f t="shared" si="54"/>
        <v>0.3000000000000001</v>
      </c>
      <c r="V1213">
        <f>Table1[[#This Row],[Ship Date]]-Table1[[#This Row],[Order Date]]</f>
        <v>4</v>
      </c>
    </row>
    <row r="1214" spans="1:22" x14ac:dyDescent="0.3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s="13">
        <v>141.37200000000001</v>
      </c>
      <c r="S1214" s="13">
        <f t="shared" si="55"/>
        <v>98.960400000000007</v>
      </c>
      <c r="T1214" s="13">
        <f t="shared" si="56"/>
        <v>42.411600000000007</v>
      </c>
      <c r="U1214" s="2">
        <f t="shared" si="54"/>
        <v>0.30000000000000004</v>
      </c>
      <c r="V1214">
        <f>Table1[[#This Row],[Ship Date]]-Table1[[#This Row],[Order Date]]</f>
        <v>4</v>
      </c>
    </row>
    <row r="1215" spans="1:22" x14ac:dyDescent="0.3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s="13">
        <v>3.036</v>
      </c>
      <c r="S1215" s="13">
        <f t="shared" si="55"/>
        <v>2.1252</v>
      </c>
      <c r="T1215" s="13">
        <f t="shared" si="56"/>
        <v>0.91080000000000005</v>
      </c>
      <c r="U1215" s="2">
        <f t="shared" si="54"/>
        <v>0.3</v>
      </c>
      <c r="V1215">
        <f>Table1[[#This Row],[Ship Date]]-Table1[[#This Row],[Order Date]]</f>
        <v>4</v>
      </c>
    </row>
    <row r="1216" spans="1:22" x14ac:dyDescent="0.3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s="13">
        <v>4.5030000000000001</v>
      </c>
      <c r="S1216" s="13">
        <f t="shared" si="55"/>
        <v>3.1520999999999999</v>
      </c>
      <c r="T1216" s="13">
        <f t="shared" si="56"/>
        <v>1.3509000000000002</v>
      </c>
      <c r="U1216" s="2">
        <f t="shared" si="54"/>
        <v>0.30000000000000004</v>
      </c>
      <c r="V1216">
        <f>Table1[[#This Row],[Ship Date]]-Table1[[#This Row],[Order Date]]</f>
        <v>4</v>
      </c>
    </row>
    <row r="1217" spans="1:22" x14ac:dyDescent="0.3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s="13">
        <v>4.6719999999999997</v>
      </c>
      <c r="S1217" s="13">
        <f t="shared" si="55"/>
        <v>3.2703999999999995</v>
      </c>
      <c r="T1217" s="13">
        <f t="shared" si="56"/>
        <v>1.4016000000000002</v>
      </c>
      <c r="U1217" s="2">
        <f t="shared" si="54"/>
        <v>0.30000000000000004</v>
      </c>
      <c r="V1217">
        <f>Table1[[#This Row],[Ship Date]]-Table1[[#This Row],[Order Date]]</f>
        <v>4</v>
      </c>
    </row>
    <row r="1218" spans="1:22" x14ac:dyDescent="0.3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s="13">
        <v>95.88</v>
      </c>
      <c r="S1218" s="13">
        <f t="shared" si="55"/>
        <v>67.116</v>
      </c>
      <c r="T1218" s="13">
        <f t="shared" si="56"/>
        <v>28.763999999999996</v>
      </c>
      <c r="U1218" s="2">
        <f t="shared" si="54"/>
        <v>0.3</v>
      </c>
      <c r="V1218">
        <f>Table1[[#This Row],[Ship Date]]-Table1[[#This Row],[Order Date]]</f>
        <v>4</v>
      </c>
    </row>
    <row r="1219" spans="1:22" x14ac:dyDescent="0.3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s="13">
        <v>17.024000000000001</v>
      </c>
      <c r="S1219" s="13">
        <f t="shared" si="55"/>
        <v>11.9168</v>
      </c>
      <c r="T1219" s="13">
        <f t="shared" si="56"/>
        <v>5.1072000000000006</v>
      </c>
      <c r="U1219" s="2">
        <f t="shared" ref="U1219:U1282" si="57">T1219/R1219</f>
        <v>0.30000000000000004</v>
      </c>
      <c r="V1219">
        <f>Table1[[#This Row],[Ship Date]]-Table1[[#This Row],[Order Date]]</f>
        <v>4</v>
      </c>
    </row>
    <row r="1220" spans="1:22" x14ac:dyDescent="0.3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s="13">
        <v>258.69600000000003</v>
      </c>
      <c r="S1220" s="13">
        <f t="shared" ref="S1220:S1283" si="58">R1220*0.7</f>
        <v>181.0872</v>
      </c>
      <c r="T1220" s="13">
        <f t="shared" ref="T1220:T1283" si="59">R1220-S1220</f>
        <v>77.608800000000031</v>
      </c>
      <c r="U1220" s="2">
        <f t="shared" si="57"/>
        <v>0.3000000000000001</v>
      </c>
      <c r="V1220">
        <f>Table1[[#This Row],[Ship Date]]-Table1[[#This Row],[Order Date]]</f>
        <v>4</v>
      </c>
    </row>
    <row r="1221" spans="1:22" x14ac:dyDescent="0.3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s="13">
        <v>1931.9580000000001</v>
      </c>
      <c r="S1221" s="13">
        <f t="shared" si="58"/>
        <v>1352.3706</v>
      </c>
      <c r="T1221" s="13">
        <f t="shared" si="59"/>
        <v>579.58740000000012</v>
      </c>
      <c r="U1221" s="2">
        <f t="shared" si="57"/>
        <v>0.30000000000000004</v>
      </c>
      <c r="V1221">
        <f>Table1[[#This Row],[Ship Date]]-Table1[[#This Row],[Order Date]]</f>
        <v>4</v>
      </c>
    </row>
    <row r="1222" spans="1:22" x14ac:dyDescent="0.3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s="13">
        <v>249.75</v>
      </c>
      <c r="S1222" s="13">
        <f t="shared" si="58"/>
        <v>174.82499999999999</v>
      </c>
      <c r="T1222" s="13">
        <f t="shared" si="59"/>
        <v>74.925000000000011</v>
      </c>
      <c r="U1222" s="2">
        <f t="shared" si="57"/>
        <v>0.30000000000000004</v>
      </c>
      <c r="V1222">
        <f>Table1[[#This Row],[Ship Date]]-Table1[[#This Row],[Order Date]]</f>
        <v>4</v>
      </c>
    </row>
    <row r="1223" spans="1:22" x14ac:dyDescent="0.3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s="13">
        <v>255.93600000000001</v>
      </c>
      <c r="S1223" s="13">
        <f t="shared" si="58"/>
        <v>179.15519999999998</v>
      </c>
      <c r="T1223" s="13">
        <f t="shared" si="59"/>
        <v>76.780800000000028</v>
      </c>
      <c r="U1223" s="2">
        <f t="shared" si="57"/>
        <v>0.3000000000000001</v>
      </c>
      <c r="V1223">
        <f>Table1[[#This Row],[Ship Date]]-Table1[[#This Row],[Order Date]]</f>
        <v>4</v>
      </c>
    </row>
    <row r="1224" spans="1:22" x14ac:dyDescent="0.3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s="13">
        <v>113.79</v>
      </c>
      <c r="S1224" s="13">
        <f t="shared" si="58"/>
        <v>79.653000000000006</v>
      </c>
      <c r="T1224" s="13">
        <f t="shared" si="59"/>
        <v>34.137</v>
      </c>
      <c r="U1224" s="2">
        <f t="shared" si="57"/>
        <v>0.3</v>
      </c>
      <c r="V1224">
        <f>Table1[[#This Row],[Ship Date]]-Table1[[#This Row],[Order Date]]</f>
        <v>1</v>
      </c>
    </row>
    <row r="1225" spans="1:22" x14ac:dyDescent="0.3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s="13">
        <v>78.150000000000006</v>
      </c>
      <c r="S1225" s="13">
        <f t="shared" si="58"/>
        <v>54.704999999999998</v>
      </c>
      <c r="T1225" s="13">
        <f t="shared" si="59"/>
        <v>23.445000000000007</v>
      </c>
      <c r="U1225" s="2">
        <f t="shared" si="57"/>
        <v>0.3000000000000001</v>
      </c>
      <c r="V1225">
        <f>Table1[[#This Row],[Ship Date]]-Table1[[#This Row],[Order Date]]</f>
        <v>1</v>
      </c>
    </row>
    <row r="1226" spans="1:22" x14ac:dyDescent="0.3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s="13">
        <v>1.728</v>
      </c>
      <c r="S1226" s="13">
        <f t="shared" si="58"/>
        <v>1.2096</v>
      </c>
      <c r="T1226" s="13">
        <f t="shared" si="59"/>
        <v>0.51839999999999997</v>
      </c>
      <c r="U1226" s="2">
        <f t="shared" si="57"/>
        <v>0.3</v>
      </c>
      <c r="V1226">
        <f>Table1[[#This Row],[Ship Date]]-Table1[[#This Row],[Order Date]]</f>
        <v>1</v>
      </c>
    </row>
    <row r="1227" spans="1:22" x14ac:dyDescent="0.3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s="13">
        <v>40.56</v>
      </c>
      <c r="S1227" s="13">
        <f t="shared" si="58"/>
        <v>28.391999999999999</v>
      </c>
      <c r="T1227" s="13">
        <f t="shared" si="59"/>
        <v>12.168000000000003</v>
      </c>
      <c r="U1227" s="2">
        <f t="shared" si="57"/>
        <v>0.30000000000000004</v>
      </c>
      <c r="V1227">
        <f>Table1[[#This Row],[Ship Date]]-Table1[[#This Row],[Order Date]]</f>
        <v>1</v>
      </c>
    </row>
    <row r="1228" spans="1:22" x14ac:dyDescent="0.3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s="13">
        <v>182.94</v>
      </c>
      <c r="S1228" s="13">
        <f t="shared" si="58"/>
        <v>128.05799999999999</v>
      </c>
      <c r="T1228" s="13">
        <f t="shared" si="59"/>
        <v>54.882000000000005</v>
      </c>
      <c r="U1228" s="2">
        <f t="shared" si="57"/>
        <v>0.30000000000000004</v>
      </c>
      <c r="V1228">
        <f>Table1[[#This Row],[Ship Date]]-Table1[[#This Row],[Order Date]]</f>
        <v>1</v>
      </c>
    </row>
    <row r="1229" spans="1:22" x14ac:dyDescent="0.3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s="13">
        <v>193.86</v>
      </c>
      <c r="S1229" s="13">
        <f t="shared" si="58"/>
        <v>135.702</v>
      </c>
      <c r="T1229" s="13">
        <f t="shared" si="59"/>
        <v>58.158000000000015</v>
      </c>
      <c r="U1229" s="2">
        <f t="shared" si="57"/>
        <v>0.30000000000000004</v>
      </c>
      <c r="V1229">
        <f>Table1[[#This Row],[Ship Date]]-Table1[[#This Row],[Order Date]]</f>
        <v>1</v>
      </c>
    </row>
    <row r="1230" spans="1:22" x14ac:dyDescent="0.3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s="13">
        <v>15.28</v>
      </c>
      <c r="S1230" s="13">
        <f t="shared" si="58"/>
        <v>10.696</v>
      </c>
      <c r="T1230" s="13">
        <f t="shared" si="59"/>
        <v>4.5839999999999996</v>
      </c>
      <c r="U1230" s="2">
        <f t="shared" si="57"/>
        <v>0.3</v>
      </c>
      <c r="V1230">
        <f>Table1[[#This Row],[Ship Date]]-Table1[[#This Row],[Order Date]]</f>
        <v>5</v>
      </c>
    </row>
    <row r="1231" spans="1:22" x14ac:dyDescent="0.3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s="13">
        <v>8.73</v>
      </c>
      <c r="S1231" s="13">
        <f t="shared" si="58"/>
        <v>6.1109999999999998</v>
      </c>
      <c r="T1231" s="13">
        <f t="shared" si="59"/>
        <v>2.6190000000000007</v>
      </c>
      <c r="U1231" s="2">
        <f t="shared" si="57"/>
        <v>0.30000000000000004</v>
      </c>
      <c r="V1231">
        <f>Table1[[#This Row],[Ship Date]]-Table1[[#This Row],[Order Date]]</f>
        <v>5</v>
      </c>
    </row>
    <row r="1232" spans="1:22" x14ac:dyDescent="0.3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s="13">
        <v>5.68</v>
      </c>
      <c r="S1232" s="13">
        <f t="shared" si="58"/>
        <v>3.9759999999999995</v>
      </c>
      <c r="T1232" s="13">
        <f t="shared" si="59"/>
        <v>1.7040000000000002</v>
      </c>
      <c r="U1232" s="2">
        <f t="shared" si="57"/>
        <v>0.30000000000000004</v>
      </c>
      <c r="V1232">
        <f>Table1[[#This Row],[Ship Date]]-Table1[[#This Row],[Order Date]]</f>
        <v>5</v>
      </c>
    </row>
    <row r="1233" spans="1:22" x14ac:dyDescent="0.3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s="13">
        <v>2.78</v>
      </c>
      <c r="S1233" s="13">
        <f t="shared" si="58"/>
        <v>1.9459999999999997</v>
      </c>
      <c r="T1233" s="13">
        <f t="shared" si="59"/>
        <v>0.83400000000000007</v>
      </c>
      <c r="U1233" s="2">
        <f t="shared" si="57"/>
        <v>0.30000000000000004</v>
      </c>
      <c r="V1233">
        <f>Table1[[#This Row],[Ship Date]]-Table1[[#This Row],[Order Date]]</f>
        <v>2</v>
      </c>
    </row>
    <row r="1234" spans="1:22" x14ac:dyDescent="0.3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s="13">
        <v>79.959999999999994</v>
      </c>
      <c r="S1234" s="13">
        <f t="shared" si="58"/>
        <v>55.971999999999994</v>
      </c>
      <c r="T1234" s="13">
        <f t="shared" si="59"/>
        <v>23.988</v>
      </c>
      <c r="U1234" s="2">
        <f t="shared" si="57"/>
        <v>0.30000000000000004</v>
      </c>
      <c r="V1234">
        <f>Table1[[#This Row],[Ship Date]]-Table1[[#This Row],[Order Date]]</f>
        <v>2</v>
      </c>
    </row>
    <row r="1235" spans="1:22" x14ac:dyDescent="0.3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s="13">
        <v>839.98800000000006</v>
      </c>
      <c r="S1235" s="13">
        <f t="shared" si="58"/>
        <v>587.99159999999995</v>
      </c>
      <c r="T1235" s="13">
        <f t="shared" si="59"/>
        <v>251.99640000000011</v>
      </c>
      <c r="U1235" s="2">
        <f t="shared" si="57"/>
        <v>0.3000000000000001</v>
      </c>
      <c r="V1235">
        <f>Table1[[#This Row],[Ship Date]]-Table1[[#This Row],[Order Date]]</f>
        <v>2</v>
      </c>
    </row>
    <row r="1236" spans="1:22" x14ac:dyDescent="0.3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s="13">
        <v>47.951999999999998</v>
      </c>
      <c r="S1236" s="13">
        <f t="shared" si="58"/>
        <v>33.566399999999994</v>
      </c>
      <c r="T1236" s="13">
        <f t="shared" si="59"/>
        <v>14.385600000000004</v>
      </c>
      <c r="U1236" s="2">
        <f t="shared" si="57"/>
        <v>0.3000000000000001</v>
      </c>
      <c r="V1236">
        <f>Table1[[#This Row],[Ship Date]]-Table1[[#This Row],[Order Date]]</f>
        <v>0</v>
      </c>
    </row>
    <row r="1237" spans="1:22" x14ac:dyDescent="0.3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s="13">
        <v>37.424999999999997</v>
      </c>
      <c r="S1237" s="13">
        <f t="shared" si="58"/>
        <v>26.197499999999998</v>
      </c>
      <c r="T1237" s="13">
        <f t="shared" si="59"/>
        <v>11.227499999999999</v>
      </c>
      <c r="U1237" s="2">
        <f t="shared" si="57"/>
        <v>0.3</v>
      </c>
      <c r="V1237">
        <f>Table1[[#This Row],[Ship Date]]-Table1[[#This Row],[Order Date]]</f>
        <v>0</v>
      </c>
    </row>
    <row r="1238" spans="1:22" x14ac:dyDescent="0.3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s="13">
        <v>63.968000000000004</v>
      </c>
      <c r="S1238" s="13">
        <f t="shared" si="58"/>
        <v>44.7776</v>
      </c>
      <c r="T1238" s="13">
        <f t="shared" si="59"/>
        <v>19.190400000000004</v>
      </c>
      <c r="U1238" s="2">
        <f t="shared" si="57"/>
        <v>0.30000000000000004</v>
      </c>
      <c r="V1238">
        <f>Table1[[#This Row],[Ship Date]]-Table1[[#This Row],[Order Date]]</f>
        <v>0</v>
      </c>
    </row>
    <row r="1239" spans="1:22" x14ac:dyDescent="0.3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s="13">
        <v>165.048</v>
      </c>
      <c r="S1239" s="13">
        <f t="shared" si="58"/>
        <v>115.53359999999999</v>
      </c>
      <c r="T1239" s="13">
        <f t="shared" si="59"/>
        <v>49.514400000000009</v>
      </c>
      <c r="U1239" s="2">
        <f t="shared" si="57"/>
        <v>0.30000000000000004</v>
      </c>
      <c r="V1239">
        <f>Table1[[#This Row],[Ship Date]]-Table1[[#This Row],[Order Date]]</f>
        <v>0</v>
      </c>
    </row>
    <row r="1240" spans="1:22" x14ac:dyDescent="0.3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s="13">
        <v>12.35</v>
      </c>
      <c r="S1240" s="13">
        <f t="shared" si="58"/>
        <v>8.6449999999999996</v>
      </c>
      <c r="T1240" s="13">
        <f t="shared" si="59"/>
        <v>3.7050000000000001</v>
      </c>
      <c r="U1240" s="2">
        <f t="shared" si="57"/>
        <v>0.3</v>
      </c>
      <c r="V1240">
        <f>Table1[[#This Row],[Ship Date]]-Table1[[#This Row],[Order Date]]</f>
        <v>4</v>
      </c>
    </row>
    <row r="1241" spans="1:22" x14ac:dyDescent="0.3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s="13">
        <v>40.97</v>
      </c>
      <c r="S1241" s="13">
        <f t="shared" si="58"/>
        <v>28.678999999999998</v>
      </c>
      <c r="T1241" s="13">
        <f t="shared" si="59"/>
        <v>12.291</v>
      </c>
      <c r="U1241" s="2">
        <f t="shared" si="57"/>
        <v>0.30000000000000004</v>
      </c>
      <c r="V1241">
        <f>Table1[[#This Row],[Ship Date]]-Table1[[#This Row],[Order Date]]</f>
        <v>4</v>
      </c>
    </row>
    <row r="1242" spans="1:22" x14ac:dyDescent="0.3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s="13">
        <v>22.96</v>
      </c>
      <c r="S1242" s="13">
        <f t="shared" si="58"/>
        <v>16.071999999999999</v>
      </c>
      <c r="T1242" s="13">
        <f t="shared" si="59"/>
        <v>6.8880000000000017</v>
      </c>
      <c r="U1242" s="2">
        <f t="shared" si="57"/>
        <v>0.30000000000000004</v>
      </c>
      <c r="V1242">
        <f>Table1[[#This Row],[Ship Date]]-Table1[[#This Row],[Order Date]]</f>
        <v>4</v>
      </c>
    </row>
    <row r="1243" spans="1:22" x14ac:dyDescent="0.3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s="13">
        <v>22</v>
      </c>
      <c r="S1243" s="13">
        <f t="shared" si="58"/>
        <v>15.399999999999999</v>
      </c>
      <c r="T1243" s="13">
        <f t="shared" si="59"/>
        <v>6.6000000000000014</v>
      </c>
      <c r="U1243" s="2">
        <f t="shared" si="57"/>
        <v>0.30000000000000004</v>
      </c>
      <c r="V1243">
        <f>Table1[[#This Row],[Ship Date]]-Table1[[#This Row],[Order Date]]</f>
        <v>6</v>
      </c>
    </row>
    <row r="1244" spans="1:22" x14ac:dyDescent="0.3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s="13">
        <v>398.35199999999998</v>
      </c>
      <c r="S1244" s="13">
        <f t="shared" si="58"/>
        <v>278.84639999999996</v>
      </c>
      <c r="T1244" s="13">
        <f t="shared" si="59"/>
        <v>119.50560000000002</v>
      </c>
      <c r="U1244" s="2">
        <f t="shared" si="57"/>
        <v>0.30000000000000004</v>
      </c>
      <c r="V1244">
        <f>Table1[[#This Row],[Ship Date]]-Table1[[#This Row],[Order Date]]</f>
        <v>7</v>
      </c>
    </row>
    <row r="1245" spans="1:22" x14ac:dyDescent="0.3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s="13">
        <v>8.7200000000000006</v>
      </c>
      <c r="S1245" s="13">
        <f t="shared" si="58"/>
        <v>6.1040000000000001</v>
      </c>
      <c r="T1245" s="13">
        <f t="shared" si="59"/>
        <v>2.6160000000000005</v>
      </c>
      <c r="U1245" s="2">
        <f t="shared" si="57"/>
        <v>0.30000000000000004</v>
      </c>
      <c r="V1245">
        <f>Table1[[#This Row],[Ship Date]]-Table1[[#This Row],[Order Date]]</f>
        <v>7</v>
      </c>
    </row>
    <row r="1246" spans="1:22" x14ac:dyDescent="0.3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s="13">
        <v>48.69</v>
      </c>
      <c r="S1246" s="13">
        <f t="shared" si="58"/>
        <v>34.082999999999998</v>
      </c>
      <c r="T1246" s="13">
        <f t="shared" si="59"/>
        <v>14.606999999999999</v>
      </c>
      <c r="U1246" s="2">
        <f t="shared" si="57"/>
        <v>0.3</v>
      </c>
      <c r="V1246">
        <f>Table1[[#This Row],[Ship Date]]-Table1[[#This Row],[Order Date]]</f>
        <v>7</v>
      </c>
    </row>
    <row r="1247" spans="1:22" x14ac:dyDescent="0.3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s="13">
        <v>764.68799999999999</v>
      </c>
      <c r="S1247" s="13">
        <f t="shared" si="58"/>
        <v>535.28159999999991</v>
      </c>
      <c r="T1247" s="13">
        <f t="shared" si="59"/>
        <v>229.40640000000008</v>
      </c>
      <c r="U1247" s="2">
        <f t="shared" si="57"/>
        <v>0.3000000000000001</v>
      </c>
      <c r="V1247">
        <f>Table1[[#This Row],[Ship Date]]-Table1[[#This Row],[Order Date]]</f>
        <v>2</v>
      </c>
    </row>
    <row r="1248" spans="1:22" x14ac:dyDescent="0.3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s="13">
        <v>3610.848</v>
      </c>
      <c r="S1248" s="13">
        <f t="shared" si="58"/>
        <v>2527.5935999999997</v>
      </c>
      <c r="T1248" s="13">
        <f t="shared" si="59"/>
        <v>1083.2544000000003</v>
      </c>
      <c r="U1248" s="2">
        <f t="shared" si="57"/>
        <v>0.3000000000000001</v>
      </c>
      <c r="V1248">
        <f>Table1[[#This Row],[Ship Date]]-Table1[[#This Row],[Order Date]]</f>
        <v>2</v>
      </c>
    </row>
    <row r="1249" spans="1:22" x14ac:dyDescent="0.3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s="13">
        <v>254.97450000000001</v>
      </c>
      <c r="S1249" s="13">
        <f t="shared" si="58"/>
        <v>178.48214999999999</v>
      </c>
      <c r="T1249" s="13">
        <f t="shared" si="59"/>
        <v>76.492350000000016</v>
      </c>
      <c r="U1249" s="2">
        <f t="shared" si="57"/>
        <v>0.30000000000000004</v>
      </c>
      <c r="V1249">
        <f>Table1[[#This Row],[Ship Date]]-Table1[[#This Row],[Order Date]]</f>
        <v>2</v>
      </c>
    </row>
    <row r="1250" spans="1:22" x14ac:dyDescent="0.3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s="13">
        <v>38.82</v>
      </c>
      <c r="S1250" s="13">
        <f t="shared" si="58"/>
        <v>27.173999999999999</v>
      </c>
      <c r="T1250" s="13">
        <f t="shared" si="59"/>
        <v>11.646000000000001</v>
      </c>
      <c r="U1250" s="2">
        <f t="shared" si="57"/>
        <v>0.30000000000000004</v>
      </c>
      <c r="V1250">
        <f>Table1[[#This Row],[Ship Date]]-Table1[[#This Row],[Order Date]]</f>
        <v>6</v>
      </c>
    </row>
    <row r="1251" spans="1:22" x14ac:dyDescent="0.3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s="13">
        <v>1141.9380000000001</v>
      </c>
      <c r="S1251" s="13">
        <f t="shared" si="58"/>
        <v>799.35660000000007</v>
      </c>
      <c r="T1251" s="13">
        <f t="shared" si="59"/>
        <v>342.58140000000003</v>
      </c>
      <c r="U1251" s="2">
        <f t="shared" si="57"/>
        <v>0.3</v>
      </c>
      <c r="V1251">
        <f>Table1[[#This Row],[Ship Date]]-Table1[[#This Row],[Order Date]]</f>
        <v>6</v>
      </c>
    </row>
    <row r="1252" spans="1:22" x14ac:dyDescent="0.3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s="13">
        <v>1704.56</v>
      </c>
      <c r="S1252" s="13">
        <f t="shared" si="58"/>
        <v>1193.1919999999998</v>
      </c>
      <c r="T1252" s="13">
        <f t="shared" si="59"/>
        <v>511.36800000000017</v>
      </c>
      <c r="U1252" s="2">
        <f t="shared" si="57"/>
        <v>0.3000000000000001</v>
      </c>
      <c r="V1252">
        <f>Table1[[#This Row],[Ship Date]]-Table1[[#This Row],[Order Date]]</f>
        <v>6</v>
      </c>
    </row>
    <row r="1253" spans="1:22" x14ac:dyDescent="0.3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s="13">
        <v>3.2</v>
      </c>
      <c r="S1253" s="13">
        <f t="shared" si="58"/>
        <v>2.2399999999999998</v>
      </c>
      <c r="T1253" s="13">
        <f t="shared" si="59"/>
        <v>0.96000000000000041</v>
      </c>
      <c r="U1253" s="2">
        <f t="shared" si="57"/>
        <v>0.3000000000000001</v>
      </c>
      <c r="V1253">
        <f>Table1[[#This Row],[Ship Date]]-Table1[[#This Row],[Order Date]]</f>
        <v>6</v>
      </c>
    </row>
    <row r="1254" spans="1:22" x14ac:dyDescent="0.3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s="13">
        <v>1099.96</v>
      </c>
      <c r="S1254" s="13">
        <f t="shared" si="58"/>
        <v>769.97199999999998</v>
      </c>
      <c r="T1254" s="13">
        <f t="shared" si="59"/>
        <v>329.98800000000006</v>
      </c>
      <c r="U1254" s="2">
        <f t="shared" si="57"/>
        <v>0.30000000000000004</v>
      </c>
      <c r="V1254">
        <f>Table1[[#This Row],[Ship Date]]-Table1[[#This Row],[Order Date]]</f>
        <v>5</v>
      </c>
    </row>
    <row r="1255" spans="1:22" x14ac:dyDescent="0.3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s="13">
        <v>5.2480000000000002</v>
      </c>
      <c r="S1255" s="13">
        <f t="shared" si="58"/>
        <v>3.6736</v>
      </c>
      <c r="T1255" s="13">
        <f t="shared" si="59"/>
        <v>1.5744000000000002</v>
      </c>
      <c r="U1255" s="2">
        <f t="shared" si="57"/>
        <v>0.30000000000000004</v>
      </c>
      <c r="V1255">
        <f>Table1[[#This Row],[Ship Date]]-Table1[[#This Row],[Order Date]]</f>
        <v>4</v>
      </c>
    </row>
    <row r="1256" spans="1:22" x14ac:dyDescent="0.3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s="13">
        <v>35.909999999999997</v>
      </c>
      <c r="S1256" s="13">
        <f t="shared" si="58"/>
        <v>25.136999999999997</v>
      </c>
      <c r="T1256" s="13">
        <f t="shared" si="59"/>
        <v>10.773</v>
      </c>
      <c r="U1256" s="2">
        <f t="shared" si="57"/>
        <v>0.30000000000000004</v>
      </c>
      <c r="V1256">
        <f>Table1[[#This Row],[Ship Date]]-Table1[[#This Row],[Order Date]]</f>
        <v>4</v>
      </c>
    </row>
    <row r="1257" spans="1:22" x14ac:dyDescent="0.3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s="13">
        <v>6.6959999999999997</v>
      </c>
      <c r="S1257" s="13">
        <f t="shared" si="58"/>
        <v>4.6871999999999998</v>
      </c>
      <c r="T1257" s="13">
        <f t="shared" si="59"/>
        <v>2.0087999999999999</v>
      </c>
      <c r="U1257" s="2">
        <f t="shared" si="57"/>
        <v>0.3</v>
      </c>
      <c r="V1257">
        <f>Table1[[#This Row],[Ship Date]]-Table1[[#This Row],[Order Date]]</f>
        <v>4</v>
      </c>
    </row>
    <row r="1258" spans="1:22" x14ac:dyDescent="0.3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s="13">
        <v>43.872</v>
      </c>
      <c r="S1258" s="13">
        <f t="shared" si="58"/>
        <v>30.710399999999996</v>
      </c>
      <c r="T1258" s="13">
        <f t="shared" si="59"/>
        <v>13.161600000000004</v>
      </c>
      <c r="U1258" s="2">
        <f t="shared" si="57"/>
        <v>0.3000000000000001</v>
      </c>
      <c r="V1258">
        <f>Table1[[#This Row],[Ship Date]]-Table1[[#This Row],[Order Date]]</f>
        <v>4</v>
      </c>
    </row>
    <row r="1259" spans="1:22" x14ac:dyDescent="0.3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s="13">
        <v>27.882000000000001</v>
      </c>
      <c r="S1259" s="13">
        <f t="shared" si="58"/>
        <v>19.517399999999999</v>
      </c>
      <c r="T1259" s="13">
        <f t="shared" si="59"/>
        <v>8.3646000000000029</v>
      </c>
      <c r="U1259" s="2">
        <f t="shared" si="57"/>
        <v>0.3000000000000001</v>
      </c>
      <c r="V1259">
        <f>Table1[[#This Row],[Ship Date]]-Table1[[#This Row],[Order Date]]</f>
        <v>4</v>
      </c>
    </row>
    <row r="1260" spans="1:22" x14ac:dyDescent="0.3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s="13">
        <v>540.048</v>
      </c>
      <c r="S1260" s="13">
        <f t="shared" si="58"/>
        <v>378.03359999999998</v>
      </c>
      <c r="T1260" s="13">
        <f t="shared" si="59"/>
        <v>162.01440000000002</v>
      </c>
      <c r="U1260" s="2">
        <f t="shared" si="57"/>
        <v>0.30000000000000004</v>
      </c>
      <c r="V1260">
        <f>Table1[[#This Row],[Ship Date]]-Table1[[#This Row],[Order Date]]</f>
        <v>4</v>
      </c>
    </row>
    <row r="1261" spans="1:22" x14ac:dyDescent="0.3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s="13">
        <v>255.68</v>
      </c>
      <c r="S1261" s="13">
        <f t="shared" si="58"/>
        <v>178.976</v>
      </c>
      <c r="T1261" s="13">
        <f t="shared" si="59"/>
        <v>76.704000000000008</v>
      </c>
      <c r="U1261" s="2">
        <f t="shared" si="57"/>
        <v>0.30000000000000004</v>
      </c>
      <c r="V1261">
        <f>Table1[[#This Row],[Ship Date]]-Table1[[#This Row],[Order Date]]</f>
        <v>4</v>
      </c>
    </row>
    <row r="1262" spans="1:22" x14ac:dyDescent="0.3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s="13">
        <v>863.88</v>
      </c>
      <c r="S1262" s="13">
        <f t="shared" si="58"/>
        <v>604.71600000000001</v>
      </c>
      <c r="T1262" s="13">
        <f t="shared" si="59"/>
        <v>259.16399999999999</v>
      </c>
      <c r="U1262" s="2">
        <f t="shared" si="57"/>
        <v>0.3</v>
      </c>
      <c r="V1262">
        <f>Table1[[#This Row],[Ship Date]]-Table1[[#This Row],[Order Date]]</f>
        <v>4</v>
      </c>
    </row>
    <row r="1263" spans="1:22" x14ac:dyDescent="0.3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s="13">
        <v>17.616</v>
      </c>
      <c r="S1263" s="13">
        <f t="shared" si="58"/>
        <v>12.331199999999999</v>
      </c>
      <c r="T1263" s="13">
        <f t="shared" si="59"/>
        <v>5.2848000000000006</v>
      </c>
      <c r="U1263" s="2">
        <f t="shared" si="57"/>
        <v>0.30000000000000004</v>
      </c>
      <c r="V1263">
        <f>Table1[[#This Row],[Ship Date]]-Table1[[#This Row],[Order Date]]</f>
        <v>7</v>
      </c>
    </row>
    <row r="1264" spans="1:22" x14ac:dyDescent="0.3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s="13">
        <v>17.472000000000001</v>
      </c>
      <c r="S1264" s="13">
        <f t="shared" si="58"/>
        <v>12.230399999999999</v>
      </c>
      <c r="T1264" s="13">
        <f t="shared" si="59"/>
        <v>5.2416000000000018</v>
      </c>
      <c r="U1264" s="2">
        <f t="shared" si="57"/>
        <v>0.3000000000000001</v>
      </c>
      <c r="V1264">
        <f>Table1[[#This Row],[Ship Date]]-Table1[[#This Row],[Order Date]]</f>
        <v>2</v>
      </c>
    </row>
    <row r="1265" spans="1:22" x14ac:dyDescent="0.3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s="13">
        <v>69.900000000000006</v>
      </c>
      <c r="S1265" s="13">
        <f t="shared" si="58"/>
        <v>48.93</v>
      </c>
      <c r="T1265" s="13">
        <f t="shared" si="59"/>
        <v>20.970000000000006</v>
      </c>
      <c r="U1265" s="2">
        <f t="shared" si="57"/>
        <v>0.30000000000000004</v>
      </c>
      <c r="V1265">
        <f>Table1[[#This Row],[Ship Date]]-Table1[[#This Row],[Order Date]]</f>
        <v>1</v>
      </c>
    </row>
    <row r="1266" spans="1:22" x14ac:dyDescent="0.3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s="13">
        <v>41.85</v>
      </c>
      <c r="S1266" s="13">
        <f t="shared" si="58"/>
        <v>29.294999999999998</v>
      </c>
      <c r="T1266" s="13">
        <f t="shared" si="59"/>
        <v>12.555000000000003</v>
      </c>
      <c r="U1266" s="2">
        <f t="shared" si="57"/>
        <v>0.30000000000000004</v>
      </c>
      <c r="V1266">
        <f>Table1[[#This Row],[Ship Date]]-Table1[[#This Row],[Order Date]]</f>
        <v>1</v>
      </c>
    </row>
    <row r="1267" spans="1:22" x14ac:dyDescent="0.3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s="13">
        <v>6.57</v>
      </c>
      <c r="S1267" s="13">
        <f t="shared" si="58"/>
        <v>4.5990000000000002</v>
      </c>
      <c r="T1267" s="13">
        <f t="shared" si="59"/>
        <v>1.9710000000000001</v>
      </c>
      <c r="U1267" s="2">
        <f t="shared" si="57"/>
        <v>0.3</v>
      </c>
      <c r="V1267">
        <f>Table1[[#This Row],[Ship Date]]-Table1[[#This Row],[Order Date]]</f>
        <v>5</v>
      </c>
    </row>
    <row r="1268" spans="1:22" x14ac:dyDescent="0.3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s="13">
        <v>142.86000000000001</v>
      </c>
      <c r="S1268" s="13">
        <f t="shared" si="58"/>
        <v>100.00200000000001</v>
      </c>
      <c r="T1268" s="13">
        <f t="shared" si="59"/>
        <v>42.858000000000004</v>
      </c>
      <c r="U1268" s="2">
        <f t="shared" si="57"/>
        <v>0.3</v>
      </c>
      <c r="V1268">
        <f>Table1[[#This Row],[Ship Date]]-Table1[[#This Row],[Order Date]]</f>
        <v>5</v>
      </c>
    </row>
    <row r="1269" spans="1:22" x14ac:dyDescent="0.3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s="13">
        <v>292.27199999999999</v>
      </c>
      <c r="S1269" s="13">
        <f t="shared" si="58"/>
        <v>204.59039999999999</v>
      </c>
      <c r="T1269" s="13">
        <f t="shared" si="59"/>
        <v>87.681600000000003</v>
      </c>
      <c r="U1269" s="2">
        <f t="shared" si="57"/>
        <v>0.30000000000000004</v>
      </c>
      <c r="V1269">
        <f>Table1[[#This Row],[Ship Date]]-Table1[[#This Row],[Order Date]]</f>
        <v>5</v>
      </c>
    </row>
    <row r="1270" spans="1:22" x14ac:dyDescent="0.3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s="13">
        <v>29.327999999999999</v>
      </c>
      <c r="S1270" s="13">
        <f t="shared" si="58"/>
        <v>20.529599999999999</v>
      </c>
      <c r="T1270" s="13">
        <f t="shared" si="59"/>
        <v>8.7984000000000009</v>
      </c>
      <c r="U1270" s="2">
        <f t="shared" si="57"/>
        <v>0.30000000000000004</v>
      </c>
      <c r="V1270">
        <f>Table1[[#This Row],[Ship Date]]-Table1[[#This Row],[Order Date]]</f>
        <v>4</v>
      </c>
    </row>
    <row r="1271" spans="1:22" x14ac:dyDescent="0.3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s="13">
        <v>12.48</v>
      </c>
      <c r="S1271" s="13">
        <f t="shared" si="58"/>
        <v>8.7359999999999989</v>
      </c>
      <c r="T1271" s="13">
        <f t="shared" si="59"/>
        <v>3.7440000000000015</v>
      </c>
      <c r="U1271" s="2">
        <f t="shared" si="57"/>
        <v>0.3000000000000001</v>
      </c>
      <c r="V1271">
        <f>Table1[[#This Row],[Ship Date]]-Table1[[#This Row],[Order Date]]</f>
        <v>4</v>
      </c>
    </row>
    <row r="1272" spans="1:22" x14ac:dyDescent="0.3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s="13">
        <v>102.336</v>
      </c>
      <c r="S1272" s="13">
        <f t="shared" si="58"/>
        <v>71.635199999999998</v>
      </c>
      <c r="T1272" s="13">
        <f t="shared" si="59"/>
        <v>30.700800000000001</v>
      </c>
      <c r="U1272" s="2">
        <f t="shared" si="57"/>
        <v>0.3</v>
      </c>
      <c r="V1272">
        <f>Table1[[#This Row],[Ship Date]]-Table1[[#This Row],[Order Date]]</f>
        <v>5</v>
      </c>
    </row>
    <row r="1273" spans="1:22" x14ac:dyDescent="0.3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s="13">
        <v>48.792000000000002</v>
      </c>
      <c r="S1273" s="13">
        <f t="shared" si="58"/>
        <v>34.154399999999995</v>
      </c>
      <c r="T1273" s="13">
        <f t="shared" si="59"/>
        <v>14.637600000000006</v>
      </c>
      <c r="U1273" s="2">
        <f t="shared" si="57"/>
        <v>0.3000000000000001</v>
      </c>
      <c r="V1273">
        <f>Table1[[#This Row],[Ship Date]]-Table1[[#This Row],[Order Date]]</f>
        <v>5</v>
      </c>
    </row>
    <row r="1274" spans="1:22" x14ac:dyDescent="0.3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s="13">
        <v>44.847999999999999</v>
      </c>
      <c r="S1274" s="13">
        <f t="shared" si="58"/>
        <v>31.393599999999996</v>
      </c>
      <c r="T1274" s="13">
        <f t="shared" si="59"/>
        <v>13.454400000000003</v>
      </c>
      <c r="U1274" s="2">
        <f t="shared" si="57"/>
        <v>0.3000000000000001</v>
      </c>
      <c r="V1274">
        <f>Table1[[#This Row],[Ship Date]]-Table1[[#This Row],[Order Date]]</f>
        <v>5</v>
      </c>
    </row>
    <row r="1275" spans="1:22" x14ac:dyDescent="0.3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s="13">
        <v>10.368</v>
      </c>
      <c r="S1275" s="13">
        <f t="shared" si="58"/>
        <v>7.2576000000000001</v>
      </c>
      <c r="T1275" s="13">
        <f t="shared" si="59"/>
        <v>3.1104000000000003</v>
      </c>
      <c r="U1275" s="2">
        <f t="shared" si="57"/>
        <v>0.30000000000000004</v>
      </c>
      <c r="V1275">
        <f>Table1[[#This Row],[Ship Date]]-Table1[[#This Row],[Order Date]]</f>
        <v>0</v>
      </c>
    </row>
    <row r="1276" spans="1:22" x14ac:dyDescent="0.3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s="13">
        <v>388.43</v>
      </c>
      <c r="S1276" s="13">
        <f t="shared" si="58"/>
        <v>271.90100000000001</v>
      </c>
      <c r="T1276" s="13">
        <f t="shared" si="59"/>
        <v>116.529</v>
      </c>
      <c r="U1276" s="2">
        <f t="shared" si="57"/>
        <v>0.3</v>
      </c>
      <c r="V1276">
        <f>Table1[[#This Row],[Ship Date]]-Table1[[#This Row],[Order Date]]</f>
        <v>0</v>
      </c>
    </row>
    <row r="1277" spans="1:22" x14ac:dyDescent="0.3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s="13">
        <v>14.352</v>
      </c>
      <c r="S1277" s="13">
        <f t="shared" si="58"/>
        <v>10.0464</v>
      </c>
      <c r="T1277" s="13">
        <f t="shared" si="59"/>
        <v>4.3056000000000001</v>
      </c>
      <c r="U1277" s="2">
        <f t="shared" si="57"/>
        <v>0.3</v>
      </c>
      <c r="V1277">
        <f>Table1[[#This Row],[Ship Date]]-Table1[[#This Row],[Order Date]]</f>
        <v>0</v>
      </c>
    </row>
    <row r="1278" spans="1:22" x14ac:dyDescent="0.3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s="13">
        <v>63.991999999999997</v>
      </c>
      <c r="S1278" s="13">
        <f t="shared" si="58"/>
        <v>44.794399999999996</v>
      </c>
      <c r="T1278" s="13">
        <f t="shared" si="59"/>
        <v>19.197600000000001</v>
      </c>
      <c r="U1278" s="2">
        <f t="shared" si="57"/>
        <v>0.30000000000000004</v>
      </c>
      <c r="V1278">
        <f>Table1[[#This Row],[Ship Date]]-Table1[[#This Row],[Order Date]]</f>
        <v>0</v>
      </c>
    </row>
    <row r="1279" spans="1:22" x14ac:dyDescent="0.3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s="13">
        <v>86.352000000000004</v>
      </c>
      <c r="S1279" s="13">
        <f t="shared" si="58"/>
        <v>60.446399999999997</v>
      </c>
      <c r="T1279" s="13">
        <f t="shared" si="59"/>
        <v>25.905600000000007</v>
      </c>
      <c r="U1279" s="2">
        <f t="shared" si="57"/>
        <v>0.30000000000000004</v>
      </c>
      <c r="V1279">
        <f>Table1[[#This Row],[Ship Date]]-Table1[[#This Row],[Order Date]]</f>
        <v>5</v>
      </c>
    </row>
    <row r="1280" spans="1:22" x14ac:dyDescent="0.3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s="13">
        <v>32.97</v>
      </c>
      <c r="S1280" s="13">
        <f t="shared" si="58"/>
        <v>23.078999999999997</v>
      </c>
      <c r="T1280" s="13">
        <f t="shared" si="59"/>
        <v>9.8910000000000018</v>
      </c>
      <c r="U1280" s="2">
        <f t="shared" si="57"/>
        <v>0.30000000000000004</v>
      </c>
      <c r="V1280">
        <f>Table1[[#This Row],[Ship Date]]-Table1[[#This Row],[Order Date]]</f>
        <v>3</v>
      </c>
    </row>
    <row r="1281" spans="1:22" x14ac:dyDescent="0.3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s="13">
        <v>83.88</v>
      </c>
      <c r="S1281" s="13">
        <f t="shared" si="58"/>
        <v>58.715999999999994</v>
      </c>
      <c r="T1281" s="13">
        <f t="shared" si="59"/>
        <v>25.164000000000001</v>
      </c>
      <c r="U1281" s="2">
        <f t="shared" si="57"/>
        <v>0.30000000000000004</v>
      </c>
      <c r="V1281">
        <f>Table1[[#This Row],[Ship Date]]-Table1[[#This Row],[Order Date]]</f>
        <v>3</v>
      </c>
    </row>
    <row r="1282" spans="1:22" x14ac:dyDescent="0.3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s="13">
        <v>278.39999999999998</v>
      </c>
      <c r="S1282" s="13">
        <f t="shared" si="58"/>
        <v>194.87999999999997</v>
      </c>
      <c r="T1282" s="13">
        <f t="shared" si="59"/>
        <v>83.52000000000001</v>
      </c>
      <c r="U1282" s="2">
        <f t="shared" si="57"/>
        <v>0.30000000000000004</v>
      </c>
      <c r="V1282">
        <f>Table1[[#This Row],[Ship Date]]-Table1[[#This Row],[Order Date]]</f>
        <v>1</v>
      </c>
    </row>
    <row r="1283" spans="1:22" x14ac:dyDescent="0.3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s="13">
        <v>15.12</v>
      </c>
      <c r="S1283" s="13">
        <f t="shared" si="58"/>
        <v>10.584</v>
      </c>
      <c r="T1283" s="13">
        <f t="shared" si="59"/>
        <v>4.5359999999999996</v>
      </c>
      <c r="U1283" s="2">
        <f t="shared" ref="U1283:U1346" si="60">T1283/R1283</f>
        <v>0.3</v>
      </c>
      <c r="V1283">
        <f>Table1[[#This Row],[Ship Date]]-Table1[[#This Row],[Order Date]]</f>
        <v>2</v>
      </c>
    </row>
    <row r="1284" spans="1:22" x14ac:dyDescent="0.3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s="13">
        <v>17.43</v>
      </c>
      <c r="S1284" s="13">
        <f t="shared" ref="S1284:S1347" si="61">R1284*0.7</f>
        <v>12.200999999999999</v>
      </c>
      <c r="T1284" s="13">
        <f t="shared" ref="T1284:T1347" si="62">R1284-S1284</f>
        <v>5.229000000000001</v>
      </c>
      <c r="U1284" s="2">
        <f t="shared" si="60"/>
        <v>0.30000000000000004</v>
      </c>
      <c r="V1284">
        <f>Table1[[#This Row],[Ship Date]]-Table1[[#This Row],[Order Date]]</f>
        <v>2</v>
      </c>
    </row>
    <row r="1285" spans="1:22" x14ac:dyDescent="0.3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s="13">
        <v>251.64</v>
      </c>
      <c r="S1285" s="13">
        <f t="shared" si="61"/>
        <v>176.14799999999997</v>
      </c>
      <c r="T1285" s="13">
        <f t="shared" si="62"/>
        <v>75.492000000000019</v>
      </c>
      <c r="U1285" s="2">
        <f t="shared" si="60"/>
        <v>0.3000000000000001</v>
      </c>
      <c r="V1285">
        <f>Table1[[#This Row],[Ship Date]]-Table1[[#This Row],[Order Date]]</f>
        <v>2</v>
      </c>
    </row>
    <row r="1286" spans="1:22" x14ac:dyDescent="0.3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s="13">
        <v>2.7719999999999998</v>
      </c>
      <c r="S1286" s="13">
        <f t="shared" si="61"/>
        <v>1.9403999999999997</v>
      </c>
      <c r="T1286" s="13">
        <f t="shared" si="62"/>
        <v>0.83160000000000012</v>
      </c>
      <c r="U1286" s="2">
        <f t="shared" si="60"/>
        <v>0.30000000000000004</v>
      </c>
      <c r="V1286">
        <f>Table1[[#This Row],[Ship Date]]-Table1[[#This Row],[Order Date]]</f>
        <v>6</v>
      </c>
    </row>
    <row r="1287" spans="1:22" x14ac:dyDescent="0.3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s="13">
        <v>14.9</v>
      </c>
      <c r="S1287" s="13">
        <f t="shared" si="61"/>
        <v>10.43</v>
      </c>
      <c r="T1287" s="13">
        <f t="shared" si="62"/>
        <v>4.4700000000000006</v>
      </c>
      <c r="U1287" s="2">
        <f t="shared" si="60"/>
        <v>0.30000000000000004</v>
      </c>
      <c r="V1287">
        <f>Table1[[#This Row],[Ship Date]]-Table1[[#This Row],[Order Date]]</f>
        <v>7</v>
      </c>
    </row>
    <row r="1288" spans="1:22" x14ac:dyDescent="0.3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s="13">
        <v>15.48</v>
      </c>
      <c r="S1288" s="13">
        <f t="shared" si="61"/>
        <v>10.836</v>
      </c>
      <c r="T1288" s="13">
        <f t="shared" si="62"/>
        <v>4.6440000000000001</v>
      </c>
      <c r="U1288" s="2">
        <f t="shared" si="60"/>
        <v>0.3</v>
      </c>
      <c r="V1288">
        <f>Table1[[#This Row],[Ship Date]]-Table1[[#This Row],[Order Date]]</f>
        <v>4</v>
      </c>
    </row>
    <row r="1289" spans="1:22" x14ac:dyDescent="0.3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s="13">
        <v>39.880000000000003</v>
      </c>
      <c r="S1289" s="13">
        <f t="shared" si="61"/>
        <v>27.916</v>
      </c>
      <c r="T1289" s="13">
        <f t="shared" si="62"/>
        <v>11.964000000000002</v>
      </c>
      <c r="U1289" s="2">
        <f t="shared" si="60"/>
        <v>0.30000000000000004</v>
      </c>
      <c r="V1289">
        <f>Table1[[#This Row],[Ship Date]]-Table1[[#This Row],[Order Date]]</f>
        <v>4</v>
      </c>
    </row>
    <row r="1290" spans="1:22" x14ac:dyDescent="0.3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s="13">
        <v>12.192</v>
      </c>
      <c r="S1290" s="13">
        <f t="shared" si="61"/>
        <v>8.5343999999999998</v>
      </c>
      <c r="T1290" s="13">
        <f t="shared" si="62"/>
        <v>3.6576000000000004</v>
      </c>
      <c r="U1290" s="2">
        <f t="shared" si="60"/>
        <v>0.30000000000000004</v>
      </c>
      <c r="V1290">
        <f>Table1[[#This Row],[Ship Date]]-Table1[[#This Row],[Order Date]]</f>
        <v>4</v>
      </c>
    </row>
    <row r="1291" spans="1:22" x14ac:dyDescent="0.3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s="13">
        <v>20.82</v>
      </c>
      <c r="S1291" s="13">
        <f t="shared" si="61"/>
        <v>14.574</v>
      </c>
      <c r="T1291" s="13">
        <f t="shared" si="62"/>
        <v>6.2460000000000004</v>
      </c>
      <c r="U1291" s="2">
        <f t="shared" si="60"/>
        <v>0.30000000000000004</v>
      </c>
      <c r="V1291">
        <f>Table1[[#This Row],[Ship Date]]-Table1[[#This Row],[Order Date]]</f>
        <v>4</v>
      </c>
    </row>
    <row r="1292" spans="1:22" x14ac:dyDescent="0.3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s="13">
        <v>13.215999999999999</v>
      </c>
      <c r="S1292" s="13">
        <f t="shared" si="61"/>
        <v>9.251199999999999</v>
      </c>
      <c r="T1292" s="13">
        <f t="shared" si="62"/>
        <v>3.9648000000000003</v>
      </c>
      <c r="U1292" s="2">
        <f t="shared" si="60"/>
        <v>0.30000000000000004</v>
      </c>
      <c r="V1292">
        <f>Table1[[#This Row],[Ship Date]]-Table1[[#This Row],[Order Date]]</f>
        <v>2</v>
      </c>
    </row>
    <row r="1293" spans="1:22" x14ac:dyDescent="0.3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s="13">
        <v>32.4</v>
      </c>
      <c r="S1293" s="13">
        <f t="shared" si="61"/>
        <v>22.679999999999996</v>
      </c>
      <c r="T1293" s="13">
        <f t="shared" si="62"/>
        <v>9.7200000000000024</v>
      </c>
      <c r="U1293" s="2">
        <f t="shared" si="60"/>
        <v>0.3000000000000001</v>
      </c>
      <c r="V1293">
        <f>Table1[[#This Row],[Ship Date]]-Table1[[#This Row],[Order Date]]</f>
        <v>2</v>
      </c>
    </row>
    <row r="1294" spans="1:22" x14ac:dyDescent="0.3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s="13">
        <v>32.94</v>
      </c>
      <c r="S1294" s="13">
        <f t="shared" si="61"/>
        <v>23.057999999999996</v>
      </c>
      <c r="T1294" s="13">
        <f t="shared" si="62"/>
        <v>9.8820000000000014</v>
      </c>
      <c r="U1294" s="2">
        <f t="shared" si="60"/>
        <v>0.30000000000000004</v>
      </c>
      <c r="V1294">
        <f>Table1[[#This Row],[Ship Date]]-Table1[[#This Row],[Order Date]]</f>
        <v>5</v>
      </c>
    </row>
    <row r="1295" spans="1:22" x14ac:dyDescent="0.3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s="13">
        <v>114.2</v>
      </c>
      <c r="S1295" s="13">
        <f t="shared" si="61"/>
        <v>79.94</v>
      </c>
      <c r="T1295" s="13">
        <f t="shared" si="62"/>
        <v>34.260000000000005</v>
      </c>
      <c r="U1295" s="2">
        <f t="shared" si="60"/>
        <v>0.30000000000000004</v>
      </c>
      <c r="V1295">
        <f>Table1[[#This Row],[Ship Date]]-Table1[[#This Row],[Order Date]]</f>
        <v>5</v>
      </c>
    </row>
    <row r="1296" spans="1:22" x14ac:dyDescent="0.3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s="13">
        <v>3.08</v>
      </c>
      <c r="S1296" s="13">
        <f t="shared" si="61"/>
        <v>2.1559999999999997</v>
      </c>
      <c r="T1296" s="13">
        <f t="shared" si="62"/>
        <v>0.92400000000000038</v>
      </c>
      <c r="U1296" s="2">
        <f t="shared" si="60"/>
        <v>0.3000000000000001</v>
      </c>
      <c r="V1296">
        <f>Table1[[#This Row],[Ship Date]]-Table1[[#This Row],[Order Date]]</f>
        <v>5</v>
      </c>
    </row>
    <row r="1297" spans="1:22" x14ac:dyDescent="0.3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s="13">
        <v>845.72799999999995</v>
      </c>
      <c r="S1297" s="13">
        <f t="shared" si="61"/>
        <v>592.00959999999998</v>
      </c>
      <c r="T1297" s="13">
        <f t="shared" si="62"/>
        <v>253.71839999999997</v>
      </c>
      <c r="U1297" s="2">
        <f t="shared" si="60"/>
        <v>0.3</v>
      </c>
      <c r="V1297">
        <f>Table1[[#This Row],[Ship Date]]-Table1[[#This Row],[Order Date]]</f>
        <v>4</v>
      </c>
    </row>
    <row r="1298" spans="1:22" x14ac:dyDescent="0.3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s="13">
        <v>13.904</v>
      </c>
      <c r="S1298" s="13">
        <f t="shared" si="61"/>
        <v>9.7327999999999992</v>
      </c>
      <c r="T1298" s="13">
        <f t="shared" si="62"/>
        <v>4.1712000000000007</v>
      </c>
      <c r="U1298" s="2">
        <f t="shared" si="60"/>
        <v>0.30000000000000004</v>
      </c>
      <c r="V1298">
        <f>Table1[[#This Row],[Ship Date]]-Table1[[#This Row],[Order Date]]</f>
        <v>4</v>
      </c>
    </row>
    <row r="1299" spans="1:22" x14ac:dyDescent="0.3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s="13">
        <v>20.72</v>
      </c>
      <c r="S1299" s="13">
        <f t="shared" si="61"/>
        <v>14.503999999999998</v>
      </c>
      <c r="T1299" s="13">
        <f t="shared" si="62"/>
        <v>6.2160000000000011</v>
      </c>
      <c r="U1299" s="2">
        <f t="shared" si="60"/>
        <v>0.30000000000000004</v>
      </c>
      <c r="V1299">
        <f>Table1[[#This Row],[Ship Date]]-Table1[[#This Row],[Order Date]]</f>
        <v>4</v>
      </c>
    </row>
    <row r="1300" spans="1:22" x14ac:dyDescent="0.3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s="13">
        <v>114.95</v>
      </c>
      <c r="S1300" s="13">
        <f t="shared" si="61"/>
        <v>80.465000000000003</v>
      </c>
      <c r="T1300" s="13">
        <f t="shared" si="62"/>
        <v>34.484999999999999</v>
      </c>
      <c r="U1300" s="2">
        <f t="shared" si="60"/>
        <v>0.3</v>
      </c>
      <c r="V1300">
        <f>Table1[[#This Row],[Ship Date]]-Table1[[#This Row],[Order Date]]</f>
        <v>4</v>
      </c>
    </row>
    <row r="1301" spans="1:22" x14ac:dyDescent="0.3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s="13">
        <v>26.96</v>
      </c>
      <c r="S1301" s="13">
        <f t="shared" si="61"/>
        <v>18.872</v>
      </c>
      <c r="T1301" s="13">
        <f t="shared" si="62"/>
        <v>8.088000000000001</v>
      </c>
      <c r="U1301" s="2">
        <f t="shared" si="60"/>
        <v>0.30000000000000004</v>
      </c>
      <c r="V1301">
        <f>Table1[[#This Row],[Ship Date]]-Table1[[#This Row],[Order Date]]</f>
        <v>3</v>
      </c>
    </row>
    <row r="1302" spans="1:22" x14ac:dyDescent="0.3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s="13">
        <v>572.76</v>
      </c>
      <c r="S1302" s="13">
        <f t="shared" si="61"/>
        <v>400.93199999999996</v>
      </c>
      <c r="T1302" s="13">
        <f t="shared" si="62"/>
        <v>171.82800000000003</v>
      </c>
      <c r="U1302" s="2">
        <f t="shared" si="60"/>
        <v>0.30000000000000004</v>
      </c>
      <c r="V1302">
        <f>Table1[[#This Row],[Ship Date]]-Table1[[#This Row],[Order Date]]</f>
        <v>2</v>
      </c>
    </row>
    <row r="1303" spans="1:22" x14ac:dyDescent="0.3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s="13">
        <v>286.38</v>
      </c>
      <c r="S1303" s="13">
        <f t="shared" si="61"/>
        <v>200.46599999999998</v>
      </c>
      <c r="T1303" s="13">
        <f t="shared" si="62"/>
        <v>85.914000000000016</v>
      </c>
      <c r="U1303" s="2">
        <f t="shared" si="60"/>
        <v>0.30000000000000004</v>
      </c>
      <c r="V1303">
        <f>Table1[[#This Row],[Ship Date]]-Table1[[#This Row],[Order Date]]</f>
        <v>2</v>
      </c>
    </row>
    <row r="1304" spans="1:22" x14ac:dyDescent="0.3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s="13">
        <v>61.96</v>
      </c>
      <c r="S1304" s="13">
        <f t="shared" si="61"/>
        <v>43.372</v>
      </c>
      <c r="T1304" s="13">
        <f t="shared" si="62"/>
        <v>18.588000000000001</v>
      </c>
      <c r="U1304" s="2">
        <f t="shared" si="60"/>
        <v>0.3</v>
      </c>
      <c r="V1304">
        <f>Table1[[#This Row],[Ship Date]]-Table1[[#This Row],[Order Date]]</f>
        <v>5</v>
      </c>
    </row>
    <row r="1305" spans="1:22" x14ac:dyDescent="0.3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s="13">
        <v>23.99</v>
      </c>
      <c r="S1305" s="13">
        <f t="shared" si="61"/>
        <v>16.792999999999999</v>
      </c>
      <c r="T1305" s="13">
        <f t="shared" si="62"/>
        <v>7.1969999999999992</v>
      </c>
      <c r="U1305" s="2">
        <f t="shared" si="60"/>
        <v>0.3</v>
      </c>
      <c r="V1305">
        <f>Table1[[#This Row],[Ship Date]]-Table1[[#This Row],[Order Date]]</f>
        <v>4</v>
      </c>
    </row>
    <row r="1306" spans="1:22" x14ac:dyDescent="0.3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s="13">
        <v>287.97000000000003</v>
      </c>
      <c r="S1306" s="13">
        <f t="shared" si="61"/>
        <v>201.57900000000001</v>
      </c>
      <c r="T1306" s="13">
        <f t="shared" si="62"/>
        <v>86.39100000000002</v>
      </c>
      <c r="U1306" s="2">
        <f t="shared" si="60"/>
        <v>0.30000000000000004</v>
      </c>
      <c r="V1306">
        <f>Table1[[#This Row],[Ship Date]]-Table1[[#This Row],[Order Date]]</f>
        <v>4</v>
      </c>
    </row>
    <row r="1307" spans="1:22" x14ac:dyDescent="0.3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s="13">
        <v>419.94400000000002</v>
      </c>
      <c r="S1307" s="13">
        <f t="shared" si="61"/>
        <v>293.96080000000001</v>
      </c>
      <c r="T1307" s="13">
        <f t="shared" si="62"/>
        <v>125.98320000000001</v>
      </c>
      <c r="U1307" s="2">
        <f t="shared" si="60"/>
        <v>0.3</v>
      </c>
      <c r="V1307">
        <f>Table1[[#This Row],[Ship Date]]-Table1[[#This Row],[Order Date]]</f>
        <v>2</v>
      </c>
    </row>
    <row r="1308" spans="1:22" x14ac:dyDescent="0.3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s="13">
        <v>46.76</v>
      </c>
      <c r="S1308" s="13">
        <f t="shared" si="61"/>
        <v>32.731999999999999</v>
      </c>
      <c r="T1308" s="13">
        <f t="shared" si="62"/>
        <v>14.027999999999999</v>
      </c>
      <c r="U1308" s="2">
        <f t="shared" si="60"/>
        <v>0.3</v>
      </c>
      <c r="V1308">
        <f>Table1[[#This Row],[Ship Date]]-Table1[[#This Row],[Order Date]]</f>
        <v>1</v>
      </c>
    </row>
    <row r="1309" spans="1:22" x14ac:dyDescent="0.3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s="13">
        <v>17.712</v>
      </c>
      <c r="S1309" s="13">
        <f t="shared" si="61"/>
        <v>12.398399999999999</v>
      </c>
      <c r="T1309" s="13">
        <f t="shared" si="62"/>
        <v>5.313600000000001</v>
      </c>
      <c r="U1309" s="2">
        <f t="shared" si="60"/>
        <v>0.30000000000000004</v>
      </c>
      <c r="V1309">
        <f>Table1[[#This Row],[Ship Date]]-Table1[[#This Row],[Order Date]]</f>
        <v>1</v>
      </c>
    </row>
    <row r="1310" spans="1:22" x14ac:dyDescent="0.3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s="13">
        <v>21.78</v>
      </c>
      <c r="S1310" s="13">
        <f t="shared" si="61"/>
        <v>15.246</v>
      </c>
      <c r="T1310" s="13">
        <f t="shared" si="62"/>
        <v>6.5340000000000007</v>
      </c>
      <c r="U1310" s="2">
        <f t="shared" si="60"/>
        <v>0.3</v>
      </c>
      <c r="V1310">
        <f>Table1[[#This Row],[Ship Date]]-Table1[[#This Row],[Order Date]]</f>
        <v>1</v>
      </c>
    </row>
    <row r="1311" spans="1:22" x14ac:dyDescent="0.3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s="13">
        <v>161.94</v>
      </c>
      <c r="S1311" s="13">
        <f t="shared" si="61"/>
        <v>113.35799999999999</v>
      </c>
      <c r="T1311" s="13">
        <f t="shared" si="62"/>
        <v>48.582000000000008</v>
      </c>
      <c r="U1311" s="2">
        <f t="shared" si="60"/>
        <v>0.30000000000000004</v>
      </c>
      <c r="V1311">
        <f>Table1[[#This Row],[Ship Date]]-Table1[[#This Row],[Order Date]]</f>
        <v>1</v>
      </c>
    </row>
    <row r="1312" spans="1:22" x14ac:dyDescent="0.3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s="13">
        <v>161.56800000000001</v>
      </c>
      <c r="S1312" s="13">
        <f t="shared" si="61"/>
        <v>113.0976</v>
      </c>
      <c r="T1312" s="13">
        <f t="shared" si="62"/>
        <v>48.470400000000012</v>
      </c>
      <c r="U1312" s="2">
        <f t="shared" si="60"/>
        <v>0.30000000000000004</v>
      </c>
      <c r="V1312">
        <f>Table1[[#This Row],[Ship Date]]-Table1[[#This Row],[Order Date]]</f>
        <v>1</v>
      </c>
    </row>
    <row r="1313" spans="1:22" x14ac:dyDescent="0.3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s="13">
        <v>3.69</v>
      </c>
      <c r="S1313" s="13">
        <f t="shared" si="61"/>
        <v>2.5829999999999997</v>
      </c>
      <c r="T1313" s="13">
        <f t="shared" si="62"/>
        <v>1.1070000000000002</v>
      </c>
      <c r="U1313" s="2">
        <f t="shared" si="60"/>
        <v>0.30000000000000004</v>
      </c>
      <c r="V1313">
        <f>Table1[[#This Row],[Ship Date]]-Table1[[#This Row],[Order Date]]</f>
        <v>4</v>
      </c>
    </row>
    <row r="1314" spans="1:22" x14ac:dyDescent="0.3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s="13">
        <v>122.12</v>
      </c>
      <c r="S1314" s="13">
        <f t="shared" si="61"/>
        <v>85.483999999999995</v>
      </c>
      <c r="T1314" s="13">
        <f t="shared" si="62"/>
        <v>36.63600000000001</v>
      </c>
      <c r="U1314" s="2">
        <f t="shared" si="60"/>
        <v>0.30000000000000004</v>
      </c>
      <c r="V1314">
        <f>Table1[[#This Row],[Ship Date]]-Table1[[#This Row],[Order Date]]</f>
        <v>4</v>
      </c>
    </row>
    <row r="1315" spans="1:22" x14ac:dyDescent="0.3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s="13">
        <v>155.37200000000001</v>
      </c>
      <c r="S1315" s="13">
        <f t="shared" si="61"/>
        <v>108.7604</v>
      </c>
      <c r="T1315" s="13">
        <f t="shared" si="62"/>
        <v>46.61160000000001</v>
      </c>
      <c r="U1315" s="2">
        <f t="shared" si="60"/>
        <v>0.30000000000000004</v>
      </c>
      <c r="V1315">
        <f>Table1[[#This Row],[Ship Date]]-Table1[[#This Row],[Order Date]]</f>
        <v>7</v>
      </c>
    </row>
    <row r="1316" spans="1:22" x14ac:dyDescent="0.3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s="13">
        <v>38.880000000000003</v>
      </c>
      <c r="S1316" s="13">
        <f t="shared" si="61"/>
        <v>27.216000000000001</v>
      </c>
      <c r="T1316" s="13">
        <f t="shared" si="62"/>
        <v>11.664000000000001</v>
      </c>
      <c r="U1316" s="2">
        <f t="shared" si="60"/>
        <v>0.30000000000000004</v>
      </c>
      <c r="V1316">
        <f>Table1[[#This Row],[Ship Date]]-Table1[[#This Row],[Order Date]]</f>
        <v>5</v>
      </c>
    </row>
    <row r="1317" spans="1:22" x14ac:dyDescent="0.3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s="13">
        <v>183.84</v>
      </c>
      <c r="S1317" s="13">
        <f t="shared" si="61"/>
        <v>128.68799999999999</v>
      </c>
      <c r="T1317" s="13">
        <f t="shared" si="62"/>
        <v>55.152000000000015</v>
      </c>
      <c r="U1317" s="2">
        <f t="shared" si="60"/>
        <v>0.3000000000000001</v>
      </c>
      <c r="V1317">
        <f>Table1[[#This Row],[Ship Date]]-Table1[[#This Row],[Order Date]]</f>
        <v>5</v>
      </c>
    </row>
    <row r="1318" spans="1:22" x14ac:dyDescent="0.3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s="13">
        <v>579.29999999999995</v>
      </c>
      <c r="S1318" s="13">
        <f t="shared" si="61"/>
        <v>405.50999999999993</v>
      </c>
      <c r="T1318" s="13">
        <f t="shared" si="62"/>
        <v>173.79000000000002</v>
      </c>
      <c r="U1318" s="2">
        <f t="shared" si="60"/>
        <v>0.30000000000000004</v>
      </c>
      <c r="V1318">
        <f>Table1[[#This Row],[Ship Date]]-Table1[[#This Row],[Order Date]]</f>
        <v>5</v>
      </c>
    </row>
    <row r="1319" spans="1:22" x14ac:dyDescent="0.3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s="13">
        <v>14.2</v>
      </c>
      <c r="S1319" s="13">
        <f t="shared" si="61"/>
        <v>9.94</v>
      </c>
      <c r="T1319" s="13">
        <f t="shared" si="62"/>
        <v>4.26</v>
      </c>
      <c r="U1319" s="2">
        <f t="shared" si="60"/>
        <v>0.3</v>
      </c>
      <c r="V1319">
        <f>Table1[[#This Row],[Ship Date]]-Table1[[#This Row],[Order Date]]</f>
        <v>4</v>
      </c>
    </row>
    <row r="1320" spans="1:22" x14ac:dyDescent="0.3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s="13">
        <v>575.91999999999996</v>
      </c>
      <c r="S1320" s="13">
        <f t="shared" si="61"/>
        <v>403.14399999999995</v>
      </c>
      <c r="T1320" s="13">
        <f t="shared" si="62"/>
        <v>172.77600000000001</v>
      </c>
      <c r="U1320" s="2">
        <f t="shared" si="60"/>
        <v>0.30000000000000004</v>
      </c>
      <c r="V1320">
        <f>Table1[[#This Row],[Ship Date]]-Table1[[#This Row],[Order Date]]</f>
        <v>4</v>
      </c>
    </row>
    <row r="1321" spans="1:22" x14ac:dyDescent="0.3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s="13">
        <v>5.1840000000000002</v>
      </c>
      <c r="S1321" s="13">
        <f t="shared" si="61"/>
        <v>3.6288</v>
      </c>
      <c r="T1321" s="13">
        <f t="shared" si="62"/>
        <v>1.5552000000000001</v>
      </c>
      <c r="U1321" s="2">
        <f t="shared" si="60"/>
        <v>0.30000000000000004</v>
      </c>
      <c r="V1321">
        <f>Table1[[#This Row],[Ship Date]]-Table1[[#This Row],[Order Date]]</f>
        <v>4</v>
      </c>
    </row>
    <row r="1322" spans="1:22" x14ac:dyDescent="0.3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s="13">
        <v>5.2290000000000001</v>
      </c>
      <c r="S1322" s="13">
        <f t="shared" si="61"/>
        <v>3.6602999999999999</v>
      </c>
      <c r="T1322" s="13">
        <f t="shared" si="62"/>
        <v>1.5687000000000002</v>
      </c>
      <c r="U1322" s="2">
        <f t="shared" si="60"/>
        <v>0.30000000000000004</v>
      </c>
      <c r="V1322">
        <f>Table1[[#This Row],[Ship Date]]-Table1[[#This Row],[Order Date]]</f>
        <v>5</v>
      </c>
    </row>
    <row r="1323" spans="1:22" x14ac:dyDescent="0.3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s="13">
        <v>285.55200000000002</v>
      </c>
      <c r="S1323" s="13">
        <f t="shared" si="61"/>
        <v>199.88640000000001</v>
      </c>
      <c r="T1323" s="13">
        <f t="shared" si="62"/>
        <v>85.665600000000012</v>
      </c>
      <c r="U1323" s="2">
        <f t="shared" si="60"/>
        <v>0.30000000000000004</v>
      </c>
      <c r="V1323">
        <f>Table1[[#This Row],[Ship Date]]-Table1[[#This Row],[Order Date]]</f>
        <v>5</v>
      </c>
    </row>
    <row r="1324" spans="1:22" x14ac:dyDescent="0.3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s="13">
        <v>72.8</v>
      </c>
      <c r="S1324" s="13">
        <f t="shared" si="61"/>
        <v>50.959999999999994</v>
      </c>
      <c r="T1324" s="13">
        <f t="shared" si="62"/>
        <v>21.840000000000003</v>
      </c>
      <c r="U1324" s="2">
        <f t="shared" si="60"/>
        <v>0.30000000000000004</v>
      </c>
      <c r="V1324">
        <f>Table1[[#This Row],[Ship Date]]-Table1[[#This Row],[Order Date]]</f>
        <v>5</v>
      </c>
    </row>
    <row r="1325" spans="1:22" x14ac:dyDescent="0.3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s="13">
        <v>10.816000000000001</v>
      </c>
      <c r="S1325" s="13">
        <f t="shared" si="61"/>
        <v>7.5712000000000002</v>
      </c>
      <c r="T1325" s="13">
        <f t="shared" si="62"/>
        <v>3.2448000000000006</v>
      </c>
      <c r="U1325" s="2">
        <f t="shared" si="60"/>
        <v>0.30000000000000004</v>
      </c>
      <c r="V1325">
        <f>Table1[[#This Row],[Ship Date]]-Table1[[#This Row],[Order Date]]</f>
        <v>1</v>
      </c>
    </row>
    <row r="1326" spans="1:22" x14ac:dyDescent="0.3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s="13">
        <v>46.26</v>
      </c>
      <c r="S1326" s="13">
        <f t="shared" si="61"/>
        <v>32.381999999999998</v>
      </c>
      <c r="T1326" s="13">
        <f t="shared" si="62"/>
        <v>13.878</v>
      </c>
      <c r="U1326" s="2">
        <f t="shared" si="60"/>
        <v>0.3</v>
      </c>
      <c r="V1326">
        <f>Table1[[#This Row],[Ship Date]]-Table1[[#This Row],[Order Date]]</f>
        <v>5</v>
      </c>
    </row>
    <row r="1327" spans="1:22" x14ac:dyDescent="0.3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s="13">
        <v>17.46</v>
      </c>
      <c r="S1327" s="13">
        <f t="shared" si="61"/>
        <v>12.222</v>
      </c>
      <c r="T1327" s="13">
        <f t="shared" si="62"/>
        <v>5.2380000000000013</v>
      </c>
      <c r="U1327" s="2">
        <f t="shared" si="60"/>
        <v>0.30000000000000004</v>
      </c>
      <c r="V1327">
        <f>Table1[[#This Row],[Ship Date]]-Table1[[#This Row],[Order Date]]</f>
        <v>3</v>
      </c>
    </row>
    <row r="1328" spans="1:22" x14ac:dyDescent="0.3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s="13">
        <v>51.072000000000003</v>
      </c>
      <c r="S1328" s="13">
        <f t="shared" si="61"/>
        <v>35.750399999999999</v>
      </c>
      <c r="T1328" s="13">
        <f t="shared" si="62"/>
        <v>15.321600000000004</v>
      </c>
      <c r="U1328" s="2">
        <f t="shared" si="60"/>
        <v>0.30000000000000004</v>
      </c>
      <c r="V1328">
        <f>Table1[[#This Row],[Ship Date]]-Table1[[#This Row],[Order Date]]</f>
        <v>4</v>
      </c>
    </row>
    <row r="1329" spans="1:22" x14ac:dyDescent="0.3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s="13">
        <v>11.34</v>
      </c>
      <c r="S1329" s="13">
        <f t="shared" si="61"/>
        <v>7.9379999999999997</v>
      </c>
      <c r="T1329" s="13">
        <f t="shared" si="62"/>
        <v>3.4020000000000001</v>
      </c>
      <c r="U1329" s="2">
        <f t="shared" si="60"/>
        <v>0.3</v>
      </c>
      <c r="V1329">
        <f>Table1[[#This Row],[Ship Date]]-Table1[[#This Row],[Order Date]]</f>
        <v>2</v>
      </c>
    </row>
    <row r="1330" spans="1:22" x14ac:dyDescent="0.3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s="13">
        <v>87.92</v>
      </c>
      <c r="S1330" s="13">
        <f t="shared" si="61"/>
        <v>61.543999999999997</v>
      </c>
      <c r="T1330" s="13">
        <f t="shared" si="62"/>
        <v>26.376000000000005</v>
      </c>
      <c r="U1330" s="2">
        <f t="shared" si="60"/>
        <v>0.30000000000000004</v>
      </c>
      <c r="V1330">
        <f>Table1[[#This Row],[Ship Date]]-Table1[[#This Row],[Order Date]]</f>
        <v>3</v>
      </c>
    </row>
    <row r="1331" spans="1:22" x14ac:dyDescent="0.3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s="13">
        <v>37.049999999999997</v>
      </c>
      <c r="S1331" s="13">
        <f t="shared" si="61"/>
        <v>25.934999999999995</v>
      </c>
      <c r="T1331" s="13">
        <f t="shared" si="62"/>
        <v>11.115000000000002</v>
      </c>
      <c r="U1331" s="2">
        <f t="shared" si="60"/>
        <v>0.3000000000000001</v>
      </c>
      <c r="V1331">
        <f>Table1[[#This Row],[Ship Date]]-Table1[[#This Row],[Order Date]]</f>
        <v>4</v>
      </c>
    </row>
    <row r="1332" spans="1:22" x14ac:dyDescent="0.3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s="13">
        <v>2.97</v>
      </c>
      <c r="S1332" s="13">
        <f t="shared" si="61"/>
        <v>2.0790000000000002</v>
      </c>
      <c r="T1332" s="13">
        <f t="shared" si="62"/>
        <v>0.89100000000000001</v>
      </c>
      <c r="U1332" s="2">
        <f t="shared" si="60"/>
        <v>0.3</v>
      </c>
      <c r="V1332">
        <f>Table1[[#This Row],[Ship Date]]-Table1[[#This Row],[Order Date]]</f>
        <v>4</v>
      </c>
    </row>
    <row r="1333" spans="1:22" x14ac:dyDescent="0.3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s="13">
        <v>27.44</v>
      </c>
      <c r="S1333" s="13">
        <f t="shared" si="61"/>
        <v>19.207999999999998</v>
      </c>
      <c r="T1333" s="13">
        <f t="shared" si="62"/>
        <v>8.2320000000000029</v>
      </c>
      <c r="U1333" s="2">
        <f t="shared" si="60"/>
        <v>0.3000000000000001</v>
      </c>
      <c r="V1333">
        <f>Table1[[#This Row],[Ship Date]]-Table1[[#This Row],[Order Date]]</f>
        <v>4</v>
      </c>
    </row>
    <row r="1334" spans="1:22" x14ac:dyDescent="0.3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s="13">
        <v>1.08</v>
      </c>
      <c r="S1334" s="13">
        <f t="shared" si="61"/>
        <v>0.75600000000000001</v>
      </c>
      <c r="T1334" s="13">
        <f t="shared" si="62"/>
        <v>0.32400000000000007</v>
      </c>
      <c r="U1334" s="2">
        <f t="shared" si="60"/>
        <v>0.30000000000000004</v>
      </c>
      <c r="V1334">
        <f>Table1[[#This Row],[Ship Date]]-Table1[[#This Row],[Order Date]]</f>
        <v>5</v>
      </c>
    </row>
    <row r="1335" spans="1:22" x14ac:dyDescent="0.3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s="13">
        <v>7.96</v>
      </c>
      <c r="S1335" s="13">
        <f t="shared" si="61"/>
        <v>5.5720000000000001</v>
      </c>
      <c r="T1335" s="13">
        <f t="shared" si="62"/>
        <v>2.3879999999999999</v>
      </c>
      <c r="U1335" s="2">
        <f t="shared" si="60"/>
        <v>0.3</v>
      </c>
      <c r="V1335">
        <f>Table1[[#This Row],[Ship Date]]-Table1[[#This Row],[Order Date]]</f>
        <v>5</v>
      </c>
    </row>
    <row r="1336" spans="1:22" x14ac:dyDescent="0.3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s="13">
        <v>140.73599999999999</v>
      </c>
      <c r="S1336" s="13">
        <f t="shared" si="61"/>
        <v>98.515199999999993</v>
      </c>
      <c r="T1336" s="13">
        <f t="shared" si="62"/>
        <v>42.220799999999997</v>
      </c>
      <c r="U1336" s="2">
        <f t="shared" si="60"/>
        <v>0.3</v>
      </c>
      <c r="V1336">
        <f>Table1[[#This Row],[Ship Date]]-Table1[[#This Row],[Order Date]]</f>
        <v>4</v>
      </c>
    </row>
    <row r="1337" spans="1:22" x14ac:dyDescent="0.3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s="13">
        <v>552.55999999999995</v>
      </c>
      <c r="S1337" s="13">
        <f t="shared" si="61"/>
        <v>386.79199999999992</v>
      </c>
      <c r="T1337" s="13">
        <f t="shared" si="62"/>
        <v>165.76800000000003</v>
      </c>
      <c r="U1337" s="2">
        <f t="shared" si="60"/>
        <v>0.3000000000000001</v>
      </c>
      <c r="V1337">
        <f>Table1[[#This Row],[Ship Date]]-Table1[[#This Row],[Order Date]]</f>
        <v>7</v>
      </c>
    </row>
    <row r="1338" spans="1:22" x14ac:dyDescent="0.3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s="13">
        <v>25.11</v>
      </c>
      <c r="S1338" s="13">
        <f t="shared" si="61"/>
        <v>17.576999999999998</v>
      </c>
      <c r="T1338" s="13">
        <f t="shared" si="62"/>
        <v>7.5330000000000013</v>
      </c>
      <c r="U1338" s="2">
        <f t="shared" si="60"/>
        <v>0.30000000000000004</v>
      </c>
      <c r="V1338">
        <f>Table1[[#This Row],[Ship Date]]-Table1[[#This Row],[Order Date]]</f>
        <v>5</v>
      </c>
    </row>
    <row r="1339" spans="1:22" x14ac:dyDescent="0.3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s="13">
        <v>29.78</v>
      </c>
      <c r="S1339" s="13">
        <f t="shared" si="61"/>
        <v>20.846</v>
      </c>
      <c r="T1339" s="13">
        <f t="shared" si="62"/>
        <v>8.9340000000000011</v>
      </c>
      <c r="U1339" s="2">
        <f t="shared" si="60"/>
        <v>0.30000000000000004</v>
      </c>
      <c r="V1339">
        <f>Table1[[#This Row],[Ship Date]]-Table1[[#This Row],[Order Date]]</f>
        <v>2</v>
      </c>
    </row>
    <row r="1340" spans="1:22" x14ac:dyDescent="0.3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s="13">
        <v>677.58</v>
      </c>
      <c r="S1340" s="13">
        <f t="shared" si="61"/>
        <v>474.30599999999998</v>
      </c>
      <c r="T1340" s="13">
        <f t="shared" si="62"/>
        <v>203.27400000000006</v>
      </c>
      <c r="U1340" s="2">
        <f t="shared" si="60"/>
        <v>0.30000000000000004</v>
      </c>
      <c r="V1340">
        <f>Table1[[#This Row],[Ship Date]]-Table1[[#This Row],[Order Date]]</f>
        <v>2</v>
      </c>
    </row>
    <row r="1341" spans="1:22" x14ac:dyDescent="0.3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s="13">
        <v>75.040000000000006</v>
      </c>
      <c r="S1341" s="13">
        <f t="shared" si="61"/>
        <v>52.527999999999999</v>
      </c>
      <c r="T1341" s="13">
        <f t="shared" si="62"/>
        <v>22.512000000000008</v>
      </c>
      <c r="U1341" s="2">
        <f t="shared" si="60"/>
        <v>0.3000000000000001</v>
      </c>
      <c r="V1341">
        <f>Table1[[#This Row],[Ship Date]]-Table1[[#This Row],[Order Date]]</f>
        <v>2</v>
      </c>
    </row>
    <row r="1342" spans="1:22" x14ac:dyDescent="0.3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s="13">
        <v>695.7</v>
      </c>
      <c r="S1342" s="13">
        <f t="shared" si="61"/>
        <v>486.99</v>
      </c>
      <c r="T1342" s="13">
        <f t="shared" si="62"/>
        <v>208.71000000000004</v>
      </c>
      <c r="U1342" s="2">
        <f t="shared" si="60"/>
        <v>0.30000000000000004</v>
      </c>
      <c r="V1342">
        <f>Table1[[#This Row],[Ship Date]]-Table1[[#This Row],[Order Date]]</f>
        <v>2</v>
      </c>
    </row>
    <row r="1343" spans="1:22" x14ac:dyDescent="0.3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s="13">
        <v>15.66</v>
      </c>
      <c r="S1343" s="13">
        <f t="shared" si="61"/>
        <v>10.962</v>
      </c>
      <c r="T1343" s="13">
        <f t="shared" si="62"/>
        <v>4.6980000000000004</v>
      </c>
      <c r="U1343" s="2">
        <f t="shared" si="60"/>
        <v>0.30000000000000004</v>
      </c>
      <c r="V1343">
        <f>Table1[[#This Row],[Ship Date]]-Table1[[#This Row],[Order Date]]</f>
        <v>2</v>
      </c>
    </row>
    <row r="1344" spans="1:22" x14ac:dyDescent="0.3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s="13">
        <v>28.853999999999999</v>
      </c>
      <c r="S1344" s="13">
        <f t="shared" si="61"/>
        <v>20.197799999999997</v>
      </c>
      <c r="T1344" s="13">
        <f t="shared" si="62"/>
        <v>8.6562000000000019</v>
      </c>
      <c r="U1344" s="2">
        <f t="shared" si="60"/>
        <v>0.3000000000000001</v>
      </c>
      <c r="V1344">
        <f>Table1[[#This Row],[Ship Date]]-Table1[[#This Row],[Order Date]]</f>
        <v>2</v>
      </c>
    </row>
    <row r="1345" spans="1:22" x14ac:dyDescent="0.3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s="13">
        <v>47.82</v>
      </c>
      <c r="S1345" s="13">
        <f t="shared" si="61"/>
        <v>33.473999999999997</v>
      </c>
      <c r="T1345" s="13">
        <f t="shared" si="62"/>
        <v>14.346000000000004</v>
      </c>
      <c r="U1345" s="2">
        <f t="shared" si="60"/>
        <v>0.3000000000000001</v>
      </c>
      <c r="V1345">
        <f>Table1[[#This Row],[Ship Date]]-Table1[[#This Row],[Order Date]]</f>
        <v>4</v>
      </c>
    </row>
    <row r="1346" spans="1:22" x14ac:dyDescent="0.3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s="13">
        <v>13.05</v>
      </c>
      <c r="S1346" s="13">
        <f t="shared" si="61"/>
        <v>9.1349999999999998</v>
      </c>
      <c r="T1346" s="13">
        <f t="shared" si="62"/>
        <v>3.9150000000000009</v>
      </c>
      <c r="U1346" s="2">
        <f t="shared" si="60"/>
        <v>0.30000000000000004</v>
      </c>
      <c r="V1346">
        <f>Table1[[#This Row],[Ship Date]]-Table1[[#This Row],[Order Date]]</f>
        <v>4</v>
      </c>
    </row>
    <row r="1347" spans="1:22" x14ac:dyDescent="0.3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s="13">
        <v>93.78</v>
      </c>
      <c r="S1347" s="13">
        <f t="shared" si="61"/>
        <v>65.646000000000001</v>
      </c>
      <c r="T1347" s="13">
        <f t="shared" si="62"/>
        <v>28.134</v>
      </c>
      <c r="U1347" s="2">
        <f t="shared" ref="U1347:U1410" si="63">T1347/R1347</f>
        <v>0.3</v>
      </c>
      <c r="V1347">
        <f>Table1[[#This Row],[Ship Date]]-Table1[[#This Row],[Order Date]]</f>
        <v>7</v>
      </c>
    </row>
    <row r="1348" spans="1:22" x14ac:dyDescent="0.3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s="13">
        <v>47.18</v>
      </c>
      <c r="S1348" s="13">
        <f t="shared" ref="S1348:S1411" si="64">R1348*0.7</f>
        <v>33.025999999999996</v>
      </c>
      <c r="T1348" s="13">
        <f t="shared" ref="T1348:T1411" si="65">R1348-S1348</f>
        <v>14.154000000000003</v>
      </c>
      <c r="U1348" s="2">
        <f t="shared" si="63"/>
        <v>0.3000000000000001</v>
      </c>
      <c r="V1348">
        <f>Table1[[#This Row],[Ship Date]]-Table1[[#This Row],[Order Date]]</f>
        <v>7</v>
      </c>
    </row>
    <row r="1349" spans="1:22" x14ac:dyDescent="0.3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s="13">
        <v>19.68</v>
      </c>
      <c r="S1349" s="13">
        <f t="shared" si="64"/>
        <v>13.776</v>
      </c>
      <c r="T1349" s="13">
        <f t="shared" si="65"/>
        <v>5.9039999999999999</v>
      </c>
      <c r="U1349" s="2">
        <f t="shared" si="63"/>
        <v>0.3</v>
      </c>
      <c r="V1349">
        <f>Table1[[#This Row],[Ship Date]]-Table1[[#This Row],[Order Date]]</f>
        <v>7</v>
      </c>
    </row>
    <row r="1350" spans="1:22" x14ac:dyDescent="0.3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s="13">
        <v>53.4</v>
      </c>
      <c r="S1350" s="13">
        <f t="shared" si="64"/>
        <v>37.379999999999995</v>
      </c>
      <c r="T1350" s="13">
        <f t="shared" si="65"/>
        <v>16.020000000000003</v>
      </c>
      <c r="U1350" s="2">
        <f t="shared" si="63"/>
        <v>0.30000000000000004</v>
      </c>
      <c r="V1350">
        <f>Table1[[#This Row],[Ship Date]]-Table1[[#This Row],[Order Date]]</f>
        <v>7</v>
      </c>
    </row>
    <row r="1351" spans="1:22" x14ac:dyDescent="0.3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s="13">
        <v>35.880000000000003</v>
      </c>
      <c r="S1351" s="13">
        <f t="shared" si="64"/>
        <v>25.116</v>
      </c>
      <c r="T1351" s="13">
        <f t="shared" si="65"/>
        <v>10.764000000000003</v>
      </c>
      <c r="U1351" s="2">
        <f t="shared" si="63"/>
        <v>0.30000000000000004</v>
      </c>
      <c r="V1351">
        <f>Table1[[#This Row],[Ship Date]]-Table1[[#This Row],[Order Date]]</f>
        <v>7</v>
      </c>
    </row>
    <row r="1352" spans="1:22" x14ac:dyDescent="0.3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s="13">
        <v>258.279</v>
      </c>
      <c r="S1352" s="13">
        <f t="shared" si="64"/>
        <v>180.7953</v>
      </c>
      <c r="T1352" s="13">
        <f t="shared" si="65"/>
        <v>77.483699999999999</v>
      </c>
      <c r="U1352" s="2">
        <f t="shared" si="63"/>
        <v>0.3</v>
      </c>
      <c r="V1352">
        <f>Table1[[#This Row],[Ship Date]]-Table1[[#This Row],[Order Date]]</f>
        <v>5</v>
      </c>
    </row>
    <row r="1353" spans="1:22" x14ac:dyDescent="0.3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s="13">
        <v>31.4</v>
      </c>
      <c r="S1353" s="13">
        <f t="shared" si="64"/>
        <v>21.979999999999997</v>
      </c>
      <c r="T1353" s="13">
        <f t="shared" si="65"/>
        <v>9.4200000000000017</v>
      </c>
      <c r="U1353" s="2">
        <f t="shared" si="63"/>
        <v>0.30000000000000004</v>
      </c>
      <c r="V1353">
        <f>Table1[[#This Row],[Ship Date]]-Table1[[#This Row],[Order Date]]</f>
        <v>3</v>
      </c>
    </row>
    <row r="1354" spans="1:22" x14ac:dyDescent="0.3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s="13">
        <v>183.96</v>
      </c>
      <c r="S1354" s="13">
        <f t="shared" si="64"/>
        <v>128.77199999999999</v>
      </c>
      <c r="T1354" s="13">
        <f t="shared" si="65"/>
        <v>55.188000000000017</v>
      </c>
      <c r="U1354" s="2">
        <f t="shared" si="63"/>
        <v>0.3000000000000001</v>
      </c>
      <c r="V1354">
        <f>Table1[[#This Row],[Ship Date]]-Table1[[#This Row],[Order Date]]</f>
        <v>5</v>
      </c>
    </row>
    <row r="1355" spans="1:22" x14ac:dyDescent="0.3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s="13">
        <v>17.61</v>
      </c>
      <c r="S1355" s="13">
        <f t="shared" si="64"/>
        <v>12.326999999999998</v>
      </c>
      <c r="T1355" s="13">
        <f t="shared" si="65"/>
        <v>5.2830000000000013</v>
      </c>
      <c r="U1355" s="2">
        <f t="shared" si="63"/>
        <v>0.3000000000000001</v>
      </c>
      <c r="V1355">
        <f>Table1[[#This Row],[Ship Date]]-Table1[[#This Row],[Order Date]]</f>
        <v>5</v>
      </c>
    </row>
    <row r="1356" spans="1:22" x14ac:dyDescent="0.3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s="13">
        <v>300.904</v>
      </c>
      <c r="S1356" s="13">
        <f t="shared" si="64"/>
        <v>210.63279999999997</v>
      </c>
      <c r="T1356" s="13">
        <f t="shared" si="65"/>
        <v>90.271200000000022</v>
      </c>
      <c r="U1356" s="2">
        <f t="shared" si="63"/>
        <v>0.3000000000000001</v>
      </c>
      <c r="V1356">
        <f>Table1[[#This Row],[Ship Date]]-Table1[[#This Row],[Order Date]]</f>
        <v>5</v>
      </c>
    </row>
    <row r="1357" spans="1:22" x14ac:dyDescent="0.3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s="13">
        <v>220.77600000000001</v>
      </c>
      <c r="S1357" s="13">
        <f t="shared" si="64"/>
        <v>154.54319999999998</v>
      </c>
      <c r="T1357" s="13">
        <f t="shared" si="65"/>
        <v>66.232800000000026</v>
      </c>
      <c r="U1357" s="2">
        <f t="shared" si="63"/>
        <v>0.3000000000000001</v>
      </c>
      <c r="V1357">
        <f>Table1[[#This Row],[Ship Date]]-Table1[[#This Row],[Order Date]]</f>
        <v>0</v>
      </c>
    </row>
    <row r="1358" spans="1:22" x14ac:dyDescent="0.3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s="13">
        <v>281.42399999999998</v>
      </c>
      <c r="S1358" s="13">
        <f t="shared" si="64"/>
        <v>196.99679999999998</v>
      </c>
      <c r="T1358" s="13">
        <f t="shared" si="65"/>
        <v>84.427199999999999</v>
      </c>
      <c r="U1358" s="2">
        <f t="shared" si="63"/>
        <v>0.30000000000000004</v>
      </c>
      <c r="V1358">
        <f>Table1[[#This Row],[Ship Date]]-Table1[[#This Row],[Order Date]]</f>
        <v>0</v>
      </c>
    </row>
    <row r="1359" spans="1:22" x14ac:dyDescent="0.3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s="13">
        <v>79.14</v>
      </c>
      <c r="S1359" s="13">
        <f t="shared" si="64"/>
        <v>55.397999999999996</v>
      </c>
      <c r="T1359" s="13">
        <f t="shared" si="65"/>
        <v>23.742000000000004</v>
      </c>
      <c r="U1359" s="2">
        <f t="shared" si="63"/>
        <v>0.30000000000000004</v>
      </c>
      <c r="V1359">
        <f>Table1[[#This Row],[Ship Date]]-Table1[[#This Row],[Order Date]]</f>
        <v>2</v>
      </c>
    </row>
    <row r="1360" spans="1:22" x14ac:dyDescent="0.3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s="13">
        <v>1.988</v>
      </c>
      <c r="S1360" s="13">
        <f t="shared" si="64"/>
        <v>1.3915999999999999</v>
      </c>
      <c r="T1360" s="13">
        <f t="shared" si="65"/>
        <v>0.59640000000000004</v>
      </c>
      <c r="U1360" s="2">
        <f t="shared" si="63"/>
        <v>0.30000000000000004</v>
      </c>
      <c r="V1360">
        <f>Table1[[#This Row],[Ship Date]]-Table1[[#This Row],[Order Date]]</f>
        <v>1</v>
      </c>
    </row>
    <row r="1361" spans="1:22" x14ac:dyDescent="0.3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s="13">
        <v>145.56800000000001</v>
      </c>
      <c r="S1361" s="13">
        <f t="shared" si="64"/>
        <v>101.8976</v>
      </c>
      <c r="T1361" s="13">
        <f t="shared" si="65"/>
        <v>43.670400000000015</v>
      </c>
      <c r="U1361" s="2">
        <f t="shared" si="63"/>
        <v>0.3000000000000001</v>
      </c>
      <c r="V1361">
        <f>Table1[[#This Row],[Ship Date]]-Table1[[#This Row],[Order Date]]</f>
        <v>5</v>
      </c>
    </row>
    <row r="1362" spans="1:22" x14ac:dyDescent="0.3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s="13">
        <v>123.256</v>
      </c>
      <c r="S1362" s="13">
        <f t="shared" si="64"/>
        <v>86.279199999999989</v>
      </c>
      <c r="T1362" s="13">
        <f t="shared" si="65"/>
        <v>36.976800000000011</v>
      </c>
      <c r="U1362" s="2">
        <f t="shared" si="63"/>
        <v>0.3000000000000001</v>
      </c>
      <c r="V1362">
        <f>Table1[[#This Row],[Ship Date]]-Table1[[#This Row],[Order Date]]</f>
        <v>6</v>
      </c>
    </row>
    <row r="1363" spans="1:22" x14ac:dyDescent="0.3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s="13">
        <v>23.68</v>
      </c>
      <c r="S1363" s="13">
        <f t="shared" si="64"/>
        <v>16.576000000000001</v>
      </c>
      <c r="T1363" s="13">
        <f t="shared" si="65"/>
        <v>7.1039999999999992</v>
      </c>
      <c r="U1363" s="2">
        <f t="shared" si="63"/>
        <v>0.3</v>
      </c>
      <c r="V1363">
        <f>Table1[[#This Row],[Ship Date]]-Table1[[#This Row],[Order Date]]</f>
        <v>6</v>
      </c>
    </row>
    <row r="1364" spans="1:22" x14ac:dyDescent="0.3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s="13">
        <v>309.57600000000002</v>
      </c>
      <c r="S1364" s="13">
        <f t="shared" si="64"/>
        <v>216.70320000000001</v>
      </c>
      <c r="T1364" s="13">
        <f t="shared" si="65"/>
        <v>92.872800000000012</v>
      </c>
      <c r="U1364" s="2">
        <f t="shared" si="63"/>
        <v>0.30000000000000004</v>
      </c>
      <c r="V1364">
        <f>Table1[[#This Row],[Ship Date]]-Table1[[#This Row],[Order Date]]</f>
        <v>6</v>
      </c>
    </row>
    <row r="1365" spans="1:22" x14ac:dyDescent="0.3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s="13">
        <v>38.387999999999998</v>
      </c>
      <c r="S1365" s="13">
        <f t="shared" si="64"/>
        <v>26.871599999999997</v>
      </c>
      <c r="T1365" s="13">
        <f t="shared" si="65"/>
        <v>11.516400000000001</v>
      </c>
      <c r="U1365" s="2">
        <f t="shared" si="63"/>
        <v>0.30000000000000004</v>
      </c>
      <c r="V1365">
        <f>Table1[[#This Row],[Ship Date]]-Table1[[#This Row],[Order Date]]</f>
        <v>1</v>
      </c>
    </row>
    <row r="1366" spans="1:22" x14ac:dyDescent="0.3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s="13">
        <v>95.994</v>
      </c>
      <c r="S1366" s="13">
        <f t="shared" si="64"/>
        <v>67.195799999999991</v>
      </c>
      <c r="T1366" s="13">
        <f t="shared" si="65"/>
        <v>28.798200000000008</v>
      </c>
      <c r="U1366" s="2">
        <f t="shared" si="63"/>
        <v>0.3000000000000001</v>
      </c>
      <c r="V1366">
        <f>Table1[[#This Row],[Ship Date]]-Table1[[#This Row],[Order Date]]</f>
        <v>1</v>
      </c>
    </row>
    <row r="1367" spans="1:22" x14ac:dyDescent="0.3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s="13">
        <v>239.952</v>
      </c>
      <c r="S1367" s="13">
        <f t="shared" si="64"/>
        <v>167.96639999999999</v>
      </c>
      <c r="T1367" s="13">
        <f t="shared" si="65"/>
        <v>71.985600000000005</v>
      </c>
      <c r="U1367" s="2">
        <f t="shared" si="63"/>
        <v>0.30000000000000004</v>
      </c>
      <c r="V1367">
        <f>Table1[[#This Row],[Ship Date]]-Table1[[#This Row],[Order Date]]</f>
        <v>1</v>
      </c>
    </row>
    <row r="1368" spans="1:22" x14ac:dyDescent="0.3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s="13">
        <v>201.584</v>
      </c>
      <c r="S1368" s="13">
        <f t="shared" si="64"/>
        <v>141.1088</v>
      </c>
      <c r="T1368" s="13">
        <f t="shared" si="65"/>
        <v>60.475200000000001</v>
      </c>
      <c r="U1368" s="2">
        <f t="shared" si="63"/>
        <v>0.3</v>
      </c>
      <c r="V1368">
        <f>Table1[[#This Row],[Ship Date]]-Table1[[#This Row],[Order Date]]</f>
        <v>1</v>
      </c>
    </row>
    <row r="1369" spans="1:22" x14ac:dyDescent="0.3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s="13">
        <v>899.13599999999997</v>
      </c>
      <c r="S1369" s="13">
        <f t="shared" si="64"/>
        <v>629.39519999999993</v>
      </c>
      <c r="T1369" s="13">
        <f t="shared" si="65"/>
        <v>269.74080000000004</v>
      </c>
      <c r="U1369" s="2">
        <f t="shared" si="63"/>
        <v>0.30000000000000004</v>
      </c>
      <c r="V1369">
        <f>Table1[[#This Row],[Ship Date]]-Table1[[#This Row],[Order Date]]</f>
        <v>1</v>
      </c>
    </row>
    <row r="1370" spans="1:22" x14ac:dyDescent="0.3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s="13">
        <v>145.9</v>
      </c>
      <c r="S1370" s="13">
        <f t="shared" si="64"/>
        <v>102.13</v>
      </c>
      <c r="T1370" s="13">
        <f t="shared" si="65"/>
        <v>43.77000000000001</v>
      </c>
      <c r="U1370" s="2">
        <f t="shared" si="63"/>
        <v>0.30000000000000004</v>
      </c>
      <c r="V1370">
        <f>Table1[[#This Row],[Ship Date]]-Table1[[#This Row],[Order Date]]</f>
        <v>3</v>
      </c>
    </row>
    <row r="1371" spans="1:22" x14ac:dyDescent="0.3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s="13">
        <v>590.05799999999999</v>
      </c>
      <c r="S1371" s="13">
        <f t="shared" si="64"/>
        <v>413.04059999999998</v>
      </c>
      <c r="T1371" s="13">
        <f t="shared" si="65"/>
        <v>177.01740000000001</v>
      </c>
      <c r="U1371" s="2">
        <f t="shared" si="63"/>
        <v>0.30000000000000004</v>
      </c>
      <c r="V1371">
        <f>Table1[[#This Row],[Ship Date]]-Table1[[#This Row],[Order Date]]</f>
        <v>4</v>
      </c>
    </row>
    <row r="1372" spans="1:22" x14ac:dyDescent="0.3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s="13">
        <v>14.04</v>
      </c>
      <c r="S1372" s="13">
        <f t="shared" si="64"/>
        <v>9.8279999999999994</v>
      </c>
      <c r="T1372" s="13">
        <f t="shared" si="65"/>
        <v>4.2119999999999997</v>
      </c>
      <c r="U1372" s="2">
        <f t="shared" si="63"/>
        <v>0.3</v>
      </c>
      <c r="V1372">
        <f>Table1[[#This Row],[Ship Date]]-Table1[[#This Row],[Order Date]]</f>
        <v>4</v>
      </c>
    </row>
    <row r="1373" spans="1:22" x14ac:dyDescent="0.3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s="13">
        <v>49.08</v>
      </c>
      <c r="S1373" s="13">
        <f t="shared" si="64"/>
        <v>34.355999999999995</v>
      </c>
      <c r="T1373" s="13">
        <f t="shared" si="65"/>
        <v>14.724000000000004</v>
      </c>
      <c r="U1373" s="2">
        <f t="shared" si="63"/>
        <v>0.3000000000000001</v>
      </c>
      <c r="V1373">
        <f>Table1[[#This Row],[Ship Date]]-Table1[[#This Row],[Order Date]]</f>
        <v>5</v>
      </c>
    </row>
    <row r="1374" spans="1:22" x14ac:dyDescent="0.3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s="13">
        <v>29.6</v>
      </c>
      <c r="S1374" s="13">
        <f t="shared" si="64"/>
        <v>20.72</v>
      </c>
      <c r="T1374" s="13">
        <f t="shared" si="65"/>
        <v>8.8800000000000026</v>
      </c>
      <c r="U1374" s="2">
        <f t="shared" si="63"/>
        <v>0.30000000000000004</v>
      </c>
      <c r="V1374">
        <f>Table1[[#This Row],[Ship Date]]-Table1[[#This Row],[Order Date]]</f>
        <v>5</v>
      </c>
    </row>
    <row r="1375" spans="1:22" x14ac:dyDescent="0.3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s="13">
        <v>17.088000000000001</v>
      </c>
      <c r="S1375" s="13">
        <f t="shared" si="64"/>
        <v>11.961600000000001</v>
      </c>
      <c r="T1375" s="13">
        <f t="shared" si="65"/>
        <v>5.1264000000000003</v>
      </c>
      <c r="U1375" s="2">
        <f t="shared" si="63"/>
        <v>0.3</v>
      </c>
      <c r="V1375">
        <f>Table1[[#This Row],[Ship Date]]-Table1[[#This Row],[Order Date]]</f>
        <v>5</v>
      </c>
    </row>
    <row r="1376" spans="1:22" x14ac:dyDescent="0.3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s="13">
        <v>912.75</v>
      </c>
      <c r="S1376" s="13">
        <f t="shared" si="64"/>
        <v>638.92499999999995</v>
      </c>
      <c r="T1376" s="13">
        <f t="shared" si="65"/>
        <v>273.82500000000005</v>
      </c>
      <c r="U1376" s="2">
        <f t="shared" si="63"/>
        <v>0.30000000000000004</v>
      </c>
      <c r="V1376">
        <f>Table1[[#This Row],[Ship Date]]-Table1[[#This Row],[Order Date]]</f>
        <v>5</v>
      </c>
    </row>
    <row r="1377" spans="1:22" x14ac:dyDescent="0.3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s="13">
        <v>1089.75</v>
      </c>
      <c r="S1377" s="13">
        <f t="shared" si="64"/>
        <v>762.82499999999993</v>
      </c>
      <c r="T1377" s="13">
        <f t="shared" si="65"/>
        <v>326.92500000000007</v>
      </c>
      <c r="U1377" s="2">
        <f t="shared" si="63"/>
        <v>0.30000000000000004</v>
      </c>
      <c r="V1377">
        <f>Table1[[#This Row],[Ship Date]]-Table1[[#This Row],[Order Date]]</f>
        <v>5</v>
      </c>
    </row>
    <row r="1378" spans="1:22" x14ac:dyDescent="0.3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s="13">
        <v>447.84</v>
      </c>
      <c r="S1378" s="13">
        <f t="shared" si="64"/>
        <v>313.48799999999994</v>
      </c>
      <c r="T1378" s="13">
        <f t="shared" si="65"/>
        <v>134.35200000000003</v>
      </c>
      <c r="U1378" s="2">
        <f t="shared" si="63"/>
        <v>0.3000000000000001</v>
      </c>
      <c r="V1378">
        <f>Table1[[#This Row],[Ship Date]]-Table1[[#This Row],[Order Date]]</f>
        <v>5</v>
      </c>
    </row>
    <row r="1379" spans="1:22" x14ac:dyDescent="0.3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s="13">
        <v>16.399999999999999</v>
      </c>
      <c r="S1379" s="13">
        <f t="shared" si="64"/>
        <v>11.479999999999999</v>
      </c>
      <c r="T1379" s="13">
        <f t="shared" si="65"/>
        <v>4.92</v>
      </c>
      <c r="U1379" s="2">
        <f t="shared" si="63"/>
        <v>0.30000000000000004</v>
      </c>
      <c r="V1379">
        <f>Table1[[#This Row],[Ship Date]]-Table1[[#This Row],[Order Date]]</f>
        <v>5</v>
      </c>
    </row>
    <row r="1380" spans="1:22" x14ac:dyDescent="0.3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s="13">
        <v>399.96</v>
      </c>
      <c r="S1380" s="13">
        <f t="shared" si="64"/>
        <v>279.97199999999998</v>
      </c>
      <c r="T1380" s="13">
        <f t="shared" si="65"/>
        <v>119.988</v>
      </c>
      <c r="U1380" s="2">
        <f t="shared" si="63"/>
        <v>0.3</v>
      </c>
      <c r="V1380">
        <f>Table1[[#This Row],[Ship Date]]-Table1[[#This Row],[Order Date]]</f>
        <v>5</v>
      </c>
    </row>
    <row r="1381" spans="1:22" x14ac:dyDescent="0.3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s="13">
        <v>158.9</v>
      </c>
      <c r="S1381" s="13">
        <f t="shared" si="64"/>
        <v>111.23</v>
      </c>
      <c r="T1381" s="13">
        <f t="shared" si="65"/>
        <v>47.67</v>
      </c>
      <c r="U1381" s="2">
        <f t="shared" si="63"/>
        <v>0.3</v>
      </c>
      <c r="V1381">
        <f>Table1[[#This Row],[Ship Date]]-Table1[[#This Row],[Order Date]]</f>
        <v>5</v>
      </c>
    </row>
    <row r="1382" spans="1:22" x14ac:dyDescent="0.3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s="13">
        <v>13.183999999999999</v>
      </c>
      <c r="S1382" s="13">
        <f t="shared" si="64"/>
        <v>9.2287999999999997</v>
      </c>
      <c r="T1382" s="13">
        <f t="shared" si="65"/>
        <v>3.9551999999999996</v>
      </c>
      <c r="U1382" s="2">
        <f t="shared" si="63"/>
        <v>0.3</v>
      </c>
      <c r="V1382">
        <f>Table1[[#This Row],[Ship Date]]-Table1[[#This Row],[Order Date]]</f>
        <v>5</v>
      </c>
    </row>
    <row r="1383" spans="1:22" x14ac:dyDescent="0.3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s="13">
        <v>83.951999999999998</v>
      </c>
      <c r="S1383" s="13">
        <f t="shared" si="64"/>
        <v>58.766399999999997</v>
      </c>
      <c r="T1383" s="13">
        <f t="shared" si="65"/>
        <v>25.185600000000001</v>
      </c>
      <c r="U1383" s="2">
        <f t="shared" si="63"/>
        <v>0.30000000000000004</v>
      </c>
      <c r="V1383">
        <f>Table1[[#This Row],[Ship Date]]-Table1[[#This Row],[Order Date]]</f>
        <v>6</v>
      </c>
    </row>
    <row r="1384" spans="1:22" x14ac:dyDescent="0.3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s="13">
        <v>80.98</v>
      </c>
      <c r="S1384" s="13">
        <f t="shared" si="64"/>
        <v>56.686</v>
      </c>
      <c r="T1384" s="13">
        <f t="shared" si="65"/>
        <v>24.294000000000004</v>
      </c>
      <c r="U1384" s="2">
        <f t="shared" si="63"/>
        <v>0.30000000000000004</v>
      </c>
      <c r="V1384">
        <f>Table1[[#This Row],[Ship Date]]-Table1[[#This Row],[Order Date]]</f>
        <v>0</v>
      </c>
    </row>
    <row r="1385" spans="1:22" x14ac:dyDescent="0.3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s="13">
        <v>348.84</v>
      </c>
      <c r="S1385" s="13">
        <f t="shared" si="64"/>
        <v>244.18799999999996</v>
      </c>
      <c r="T1385" s="13">
        <f t="shared" si="65"/>
        <v>104.65200000000002</v>
      </c>
      <c r="U1385" s="2">
        <f t="shared" si="63"/>
        <v>0.30000000000000004</v>
      </c>
      <c r="V1385">
        <f>Table1[[#This Row],[Ship Date]]-Table1[[#This Row],[Order Date]]</f>
        <v>0</v>
      </c>
    </row>
    <row r="1386" spans="1:22" x14ac:dyDescent="0.3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s="13">
        <v>9.4499999999999993</v>
      </c>
      <c r="S1386" s="13">
        <f t="shared" si="64"/>
        <v>6.6149999999999993</v>
      </c>
      <c r="T1386" s="13">
        <f t="shared" si="65"/>
        <v>2.835</v>
      </c>
      <c r="U1386" s="2">
        <f t="shared" si="63"/>
        <v>0.30000000000000004</v>
      </c>
      <c r="V1386">
        <f>Table1[[#This Row],[Ship Date]]-Table1[[#This Row],[Order Date]]</f>
        <v>0</v>
      </c>
    </row>
    <row r="1387" spans="1:22" x14ac:dyDescent="0.3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s="13">
        <v>18.84</v>
      </c>
      <c r="S1387" s="13">
        <f t="shared" si="64"/>
        <v>13.187999999999999</v>
      </c>
      <c r="T1387" s="13">
        <f t="shared" si="65"/>
        <v>5.652000000000001</v>
      </c>
      <c r="U1387" s="2">
        <f t="shared" si="63"/>
        <v>0.30000000000000004</v>
      </c>
      <c r="V1387">
        <f>Table1[[#This Row],[Ship Date]]-Table1[[#This Row],[Order Date]]</f>
        <v>0</v>
      </c>
    </row>
    <row r="1388" spans="1:22" x14ac:dyDescent="0.3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s="13">
        <v>239.98</v>
      </c>
      <c r="S1388" s="13">
        <f t="shared" si="64"/>
        <v>167.98599999999999</v>
      </c>
      <c r="T1388" s="13">
        <f t="shared" si="65"/>
        <v>71.994</v>
      </c>
      <c r="U1388" s="2">
        <f t="shared" si="63"/>
        <v>0.3</v>
      </c>
      <c r="V1388">
        <f>Table1[[#This Row],[Ship Date]]-Table1[[#This Row],[Order Date]]</f>
        <v>0</v>
      </c>
    </row>
    <row r="1389" spans="1:22" x14ac:dyDescent="0.3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s="13">
        <v>167.96</v>
      </c>
      <c r="S1389" s="13">
        <f t="shared" si="64"/>
        <v>117.572</v>
      </c>
      <c r="T1389" s="13">
        <f t="shared" si="65"/>
        <v>50.388000000000005</v>
      </c>
      <c r="U1389" s="2">
        <f t="shared" si="63"/>
        <v>0.30000000000000004</v>
      </c>
      <c r="V1389">
        <f>Table1[[#This Row],[Ship Date]]-Table1[[#This Row],[Order Date]]</f>
        <v>0</v>
      </c>
    </row>
    <row r="1390" spans="1:22" x14ac:dyDescent="0.3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s="13">
        <v>104.85</v>
      </c>
      <c r="S1390" s="13">
        <f t="shared" si="64"/>
        <v>73.394999999999996</v>
      </c>
      <c r="T1390" s="13">
        <f t="shared" si="65"/>
        <v>31.454999999999998</v>
      </c>
      <c r="U1390" s="2">
        <f t="shared" si="63"/>
        <v>0.3</v>
      </c>
      <c r="V1390">
        <f>Table1[[#This Row],[Ship Date]]-Table1[[#This Row],[Order Date]]</f>
        <v>0</v>
      </c>
    </row>
    <row r="1391" spans="1:22" x14ac:dyDescent="0.3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s="13">
        <v>484.83</v>
      </c>
      <c r="S1391" s="13">
        <f t="shared" si="64"/>
        <v>339.38099999999997</v>
      </c>
      <c r="T1391" s="13">
        <f t="shared" si="65"/>
        <v>145.44900000000001</v>
      </c>
      <c r="U1391" s="2">
        <f t="shared" si="63"/>
        <v>0.30000000000000004</v>
      </c>
      <c r="V1391">
        <f>Table1[[#This Row],[Ship Date]]-Table1[[#This Row],[Order Date]]</f>
        <v>0</v>
      </c>
    </row>
    <row r="1392" spans="1:22" x14ac:dyDescent="0.3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s="13">
        <v>122.97</v>
      </c>
      <c r="S1392" s="13">
        <f t="shared" si="64"/>
        <v>86.078999999999994</v>
      </c>
      <c r="T1392" s="13">
        <f t="shared" si="65"/>
        <v>36.891000000000005</v>
      </c>
      <c r="U1392" s="2">
        <f t="shared" si="63"/>
        <v>0.30000000000000004</v>
      </c>
      <c r="V1392">
        <f>Table1[[#This Row],[Ship Date]]-Table1[[#This Row],[Order Date]]</f>
        <v>0</v>
      </c>
    </row>
    <row r="1393" spans="1:22" x14ac:dyDescent="0.3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s="13">
        <v>154.44</v>
      </c>
      <c r="S1393" s="13">
        <f t="shared" si="64"/>
        <v>108.10799999999999</v>
      </c>
      <c r="T1393" s="13">
        <f t="shared" si="65"/>
        <v>46.332000000000008</v>
      </c>
      <c r="U1393" s="2">
        <f t="shared" si="63"/>
        <v>0.30000000000000004</v>
      </c>
      <c r="V1393">
        <f>Table1[[#This Row],[Ship Date]]-Table1[[#This Row],[Order Date]]</f>
        <v>0</v>
      </c>
    </row>
    <row r="1394" spans="1:22" x14ac:dyDescent="0.3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s="13">
        <v>342.37</v>
      </c>
      <c r="S1394" s="13">
        <f t="shared" si="64"/>
        <v>239.65899999999999</v>
      </c>
      <c r="T1394" s="13">
        <f t="shared" si="65"/>
        <v>102.71100000000001</v>
      </c>
      <c r="U1394" s="2">
        <f t="shared" si="63"/>
        <v>0.30000000000000004</v>
      </c>
      <c r="V1394">
        <f>Table1[[#This Row],[Ship Date]]-Table1[[#This Row],[Order Date]]</f>
        <v>0</v>
      </c>
    </row>
    <row r="1395" spans="1:22" x14ac:dyDescent="0.3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s="13">
        <v>9.5519999999999996</v>
      </c>
      <c r="S1395" s="13">
        <f t="shared" si="64"/>
        <v>6.686399999999999</v>
      </c>
      <c r="T1395" s="13">
        <f t="shared" si="65"/>
        <v>2.8656000000000006</v>
      </c>
      <c r="U1395" s="2">
        <f t="shared" si="63"/>
        <v>0.3000000000000001</v>
      </c>
      <c r="V1395">
        <f>Table1[[#This Row],[Ship Date]]-Table1[[#This Row],[Order Date]]</f>
        <v>1</v>
      </c>
    </row>
    <row r="1396" spans="1:22" x14ac:dyDescent="0.3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s="13">
        <v>652.45000000000005</v>
      </c>
      <c r="S1396" s="13">
        <f t="shared" si="64"/>
        <v>456.71499999999997</v>
      </c>
      <c r="T1396" s="13">
        <f t="shared" si="65"/>
        <v>195.73500000000007</v>
      </c>
      <c r="U1396" s="2">
        <f t="shared" si="63"/>
        <v>0.3000000000000001</v>
      </c>
      <c r="V1396">
        <f>Table1[[#This Row],[Ship Date]]-Table1[[#This Row],[Order Date]]</f>
        <v>5</v>
      </c>
    </row>
    <row r="1397" spans="1:22" x14ac:dyDescent="0.3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s="13">
        <v>66.644999999999996</v>
      </c>
      <c r="S1397" s="13">
        <f t="shared" si="64"/>
        <v>46.651499999999992</v>
      </c>
      <c r="T1397" s="13">
        <f t="shared" si="65"/>
        <v>19.993500000000004</v>
      </c>
      <c r="U1397" s="2">
        <f t="shared" si="63"/>
        <v>0.3000000000000001</v>
      </c>
      <c r="V1397">
        <f>Table1[[#This Row],[Ship Date]]-Table1[[#This Row],[Order Date]]</f>
        <v>5</v>
      </c>
    </row>
    <row r="1398" spans="1:22" x14ac:dyDescent="0.3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s="13">
        <v>17.216000000000001</v>
      </c>
      <c r="S1398" s="13">
        <f t="shared" si="64"/>
        <v>12.0512</v>
      </c>
      <c r="T1398" s="13">
        <f t="shared" si="65"/>
        <v>5.1648000000000014</v>
      </c>
      <c r="U1398" s="2">
        <f t="shared" si="63"/>
        <v>0.30000000000000004</v>
      </c>
      <c r="V1398">
        <f>Table1[[#This Row],[Ship Date]]-Table1[[#This Row],[Order Date]]</f>
        <v>2</v>
      </c>
    </row>
    <row r="1399" spans="1:22" x14ac:dyDescent="0.3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s="13">
        <v>11.56</v>
      </c>
      <c r="S1399" s="13">
        <f t="shared" si="64"/>
        <v>8.0920000000000005</v>
      </c>
      <c r="T1399" s="13">
        <f t="shared" si="65"/>
        <v>3.468</v>
      </c>
      <c r="U1399" s="2">
        <f t="shared" si="63"/>
        <v>0.3</v>
      </c>
      <c r="V1399">
        <f>Table1[[#This Row],[Ship Date]]-Table1[[#This Row],[Order Date]]</f>
        <v>2</v>
      </c>
    </row>
    <row r="1400" spans="1:22" x14ac:dyDescent="0.3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s="13">
        <v>88.4</v>
      </c>
      <c r="S1400" s="13">
        <f t="shared" si="64"/>
        <v>61.88</v>
      </c>
      <c r="T1400" s="13">
        <f t="shared" si="65"/>
        <v>26.520000000000003</v>
      </c>
      <c r="U1400" s="2">
        <f t="shared" si="63"/>
        <v>0.3</v>
      </c>
      <c r="V1400">
        <f>Table1[[#This Row],[Ship Date]]-Table1[[#This Row],[Order Date]]</f>
        <v>2</v>
      </c>
    </row>
    <row r="1401" spans="1:22" x14ac:dyDescent="0.3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s="13">
        <v>6.48</v>
      </c>
      <c r="S1401" s="13">
        <f t="shared" si="64"/>
        <v>4.5359999999999996</v>
      </c>
      <c r="T1401" s="13">
        <f t="shared" si="65"/>
        <v>1.9440000000000008</v>
      </c>
      <c r="U1401" s="2">
        <f t="shared" si="63"/>
        <v>0.3000000000000001</v>
      </c>
      <c r="V1401">
        <f>Table1[[#This Row],[Ship Date]]-Table1[[#This Row],[Order Date]]</f>
        <v>2</v>
      </c>
    </row>
    <row r="1402" spans="1:22" x14ac:dyDescent="0.3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s="13">
        <v>21.8</v>
      </c>
      <c r="S1402" s="13">
        <f t="shared" si="64"/>
        <v>15.26</v>
      </c>
      <c r="T1402" s="13">
        <f t="shared" si="65"/>
        <v>6.5400000000000009</v>
      </c>
      <c r="U1402" s="2">
        <f t="shared" si="63"/>
        <v>0.30000000000000004</v>
      </c>
      <c r="V1402">
        <f>Table1[[#This Row],[Ship Date]]-Table1[[#This Row],[Order Date]]</f>
        <v>4</v>
      </c>
    </row>
    <row r="1403" spans="1:22" x14ac:dyDescent="0.3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s="13">
        <v>251.79</v>
      </c>
      <c r="S1403" s="13">
        <f t="shared" si="64"/>
        <v>176.25299999999999</v>
      </c>
      <c r="T1403" s="13">
        <f t="shared" si="65"/>
        <v>75.537000000000006</v>
      </c>
      <c r="U1403" s="2">
        <f t="shared" si="63"/>
        <v>0.30000000000000004</v>
      </c>
      <c r="V1403">
        <f>Table1[[#This Row],[Ship Date]]-Table1[[#This Row],[Order Date]]</f>
        <v>4</v>
      </c>
    </row>
    <row r="1404" spans="1:22" x14ac:dyDescent="0.3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s="13">
        <v>205.17599999999999</v>
      </c>
      <c r="S1404" s="13">
        <f t="shared" si="64"/>
        <v>143.62319999999997</v>
      </c>
      <c r="T1404" s="13">
        <f t="shared" si="65"/>
        <v>61.552800000000019</v>
      </c>
      <c r="U1404" s="2">
        <f t="shared" si="63"/>
        <v>0.3000000000000001</v>
      </c>
      <c r="V1404">
        <f>Table1[[#This Row],[Ship Date]]-Table1[[#This Row],[Order Date]]</f>
        <v>6</v>
      </c>
    </row>
    <row r="1405" spans="1:22" x14ac:dyDescent="0.3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s="13">
        <v>419.4</v>
      </c>
      <c r="S1405" s="13">
        <f t="shared" si="64"/>
        <v>293.58</v>
      </c>
      <c r="T1405" s="13">
        <f t="shared" si="65"/>
        <v>125.82</v>
      </c>
      <c r="U1405" s="2">
        <f t="shared" si="63"/>
        <v>0.3</v>
      </c>
      <c r="V1405">
        <f>Table1[[#This Row],[Ship Date]]-Table1[[#This Row],[Order Date]]</f>
        <v>6</v>
      </c>
    </row>
    <row r="1406" spans="1:22" x14ac:dyDescent="0.3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s="13">
        <v>10.304</v>
      </c>
      <c r="S1406" s="13">
        <f t="shared" si="64"/>
        <v>7.2127999999999997</v>
      </c>
      <c r="T1406" s="13">
        <f t="shared" si="65"/>
        <v>3.0912000000000006</v>
      </c>
      <c r="U1406" s="2">
        <f t="shared" si="63"/>
        <v>0.30000000000000004</v>
      </c>
      <c r="V1406">
        <f>Table1[[#This Row],[Ship Date]]-Table1[[#This Row],[Order Date]]</f>
        <v>2</v>
      </c>
    </row>
    <row r="1407" spans="1:22" x14ac:dyDescent="0.3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s="13">
        <v>154.76400000000001</v>
      </c>
      <c r="S1407" s="13">
        <f t="shared" si="64"/>
        <v>108.3348</v>
      </c>
      <c r="T1407" s="13">
        <f t="shared" si="65"/>
        <v>46.429200000000009</v>
      </c>
      <c r="U1407" s="2">
        <f t="shared" si="63"/>
        <v>0.30000000000000004</v>
      </c>
      <c r="V1407">
        <f>Table1[[#This Row],[Ship Date]]-Table1[[#This Row],[Order Date]]</f>
        <v>2</v>
      </c>
    </row>
    <row r="1408" spans="1:22" x14ac:dyDescent="0.3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s="13">
        <v>116.78400000000001</v>
      </c>
      <c r="S1408" s="13">
        <f t="shared" si="64"/>
        <v>81.748800000000003</v>
      </c>
      <c r="T1408" s="13">
        <f t="shared" si="65"/>
        <v>35.035200000000003</v>
      </c>
      <c r="U1408" s="2">
        <f t="shared" si="63"/>
        <v>0.3</v>
      </c>
      <c r="V1408">
        <f>Table1[[#This Row],[Ship Date]]-Table1[[#This Row],[Order Date]]</f>
        <v>2</v>
      </c>
    </row>
    <row r="1409" spans="1:22" x14ac:dyDescent="0.3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s="13">
        <v>75.48</v>
      </c>
      <c r="S1409" s="13">
        <f t="shared" si="64"/>
        <v>52.835999999999999</v>
      </c>
      <c r="T1409" s="13">
        <f t="shared" si="65"/>
        <v>22.644000000000005</v>
      </c>
      <c r="U1409" s="2">
        <f t="shared" si="63"/>
        <v>0.30000000000000004</v>
      </c>
      <c r="V1409">
        <f>Table1[[#This Row],[Ship Date]]-Table1[[#This Row],[Order Date]]</f>
        <v>4</v>
      </c>
    </row>
    <row r="1410" spans="1:22" x14ac:dyDescent="0.3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s="13">
        <v>39.979999999999997</v>
      </c>
      <c r="S1410" s="13">
        <f t="shared" si="64"/>
        <v>27.985999999999997</v>
      </c>
      <c r="T1410" s="13">
        <f t="shared" si="65"/>
        <v>11.994</v>
      </c>
      <c r="U1410" s="2">
        <f t="shared" si="63"/>
        <v>0.30000000000000004</v>
      </c>
      <c r="V1410">
        <f>Table1[[#This Row],[Ship Date]]-Table1[[#This Row],[Order Date]]</f>
        <v>4</v>
      </c>
    </row>
    <row r="1411" spans="1:22" x14ac:dyDescent="0.3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s="13">
        <v>393.16500000000002</v>
      </c>
      <c r="S1411" s="13">
        <f t="shared" si="64"/>
        <v>275.21550000000002</v>
      </c>
      <c r="T1411" s="13">
        <f t="shared" si="65"/>
        <v>117.9495</v>
      </c>
      <c r="U1411" s="2">
        <f t="shared" ref="U1411:U1474" si="66">T1411/R1411</f>
        <v>0.3</v>
      </c>
      <c r="V1411">
        <f>Table1[[#This Row],[Ship Date]]-Table1[[#This Row],[Order Date]]</f>
        <v>5</v>
      </c>
    </row>
    <row r="1412" spans="1:22" x14ac:dyDescent="0.3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s="13">
        <v>23.68</v>
      </c>
      <c r="S1412" s="13">
        <f t="shared" ref="S1412:S1475" si="67">R1412*0.7</f>
        <v>16.576000000000001</v>
      </c>
      <c r="T1412" s="13">
        <f t="shared" ref="T1412:T1475" si="68">R1412-S1412</f>
        <v>7.1039999999999992</v>
      </c>
      <c r="U1412" s="2">
        <f t="shared" si="66"/>
        <v>0.3</v>
      </c>
      <c r="V1412">
        <f>Table1[[#This Row],[Ship Date]]-Table1[[#This Row],[Order Date]]</f>
        <v>7</v>
      </c>
    </row>
    <row r="1413" spans="1:22" x14ac:dyDescent="0.3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s="13">
        <v>408.00599999999997</v>
      </c>
      <c r="S1413" s="13">
        <f t="shared" si="67"/>
        <v>285.60419999999993</v>
      </c>
      <c r="T1413" s="13">
        <f t="shared" si="68"/>
        <v>122.40180000000004</v>
      </c>
      <c r="U1413" s="2">
        <f t="shared" si="66"/>
        <v>0.3000000000000001</v>
      </c>
      <c r="V1413">
        <f>Table1[[#This Row],[Ship Date]]-Table1[[#This Row],[Order Date]]</f>
        <v>4</v>
      </c>
    </row>
    <row r="1414" spans="1:22" x14ac:dyDescent="0.3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s="13">
        <v>165.28</v>
      </c>
      <c r="S1414" s="13">
        <f t="shared" si="67"/>
        <v>115.696</v>
      </c>
      <c r="T1414" s="13">
        <f t="shared" si="68"/>
        <v>49.584000000000003</v>
      </c>
      <c r="U1414" s="2">
        <f t="shared" si="66"/>
        <v>0.30000000000000004</v>
      </c>
      <c r="V1414">
        <f>Table1[[#This Row],[Ship Date]]-Table1[[#This Row],[Order Date]]</f>
        <v>4</v>
      </c>
    </row>
    <row r="1415" spans="1:22" x14ac:dyDescent="0.3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s="13">
        <v>334.76799999999997</v>
      </c>
      <c r="S1415" s="13">
        <f t="shared" si="67"/>
        <v>234.33759999999995</v>
      </c>
      <c r="T1415" s="13">
        <f t="shared" si="68"/>
        <v>100.43040000000002</v>
      </c>
      <c r="U1415" s="2">
        <f t="shared" si="66"/>
        <v>0.3000000000000001</v>
      </c>
      <c r="V1415">
        <f>Table1[[#This Row],[Ship Date]]-Table1[[#This Row],[Order Date]]</f>
        <v>5</v>
      </c>
    </row>
    <row r="1416" spans="1:22" x14ac:dyDescent="0.3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s="13">
        <v>239.97</v>
      </c>
      <c r="S1416" s="13">
        <f t="shared" si="67"/>
        <v>167.97899999999998</v>
      </c>
      <c r="T1416" s="13">
        <f t="shared" si="68"/>
        <v>71.991000000000014</v>
      </c>
      <c r="U1416" s="2">
        <f t="shared" si="66"/>
        <v>0.30000000000000004</v>
      </c>
      <c r="V1416">
        <f>Table1[[#This Row],[Ship Date]]-Table1[[#This Row],[Order Date]]</f>
        <v>3</v>
      </c>
    </row>
    <row r="1417" spans="1:22" x14ac:dyDescent="0.3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s="13">
        <v>37.74</v>
      </c>
      <c r="S1417" s="13">
        <f t="shared" si="67"/>
        <v>26.417999999999999</v>
      </c>
      <c r="T1417" s="13">
        <f t="shared" si="68"/>
        <v>11.322000000000003</v>
      </c>
      <c r="U1417" s="2">
        <f t="shared" si="66"/>
        <v>0.30000000000000004</v>
      </c>
      <c r="V1417">
        <f>Table1[[#This Row],[Ship Date]]-Table1[[#This Row],[Order Date]]</f>
        <v>3</v>
      </c>
    </row>
    <row r="1418" spans="1:22" x14ac:dyDescent="0.3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s="13">
        <v>946.34400000000005</v>
      </c>
      <c r="S1418" s="13">
        <f t="shared" si="67"/>
        <v>662.44079999999997</v>
      </c>
      <c r="T1418" s="13">
        <f t="shared" si="68"/>
        <v>283.90320000000008</v>
      </c>
      <c r="U1418" s="2">
        <f t="shared" si="66"/>
        <v>0.30000000000000004</v>
      </c>
      <c r="V1418">
        <f>Table1[[#This Row],[Ship Date]]-Table1[[#This Row],[Order Date]]</f>
        <v>3</v>
      </c>
    </row>
    <row r="1419" spans="1:22" x14ac:dyDescent="0.3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s="13">
        <v>151.19999999999999</v>
      </c>
      <c r="S1419" s="13">
        <f t="shared" si="67"/>
        <v>105.83999999999999</v>
      </c>
      <c r="T1419" s="13">
        <f t="shared" si="68"/>
        <v>45.36</v>
      </c>
      <c r="U1419" s="2">
        <f t="shared" si="66"/>
        <v>0.30000000000000004</v>
      </c>
      <c r="V1419">
        <f>Table1[[#This Row],[Ship Date]]-Table1[[#This Row],[Order Date]]</f>
        <v>3</v>
      </c>
    </row>
    <row r="1420" spans="1:22" x14ac:dyDescent="0.3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s="13">
        <v>4.9279999999999999</v>
      </c>
      <c r="S1420" s="13">
        <f t="shared" si="67"/>
        <v>3.4495999999999998</v>
      </c>
      <c r="T1420" s="13">
        <f t="shared" si="68"/>
        <v>1.4784000000000002</v>
      </c>
      <c r="U1420" s="2">
        <f t="shared" si="66"/>
        <v>0.30000000000000004</v>
      </c>
      <c r="V1420">
        <f>Table1[[#This Row],[Ship Date]]-Table1[[#This Row],[Order Date]]</f>
        <v>3</v>
      </c>
    </row>
    <row r="1421" spans="1:22" x14ac:dyDescent="0.3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s="13">
        <v>86.272000000000006</v>
      </c>
      <c r="S1421" s="13">
        <f t="shared" si="67"/>
        <v>60.3904</v>
      </c>
      <c r="T1421" s="13">
        <f t="shared" si="68"/>
        <v>25.881600000000006</v>
      </c>
      <c r="U1421" s="2">
        <f t="shared" si="66"/>
        <v>0.30000000000000004</v>
      </c>
      <c r="V1421">
        <f>Table1[[#This Row],[Ship Date]]-Table1[[#This Row],[Order Date]]</f>
        <v>4</v>
      </c>
    </row>
    <row r="1422" spans="1:22" x14ac:dyDescent="0.3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s="13">
        <v>72.587999999999994</v>
      </c>
      <c r="S1422" s="13">
        <f t="shared" si="67"/>
        <v>50.811599999999991</v>
      </c>
      <c r="T1422" s="13">
        <f t="shared" si="68"/>
        <v>21.776400000000002</v>
      </c>
      <c r="U1422" s="2">
        <f t="shared" si="66"/>
        <v>0.30000000000000004</v>
      </c>
      <c r="V1422">
        <f>Table1[[#This Row],[Ship Date]]-Table1[[#This Row],[Order Date]]</f>
        <v>4</v>
      </c>
    </row>
    <row r="1423" spans="1:22" x14ac:dyDescent="0.3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s="13">
        <v>60.671999999999997</v>
      </c>
      <c r="S1423" s="13">
        <f t="shared" si="67"/>
        <v>42.470399999999998</v>
      </c>
      <c r="T1423" s="13">
        <f t="shared" si="68"/>
        <v>18.201599999999999</v>
      </c>
      <c r="U1423" s="2">
        <f t="shared" si="66"/>
        <v>0.3</v>
      </c>
      <c r="V1423">
        <f>Table1[[#This Row],[Ship Date]]-Table1[[#This Row],[Order Date]]</f>
        <v>4</v>
      </c>
    </row>
    <row r="1424" spans="1:22" x14ac:dyDescent="0.3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s="13">
        <v>77.031000000000006</v>
      </c>
      <c r="S1424" s="13">
        <f t="shared" si="67"/>
        <v>53.921700000000001</v>
      </c>
      <c r="T1424" s="13">
        <f t="shared" si="68"/>
        <v>23.109300000000005</v>
      </c>
      <c r="U1424" s="2">
        <f t="shared" si="66"/>
        <v>0.30000000000000004</v>
      </c>
      <c r="V1424">
        <f>Table1[[#This Row],[Ship Date]]-Table1[[#This Row],[Order Date]]</f>
        <v>4</v>
      </c>
    </row>
    <row r="1425" spans="1:22" x14ac:dyDescent="0.3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s="13">
        <v>119.904</v>
      </c>
      <c r="S1425" s="13">
        <f t="shared" si="67"/>
        <v>83.932799999999986</v>
      </c>
      <c r="T1425" s="13">
        <f t="shared" si="68"/>
        <v>35.97120000000001</v>
      </c>
      <c r="U1425" s="2">
        <f t="shared" si="66"/>
        <v>0.3000000000000001</v>
      </c>
      <c r="V1425">
        <f>Table1[[#This Row],[Ship Date]]-Table1[[#This Row],[Order Date]]</f>
        <v>4</v>
      </c>
    </row>
    <row r="1426" spans="1:22" x14ac:dyDescent="0.3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s="13">
        <v>263.95999999999998</v>
      </c>
      <c r="S1426" s="13">
        <f t="shared" si="67"/>
        <v>184.77199999999996</v>
      </c>
      <c r="T1426" s="13">
        <f t="shared" si="68"/>
        <v>79.188000000000017</v>
      </c>
      <c r="U1426" s="2">
        <f t="shared" si="66"/>
        <v>0.3000000000000001</v>
      </c>
      <c r="V1426">
        <f>Table1[[#This Row],[Ship Date]]-Table1[[#This Row],[Order Date]]</f>
        <v>4</v>
      </c>
    </row>
    <row r="1427" spans="1:22" x14ac:dyDescent="0.3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s="13">
        <v>363.64800000000002</v>
      </c>
      <c r="S1427" s="13">
        <f t="shared" si="67"/>
        <v>254.55359999999999</v>
      </c>
      <c r="T1427" s="13">
        <f t="shared" si="68"/>
        <v>109.09440000000004</v>
      </c>
      <c r="U1427" s="2">
        <f t="shared" si="66"/>
        <v>0.3000000000000001</v>
      </c>
      <c r="V1427">
        <f>Table1[[#This Row],[Ship Date]]-Table1[[#This Row],[Order Date]]</f>
        <v>4</v>
      </c>
    </row>
    <row r="1428" spans="1:22" x14ac:dyDescent="0.3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s="13">
        <v>9.7279999999999998</v>
      </c>
      <c r="S1428" s="13">
        <f t="shared" si="67"/>
        <v>6.8095999999999997</v>
      </c>
      <c r="T1428" s="13">
        <f t="shared" si="68"/>
        <v>2.9184000000000001</v>
      </c>
      <c r="U1428" s="2">
        <f t="shared" si="66"/>
        <v>0.30000000000000004</v>
      </c>
      <c r="V1428">
        <f>Table1[[#This Row],[Ship Date]]-Table1[[#This Row],[Order Date]]</f>
        <v>4</v>
      </c>
    </row>
    <row r="1429" spans="1:22" x14ac:dyDescent="0.3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s="13">
        <v>14.75</v>
      </c>
      <c r="S1429" s="13">
        <f t="shared" si="67"/>
        <v>10.324999999999999</v>
      </c>
      <c r="T1429" s="13">
        <f t="shared" si="68"/>
        <v>4.4250000000000007</v>
      </c>
      <c r="U1429" s="2">
        <f t="shared" si="66"/>
        <v>0.30000000000000004</v>
      </c>
      <c r="V1429">
        <f>Table1[[#This Row],[Ship Date]]-Table1[[#This Row],[Order Date]]</f>
        <v>4</v>
      </c>
    </row>
    <row r="1430" spans="1:22" x14ac:dyDescent="0.3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s="13">
        <v>29.8</v>
      </c>
      <c r="S1430" s="13">
        <f t="shared" si="67"/>
        <v>20.86</v>
      </c>
      <c r="T1430" s="13">
        <f t="shared" si="68"/>
        <v>8.9400000000000013</v>
      </c>
      <c r="U1430" s="2">
        <f t="shared" si="66"/>
        <v>0.30000000000000004</v>
      </c>
      <c r="V1430">
        <f>Table1[[#This Row],[Ship Date]]-Table1[[#This Row],[Order Date]]</f>
        <v>4</v>
      </c>
    </row>
    <row r="1431" spans="1:22" x14ac:dyDescent="0.3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s="13">
        <v>427.42</v>
      </c>
      <c r="S1431" s="13">
        <f t="shared" si="67"/>
        <v>299.19400000000002</v>
      </c>
      <c r="T1431" s="13">
        <f t="shared" si="68"/>
        <v>128.226</v>
      </c>
      <c r="U1431" s="2">
        <f t="shared" si="66"/>
        <v>0.3</v>
      </c>
      <c r="V1431">
        <f>Table1[[#This Row],[Ship Date]]-Table1[[#This Row],[Order Date]]</f>
        <v>4</v>
      </c>
    </row>
    <row r="1432" spans="1:22" x14ac:dyDescent="0.3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s="13">
        <v>220.75200000000001</v>
      </c>
      <c r="S1432" s="13">
        <f t="shared" si="67"/>
        <v>154.5264</v>
      </c>
      <c r="T1432" s="13">
        <f t="shared" si="68"/>
        <v>66.225600000000014</v>
      </c>
      <c r="U1432" s="2">
        <f t="shared" si="66"/>
        <v>0.30000000000000004</v>
      </c>
      <c r="V1432">
        <f>Table1[[#This Row],[Ship Date]]-Table1[[#This Row],[Order Date]]</f>
        <v>4</v>
      </c>
    </row>
    <row r="1433" spans="1:22" x14ac:dyDescent="0.3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s="13">
        <v>152.76</v>
      </c>
      <c r="S1433" s="13">
        <f t="shared" si="67"/>
        <v>106.93199999999999</v>
      </c>
      <c r="T1433" s="13">
        <f t="shared" si="68"/>
        <v>45.828000000000003</v>
      </c>
      <c r="U1433" s="2">
        <f t="shared" si="66"/>
        <v>0.30000000000000004</v>
      </c>
      <c r="V1433">
        <f>Table1[[#This Row],[Ship Date]]-Table1[[#This Row],[Order Date]]</f>
        <v>2</v>
      </c>
    </row>
    <row r="1434" spans="1:22" x14ac:dyDescent="0.3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s="13">
        <v>7.27</v>
      </c>
      <c r="S1434" s="13">
        <f t="shared" si="67"/>
        <v>5.0889999999999995</v>
      </c>
      <c r="T1434" s="13">
        <f t="shared" si="68"/>
        <v>2.181</v>
      </c>
      <c r="U1434" s="2">
        <f t="shared" si="66"/>
        <v>0.30000000000000004</v>
      </c>
      <c r="V1434">
        <f>Table1[[#This Row],[Ship Date]]-Table1[[#This Row],[Order Date]]</f>
        <v>2</v>
      </c>
    </row>
    <row r="1435" spans="1:22" x14ac:dyDescent="0.3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s="13">
        <v>1819.86</v>
      </c>
      <c r="S1435" s="13">
        <f t="shared" si="67"/>
        <v>1273.9019999999998</v>
      </c>
      <c r="T1435" s="13">
        <f t="shared" si="68"/>
        <v>545.95800000000008</v>
      </c>
      <c r="U1435" s="2">
        <f t="shared" si="66"/>
        <v>0.30000000000000004</v>
      </c>
      <c r="V1435">
        <f>Table1[[#This Row],[Ship Date]]-Table1[[#This Row],[Order Date]]</f>
        <v>2</v>
      </c>
    </row>
    <row r="1436" spans="1:22" x14ac:dyDescent="0.3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s="13">
        <v>33.9</v>
      </c>
      <c r="S1436" s="13">
        <f t="shared" si="67"/>
        <v>23.729999999999997</v>
      </c>
      <c r="T1436" s="13">
        <f t="shared" si="68"/>
        <v>10.170000000000002</v>
      </c>
      <c r="U1436" s="2">
        <f t="shared" si="66"/>
        <v>0.30000000000000004</v>
      </c>
      <c r="V1436">
        <f>Table1[[#This Row],[Ship Date]]-Table1[[#This Row],[Order Date]]</f>
        <v>4</v>
      </c>
    </row>
    <row r="1437" spans="1:22" x14ac:dyDescent="0.3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s="13">
        <v>31.103999999999999</v>
      </c>
      <c r="S1437" s="13">
        <f t="shared" si="67"/>
        <v>21.772799999999997</v>
      </c>
      <c r="T1437" s="13">
        <f t="shared" si="68"/>
        <v>9.3312000000000026</v>
      </c>
      <c r="U1437" s="2">
        <f t="shared" si="66"/>
        <v>0.3000000000000001</v>
      </c>
      <c r="V1437">
        <f>Table1[[#This Row],[Ship Date]]-Table1[[#This Row],[Order Date]]</f>
        <v>7</v>
      </c>
    </row>
    <row r="1438" spans="1:22" x14ac:dyDescent="0.3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s="13">
        <v>5.2480000000000002</v>
      </c>
      <c r="S1438" s="13">
        <f t="shared" si="67"/>
        <v>3.6736</v>
      </c>
      <c r="T1438" s="13">
        <f t="shared" si="68"/>
        <v>1.5744000000000002</v>
      </c>
      <c r="U1438" s="2">
        <f t="shared" si="66"/>
        <v>0.30000000000000004</v>
      </c>
      <c r="V1438">
        <f>Table1[[#This Row],[Ship Date]]-Table1[[#This Row],[Order Date]]</f>
        <v>7</v>
      </c>
    </row>
    <row r="1439" spans="1:22" x14ac:dyDescent="0.3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s="13">
        <v>263.88</v>
      </c>
      <c r="S1439" s="13">
        <f t="shared" si="67"/>
        <v>184.71599999999998</v>
      </c>
      <c r="T1439" s="13">
        <f t="shared" si="68"/>
        <v>79.164000000000016</v>
      </c>
      <c r="U1439" s="2">
        <f t="shared" si="66"/>
        <v>0.30000000000000004</v>
      </c>
      <c r="V1439">
        <f>Table1[[#This Row],[Ship Date]]-Table1[[#This Row],[Order Date]]</f>
        <v>0</v>
      </c>
    </row>
    <row r="1440" spans="1:22" x14ac:dyDescent="0.3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s="13">
        <v>2453.4299999999998</v>
      </c>
      <c r="S1440" s="13">
        <f t="shared" si="67"/>
        <v>1717.4009999999998</v>
      </c>
      <c r="T1440" s="13">
        <f t="shared" si="68"/>
        <v>736.029</v>
      </c>
      <c r="U1440" s="2">
        <f t="shared" si="66"/>
        <v>0.30000000000000004</v>
      </c>
      <c r="V1440">
        <f>Table1[[#This Row],[Ship Date]]-Table1[[#This Row],[Order Date]]</f>
        <v>0</v>
      </c>
    </row>
    <row r="1441" spans="1:22" x14ac:dyDescent="0.3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s="13">
        <v>29.7</v>
      </c>
      <c r="S1441" s="13">
        <f t="shared" si="67"/>
        <v>20.79</v>
      </c>
      <c r="T1441" s="13">
        <f t="shared" si="68"/>
        <v>8.91</v>
      </c>
      <c r="U1441" s="2">
        <f t="shared" si="66"/>
        <v>0.3</v>
      </c>
      <c r="V1441">
        <f>Table1[[#This Row],[Ship Date]]-Table1[[#This Row],[Order Date]]</f>
        <v>3</v>
      </c>
    </row>
    <row r="1442" spans="1:22" x14ac:dyDescent="0.3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s="13">
        <v>39.96</v>
      </c>
      <c r="S1442" s="13">
        <f t="shared" si="67"/>
        <v>27.971999999999998</v>
      </c>
      <c r="T1442" s="13">
        <f t="shared" si="68"/>
        <v>11.988000000000003</v>
      </c>
      <c r="U1442" s="2">
        <f t="shared" si="66"/>
        <v>0.30000000000000004</v>
      </c>
      <c r="V1442">
        <f>Table1[[#This Row],[Ship Date]]-Table1[[#This Row],[Order Date]]</f>
        <v>3</v>
      </c>
    </row>
    <row r="1443" spans="1:22" x14ac:dyDescent="0.3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s="13">
        <v>36.671999999999997</v>
      </c>
      <c r="S1443" s="13">
        <f t="shared" si="67"/>
        <v>25.670399999999997</v>
      </c>
      <c r="T1443" s="13">
        <f t="shared" si="68"/>
        <v>11.0016</v>
      </c>
      <c r="U1443" s="2">
        <f t="shared" si="66"/>
        <v>0.30000000000000004</v>
      </c>
      <c r="V1443">
        <f>Table1[[#This Row],[Ship Date]]-Table1[[#This Row],[Order Date]]</f>
        <v>5</v>
      </c>
    </row>
    <row r="1444" spans="1:22" x14ac:dyDescent="0.3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s="13">
        <v>13.76</v>
      </c>
      <c r="S1444" s="13">
        <f t="shared" si="67"/>
        <v>9.6319999999999997</v>
      </c>
      <c r="T1444" s="13">
        <f t="shared" si="68"/>
        <v>4.1280000000000001</v>
      </c>
      <c r="U1444" s="2">
        <f t="shared" si="66"/>
        <v>0.3</v>
      </c>
      <c r="V1444">
        <f>Table1[[#This Row],[Ship Date]]-Table1[[#This Row],[Order Date]]</f>
        <v>3</v>
      </c>
    </row>
    <row r="1445" spans="1:22" x14ac:dyDescent="0.3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s="13">
        <v>139.42400000000001</v>
      </c>
      <c r="S1445" s="13">
        <f t="shared" si="67"/>
        <v>97.596800000000002</v>
      </c>
      <c r="T1445" s="13">
        <f t="shared" si="68"/>
        <v>41.827200000000005</v>
      </c>
      <c r="U1445" s="2">
        <f t="shared" si="66"/>
        <v>0.30000000000000004</v>
      </c>
      <c r="V1445">
        <f>Table1[[#This Row],[Ship Date]]-Table1[[#This Row],[Order Date]]</f>
        <v>5</v>
      </c>
    </row>
    <row r="1446" spans="1:22" x14ac:dyDescent="0.3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s="13">
        <v>1979.9280000000001</v>
      </c>
      <c r="S1446" s="13">
        <f t="shared" si="67"/>
        <v>1385.9495999999999</v>
      </c>
      <c r="T1446" s="13">
        <f t="shared" si="68"/>
        <v>593.97840000000019</v>
      </c>
      <c r="U1446" s="2">
        <f t="shared" si="66"/>
        <v>0.3000000000000001</v>
      </c>
      <c r="V1446">
        <f>Table1[[#This Row],[Ship Date]]-Table1[[#This Row],[Order Date]]</f>
        <v>5</v>
      </c>
    </row>
    <row r="1447" spans="1:22" x14ac:dyDescent="0.3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s="13">
        <v>164.73599999999999</v>
      </c>
      <c r="S1447" s="13">
        <f t="shared" si="67"/>
        <v>115.31519999999999</v>
      </c>
      <c r="T1447" s="13">
        <f t="shared" si="68"/>
        <v>49.4208</v>
      </c>
      <c r="U1447" s="2">
        <f t="shared" si="66"/>
        <v>0.30000000000000004</v>
      </c>
      <c r="V1447">
        <f>Table1[[#This Row],[Ship Date]]-Table1[[#This Row],[Order Date]]</f>
        <v>3</v>
      </c>
    </row>
    <row r="1448" spans="1:22" x14ac:dyDescent="0.3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s="13">
        <v>470.30200000000002</v>
      </c>
      <c r="S1448" s="13">
        <f t="shared" si="67"/>
        <v>329.21139999999997</v>
      </c>
      <c r="T1448" s="13">
        <f t="shared" si="68"/>
        <v>141.09060000000005</v>
      </c>
      <c r="U1448" s="2">
        <f t="shared" si="66"/>
        <v>0.3000000000000001</v>
      </c>
      <c r="V1448">
        <f>Table1[[#This Row],[Ship Date]]-Table1[[#This Row],[Order Date]]</f>
        <v>3</v>
      </c>
    </row>
    <row r="1449" spans="1:22" x14ac:dyDescent="0.3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s="13">
        <v>47.984000000000002</v>
      </c>
      <c r="S1449" s="13">
        <f t="shared" si="67"/>
        <v>33.588799999999999</v>
      </c>
      <c r="T1449" s="13">
        <f t="shared" si="68"/>
        <v>14.395200000000003</v>
      </c>
      <c r="U1449" s="2">
        <f t="shared" si="66"/>
        <v>0.30000000000000004</v>
      </c>
      <c r="V1449">
        <f>Table1[[#This Row],[Ship Date]]-Table1[[#This Row],[Order Date]]</f>
        <v>3</v>
      </c>
    </row>
    <row r="1450" spans="1:22" x14ac:dyDescent="0.3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s="13">
        <v>2.5019999999999998</v>
      </c>
      <c r="S1450" s="13">
        <f t="shared" si="67"/>
        <v>1.7513999999999996</v>
      </c>
      <c r="T1450" s="13">
        <f t="shared" si="68"/>
        <v>0.75060000000000016</v>
      </c>
      <c r="U1450" s="2">
        <f t="shared" si="66"/>
        <v>0.3000000000000001</v>
      </c>
      <c r="V1450">
        <f>Table1[[#This Row],[Ship Date]]-Table1[[#This Row],[Order Date]]</f>
        <v>1</v>
      </c>
    </row>
    <row r="1451" spans="1:22" x14ac:dyDescent="0.3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s="13">
        <v>88.751999999999995</v>
      </c>
      <c r="S1451" s="13">
        <f t="shared" si="67"/>
        <v>62.12639999999999</v>
      </c>
      <c r="T1451" s="13">
        <f t="shared" si="68"/>
        <v>26.625600000000006</v>
      </c>
      <c r="U1451" s="2">
        <f t="shared" si="66"/>
        <v>0.3000000000000001</v>
      </c>
      <c r="V1451">
        <f>Table1[[#This Row],[Ship Date]]-Table1[[#This Row],[Order Date]]</f>
        <v>6</v>
      </c>
    </row>
    <row r="1452" spans="1:22" x14ac:dyDescent="0.3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s="13">
        <v>2.0249999999999999</v>
      </c>
      <c r="S1452" s="13">
        <f t="shared" si="67"/>
        <v>1.4174999999999998</v>
      </c>
      <c r="T1452" s="13">
        <f t="shared" si="68"/>
        <v>0.60750000000000015</v>
      </c>
      <c r="U1452" s="2">
        <f t="shared" si="66"/>
        <v>0.3000000000000001</v>
      </c>
      <c r="V1452">
        <f>Table1[[#This Row],[Ship Date]]-Table1[[#This Row],[Order Date]]</f>
        <v>1</v>
      </c>
    </row>
    <row r="1453" spans="1:22" x14ac:dyDescent="0.3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s="13">
        <v>70.98</v>
      </c>
      <c r="S1453" s="13">
        <f t="shared" si="67"/>
        <v>49.686</v>
      </c>
      <c r="T1453" s="13">
        <f t="shared" si="68"/>
        <v>21.294000000000004</v>
      </c>
      <c r="U1453" s="2">
        <f t="shared" si="66"/>
        <v>0.30000000000000004</v>
      </c>
      <c r="V1453">
        <f>Table1[[#This Row],[Ship Date]]-Table1[[#This Row],[Order Date]]</f>
        <v>3</v>
      </c>
    </row>
    <row r="1454" spans="1:22" x14ac:dyDescent="0.3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s="13">
        <v>91.68</v>
      </c>
      <c r="S1454" s="13">
        <f t="shared" si="67"/>
        <v>64.176000000000002</v>
      </c>
      <c r="T1454" s="13">
        <f t="shared" si="68"/>
        <v>27.504000000000005</v>
      </c>
      <c r="U1454" s="2">
        <f t="shared" si="66"/>
        <v>0.30000000000000004</v>
      </c>
      <c r="V1454">
        <f>Table1[[#This Row],[Ship Date]]-Table1[[#This Row],[Order Date]]</f>
        <v>3</v>
      </c>
    </row>
    <row r="1455" spans="1:22" x14ac:dyDescent="0.3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s="13">
        <v>33.75</v>
      </c>
      <c r="S1455" s="13">
        <f t="shared" si="67"/>
        <v>23.625</v>
      </c>
      <c r="T1455" s="13">
        <f t="shared" si="68"/>
        <v>10.125</v>
      </c>
      <c r="U1455" s="2">
        <f t="shared" si="66"/>
        <v>0.3</v>
      </c>
      <c r="V1455">
        <f>Table1[[#This Row],[Ship Date]]-Table1[[#This Row],[Order Date]]</f>
        <v>3</v>
      </c>
    </row>
    <row r="1456" spans="1:22" x14ac:dyDescent="0.3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s="13">
        <v>3040</v>
      </c>
      <c r="S1456" s="13">
        <f t="shared" si="67"/>
        <v>2128</v>
      </c>
      <c r="T1456" s="13">
        <f t="shared" si="68"/>
        <v>912</v>
      </c>
      <c r="U1456" s="2">
        <f t="shared" si="66"/>
        <v>0.3</v>
      </c>
      <c r="V1456">
        <f>Table1[[#This Row],[Ship Date]]-Table1[[#This Row],[Order Date]]</f>
        <v>3</v>
      </c>
    </row>
    <row r="1457" spans="1:22" x14ac:dyDescent="0.3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s="13">
        <v>91.2</v>
      </c>
      <c r="S1457" s="13">
        <f t="shared" si="67"/>
        <v>63.839999999999996</v>
      </c>
      <c r="T1457" s="13">
        <f t="shared" si="68"/>
        <v>27.360000000000007</v>
      </c>
      <c r="U1457" s="2">
        <f t="shared" si="66"/>
        <v>0.30000000000000004</v>
      </c>
      <c r="V1457">
        <f>Table1[[#This Row],[Ship Date]]-Table1[[#This Row],[Order Date]]</f>
        <v>7</v>
      </c>
    </row>
    <row r="1458" spans="1:22" x14ac:dyDescent="0.3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s="13">
        <v>452.94</v>
      </c>
      <c r="S1458" s="13">
        <f t="shared" si="67"/>
        <v>317.05799999999999</v>
      </c>
      <c r="T1458" s="13">
        <f t="shared" si="68"/>
        <v>135.88200000000001</v>
      </c>
      <c r="U1458" s="2">
        <f t="shared" si="66"/>
        <v>0.3</v>
      </c>
      <c r="V1458">
        <f>Table1[[#This Row],[Ship Date]]-Table1[[#This Row],[Order Date]]</f>
        <v>7</v>
      </c>
    </row>
    <row r="1459" spans="1:22" x14ac:dyDescent="0.3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s="13">
        <v>52.2</v>
      </c>
      <c r="S1459" s="13">
        <f t="shared" si="67"/>
        <v>36.54</v>
      </c>
      <c r="T1459" s="13">
        <f t="shared" si="68"/>
        <v>15.660000000000004</v>
      </c>
      <c r="U1459" s="2">
        <f t="shared" si="66"/>
        <v>0.30000000000000004</v>
      </c>
      <c r="V1459">
        <f>Table1[[#This Row],[Ship Date]]-Table1[[#This Row],[Order Date]]</f>
        <v>4</v>
      </c>
    </row>
    <row r="1460" spans="1:22" x14ac:dyDescent="0.3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s="13">
        <v>15.936</v>
      </c>
      <c r="S1460" s="13">
        <f t="shared" si="67"/>
        <v>11.155199999999999</v>
      </c>
      <c r="T1460" s="13">
        <f t="shared" si="68"/>
        <v>4.780800000000001</v>
      </c>
      <c r="U1460" s="2">
        <f t="shared" si="66"/>
        <v>0.30000000000000004</v>
      </c>
      <c r="V1460">
        <f>Table1[[#This Row],[Ship Date]]-Table1[[#This Row],[Order Date]]</f>
        <v>6</v>
      </c>
    </row>
    <row r="1461" spans="1:22" x14ac:dyDescent="0.3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s="13">
        <v>27.46</v>
      </c>
      <c r="S1461" s="13">
        <f t="shared" si="67"/>
        <v>19.221999999999998</v>
      </c>
      <c r="T1461" s="13">
        <f t="shared" si="68"/>
        <v>8.2380000000000031</v>
      </c>
      <c r="U1461" s="2">
        <f t="shared" si="66"/>
        <v>0.3000000000000001</v>
      </c>
      <c r="V1461">
        <f>Table1[[#This Row],[Ship Date]]-Table1[[#This Row],[Order Date]]</f>
        <v>0</v>
      </c>
    </row>
    <row r="1462" spans="1:22" x14ac:dyDescent="0.3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s="13">
        <v>55.423999999999999</v>
      </c>
      <c r="S1462" s="13">
        <f t="shared" si="67"/>
        <v>38.796799999999998</v>
      </c>
      <c r="T1462" s="13">
        <f t="shared" si="68"/>
        <v>16.627200000000002</v>
      </c>
      <c r="U1462" s="2">
        <f t="shared" si="66"/>
        <v>0.30000000000000004</v>
      </c>
      <c r="V1462">
        <f>Table1[[#This Row],[Ship Date]]-Table1[[#This Row],[Order Date]]</f>
        <v>7</v>
      </c>
    </row>
    <row r="1463" spans="1:22" x14ac:dyDescent="0.3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s="13">
        <v>244.006</v>
      </c>
      <c r="S1463" s="13">
        <f t="shared" si="67"/>
        <v>170.80419999999998</v>
      </c>
      <c r="T1463" s="13">
        <f t="shared" si="68"/>
        <v>73.20180000000002</v>
      </c>
      <c r="U1463" s="2">
        <f t="shared" si="66"/>
        <v>0.3000000000000001</v>
      </c>
      <c r="V1463">
        <f>Table1[[#This Row],[Ship Date]]-Table1[[#This Row],[Order Date]]</f>
        <v>4</v>
      </c>
    </row>
    <row r="1464" spans="1:22" x14ac:dyDescent="0.3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s="13">
        <v>159.98400000000001</v>
      </c>
      <c r="S1464" s="13">
        <f t="shared" si="67"/>
        <v>111.9888</v>
      </c>
      <c r="T1464" s="13">
        <f t="shared" si="68"/>
        <v>47.995200000000011</v>
      </c>
      <c r="U1464" s="2">
        <f t="shared" si="66"/>
        <v>0.30000000000000004</v>
      </c>
      <c r="V1464">
        <f>Table1[[#This Row],[Ship Date]]-Table1[[#This Row],[Order Date]]</f>
        <v>2</v>
      </c>
    </row>
    <row r="1465" spans="1:22" x14ac:dyDescent="0.3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s="13">
        <v>1024.7159999999999</v>
      </c>
      <c r="S1465" s="13">
        <f t="shared" si="67"/>
        <v>717.30119999999988</v>
      </c>
      <c r="T1465" s="13">
        <f t="shared" si="68"/>
        <v>307.41480000000001</v>
      </c>
      <c r="U1465" s="2">
        <f t="shared" si="66"/>
        <v>0.30000000000000004</v>
      </c>
      <c r="V1465">
        <f>Table1[[#This Row],[Ship Date]]-Table1[[#This Row],[Order Date]]</f>
        <v>2</v>
      </c>
    </row>
    <row r="1466" spans="1:22" x14ac:dyDescent="0.3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s="13">
        <v>3.68</v>
      </c>
      <c r="S1466" s="13">
        <f t="shared" si="67"/>
        <v>2.5760000000000001</v>
      </c>
      <c r="T1466" s="13">
        <f t="shared" si="68"/>
        <v>1.1040000000000001</v>
      </c>
      <c r="U1466" s="2">
        <f t="shared" si="66"/>
        <v>0.3</v>
      </c>
      <c r="V1466">
        <f>Table1[[#This Row],[Ship Date]]-Table1[[#This Row],[Order Date]]</f>
        <v>3</v>
      </c>
    </row>
    <row r="1467" spans="1:22" x14ac:dyDescent="0.3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s="13">
        <v>121.376</v>
      </c>
      <c r="S1467" s="13">
        <f t="shared" si="67"/>
        <v>84.963200000000001</v>
      </c>
      <c r="T1467" s="13">
        <f t="shared" si="68"/>
        <v>36.412800000000004</v>
      </c>
      <c r="U1467" s="2">
        <f t="shared" si="66"/>
        <v>0.30000000000000004</v>
      </c>
      <c r="V1467">
        <f>Table1[[#This Row],[Ship Date]]-Table1[[#This Row],[Order Date]]</f>
        <v>6</v>
      </c>
    </row>
    <row r="1468" spans="1:22" x14ac:dyDescent="0.3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s="13">
        <v>95.975999999999999</v>
      </c>
      <c r="S1468" s="13">
        <f t="shared" si="67"/>
        <v>67.183199999999999</v>
      </c>
      <c r="T1468" s="13">
        <f t="shared" si="68"/>
        <v>28.7928</v>
      </c>
      <c r="U1468" s="2">
        <f t="shared" si="66"/>
        <v>0.3</v>
      </c>
      <c r="V1468">
        <f>Table1[[#This Row],[Ship Date]]-Table1[[#This Row],[Order Date]]</f>
        <v>6</v>
      </c>
    </row>
    <row r="1469" spans="1:22" x14ac:dyDescent="0.3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s="13">
        <v>255.96799999999999</v>
      </c>
      <c r="S1469" s="13">
        <f t="shared" si="67"/>
        <v>179.17759999999998</v>
      </c>
      <c r="T1469" s="13">
        <f t="shared" si="68"/>
        <v>76.790400000000005</v>
      </c>
      <c r="U1469" s="2">
        <f t="shared" si="66"/>
        <v>0.30000000000000004</v>
      </c>
      <c r="V1469">
        <f>Table1[[#This Row],[Ship Date]]-Table1[[#This Row],[Order Date]]</f>
        <v>0</v>
      </c>
    </row>
    <row r="1470" spans="1:22" x14ac:dyDescent="0.3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s="13">
        <v>872.94</v>
      </c>
      <c r="S1470" s="13">
        <f t="shared" si="67"/>
        <v>611.05799999999999</v>
      </c>
      <c r="T1470" s="13">
        <f t="shared" si="68"/>
        <v>261.88200000000006</v>
      </c>
      <c r="U1470" s="2">
        <f t="shared" si="66"/>
        <v>0.30000000000000004</v>
      </c>
      <c r="V1470">
        <f>Table1[[#This Row],[Ship Date]]-Table1[[#This Row],[Order Date]]</f>
        <v>4</v>
      </c>
    </row>
    <row r="1471" spans="1:22" x14ac:dyDescent="0.3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s="13">
        <v>41.54</v>
      </c>
      <c r="S1471" s="13">
        <f t="shared" si="67"/>
        <v>29.077999999999996</v>
      </c>
      <c r="T1471" s="13">
        <f t="shared" si="68"/>
        <v>12.462000000000003</v>
      </c>
      <c r="U1471" s="2">
        <f t="shared" si="66"/>
        <v>0.3000000000000001</v>
      </c>
      <c r="V1471">
        <f>Table1[[#This Row],[Ship Date]]-Table1[[#This Row],[Order Date]]</f>
        <v>4</v>
      </c>
    </row>
    <row r="1472" spans="1:22" x14ac:dyDescent="0.3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s="13">
        <v>12.96</v>
      </c>
      <c r="S1472" s="13">
        <f t="shared" si="67"/>
        <v>9.0719999999999992</v>
      </c>
      <c r="T1472" s="13">
        <f t="shared" si="68"/>
        <v>3.8880000000000017</v>
      </c>
      <c r="U1472" s="2">
        <f t="shared" si="66"/>
        <v>0.3000000000000001</v>
      </c>
      <c r="V1472">
        <f>Table1[[#This Row],[Ship Date]]-Table1[[#This Row],[Order Date]]</f>
        <v>4</v>
      </c>
    </row>
    <row r="1473" spans="1:22" x14ac:dyDescent="0.3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s="13">
        <v>6.8479999999999999</v>
      </c>
      <c r="S1473" s="13">
        <f t="shared" si="67"/>
        <v>4.7935999999999996</v>
      </c>
      <c r="T1473" s="13">
        <f t="shared" si="68"/>
        <v>2.0544000000000002</v>
      </c>
      <c r="U1473" s="2">
        <f t="shared" si="66"/>
        <v>0.30000000000000004</v>
      </c>
      <c r="V1473">
        <f>Table1[[#This Row],[Ship Date]]-Table1[[#This Row],[Order Date]]</f>
        <v>3</v>
      </c>
    </row>
    <row r="1474" spans="1:22" x14ac:dyDescent="0.3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s="13">
        <v>8.67</v>
      </c>
      <c r="S1474" s="13">
        <f t="shared" si="67"/>
        <v>6.069</v>
      </c>
      <c r="T1474" s="13">
        <f t="shared" si="68"/>
        <v>2.601</v>
      </c>
      <c r="U1474" s="2">
        <f t="shared" si="66"/>
        <v>0.3</v>
      </c>
      <c r="V1474">
        <f>Table1[[#This Row],[Ship Date]]-Table1[[#This Row],[Order Date]]</f>
        <v>4</v>
      </c>
    </row>
    <row r="1475" spans="1:22" x14ac:dyDescent="0.3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s="13">
        <v>6.6879999999999997</v>
      </c>
      <c r="S1475" s="13">
        <f t="shared" si="67"/>
        <v>4.6815999999999995</v>
      </c>
      <c r="T1475" s="13">
        <f t="shared" si="68"/>
        <v>2.0064000000000002</v>
      </c>
      <c r="U1475" s="2">
        <f t="shared" ref="U1475:U1538" si="69">T1475/R1475</f>
        <v>0.30000000000000004</v>
      </c>
      <c r="V1475">
        <f>Table1[[#This Row],[Ship Date]]-Table1[[#This Row],[Order Date]]</f>
        <v>1</v>
      </c>
    </row>
    <row r="1476" spans="1:22" x14ac:dyDescent="0.3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s="13">
        <v>17.28</v>
      </c>
      <c r="S1476" s="13">
        <f t="shared" ref="S1476:S1539" si="70">R1476*0.7</f>
        <v>12.096</v>
      </c>
      <c r="T1476" s="13">
        <f t="shared" ref="T1476:T1539" si="71">R1476-S1476</f>
        <v>5.1840000000000011</v>
      </c>
      <c r="U1476" s="2">
        <f t="shared" si="69"/>
        <v>0.30000000000000004</v>
      </c>
      <c r="V1476">
        <f>Table1[[#This Row],[Ship Date]]-Table1[[#This Row],[Order Date]]</f>
        <v>6</v>
      </c>
    </row>
    <row r="1477" spans="1:22" x14ac:dyDescent="0.3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s="13">
        <v>17.712</v>
      </c>
      <c r="S1477" s="13">
        <f t="shared" si="70"/>
        <v>12.398399999999999</v>
      </c>
      <c r="T1477" s="13">
        <f t="shared" si="71"/>
        <v>5.313600000000001</v>
      </c>
      <c r="U1477" s="2">
        <f t="shared" si="69"/>
        <v>0.30000000000000004</v>
      </c>
      <c r="V1477">
        <f>Table1[[#This Row],[Ship Date]]-Table1[[#This Row],[Order Date]]</f>
        <v>6</v>
      </c>
    </row>
    <row r="1478" spans="1:22" x14ac:dyDescent="0.3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s="13">
        <v>28.91</v>
      </c>
      <c r="S1478" s="13">
        <f t="shared" si="70"/>
        <v>20.236999999999998</v>
      </c>
      <c r="T1478" s="13">
        <f t="shared" si="71"/>
        <v>8.6730000000000018</v>
      </c>
      <c r="U1478" s="2">
        <f t="shared" si="69"/>
        <v>0.30000000000000004</v>
      </c>
      <c r="V1478">
        <f>Table1[[#This Row],[Ship Date]]-Table1[[#This Row],[Order Date]]</f>
        <v>5</v>
      </c>
    </row>
    <row r="1479" spans="1:22" x14ac:dyDescent="0.3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s="13">
        <v>52.136000000000003</v>
      </c>
      <c r="S1479" s="13">
        <f t="shared" si="70"/>
        <v>36.495199999999997</v>
      </c>
      <c r="T1479" s="13">
        <f t="shared" si="71"/>
        <v>15.640800000000006</v>
      </c>
      <c r="U1479" s="2">
        <f t="shared" si="69"/>
        <v>0.3000000000000001</v>
      </c>
      <c r="V1479">
        <f>Table1[[#This Row],[Ship Date]]-Table1[[#This Row],[Order Date]]</f>
        <v>4</v>
      </c>
    </row>
    <row r="1480" spans="1:22" x14ac:dyDescent="0.3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s="13">
        <v>31.968</v>
      </c>
      <c r="S1480" s="13">
        <f t="shared" si="70"/>
        <v>22.377599999999997</v>
      </c>
      <c r="T1480" s="13">
        <f t="shared" si="71"/>
        <v>9.5904000000000025</v>
      </c>
      <c r="U1480" s="2">
        <f t="shared" si="69"/>
        <v>0.3000000000000001</v>
      </c>
      <c r="V1480">
        <f>Table1[[#This Row],[Ship Date]]-Table1[[#This Row],[Order Date]]</f>
        <v>1</v>
      </c>
    </row>
    <row r="1481" spans="1:22" x14ac:dyDescent="0.3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s="13">
        <v>25.92</v>
      </c>
      <c r="S1481" s="13">
        <f t="shared" si="70"/>
        <v>18.143999999999998</v>
      </c>
      <c r="T1481" s="13">
        <f t="shared" si="71"/>
        <v>7.7760000000000034</v>
      </c>
      <c r="U1481" s="2">
        <f t="shared" si="69"/>
        <v>0.3000000000000001</v>
      </c>
      <c r="V1481">
        <f>Table1[[#This Row],[Ship Date]]-Table1[[#This Row],[Order Date]]</f>
        <v>6</v>
      </c>
    </row>
    <row r="1482" spans="1:22" x14ac:dyDescent="0.3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s="13">
        <v>40.46</v>
      </c>
      <c r="S1482" s="13">
        <f t="shared" si="70"/>
        <v>28.321999999999999</v>
      </c>
      <c r="T1482" s="13">
        <f t="shared" si="71"/>
        <v>12.138000000000002</v>
      </c>
      <c r="U1482" s="2">
        <f t="shared" si="69"/>
        <v>0.30000000000000004</v>
      </c>
      <c r="V1482">
        <f>Table1[[#This Row],[Ship Date]]-Table1[[#This Row],[Order Date]]</f>
        <v>6</v>
      </c>
    </row>
    <row r="1483" spans="1:22" x14ac:dyDescent="0.3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s="13">
        <v>33.869999999999997</v>
      </c>
      <c r="S1483" s="13">
        <f t="shared" si="70"/>
        <v>23.708999999999996</v>
      </c>
      <c r="T1483" s="13">
        <f t="shared" si="71"/>
        <v>10.161000000000001</v>
      </c>
      <c r="U1483" s="2">
        <f t="shared" si="69"/>
        <v>0.30000000000000004</v>
      </c>
      <c r="V1483">
        <f>Table1[[#This Row],[Ship Date]]-Table1[[#This Row],[Order Date]]</f>
        <v>6</v>
      </c>
    </row>
    <row r="1484" spans="1:22" x14ac:dyDescent="0.3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s="13">
        <v>9.7279999999999998</v>
      </c>
      <c r="S1484" s="13">
        <f t="shared" si="70"/>
        <v>6.8095999999999997</v>
      </c>
      <c r="T1484" s="13">
        <f t="shared" si="71"/>
        <v>2.9184000000000001</v>
      </c>
      <c r="U1484" s="2">
        <f t="shared" si="69"/>
        <v>0.30000000000000004</v>
      </c>
      <c r="V1484">
        <f>Table1[[#This Row],[Ship Date]]-Table1[[#This Row],[Order Date]]</f>
        <v>3</v>
      </c>
    </row>
    <row r="1485" spans="1:22" x14ac:dyDescent="0.3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s="13">
        <v>3.4239999999999999</v>
      </c>
      <c r="S1485" s="13">
        <f t="shared" si="70"/>
        <v>2.3967999999999998</v>
      </c>
      <c r="T1485" s="13">
        <f t="shared" si="71"/>
        <v>1.0272000000000001</v>
      </c>
      <c r="U1485" s="2">
        <f t="shared" si="69"/>
        <v>0.30000000000000004</v>
      </c>
      <c r="V1485">
        <f>Table1[[#This Row],[Ship Date]]-Table1[[#This Row],[Order Date]]</f>
        <v>3</v>
      </c>
    </row>
    <row r="1486" spans="1:22" x14ac:dyDescent="0.3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s="13">
        <v>177</v>
      </c>
      <c r="S1486" s="13">
        <f t="shared" si="70"/>
        <v>123.89999999999999</v>
      </c>
      <c r="T1486" s="13">
        <f t="shared" si="71"/>
        <v>53.100000000000009</v>
      </c>
      <c r="U1486" s="2">
        <f t="shared" si="69"/>
        <v>0.30000000000000004</v>
      </c>
      <c r="V1486">
        <f>Table1[[#This Row],[Ship Date]]-Table1[[#This Row],[Order Date]]</f>
        <v>4</v>
      </c>
    </row>
    <row r="1487" spans="1:22" x14ac:dyDescent="0.3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s="13">
        <v>3.76</v>
      </c>
      <c r="S1487" s="13">
        <f t="shared" si="70"/>
        <v>2.6319999999999997</v>
      </c>
      <c r="T1487" s="13">
        <f t="shared" si="71"/>
        <v>1.1280000000000001</v>
      </c>
      <c r="U1487" s="2">
        <f t="shared" si="69"/>
        <v>0.30000000000000004</v>
      </c>
      <c r="V1487">
        <f>Table1[[#This Row],[Ship Date]]-Table1[[#This Row],[Order Date]]</f>
        <v>6</v>
      </c>
    </row>
    <row r="1488" spans="1:22" x14ac:dyDescent="0.3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s="13">
        <v>1212.848</v>
      </c>
      <c r="S1488" s="13">
        <f t="shared" si="70"/>
        <v>848.9935999999999</v>
      </c>
      <c r="T1488" s="13">
        <f t="shared" si="71"/>
        <v>363.85440000000006</v>
      </c>
      <c r="U1488" s="2">
        <f t="shared" si="69"/>
        <v>0.30000000000000004</v>
      </c>
      <c r="V1488">
        <f>Table1[[#This Row],[Ship Date]]-Table1[[#This Row],[Order Date]]</f>
        <v>4</v>
      </c>
    </row>
    <row r="1489" spans="1:22" x14ac:dyDescent="0.3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s="13">
        <v>89.97</v>
      </c>
      <c r="S1489" s="13">
        <f t="shared" si="70"/>
        <v>62.978999999999992</v>
      </c>
      <c r="T1489" s="13">
        <f t="shared" si="71"/>
        <v>26.991000000000007</v>
      </c>
      <c r="U1489" s="2">
        <f t="shared" si="69"/>
        <v>0.3000000000000001</v>
      </c>
      <c r="V1489">
        <f>Table1[[#This Row],[Ship Date]]-Table1[[#This Row],[Order Date]]</f>
        <v>4</v>
      </c>
    </row>
    <row r="1490" spans="1:22" x14ac:dyDescent="0.3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s="13">
        <v>42.6</v>
      </c>
      <c r="S1490" s="13">
        <f t="shared" si="70"/>
        <v>29.82</v>
      </c>
      <c r="T1490" s="13">
        <f t="shared" si="71"/>
        <v>12.780000000000001</v>
      </c>
      <c r="U1490" s="2">
        <f t="shared" si="69"/>
        <v>0.30000000000000004</v>
      </c>
      <c r="V1490">
        <f>Table1[[#This Row],[Ship Date]]-Table1[[#This Row],[Order Date]]</f>
        <v>4</v>
      </c>
    </row>
    <row r="1491" spans="1:22" x14ac:dyDescent="0.3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s="13">
        <v>5.04</v>
      </c>
      <c r="S1491" s="13">
        <f t="shared" si="70"/>
        <v>3.5279999999999996</v>
      </c>
      <c r="T1491" s="13">
        <f t="shared" si="71"/>
        <v>1.5120000000000005</v>
      </c>
      <c r="U1491" s="2">
        <f t="shared" si="69"/>
        <v>0.3000000000000001</v>
      </c>
      <c r="V1491">
        <f>Table1[[#This Row],[Ship Date]]-Table1[[#This Row],[Order Date]]</f>
        <v>7</v>
      </c>
    </row>
    <row r="1492" spans="1:22" x14ac:dyDescent="0.3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s="13">
        <v>62.96</v>
      </c>
      <c r="S1492" s="13">
        <f t="shared" si="70"/>
        <v>44.071999999999996</v>
      </c>
      <c r="T1492" s="13">
        <f t="shared" si="71"/>
        <v>18.888000000000005</v>
      </c>
      <c r="U1492" s="2">
        <f t="shared" si="69"/>
        <v>0.3000000000000001</v>
      </c>
      <c r="V1492">
        <f>Table1[[#This Row],[Ship Date]]-Table1[[#This Row],[Order Date]]</f>
        <v>5</v>
      </c>
    </row>
    <row r="1493" spans="1:22" x14ac:dyDescent="0.3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s="13">
        <v>5.88</v>
      </c>
      <c r="S1493" s="13">
        <f t="shared" si="70"/>
        <v>4.1159999999999997</v>
      </c>
      <c r="T1493" s="13">
        <f t="shared" si="71"/>
        <v>1.7640000000000002</v>
      </c>
      <c r="U1493" s="2">
        <f t="shared" si="69"/>
        <v>0.30000000000000004</v>
      </c>
      <c r="V1493">
        <f>Table1[[#This Row],[Ship Date]]-Table1[[#This Row],[Order Date]]</f>
        <v>4</v>
      </c>
    </row>
    <row r="1494" spans="1:22" x14ac:dyDescent="0.3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s="13">
        <v>977.29200000000003</v>
      </c>
      <c r="S1494" s="13">
        <f t="shared" si="70"/>
        <v>684.10439999999994</v>
      </c>
      <c r="T1494" s="13">
        <f t="shared" si="71"/>
        <v>293.18760000000009</v>
      </c>
      <c r="U1494" s="2">
        <f t="shared" si="69"/>
        <v>0.3000000000000001</v>
      </c>
      <c r="V1494">
        <f>Table1[[#This Row],[Ship Date]]-Table1[[#This Row],[Order Date]]</f>
        <v>4</v>
      </c>
    </row>
    <row r="1495" spans="1:22" x14ac:dyDescent="0.3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s="13">
        <v>9.64</v>
      </c>
      <c r="S1495" s="13">
        <f t="shared" si="70"/>
        <v>6.7480000000000002</v>
      </c>
      <c r="T1495" s="13">
        <f t="shared" si="71"/>
        <v>2.8920000000000003</v>
      </c>
      <c r="U1495" s="2">
        <f t="shared" si="69"/>
        <v>0.30000000000000004</v>
      </c>
      <c r="V1495">
        <f>Table1[[#This Row],[Ship Date]]-Table1[[#This Row],[Order Date]]</f>
        <v>4</v>
      </c>
    </row>
    <row r="1496" spans="1:22" x14ac:dyDescent="0.3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s="13">
        <v>40.049999999999997</v>
      </c>
      <c r="S1496" s="13">
        <f t="shared" si="70"/>
        <v>28.034999999999997</v>
      </c>
      <c r="T1496" s="13">
        <f t="shared" si="71"/>
        <v>12.015000000000001</v>
      </c>
      <c r="U1496" s="2">
        <f t="shared" si="69"/>
        <v>0.30000000000000004</v>
      </c>
      <c r="V1496">
        <f>Table1[[#This Row],[Ship Date]]-Table1[[#This Row],[Order Date]]</f>
        <v>2</v>
      </c>
    </row>
    <row r="1497" spans="1:22" x14ac:dyDescent="0.3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s="13">
        <v>10.192</v>
      </c>
      <c r="S1497" s="13">
        <f t="shared" si="70"/>
        <v>7.1343999999999994</v>
      </c>
      <c r="T1497" s="13">
        <f t="shared" si="71"/>
        <v>3.0576000000000008</v>
      </c>
      <c r="U1497" s="2">
        <f t="shared" si="69"/>
        <v>0.30000000000000004</v>
      </c>
      <c r="V1497">
        <f>Table1[[#This Row],[Ship Date]]-Table1[[#This Row],[Order Date]]</f>
        <v>4</v>
      </c>
    </row>
    <row r="1498" spans="1:22" x14ac:dyDescent="0.3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s="13">
        <v>16.783999999999999</v>
      </c>
      <c r="S1498" s="13">
        <f t="shared" si="70"/>
        <v>11.748799999999999</v>
      </c>
      <c r="T1498" s="13">
        <f t="shared" si="71"/>
        <v>5.0351999999999997</v>
      </c>
      <c r="U1498" s="2">
        <f t="shared" si="69"/>
        <v>0.3</v>
      </c>
      <c r="V1498">
        <f>Table1[[#This Row],[Ship Date]]-Table1[[#This Row],[Order Date]]</f>
        <v>4</v>
      </c>
    </row>
    <row r="1499" spans="1:22" x14ac:dyDescent="0.3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s="13">
        <v>13.12</v>
      </c>
      <c r="S1499" s="13">
        <f t="shared" si="70"/>
        <v>9.1839999999999993</v>
      </c>
      <c r="T1499" s="13">
        <f t="shared" si="71"/>
        <v>3.9359999999999999</v>
      </c>
      <c r="U1499" s="2">
        <f t="shared" si="69"/>
        <v>0.3</v>
      </c>
      <c r="V1499">
        <f>Table1[[#This Row],[Ship Date]]-Table1[[#This Row],[Order Date]]</f>
        <v>4</v>
      </c>
    </row>
    <row r="1500" spans="1:22" x14ac:dyDescent="0.3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s="13">
        <v>18.16</v>
      </c>
      <c r="S1500" s="13">
        <f t="shared" si="70"/>
        <v>12.712</v>
      </c>
      <c r="T1500" s="13">
        <f t="shared" si="71"/>
        <v>5.4480000000000004</v>
      </c>
      <c r="U1500" s="2">
        <f t="shared" si="69"/>
        <v>0.30000000000000004</v>
      </c>
      <c r="V1500">
        <f>Table1[[#This Row],[Ship Date]]-Table1[[#This Row],[Order Date]]</f>
        <v>3</v>
      </c>
    </row>
    <row r="1501" spans="1:22" x14ac:dyDescent="0.3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s="13">
        <v>16.056000000000001</v>
      </c>
      <c r="S1501" s="13">
        <f t="shared" si="70"/>
        <v>11.2392</v>
      </c>
      <c r="T1501" s="13">
        <f t="shared" si="71"/>
        <v>4.8168000000000006</v>
      </c>
      <c r="U1501" s="2">
        <f t="shared" si="69"/>
        <v>0.30000000000000004</v>
      </c>
      <c r="V1501">
        <f>Table1[[#This Row],[Ship Date]]-Table1[[#This Row],[Order Date]]</f>
        <v>6</v>
      </c>
    </row>
    <row r="1502" spans="1:22" x14ac:dyDescent="0.3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s="13">
        <v>223.05600000000001</v>
      </c>
      <c r="S1502" s="13">
        <f t="shared" si="70"/>
        <v>156.13919999999999</v>
      </c>
      <c r="T1502" s="13">
        <f t="shared" si="71"/>
        <v>66.916800000000023</v>
      </c>
      <c r="U1502" s="2">
        <f t="shared" si="69"/>
        <v>0.3000000000000001</v>
      </c>
      <c r="V1502">
        <f>Table1[[#This Row],[Ship Date]]-Table1[[#This Row],[Order Date]]</f>
        <v>6</v>
      </c>
    </row>
    <row r="1503" spans="1:22" x14ac:dyDescent="0.3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s="13">
        <v>540.048</v>
      </c>
      <c r="S1503" s="13">
        <f t="shared" si="70"/>
        <v>378.03359999999998</v>
      </c>
      <c r="T1503" s="13">
        <f t="shared" si="71"/>
        <v>162.01440000000002</v>
      </c>
      <c r="U1503" s="2">
        <f t="shared" si="69"/>
        <v>0.30000000000000004</v>
      </c>
      <c r="V1503">
        <f>Table1[[#This Row],[Ship Date]]-Table1[[#This Row],[Order Date]]</f>
        <v>6</v>
      </c>
    </row>
    <row r="1504" spans="1:22" x14ac:dyDescent="0.3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s="13">
        <v>33.520000000000003</v>
      </c>
      <c r="S1504" s="13">
        <f t="shared" si="70"/>
        <v>23.464000000000002</v>
      </c>
      <c r="T1504" s="13">
        <f t="shared" si="71"/>
        <v>10.056000000000001</v>
      </c>
      <c r="U1504" s="2">
        <f t="shared" si="69"/>
        <v>0.3</v>
      </c>
      <c r="V1504">
        <f>Table1[[#This Row],[Ship Date]]-Table1[[#This Row],[Order Date]]</f>
        <v>7</v>
      </c>
    </row>
    <row r="1505" spans="1:22" x14ac:dyDescent="0.3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s="13">
        <v>9.94</v>
      </c>
      <c r="S1505" s="13">
        <f t="shared" si="70"/>
        <v>6.9579999999999993</v>
      </c>
      <c r="T1505" s="13">
        <f t="shared" si="71"/>
        <v>2.9820000000000002</v>
      </c>
      <c r="U1505" s="2">
        <f t="shared" si="69"/>
        <v>0.30000000000000004</v>
      </c>
      <c r="V1505">
        <f>Table1[[#This Row],[Ship Date]]-Table1[[#This Row],[Order Date]]</f>
        <v>7</v>
      </c>
    </row>
    <row r="1506" spans="1:22" x14ac:dyDescent="0.3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s="13">
        <v>6.72</v>
      </c>
      <c r="S1506" s="13">
        <f t="shared" si="70"/>
        <v>4.7039999999999997</v>
      </c>
      <c r="T1506" s="13">
        <f t="shared" si="71"/>
        <v>2.016</v>
      </c>
      <c r="U1506" s="2">
        <f t="shared" si="69"/>
        <v>0.3</v>
      </c>
      <c r="V1506">
        <f>Table1[[#This Row],[Ship Date]]-Table1[[#This Row],[Order Date]]</f>
        <v>6</v>
      </c>
    </row>
    <row r="1507" spans="1:22" x14ac:dyDescent="0.3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s="13">
        <v>1004.976</v>
      </c>
      <c r="S1507" s="13">
        <f t="shared" si="70"/>
        <v>703.48320000000001</v>
      </c>
      <c r="T1507" s="13">
        <f t="shared" si="71"/>
        <v>301.49279999999999</v>
      </c>
      <c r="U1507" s="2">
        <f t="shared" si="69"/>
        <v>0.3</v>
      </c>
      <c r="V1507">
        <f>Table1[[#This Row],[Ship Date]]-Table1[[#This Row],[Order Date]]</f>
        <v>6</v>
      </c>
    </row>
    <row r="1508" spans="1:22" x14ac:dyDescent="0.3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s="13">
        <v>17.88</v>
      </c>
      <c r="S1508" s="13">
        <f t="shared" si="70"/>
        <v>12.515999999999998</v>
      </c>
      <c r="T1508" s="13">
        <f t="shared" si="71"/>
        <v>5.3640000000000008</v>
      </c>
      <c r="U1508" s="2">
        <f t="shared" si="69"/>
        <v>0.30000000000000004</v>
      </c>
      <c r="V1508">
        <f>Table1[[#This Row],[Ship Date]]-Table1[[#This Row],[Order Date]]</f>
        <v>5</v>
      </c>
    </row>
    <row r="1509" spans="1:22" x14ac:dyDescent="0.3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s="13">
        <v>396</v>
      </c>
      <c r="S1509" s="13">
        <f t="shared" si="70"/>
        <v>277.2</v>
      </c>
      <c r="T1509" s="13">
        <f t="shared" si="71"/>
        <v>118.80000000000001</v>
      </c>
      <c r="U1509" s="2">
        <f t="shared" si="69"/>
        <v>0.30000000000000004</v>
      </c>
      <c r="V1509">
        <f>Table1[[#This Row],[Ship Date]]-Table1[[#This Row],[Order Date]]</f>
        <v>6</v>
      </c>
    </row>
    <row r="1510" spans="1:22" x14ac:dyDescent="0.3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s="13">
        <v>34.5</v>
      </c>
      <c r="S1510" s="13">
        <f t="shared" si="70"/>
        <v>24.15</v>
      </c>
      <c r="T1510" s="13">
        <f t="shared" si="71"/>
        <v>10.350000000000001</v>
      </c>
      <c r="U1510" s="2">
        <f t="shared" si="69"/>
        <v>0.30000000000000004</v>
      </c>
      <c r="V1510">
        <f>Table1[[#This Row],[Ship Date]]-Table1[[#This Row],[Order Date]]</f>
        <v>0</v>
      </c>
    </row>
    <row r="1511" spans="1:22" x14ac:dyDescent="0.3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s="13">
        <v>8.36</v>
      </c>
      <c r="S1511" s="13">
        <f t="shared" si="70"/>
        <v>5.8519999999999994</v>
      </c>
      <c r="T1511" s="13">
        <f t="shared" si="71"/>
        <v>2.508</v>
      </c>
      <c r="U1511" s="2">
        <f t="shared" si="69"/>
        <v>0.30000000000000004</v>
      </c>
      <c r="V1511">
        <f>Table1[[#This Row],[Ship Date]]-Table1[[#This Row],[Order Date]]</f>
        <v>3</v>
      </c>
    </row>
    <row r="1512" spans="1:22" x14ac:dyDescent="0.3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s="13">
        <v>385.6</v>
      </c>
      <c r="S1512" s="13">
        <f t="shared" si="70"/>
        <v>269.92</v>
      </c>
      <c r="T1512" s="13">
        <f t="shared" si="71"/>
        <v>115.68</v>
      </c>
      <c r="U1512" s="2">
        <f t="shared" si="69"/>
        <v>0.3</v>
      </c>
      <c r="V1512">
        <f>Table1[[#This Row],[Ship Date]]-Table1[[#This Row],[Order Date]]</f>
        <v>7</v>
      </c>
    </row>
    <row r="1513" spans="1:22" x14ac:dyDescent="0.3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s="13">
        <v>35.82</v>
      </c>
      <c r="S1513" s="13">
        <f t="shared" si="70"/>
        <v>25.073999999999998</v>
      </c>
      <c r="T1513" s="13">
        <f t="shared" si="71"/>
        <v>10.746000000000002</v>
      </c>
      <c r="U1513" s="2">
        <f t="shared" si="69"/>
        <v>0.30000000000000004</v>
      </c>
      <c r="V1513">
        <f>Table1[[#This Row],[Ship Date]]-Table1[[#This Row],[Order Date]]</f>
        <v>7</v>
      </c>
    </row>
    <row r="1514" spans="1:22" x14ac:dyDescent="0.3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s="13">
        <v>200.06399999999999</v>
      </c>
      <c r="S1514" s="13">
        <f t="shared" si="70"/>
        <v>140.04479999999998</v>
      </c>
      <c r="T1514" s="13">
        <f t="shared" si="71"/>
        <v>60.019200000000012</v>
      </c>
      <c r="U1514" s="2">
        <f t="shared" si="69"/>
        <v>0.30000000000000004</v>
      </c>
      <c r="V1514">
        <f>Table1[[#This Row],[Ship Date]]-Table1[[#This Row],[Order Date]]</f>
        <v>4</v>
      </c>
    </row>
    <row r="1515" spans="1:22" x14ac:dyDescent="0.3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s="13">
        <v>21.38</v>
      </c>
      <c r="S1515" s="13">
        <f t="shared" si="70"/>
        <v>14.965999999999998</v>
      </c>
      <c r="T1515" s="13">
        <f t="shared" si="71"/>
        <v>6.4140000000000015</v>
      </c>
      <c r="U1515" s="2">
        <f t="shared" si="69"/>
        <v>0.3000000000000001</v>
      </c>
      <c r="V1515">
        <f>Table1[[#This Row],[Ship Date]]-Table1[[#This Row],[Order Date]]</f>
        <v>4</v>
      </c>
    </row>
    <row r="1516" spans="1:22" x14ac:dyDescent="0.3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s="13">
        <v>6.7439999999999998</v>
      </c>
      <c r="S1516" s="13">
        <f t="shared" si="70"/>
        <v>4.7207999999999997</v>
      </c>
      <c r="T1516" s="13">
        <f t="shared" si="71"/>
        <v>2.0232000000000001</v>
      </c>
      <c r="U1516" s="2">
        <f t="shared" si="69"/>
        <v>0.30000000000000004</v>
      </c>
      <c r="V1516">
        <f>Table1[[#This Row],[Ship Date]]-Table1[[#This Row],[Order Date]]</f>
        <v>4</v>
      </c>
    </row>
    <row r="1517" spans="1:22" x14ac:dyDescent="0.3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s="13">
        <v>63.686</v>
      </c>
      <c r="S1517" s="13">
        <f t="shared" si="70"/>
        <v>44.580199999999998</v>
      </c>
      <c r="T1517" s="13">
        <f t="shared" si="71"/>
        <v>19.105800000000002</v>
      </c>
      <c r="U1517" s="2">
        <f t="shared" si="69"/>
        <v>0.30000000000000004</v>
      </c>
      <c r="V1517">
        <f>Table1[[#This Row],[Ship Date]]-Table1[[#This Row],[Order Date]]</f>
        <v>6</v>
      </c>
    </row>
    <row r="1518" spans="1:22" x14ac:dyDescent="0.3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s="13">
        <v>1669.6</v>
      </c>
      <c r="S1518" s="13">
        <f t="shared" si="70"/>
        <v>1168.7199999999998</v>
      </c>
      <c r="T1518" s="13">
        <f t="shared" si="71"/>
        <v>500.88000000000011</v>
      </c>
      <c r="U1518" s="2">
        <f t="shared" si="69"/>
        <v>0.3000000000000001</v>
      </c>
      <c r="V1518">
        <f>Table1[[#This Row],[Ship Date]]-Table1[[#This Row],[Order Date]]</f>
        <v>4</v>
      </c>
    </row>
    <row r="1519" spans="1:22" x14ac:dyDescent="0.3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s="13">
        <v>83.84</v>
      </c>
      <c r="S1519" s="13">
        <f t="shared" si="70"/>
        <v>58.687999999999995</v>
      </c>
      <c r="T1519" s="13">
        <f t="shared" si="71"/>
        <v>25.152000000000008</v>
      </c>
      <c r="U1519" s="2">
        <f t="shared" si="69"/>
        <v>0.3000000000000001</v>
      </c>
      <c r="V1519">
        <f>Table1[[#This Row],[Ship Date]]-Table1[[#This Row],[Order Date]]</f>
        <v>3</v>
      </c>
    </row>
    <row r="1520" spans="1:22" x14ac:dyDescent="0.3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s="13">
        <v>13.272</v>
      </c>
      <c r="S1520" s="13">
        <f t="shared" si="70"/>
        <v>9.2904</v>
      </c>
      <c r="T1520" s="13">
        <f t="shared" si="71"/>
        <v>3.9816000000000003</v>
      </c>
      <c r="U1520" s="2">
        <f t="shared" si="69"/>
        <v>0.3</v>
      </c>
      <c r="V1520">
        <f>Table1[[#This Row],[Ship Date]]-Table1[[#This Row],[Order Date]]</f>
        <v>3</v>
      </c>
    </row>
    <row r="1521" spans="1:22" x14ac:dyDescent="0.3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s="13">
        <v>21.335999999999999</v>
      </c>
      <c r="S1521" s="13">
        <f t="shared" si="70"/>
        <v>14.935199999999998</v>
      </c>
      <c r="T1521" s="13">
        <f t="shared" si="71"/>
        <v>6.4008000000000003</v>
      </c>
      <c r="U1521" s="2">
        <f t="shared" si="69"/>
        <v>0.30000000000000004</v>
      </c>
      <c r="V1521">
        <f>Table1[[#This Row],[Ship Date]]-Table1[[#This Row],[Order Date]]</f>
        <v>3</v>
      </c>
    </row>
    <row r="1522" spans="1:22" x14ac:dyDescent="0.3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s="13">
        <v>16.52</v>
      </c>
      <c r="S1522" s="13">
        <f t="shared" si="70"/>
        <v>11.563999999999998</v>
      </c>
      <c r="T1522" s="13">
        <f t="shared" si="71"/>
        <v>4.9560000000000013</v>
      </c>
      <c r="U1522" s="2">
        <f t="shared" si="69"/>
        <v>0.3000000000000001</v>
      </c>
      <c r="V1522">
        <f>Table1[[#This Row],[Ship Date]]-Table1[[#This Row],[Order Date]]</f>
        <v>5</v>
      </c>
    </row>
    <row r="1523" spans="1:22" x14ac:dyDescent="0.3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s="13">
        <v>206.11199999999999</v>
      </c>
      <c r="S1523" s="13">
        <f t="shared" si="70"/>
        <v>144.27839999999998</v>
      </c>
      <c r="T1523" s="13">
        <f t="shared" si="71"/>
        <v>61.833600000000018</v>
      </c>
      <c r="U1523" s="2">
        <f t="shared" si="69"/>
        <v>0.3000000000000001</v>
      </c>
      <c r="V1523">
        <f>Table1[[#This Row],[Ship Date]]-Table1[[#This Row],[Order Date]]</f>
        <v>5</v>
      </c>
    </row>
    <row r="1524" spans="1:22" x14ac:dyDescent="0.3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s="13">
        <v>19.920000000000002</v>
      </c>
      <c r="S1524" s="13">
        <f t="shared" si="70"/>
        <v>13.944000000000001</v>
      </c>
      <c r="T1524" s="13">
        <f t="shared" si="71"/>
        <v>5.9760000000000009</v>
      </c>
      <c r="U1524" s="2">
        <f t="shared" si="69"/>
        <v>0.30000000000000004</v>
      </c>
      <c r="V1524">
        <f>Table1[[#This Row],[Ship Date]]-Table1[[#This Row],[Order Date]]</f>
        <v>5</v>
      </c>
    </row>
    <row r="1525" spans="1:22" x14ac:dyDescent="0.3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s="13">
        <v>198.27199999999999</v>
      </c>
      <c r="S1525" s="13">
        <f t="shared" si="70"/>
        <v>138.79039999999998</v>
      </c>
      <c r="T1525" s="13">
        <f t="shared" si="71"/>
        <v>59.481600000000014</v>
      </c>
      <c r="U1525" s="2">
        <f t="shared" si="69"/>
        <v>0.3000000000000001</v>
      </c>
      <c r="V1525">
        <f>Table1[[#This Row],[Ship Date]]-Table1[[#This Row],[Order Date]]</f>
        <v>5</v>
      </c>
    </row>
    <row r="1526" spans="1:22" x14ac:dyDescent="0.3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s="13">
        <v>247.10400000000001</v>
      </c>
      <c r="S1526" s="13">
        <f t="shared" si="70"/>
        <v>172.97280000000001</v>
      </c>
      <c r="T1526" s="13">
        <f t="shared" si="71"/>
        <v>74.131200000000007</v>
      </c>
      <c r="U1526" s="2">
        <f t="shared" si="69"/>
        <v>0.3</v>
      </c>
      <c r="V1526">
        <f>Table1[[#This Row],[Ship Date]]-Table1[[#This Row],[Order Date]]</f>
        <v>5</v>
      </c>
    </row>
    <row r="1527" spans="1:22" x14ac:dyDescent="0.3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s="13">
        <v>86.304000000000002</v>
      </c>
      <c r="S1527" s="13">
        <f t="shared" si="70"/>
        <v>60.412799999999997</v>
      </c>
      <c r="T1527" s="13">
        <f t="shared" si="71"/>
        <v>25.891200000000005</v>
      </c>
      <c r="U1527" s="2">
        <f t="shared" si="69"/>
        <v>0.30000000000000004</v>
      </c>
      <c r="V1527">
        <f>Table1[[#This Row],[Ship Date]]-Table1[[#This Row],[Order Date]]</f>
        <v>5</v>
      </c>
    </row>
    <row r="1528" spans="1:22" x14ac:dyDescent="0.3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s="13">
        <v>4.16</v>
      </c>
      <c r="S1528" s="13">
        <f t="shared" si="70"/>
        <v>2.9119999999999999</v>
      </c>
      <c r="T1528" s="13">
        <f t="shared" si="71"/>
        <v>1.2480000000000002</v>
      </c>
      <c r="U1528" s="2">
        <f t="shared" si="69"/>
        <v>0.30000000000000004</v>
      </c>
      <c r="V1528">
        <f>Table1[[#This Row],[Ship Date]]-Table1[[#This Row],[Order Date]]</f>
        <v>5</v>
      </c>
    </row>
    <row r="1529" spans="1:22" x14ac:dyDescent="0.3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s="13">
        <v>11.648</v>
      </c>
      <c r="S1529" s="13">
        <f t="shared" si="70"/>
        <v>8.1535999999999991</v>
      </c>
      <c r="T1529" s="13">
        <f t="shared" si="71"/>
        <v>3.4944000000000006</v>
      </c>
      <c r="U1529" s="2">
        <f t="shared" si="69"/>
        <v>0.30000000000000004</v>
      </c>
      <c r="V1529">
        <f>Table1[[#This Row],[Ship Date]]-Table1[[#This Row],[Order Date]]</f>
        <v>5</v>
      </c>
    </row>
    <row r="1530" spans="1:22" x14ac:dyDescent="0.3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s="13">
        <v>26.18</v>
      </c>
      <c r="S1530" s="13">
        <f t="shared" si="70"/>
        <v>18.325999999999997</v>
      </c>
      <c r="T1530" s="13">
        <f t="shared" si="71"/>
        <v>7.8540000000000028</v>
      </c>
      <c r="U1530" s="2">
        <f t="shared" si="69"/>
        <v>0.3000000000000001</v>
      </c>
      <c r="V1530">
        <f>Table1[[#This Row],[Ship Date]]-Table1[[#This Row],[Order Date]]</f>
        <v>3</v>
      </c>
    </row>
    <row r="1531" spans="1:22" x14ac:dyDescent="0.3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s="13">
        <v>7.3</v>
      </c>
      <c r="S1531" s="13">
        <f t="shared" si="70"/>
        <v>5.1099999999999994</v>
      </c>
      <c r="T1531" s="13">
        <f t="shared" si="71"/>
        <v>2.1900000000000004</v>
      </c>
      <c r="U1531" s="2">
        <f t="shared" si="69"/>
        <v>0.30000000000000004</v>
      </c>
      <c r="V1531">
        <f>Table1[[#This Row],[Ship Date]]-Table1[[#This Row],[Order Date]]</f>
        <v>3</v>
      </c>
    </row>
    <row r="1532" spans="1:22" x14ac:dyDescent="0.3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s="13">
        <v>74.352000000000004</v>
      </c>
      <c r="S1532" s="13">
        <f t="shared" si="70"/>
        <v>52.046399999999998</v>
      </c>
      <c r="T1532" s="13">
        <f t="shared" si="71"/>
        <v>22.305600000000005</v>
      </c>
      <c r="U1532" s="2">
        <f t="shared" si="69"/>
        <v>0.30000000000000004</v>
      </c>
      <c r="V1532">
        <f>Table1[[#This Row],[Ship Date]]-Table1[[#This Row],[Order Date]]</f>
        <v>5</v>
      </c>
    </row>
    <row r="1533" spans="1:22" x14ac:dyDescent="0.3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s="13">
        <v>10.744</v>
      </c>
      <c r="S1533" s="13">
        <f t="shared" si="70"/>
        <v>7.5207999999999995</v>
      </c>
      <c r="T1533" s="13">
        <f t="shared" si="71"/>
        <v>3.2232000000000003</v>
      </c>
      <c r="U1533" s="2">
        <f t="shared" si="69"/>
        <v>0.30000000000000004</v>
      </c>
      <c r="V1533">
        <f>Table1[[#This Row],[Ship Date]]-Table1[[#This Row],[Order Date]]</f>
        <v>5</v>
      </c>
    </row>
    <row r="1534" spans="1:22" x14ac:dyDescent="0.3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s="13">
        <v>8.3759999999999994</v>
      </c>
      <c r="S1534" s="13">
        <f t="shared" si="70"/>
        <v>5.8631999999999991</v>
      </c>
      <c r="T1534" s="13">
        <f t="shared" si="71"/>
        <v>2.5128000000000004</v>
      </c>
      <c r="U1534" s="2">
        <f t="shared" si="69"/>
        <v>0.30000000000000004</v>
      </c>
      <c r="V1534">
        <f>Table1[[#This Row],[Ship Date]]-Table1[[#This Row],[Order Date]]</f>
        <v>5</v>
      </c>
    </row>
    <row r="1535" spans="1:22" x14ac:dyDescent="0.3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s="13">
        <v>212.88</v>
      </c>
      <c r="S1535" s="13">
        <f t="shared" si="70"/>
        <v>149.01599999999999</v>
      </c>
      <c r="T1535" s="13">
        <f t="shared" si="71"/>
        <v>63.864000000000004</v>
      </c>
      <c r="U1535" s="2">
        <f t="shared" si="69"/>
        <v>0.30000000000000004</v>
      </c>
      <c r="V1535">
        <f>Table1[[#This Row],[Ship Date]]-Table1[[#This Row],[Order Date]]</f>
        <v>4</v>
      </c>
    </row>
    <row r="1536" spans="1:22" x14ac:dyDescent="0.3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s="13">
        <v>203.983</v>
      </c>
      <c r="S1536" s="13">
        <f t="shared" si="70"/>
        <v>142.78809999999999</v>
      </c>
      <c r="T1536" s="13">
        <f t="shared" si="71"/>
        <v>61.194900000000018</v>
      </c>
      <c r="U1536" s="2">
        <f t="shared" si="69"/>
        <v>0.3000000000000001</v>
      </c>
      <c r="V1536">
        <f>Table1[[#This Row],[Ship Date]]-Table1[[#This Row],[Order Date]]</f>
        <v>4</v>
      </c>
    </row>
    <row r="1537" spans="1:22" x14ac:dyDescent="0.3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s="13">
        <v>40.74</v>
      </c>
      <c r="S1537" s="13">
        <f t="shared" si="70"/>
        <v>28.518000000000001</v>
      </c>
      <c r="T1537" s="13">
        <f t="shared" si="71"/>
        <v>12.222000000000001</v>
      </c>
      <c r="U1537" s="2">
        <f t="shared" si="69"/>
        <v>0.30000000000000004</v>
      </c>
      <c r="V1537">
        <f>Table1[[#This Row],[Ship Date]]-Table1[[#This Row],[Order Date]]</f>
        <v>4</v>
      </c>
    </row>
    <row r="1538" spans="1:22" x14ac:dyDescent="0.3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s="13">
        <v>11.67</v>
      </c>
      <c r="S1538" s="13">
        <f t="shared" si="70"/>
        <v>8.1689999999999987</v>
      </c>
      <c r="T1538" s="13">
        <f t="shared" si="71"/>
        <v>3.5010000000000012</v>
      </c>
      <c r="U1538" s="2">
        <f t="shared" si="69"/>
        <v>0.3000000000000001</v>
      </c>
      <c r="V1538">
        <f>Table1[[#This Row],[Ship Date]]-Table1[[#This Row],[Order Date]]</f>
        <v>4</v>
      </c>
    </row>
    <row r="1539" spans="1:22" x14ac:dyDescent="0.3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s="13">
        <v>39.99</v>
      </c>
      <c r="S1539" s="13">
        <f t="shared" si="70"/>
        <v>27.992999999999999</v>
      </c>
      <c r="T1539" s="13">
        <f t="shared" si="71"/>
        <v>11.997000000000003</v>
      </c>
      <c r="U1539" s="2">
        <f t="shared" ref="U1539:U1602" si="72">T1539/R1539</f>
        <v>0.30000000000000004</v>
      </c>
      <c r="V1539">
        <f>Table1[[#This Row],[Ship Date]]-Table1[[#This Row],[Order Date]]</f>
        <v>2</v>
      </c>
    </row>
    <row r="1540" spans="1:22" x14ac:dyDescent="0.3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s="13">
        <v>16.28</v>
      </c>
      <c r="S1540" s="13">
        <f t="shared" ref="S1540:S1603" si="73">R1540*0.7</f>
        <v>11.396000000000001</v>
      </c>
      <c r="T1540" s="13">
        <f t="shared" ref="T1540:T1603" si="74">R1540-S1540</f>
        <v>4.8840000000000003</v>
      </c>
      <c r="U1540" s="2">
        <f t="shared" si="72"/>
        <v>0.3</v>
      </c>
      <c r="V1540">
        <f>Table1[[#This Row],[Ship Date]]-Table1[[#This Row],[Order Date]]</f>
        <v>2</v>
      </c>
    </row>
    <row r="1541" spans="1:22" x14ac:dyDescent="0.3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s="13">
        <v>782.94</v>
      </c>
      <c r="S1541" s="13">
        <f t="shared" si="73"/>
        <v>548.05799999999999</v>
      </c>
      <c r="T1541" s="13">
        <f t="shared" si="74"/>
        <v>234.88200000000006</v>
      </c>
      <c r="U1541" s="2">
        <f t="shared" si="72"/>
        <v>0.30000000000000004</v>
      </c>
      <c r="V1541">
        <f>Table1[[#This Row],[Ship Date]]-Table1[[#This Row],[Order Date]]</f>
        <v>2</v>
      </c>
    </row>
    <row r="1542" spans="1:22" x14ac:dyDescent="0.3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s="13">
        <v>242.48</v>
      </c>
      <c r="S1542" s="13">
        <f t="shared" si="73"/>
        <v>169.73599999999999</v>
      </c>
      <c r="T1542" s="13">
        <f t="shared" si="74"/>
        <v>72.744</v>
      </c>
      <c r="U1542" s="2">
        <f t="shared" si="72"/>
        <v>0.3</v>
      </c>
      <c r="V1542">
        <f>Table1[[#This Row],[Ship Date]]-Table1[[#This Row],[Order Date]]</f>
        <v>2</v>
      </c>
    </row>
    <row r="1543" spans="1:22" x14ac:dyDescent="0.3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s="13">
        <v>8.32</v>
      </c>
      <c r="S1543" s="13">
        <f t="shared" si="73"/>
        <v>5.8239999999999998</v>
      </c>
      <c r="T1543" s="13">
        <f t="shared" si="74"/>
        <v>2.4960000000000004</v>
      </c>
      <c r="U1543" s="2">
        <f t="shared" si="72"/>
        <v>0.30000000000000004</v>
      </c>
      <c r="V1543">
        <f>Table1[[#This Row],[Ship Date]]-Table1[[#This Row],[Order Date]]</f>
        <v>5</v>
      </c>
    </row>
    <row r="1544" spans="1:22" x14ac:dyDescent="0.3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s="13">
        <v>10.464</v>
      </c>
      <c r="S1544" s="13">
        <f t="shared" si="73"/>
        <v>7.3247999999999998</v>
      </c>
      <c r="T1544" s="13">
        <f t="shared" si="74"/>
        <v>3.1392000000000007</v>
      </c>
      <c r="U1544" s="2">
        <f t="shared" si="72"/>
        <v>0.30000000000000004</v>
      </c>
      <c r="V1544">
        <f>Table1[[#This Row],[Ship Date]]-Table1[[#This Row],[Order Date]]</f>
        <v>5</v>
      </c>
    </row>
    <row r="1545" spans="1:22" x14ac:dyDescent="0.3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s="13">
        <v>82.896000000000001</v>
      </c>
      <c r="S1545" s="13">
        <f t="shared" si="73"/>
        <v>58.027199999999993</v>
      </c>
      <c r="T1545" s="13">
        <f t="shared" si="74"/>
        <v>24.868800000000007</v>
      </c>
      <c r="U1545" s="2">
        <f t="shared" si="72"/>
        <v>0.3000000000000001</v>
      </c>
      <c r="V1545">
        <f>Table1[[#This Row],[Ship Date]]-Table1[[#This Row],[Order Date]]</f>
        <v>4</v>
      </c>
    </row>
    <row r="1546" spans="1:22" x14ac:dyDescent="0.3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s="13">
        <v>34.24</v>
      </c>
      <c r="S1546" s="13">
        <f t="shared" si="73"/>
        <v>23.968</v>
      </c>
      <c r="T1546" s="13">
        <f t="shared" si="74"/>
        <v>10.272000000000002</v>
      </c>
      <c r="U1546" s="2">
        <f t="shared" si="72"/>
        <v>0.30000000000000004</v>
      </c>
      <c r="V1546">
        <f>Table1[[#This Row],[Ship Date]]-Table1[[#This Row],[Order Date]]</f>
        <v>4</v>
      </c>
    </row>
    <row r="1547" spans="1:22" x14ac:dyDescent="0.3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s="13">
        <v>1573.4880000000001</v>
      </c>
      <c r="S1547" s="13">
        <f t="shared" si="73"/>
        <v>1101.4415999999999</v>
      </c>
      <c r="T1547" s="13">
        <f t="shared" si="74"/>
        <v>472.04640000000018</v>
      </c>
      <c r="U1547" s="2">
        <f t="shared" si="72"/>
        <v>0.3000000000000001</v>
      </c>
      <c r="V1547">
        <f>Table1[[#This Row],[Ship Date]]-Table1[[#This Row],[Order Date]]</f>
        <v>4</v>
      </c>
    </row>
    <row r="1548" spans="1:22" x14ac:dyDescent="0.3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s="13">
        <v>335.52</v>
      </c>
      <c r="S1548" s="13">
        <f t="shared" si="73"/>
        <v>234.86399999999998</v>
      </c>
      <c r="T1548" s="13">
        <f t="shared" si="74"/>
        <v>100.65600000000001</v>
      </c>
      <c r="U1548" s="2">
        <f t="shared" si="72"/>
        <v>0.30000000000000004</v>
      </c>
      <c r="V1548">
        <f>Table1[[#This Row],[Ship Date]]-Table1[[#This Row],[Order Date]]</f>
        <v>4</v>
      </c>
    </row>
    <row r="1549" spans="1:22" x14ac:dyDescent="0.3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s="13">
        <v>23.911999999999999</v>
      </c>
      <c r="S1549" s="13">
        <f t="shared" si="73"/>
        <v>16.738399999999999</v>
      </c>
      <c r="T1549" s="13">
        <f t="shared" si="74"/>
        <v>7.1736000000000004</v>
      </c>
      <c r="U1549" s="2">
        <f t="shared" si="72"/>
        <v>0.30000000000000004</v>
      </c>
      <c r="V1549">
        <f>Table1[[#This Row],[Ship Date]]-Table1[[#This Row],[Order Date]]</f>
        <v>4</v>
      </c>
    </row>
    <row r="1550" spans="1:22" x14ac:dyDescent="0.3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s="13">
        <v>27.056000000000001</v>
      </c>
      <c r="S1550" s="13">
        <f t="shared" si="73"/>
        <v>18.9392</v>
      </c>
      <c r="T1550" s="13">
        <f t="shared" si="74"/>
        <v>8.1168000000000013</v>
      </c>
      <c r="U1550" s="2">
        <f t="shared" si="72"/>
        <v>0.30000000000000004</v>
      </c>
      <c r="V1550">
        <f>Table1[[#This Row],[Ship Date]]-Table1[[#This Row],[Order Date]]</f>
        <v>4</v>
      </c>
    </row>
    <row r="1551" spans="1:22" x14ac:dyDescent="0.3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s="13">
        <v>559.99199999999996</v>
      </c>
      <c r="S1551" s="13">
        <f t="shared" si="73"/>
        <v>391.99439999999993</v>
      </c>
      <c r="T1551" s="13">
        <f t="shared" si="74"/>
        <v>167.99760000000003</v>
      </c>
      <c r="U1551" s="2">
        <f t="shared" si="72"/>
        <v>0.3000000000000001</v>
      </c>
      <c r="V1551">
        <f>Table1[[#This Row],[Ship Date]]-Table1[[#This Row],[Order Date]]</f>
        <v>2</v>
      </c>
    </row>
    <row r="1552" spans="1:22" x14ac:dyDescent="0.3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s="13">
        <v>9.3239999999999998</v>
      </c>
      <c r="S1552" s="13">
        <f t="shared" si="73"/>
        <v>6.5267999999999997</v>
      </c>
      <c r="T1552" s="13">
        <f t="shared" si="74"/>
        <v>2.7972000000000001</v>
      </c>
      <c r="U1552" s="2">
        <f t="shared" si="72"/>
        <v>0.30000000000000004</v>
      </c>
      <c r="V1552">
        <f>Table1[[#This Row],[Ship Date]]-Table1[[#This Row],[Order Date]]</f>
        <v>5</v>
      </c>
    </row>
    <row r="1553" spans="1:22" x14ac:dyDescent="0.3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s="13">
        <v>111.96</v>
      </c>
      <c r="S1553" s="13">
        <f t="shared" si="73"/>
        <v>78.371999999999986</v>
      </c>
      <c r="T1553" s="13">
        <f t="shared" si="74"/>
        <v>33.588000000000008</v>
      </c>
      <c r="U1553" s="2">
        <f t="shared" si="72"/>
        <v>0.3000000000000001</v>
      </c>
      <c r="V1553">
        <f>Table1[[#This Row],[Ship Date]]-Table1[[#This Row],[Order Date]]</f>
        <v>5</v>
      </c>
    </row>
    <row r="1554" spans="1:22" x14ac:dyDescent="0.3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s="13">
        <v>21.56</v>
      </c>
      <c r="S1554" s="13">
        <f t="shared" si="73"/>
        <v>15.091999999999999</v>
      </c>
      <c r="T1554" s="13">
        <f t="shared" si="74"/>
        <v>6.468</v>
      </c>
      <c r="U1554" s="2">
        <f t="shared" si="72"/>
        <v>0.3</v>
      </c>
      <c r="V1554">
        <f>Table1[[#This Row],[Ship Date]]-Table1[[#This Row],[Order Date]]</f>
        <v>2</v>
      </c>
    </row>
    <row r="1555" spans="1:22" x14ac:dyDescent="0.3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s="13">
        <v>124.75</v>
      </c>
      <c r="S1555" s="13">
        <f t="shared" si="73"/>
        <v>87.324999999999989</v>
      </c>
      <c r="T1555" s="13">
        <f t="shared" si="74"/>
        <v>37.425000000000011</v>
      </c>
      <c r="U1555" s="2">
        <f t="shared" si="72"/>
        <v>0.3000000000000001</v>
      </c>
      <c r="V1555">
        <f>Table1[[#This Row],[Ship Date]]-Table1[[#This Row],[Order Date]]</f>
        <v>5</v>
      </c>
    </row>
    <row r="1556" spans="1:22" x14ac:dyDescent="0.3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s="13">
        <v>5.28</v>
      </c>
      <c r="S1556" s="13">
        <f t="shared" si="73"/>
        <v>3.6959999999999997</v>
      </c>
      <c r="T1556" s="13">
        <f t="shared" si="74"/>
        <v>1.5840000000000005</v>
      </c>
      <c r="U1556" s="2">
        <f t="shared" si="72"/>
        <v>0.3000000000000001</v>
      </c>
      <c r="V1556">
        <f>Table1[[#This Row],[Ship Date]]-Table1[[#This Row],[Order Date]]</f>
        <v>7</v>
      </c>
    </row>
    <row r="1557" spans="1:22" x14ac:dyDescent="0.3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s="13">
        <v>91.96</v>
      </c>
      <c r="S1557" s="13">
        <f t="shared" si="73"/>
        <v>64.371999999999986</v>
      </c>
      <c r="T1557" s="13">
        <f t="shared" si="74"/>
        <v>27.588000000000008</v>
      </c>
      <c r="U1557" s="2">
        <f t="shared" si="72"/>
        <v>0.3000000000000001</v>
      </c>
      <c r="V1557">
        <f>Table1[[#This Row],[Ship Date]]-Table1[[#This Row],[Order Date]]</f>
        <v>4</v>
      </c>
    </row>
    <row r="1558" spans="1:22" x14ac:dyDescent="0.3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s="13">
        <v>9.3439999999999994</v>
      </c>
      <c r="S1558" s="13">
        <f t="shared" si="73"/>
        <v>6.5407999999999991</v>
      </c>
      <c r="T1558" s="13">
        <f t="shared" si="74"/>
        <v>2.8032000000000004</v>
      </c>
      <c r="U1558" s="2">
        <f t="shared" si="72"/>
        <v>0.30000000000000004</v>
      </c>
      <c r="V1558">
        <f>Table1[[#This Row],[Ship Date]]-Table1[[#This Row],[Order Date]]</f>
        <v>6</v>
      </c>
    </row>
    <row r="1559" spans="1:22" x14ac:dyDescent="0.3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s="13">
        <v>79.36</v>
      </c>
      <c r="S1559" s="13">
        <f t="shared" si="73"/>
        <v>55.552</v>
      </c>
      <c r="T1559" s="13">
        <f t="shared" si="74"/>
        <v>23.808</v>
      </c>
      <c r="U1559" s="2">
        <f t="shared" si="72"/>
        <v>0.3</v>
      </c>
      <c r="V1559">
        <f>Table1[[#This Row],[Ship Date]]-Table1[[#This Row],[Order Date]]</f>
        <v>6</v>
      </c>
    </row>
    <row r="1560" spans="1:22" x14ac:dyDescent="0.3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s="13">
        <v>171.96</v>
      </c>
      <c r="S1560" s="13">
        <f t="shared" si="73"/>
        <v>120.372</v>
      </c>
      <c r="T1560" s="13">
        <f t="shared" si="74"/>
        <v>51.588000000000008</v>
      </c>
      <c r="U1560" s="2">
        <f t="shared" si="72"/>
        <v>0.30000000000000004</v>
      </c>
      <c r="V1560">
        <f>Table1[[#This Row],[Ship Date]]-Table1[[#This Row],[Order Date]]</f>
        <v>2</v>
      </c>
    </row>
    <row r="1561" spans="1:22" x14ac:dyDescent="0.3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s="13">
        <v>35.351999999999997</v>
      </c>
      <c r="S1561" s="13">
        <f t="shared" si="73"/>
        <v>24.746399999999998</v>
      </c>
      <c r="T1561" s="13">
        <f t="shared" si="74"/>
        <v>10.605599999999999</v>
      </c>
      <c r="U1561" s="2">
        <f t="shared" si="72"/>
        <v>0.3</v>
      </c>
      <c r="V1561">
        <f>Table1[[#This Row],[Ship Date]]-Table1[[#This Row],[Order Date]]</f>
        <v>4</v>
      </c>
    </row>
    <row r="1562" spans="1:22" x14ac:dyDescent="0.3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s="13">
        <v>18.899999999999999</v>
      </c>
      <c r="S1562" s="13">
        <f t="shared" si="73"/>
        <v>13.229999999999999</v>
      </c>
      <c r="T1562" s="13">
        <f t="shared" si="74"/>
        <v>5.67</v>
      </c>
      <c r="U1562" s="2">
        <f t="shared" si="72"/>
        <v>0.30000000000000004</v>
      </c>
      <c r="V1562">
        <f>Table1[[#This Row],[Ship Date]]-Table1[[#This Row],[Order Date]]</f>
        <v>5</v>
      </c>
    </row>
    <row r="1563" spans="1:22" x14ac:dyDescent="0.3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s="13">
        <v>2.78</v>
      </c>
      <c r="S1563" s="13">
        <f t="shared" si="73"/>
        <v>1.9459999999999997</v>
      </c>
      <c r="T1563" s="13">
        <f t="shared" si="74"/>
        <v>0.83400000000000007</v>
      </c>
      <c r="U1563" s="2">
        <f t="shared" si="72"/>
        <v>0.30000000000000004</v>
      </c>
      <c r="V1563">
        <f>Table1[[#This Row],[Ship Date]]-Table1[[#This Row],[Order Date]]</f>
        <v>1</v>
      </c>
    </row>
    <row r="1564" spans="1:22" x14ac:dyDescent="0.3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s="13">
        <v>1044.6300000000001</v>
      </c>
      <c r="S1564" s="13">
        <f t="shared" si="73"/>
        <v>731.24099999999999</v>
      </c>
      <c r="T1564" s="13">
        <f t="shared" si="74"/>
        <v>313.38900000000012</v>
      </c>
      <c r="U1564" s="2">
        <f t="shared" si="72"/>
        <v>0.3000000000000001</v>
      </c>
      <c r="V1564">
        <f>Table1[[#This Row],[Ship Date]]-Table1[[#This Row],[Order Date]]</f>
        <v>0</v>
      </c>
    </row>
    <row r="1565" spans="1:22" x14ac:dyDescent="0.3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s="13">
        <v>11.352</v>
      </c>
      <c r="S1565" s="13">
        <f t="shared" si="73"/>
        <v>7.9463999999999997</v>
      </c>
      <c r="T1565" s="13">
        <f t="shared" si="74"/>
        <v>3.4056000000000006</v>
      </c>
      <c r="U1565" s="2">
        <f t="shared" si="72"/>
        <v>0.30000000000000004</v>
      </c>
      <c r="V1565">
        <f>Table1[[#This Row],[Ship Date]]-Table1[[#This Row],[Order Date]]</f>
        <v>0</v>
      </c>
    </row>
    <row r="1566" spans="1:22" x14ac:dyDescent="0.3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s="13">
        <v>354.9</v>
      </c>
      <c r="S1566" s="13">
        <f t="shared" si="73"/>
        <v>248.42999999999998</v>
      </c>
      <c r="T1566" s="13">
        <f t="shared" si="74"/>
        <v>106.47</v>
      </c>
      <c r="U1566" s="2">
        <f t="shared" si="72"/>
        <v>0.3</v>
      </c>
      <c r="V1566">
        <f>Table1[[#This Row],[Ship Date]]-Table1[[#This Row],[Order Date]]</f>
        <v>0</v>
      </c>
    </row>
    <row r="1567" spans="1:22" x14ac:dyDescent="0.3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s="13">
        <v>453.57600000000002</v>
      </c>
      <c r="S1567" s="13">
        <f t="shared" si="73"/>
        <v>317.50319999999999</v>
      </c>
      <c r="T1567" s="13">
        <f t="shared" si="74"/>
        <v>136.07280000000003</v>
      </c>
      <c r="U1567" s="2">
        <f t="shared" si="72"/>
        <v>0.30000000000000004</v>
      </c>
      <c r="V1567">
        <f>Table1[[#This Row],[Ship Date]]-Table1[[#This Row],[Order Date]]</f>
        <v>6</v>
      </c>
    </row>
    <row r="1568" spans="1:22" x14ac:dyDescent="0.3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s="13">
        <v>21.48</v>
      </c>
      <c r="S1568" s="13">
        <f t="shared" si="73"/>
        <v>15.036</v>
      </c>
      <c r="T1568" s="13">
        <f t="shared" si="74"/>
        <v>6.4440000000000008</v>
      </c>
      <c r="U1568" s="2">
        <f t="shared" si="72"/>
        <v>0.30000000000000004</v>
      </c>
      <c r="V1568">
        <f>Table1[[#This Row],[Ship Date]]-Table1[[#This Row],[Order Date]]</f>
        <v>1</v>
      </c>
    </row>
    <row r="1569" spans="1:22" x14ac:dyDescent="0.3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s="13">
        <v>8.7840000000000007</v>
      </c>
      <c r="S1569" s="13">
        <f t="shared" si="73"/>
        <v>6.1488000000000005</v>
      </c>
      <c r="T1569" s="13">
        <f t="shared" si="74"/>
        <v>2.6352000000000002</v>
      </c>
      <c r="U1569" s="2">
        <f t="shared" si="72"/>
        <v>0.3</v>
      </c>
      <c r="V1569">
        <f>Table1[[#This Row],[Ship Date]]-Table1[[#This Row],[Order Date]]</f>
        <v>1</v>
      </c>
    </row>
    <row r="1570" spans="1:22" x14ac:dyDescent="0.3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s="13">
        <v>122.97</v>
      </c>
      <c r="S1570" s="13">
        <f t="shared" si="73"/>
        <v>86.078999999999994</v>
      </c>
      <c r="T1570" s="13">
        <f t="shared" si="74"/>
        <v>36.891000000000005</v>
      </c>
      <c r="U1570" s="2">
        <f t="shared" si="72"/>
        <v>0.30000000000000004</v>
      </c>
      <c r="V1570">
        <f>Table1[[#This Row],[Ship Date]]-Table1[[#This Row],[Order Date]]</f>
        <v>0</v>
      </c>
    </row>
    <row r="1571" spans="1:22" x14ac:dyDescent="0.3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s="13">
        <v>12.84</v>
      </c>
      <c r="S1571" s="13">
        <f t="shared" si="73"/>
        <v>8.9879999999999995</v>
      </c>
      <c r="T1571" s="13">
        <f t="shared" si="74"/>
        <v>3.8520000000000003</v>
      </c>
      <c r="U1571" s="2">
        <f t="shared" si="72"/>
        <v>0.30000000000000004</v>
      </c>
      <c r="V1571">
        <f>Table1[[#This Row],[Ship Date]]-Table1[[#This Row],[Order Date]]</f>
        <v>4</v>
      </c>
    </row>
    <row r="1572" spans="1:22" x14ac:dyDescent="0.3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s="13">
        <v>603.91999999999996</v>
      </c>
      <c r="S1572" s="13">
        <f t="shared" si="73"/>
        <v>422.74399999999997</v>
      </c>
      <c r="T1572" s="13">
        <f t="shared" si="74"/>
        <v>181.17599999999999</v>
      </c>
      <c r="U1572" s="2">
        <f t="shared" si="72"/>
        <v>0.3</v>
      </c>
      <c r="V1572">
        <f>Table1[[#This Row],[Ship Date]]-Table1[[#This Row],[Order Date]]</f>
        <v>2</v>
      </c>
    </row>
    <row r="1573" spans="1:22" x14ac:dyDescent="0.3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s="13">
        <v>21.84</v>
      </c>
      <c r="S1573" s="13">
        <f t="shared" si="73"/>
        <v>15.287999999999998</v>
      </c>
      <c r="T1573" s="13">
        <f t="shared" si="74"/>
        <v>6.5520000000000014</v>
      </c>
      <c r="U1573" s="2">
        <f t="shared" si="72"/>
        <v>0.30000000000000004</v>
      </c>
      <c r="V1573">
        <f>Table1[[#This Row],[Ship Date]]-Table1[[#This Row],[Order Date]]</f>
        <v>2</v>
      </c>
    </row>
    <row r="1574" spans="1:22" x14ac:dyDescent="0.3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s="13">
        <v>29.99</v>
      </c>
      <c r="S1574" s="13">
        <f t="shared" si="73"/>
        <v>20.992999999999999</v>
      </c>
      <c r="T1574" s="13">
        <f t="shared" si="74"/>
        <v>8.9969999999999999</v>
      </c>
      <c r="U1574" s="2">
        <f t="shared" si="72"/>
        <v>0.3</v>
      </c>
      <c r="V1574">
        <f>Table1[[#This Row],[Ship Date]]-Table1[[#This Row],[Order Date]]</f>
        <v>2</v>
      </c>
    </row>
    <row r="1575" spans="1:22" x14ac:dyDescent="0.3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s="13">
        <v>381.44</v>
      </c>
      <c r="S1575" s="13">
        <f t="shared" si="73"/>
        <v>267.00799999999998</v>
      </c>
      <c r="T1575" s="13">
        <f t="shared" si="74"/>
        <v>114.43200000000002</v>
      </c>
      <c r="U1575" s="2">
        <f t="shared" si="72"/>
        <v>0.30000000000000004</v>
      </c>
      <c r="V1575">
        <f>Table1[[#This Row],[Ship Date]]-Table1[[#This Row],[Order Date]]</f>
        <v>2</v>
      </c>
    </row>
    <row r="1576" spans="1:22" x14ac:dyDescent="0.3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s="13">
        <v>40.68</v>
      </c>
      <c r="S1576" s="13">
        <f t="shared" si="73"/>
        <v>28.475999999999999</v>
      </c>
      <c r="T1576" s="13">
        <f t="shared" si="74"/>
        <v>12.204000000000001</v>
      </c>
      <c r="U1576" s="2">
        <f t="shared" si="72"/>
        <v>0.30000000000000004</v>
      </c>
      <c r="V1576">
        <f>Table1[[#This Row],[Ship Date]]-Table1[[#This Row],[Order Date]]</f>
        <v>3</v>
      </c>
    </row>
    <row r="1577" spans="1:22" x14ac:dyDescent="0.3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s="13">
        <v>763.28</v>
      </c>
      <c r="S1577" s="13">
        <f t="shared" si="73"/>
        <v>534.29599999999994</v>
      </c>
      <c r="T1577" s="13">
        <f t="shared" si="74"/>
        <v>228.98400000000004</v>
      </c>
      <c r="U1577" s="2">
        <f t="shared" si="72"/>
        <v>0.30000000000000004</v>
      </c>
      <c r="V1577">
        <f>Table1[[#This Row],[Ship Date]]-Table1[[#This Row],[Order Date]]</f>
        <v>3</v>
      </c>
    </row>
    <row r="1578" spans="1:22" x14ac:dyDescent="0.3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s="13">
        <v>23.952000000000002</v>
      </c>
      <c r="S1578" s="13">
        <f t="shared" si="73"/>
        <v>16.766400000000001</v>
      </c>
      <c r="T1578" s="13">
        <f t="shared" si="74"/>
        <v>7.1856000000000009</v>
      </c>
      <c r="U1578" s="2">
        <f t="shared" si="72"/>
        <v>0.3</v>
      </c>
      <c r="V1578">
        <f>Table1[[#This Row],[Ship Date]]-Table1[[#This Row],[Order Date]]</f>
        <v>5</v>
      </c>
    </row>
    <row r="1579" spans="1:22" x14ac:dyDescent="0.3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s="13">
        <v>4.9800000000000004</v>
      </c>
      <c r="S1579" s="13">
        <f t="shared" si="73"/>
        <v>3.4860000000000002</v>
      </c>
      <c r="T1579" s="13">
        <f t="shared" si="74"/>
        <v>1.4940000000000002</v>
      </c>
      <c r="U1579" s="2">
        <f t="shared" si="72"/>
        <v>0.30000000000000004</v>
      </c>
      <c r="V1579">
        <f>Table1[[#This Row],[Ship Date]]-Table1[[#This Row],[Order Date]]</f>
        <v>4</v>
      </c>
    </row>
    <row r="1580" spans="1:22" x14ac:dyDescent="0.3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s="13">
        <v>170.88</v>
      </c>
      <c r="S1580" s="13">
        <f t="shared" si="73"/>
        <v>119.61599999999999</v>
      </c>
      <c r="T1580" s="13">
        <f t="shared" si="74"/>
        <v>51.26400000000001</v>
      </c>
      <c r="U1580" s="2">
        <f t="shared" si="72"/>
        <v>0.30000000000000004</v>
      </c>
      <c r="V1580">
        <f>Table1[[#This Row],[Ship Date]]-Table1[[#This Row],[Order Date]]</f>
        <v>2</v>
      </c>
    </row>
    <row r="1581" spans="1:22" x14ac:dyDescent="0.3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s="13">
        <v>307.98</v>
      </c>
      <c r="S1581" s="13">
        <f t="shared" si="73"/>
        <v>215.58600000000001</v>
      </c>
      <c r="T1581" s="13">
        <f t="shared" si="74"/>
        <v>92.394000000000005</v>
      </c>
      <c r="U1581" s="2">
        <f t="shared" si="72"/>
        <v>0.3</v>
      </c>
      <c r="V1581">
        <f>Table1[[#This Row],[Ship Date]]-Table1[[#This Row],[Order Date]]</f>
        <v>3</v>
      </c>
    </row>
    <row r="1582" spans="1:22" x14ac:dyDescent="0.3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s="13">
        <v>382.80599999999998</v>
      </c>
      <c r="S1582" s="13">
        <f t="shared" si="73"/>
        <v>267.96419999999995</v>
      </c>
      <c r="T1582" s="13">
        <f t="shared" si="74"/>
        <v>114.84180000000003</v>
      </c>
      <c r="U1582" s="2">
        <f t="shared" si="72"/>
        <v>0.3000000000000001</v>
      </c>
      <c r="V1582">
        <f>Table1[[#This Row],[Ship Date]]-Table1[[#This Row],[Order Date]]</f>
        <v>3</v>
      </c>
    </row>
    <row r="1583" spans="1:22" x14ac:dyDescent="0.3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s="13">
        <v>41.96</v>
      </c>
      <c r="S1583" s="13">
        <f t="shared" si="73"/>
        <v>29.372</v>
      </c>
      <c r="T1583" s="13">
        <f t="shared" si="74"/>
        <v>12.588000000000001</v>
      </c>
      <c r="U1583" s="2">
        <f t="shared" si="72"/>
        <v>0.30000000000000004</v>
      </c>
      <c r="V1583">
        <f>Table1[[#This Row],[Ship Date]]-Table1[[#This Row],[Order Date]]</f>
        <v>3</v>
      </c>
    </row>
    <row r="1584" spans="1:22" x14ac:dyDescent="0.3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s="13">
        <v>1217.568</v>
      </c>
      <c r="S1584" s="13">
        <f t="shared" si="73"/>
        <v>852.29759999999999</v>
      </c>
      <c r="T1584" s="13">
        <f t="shared" si="74"/>
        <v>365.2704</v>
      </c>
      <c r="U1584" s="2">
        <f t="shared" si="72"/>
        <v>0.3</v>
      </c>
      <c r="V1584">
        <f>Table1[[#This Row],[Ship Date]]-Table1[[#This Row],[Order Date]]</f>
        <v>3</v>
      </c>
    </row>
    <row r="1585" spans="1:22" x14ac:dyDescent="0.3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s="13">
        <v>47.04</v>
      </c>
      <c r="S1585" s="13">
        <f t="shared" si="73"/>
        <v>32.927999999999997</v>
      </c>
      <c r="T1585" s="13">
        <f t="shared" si="74"/>
        <v>14.112000000000002</v>
      </c>
      <c r="U1585" s="2">
        <f t="shared" si="72"/>
        <v>0.30000000000000004</v>
      </c>
      <c r="V1585">
        <f>Table1[[#This Row],[Ship Date]]-Table1[[#This Row],[Order Date]]</f>
        <v>3</v>
      </c>
    </row>
    <row r="1586" spans="1:22" x14ac:dyDescent="0.3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s="13">
        <v>6.16</v>
      </c>
      <c r="S1586" s="13">
        <f t="shared" si="73"/>
        <v>4.3119999999999994</v>
      </c>
      <c r="T1586" s="13">
        <f t="shared" si="74"/>
        <v>1.8480000000000008</v>
      </c>
      <c r="U1586" s="2">
        <f t="shared" si="72"/>
        <v>0.3000000000000001</v>
      </c>
      <c r="V1586">
        <f>Table1[[#This Row],[Ship Date]]-Table1[[#This Row],[Order Date]]</f>
        <v>3</v>
      </c>
    </row>
    <row r="1587" spans="1:22" x14ac:dyDescent="0.3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s="13">
        <v>979.95</v>
      </c>
      <c r="S1587" s="13">
        <f t="shared" si="73"/>
        <v>685.96500000000003</v>
      </c>
      <c r="T1587" s="13">
        <f t="shared" si="74"/>
        <v>293.98500000000001</v>
      </c>
      <c r="U1587" s="2">
        <f t="shared" si="72"/>
        <v>0.3</v>
      </c>
      <c r="V1587">
        <f>Table1[[#This Row],[Ship Date]]-Table1[[#This Row],[Order Date]]</f>
        <v>3</v>
      </c>
    </row>
    <row r="1588" spans="1:22" x14ac:dyDescent="0.3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s="13">
        <v>143.69999999999999</v>
      </c>
      <c r="S1588" s="13">
        <f t="shared" si="73"/>
        <v>100.58999999999999</v>
      </c>
      <c r="T1588" s="13">
        <f t="shared" si="74"/>
        <v>43.11</v>
      </c>
      <c r="U1588" s="2">
        <f t="shared" si="72"/>
        <v>0.30000000000000004</v>
      </c>
      <c r="V1588">
        <f>Table1[[#This Row],[Ship Date]]-Table1[[#This Row],[Order Date]]</f>
        <v>3</v>
      </c>
    </row>
    <row r="1589" spans="1:22" x14ac:dyDescent="0.3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s="13">
        <v>10.65</v>
      </c>
      <c r="S1589" s="13">
        <f t="shared" si="73"/>
        <v>7.4550000000000001</v>
      </c>
      <c r="T1589" s="13">
        <f t="shared" si="74"/>
        <v>3.1950000000000003</v>
      </c>
      <c r="U1589" s="2">
        <f t="shared" si="72"/>
        <v>0.30000000000000004</v>
      </c>
      <c r="V1589">
        <f>Table1[[#This Row],[Ship Date]]-Table1[[#This Row],[Order Date]]</f>
        <v>3</v>
      </c>
    </row>
    <row r="1590" spans="1:22" x14ac:dyDescent="0.3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s="13">
        <v>247.8</v>
      </c>
      <c r="S1590" s="13">
        <f t="shared" si="73"/>
        <v>173.46</v>
      </c>
      <c r="T1590" s="13">
        <f t="shared" si="74"/>
        <v>74.34</v>
      </c>
      <c r="U1590" s="2">
        <f t="shared" si="72"/>
        <v>0.3</v>
      </c>
      <c r="V1590">
        <f>Table1[[#This Row],[Ship Date]]-Table1[[#This Row],[Order Date]]</f>
        <v>3</v>
      </c>
    </row>
    <row r="1591" spans="1:22" x14ac:dyDescent="0.3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s="13">
        <v>10.96</v>
      </c>
      <c r="S1591" s="13">
        <f t="shared" si="73"/>
        <v>7.6719999999999997</v>
      </c>
      <c r="T1591" s="13">
        <f t="shared" si="74"/>
        <v>3.2880000000000011</v>
      </c>
      <c r="U1591" s="2">
        <f t="shared" si="72"/>
        <v>0.3000000000000001</v>
      </c>
      <c r="V1591">
        <f>Table1[[#This Row],[Ship Date]]-Table1[[#This Row],[Order Date]]</f>
        <v>4</v>
      </c>
    </row>
    <row r="1592" spans="1:22" x14ac:dyDescent="0.3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s="13">
        <v>33.488</v>
      </c>
      <c r="S1592" s="13">
        <f t="shared" si="73"/>
        <v>23.441599999999998</v>
      </c>
      <c r="T1592" s="13">
        <f t="shared" si="74"/>
        <v>10.046400000000002</v>
      </c>
      <c r="U1592" s="2">
        <f t="shared" si="72"/>
        <v>0.30000000000000004</v>
      </c>
      <c r="V1592">
        <f>Table1[[#This Row],[Ship Date]]-Table1[[#This Row],[Order Date]]</f>
        <v>4</v>
      </c>
    </row>
    <row r="1593" spans="1:22" x14ac:dyDescent="0.3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s="13">
        <v>8.0399999999999991</v>
      </c>
      <c r="S1593" s="13">
        <f t="shared" si="73"/>
        <v>5.6279999999999992</v>
      </c>
      <c r="T1593" s="13">
        <f t="shared" si="74"/>
        <v>2.4119999999999999</v>
      </c>
      <c r="U1593" s="2">
        <f t="shared" si="72"/>
        <v>0.30000000000000004</v>
      </c>
      <c r="V1593">
        <f>Table1[[#This Row],[Ship Date]]-Table1[[#This Row],[Order Date]]</f>
        <v>4</v>
      </c>
    </row>
    <row r="1594" spans="1:22" x14ac:dyDescent="0.3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s="13">
        <v>201.56800000000001</v>
      </c>
      <c r="S1594" s="13">
        <f t="shared" si="73"/>
        <v>141.0976</v>
      </c>
      <c r="T1594" s="13">
        <f t="shared" si="74"/>
        <v>60.470400000000012</v>
      </c>
      <c r="U1594" s="2">
        <f t="shared" si="72"/>
        <v>0.30000000000000004</v>
      </c>
      <c r="V1594">
        <f>Table1[[#This Row],[Ship Date]]-Table1[[#This Row],[Order Date]]</f>
        <v>2</v>
      </c>
    </row>
    <row r="1595" spans="1:22" x14ac:dyDescent="0.3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s="13">
        <v>13.44</v>
      </c>
      <c r="S1595" s="13">
        <f t="shared" si="73"/>
        <v>9.4079999999999995</v>
      </c>
      <c r="T1595" s="13">
        <f t="shared" si="74"/>
        <v>4.032</v>
      </c>
      <c r="U1595" s="2">
        <f t="shared" si="72"/>
        <v>0.3</v>
      </c>
      <c r="V1595">
        <f>Table1[[#This Row],[Ship Date]]-Table1[[#This Row],[Order Date]]</f>
        <v>0</v>
      </c>
    </row>
    <row r="1596" spans="1:22" x14ac:dyDescent="0.3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s="13">
        <v>359.05799999999999</v>
      </c>
      <c r="S1596" s="13">
        <f t="shared" si="73"/>
        <v>251.34059999999997</v>
      </c>
      <c r="T1596" s="13">
        <f t="shared" si="74"/>
        <v>107.71740000000003</v>
      </c>
      <c r="U1596" s="2">
        <f t="shared" si="72"/>
        <v>0.3000000000000001</v>
      </c>
      <c r="V1596">
        <f>Table1[[#This Row],[Ship Date]]-Table1[[#This Row],[Order Date]]</f>
        <v>3</v>
      </c>
    </row>
    <row r="1597" spans="1:22" x14ac:dyDescent="0.3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s="13">
        <v>47.991999999999997</v>
      </c>
      <c r="S1597" s="13">
        <f t="shared" si="73"/>
        <v>33.594399999999993</v>
      </c>
      <c r="T1597" s="13">
        <f t="shared" si="74"/>
        <v>14.397600000000004</v>
      </c>
      <c r="U1597" s="2">
        <f t="shared" si="72"/>
        <v>0.3000000000000001</v>
      </c>
      <c r="V1597">
        <f>Table1[[#This Row],[Ship Date]]-Table1[[#This Row],[Order Date]]</f>
        <v>4</v>
      </c>
    </row>
    <row r="1598" spans="1:22" x14ac:dyDescent="0.3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s="13">
        <v>547.29999999999995</v>
      </c>
      <c r="S1598" s="13">
        <f t="shared" si="73"/>
        <v>383.10999999999996</v>
      </c>
      <c r="T1598" s="13">
        <f t="shared" si="74"/>
        <v>164.19</v>
      </c>
      <c r="U1598" s="2">
        <f t="shared" si="72"/>
        <v>0.30000000000000004</v>
      </c>
      <c r="V1598">
        <f>Table1[[#This Row],[Ship Date]]-Table1[[#This Row],[Order Date]]</f>
        <v>2</v>
      </c>
    </row>
    <row r="1599" spans="1:22" x14ac:dyDescent="0.3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s="13">
        <v>16.896000000000001</v>
      </c>
      <c r="S1599" s="13">
        <f t="shared" si="73"/>
        <v>11.827199999999999</v>
      </c>
      <c r="T1599" s="13">
        <f t="shared" si="74"/>
        <v>5.0688000000000013</v>
      </c>
      <c r="U1599" s="2">
        <f t="shared" si="72"/>
        <v>0.30000000000000004</v>
      </c>
      <c r="V1599">
        <f>Table1[[#This Row],[Ship Date]]-Table1[[#This Row],[Order Date]]</f>
        <v>2</v>
      </c>
    </row>
    <row r="1600" spans="1:22" x14ac:dyDescent="0.3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s="13">
        <v>6.6719999999999997</v>
      </c>
      <c r="S1600" s="13">
        <f t="shared" si="73"/>
        <v>4.6703999999999999</v>
      </c>
      <c r="T1600" s="13">
        <f t="shared" si="74"/>
        <v>2.0015999999999998</v>
      </c>
      <c r="U1600" s="2">
        <f t="shared" si="72"/>
        <v>0.3</v>
      </c>
      <c r="V1600">
        <f>Table1[[#This Row],[Ship Date]]-Table1[[#This Row],[Order Date]]</f>
        <v>2</v>
      </c>
    </row>
    <row r="1601" spans="1:22" x14ac:dyDescent="0.3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s="13">
        <v>99.135999999999996</v>
      </c>
      <c r="S1601" s="13">
        <f t="shared" si="73"/>
        <v>69.395199999999988</v>
      </c>
      <c r="T1601" s="13">
        <f t="shared" si="74"/>
        <v>29.740800000000007</v>
      </c>
      <c r="U1601" s="2">
        <f t="shared" si="72"/>
        <v>0.3000000000000001</v>
      </c>
      <c r="V1601">
        <f>Table1[[#This Row],[Ship Date]]-Table1[[#This Row],[Order Date]]</f>
        <v>2</v>
      </c>
    </row>
    <row r="1602" spans="1:22" x14ac:dyDescent="0.3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s="13">
        <v>15.992000000000001</v>
      </c>
      <c r="S1602" s="13">
        <f t="shared" si="73"/>
        <v>11.1944</v>
      </c>
      <c r="T1602" s="13">
        <f t="shared" si="74"/>
        <v>4.797600000000001</v>
      </c>
      <c r="U1602" s="2">
        <f t="shared" si="72"/>
        <v>0.30000000000000004</v>
      </c>
      <c r="V1602">
        <f>Table1[[#This Row],[Ship Date]]-Table1[[#This Row],[Order Date]]</f>
        <v>2</v>
      </c>
    </row>
    <row r="1603" spans="1:22" x14ac:dyDescent="0.3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s="13">
        <v>211.96</v>
      </c>
      <c r="S1603" s="13">
        <f t="shared" si="73"/>
        <v>148.37199999999999</v>
      </c>
      <c r="T1603" s="13">
        <f t="shared" si="74"/>
        <v>63.588000000000022</v>
      </c>
      <c r="U1603" s="2">
        <f t="shared" ref="U1603:U1666" si="75">T1603/R1603</f>
        <v>0.3000000000000001</v>
      </c>
      <c r="V1603">
        <f>Table1[[#This Row],[Ship Date]]-Table1[[#This Row],[Order Date]]</f>
        <v>5</v>
      </c>
    </row>
    <row r="1604" spans="1:22" x14ac:dyDescent="0.3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s="13">
        <v>6.6719999999999997</v>
      </c>
      <c r="S1604" s="13">
        <f t="shared" ref="S1604:S1667" si="76">R1604*0.7</f>
        <v>4.6703999999999999</v>
      </c>
      <c r="T1604" s="13">
        <f t="shared" ref="T1604:T1667" si="77">R1604-S1604</f>
        <v>2.0015999999999998</v>
      </c>
      <c r="U1604" s="2">
        <f t="shared" si="75"/>
        <v>0.3</v>
      </c>
      <c r="V1604">
        <f>Table1[[#This Row],[Ship Date]]-Table1[[#This Row],[Order Date]]</f>
        <v>6</v>
      </c>
    </row>
    <row r="1605" spans="1:22" x14ac:dyDescent="0.3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s="13">
        <v>155.94</v>
      </c>
      <c r="S1605" s="13">
        <f t="shared" si="76"/>
        <v>109.15799999999999</v>
      </c>
      <c r="T1605" s="13">
        <f t="shared" si="77"/>
        <v>46.782000000000011</v>
      </c>
      <c r="U1605" s="2">
        <f t="shared" si="75"/>
        <v>0.3000000000000001</v>
      </c>
      <c r="V1605">
        <f>Table1[[#This Row],[Ship Date]]-Table1[[#This Row],[Order Date]]</f>
        <v>4</v>
      </c>
    </row>
    <row r="1606" spans="1:22" x14ac:dyDescent="0.3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s="13">
        <v>39.96</v>
      </c>
      <c r="S1606" s="13">
        <f t="shared" si="76"/>
        <v>27.971999999999998</v>
      </c>
      <c r="T1606" s="13">
        <f t="shared" si="77"/>
        <v>11.988000000000003</v>
      </c>
      <c r="U1606" s="2">
        <f t="shared" si="75"/>
        <v>0.30000000000000004</v>
      </c>
      <c r="V1606">
        <f>Table1[[#This Row],[Ship Date]]-Table1[[#This Row],[Order Date]]</f>
        <v>5</v>
      </c>
    </row>
    <row r="1607" spans="1:22" x14ac:dyDescent="0.3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s="13">
        <v>5.46</v>
      </c>
      <c r="S1607" s="13">
        <f t="shared" si="76"/>
        <v>3.8219999999999996</v>
      </c>
      <c r="T1607" s="13">
        <f t="shared" si="77"/>
        <v>1.6380000000000003</v>
      </c>
      <c r="U1607" s="2">
        <f t="shared" si="75"/>
        <v>0.30000000000000004</v>
      </c>
      <c r="V1607">
        <f>Table1[[#This Row],[Ship Date]]-Table1[[#This Row],[Order Date]]</f>
        <v>5</v>
      </c>
    </row>
    <row r="1608" spans="1:22" x14ac:dyDescent="0.3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s="13">
        <v>73.2</v>
      </c>
      <c r="S1608" s="13">
        <f t="shared" si="76"/>
        <v>51.24</v>
      </c>
      <c r="T1608" s="13">
        <f t="shared" si="77"/>
        <v>21.96</v>
      </c>
      <c r="U1608" s="2">
        <f t="shared" si="75"/>
        <v>0.3</v>
      </c>
      <c r="V1608">
        <f>Table1[[#This Row],[Ship Date]]-Table1[[#This Row],[Order Date]]</f>
        <v>5</v>
      </c>
    </row>
    <row r="1609" spans="1:22" x14ac:dyDescent="0.3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s="13">
        <v>5.84</v>
      </c>
      <c r="S1609" s="13">
        <f t="shared" si="76"/>
        <v>4.0880000000000001</v>
      </c>
      <c r="T1609" s="13">
        <f t="shared" si="77"/>
        <v>1.7519999999999998</v>
      </c>
      <c r="U1609" s="2">
        <f t="shared" si="75"/>
        <v>0.3</v>
      </c>
      <c r="V1609">
        <f>Table1[[#This Row],[Ship Date]]-Table1[[#This Row],[Order Date]]</f>
        <v>5</v>
      </c>
    </row>
    <row r="1610" spans="1:22" x14ac:dyDescent="0.3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s="13">
        <v>22.72</v>
      </c>
      <c r="S1610" s="13">
        <f t="shared" si="76"/>
        <v>15.903999999999998</v>
      </c>
      <c r="T1610" s="13">
        <f t="shared" si="77"/>
        <v>6.8160000000000007</v>
      </c>
      <c r="U1610" s="2">
        <f t="shared" si="75"/>
        <v>0.30000000000000004</v>
      </c>
      <c r="V1610">
        <f>Table1[[#This Row],[Ship Date]]-Table1[[#This Row],[Order Date]]</f>
        <v>5</v>
      </c>
    </row>
    <row r="1611" spans="1:22" x14ac:dyDescent="0.3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s="13">
        <v>9.3360000000000003</v>
      </c>
      <c r="S1611" s="13">
        <f t="shared" si="76"/>
        <v>6.5351999999999997</v>
      </c>
      <c r="T1611" s="13">
        <f t="shared" si="77"/>
        <v>2.8008000000000006</v>
      </c>
      <c r="U1611" s="2">
        <f t="shared" si="75"/>
        <v>0.30000000000000004</v>
      </c>
      <c r="V1611">
        <f>Table1[[#This Row],[Ship Date]]-Table1[[#This Row],[Order Date]]</f>
        <v>5</v>
      </c>
    </row>
    <row r="1612" spans="1:22" x14ac:dyDescent="0.3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s="13">
        <v>290.666</v>
      </c>
      <c r="S1612" s="13">
        <f t="shared" si="76"/>
        <v>203.46619999999999</v>
      </c>
      <c r="T1612" s="13">
        <f t="shared" si="77"/>
        <v>87.19980000000001</v>
      </c>
      <c r="U1612" s="2">
        <f t="shared" si="75"/>
        <v>0.30000000000000004</v>
      </c>
      <c r="V1612">
        <f>Table1[[#This Row],[Ship Date]]-Table1[[#This Row],[Order Date]]</f>
        <v>4</v>
      </c>
    </row>
    <row r="1613" spans="1:22" x14ac:dyDescent="0.3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s="13">
        <v>201.584</v>
      </c>
      <c r="S1613" s="13">
        <f t="shared" si="76"/>
        <v>141.1088</v>
      </c>
      <c r="T1613" s="13">
        <f t="shared" si="77"/>
        <v>60.475200000000001</v>
      </c>
      <c r="U1613" s="2">
        <f t="shared" si="75"/>
        <v>0.3</v>
      </c>
      <c r="V1613">
        <f>Table1[[#This Row],[Ship Date]]-Table1[[#This Row],[Order Date]]</f>
        <v>4</v>
      </c>
    </row>
    <row r="1614" spans="1:22" x14ac:dyDescent="0.3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s="13">
        <v>83.983999999999995</v>
      </c>
      <c r="S1614" s="13">
        <f t="shared" si="76"/>
        <v>58.788799999999995</v>
      </c>
      <c r="T1614" s="13">
        <f t="shared" si="77"/>
        <v>25.1952</v>
      </c>
      <c r="U1614" s="2">
        <f t="shared" si="75"/>
        <v>0.30000000000000004</v>
      </c>
      <c r="V1614">
        <f>Table1[[#This Row],[Ship Date]]-Table1[[#This Row],[Order Date]]</f>
        <v>4</v>
      </c>
    </row>
    <row r="1615" spans="1:22" x14ac:dyDescent="0.3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s="13">
        <v>1000.02</v>
      </c>
      <c r="S1615" s="13">
        <f t="shared" si="76"/>
        <v>700.0139999999999</v>
      </c>
      <c r="T1615" s="13">
        <f t="shared" si="77"/>
        <v>300.00600000000009</v>
      </c>
      <c r="U1615" s="2">
        <f t="shared" si="75"/>
        <v>0.3000000000000001</v>
      </c>
      <c r="V1615">
        <f>Table1[[#This Row],[Ship Date]]-Table1[[#This Row],[Order Date]]</f>
        <v>4</v>
      </c>
    </row>
    <row r="1616" spans="1:22" x14ac:dyDescent="0.3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s="13">
        <v>83.975999999999999</v>
      </c>
      <c r="S1616" s="13">
        <f t="shared" si="76"/>
        <v>58.783199999999994</v>
      </c>
      <c r="T1616" s="13">
        <f t="shared" si="77"/>
        <v>25.192800000000005</v>
      </c>
      <c r="U1616" s="2">
        <f t="shared" si="75"/>
        <v>0.30000000000000004</v>
      </c>
      <c r="V1616">
        <f>Table1[[#This Row],[Ship Date]]-Table1[[#This Row],[Order Date]]</f>
        <v>4</v>
      </c>
    </row>
    <row r="1617" spans="1:22" x14ac:dyDescent="0.3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s="13">
        <v>3.75</v>
      </c>
      <c r="S1617" s="13">
        <f t="shared" si="76"/>
        <v>2.625</v>
      </c>
      <c r="T1617" s="13">
        <f t="shared" si="77"/>
        <v>1.125</v>
      </c>
      <c r="U1617" s="2">
        <f t="shared" si="75"/>
        <v>0.3</v>
      </c>
      <c r="V1617">
        <f>Table1[[#This Row],[Ship Date]]-Table1[[#This Row],[Order Date]]</f>
        <v>6</v>
      </c>
    </row>
    <row r="1618" spans="1:22" x14ac:dyDescent="0.3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s="13">
        <v>41.4</v>
      </c>
      <c r="S1618" s="13">
        <f t="shared" si="76"/>
        <v>28.979999999999997</v>
      </c>
      <c r="T1618" s="13">
        <f t="shared" si="77"/>
        <v>12.420000000000002</v>
      </c>
      <c r="U1618" s="2">
        <f t="shared" si="75"/>
        <v>0.30000000000000004</v>
      </c>
      <c r="V1618">
        <f>Table1[[#This Row],[Ship Date]]-Table1[[#This Row],[Order Date]]</f>
        <v>6</v>
      </c>
    </row>
    <row r="1619" spans="1:22" x14ac:dyDescent="0.3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s="13">
        <v>29.79</v>
      </c>
      <c r="S1619" s="13">
        <f t="shared" si="76"/>
        <v>20.852999999999998</v>
      </c>
      <c r="T1619" s="13">
        <f t="shared" si="77"/>
        <v>8.9370000000000012</v>
      </c>
      <c r="U1619" s="2">
        <f t="shared" si="75"/>
        <v>0.30000000000000004</v>
      </c>
      <c r="V1619">
        <f>Table1[[#This Row],[Ship Date]]-Table1[[#This Row],[Order Date]]</f>
        <v>6</v>
      </c>
    </row>
    <row r="1620" spans="1:22" x14ac:dyDescent="0.3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s="13">
        <v>59.48</v>
      </c>
      <c r="S1620" s="13">
        <f t="shared" si="76"/>
        <v>41.635999999999996</v>
      </c>
      <c r="T1620" s="13">
        <f t="shared" si="77"/>
        <v>17.844000000000001</v>
      </c>
      <c r="U1620" s="2">
        <f t="shared" si="75"/>
        <v>0.30000000000000004</v>
      </c>
      <c r="V1620">
        <f>Table1[[#This Row],[Ship Date]]-Table1[[#This Row],[Order Date]]</f>
        <v>4</v>
      </c>
    </row>
    <row r="1621" spans="1:22" x14ac:dyDescent="0.3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s="13">
        <v>6.69</v>
      </c>
      <c r="S1621" s="13">
        <f t="shared" si="76"/>
        <v>4.6829999999999998</v>
      </c>
      <c r="T1621" s="13">
        <f t="shared" si="77"/>
        <v>2.0070000000000006</v>
      </c>
      <c r="U1621" s="2">
        <f t="shared" si="75"/>
        <v>0.30000000000000004</v>
      </c>
      <c r="V1621">
        <f>Table1[[#This Row],[Ship Date]]-Table1[[#This Row],[Order Date]]</f>
        <v>4</v>
      </c>
    </row>
    <row r="1622" spans="1:22" x14ac:dyDescent="0.3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s="13">
        <v>198.46</v>
      </c>
      <c r="S1622" s="13">
        <f t="shared" si="76"/>
        <v>138.922</v>
      </c>
      <c r="T1622" s="13">
        <f t="shared" si="77"/>
        <v>59.538000000000011</v>
      </c>
      <c r="U1622" s="2">
        <f t="shared" si="75"/>
        <v>0.30000000000000004</v>
      </c>
      <c r="V1622">
        <f>Table1[[#This Row],[Ship Date]]-Table1[[#This Row],[Order Date]]</f>
        <v>7</v>
      </c>
    </row>
    <row r="1623" spans="1:22" x14ac:dyDescent="0.3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s="13">
        <v>786.48</v>
      </c>
      <c r="S1623" s="13">
        <f t="shared" si="76"/>
        <v>550.53599999999994</v>
      </c>
      <c r="T1623" s="13">
        <f t="shared" si="77"/>
        <v>235.94400000000007</v>
      </c>
      <c r="U1623" s="2">
        <f t="shared" si="75"/>
        <v>0.3000000000000001</v>
      </c>
      <c r="V1623">
        <f>Table1[[#This Row],[Ship Date]]-Table1[[#This Row],[Order Date]]</f>
        <v>7</v>
      </c>
    </row>
    <row r="1624" spans="1:22" x14ac:dyDescent="0.3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s="13">
        <v>23.167999999999999</v>
      </c>
      <c r="S1624" s="13">
        <f t="shared" si="76"/>
        <v>16.217599999999997</v>
      </c>
      <c r="T1624" s="13">
        <f t="shared" si="77"/>
        <v>6.9504000000000019</v>
      </c>
      <c r="U1624" s="2">
        <f t="shared" si="75"/>
        <v>0.3000000000000001</v>
      </c>
      <c r="V1624">
        <f>Table1[[#This Row],[Ship Date]]-Table1[[#This Row],[Order Date]]</f>
        <v>7</v>
      </c>
    </row>
    <row r="1625" spans="1:22" x14ac:dyDescent="0.3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s="13">
        <v>50</v>
      </c>
      <c r="S1625" s="13">
        <f t="shared" si="76"/>
        <v>35</v>
      </c>
      <c r="T1625" s="13">
        <f t="shared" si="77"/>
        <v>15</v>
      </c>
      <c r="U1625" s="2">
        <f t="shared" si="75"/>
        <v>0.3</v>
      </c>
      <c r="V1625">
        <f>Table1[[#This Row],[Ship Date]]-Table1[[#This Row],[Order Date]]</f>
        <v>7</v>
      </c>
    </row>
    <row r="1626" spans="1:22" x14ac:dyDescent="0.3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s="13">
        <v>675.96</v>
      </c>
      <c r="S1626" s="13">
        <f t="shared" si="76"/>
        <v>473.17199999999997</v>
      </c>
      <c r="T1626" s="13">
        <f t="shared" si="77"/>
        <v>202.78800000000007</v>
      </c>
      <c r="U1626" s="2">
        <f t="shared" si="75"/>
        <v>0.3000000000000001</v>
      </c>
      <c r="V1626">
        <f>Table1[[#This Row],[Ship Date]]-Table1[[#This Row],[Order Date]]</f>
        <v>5</v>
      </c>
    </row>
    <row r="1627" spans="1:22" x14ac:dyDescent="0.3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s="13">
        <v>1265.8499999999999</v>
      </c>
      <c r="S1627" s="13">
        <f t="shared" si="76"/>
        <v>886.09499999999991</v>
      </c>
      <c r="T1627" s="13">
        <f t="shared" si="77"/>
        <v>379.755</v>
      </c>
      <c r="U1627" s="2">
        <f t="shared" si="75"/>
        <v>0.30000000000000004</v>
      </c>
      <c r="V1627">
        <f>Table1[[#This Row],[Ship Date]]-Table1[[#This Row],[Order Date]]</f>
        <v>5</v>
      </c>
    </row>
    <row r="1628" spans="1:22" x14ac:dyDescent="0.3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s="13">
        <v>523.25</v>
      </c>
      <c r="S1628" s="13">
        <f t="shared" si="76"/>
        <v>366.27499999999998</v>
      </c>
      <c r="T1628" s="13">
        <f t="shared" si="77"/>
        <v>156.97500000000002</v>
      </c>
      <c r="U1628" s="2">
        <f t="shared" si="75"/>
        <v>0.30000000000000004</v>
      </c>
      <c r="V1628">
        <f>Table1[[#This Row],[Ship Date]]-Table1[[#This Row],[Order Date]]</f>
        <v>6</v>
      </c>
    </row>
    <row r="1629" spans="1:22" x14ac:dyDescent="0.3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s="13">
        <v>517.5</v>
      </c>
      <c r="S1629" s="13">
        <f t="shared" si="76"/>
        <v>362.25</v>
      </c>
      <c r="T1629" s="13">
        <f t="shared" si="77"/>
        <v>155.25</v>
      </c>
      <c r="U1629" s="2">
        <f t="shared" si="75"/>
        <v>0.3</v>
      </c>
      <c r="V1629">
        <f>Table1[[#This Row],[Ship Date]]-Table1[[#This Row],[Order Date]]</f>
        <v>6</v>
      </c>
    </row>
    <row r="1630" spans="1:22" x14ac:dyDescent="0.3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s="13">
        <v>17.920000000000002</v>
      </c>
      <c r="S1630" s="13">
        <f t="shared" si="76"/>
        <v>12.544</v>
      </c>
      <c r="T1630" s="13">
        <f t="shared" si="77"/>
        <v>5.3760000000000012</v>
      </c>
      <c r="U1630" s="2">
        <f t="shared" si="75"/>
        <v>0.30000000000000004</v>
      </c>
      <c r="V1630">
        <f>Table1[[#This Row],[Ship Date]]-Table1[[#This Row],[Order Date]]</f>
        <v>4</v>
      </c>
    </row>
    <row r="1631" spans="1:22" x14ac:dyDescent="0.3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s="13">
        <v>41.256</v>
      </c>
      <c r="S1631" s="13">
        <f t="shared" si="76"/>
        <v>28.879199999999997</v>
      </c>
      <c r="T1631" s="13">
        <f t="shared" si="77"/>
        <v>12.376800000000003</v>
      </c>
      <c r="U1631" s="2">
        <f t="shared" si="75"/>
        <v>0.30000000000000004</v>
      </c>
      <c r="V1631">
        <f>Table1[[#This Row],[Ship Date]]-Table1[[#This Row],[Order Date]]</f>
        <v>4</v>
      </c>
    </row>
    <row r="1632" spans="1:22" x14ac:dyDescent="0.3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s="13">
        <v>1006.056</v>
      </c>
      <c r="S1632" s="13">
        <f t="shared" si="76"/>
        <v>704.23919999999998</v>
      </c>
      <c r="T1632" s="13">
        <f t="shared" si="77"/>
        <v>301.81680000000006</v>
      </c>
      <c r="U1632" s="2">
        <f t="shared" si="75"/>
        <v>0.30000000000000004</v>
      </c>
      <c r="V1632">
        <f>Table1[[#This Row],[Ship Date]]-Table1[[#This Row],[Order Date]]</f>
        <v>0</v>
      </c>
    </row>
    <row r="1633" spans="1:22" x14ac:dyDescent="0.3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s="13">
        <v>10.688000000000001</v>
      </c>
      <c r="S1633" s="13">
        <f t="shared" si="76"/>
        <v>7.4816000000000003</v>
      </c>
      <c r="T1633" s="13">
        <f t="shared" si="77"/>
        <v>3.2064000000000004</v>
      </c>
      <c r="U1633" s="2">
        <f t="shared" si="75"/>
        <v>0.3</v>
      </c>
      <c r="V1633">
        <f>Table1[[#This Row],[Ship Date]]-Table1[[#This Row],[Order Date]]</f>
        <v>0</v>
      </c>
    </row>
    <row r="1634" spans="1:22" x14ac:dyDescent="0.3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s="13">
        <v>10.368</v>
      </c>
      <c r="S1634" s="13">
        <f t="shared" si="76"/>
        <v>7.2576000000000001</v>
      </c>
      <c r="T1634" s="13">
        <f t="shared" si="77"/>
        <v>3.1104000000000003</v>
      </c>
      <c r="U1634" s="2">
        <f t="shared" si="75"/>
        <v>0.30000000000000004</v>
      </c>
      <c r="V1634">
        <f>Table1[[#This Row],[Ship Date]]-Table1[[#This Row],[Order Date]]</f>
        <v>0</v>
      </c>
    </row>
    <row r="1635" spans="1:22" x14ac:dyDescent="0.3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s="13">
        <v>25.12</v>
      </c>
      <c r="S1635" s="13">
        <f t="shared" si="76"/>
        <v>17.584</v>
      </c>
      <c r="T1635" s="13">
        <f t="shared" si="77"/>
        <v>7.5360000000000014</v>
      </c>
      <c r="U1635" s="2">
        <f t="shared" si="75"/>
        <v>0.30000000000000004</v>
      </c>
      <c r="V1635">
        <f>Table1[[#This Row],[Ship Date]]-Table1[[#This Row],[Order Date]]</f>
        <v>0</v>
      </c>
    </row>
    <row r="1636" spans="1:22" x14ac:dyDescent="0.3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s="13">
        <v>58.112000000000002</v>
      </c>
      <c r="S1636" s="13">
        <f t="shared" si="76"/>
        <v>40.678399999999996</v>
      </c>
      <c r="T1636" s="13">
        <f t="shared" si="77"/>
        <v>17.433600000000006</v>
      </c>
      <c r="U1636" s="2">
        <f t="shared" si="75"/>
        <v>0.3000000000000001</v>
      </c>
      <c r="V1636">
        <f>Table1[[#This Row],[Ship Date]]-Table1[[#This Row],[Order Date]]</f>
        <v>0</v>
      </c>
    </row>
    <row r="1637" spans="1:22" x14ac:dyDescent="0.3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s="13">
        <v>15.552</v>
      </c>
      <c r="S1637" s="13">
        <f t="shared" si="76"/>
        <v>10.886399999999998</v>
      </c>
      <c r="T1637" s="13">
        <f t="shared" si="77"/>
        <v>4.6656000000000013</v>
      </c>
      <c r="U1637" s="2">
        <f t="shared" si="75"/>
        <v>0.3000000000000001</v>
      </c>
      <c r="V1637">
        <f>Table1[[#This Row],[Ship Date]]-Table1[[#This Row],[Order Date]]</f>
        <v>6</v>
      </c>
    </row>
    <row r="1638" spans="1:22" x14ac:dyDescent="0.3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s="13">
        <v>669.08</v>
      </c>
      <c r="S1638" s="13">
        <f t="shared" si="76"/>
        <v>468.35599999999999</v>
      </c>
      <c r="T1638" s="13">
        <f t="shared" si="77"/>
        <v>200.72400000000005</v>
      </c>
      <c r="U1638" s="2">
        <f t="shared" si="75"/>
        <v>0.30000000000000004</v>
      </c>
      <c r="V1638">
        <f>Table1[[#This Row],[Ship Date]]-Table1[[#This Row],[Order Date]]</f>
        <v>6</v>
      </c>
    </row>
    <row r="1639" spans="1:22" x14ac:dyDescent="0.3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s="13">
        <v>438.33600000000001</v>
      </c>
      <c r="S1639" s="13">
        <f t="shared" si="76"/>
        <v>306.83519999999999</v>
      </c>
      <c r="T1639" s="13">
        <f t="shared" si="77"/>
        <v>131.50080000000003</v>
      </c>
      <c r="U1639" s="2">
        <f t="shared" si="75"/>
        <v>0.30000000000000004</v>
      </c>
      <c r="V1639">
        <f>Table1[[#This Row],[Ship Date]]-Table1[[#This Row],[Order Date]]</f>
        <v>6</v>
      </c>
    </row>
    <row r="1640" spans="1:22" x14ac:dyDescent="0.3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s="13">
        <v>19.440000000000001</v>
      </c>
      <c r="S1640" s="13">
        <f t="shared" si="76"/>
        <v>13.608000000000001</v>
      </c>
      <c r="T1640" s="13">
        <f t="shared" si="77"/>
        <v>5.8320000000000007</v>
      </c>
      <c r="U1640" s="2">
        <f t="shared" si="75"/>
        <v>0.30000000000000004</v>
      </c>
      <c r="V1640">
        <f>Table1[[#This Row],[Ship Date]]-Table1[[#This Row],[Order Date]]</f>
        <v>6</v>
      </c>
    </row>
    <row r="1641" spans="1:22" x14ac:dyDescent="0.3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s="13">
        <v>9.64</v>
      </c>
      <c r="S1641" s="13">
        <f t="shared" si="76"/>
        <v>6.7480000000000002</v>
      </c>
      <c r="T1641" s="13">
        <f t="shared" si="77"/>
        <v>2.8920000000000003</v>
      </c>
      <c r="U1641" s="2">
        <f t="shared" si="75"/>
        <v>0.30000000000000004</v>
      </c>
      <c r="V1641">
        <f>Table1[[#This Row],[Ship Date]]-Table1[[#This Row],[Order Date]]</f>
        <v>6</v>
      </c>
    </row>
    <row r="1642" spans="1:22" x14ac:dyDescent="0.3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s="13">
        <v>12.7</v>
      </c>
      <c r="S1642" s="13">
        <f t="shared" si="76"/>
        <v>8.8899999999999988</v>
      </c>
      <c r="T1642" s="13">
        <f t="shared" si="77"/>
        <v>3.8100000000000005</v>
      </c>
      <c r="U1642" s="2">
        <f t="shared" si="75"/>
        <v>0.30000000000000004</v>
      </c>
      <c r="V1642">
        <f>Table1[[#This Row],[Ship Date]]-Table1[[#This Row],[Order Date]]</f>
        <v>6</v>
      </c>
    </row>
    <row r="1643" spans="1:22" x14ac:dyDescent="0.3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s="13">
        <v>41.37</v>
      </c>
      <c r="S1643" s="13">
        <f t="shared" si="76"/>
        <v>28.958999999999996</v>
      </c>
      <c r="T1643" s="13">
        <f t="shared" si="77"/>
        <v>12.411000000000001</v>
      </c>
      <c r="U1643" s="2">
        <f t="shared" si="75"/>
        <v>0.30000000000000004</v>
      </c>
      <c r="V1643">
        <f>Table1[[#This Row],[Ship Date]]-Table1[[#This Row],[Order Date]]</f>
        <v>6</v>
      </c>
    </row>
    <row r="1644" spans="1:22" x14ac:dyDescent="0.3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s="13">
        <v>12.624000000000001</v>
      </c>
      <c r="S1644" s="13">
        <f t="shared" si="76"/>
        <v>8.8368000000000002</v>
      </c>
      <c r="T1644" s="13">
        <f t="shared" si="77"/>
        <v>3.7872000000000003</v>
      </c>
      <c r="U1644" s="2">
        <f t="shared" si="75"/>
        <v>0.3</v>
      </c>
      <c r="V1644">
        <f>Table1[[#This Row],[Ship Date]]-Table1[[#This Row],[Order Date]]</f>
        <v>5</v>
      </c>
    </row>
    <row r="1645" spans="1:22" x14ac:dyDescent="0.3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s="13">
        <v>1247.6400000000001</v>
      </c>
      <c r="S1645" s="13">
        <f t="shared" si="76"/>
        <v>873.34800000000007</v>
      </c>
      <c r="T1645" s="13">
        <f t="shared" si="77"/>
        <v>374.29200000000003</v>
      </c>
      <c r="U1645" s="2">
        <f t="shared" si="75"/>
        <v>0.3</v>
      </c>
      <c r="V1645">
        <f>Table1[[#This Row],[Ship Date]]-Table1[[#This Row],[Order Date]]</f>
        <v>1</v>
      </c>
    </row>
    <row r="1646" spans="1:22" x14ac:dyDescent="0.3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s="13">
        <v>3149.93</v>
      </c>
      <c r="S1646" s="13">
        <f t="shared" si="76"/>
        <v>2204.9509999999996</v>
      </c>
      <c r="T1646" s="13">
        <f t="shared" si="77"/>
        <v>944.97900000000027</v>
      </c>
      <c r="U1646" s="2">
        <f t="shared" si="75"/>
        <v>0.3000000000000001</v>
      </c>
      <c r="V1646">
        <f>Table1[[#This Row],[Ship Date]]-Table1[[#This Row],[Order Date]]</f>
        <v>1</v>
      </c>
    </row>
    <row r="1647" spans="1:22" x14ac:dyDescent="0.3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s="13">
        <v>209.7</v>
      </c>
      <c r="S1647" s="13">
        <f t="shared" si="76"/>
        <v>146.79</v>
      </c>
      <c r="T1647" s="13">
        <f t="shared" si="77"/>
        <v>62.91</v>
      </c>
      <c r="U1647" s="2">
        <f t="shared" si="75"/>
        <v>0.3</v>
      </c>
      <c r="V1647">
        <f>Table1[[#This Row],[Ship Date]]-Table1[[#This Row],[Order Date]]</f>
        <v>1</v>
      </c>
    </row>
    <row r="1648" spans="1:22" x14ac:dyDescent="0.3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s="13">
        <v>35.36</v>
      </c>
      <c r="S1648" s="13">
        <f t="shared" si="76"/>
        <v>24.751999999999999</v>
      </c>
      <c r="T1648" s="13">
        <f t="shared" si="77"/>
        <v>10.608000000000001</v>
      </c>
      <c r="U1648" s="2">
        <f t="shared" si="75"/>
        <v>0.30000000000000004</v>
      </c>
      <c r="V1648">
        <f>Table1[[#This Row],[Ship Date]]-Table1[[#This Row],[Order Date]]</f>
        <v>2</v>
      </c>
    </row>
    <row r="1649" spans="1:22" x14ac:dyDescent="0.3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s="13">
        <v>3.1680000000000001</v>
      </c>
      <c r="S1649" s="13">
        <f t="shared" si="76"/>
        <v>2.2176</v>
      </c>
      <c r="T1649" s="13">
        <f t="shared" si="77"/>
        <v>0.95040000000000013</v>
      </c>
      <c r="U1649" s="2">
        <f t="shared" si="75"/>
        <v>0.30000000000000004</v>
      </c>
      <c r="V1649">
        <f>Table1[[#This Row],[Ship Date]]-Table1[[#This Row],[Order Date]]</f>
        <v>2</v>
      </c>
    </row>
    <row r="1650" spans="1:22" x14ac:dyDescent="0.3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s="13">
        <v>121.104</v>
      </c>
      <c r="S1650" s="13">
        <f t="shared" si="76"/>
        <v>84.772799999999989</v>
      </c>
      <c r="T1650" s="13">
        <f t="shared" si="77"/>
        <v>36.33120000000001</v>
      </c>
      <c r="U1650" s="2">
        <f t="shared" si="75"/>
        <v>0.3000000000000001</v>
      </c>
      <c r="V1650">
        <f>Table1[[#This Row],[Ship Date]]-Table1[[#This Row],[Order Date]]</f>
        <v>3</v>
      </c>
    </row>
    <row r="1651" spans="1:22" x14ac:dyDescent="0.3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s="13">
        <v>45.893999999999998</v>
      </c>
      <c r="S1651" s="13">
        <f t="shared" si="76"/>
        <v>32.125799999999998</v>
      </c>
      <c r="T1651" s="13">
        <f t="shared" si="77"/>
        <v>13.7682</v>
      </c>
      <c r="U1651" s="2">
        <f t="shared" si="75"/>
        <v>0.3</v>
      </c>
      <c r="V1651">
        <f>Table1[[#This Row],[Ship Date]]-Table1[[#This Row],[Order Date]]</f>
        <v>3</v>
      </c>
    </row>
    <row r="1652" spans="1:22" x14ac:dyDescent="0.3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s="13">
        <v>109.92</v>
      </c>
      <c r="S1652" s="13">
        <f t="shared" si="76"/>
        <v>76.944000000000003</v>
      </c>
      <c r="T1652" s="13">
        <f t="shared" si="77"/>
        <v>32.975999999999999</v>
      </c>
      <c r="U1652" s="2">
        <f t="shared" si="75"/>
        <v>0.3</v>
      </c>
      <c r="V1652">
        <f>Table1[[#This Row],[Ship Date]]-Table1[[#This Row],[Order Date]]</f>
        <v>0</v>
      </c>
    </row>
    <row r="1653" spans="1:22" x14ac:dyDescent="0.3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s="13">
        <v>13.36</v>
      </c>
      <c r="S1653" s="13">
        <f t="shared" si="76"/>
        <v>9.3519999999999985</v>
      </c>
      <c r="T1653" s="13">
        <f t="shared" si="77"/>
        <v>4.0080000000000009</v>
      </c>
      <c r="U1653" s="2">
        <f t="shared" si="75"/>
        <v>0.3000000000000001</v>
      </c>
      <c r="V1653">
        <f>Table1[[#This Row],[Ship Date]]-Table1[[#This Row],[Order Date]]</f>
        <v>0</v>
      </c>
    </row>
    <row r="1654" spans="1:22" x14ac:dyDescent="0.3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s="13">
        <v>169.68</v>
      </c>
      <c r="S1654" s="13">
        <f t="shared" si="76"/>
        <v>118.776</v>
      </c>
      <c r="T1654" s="13">
        <f t="shared" si="77"/>
        <v>50.904000000000011</v>
      </c>
      <c r="U1654" s="2">
        <f t="shared" si="75"/>
        <v>0.30000000000000004</v>
      </c>
      <c r="V1654">
        <f>Table1[[#This Row],[Ship Date]]-Table1[[#This Row],[Order Date]]</f>
        <v>3</v>
      </c>
    </row>
    <row r="1655" spans="1:22" x14ac:dyDescent="0.3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s="13">
        <v>132.52000000000001</v>
      </c>
      <c r="S1655" s="13">
        <f t="shared" si="76"/>
        <v>92.763999999999996</v>
      </c>
      <c r="T1655" s="13">
        <f t="shared" si="77"/>
        <v>39.756000000000014</v>
      </c>
      <c r="U1655" s="2">
        <f t="shared" si="75"/>
        <v>0.3000000000000001</v>
      </c>
      <c r="V1655">
        <f>Table1[[#This Row],[Ship Date]]-Table1[[#This Row],[Order Date]]</f>
        <v>3</v>
      </c>
    </row>
    <row r="1656" spans="1:22" x14ac:dyDescent="0.3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s="13">
        <v>2.96</v>
      </c>
      <c r="S1656" s="13">
        <f t="shared" si="76"/>
        <v>2.0720000000000001</v>
      </c>
      <c r="T1656" s="13">
        <f t="shared" si="77"/>
        <v>0.8879999999999999</v>
      </c>
      <c r="U1656" s="2">
        <f t="shared" si="75"/>
        <v>0.3</v>
      </c>
      <c r="V1656">
        <f>Table1[[#This Row],[Ship Date]]-Table1[[#This Row],[Order Date]]</f>
        <v>3</v>
      </c>
    </row>
    <row r="1657" spans="1:22" x14ac:dyDescent="0.3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s="13">
        <v>8.4480000000000004</v>
      </c>
      <c r="S1657" s="13">
        <f t="shared" si="76"/>
        <v>5.9135999999999997</v>
      </c>
      <c r="T1657" s="13">
        <f t="shared" si="77"/>
        <v>2.5344000000000007</v>
      </c>
      <c r="U1657" s="2">
        <f t="shared" si="75"/>
        <v>0.30000000000000004</v>
      </c>
      <c r="V1657">
        <f>Table1[[#This Row],[Ship Date]]-Table1[[#This Row],[Order Date]]</f>
        <v>3</v>
      </c>
    </row>
    <row r="1658" spans="1:22" x14ac:dyDescent="0.3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s="13">
        <v>95.94</v>
      </c>
      <c r="S1658" s="13">
        <f t="shared" si="76"/>
        <v>67.157999999999987</v>
      </c>
      <c r="T1658" s="13">
        <f t="shared" si="77"/>
        <v>28.782000000000011</v>
      </c>
      <c r="U1658" s="2">
        <f t="shared" si="75"/>
        <v>0.3000000000000001</v>
      </c>
      <c r="V1658">
        <f>Table1[[#This Row],[Ship Date]]-Table1[[#This Row],[Order Date]]</f>
        <v>3</v>
      </c>
    </row>
    <row r="1659" spans="1:22" x14ac:dyDescent="0.3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s="13">
        <v>34.79</v>
      </c>
      <c r="S1659" s="13">
        <f t="shared" si="76"/>
        <v>24.352999999999998</v>
      </c>
      <c r="T1659" s="13">
        <f t="shared" si="77"/>
        <v>10.437000000000001</v>
      </c>
      <c r="U1659" s="2">
        <f t="shared" si="75"/>
        <v>0.30000000000000004</v>
      </c>
      <c r="V1659">
        <f>Table1[[#This Row],[Ship Date]]-Table1[[#This Row],[Order Date]]</f>
        <v>3</v>
      </c>
    </row>
    <row r="1660" spans="1:22" x14ac:dyDescent="0.3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s="13">
        <v>160.77600000000001</v>
      </c>
      <c r="S1660" s="13">
        <f t="shared" si="76"/>
        <v>112.5432</v>
      </c>
      <c r="T1660" s="13">
        <f t="shared" si="77"/>
        <v>48.232800000000012</v>
      </c>
      <c r="U1660" s="2">
        <f t="shared" si="75"/>
        <v>0.30000000000000004</v>
      </c>
      <c r="V1660">
        <f>Table1[[#This Row],[Ship Date]]-Table1[[#This Row],[Order Date]]</f>
        <v>6</v>
      </c>
    </row>
    <row r="1661" spans="1:22" x14ac:dyDescent="0.3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s="13">
        <v>88.751999999999995</v>
      </c>
      <c r="S1661" s="13">
        <f t="shared" si="76"/>
        <v>62.12639999999999</v>
      </c>
      <c r="T1661" s="13">
        <f t="shared" si="77"/>
        <v>26.625600000000006</v>
      </c>
      <c r="U1661" s="2">
        <f t="shared" si="75"/>
        <v>0.3000000000000001</v>
      </c>
      <c r="V1661">
        <f>Table1[[#This Row],[Ship Date]]-Table1[[#This Row],[Order Date]]</f>
        <v>7</v>
      </c>
    </row>
    <row r="1662" spans="1:22" x14ac:dyDescent="0.3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s="13">
        <v>13.904</v>
      </c>
      <c r="S1662" s="13">
        <f t="shared" si="76"/>
        <v>9.7327999999999992</v>
      </c>
      <c r="T1662" s="13">
        <f t="shared" si="77"/>
        <v>4.1712000000000007</v>
      </c>
      <c r="U1662" s="2">
        <f t="shared" si="75"/>
        <v>0.30000000000000004</v>
      </c>
      <c r="V1662">
        <f>Table1[[#This Row],[Ship Date]]-Table1[[#This Row],[Order Date]]</f>
        <v>7</v>
      </c>
    </row>
    <row r="1663" spans="1:22" x14ac:dyDescent="0.3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s="13">
        <v>677.58</v>
      </c>
      <c r="S1663" s="13">
        <f t="shared" si="76"/>
        <v>474.30599999999998</v>
      </c>
      <c r="T1663" s="13">
        <f t="shared" si="77"/>
        <v>203.27400000000006</v>
      </c>
      <c r="U1663" s="2">
        <f t="shared" si="75"/>
        <v>0.30000000000000004</v>
      </c>
      <c r="V1663">
        <f>Table1[[#This Row],[Ship Date]]-Table1[[#This Row],[Order Date]]</f>
        <v>6</v>
      </c>
    </row>
    <row r="1664" spans="1:22" x14ac:dyDescent="0.3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s="13">
        <v>13.896000000000001</v>
      </c>
      <c r="S1664" s="13">
        <f t="shared" si="76"/>
        <v>9.7271999999999998</v>
      </c>
      <c r="T1664" s="13">
        <f t="shared" si="77"/>
        <v>4.1688000000000009</v>
      </c>
      <c r="U1664" s="2">
        <f t="shared" si="75"/>
        <v>0.30000000000000004</v>
      </c>
      <c r="V1664">
        <f>Table1[[#This Row],[Ship Date]]-Table1[[#This Row],[Order Date]]</f>
        <v>6</v>
      </c>
    </row>
    <row r="1665" spans="1:22" x14ac:dyDescent="0.3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s="13">
        <v>41.92</v>
      </c>
      <c r="S1665" s="13">
        <f t="shared" si="76"/>
        <v>29.343999999999998</v>
      </c>
      <c r="T1665" s="13">
        <f t="shared" si="77"/>
        <v>12.576000000000004</v>
      </c>
      <c r="U1665" s="2">
        <f t="shared" si="75"/>
        <v>0.3000000000000001</v>
      </c>
      <c r="V1665">
        <f>Table1[[#This Row],[Ship Date]]-Table1[[#This Row],[Order Date]]</f>
        <v>2</v>
      </c>
    </row>
    <row r="1666" spans="1:22" x14ac:dyDescent="0.3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s="13">
        <v>297.57600000000002</v>
      </c>
      <c r="S1666" s="13">
        <f t="shared" si="76"/>
        <v>208.3032</v>
      </c>
      <c r="T1666" s="13">
        <f t="shared" si="77"/>
        <v>89.272800000000018</v>
      </c>
      <c r="U1666" s="2">
        <f t="shared" si="75"/>
        <v>0.30000000000000004</v>
      </c>
      <c r="V1666">
        <f>Table1[[#This Row],[Ship Date]]-Table1[[#This Row],[Order Date]]</f>
        <v>2</v>
      </c>
    </row>
    <row r="1667" spans="1:22" x14ac:dyDescent="0.3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s="13">
        <v>4.3440000000000003</v>
      </c>
      <c r="S1667" s="13">
        <f t="shared" si="76"/>
        <v>3.0407999999999999</v>
      </c>
      <c r="T1667" s="13">
        <f t="shared" si="77"/>
        <v>1.3032000000000004</v>
      </c>
      <c r="U1667" s="2">
        <f t="shared" ref="U1667:U1730" si="78">T1667/R1667</f>
        <v>0.30000000000000004</v>
      </c>
      <c r="V1667">
        <f>Table1[[#This Row],[Ship Date]]-Table1[[#This Row],[Order Date]]</f>
        <v>2</v>
      </c>
    </row>
    <row r="1668" spans="1:22" x14ac:dyDescent="0.3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s="13">
        <v>94.992000000000004</v>
      </c>
      <c r="S1668" s="13">
        <f t="shared" ref="S1668:S1731" si="79">R1668*0.7</f>
        <v>66.494399999999999</v>
      </c>
      <c r="T1668" s="13">
        <f t="shared" ref="T1668:T1731" si="80">R1668-S1668</f>
        <v>28.497600000000006</v>
      </c>
      <c r="U1668" s="2">
        <f t="shared" si="78"/>
        <v>0.30000000000000004</v>
      </c>
      <c r="V1668">
        <f>Table1[[#This Row],[Ship Date]]-Table1[[#This Row],[Order Date]]</f>
        <v>2</v>
      </c>
    </row>
    <row r="1669" spans="1:22" x14ac:dyDescent="0.3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s="13">
        <v>74.352000000000004</v>
      </c>
      <c r="S1669" s="13">
        <f t="shared" si="79"/>
        <v>52.046399999999998</v>
      </c>
      <c r="T1669" s="13">
        <f t="shared" si="80"/>
        <v>22.305600000000005</v>
      </c>
      <c r="U1669" s="2">
        <f t="shared" si="78"/>
        <v>0.30000000000000004</v>
      </c>
      <c r="V1669">
        <f>Table1[[#This Row],[Ship Date]]-Table1[[#This Row],[Order Date]]</f>
        <v>2</v>
      </c>
    </row>
    <row r="1670" spans="1:22" x14ac:dyDescent="0.3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s="13">
        <v>14.04</v>
      </c>
      <c r="S1670" s="13">
        <f t="shared" si="79"/>
        <v>9.8279999999999994</v>
      </c>
      <c r="T1670" s="13">
        <f t="shared" si="80"/>
        <v>4.2119999999999997</v>
      </c>
      <c r="U1670" s="2">
        <f t="shared" si="78"/>
        <v>0.3</v>
      </c>
      <c r="V1670">
        <f>Table1[[#This Row],[Ship Date]]-Table1[[#This Row],[Order Date]]</f>
        <v>2</v>
      </c>
    </row>
    <row r="1671" spans="1:22" x14ac:dyDescent="0.3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s="13">
        <v>1018.104</v>
      </c>
      <c r="S1671" s="13">
        <f t="shared" si="79"/>
        <v>712.67279999999994</v>
      </c>
      <c r="T1671" s="13">
        <f t="shared" si="80"/>
        <v>305.4312000000001</v>
      </c>
      <c r="U1671" s="2">
        <f t="shared" si="78"/>
        <v>0.3000000000000001</v>
      </c>
      <c r="V1671">
        <f>Table1[[#This Row],[Ship Date]]-Table1[[#This Row],[Order Date]]</f>
        <v>5</v>
      </c>
    </row>
    <row r="1672" spans="1:22" x14ac:dyDescent="0.3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s="13">
        <v>16.68</v>
      </c>
      <c r="S1672" s="13">
        <f t="shared" si="79"/>
        <v>11.675999999999998</v>
      </c>
      <c r="T1672" s="13">
        <f t="shared" si="80"/>
        <v>5.0040000000000013</v>
      </c>
      <c r="U1672" s="2">
        <f t="shared" si="78"/>
        <v>0.3000000000000001</v>
      </c>
      <c r="V1672">
        <f>Table1[[#This Row],[Ship Date]]-Table1[[#This Row],[Order Date]]</f>
        <v>7</v>
      </c>
    </row>
    <row r="1673" spans="1:22" x14ac:dyDescent="0.3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s="13">
        <v>58.58</v>
      </c>
      <c r="S1673" s="13">
        <f t="shared" si="79"/>
        <v>41.005999999999993</v>
      </c>
      <c r="T1673" s="13">
        <f t="shared" si="80"/>
        <v>17.574000000000005</v>
      </c>
      <c r="U1673" s="2">
        <f t="shared" si="78"/>
        <v>0.3000000000000001</v>
      </c>
      <c r="V1673">
        <f>Table1[[#This Row],[Ship Date]]-Table1[[#This Row],[Order Date]]</f>
        <v>3</v>
      </c>
    </row>
    <row r="1674" spans="1:22" x14ac:dyDescent="0.3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s="13">
        <v>167.96799999999999</v>
      </c>
      <c r="S1674" s="13">
        <f t="shared" si="79"/>
        <v>117.57759999999999</v>
      </c>
      <c r="T1674" s="13">
        <f t="shared" si="80"/>
        <v>50.3904</v>
      </c>
      <c r="U1674" s="2">
        <f t="shared" si="78"/>
        <v>0.30000000000000004</v>
      </c>
      <c r="V1674">
        <f>Table1[[#This Row],[Ship Date]]-Table1[[#This Row],[Order Date]]</f>
        <v>4</v>
      </c>
    </row>
    <row r="1675" spans="1:22" x14ac:dyDescent="0.3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s="13">
        <v>196.62</v>
      </c>
      <c r="S1675" s="13">
        <f t="shared" si="79"/>
        <v>137.63399999999999</v>
      </c>
      <c r="T1675" s="13">
        <f t="shared" si="80"/>
        <v>58.986000000000018</v>
      </c>
      <c r="U1675" s="2">
        <f t="shared" si="78"/>
        <v>0.3000000000000001</v>
      </c>
      <c r="V1675">
        <f>Table1[[#This Row],[Ship Date]]-Table1[[#This Row],[Order Date]]</f>
        <v>1</v>
      </c>
    </row>
    <row r="1676" spans="1:22" x14ac:dyDescent="0.3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s="13">
        <v>21.936</v>
      </c>
      <c r="S1676" s="13">
        <f t="shared" si="79"/>
        <v>15.355199999999998</v>
      </c>
      <c r="T1676" s="13">
        <f t="shared" si="80"/>
        <v>6.5808000000000018</v>
      </c>
      <c r="U1676" s="2">
        <f t="shared" si="78"/>
        <v>0.3000000000000001</v>
      </c>
      <c r="V1676">
        <f>Table1[[#This Row],[Ship Date]]-Table1[[#This Row],[Order Date]]</f>
        <v>4</v>
      </c>
    </row>
    <row r="1677" spans="1:22" x14ac:dyDescent="0.3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s="13">
        <v>6.5880000000000001</v>
      </c>
      <c r="S1677" s="13">
        <f t="shared" si="79"/>
        <v>4.6116000000000001</v>
      </c>
      <c r="T1677" s="13">
        <f t="shared" si="80"/>
        <v>1.9763999999999999</v>
      </c>
      <c r="U1677" s="2">
        <f t="shared" si="78"/>
        <v>0.3</v>
      </c>
      <c r="V1677">
        <f>Table1[[#This Row],[Ship Date]]-Table1[[#This Row],[Order Date]]</f>
        <v>4</v>
      </c>
    </row>
    <row r="1678" spans="1:22" x14ac:dyDescent="0.3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s="13">
        <v>104.28</v>
      </c>
      <c r="S1678" s="13">
        <f t="shared" si="79"/>
        <v>72.995999999999995</v>
      </c>
      <c r="T1678" s="13">
        <f t="shared" si="80"/>
        <v>31.284000000000006</v>
      </c>
      <c r="U1678" s="2">
        <f t="shared" si="78"/>
        <v>0.30000000000000004</v>
      </c>
      <c r="V1678">
        <f>Table1[[#This Row],[Ship Date]]-Table1[[#This Row],[Order Date]]</f>
        <v>6</v>
      </c>
    </row>
    <row r="1679" spans="1:22" x14ac:dyDescent="0.3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s="13">
        <v>17.940000000000001</v>
      </c>
      <c r="S1679" s="13">
        <f t="shared" si="79"/>
        <v>12.558</v>
      </c>
      <c r="T1679" s="13">
        <f t="shared" si="80"/>
        <v>5.3820000000000014</v>
      </c>
      <c r="U1679" s="2">
        <f t="shared" si="78"/>
        <v>0.30000000000000004</v>
      </c>
      <c r="V1679">
        <f>Table1[[#This Row],[Ship Date]]-Table1[[#This Row],[Order Date]]</f>
        <v>6</v>
      </c>
    </row>
    <row r="1680" spans="1:22" x14ac:dyDescent="0.3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s="13">
        <v>64.784000000000006</v>
      </c>
      <c r="S1680" s="13">
        <f t="shared" si="79"/>
        <v>45.348800000000004</v>
      </c>
      <c r="T1680" s="13">
        <f t="shared" si="80"/>
        <v>19.435200000000002</v>
      </c>
      <c r="U1680" s="2">
        <f t="shared" si="78"/>
        <v>0.3</v>
      </c>
      <c r="V1680">
        <f>Table1[[#This Row],[Ship Date]]-Table1[[#This Row],[Order Date]]</f>
        <v>6</v>
      </c>
    </row>
    <row r="1681" spans="1:22" x14ac:dyDescent="0.3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s="13">
        <v>32.381999999999998</v>
      </c>
      <c r="S1681" s="13">
        <f t="shared" si="79"/>
        <v>22.667399999999997</v>
      </c>
      <c r="T1681" s="13">
        <f t="shared" si="80"/>
        <v>9.7146000000000008</v>
      </c>
      <c r="U1681" s="2">
        <f t="shared" si="78"/>
        <v>0.30000000000000004</v>
      </c>
      <c r="V1681">
        <f>Table1[[#This Row],[Ship Date]]-Table1[[#This Row],[Order Date]]</f>
        <v>6</v>
      </c>
    </row>
    <row r="1682" spans="1:22" x14ac:dyDescent="0.3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s="13">
        <v>42.368000000000002</v>
      </c>
      <c r="S1682" s="13">
        <f t="shared" si="79"/>
        <v>29.657599999999999</v>
      </c>
      <c r="T1682" s="13">
        <f t="shared" si="80"/>
        <v>12.710400000000003</v>
      </c>
      <c r="U1682" s="2">
        <f t="shared" si="78"/>
        <v>0.30000000000000004</v>
      </c>
      <c r="V1682">
        <f>Table1[[#This Row],[Ship Date]]-Table1[[#This Row],[Order Date]]</f>
        <v>6</v>
      </c>
    </row>
    <row r="1683" spans="1:22" x14ac:dyDescent="0.3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s="13">
        <v>399.54</v>
      </c>
      <c r="S1683" s="13">
        <f t="shared" si="79"/>
        <v>279.678</v>
      </c>
      <c r="T1683" s="13">
        <f t="shared" si="80"/>
        <v>119.86200000000002</v>
      </c>
      <c r="U1683" s="2">
        <f t="shared" si="78"/>
        <v>0.30000000000000004</v>
      </c>
      <c r="V1683">
        <f>Table1[[#This Row],[Ship Date]]-Table1[[#This Row],[Order Date]]</f>
        <v>6</v>
      </c>
    </row>
    <row r="1684" spans="1:22" x14ac:dyDescent="0.3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s="13">
        <v>18.97</v>
      </c>
      <c r="S1684" s="13">
        <f t="shared" si="79"/>
        <v>13.278999999999998</v>
      </c>
      <c r="T1684" s="13">
        <f t="shared" si="80"/>
        <v>5.6910000000000007</v>
      </c>
      <c r="U1684" s="2">
        <f t="shared" si="78"/>
        <v>0.30000000000000004</v>
      </c>
      <c r="V1684">
        <f>Table1[[#This Row],[Ship Date]]-Table1[[#This Row],[Order Date]]</f>
        <v>2</v>
      </c>
    </row>
    <row r="1685" spans="1:22" x14ac:dyDescent="0.3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s="13">
        <v>14.82</v>
      </c>
      <c r="S1685" s="13">
        <f t="shared" si="79"/>
        <v>10.373999999999999</v>
      </c>
      <c r="T1685" s="13">
        <f t="shared" si="80"/>
        <v>4.4460000000000015</v>
      </c>
      <c r="U1685" s="2">
        <f t="shared" si="78"/>
        <v>0.3000000000000001</v>
      </c>
      <c r="V1685">
        <f>Table1[[#This Row],[Ship Date]]-Table1[[#This Row],[Order Date]]</f>
        <v>5</v>
      </c>
    </row>
    <row r="1686" spans="1:22" x14ac:dyDescent="0.3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s="13">
        <v>99.28</v>
      </c>
      <c r="S1686" s="13">
        <f t="shared" si="79"/>
        <v>69.495999999999995</v>
      </c>
      <c r="T1686" s="13">
        <f t="shared" si="80"/>
        <v>29.784000000000006</v>
      </c>
      <c r="U1686" s="2">
        <f t="shared" si="78"/>
        <v>0.30000000000000004</v>
      </c>
      <c r="V1686">
        <f>Table1[[#This Row],[Ship Date]]-Table1[[#This Row],[Order Date]]</f>
        <v>3</v>
      </c>
    </row>
    <row r="1687" spans="1:22" x14ac:dyDescent="0.3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s="13">
        <v>1.1879999999999999</v>
      </c>
      <c r="S1687" s="13">
        <f t="shared" si="79"/>
        <v>0.83159999999999989</v>
      </c>
      <c r="T1687" s="13">
        <f t="shared" si="80"/>
        <v>0.35640000000000005</v>
      </c>
      <c r="U1687" s="2">
        <f t="shared" si="78"/>
        <v>0.30000000000000004</v>
      </c>
      <c r="V1687">
        <f>Table1[[#This Row],[Ship Date]]-Table1[[#This Row],[Order Date]]</f>
        <v>3</v>
      </c>
    </row>
    <row r="1688" spans="1:22" x14ac:dyDescent="0.3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s="13">
        <v>7.5179999999999998</v>
      </c>
      <c r="S1688" s="13">
        <f t="shared" si="79"/>
        <v>5.2625999999999999</v>
      </c>
      <c r="T1688" s="13">
        <f t="shared" si="80"/>
        <v>2.2553999999999998</v>
      </c>
      <c r="U1688" s="2">
        <f t="shared" si="78"/>
        <v>0.3</v>
      </c>
      <c r="V1688">
        <f>Table1[[#This Row],[Ship Date]]-Table1[[#This Row],[Order Date]]</f>
        <v>3</v>
      </c>
    </row>
    <row r="1689" spans="1:22" x14ac:dyDescent="0.3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s="13">
        <v>10.368</v>
      </c>
      <c r="S1689" s="13">
        <f t="shared" si="79"/>
        <v>7.2576000000000001</v>
      </c>
      <c r="T1689" s="13">
        <f t="shared" si="80"/>
        <v>3.1104000000000003</v>
      </c>
      <c r="U1689" s="2">
        <f t="shared" si="78"/>
        <v>0.30000000000000004</v>
      </c>
      <c r="V1689">
        <f>Table1[[#This Row],[Ship Date]]-Table1[[#This Row],[Order Date]]</f>
        <v>2</v>
      </c>
    </row>
    <row r="1690" spans="1:22" x14ac:dyDescent="0.3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s="13">
        <v>310.88</v>
      </c>
      <c r="S1690" s="13">
        <f t="shared" si="79"/>
        <v>217.61599999999999</v>
      </c>
      <c r="T1690" s="13">
        <f t="shared" si="80"/>
        <v>93.26400000000001</v>
      </c>
      <c r="U1690" s="2">
        <f t="shared" si="78"/>
        <v>0.30000000000000004</v>
      </c>
      <c r="V1690">
        <f>Table1[[#This Row],[Ship Date]]-Table1[[#This Row],[Order Date]]</f>
        <v>2</v>
      </c>
    </row>
    <row r="1691" spans="1:22" x14ac:dyDescent="0.3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s="13">
        <v>853.09199999999998</v>
      </c>
      <c r="S1691" s="13">
        <f t="shared" si="79"/>
        <v>597.1644</v>
      </c>
      <c r="T1691" s="13">
        <f t="shared" si="80"/>
        <v>255.92759999999998</v>
      </c>
      <c r="U1691" s="2">
        <f t="shared" si="78"/>
        <v>0.3</v>
      </c>
      <c r="V1691">
        <f>Table1[[#This Row],[Ship Date]]-Table1[[#This Row],[Order Date]]</f>
        <v>4</v>
      </c>
    </row>
    <row r="1692" spans="1:22" x14ac:dyDescent="0.3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s="13">
        <v>33.450000000000003</v>
      </c>
      <c r="S1692" s="13">
        <f t="shared" si="79"/>
        <v>23.414999999999999</v>
      </c>
      <c r="T1692" s="13">
        <f t="shared" si="80"/>
        <v>10.035000000000004</v>
      </c>
      <c r="U1692" s="2">
        <f t="shared" si="78"/>
        <v>0.3000000000000001</v>
      </c>
      <c r="V1692">
        <f>Table1[[#This Row],[Ship Date]]-Table1[[#This Row],[Order Date]]</f>
        <v>6</v>
      </c>
    </row>
    <row r="1693" spans="1:22" x14ac:dyDescent="0.3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s="13">
        <v>10.4</v>
      </c>
      <c r="S1693" s="13">
        <f t="shared" si="79"/>
        <v>7.2799999999999994</v>
      </c>
      <c r="T1693" s="13">
        <f t="shared" si="80"/>
        <v>3.120000000000001</v>
      </c>
      <c r="U1693" s="2">
        <f t="shared" si="78"/>
        <v>0.3000000000000001</v>
      </c>
      <c r="V1693">
        <f>Table1[[#This Row],[Ship Date]]-Table1[[#This Row],[Order Date]]</f>
        <v>6</v>
      </c>
    </row>
    <row r="1694" spans="1:22" x14ac:dyDescent="0.3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s="13">
        <v>21.88</v>
      </c>
      <c r="S1694" s="13">
        <f t="shared" si="79"/>
        <v>15.315999999999999</v>
      </c>
      <c r="T1694" s="13">
        <f t="shared" si="80"/>
        <v>6.5640000000000001</v>
      </c>
      <c r="U1694" s="2">
        <f t="shared" si="78"/>
        <v>0.3</v>
      </c>
      <c r="V1694">
        <f>Table1[[#This Row],[Ship Date]]-Table1[[#This Row],[Order Date]]</f>
        <v>5</v>
      </c>
    </row>
    <row r="1695" spans="1:22" x14ac:dyDescent="0.3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s="13">
        <v>13.616</v>
      </c>
      <c r="S1695" s="13">
        <f t="shared" si="79"/>
        <v>9.5311999999999983</v>
      </c>
      <c r="T1695" s="13">
        <f t="shared" si="80"/>
        <v>4.0848000000000013</v>
      </c>
      <c r="U1695" s="2">
        <f t="shared" si="78"/>
        <v>0.3000000000000001</v>
      </c>
      <c r="V1695">
        <f>Table1[[#This Row],[Ship Date]]-Table1[[#This Row],[Order Date]]</f>
        <v>3</v>
      </c>
    </row>
    <row r="1696" spans="1:22" x14ac:dyDescent="0.3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s="13">
        <v>63.96</v>
      </c>
      <c r="S1696" s="13">
        <f t="shared" si="79"/>
        <v>44.771999999999998</v>
      </c>
      <c r="T1696" s="13">
        <f t="shared" si="80"/>
        <v>19.188000000000002</v>
      </c>
      <c r="U1696" s="2">
        <f t="shared" si="78"/>
        <v>0.30000000000000004</v>
      </c>
      <c r="V1696">
        <f>Table1[[#This Row],[Ship Date]]-Table1[[#This Row],[Order Date]]</f>
        <v>3</v>
      </c>
    </row>
    <row r="1697" spans="1:22" x14ac:dyDescent="0.3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s="13">
        <v>14.46</v>
      </c>
      <c r="S1697" s="13">
        <f t="shared" si="79"/>
        <v>10.122</v>
      </c>
      <c r="T1697" s="13">
        <f t="shared" si="80"/>
        <v>4.338000000000001</v>
      </c>
      <c r="U1697" s="2">
        <f t="shared" si="78"/>
        <v>0.30000000000000004</v>
      </c>
      <c r="V1697">
        <f>Table1[[#This Row],[Ship Date]]-Table1[[#This Row],[Order Date]]</f>
        <v>3</v>
      </c>
    </row>
    <row r="1698" spans="1:22" x14ac:dyDescent="0.3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s="13">
        <v>104.98</v>
      </c>
      <c r="S1698" s="13">
        <f t="shared" si="79"/>
        <v>73.486000000000004</v>
      </c>
      <c r="T1698" s="13">
        <f t="shared" si="80"/>
        <v>31.494</v>
      </c>
      <c r="U1698" s="2">
        <f t="shared" si="78"/>
        <v>0.3</v>
      </c>
      <c r="V1698">
        <f>Table1[[#This Row],[Ship Date]]-Table1[[#This Row],[Order Date]]</f>
        <v>3</v>
      </c>
    </row>
    <row r="1699" spans="1:22" x14ac:dyDescent="0.3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s="13">
        <v>106.96</v>
      </c>
      <c r="S1699" s="13">
        <f t="shared" si="79"/>
        <v>74.871999999999986</v>
      </c>
      <c r="T1699" s="13">
        <f t="shared" si="80"/>
        <v>32.088000000000008</v>
      </c>
      <c r="U1699" s="2">
        <f t="shared" si="78"/>
        <v>0.3000000000000001</v>
      </c>
      <c r="V1699">
        <f>Table1[[#This Row],[Ship Date]]-Table1[[#This Row],[Order Date]]</f>
        <v>4</v>
      </c>
    </row>
    <row r="1700" spans="1:22" x14ac:dyDescent="0.3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s="13">
        <v>21.56</v>
      </c>
      <c r="S1700" s="13">
        <f t="shared" si="79"/>
        <v>15.091999999999999</v>
      </c>
      <c r="T1700" s="13">
        <f t="shared" si="80"/>
        <v>6.468</v>
      </c>
      <c r="U1700" s="2">
        <f t="shared" si="78"/>
        <v>0.3</v>
      </c>
      <c r="V1700">
        <f>Table1[[#This Row],[Ship Date]]-Table1[[#This Row],[Order Date]]</f>
        <v>4</v>
      </c>
    </row>
    <row r="1701" spans="1:22" x14ac:dyDescent="0.3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s="13">
        <v>515.88</v>
      </c>
      <c r="S1701" s="13">
        <f t="shared" si="79"/>
        <v>361.11599999999999</v>
      </c>
      <c r="T1701" s="13">
        <f t="shared" si="80"/>
        <v>154.76400000000001</v>
      </c>
      <c r="U1701" s="2">
        <f t="shared" si="78"/>
        <v>0.30000000000000004</v>
      </c>
      <c r="V1701">
        <f>Table1[[#This Row],[Ship Date]]-Table1[[#This Row],[Order Date]]</f>
        <v>4</v>
      </c>
    </row>
    <row r="1702" spans="1:22" x14ac:dyDescent="0.3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s="13">
        <v>11.808</v>
      </c>
      <c r="S1702" s="13">
        <f t="shared" si="79"/>
        <v>8.2655999999999992</v>
      </c>
      <c r="T1702" s="13">
        <f t="shared" si="80"/>
        <v>3.5424000000000007</v>
      </c>
      <c r="U1702" s="2">
        <f t="shared" si="78"/>
        <v>0.30000000000000004</v>
      </c>
      <c r="V1702">
        <f>Table1[[#This Row],[Ship Date]]-Table1[[#This Row],[Order Date]]</f>
        <v>2</v>
      </c>
    </row>
    <row r="1703" spans="1:22" x14ac:dyDescent="0.3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s="13">
        <v>1931.04</v>
      </c>
      <c r="S1703" s="13">
        <f t="shared" si="79"/>
        <v>1351.7279999999998</v>
      </c>
      <c r="T1703" s="13">
        <f t="shared" si="80"/>
        <v>579.31200000000013</v>
      </c>
      <c r="U1703" s="2">
        <f t="shared" si="78"/>
        <v>0.30000000000000004</v>
      </c>
      <c r="V1703">
        <f>Table1[[#This Row],[Ship Date]]-Table1[[#This Row],[Order Date]]</f>
        <v>2</v>
      </c>
    </row>
    <row r="1704" spans="1:22" x14ac:dyDescent="0.3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s="13">
        <v>9.9600000000000009</v>
      </c>
      <c r="S1704" s="13">
        <f t="shared" si="79"/>
        <v>6.9720000000000004</v>
      </c>
      <c r="T1704" s="13">
        <f t="shared" si="80"/>
        <v>2.9880000000000004</v>
      </c>
      <c r="U1704" s="2">
        <f t="shared" si="78"/>
        <v>0.30000000000000004</v>
      </c>
      <c r="V1704">
        <f>Table1[[#This Row],[Ship Date]]-Table1[[#This Row],[Order Date]]</f>
        <v>2</v>
      </c>
    </row>
    <row r="1705" spans="1:22" x14ac:dyDescent="0.3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s="13">
        <v>12.35</v>
      </c>
      <c r="S1705" s="13">
        <f t="shared" si="79"/>
        <v>8.6449999999999996</v>
      </c>
      <c r="T1705" s="13">
        <f t="shared" si="80"/>
        <v>3.7050000000000001</v>
      </c>
      <c r="U1705" s="2">
        <f t="shared" si="78"/>
        <v>0.3</v>
      </c>
      <c r="V1705">
        <f>Table1[[#This Row],[Ship Date]]-Table1[[#This Row],[Order Date]]</f>
        <v>4</v>
      </c>
    </row>
    <row r="1706" spans="1:22" x14ac:dyDescent="0.3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s="13">
        <v>9.702</v>
      </c>
      <c r="S1706" s="13">
        <f t="shared" si="79"/>
        <v>6.7913999999999994</v>
      </c>
      <c r="T1706" s="13">
        <f t="shared" si="80"/>
        <v>2.9106000000000005</v>
      </c>
      <c r="U1706" s="2">
        <f t="shared" si="78"/>
        <v>0.30000000000000004</v>
      </c>
      <c r="V1706">
        <f>Table1[[#This Row],[Ship Date]]-Table1[[#This Row],[Order Date]]</f>
        <v>0</v>
      </c>
    </row>
    <row r="1707" spans="1:22" x14ac:dyDescent="0.3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s="13">
        <v>11.61</v>
      </c>
      <c r="S1707" s="13">
        <f t="shared" si="79"/>
        <v>8.1269999999999989</v>
      </c>
      <c r="T1707" s="13">
        <f t="shared" si="80"/>
        <v>3.4830000000000005</v>
      </c>
      <c r="U1707" s="2">
        <f t="shared" si="78"/>
        <v>0.30000000000000004</v>
      </c>
      <c r="V1707">
        <f>Table1[[#This Row],[Ship Date]]-Table1[[#This Row],[Order Date]]</f>
        <v>4</v>
      </c>
    </row>
    <row r="1708" spans="1:22" x14ac:dyDescent="0.3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s="13">
        <v>43.86</v>
      </c>
      <c r="S1708" s="13">
        <f t="shared" si="79"/>
        <v>30.701999999999998</v>
      </c>
      <c r="T1708" s="13">
        <f t="shared" si="80"/>
        <v>13.158000000000001</v>
      </c>
      <c r="U1708" s="2">
        <f t="shared" si="78"/>
        <v>0.30000000000000004</v>
      </c>
      <c r="V1708">
        <f>Table1[[#This Row],[Ship Date]]-Table1[[#This Row],[Order Date]]</f>
        <v>6</v>
      </c>
    </row>
    <row r="1709" spans="1:22" x14ac:dyDescent="0.3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s="13">
        <v>148.47999999999999</v>
      </c>
      <c r="S1709" s="13">
        <f t="shared" si="79"/>
        <v>103.93599999999999</v>
      </c>
      <c r="T1709" s="13">
        <f t="shared" si="80"/>
        <v>44.543999999999997</v>
      </c>
      <c r="U1709" s="2">
        <f t="shared" si="78"/>
        <v>0.3</v>
      </c>
      <c r="V1709">
        <f>Table1[[#This Row],[Ship Date]]-Table1[[#This Row],[Order Date]]</f>
        <v>6</v>
      </c>
    </row>
    <row r="1710" spans="1:22" x14ac:dyDescent="0.3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s="13">
        <v>7.42</v>
      </c>
      <c r="S1710" s="13">
        <f t="shared" si="79"/>
        <v>5.194</v>
      </c>
      <c r="T1710" s="13">
        <f t="shared" si="80"/>
        <v>2.226</v>
      </c>
      <c r="U1710" s="2">
        <f t="shared" si="78"/>
        <v>0.3</v>
      </c>
      <c r="V1710">
        <f>Table1[[#This Row],[Ship Date]]-Table1[[#This Row],[Order Date]]</f>
        <v>6</v>
      </c>
    </row>
    <row r="1711" spans="1:22" x14ac:dyDescent="0.3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s="13">
        <v>71.992000000000004</v>
      </c>
      <c r="S1711" s="13">
        <f t="shared" si="79"/>
        <v>50.394399999999997</v>
      </c>
      <c r="T1711" s="13">
        <f t="shared" si="80"/>
        <v>21.597600000000007</v>
      </c>
      <c r="U1711" s="2">
        <f t="shared" si="78"/>
        <v>0.3000000000000001</v>
      </c>
      <c r="V1711">
        <f>Table1[[#This Row],[Ship Date]]-Table1[[#This Row],[Order Date]]</f>
        <v>6</v>
      </c>
    </row>
    <row r="1712" spans="1:22" x14ac:dyDescent="0.3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s="13">
        <v>19.899999999999999</v>
      </c>
      <c r="S1712" s="13">
        <f t="shared" si="79"/>
        <v>13.929999999999998</v>
      </c>
      <c r="T1712" s="13">
        <f t="shared" si="80"/>
        <v>5.9700000000000006</v>
      </c>
      <c r="U1712" s="2">
        <f t="shared" si="78"/>
        <v>0.30000000000000004</v>
      </c>
      <c r="V1712">
        <f>Table1[[#This Row],[Ship Date]]-Table1[[#This Row],[Order Date]]</f>
        <v>6</v>
      </c>
    </row>
    <row r="1713" spans="1:22" x14ac:dyDescent="0.3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s="13">
        <v>1702.12</v>
      </c>
      <c r="S1713" s="13">
        <f t="shared" si="79"/>
        <v>1191.4839999999999</v>
      </c>
      <c r="T1713" s="13">
        <f t="shared" si="80"/>
        <v>510.63599999999997</v>
      </c>
      <c r="U1713" s="2">
        <f t="shared" si="78"/>
        <v>0.3</v>
      </c>
      <c r="V1713">
        <f>Table1[[#This Row],[Ship Date]]-Table1[[#This Row],[Order Date]]</f>
        <v>6</v>
      </c>
    </row>
    <row r="1714" spans="1:22" x14ac:dyDescent="0.3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s="13">
        <v>14.304</v>
      </c>
      <c r="S1714" s="13">
        <f t="shared" si="79"/>
        <v>10.0128</v>
      </c>
      <c r="T1714" s="13">
        <f t="shared" si="80"/>
        <v>4.2911999999999999</v>
      </c>
      <c r="U1714" s="2">
        <f t="shared" si="78"/>
        <v>0.3</v>
      </c>
      <c r="V1714">
        <f>Table1[[#This Row],[Ship Date]]-Table1[[#This Row],[Order Date]]</f>
        <v>5</v>
      </c>
    </row>
    <row r="1715" spans="1:22" x14ac:dyDescent="0.3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s="13">
        <v>765.625</v>
      </c>
      <c r="S1715" s="13">
        <f t="shared" si="79"/>
        <v>535.9375</v>
      </c>
      <c r="T1715" s="13">
        <f t="shared" si="80"/>
        <v>229.6875</v>
      </c>
      <c r="U1715" s="2">
        <f t="shared" si="78"/>
        <v>0.3</v>
      </c>
      <c r="V1715">
        <f>Table1[[#This Row],[Ship Date]]-Table1[[#This Row],[Order Date]]</f>
        <v>5</v>
      </c>
    </row>
    <row r="1716" spans="1:22" x14ac:dyDescent="0.3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s="13">
        <v>307.666</v>
      </c>
      <c r="S1716" s="13">
        <f t="shared" si="79"/>
        <v>215.36619999999999</v>
      </c>
      <c r="T1716" s="13">
        <f t="shared" si="80"/>
        <v>92.299800000000005</v>
      </c>
      <c r="U1716" s="2">
        <f t="shared" si="78"/>
        <v>0.30000000000000004</v>
      </c>
      <c r="V1716">
        <f>Table1[[#This Row],[Ship Date]]-Table1[[#This Row],[Order Date]]</f>
        <v>6</v>
      </c>
    </row>
    <row r="1717" spans="1:22" x14ac:dyDescent="0.3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s="13">
        <v>7.7119999999999997</v>
      </c>
      <c r="S1717" s="13">
        <f t="shared" si="79"/>
        <v>5.3983999999999996</v>
      </c>
      <c r="T1717" s="13">
        <f t="shared" si="80"/>
        <v>2.3136000000000001</v>
      </c>
      <c r="U1717" s="2">
        <f t="shared" si="78"/>
        <v>0.30000000000000004</v>
      </c>
      <c r="V1717">
        <f>Table1[[#This Row],[Ship Date]]-Table1[[#This Row],[Order Date]]</f>
        <v>4</v>
      </c>
    </row>
    <row r="1718" spans="1:22" x14ac:dyDescent="0.3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s="13">
        <v>242.9</v>
      </c>
      <c r="S1718" s="13">
        <f t="shared" si="79"/>
        <v>170.03</v>
      </c>
      <c r="T1718" s="13">
        <f t="shared" si="80"/>
        <v>72.87</v>
      </c>
      <c r="U1718" s="2">
        <f t="shared" si="78"/>
        <v>0.3</v>
      </c>
      <c r="V1718">
        <f>Table1[[#This Row],[Ship Date]]-Table1[[#This Row],[Order Date]]</f>
        <v>5</v>
      </c>
    </row>
    <row r="1719" spans="1:22" x14ac:dyDescent="0.3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s="13">
        <v>454.9</v>
      </c>
      <c r="S1719" s="13">
        <f t="shared" si="79"/>
        <v>318.42999999999995</v>
      </c>
      <c r="T1719" s="13">
        <f t="shared" si="80"/>
        <v>136.47000000000003</v>
      </c>
      <c r="U1719" s="2">
        <f t="shared" si="78"/>
        <v>0.3000000000000001</v>
      </c>
      <c r="V1719">
        <f>Table1[[#This Row],[Ship Date]]-Table1[[#This Row],[Order Date]]</f>
        <v>5</v>
      </c>
    </row>
    <row r="1720" spans="1:22" x14ac:dyDescent="0.3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s="13">
        <v>35.92</v>
      </c>
      <c r="S1720" s="13">
        <f t="shared" si="79"/>
        <v>25.143999999999998</v>
      </c>
      <c r="T1720" s="13">
        <f t="shared" si="80"/>
        <v>10.776000000000003</v>
      </c>
      <c r="U1720" s="2">
        <f t="shared" si="78"/>
        <v>0.3000000000000001</v>
      </c>
      <c r="V1720">
        <f>Table1[[#This Row],[Ship Date]]-Table1[[#This Row],[Order Date]]</f>
        <v>5</v>
      </c>
    </row>
    <row r="1721" spans="1:22" x14ac:dyDescent="0.3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s="13">
        <v>39.76</v>
      </c>
      <c r="S1721" s="13">
        <f t="shared" si="79"/>
        <v>27.831999999999997</v>
      </c>
      <c r="T1721" s="13">
        <f t="shared" si="80"/>
        <v>11.928000000000001</v>
      </c>
      <c r="U1721" s="2">
        <f t="shared" si="78"/>
        <v>0.30000000000000004</v>
      </c>
      <c r="V1721">
        <f>Table1[[#This Row],[Ship Date]]-Table1[[#This Row],[Order Date]]</f>
        <v>5</v>
      </c>
    </row>
    <row r="1722" spans="1:22" x14ac:dyDescent="0.3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s="13">
        <v>47.744</v>
      </c>
      <c r="S1722" s="13">
        <f t="shared" si="79"/>
        <v>33.4208</v>
      </c>
      <c r="T1722" s="13">
        <f t="shared" si="80"/>
        <v>14.3232</v>
      </c>
      <c r="U1722" s="2">
        <f t="shared" si="78"/>
        <v>0.3</v>
      </c>
      <c r="V1722">
        <f>Table1[[#This Row],[Ship Date]]-Table1[[#This Row],[Order Date]]</f>
        <v>5</v>
      </c>
    </row>
    <row r="1723" spans="1:22" x14ac:dyDescent="0.3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s="13">
        <v>159.98400000000001</v>
      </c>
      <c r="S1723" s="13">
        <f t="shared" si="79"/>
        <v>111.9888</v>
      </c>
      <c r="T1723" s="13">
        <f t="shared" si="80"/>
        <v>47.995200000000011</v>
      </c>
      <c r="U1723" s="2">
        <f t="shared" si="78"/>
        <v>0.30000000000000004</v>
      </c>
      <c r="V1723">
        <f>Table1[[#This Row],[Ship Date]]-Table1[[#This Row],[Order Date]]</f>
        <v>5</v>
      </c>
    </row>
    <row r="1724" spans="1:22" x14ac:dyDescent="0.3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s="13">
        <v>255.96799999999999</v>
      </c>
      <c r="S1724" s="13">
        <f t="shared" si="79"/>
        <v>179.17759999999998</v>
      </c>
      <c r="T1724" s="13">
        <f t="shared" si="80"/>
        <v>76.790400000000005</v>
      </c>
      <c r="U1724" s="2">
        <f t="shared" si="78"/>
        <v>0.30000000000000004</v>
      </c>
      <c r="V1724">
        <f>Table1[[#This Row],[Ship Date]]-Table1[[#This Row],[Order Date]]</f>
        <v>5</v>
      </c>
    </row>
    <row r="1725" spans="1:22" x14ac:dyDescent="0.3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s="13">
        <v>359.05799999999999</v>
      </c>
      <c r="S1725" s="13">
        <f t="shared" si="79"/>
        <v>251.34059999999997</v>
      </c>
      <c r="T1725" s="13">
        <f t="shared" si="80"/>
        <v>107.71740000000003</v>
      </c>
      <c r="U1725" s="2">
        <f t="shared" si="78"/>
        <v>0.3000000000000001</v>
      </c>
      <c r="V1725">
        <f>Table1[[#This Row],[Ship Date]]-Table1[[#This Row],[Order Date]]</f>
        <v>5</v>
      </c>
    </row>
    <row r="1726" spans="1:22" x14ac:dyDescent="0.3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s="13">
        <v>434.35199999999998</v>
      </c>
      <c r="S1726" s="13">
        <f t="shared" si="79"/>
        <v>304.04639999999995</v>
      </c>
      <c r="T1726" s="13">
        <f t="shared" si="80"/>
        <v>130.30560000000003</v>
      </c>
      <c r="U1726" s="2">
        <f t="shared" si="78"/>
        <v>0.3000000000000001</v>
      </c>
      <c r="V1726">
        <f>Table1[[#This Row],[Ship Date]]-Table1[[#This Row],[Order Date]]</f>
        <v>1</v>
      </c>
    </row>
    <row r="1727" spans="1:22" x14ac:dyDescent="0.3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s="13">
        <v>3.552</v>
      </c>
      <c r="S1727" s="13">
        <f t="shared" si="79"/>
        <v>2.4863999999999997</v>
      </c>
      <c r="T1727" s="13">
        <f t="shared" si="80"/>
        <v>1.0656000000000003</v>
      </c>
      <c r="U1727" s="2">
        <f t="shared" si="78"/>
        <v>0.3000000000000001</v>
      </c>
      <c r="V1727">
        <f>Table1[[#This Row],[Ship Date]]-Table1[[#This Row],[Order Date]]</f>
        <v>1</v>
      </c>
    </row>
    <row r="1728" spans="1:22" x14ac:dyDescent="0.3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s="13">
        <v>88.831999999999994</v>
      </c>
      <c r="S1728" s="13">
        <f t="shared" si="79"/>
        <v>62.182399999999994</v>
      </c>
      <c r="T1728" s="13">
        <f t="shared" si="80"/>
        <v>26.6496</v>
      </c>
      <c r="U1728" s="2">
        <f t="shared" si="78"/>
        <v>0.3</v>
      </c>
      <c r="V1728">
        <f>Table1[[#This Row],[Ship Date]]-Table1[[#This Row],[Order Date]]</f>
        <v>1</v>
      </c>
    </row>
    <row r="1729" spans="1:22" x14ac:dyDescent="0.3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s="13">
        <v>1048.3499999999999</v>
      </c>
      <c r="S1729" s="13">
        <f t="shared" si="79"/>
        <v>733.84499999999991</v>
      </c>
      <c r="T1729" s="13">
        <f t="shared" si="80"/>
        <v>314.505</v>
      </c>
      <c r="U1729" s="2">
        <f t="shared" si="78"/>
        <v>0.30000000000000004</v>
      </c>
      <c r="V1729">
        <f>Table1[[#This Row],[Ship Date]]-Table1[[#This Row],[Order Date]]</f>
        <v>5</v>
      </c>
    </row>
    <row r="1730" spans="1:22" x14ac:dyDescent="0.3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s="13">
        <v>100</v>
      </c>
      <c r="S1730" s="13">
        <f t="shared" si="79"/>
        <v>70</v>
      </c>
      <c r="T1730" s="13">
        <f t="shared" si="80"/>
        <v>30</v>
      </c>
      <c r="U1730" s="2">
        <f t="shared" si="78"/>
        <v>0.3</v>
      </c>
      <c r="V1730">
        <f>Table1[[#This Row],[Ship Date]]-Table1[[#This Row],[Order Date]]</f>
        <v>0</v>
      </c>
    </row>
    <row r="1731" spans="1:22" x14ac:dyDescent="0.3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s="13">
        <v>7.83</v>
      </c>
      <c r="S1731" s="13">
        <f t="shared" si="79"/>
        <v>5.4809999999999999</v>
      </c>
      <c r="T1731" s="13">
        <f t="shared" si="80"/>
        <v>2.3490000000000002</v>
      </c>
      <c r="U1731" s="2">
        <f t="shared" ref="U1731:U1794" si="81">T1731/R1731</f>
        <v>0.30000000000000004</v>
      </c>
      <c r="V1731">
        <f>Table1[[#This Row],[Ship Date]]-Table1[[#This Row],[Order Date]]</f>
        <v>0</v>
      </c>
    </row>
    <row r="1732" spans="1:22" x14ac:dyDescent="0.3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s="13">
        <v>96.256</v>
      </c>
      <c r="S1732" s="13">
        <f t="shared" ref="S1732:S1795" si="82">R1732*0.7</f>
        <v>67.379199999999997</v>
      </c>
      <c r="T1732" s="13">
        <f t="shared" ref="T1732:T1795" si="83">R1732-S1732</f>
        <v>28.876800000000003</v>
      </c>
      <c r="U1732" s="2">
        <f t="shared" si="81"/>
        <v>0.30000000000000004</v>
      </c>
      <c r="V1732">
        <f>Table1[[#This Row],[Ship Date]]-Table1[[#This Row],[Order Date]]</f>
        <v>5</v>
      </c>
    </row>
    <row r="1733" spans="1:22" x14ac:dyDescent="0.3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s="13">
        <v>10.688000000000001</v>
      </c>
      <c r="S1733" s="13">
        <f t="shared" si="82"/>
        <v>7.4816000000000003</v>
      </c>
      <c r="T1733" s="13">
        <f t="shared" si="83"/>
        <v>3.2064000000000004</v>
      </c>
      <c r="U1733" s="2">
        <f t="shared" si="81"/>
        <v>0.3</v>
      </c>
      <c r="V1733">
        <f>Table1[[#This Row],[Ship Date]]-Table1[[#This Row],[Order Date]]</f>
        <v>5</v>
      </c>
    </row>
    <row r="1734" spans="1:22" x14ac:dyDescent="0.3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s="13">
        <v>338.04</v>
      </c>
      <c r="S1734" s="13">
        <f t="shared" si="82"/>
        <v>236.62799999999999</v>
      </c>
      <c r="T1734" s="13">
        <f t="shared" si="83"/>
        <v>101.41200000000003</v>
      </c>
      <c r="U1734" s="2">
        <f t="shared" si="81"/>
        <v>0.3000000000000001</v>
      </c>
      <c r="V1734">
        <f>Table1[[#This Row],[Ship Date]]-Table1[[#This Row],[Order Date]]</f>
        <v>4</v>
      </c>
    </row>
    <row r="1735" spans="1:22" x14ac:dyDescent="0.3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s="13">
        <v>154.24</v>
      </c>
      <c r="S1735" s="13">
        <f t="shared" si="82"/>
        <v>107.968</v>
      </c>
      <c r="T1735" s="13">
        <f t="shared" si="83"/>
        <v>46.272000000000006</v>
      </c>
      <c r="U1735" s="2">
        <f t="shared" si="81"/>
        <v>0.30000000000000004</v>
      </c>
      <c r="V1735">
        <f>Table1[[#This Row],[Ship Date]]-Table1[[#This Row],[Order Date]]</f>
        <v>4</v>
      </c>
    </row>
    <row r="1736" spans="1:22" x14ac:dyDescent="0.3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s="13">
        <v>34.847999999999999</v>
      </c>
      <c r="S1736" s="13">
        <f t="shared" si="82"/>
        <v>24.393599999999999</v>
      </c>
      <c r="T1736" s="13">
        <f t="shared" si="83"/>
        <v>10.4544</v>
      </c>
      <c r="U1736" s="2">
        <f t="shared" si="81"/>
        <v>0.3</v>
      </c>
      <c r="V1736">
        <f>Table1[[#This Row],[Ship Date]]-Table1[[#This Row],[Order Date]]</f>
        <v>3</v>
      </c>
    </row>
    <row r="1737" spans="1:22" x14ac:dyDescent="0.3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s="13">
        <v>22</v>
      </c>
      <c r="S1737" s="13">
        <f t="shared" si="82"/>
        <v>15.399999999999999</v>
      </c>
      <c r="T1737" s="13">
        <f t="shared" si="83"/>
        <v>6.6000000000000014</v>
      </c>
      <c r="U1737" s="2">
        <f t="shared" si="81"/>
        <v>0.30000000000000004</v>
      </c>
      <c r="V1737">
        <f>Table1[[#This Row],[Ship Date]]-Table1[[#This Row],[Order Date]]</f>
        <v>3</v>
      </c>
    </row>
    <row r="1738" spans="1:22" x14ac:dyDescent="0.3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s="13">
        <v>4.3680000000000003</v>
      </c>
      <c r="S1738" s="13">
        <f t="shared" si="82"/>
        <v>3.0575999999999999</v>
      </c>
      <c r="T1738" s="13">
        <f t="shared" si="83"/>
        <v>1.3104000000000005</v>
      </c>
      <c r="U1738" s="2">
        <f t="shared" si="81"/>
        <v>0.3000000000000001</v>
      </c>
      <c r="V1738">
        <f>Table1[[#This Row],[Ship Date]]-Table1[[#This Row],[Order Date]]</f>
        <v>3</v>
      </c>
    </row>
    <row r="1739" spans="1:22" x14ac:dyDescent="0.3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s="13">
        <v>31.44</v>
      </c>
      <c r="S1739" s="13">
        <f t="shared" si="82"/>
        <v>22.007999999999999</v>
      </c>
      <c r="T1739" s="13">
        <f t="shared" si="83"/>
        <v>9.4320000000000022</v>
      </c>
      <c r="U1739" s="2">
        <f t="shared" si="81"/>
        <v>0.30000000000000004</v>
      </c>
      <c r="V1739">
        <f>Table1[[#This Row],[Ship Date]]-Table1[[#This Row],[Order Date]]</f>
        <v>6</v>
      </c>
    </row>
    <row r="1740" spans="1:22" x14ac:dyDescent="0.3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s="13">
        <v>17.899999999999999</v>
      </c>
      <c r="S1740" s="13">
        <f t="shared" si="82"/>
        <v>12.529999999999998</v>
      </c>
      <c r="T1740" s="13">
        <f t="shared" si="83"/>
        <v>5.370000000000001</v>
      </c>
      <c r="U1740" s="2">
        <f t="shared" si="81"/>
        <v>0.3000000000000001</v>
      </c>
      <c r="V1740">
        <f>Table1[[#This Row],[Ship Date]]-Table1[[#This Row],[Order Date]]</f>
        <v>6</v>
      </c>
    </row>
    <row r="1741" spans="1:22" x14ac:dyDescent="0.3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s="13">
        <v>129.44999999999999</v>
      </c>
      <c r="S1741" s="13">
        <f t="shared" si="82"/>
        <v>90.614999999999981</v>
      </c>
      <c r="T1741" s="13">
        <f t="shared" si="83"/>
        <v>38.835000000000008</v>
      </c>
      <c r="U1741" s="2">
        <f t="shared" si="81"/>
        <v>0.3000000000000001</v>
      </c>
      <c r="V1741">
        <f>Table1[[#This Row],[Ship Date]]-Table1[[#This Row],[Order Date]]</f>
        <v>6</v>
      </c>
    </row>
    <row r="1742" spans="1:22" x14ac:dyDescent="0.3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s="13">
        <v>20.88</v>
      </c>
      <c r="S1742" s="13">
        <f t="shared" si="82"/>
        <v>14.615999999999998</v>
      </c>
      <c r="T1742" s="13">
        <f t="shared" si="83"/>
        <v>6.2640000000000011</v>
      </c>
      <c r="U1742" s="2">
        <f t="shared" si="81"/>
        <v>0.30000000000000004</v>
      </c>
      <c r="V1742">
        <f>Table1[[#This Row],[Ship Date]]-Table1[[#This Row],[Order Date]]</f>
        <v>7</v>
      </c>
    </row>
    <row r="1743" spans="1:22" x14ac:dyDescent="0.3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s="13">
        <v>20.736000000000001</v>
      </c>
      <c r="S1743" s="13">
        <f t="shared" si="82"/>
        <v>14.5152</v>
      </c>
      <c r="T1743" s="13">
        <f t="shared" si="83"/>
        <v>6.2208000000000006</v>
      </c>
      <c r="U1743" s="2">
        <f t="shared" si="81"/>
        <v>0.30000000000000004</v>
      </c>
      <c r="V1743">
        <f>Table1[[#This Row],[Ship Date]]-Table1[[#This Row],[Order Date]]</f>
        <v>4</v>
      </c>
    </row>
    <row r="1744" spans="1:22" x14ac:dyDescent="0.3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s="13">
        <v>7.1680000000000001</v>
      </c>
      <c r="S1744" s="13">
        <f t="shared" si="82"/>
        <v>5.0175999999999998</v>
      </c>
      <c r="T1744" s="13">
        <f t="shared" si="83"/>
        <v>2.1504000000000003</v>
      </c>
      <c r="U1744" s="2">
        <f t="shared" si="81"/>
        <v>0.30000000000000004</v>
      </c>
      <c r="V1744">
        <f>Table1[[#This Row],[Ship Date]]-Table1[[#This Row],[Order Date]]</f>
        <v>4</v>
      </c>
    </row>
    <row r="1745" spans="1:22" x14ac:dyDescent="0.3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s="13">
        <v>11.167999999999999</v>
      </c>
      <c r="S1745" s="13">
        <f t="shared" si="82"/>
        <v>7.8175999999999988</v>
      </c>
      <c r="T1745" s="13">
        <f t="shared" si="83"/>
        <v>3.3504000000000005</v>
      </c>
      <c r="U1745" s="2">
        <f t="shared" si="81"/>
        <v>0.30000000000000004</v>
      </c>
      <c r="V1745">
        <f>Table1[[#This Row],[Ship Date]]-Table1[[#This Row],[Order Date]]</f>
        <v>4</v>
      </c>
    </row>
    <row r="1746" spans="1:22" x14ac:dyDescent="0.3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s="13">
        <v>442.4</v>
      </c>
      <c r="S1746" s="13">
        <f t="shared" si="82"/>
        <v>309.67999999999995</v>
      </c>
      <c r="T1746" s="13">
        <f t="shared" si="83"/>
        <v>132.72000000000003</v>
      </c>
      <c r="U1746" s="2">
        <f t="shared" si="81"/>
        <v>0.3000000000000001</v>
      </c>
      <c r="V1746">
        <f>Table1[[#This Row],[Ship Date]]-Table1[[#This Row],[Order Date]]</f>
        <v>4</v>
      </c>
    </row>
    <row r="1747" spans="1:22" x14ac:dyDescent="0.3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s="13">
        <v>13.36</v>
      </c>
      <c r="S1747" s="13">
        <f t="shared" si="82"/>
        <v>9.3519999999999985</v>
      </c>
      <c r="T1747" s="13">
        <f t="shared" si="83"/>
        <v>4.0080000000000009</v>
      </c>
      <c r="U1747" s="2">
        <f t="shared" si="81"/>
        <v>0.3000000000000001</v>
      </c>
      <c r="V1747">
        <f>Table1[[#This Row],[Ship Date]]-Table1[[#This Row],[Order Date]]</f>
        <v>3</v>
      </c>
    </row>
    <row r="1748" spans="1:22" x14ac:dyDescent="0.3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s="13">
        <v>11.231999999999999</v>
      </c>
      <c r="S1748" s="13">
        <f t="shared" si="82"/>
        <v>7.8623999999999992</v>
      </c>
      <c r="T1748" s="13">
        <f t="shared" si="83"/>
        <v>3.3696000000000002</v>
      </c>
      <c r="U1748" s="2">
        <f t="shared" si="81"/>
        <v>0.30000000000000004</v>
      </c>
      <c r="V1748">
        <f>Table1[[#This Row],[Ship Date]]-Table1[[#This Row],[Order Date]]</f>
        <v>4</v>
      </c>
    </row>
    <row r="1749" spans="1:22" x14ac:dyDescent="0.3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s="13">
        <v>10.272</v>
      </c>
      <c r="S1749" s="13">
        <f t="shared" si="82"/>
        <v>7.1903999999999995</v>
      </c>
      <c r="T1749" s="13">
        <f t="shared" si="83"/>
        <v>3.0816000000000008</v>
      </c>
      <c r="U1749" s="2">
        <f t="shared" si="81"/>
        <v>0.30000000000000004</v>
      </c>
      <c r="V1749">
        <f>Table1[[#This Row],[Ship Date]]-Table1[[#This Row],[Order Date]]</f>
        <v>4</v>
      </c>
    </row>
    <row r="1750" spans="1:22" x14ac:dyDescent="0.3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s="13">
        <v>10.368</v>
      </c>
      <c r="S1750" s="13">
        <f t="shared" si="82"/>
        <v>7.2576000000000001</v>
      </c>
      <c r="T1750" s="13">
        <f t="shared" si="83"/>
        <v>3.1104000000000003</v>
      </c>
      <c r="U1750" s="2">
        <f t="shared" si="81"/>
        <v>0.30000000000000004</v>
      </c>
      <c r="V1750">
        <f>Table1[[#This Row],[Ship Date]]-Table1[[#This Row],[Order Date]]</f>
        <v>4</v>
      </c>
    </row>
    <row r="1751" spans="1:22" x14ac:dyDescent="0.3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s="13">
        <v>6.24</v>
      </c>
      <c r="S1751" s="13">
        <f t="shared" si="82"/>
        <v>4.3679999999999994</v>
      </c>
      <c r="T1751" s="13">
        <f t="shared" si="83"/>
        <v>1.8720000000000008</v>
      </c>
      <c r="U1751" s="2">
        <f t="shared" si="81"/>
        <v>0.3000000000000001</v>
      </c>
      <c r="V1751">
        <f>Table1[[#This Row],[Ship Date]]-Table1[[#This Row],[Order Date]]</f>
        <v>4</v>
      </c>
    </row>
    <row r="1752" spans="1:22" x14ac:dyDescent="0.3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s="13">
        <v>206.96199999999999</v>
      </c>
      <c r="S1752" s="13">
        <f t="shared" si="82"/>
        <v>144.87339999999998</v>
      </c>
      <c r="T1752" s="13">
        <f t="shared" si="83"/>
        <v>62.088600000000014</v>
      </c>
      <c r="U1752" s="2">
        <f t="shared" si="81"/>
        <v>0.3000000000000001</v>
      </c>
      <c r="V1752">
        <f>Table1[[#This Row],[Ship Date]]-Table1[[#This Row],[Order Date]]</f>
        <v>5</v>
      </c>
    </row>
    <row r="1753" spans="1:22" x14ac:dyDescent="0.3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s="13">
        <v>9.4600000000000009</v>
      </c>
      <c r="S1753" s="13">
        <f t="shared" si="82"/>
        <v>6.6219999999999999</v>
      </c>
      <c r="T1753" s="13">
        <f t="shared" si="83"/>
        <v>2.838000000000001</v>
      </c>
      <c r="U1753" s="2">
        <f t="shared" si="81"/>
        <v>0.3000000000000001</v>
      </c>
      <c r="V1753">
        <f>Table1[[#This Row],[Ship Date]]-Table1[[#This Row],[Order Date]]</f>
        <v>3</v>
      </c>
    </row>
    <row r="1754" spans="1:22" x14ac:dyDescent="0.3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s="13">
        <v>559.62</v>
      </c>
      <c r="S1754" s="13">
        <f t="shared" si="82"/>
        <v>391.73399999999998</v>
      </c>
      <c r="T1754" s="13">
        <f t="shared" si="83"/>
        <v>167.88600000000002</v>
      </c>
      <c r="U1754" s="2">
        <f t="shared" si="81"/>
        <v>0.30000000000000004</v>
      </c>
      <c r="V1754">
        <f>Table1[[#This Row],[Ship Date]]-Table1[[#This Row],[Order Date]]</f>
        <v>3</v>
      </c>
    </row>
    <row r="1755" spans="1:22" x14ac:dyDescent="0.3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s="13">
        <v>109.92</v>
      </c>
      <c r="S1755" s="13">
        <f t="shared" si="82"/>
        <v>76.944000000000003</v>
      </c>
      <c r="T1755" s="13">
        <f t="shared" si="83"/>
        <v>32.975999999999999</v>
      </c>
      <c r="U1755" s="2">
        <f t="shared" si="81"/>
        <v>0.3</v>
      </c>
      <c r="V1755">
        <f>Table1[[#This Row],[Ship Date]]-Table1[[#This Row],[Order Date]]</f>
        <v>3</v>
      </c>
    </row>
    <row r="1756" spans="1:22" x14ac:dyDescent="0.3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s="13">
        <v>8.56</v>
      </c>
      <c r="S1756" s="13">
        <f t="shared" si="82"/>
        <v>5.992</v>
      </c>
      <c r="T1756" s="13">
        <f t="shared" si="83"/>
        <v>2.5680000000000005</v>
      </c>
      <c r="U1756" s="2">
        <f t="shared" si="81"/>
        <v>0.30000000000000004</v>
      </c>
      <c r="V1756">
        <f>Table1[[#This Row],[Ship Date]]-Table1[[#This Row],[Order Date]]</f>
        <v>3</v>
      </c>
    </row>
    <row r="1757" spans="1:22" x14ac:dyDescent="0.3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s="13">
        <v>360.71199999999999</v>
      </c>
      <c r="S1757" s="13">
        <f t="shared" si="82"/>
        <v>252.49839999999998</v>
      </c>
      <c r="T1757" s="13">
        <f t="shared" si="83"/>
        <v>108.21360000000001</v>
      </c>
      <c r="U1757" s="2">
        <f t="shared" si="81"/>
        <v>0.30000000000000004</v>
      </c>
      <c r="V1757">
        <f>Table1[[#This Row],[Ship Date]]-Table1[[#This Row],[Order Date]]</f>
        <v>3</v>
      </c>
    </row>
    <row r="1758" spans="1:22" x14ac:dyDescent="0.3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s="13">
        <v>1718.4</v>
      </c>
      <c r="S1758" s="13">
        <f t="shared" si="82"/>
        <v>1202.8799999999999</v>
      </c>
      <c r="T1758" s="13">
        <f t="shared" si="83"/>
        <v>515.52000000000021</v>
      </c>
      <c r="U1758" s="2">
        <f t="shared" si="81"/>
        <v>0.3000000000000001</v>
      </c>
      <c r="V1758">
        <f>Table1[[#This Row],[Ship Date]]-Table1[[#This Row],[Order Date]]</f>
        <v>3</v>
      </c>
    </row>
    <row r="1759" spans="1:22" x14ac:dyDescent="0.3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s="13">
        <v>41.567999999999998</v>
      </c>
      <c r="S1759" s="13">
        <f t="shared" si="82"/>
        <v>29.097599999999996</v>
      </c>
      <c r="T1759" s="13">
        <f t="shared" si="83"/>
        <v>12.470400000000001</v>
      </c>
      <c r="U1759" s="2">
        <f t="shared" si="81"/>
        <v>0.30000000000000004</v>
      </c>
      <c r="V1759">
        <f>Table1[[#This Row],[Ship Date]]-Table1[[#This Row],[Order Date]]</f>
        <v>2</v>
      </c>
    </row>
    <row r="1760" spans="1:22" x14ac:dyDescent="0.3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s="13">
        <v>46.863999999999997</v>
      </c>
      <c r="S1760" s="13">
        <f t="shared" si="82"/>
        <v>32.804799999999993</v>
      </c>
      <c r="T1760" s="13">
        <f t="shared" si="83"/>
        <v>14.059200000000004</v>
      </c>
      <c r="U1760" s="2">
        <f t="shared" si="81"/>
        <v>0.3000000000000001</v>
      </c>
      <c r="V1760">
        <f>Table1[[#This Row],[Ship Date]]-Table1[[#This Row],[Order Date]]</f>
        <v>6</v>
      </c>
    </row>
    <row r="1761" spans="1:22" x14ac:dyDescent="0.3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s="13">
        <v>19.536000000000001</v>
      </c>
      <c r="S1761" s="13">
        <f t="shared" si="82"/>
        <v>13.6752</v>
      </c>
      <c r="T1761" s="13">
        <f t="shared" si="83"/>
        <v>5.8608000000000011</v>
      </c>
      <c r="U1761" s="2">
        <f t="shared" si="81"/>
        <v>0.30000000000000004</v>
      </c>
      <c r="V1761">
        <f>Table1[[#This Row],[Ship Date]]-Table1[[#This Row],[Order Date]]</f>
        <v>7</v>
      </c>
    </row>
    <row r="1762" spans="1:22" x14ac:dyDescent="0.3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s="13">
        <v>411.33199999999999</v>
      </c>
      <c r="S1762" s="13">
        <f t="shared" si="82"/>
        <v>287.93239999999997</v>
      </c>
      <c r="T1762" s="13">
        <f t="shared" si="83"/>
        <v>123.39960000000002</v>
      </c>
      <c r="U1762" s="2">
        <f t="shared" si="81"/>
        <v>0.30000000000000004</v>
      </c>
      <c r="V1762">
        <f>Table1[[#This Row],[Ship Date]]-Table1[[#This Row],[Order Date]]</f>
        <v>4</v>
      </c>
    </row>
    <row r="1763" spans="1:22" x14ac:dyDescent="0.3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s="13">
        <v>28.751999999999999</v>
      </c>
      <c r="S1763" s="13">
        <f t="shared" si="82"/>
        <v>20.126399999999997</v>
      </c>
      <c r="T1763" s="13">
        <f t="shared" si="83"/>
        <v>8.6256000000000022</v>
      </c>
      <c r="U1763" s="2">
        <f t="shared" si="81"/>
        <v>0.3000000000000001</v>
      </c>
      <c r="V1763">
        <f>Table1[[#This Row],[Ship Date]]-Table1[[#This Row],[Order Date]]</f>
        <v>4</v>
      </c>
    </row>
    <row r="1764" spans="1:22" x14ac:dyDescent="0.3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s="13">
        <v>293.19900000000001</v>
      </c>
      <c r="S1764" s="13">
        <f t="shared" si="82"/>
        <v>205.23929999999999</v>
      </c>
      <c r="T1764" s="13">
        <f t="shared" si="83"/>
        <v>87.959700000000026</v>
      </c>
      <c r="U1764" s="2">
        <f t="shared" si="81"/>
        <v>0.3000000000000001</v>
      </c>
      <c r="V1764">
        <f>Table1[[#This Row],[Ship Date]]-Table1[[#This Row],[Order Date]]</f>
        <v>4</v>
      </c>
    </row>
    <row r="1765" spans="1:22" x14ac:dyDescent="0.3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s="13">
        <v>35.06</v>
      </c>
      <c r="S1765" s="13">
        <f t="shared" si="82"/>
        <v>24.542000000000002</v>
      </c>
      <c r="T1765" s="13">
        <f t="shared" si="83"/>
        <v>10.518000000000001</v>
      </c>
      <c r="U1765" s="2">
        <f t="shared" si="81"/>
        <v>0.3</v>
      </c>
      <c r="V1765">
        <f>Table1[[#This Row],[Ship Date]]-Table1[[#This Row],[Order Date]]</f>
        <v>4</v>
      </c>
    </row>
    <row r="1766" spans="1:22" x14ac:dyDescent="0.3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s="13">
        <v>4.13</v>
      </c>
      <c r="S1766" s="13">
        <f t="shared" si="82"/>
        <v>2.8909999999999996</v>
      </c>
      <c r="T1766" s="13">
        <f t="shared" si="83"/>
        <v>1.2390000000000003</v>
      </c>
      <c r="U1766" s="2">
        <f t="shared" si="81"/>
        <v>0.3000000000000001</v>
      </c>
      <c r="V1766">
        <f>Table1[[#This Row],[Ship Date]]-Table1[[#This Row],[Order Date]]</f>
        <v>4</v>
      </c>
    </row>
    <row r="1767" spans="1:22" x14ac:dyDescent="0.3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s="13">
        <v>109.8</v>
      </c>
      <c r="S1767" s="13">
        <f t="shared" si="82"/>
        <v>76.86</v>
      </c>
      <c r="T1767" s="13">
        <f t="shared" si="83"/>
        <v>32.94</v>
      </c>
      <c r="U1767" s="2">
        <f t="shared" si="81"/>
        <v>0.3</v>
      </c>
      <c r="V1767">
        <f>Table1[[#This Row],[Ship Date]]-Table1[[#This Row],[Order Date]]</f>
        <v>4</v>
      </c>
    </row>
    <row r="1768" spans="1:22" x14ac:dyDescent="0.3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s="13">
        <v>9.82</v>
      </c>
      <c r="S1768" s="13">
        <f t="shared" si="82"/>
        <v>6.8739999999999997</v>
      </c>
      <c r="T1768" s="13">
        <f t="shared" si="83"/>
        <v>2.9460000000000006</v>
      </c>
      <c r="U1768" s="2">
        <f t="shared" si="81"/>
        <v>0.30000000000000004</v>
      </c>
      <c r="V1768">
        <f>Table1[[#This Row],[Ship Date]]-Table1[[#This Row],[Order Date]]</f>
        <v>4</v>
      </c>
    </row>
    <row r="1769" spans="1:22" x14ac:dyDescent="0.3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s="13">
        <v>7.6440000000000001</v>
      </c>
      <c r="S1769" s="13">
        <f t="shared" si="82"/>
        <v>5.3507999999999996</v>
      </c>
      <c r="T1769" s="13">
        <f t="shared" si="83"/>
        <v>2.2932000000000006</v>
      </c>
      <c r="U1769" s="2">
        <f t="shared" si="81"/>
        <v>0.30000000000000004</v>
      </c>
      <c r="V1769">
        <f>Table1[[#This Row],[Ship Date]]-Table1[[#This Row],[Order Date]]</f>
        <v>4</v>
      </c>
    </row>
    <row r="1770" spans="1:22" x14ac:dyDescent="0.3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s="13">
        <v>51.465000000000003</v>
      </c>
      <c r="S1770" s="13">
        <f t="shared" si="82"/>
        <v>36.025500000000001</v>
      </c>
      <c r="T1770" s="13">
        <f t="shared" si="83"/>
        <v>15.439500000000002</v>
      </c>
      <c r="U1770" s="2">
        <f t="shared" si="81"/>
        <v>0.30000000000000004</v>
      </c>
      <c r="V1770">
        <f>Table1[[#This Row],[Ship Date]]-Table1[[#This Row],[Order Date]]</f>
        <v>4</v>
      </c>
    </row>
    <row r="1771" spans="1:22" x14ac:dyDescent="0.3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s="13">
        <v>6.976</v>
      </c>
      <c r="S1771" s="13">
        <f t="shared" si="82"/>
        <v>4.8831999999999995</v>
      </c>
      <c r="T1771" s="13">
        <f t="shared" si="83"/>
        <v>2.0928000000000004</v>
      </c>
      <c r="U1771" s="2">
        <f t="shared" si="81"/>
        <v>0.30000000000000004</v>
      </c>
      <c r="V1771">
        <f>Table1[[#This Row],[Ship Date]]-Table1[[#This Row],[Order Date]]</f>
        <v>6</v>
      </c>
    </row>
    <row r="1772" spans="1:22" x14ac:dyDescent="0.3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s="13">
        <v>12.222</v>
      </c>
      <c r="S1772" s="13">
        <f t="shared" si="82"/>
        <v>8.5553999999999988</v>
      </c>
      <c r="T1772" s="13">
        <f t="shared" si="83"/>
        <v>3.6666000000000007</v>
      </c>
      <c r="U1772" s="2">
        <f t="shared" si="81"/>
        <v>0.3000000000000001</v>
      </c>
      <c r="V1772">
        <f>Table1[[#This Row],[Ship Date]]-Table1[[#This Row],[Order Date]]</f>
        <v>6</v>
      </c>
    </row>
    <row r="1773" spans="1:22" x14ac:dyDescent="0.3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s="13">
        <v>97.983999999999995</v>
      </c>
      <c r="S1773" s="13">
        <f t="shared" si="82"/>
        <v>68.588799999999992</v>
      </c>
      <c r="T1773" s="13">
        <f t="shared" si="83"/>
        <v>29.395200000000003</v>
      </c>
      <c r="U1773" s="2">
        <f t="shared" si="81"/>
        <v>0.30000000000000004</v>
      </c>
      <c r="V1773">
        <f>Table1[[#This Row],[Ship Date]]-Table1[[#This Row],[Order Date]]</f>
        <v>2</v>
      </c>
    </row>
    <row r="1774" spans="1:22" x14ac:dyDescent="0.3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s="13">
        <v>62.4</v>
      </c>
      <c r="S1774" s="13">
        <f t="shared" si="82"/>
        <v>43.68</v>
      </c>
      <c r="T1774" s="13">
        <f t="shared" si="83"/>
        <v>18.72</v>
      </c>
      <c r="U1774" s="2">
        <f t="shared" si="81"/>
        <v>0.3</v>
      </c>
      <c r="V1774">
        <f>Table1[[#This Row],[Ship Date]]-Table1[[#This Row],[Order Date]]</f>
        <v>2</v>
      </c>
    </row>
    <row r="1775" spans="1:22" x14ac:dyDescent="0.3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s="13">
        <v>20.86</v>
      </c>
      <c r="S1775" s="13">
        <f t="shared" si="82"/>
        <v>14.601999999999999</v>
      </c>
      <c r="T1775" s="13">
        <f t="shared" si="83"/>
        <v>6.2580000000000009</v>
      </c>
      <c r="U1775" s="2">
        <f t="shared" si="81"/>
        <v>0.30000000000000004</v>
      </c>
      <c r="V1775">
        <f>Table1[[#This Row],[Ship Date]]-Table1[[#This Row],[Order Date]]</f>
        <v>5</v>
      </c>
    </row>
    <row r="1776" spans="1:22" x14ac:dyDescent="0.3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s="13">
        <v>497.61</v>
      </c>
      <c r="S1776" s="13">
        <f t="shared" si="82"/>
        <v>348.327</v>
      </c>
      <c r="T1776" s="13">
        <f t="shared" si="83"/>
        <v>149.28300000000002</v>
      </c>
      <c r="U1776" s="2">
        <f t="shared" si="81"/>
        <v>0.30000000000000004</v>
      </c>
      <c r="V1776">
        <f>Table1[[#This Row],[Ship Date]]-Table1[[#This Row],[Order Date]]</f>
        <v>5</v>
      </c>
    </row>
    <row r="1777" spans="1:22" x14ac:dyDescent="0.3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s="13">
        <v>5.34</v>
      </c>
      <c r="S1777" s="13">
        <f t="shared" si="82"/>
        <v>3.7379999999999995</v>
      </c>
      <c r="T1777" s="13">
        <f t="shared" si="83"/>
        <v>1.6020000000000003</v>
      </c>
      <c r="U1777" s="2">
        <f t="shared" si="81"/>
        <v>0.30000000000000004</v>
      </c>
      <c r="V1777">
        <f>Table1[[#This Row],[Ship Date]]-Table1[[#This Row],[Order Date]]</f>
        <v>5</v>
      </c>
    </row>
    <row r="1778" spans="1:22" x14ac:dyDescent="0.3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s="13">
        <v>3.15</v>
      </c>
      <c r="S1778" s="13">
        <f t="shared" si="82"/>
        <v>2.2049999999999996</v>
      </c>
      <c r="T1778" s="13">
        <f t="shared" si="83"/>
        <v>0.94500000000000028</v>
      </c>
      <c r="U1778" s="2">
        <f t="shared" si="81"/>
        <v>0.3000000000000001</v>
      </c>
      <c r="V1778">
        <f>Table1[[#This Row],[Ship Date]]-Table1[[#This Row],[Order Date]]</f>
        <v>5</v>
      </c>
    </row>
    <row r="1779" spans="1:22" x14ac:dyDescent="0.3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s="13">
        <v>368.91</v>
      </c>
      <c r="S1779" s="13">
        <f t="shared" si="82"/>
        <v>258.23700000000002</v>
      </c>
      <c r="T1779" s="13">
        <f t="shared" si="83"/>
        <v>110.673</v>
      </c>
      <c r="U1779" s="2">
        <f t="shared" si="81"/>
        <v>0.3</v>
      </c>
      <c r="V1779">
        <f>Table1[[#This Row],[Ship Date]]-Table1[[#This Row],[Order Date]]</f>
        <v>4</v>
      </c>
    </row>
    <row r="1780" spans="1:22" x14ac:dyDescent="0.3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s="13">
        <v>14.7</v>
      </c>
      <c r="S1780" s="13">
        <f t="shared" si="82"/>
        <v>10.29</v>
      </c>
      <c r="T1780" s="13">
        <f t="shared" si="83"/>
        <v>4.41</v>
      </c>
      <c r="U1780" s="2">
        <f t="shared" si="81"/>
        <v>0.30000000000000004</v>
      </c>
      <c r="V1780">
        <f>Table1[[#This Row],[Ship Date]]-Table1[[#This Row],[Order Date]]</f>
        <v>4</v>
      </c>
    </row>
    <row r="1781" spans="1:22" x14ac:dyDescent="0.3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s="13">
        <v>59.97</v>
      </c>
      <c r="S1781" s="13">
        <f t="shared" si="82"/>
        <v>41.978999999999999</v>
      </c>
      <c r="T1781" s="13">
        <f t="shared" si="83"/>
        <v>17.991</v>
      </c>
      <c r="U1781" s="2">
        <f t="shared" si="81"/>
        <v>0.3</v>
      </c>
      <c r="V1781">
        <f>Table1[[#This Row],[Ship Date]]-Table1[[#This Row],[Order Date]]</f>
        <v>5</v>
      </c>
    </row>
    <row r="1782" spans="1:22" x14ac:dyDescent="0.3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s="13">
        <v>83.36</v>
      </c>
      <c r="S1782" s="13">
        <f t="shared" si="82"/>
        <v>58.351999999999997</v>
      </c>
      <c r="T1782" s="13">
        <f t="shared" si="83"/>
        <v>25.008000000000003</v>
      </c>
      <c r="U1782" s="2">
        <f t="shared" si="81"/>
        <v>0.30000000000000004</v>
      </c>
      <c r="V1782">
        <f>Table1[[#This Row],[Ship Date]]-Table1[[#This Row],[Order Date]]</f>
        <v>5</v>
      </c>
    </row>
    <row r="1783" spans="1:22" x14ac:dyDescent="0.3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s="13">
        <v>6.58</v>
      </c>
      <c r="S1783" s="13">
        <f t="shared" si="82"/>
        <v>4.6059999999999999</v>
      </c>
      <c r="T1783" s="13">
        <f t="shared" si="83"/>
        <v>1.9740000000000002</v>
      </c>
      <c r="U1783" s="2">
        <f t="shared" si="81"/>
        <v>0.30000000000000004</v>
      </c>
      <c r="V1783">
        <f>Table1[[#This Row],[Ship Date]]-Table1[[#This Row],[Order Date]]</f>
        <v>4</v>
      </c>
    </row>
    <row r="1784" spans="1:22" x14ac:dyDescent="0.3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s="13">
        <v>122.94</v>
      </c>
      <c r="S1784" s="13">
        <f t="shared" si="82"/>
        <v>86.057999999999993</v>
      </c>
      <c r="T1784" s="13">
        <f t="shared" si="83"/>
        <v>36.882000000000005</v>
      </c>
      <c r="U1784" s="2">
        <f t="shared" si="81"/>
        <v>0.30000000000000004</v>
      </c>
      <c r="V1784">
        <f>Table1[[#This Row],[Ship Date]]-Table1[[#This Row],[Order Date]]</f>
        <v>4</v>
      </c>
    </row>
    <row r="1785" spans="1:22" x14ac:dyDescent="0.3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s="13">
        <v>219.84</v>
      </c>
      <c r="S1785" s="13">
        <f t="shared" si="82"/>
        <v>153.88800000000001</v>
      </c>
      <c r="T1785" s="13">
        <f t="shared" si="83"/>
        <v>65.951999999999998</v>
      </c>
      <c r="U1785" s="2">
        <f t="shared" si="81"/>
        <v>0.3</v>
      </c>
      <c r="V1785">
        <f>Table1[[#This Row],[Ship Date]]-Table1[[#This Row],[Order Date]]</f>
        <v>4</v>
      </c>
    </row>
    <row r="1786" spans="1:22" x14ac:dyDescent="0.3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s="13">
        <v>98.16</v>
      </c>
      <c r="S1786" s="13">
        <f t="shared" si="82"/>
        <v>68.711999999999989</v>
      </c>
      <c r="T1786" s="13">
        <f t="shared" si="83"/>
        <v>29.448000000000008</v>
      </c>
      <c r="U1786" s="2">
        <f t="shared" si="81"/>
        <v>0.3000000000000001</v>
      </c>
      <c r="V1786">
        <f>Table1[[#This Row],[Ship Date]]-Table1[[#This Row],[Order Date]]</f>
        <v>4</v>
      </c>
    </row>
    <row r="1787" spans="1:22" x14ac:dyDescent="0.3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s="13">
        <v>33.04</v>
      </c>
      <c r="S1787" s="13">
        <f t="shared" si="82"/>
        <v>23.127999999999997</v>
      </c>
      <c r="T1787" s="13">
        <f t="shared" si="83"/>
        <v>9.9120000000000026</v>
      </c>
      <c r="U1787" s="2">
        <f t="shared" si="81"/>
        <v>0.3000000000000001</v>
      </c>
      <c r="V1787">
        <f>Table1[[#This Row],[Ship Date]]-Table1[[#This Row],[Order Date]]</f>
        <v>4</v>
      </c>
    </row>
    <row r="1788" spans="1:22" x14ac:dyDescent="0.3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s="13">
        <v>86.97</v>
      </c>
      <c r="S1788" s="13">
        <f t="shared" si="82"/>
        <v>60.878999999999998</v>
      </c>
      <c r="T1788" s="13">
        <f t="shared" si="83"/>
        <v>26.091000000000001</v>
      </c>
      <c r="U1788" s="2">
        <f t="shared" si="81"/>
        <v>0.3</v>
      </c>
      <c r="V1788">
        <f>Table1[[#This Row],[Ship Date]]-Table1[[#This Row],[Order Date]]</f>
        <v>4</v>
      </c>
    </row>
    <row r="1789" spans="1:22" x14ac:dyDescent="0.3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s="13">
        <v>134.97</v>
      </c>
      <c r="S1789" s="13">
        <f t="shared" si="82"/>
        <v>94.478999999999999</v>
      </c>
      <c r="T1789" s="13">
        <f t="shared" si="83"/>
        <v>40.491</v>
      </c>
      <c r="U1789" s="2">
        <f t="shared" si="81"/>
        <v>0.3</v>
      </c>
      <c r="V1789">
        <f>Table1[[#This Row],[Ship Date]]-Table1[[#This Row],[Order Date]]</f>
        <v>4</v>
      </c>
    </row>
    <row r="1790" spans="1:22" x14ac:dyDescent="0.3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s="13">
        <v>699.98</v>
      </c>
      <c r="S1790" s="13">
        <f t="shared" si="82"/>
        <v>489.98599999999999</v>
      </c>
      <c r="T1790" s="13">
        <f t="shared" si="83"/>
        <v>209.99400000000003</v>
      </c>
      <c r="U1790" s="2">
        <f t="shared" si="81"/>
        <v>0.30000000000000004</v>
      </c>
      <c r="V1790">
        <f>Table1[[#This Row],[Ship Date]]-Table1[[#This Row],[Order Date]]</f>
        <v>4</v>
      </c>
    </row>
    <row r="1791" spans="1:22" x14ac:dyDescent="0.3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s="13">
        <v>139.94999999999999</v>
      </c>
      <c r="S1791" s="13">
        <f t="shared" si="82"/>
        <v>97.964999999999989</v>
      </c>
      <c r="T1791" s="13">
        <f t="shared" si="83"/>
        <v>41.984999999999999</v>
      </c>
      <c r="U1791" s="2">
        <f t="shared" si="81"/>
        <v>0.30000000000000004</v>
      </c>
      <c r="V1791">
        <f>Table1[[#This Row],[Ship Date]]-Table1[[#This Row],[Order Date]]</f>
        <v>4</v>
      </c>
    </row>
    <row r="1792" spans="1:22" x14ac:dyDescent="0.3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s="13">
        <v>48.94</v>
      </c>
      <c r="S1792" s="13">
        <f t="shared" si="82"/>
        <v>34.257999999999996</v>
      </c>
      <c r="T1792" s="13">
        <f t="shared" si="83"/>
        <v>14.682000000000002</v>
      </c>
      <c r="U1792" s="2">
        <f t="shared" si="81"/>
        <v>0.30000000000000004</v>
      </c>
      <c r="V1792">
        <f>Table1[[#This Row],[Ship Date]]-Table1[[#This Row],[Order Date]]</f>
        <v>4</v>
      </c>
    </row>
    <row r="1793" spans="1:22" x14ac:dyDescent="0.3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s="13">
        <v>2807.84</v>
      </c>
      <c r="S1793" s="13">
        <f t="shared" si="82"/>
        <v>1965.4880000000001</v>
      </c>
      <c r="T1793" s="13">
        <f t="shared" si="83"/>
        <v>842.35200000000009</v>
      </c>
      <c r="U1793" s="2">
        <f t="shared" si="81"/>
        <v>0.3</v>
      </c>
      <c r="V1793">
        <f>Table1[[#This Row],[Ship Date]]-Table1[[#This Row],[Order Date]]</f>
        <v>2</v>
      </c>
    </row>
    <row r="1794" spans="1:22" x14ac:dyDescent="0.3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s="13">
        <v>46.64</v>
      </c>
      <c r="S1794" s="13">
        <f t="shared" si="82"/>
        <v>32.647999999999996</v>
      </c>
      <c r="T1794" s="13">
        <f t="shared" si="83"/>
        <v>13.992000000000004</v>
      </c>
      <c r="U1794" s="2">
        <f t="shared" si="81"/>
        <v>0.3000000000000001</v>
      </c>
      <c r="V1794">
        <f>Table1[[#This Row],[Ship Date]]-Table1[[#This Row],[Order Date]]</f>
        <v>2</v>
      </c>
    </row>
    <row r="1795" spans="1:22" x14ac:dyDescent="0.3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s="13">
        <v>60.415999999999997</v>
      </c>
      <c r="S1795" s="13">
        <f t="shared" si="82"/>
        <v>42.291199999999996</v>
      </c>
      <c r="T1795" s="13">
        <f t="shared" si="83"/>
        <v>18.1248</v>
      </c>
      <c r="U1795" s="2">
        <f t="shared" ref="U1795:U1858" si="84">T1795/R1795</f>
        <v>0.30000000000000004</v>
      </c>
      <c r="V1795">
        <f>Table1[[#This Row],[Ship Date]]-Table1[[#This Row],[Order Date]]</f>
        <v>5</v>
      </c>
    </row>
    <row r="1796" spans="1:22" x14ac:dyDescent="0.3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s="13">
        <v>107.94</v>
      </c>
      <c r="S1796" s="13">
        <f t="shared" ref="S1796:S1859" si="85">R1796*0.7</f>
        <v>75.557999999999993</v>
      </c>
      <c r="T1796" s="13">
        <f t="shared" ref="T1796:T1859" si="86">R1796-S1796</f>
        <v>32.382000000000005</v>
      </c>
      <c r="U1796" s="2">
        <f t="shared" si="84"/>
        <v>0.30000000000000004</v>
      </c>
      <c r="V1796">
        <f>Table1[[#This Row],[Ship Date]]-Table1[[#This Row],[Order Date]]</f>
        <v>5</v>
      </c>
    </row>
    <row r="1797" spans="1:22" x14ac:dyDescent="0.3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s="13">
        <v>63.84</v>
      </c>
      <c r="S1797" s="13">
        <f t="shared" si="85"/>
        <v>44.688000000000002</v>
      </c>
      <c r="T1797" s="13">
        <f t="shared" si="86"/>
        <v>19.152000000000001</v>
      </c>
      <c r="U1797" s="2">
        <f t="shared" si="84"/>
        <v>0.3</v>
      </c>
      <c r="V1797">
        <f>Table1[[#This Row],[Ship Date]]-Table1[[#This Row],[Order Date]]</f>
        <v>3</v>
      </c>
    </row>
    <row r="1798" spans="1:22" x14ac:dyDescent="0.3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s="13">
        <v>347.97</v>
      </c>
      <c r="S1798" s="13">
        <f t="shared" si="85"/>
        <v>243.57900000000001</v>
      </c>
      <c r="T1798" s="13">
        <f t="shared" si="86"/>
        <v>104.39100000000002</v>
      </c>
      <c r="U1798" s="2">
        <f t="shared" si="84"/>
        <v>0.30000000000000004</v>
      </c>
      <c r="V1798">
        <f>Table1[[#This Row],[Ship Date]]-Table1[[#This Row],[Order Date]]</f>
        <v>3</v>
      </c>
    </row>
    <row r="1799" spans="1:22" x14ac:dyDescent="0.3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s="13">
        <v>37.008000000000003</v>
      </c>
      <c r="S1799" s="13">
        <f t="shared" si="85"/>
        <v>25.9056</v>
      </c>
      <c r="T1799" s="13">
        <f t="shared" si="86"/>
        <v>11.102400000000003</v>
      </c>
      <c r="U1799" s="2">
        <f t="shared" si="84"/>
        <v>0.30000000000000004</v>
      </c>
      <c r="V1799">
        <f>Table1[[#This Row],[Ship Date]]-Table1[[#This Row],[Order Date]]</f>
        <v>3</v>
      </c>
    </row>
    <row r="1800" spans="1:22" x14ac:dyDescent="0.3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s="13">
        <v>215.65</v>
      </c>
      <c r="S1800" s="13">
        <f t="shared" si="85"/>
        <v>150.95499999999998</v>
      </c>
      <c r="T1800" s="13">
        <f t="shared" si="86"/>
        <v>64.695000000000022</v>
      </c>
      <c r="U1800" s="2">
        <f t="shared" si="84"/>
        <v>0.3000000000000001</v>
      </c>
      <c r="V1800">
        <f>Table1[[#This Row],[Ship Date]]-Table1[[#This Row],[Order Date]]</f>
        <v>4</v>
      </c>
    </row>
    <row r="1801" spans="1:22" x14ac:dyDescent="0.3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s="13">
        <v>11.167999999999999</v>
      </c>
      <c r="S1801" s="13">
        <f t="shared" si="85"/>
        <v>7.8175999999999988</v>
      </c>
      <c r="T1801" s="13">
        <f t="shared" si="86"/>
        <v>3.3504000000000005</v>
      </c>
      <c r="U1801" s="2">
        <f t="shared" si="84"/>
        <v>0.30000000000000004</v>
      </c>
      <c r="V1801">
        <f>Table1[[#This Row],[Ship Date]]-Table1[[#This Row],[Order Date]]</f>
        <v>2</v>
      </c>
    </row>
    <row r="1802" spans="1:22" x14ac:dyDescent="0.3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s="13">
        <v>53.951999999999998</v>
      </c>
      <c r="S1802" s="13">
        <f t="shared" si="85"/>
        <v>37.766399999999997</v>
      </c>
      <c r="T1802" s="13">
        <f t="shared" si="86"/>
        <v>16.185600000000001</v>
      </c>
      <c r="U1802" s="2">
        <f t="shared" si="84"/>
        <v>0.30000000000000004</v>
      </c>
      <c r="V1802">
        <f>Table1[[#This Row],[Ship Date]]-Table1[[#This Row],[Order Date]]</f>
        <v>2</v>
      </c>
    </row>
    <row r="1803" spans="1:22" x14ac:dyDescent="0.3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s="13">
        <v>4.18</v>
      </c>
      <c r="S1803" s="13">
        <f t="shared" si="85"/>
        <v>2.9259999999999997</v>
      </c>
      <c r="T1803" s="13">
        <f t="shared" si="86"/>
        <v>1.254</v>
      </c>
      <c r="U1803" s="2">
        <f t="shared" si="84"/>
        <v>0.30000000000000004</v>
      </c>
      <c r="V1803">
        <f>Table1[[#This Row],[Ship Date]]-Table1[[#This Row],[Order Date]]</f>
        <v>6</v>
      </c>
    </row>
    <row r="1804" spans="1:22" x14ac:dyDescent="0.3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s="13">
        <v>5.6070000000000002</v>
      </c>
      <c r="S1804" s="13">
        <f t="shared" si="85"/>
        <v>3.9249000000000001</v>
      </c>
      <c r="T1804" s="13">
        <f t="shared" si="86"/>
        <v>1.6821000000000002</v>
      </c>
      <c r="U1804" s="2">
        <f t="shared" si="84"/>
        <v>0.3</v>
      </c>
      <c r="V1804">
        <f>Table1[[#This Row],[Ship Date]]-Table1[[#This Row],[Order Date]]</f>
        <v>4</v>
      </c>
    </row>
    <row r="1805" spans="1:22" x14ac:dyDescent="0.3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s="13">
        <v>4663.7359999999999</v>
      </c>
      <c r="S1805" s="13">
        <f t="shared" si="85"/>
        <v>3264.6151999999997</v>
      </c>
      <c r="T1805" s="13">
        <f t="shared" si="86"/>
        <v>1399.1208000000001</v>
      </c>
      <c r="U1805" s="2">
        <f t="shared" si="84"/>
        <v>0.30000000000000004</v>
      </c>
      <c r="V1805">
        <f>Table1[[#This Row],[Ship Date]]-Table1[[#This Row],[Order Date]]</f>
        <v>4</v>
      </c>
    </row>
    <row r="1806" spans="1:22" x14ac:dyDescent="0.3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s="13">
        <v>79.983999999999995</v>
      </c>
      <c r="S1806" s="13">
        <f t="shared" si="85"/>
        <v>55.988799999999991</v>
      </c>
      <c r="T1806" s="13">
        <f t="shared" si="86"/>
        <v>23.995200000000004</v>
      </c>
      <c r="U1806" s="2">
        <f t="shared" si="84"/>
        <v>0.30000000000000004</v>
      </c>
      <c r="V1806">
        <f>Table1[[#This Row],[Ship Date]]-Table1[[#This Row],[Order Date]]</f>
        <v>4</v>
      </c>
    </row>
    <row r="1807" spans="1:22" x14ac:dyDescent="0.3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s="13">
        <v>2575.944</v>
      </c>
      <c r="S1807" s="13">
        <f t="shared" si="85"/>
        <v>1803.1607999999999</v>
      </c>
      <c r="T1807" s="13">
        <f t="shared" si="86"/>
        <v>772.78320000000008</v>
      </c>
      <c r="U1807" s="2">
        <f t="shared" si="84"/>
        <v>0.30000000000000004</v>
      </c>
      <c r="V1807">
        <f>Table1[[#This Row],[Ship Date]]-Table1[[#This Row],[Order Date]]</f>
        <v>3</v>
      </c>
    </row>
    <row r="1808" spans="1:22" x14ac:dyDescent="0.3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s="13">
        <v>45.36</v>
      </c>
      <c r="S1808" s="13">
        <f t="shared" si="85"/>
        <v>31.751999999999999</v>
      </c>
      <c r="T1808" s="13">
        <f t="shared" si="86"/>
        <v>13.608000000000001</v>
      </c>
      <c r="U1808" s="2">
        <f t="shared" si="84"/>
        <v>0.3</v>
      </c>
      <c r="V1808">
        <f>Table1[[#This Row],[Ship Date]]-Table1[[#This Row],[Order Date]]</f>
        <v>3</v>
      </c>
    </row>
    <row r="1809" spans="1:22" x14ac:dyDescent="0.3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s="13">
        <v>254.24</v>
      </c>
      <c r="S1809" s="13">
        <f t="shared" si="85"/>
        <v>177.96799999999999</v>
      </c>
      <c r="T1809" s="13">
        <f t="shared" si="86"/>
        <v>76.27200000000002</v>
      </c>
      <c r="U1809" s="2">
        <f t="shared" si="84"/>
        <v>0.30000000000000004</v>
      </c>
      <c r="V1809">
        <f>Table1[[#This Row],[Ship Date]]-Table1[[#This Row],[Order Date]]</f>
        <v>3</v>
      </c>
    </row>
    <row r="1810" spans="1:22" x14ac:dyDescent="0.3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s="13">
        <v>69.930000000000007</v>
      </c>
      <c r="S1810" s="13">
        <f t="shared" si="85"/>
        <v>48.951000000000001</v>
      </c>
      <c r="T1810" s="13">
        <f t="shared" si="86"/>
        <v>20.979000000000006</v>
      </c>
      <c r="U1810" s="2">
        <f t="shared" si="84"/>
        <v>0.30000000000000004</v>
      </c>
      <c r="V1810">
        <f>Table1[[#This Row],[Ship Date]]-Table1[[#This Row],[Order Date]]</f>
        <v>2</v>
      </c>
    </row>
    <row r="1811" spans="1:22" x14ac:dyDescent="0.3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s="13">
        <v>16.155999999999999</v>
      </c>
      <c r="S1811" s="13">
        <f t="shared" si="85"/>
        <v>11.309199999999999</v>
      </c>
      <c r="T1811" s="13">
        <f t="shared" si="86"/>
        <v>4.8468</v>
      </c>
      <c r="U1811" s="2">
        <f t="shared" si="84"/>
        <v>0.30000000000000004</v>
      </c>
      <c r="V1811">
        <f>Table1[[#This Row],[Ship Date]]-Table1[[#This Row],[Order Date]]</f>
        <v>6</v>
      </c>
    </row>
    <row r="1812" spans="1:22" x14ac:dyDescent="0.3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s="13">
        <v>54.816000000000003</v>
      </c>
      <c r="S1812" s="13">
        <f t="shared" si="85"/>
        <v>38.371200000000002</v>
      </c>
      <c r="T1812" s="13">
        <f t="shared" si="86"/>
        <v>16.444800000000001</v>
      </c>
      <c r="U1812" s="2">
        <f t="shared" si="84"/>
        <v>0.3</v>
      </c>
      <c r="V1812">
        <f>Table1[[#This Row],[Ship Date]]-Table1[[#This Row],[Order Date]]</f>
        <v>6</v>
      </c>
    </row>
    <row r="1813" spans="1:22" x14ac:dyDescent="0.3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s="13">
        <v>1441.3</v>
      </c>
      <c r="S1813" s="13">
        <f t="shared" si="85"/>
        <v>1008.9099999999999</v>
      </c>
      <c r="T1813" s="13">
        <f t="shared" si="86"/>
        <v>432.3900000000001</v>
      </c>
      <c r="U1813" s="2">
        <f t="shared" si="84"/>
        <v>0.3000000000000001</v>
      </c>
      <c r="V1813">
        <f>Table1[[#This Row],[Ship Date]]-Table1[[#This Row],[Order Date]]</f>
        <v>2</v>
      </c>
    </row>
    <row r="1814" spans="1:22" x14ac:dyDescent="0.3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s="13">
        <v>77.599999999999994</v>
      </c>
      <c r="S1814" s="13">
        <f t="shared" si="85"/>
        <v>54.319999999999993</v>
      </c>
      <c r="T1814" s="13">
        <f t="shared" si="86"/>
        <v>23.28</v>
      </c>
      <c r="U1814" s="2">
        <f t="shared" si="84"/>
        <v>0.30000000000000004</v>
      </c>
      <c r="V1814">
        <f>Table1[[#This Row],[Ship Date]]-Table1[[#This Row],[Order Date]]</f>
        <v>6</v>
      </c>
    </row>
    <row r="1815" spans="1:22" x14ac:dyDescent="0.3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s="13">
        <v>4.6559999999999997</v>
      </c>
      <c r="S1815" s="13">
        <f t="shared" si="85"/>
        <v>3.2591999999999994</v>
      </c>
      <c r="T1815" s="13">
        <f t="shared" si="86"/>
        <v>1.3968000000000003</v>
      </c>
      <c r="U1815" s="2">
        <f t="shared" si="84"/>
        <v>0.3000000000000001</v>
      </c>
      <c r="V1815">
        <f>Table1[[#This Row],[Ship Date]]-Table1[[#This Row],[Order Date]]</f>
        <v>6</v>
      </c>
    </row>
    <row r="1816" spans="1:22" x14ac:dyDescent="0.3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s="13">
        <v>170.136</v>
      </c>
      <c r="S1816" s="13">
        <f t="shared" si="85"/>
        <v>119.09519999999999</v>
      </c>
      <c r="T1816" s="13">
        <f t="shared" si="86"/>
        <v>51.040800000000004</v>
      </c>
      <c r="U1816" s="2">
        <f t="shared" si="84"/>
        <v>0.30000000000000004</v>
      </c>
      <c r="V1816">
        <f>Table1[[#This Row],[Ship Date]]-Table1[[#This Row],[Order Date]]</f>
        <v>4</v>
      </c>
    </row>
    <row r="1817" spans="1:22" x14ac:dyDescent="0.3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s="13">
        <v>7.38</v>
      </c>
      <c r="S1817" s="13">
        <f t="shared" si="85"/>
        <v>5.1659999999999995</v>
      </c>
      <c r="T1817" s="13">
        <f t="shared" si="86"/>
        <v>2.2140000000000004</v>
      </c>
      <c r="U1817" s="2">
        <f t="shared" si="84"/>
        <v>0.30000000000000004</v>
      </c>
      <c r="V1817">
        <f>Table1[[#This Row],[Ship Date]]-Table1[[#This Row],[Order Date]]</f>
        <v>0</v>
      </c>
    </row>
    <row r="1818" spans="1:22" x14ac:dyDescent="0.3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s="13">
        <v>9.26</v>
      </c>
      <c r="S1818" s="13">
        <f t="shared" si="85"/>
        <v>6.4819999999999993</v>
      </c>
      <c r="T1818" s="13">
        <f t="shared" si="86"/>
        <v>2.7780000000000005</v>
      </c>
      <c r="U1818" s="2">
        <f t="shared" si="84"/>
        <v>0.30000000000000004</v>
      </c>
      <c r="V1818">
        <f>Table1[[#This Row],[Ship Date]]-Table1[[#This Row],[Order Date]]</f>
        <v>0</v>
      </c>
    </row>
    <row r="1819" spans="1:22" x14ac:dyDescent="0.3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s="13">
        <v>9.9600000000000009</v>
      </c>
      <c r="S1819" s="13">
        <f t="shared" si="85"/>
        <v>6.9720000000000004</v>
      </c>
      <c r="T1819" s="13">
        <f t="shared" si="86"/>
        <v>2.9880000000000004</v>
      </c>
      <c r="U1819" s="2">
        <f t="shared" si="84"/>
        <v>0.30000000000000004</v>
      </c>
      <c r="V1819">
        <f>Table1[[#This Row],[Ship Date]]-Table1[[#This Row],[Order Date]]</f>
        <v>2</v>
      </c>
    </row>
    <row r="1820" spans="1:22" x14ac:dyDescent="0.3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s="13">
        <v>75.599999999999994</v>
      </c>
      <c r="S1820" s="13">
        <f t="shared" si="85"/>
        <v>52.919999999999995</v>
      </c>
      <c r="T1820" s="13">
        <f t="shared" si="86"/>
        <v>22.68</v>
      </c>
      <c r="U1820" s="2">
        <f t="shared" si="84"/>
        <v>0.30000000000000004</v>
      </c>
      <c r="V1820">
        <f>Table1[[#This Row],[Ship Date]]-Table1[[#This Row],[Order Date]]</f>
        <v>4</v>
      </c>
    </row>
    <row r="1821" spans="1:22" x14ac:dyDescent="0.3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s="13">
        <v>29.32</v>
      </c>
      <c r="S1821" s="13">
        <f t="shared" si="85"/>
        <v>20.523999999999997</v>
      </c>
      <c r="T1821" s="13">
        <f t="shared" si="86"/>
        <v>8.7960000000000029</v>
      </c>
      <c r="U1821" s="2">
        <f t="shared" si="84"/>
        <v>0.3000000000000001</v>
      </c>
      <c r="V1821">
        <f>Table1[[#This Row],[Ship Date]]-Table1[[#This Row],[Order Date]]</f>
        <v>4</v>
      </c>
    </row>
    <row r="1822" spans="1:22" x14ac:dyDescent="0.3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s="13">
        <v>92.063999999999993</v>
      </c>
      <c r="S1822" s="13">
        <f t="shared" si="85"/>
        <v>64.444799999999987</v>
      </c>
      <c r="T1822" s="13">
        <f t="shared" si="86"/>
        <v>27.619200000000006</v>
      </c>
      <c r="U1822" s="2">
        <f t="shared" si="84"/>
        <v>0.3000000000000001</v>
      </c>
      <c r="V1822">
        <f>Table1[[#This Row],[Ship Date]]-Table1[[#This Row],[Order Date]]</f>
        <v>4</v>
      </c>
    </row>
    <row r="1823" spans="1:22" x14ac:dyDescent="0.3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s="13">
        <v>6.976</v>
      </c>
      <c r="S1823" s="13">
        <f t="shared" si="85"/>
        <v>4.8831999999999995</v>
      </c>
      <c r="T1823" s="13">
        <f t="shared" si="86"/>
        <v>2.0928000000000004</v>
      </c>
      <c r="U1823" s="2">
        <f t="shared" si="84"/>
        <v>0.30000000000000004</v>
      </c>
      <c r="V1823">
        <f>Table1[[#This Row],[Ship Date]]-Table1[[#This Row],[Order Date]]</f>
        <v>4</v>
      </c>
    </row>
    <row r="1824" spans="1:22" x14ac:dyDescent="0.3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s="13">
        <v>62.957999999999998</v>
      </c>
      <c r="S1824" s="13">
        <f t="shared" si="85"/>
        <v>44.070599999999999</v>
      </c>
      <c r="T1824" s="13">
        <f t="shared" si="86"/>
        <v>18.8874</v>
      </c>
      <c r="U1824" s="2">
        <f t="shared" si="84"/>
        <v>0.3</v>
      </c>
      <c r="V1824">
        <f>Table1[[#This Row],[Ship Date]]-Table1[[#This Row],[Order Date]]</f>
        <v>4</v>
      </c>
    </row>
    <row r="1825" spans="1:22" x14ac:dyDescent="0.3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s="13">
        <v>5.1840000000000002</v>
      </c>
      <c r="S1825" s="13">
        <f t="shared" si="85"/>
        <v>3.6288</v>
      </c>
      <c r="T1825" s="13">
        <f t="shared" si="86"/>
        <v>1.5552000000000001</v>
      </c>
      <c r="U1825" s="2">
        <f t="shared" si="84"/>
        <v>0.30000000000000004</v>
      </c>
      <c r="V1825">
        <f>Table1[[#This Row],[Ship Date]]-Table1[[#This Row],[Order Date]]</f>
        <v>4</v>
      </c>
    </row>
    <row r="1826" spans="1:22" x14ac:dyDescent="0.3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s="13">
        <v>31.32</v>
      </c>
      <c r="S1826" s="13">
        <f t="shared" si="85"/>
        <v>21.923999999999999</v>
      </c>
      <c r="T1826" s="13">
        <f t="shared" si="86"/>
        <v>9.3960000000000008</v>
      </c>
      <c r="U1826" s="2">
        <f t="shared" si="84"/>
        <v>0.30000000000000004</v>
      </c>
      <c r="V1826">
        <f>Table1[[#This Row],[Ship Date]]-Table1[[#This Row],[Order Date]]</f>
        <v>6</v>
      </c>
    </row>
    <row r="1827" spans="1:22" x14ac:dyDescent="0.3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s="13">
        <v>11.84</v>
      </c>
      <c r="S1827" s="13">
        <f t="shared" si="85"/>
        <v>8.2880000000000003</v>
      </c>
      <c r="T1827" s="13">
        <f t="shared" si="86"/>
        <v>3.5519999999999996</v>
      </c>
      <c r="U1827" s="2">
        <f t="shared" si="84"/>
        <v>0.3</v>
      </c>
      <c r="V1827">
        <f>Table1[[#This Row],[Ship Date]]-Table1[[#This Row],[Order Date]]</f>
        <v>6</v>
      </c>
    </row>
    <row r="1828" spans="1:22" x14ac:dyDescent="0.3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s="13">
        <v>22.783999999999999</v>
      </c>
      <c r="S1828" s="13">
        <f t="shared" si="85"/>
        <v>15.948799999999999</v>
      </c>
      <c r="T1828" s="13">
        <f t="shared" si="86"/>
        <v>6.8352000000000004</v>
      </c>
      <c r="U1828" s="2">
        <f t="shared" si="84"/>
        <v>0.30000000000000004</v>
      </c>
      <c r="V1828">
        <f>Table1[[#This Row],[Ship Date]]-Table1[[#This Row],[Order Date]]</f>
        <v>6</v>
      </c>
    </row>
    <row r="1829" spans="1:22" x14ac:dyDescent="0.3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s="13">
        <v>1127.9760000000001</v>
      </c>
      <c r="S1829" s="13">
        <f t="shared" si="85"/>
        <v>789.58320000000003</v>
      </c>
      <c r="T1829" s="13">
        <f t="shared" si="86"/>
        <v>338.39280000000008</v>
      </c>
      <c r="U1829" s="2">
        <f t="shared" si="84"/>
        <v>0.30000000000000004</v>
      </c>
      <c r="V1829">
        <f>Table1[[#This Row],[Ship Date]]-Table1[[#This Row],[Order Date]]</f>
        <v>3</v>
      </c>
    </row>
    <row r="1830" spans="1:22" x14ac:dyDescent="0.3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s="13">
        <v>38.880000000000003</v>
      </c>
      <c r="S1830" s="13">
        <f t="shared" si="85"/>
        <v>27.216000000000001</v>
      </c>
      <c r="T1830" s="13">
        <f t="shared" si="86"/>
        <v>11.664000000000001</v>
      </c>
      <c r="U1830" s="2">
        <f t="shared" si="84"/>
        <v>0.30000000000000004</v>
      </c>
      <c r="V1830">
        <f>Table1[[#This Row],[Ship Date]]-Table1[[#This Row],[Order Date]]</f>
        <v>2</v>
      </c>
    </row>
    <row r="1831" spans="1:22" x14ac:dyDescent="0.3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s="13">
        <v>779.79600000000005</v>
      </c>
      <c r="S1831" s="13">
        <f t="shared" si="85"/>
        <v>545.85720000000003</v>
      </c>
      <c r="T1831" s="13">
        <f t="shared" si="86"/>
        <v>233.93880000000001</v>
      </c>
      <c r="U1831" s="2">
        <f t="shared" si="84"/>
        <v>0.3</v>
      </c>
      <c r="V1831">
        <f>Table1[[#This Row],[Ship Date]]-Table1[[#This Row],[Order Date]]</f>
        <v>6</v>
      </c>
    </row>
    <row r="1832" spans="1:22" x14ac:dyDescent="0.3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s="13">
        <v>1439.92</v>
      </c>
      <c r="S1832" s="13">
        <f t="shared" si="85"/>
        <v>1007.944</v>
      </c>
      <c r="T1832" s="13">
        <f t="shared" si="86"/>
        <v>431.97600000000011</v>
      </c>
      <c r="U1832" s="2">
        <f t="shared" si="84"/>
        <v>0.30000000000000004</v>
      </c>
      <c r="V1832">
        <f>Table1[[#This Row],[Ship Date]]-Table1[[#This Row],[Order Date]]</f>
        <v>0</v>
      </c>
    </row>
    <row r="1833" spans="1:22" x14ac:dyDescent="0.3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s="13">
        <v>262.11</v>
      </c>
      <c r="S1833" s="13">
        <f t="shared" si="85"/>
        <v>183.477</v>
      </c>
      <c r="T1833" s="13">
        <f t="shared" si="86"/>
        <v>78.63300000000001</v>
      </c>
      <c r="U1833" s="2">
        <f t="shared" si="84"/>
        <v>0.30000000000000004</v>
      </c>
      <c r="V1833">
        <f>Table1[[#This Row],[Ship Date]]-Table1[[#This Row],[Order Date]]</f>
        <v>0</v>
      </c>
    </row>
    <row r="1834" spans="1:22" x14ac:dyDescent="0.3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s="13">
        <v>207</v>
      </c>
      <c r="S1834" s="13">
        <f t="shared" si="85"/>
        <v>144.89999999999998</v>
      </c>
      <c r="T1834" s="13">
        <f t="shared" si="86"/>
        <v>62.100000000000023</v>
      </c>
      <c r="U1834" s="2">
        <f t="shared" si="84"/>
        <v>0.3000000000000001</v>
      </c>
      <c r="V1834">
        <f>Table1[[#This Row],[Ship Date]]-Table1[[#This Row],[Order Date]]</f>
        <v>4</v>
      </c>
    </row>
    <row r="1835" spans="1:22" x14ac:dyDescent="0.3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s="13">
        <v>1439.982</v>
      </c>
      <c r="S1835" s="13">
        <f t="shared" si="85"/>
        <v>1007.9873999999999</v>
      </c>
      <c r="T1835" s="13">
        <f t="shared" si="86"/>
        <v>431.9946000000001</v>
      </c>
      <c r="U1835" s="2">
        <f t="shared" si="84"/>
        <v>0.3000000000000001</v>
      </c>
      <c r="V1835">
        <f>Table1[[#This Row],[Ship Date]]-Table1[[#This Row],[Order Date]]</f>
        <v>6</v>
      </c>
    </row>
    <row r="1836" spans="1:22" x14ac:dyDescent="0.3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s="13">
        <v>36.287999999999997</v>
      </c>
      <c r="S1836" s="13">
        <f t="shared" si="85"/>
        <v>25.401599999999995</v>
      </c>
      <c r="T1836" s="13">
        <f t="shared" si="86"/>
        <v>10.886400000000002</v>
      </c>
      <c r="U1836" s="2">
        <f t="shared" si="84"/>
        <v>0.3000000000000001</v>
      </c>
      <c r="V1836">
        <f>Table1[[#This Row],[Ship Date]]-Table1[[#This Row],[Order Date]]</f>
        <v>6</v>
      </c>
    </row>
    <row r="1837" spans="1:22" x14ac:dyDescent="0.3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s="13">
        <v>21.4</v>
      </c>
      <c r="S1837" s="13">
        <f t="shared" si="85"/>
        <v>14.979999999999999</v>
      </c>
      <c r="T1837" s="13">
        <f t="shared" si="86"/>
        <v>6.42</v>
      </c>
      <c r="U1837" s="2">
        <f t="shared" si="84"/>
        <v>0.3</v>
      </c>
      <c r="V1837">
        <f>Table1[[#This Row],[Ship Date]]-Table1[[#This Row],[Order Date]]</f>
        <v>3</v>
      </c>
    </row>
    <row r="1838" spans="1:22" x14ac:dyDescent="0.3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s="13">
        <v>1245.8599999999999</v>
      </c>
      <c r="S1838" s="13">
        <f t="shared" si="85"/>
        <v>872.10199999999986</v>
      </c>
      <c r="T1838" s="13">
        <f t="shared" si="86"/>
        <v>373.75800000000004</v>
      </c>
      <c r="U1838" s="2">
        <f t="shared" si="84"/>
        <v>0.30000000000000004</v>
      </c>
      <c r="V1838">
        <f>Table1[[#This Row],[Ship Date]]-Table1[[#This Row],[Order Date]]</f>
        <v>2</v>
      </c>
    </row>
    <row r="1839" spans="1:22" x14ac:dyDescent="0.3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s="13">
        <v>17.544</v>
      </c>
      <c r="S1839" s="13">
        <f t="shared" si="85"/>
        <v>12.280799999999999</v>
      </c>
      <c r="T1839" s="13">
        <f t="shared" si="86"/>
        <v>5.2632000000000012</v>
      </c>
      <c r="U1839" s="2">
        <f t="shared" si="84"/>
        <v>0.30000000000000004</v>
      </c>
      <c r="V1839">
        <f>Table1[[#This Row],[Ship Date]]-Table1[[#This Row],[Order Date]]</f>
        <v>4</v>
      </c>
    </row>
    <row r="1840" spans="1:22" x14ac:dyDescent="0.3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s="13">
        <v>44.128</v>
      </c>
      <c r="S1840" s="13">
        <f t="shared" si="85"/>
        <v>30.889599999999998</v>
      </c>
      <c r="T1840" s="13">
        <f t="shared" si="86"/>
        <v>13.238400000000002</v>
      </c>
      <c r="U1840" s="2">
        <f t="shared" si="84"/>
        <v>0.30000000000000004</v>
      </c>
      <c r="V1840">
        <f>Table1[[#This Row],[Ship Date]]-Table1[[#This Row],[Order Date]]</f>
        <v>4</v>
      </c>
    </row>
    <row r="1841" spans="1:22" x14ac:dyDescent="0.3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s="13">
        <v>62.92</v>
      </c>
      <c r="S1841" s="13">
        <f t="shared" si="85"/>
        <v>44.043999999999997</v>
      </c>
      <c r="T1841" s="13">
        <f t="shared" si="86"/>
        <v>18.876000000000005</v>
      </c>
      <c r="U1841" s="2">
        <f t="shared" si="84"/>
        <v>0.30000000000000004</v>
      </c>
      <c r="V1841">
        <f>Table1[[#This Row],[Ship Date]]-Table1[[#This Row],[Order Date]]</f>
        <v>4</v>
      </c>
    </row>
    <row r="1842" spans="1:22" x14ac:dyDescent="0.3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s="13">
        <v>78.304000000000002</v>
      </c>
      <c r="S1842" s="13">
        <f t="shared" si="85"/>
        <v>54.812799999999996</v>
      </c>
      <c r="T1842" s="13">
        <f t="shared" si="86"/>
        <v>23.491200000000006</v>
      </c>
      <c r="U1842" s="2">
        <f t="shared" si="84"/>
        <v>0.3000000000000001</v>
      </c>
      <c r="V1842">
        <f>Table1[[#This Row],[Ship Date]]-Table1[[#This Row],[Order Date]]</f>
        <v>4</v>
      </c>
    </row>
    <row r="1843" spans="1:22" x14ac:dyDescent="0.3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s="13">
        <v>140.81</v>
      </c>
      <c r="S1843" s="13">
        <f t="shared" si="85"/>
        <v>98.566999999999993</v>
      </c>
      <c r="T1843" s="13">
        <f t="shared" si="86"/>
        <v>42.243000000000009</v>
      </c>
      <c r="U1843" s="2">
        <f t="shared" si="84"/>
        <v>0.30000000000000004</v>
      </c>
      <c r="V1843">
        <f>Table1[[#This Row],[Ship Date]]-Table1[[#This Row],[Order Date]]</f>
        <v>5</v>
      </c>
    </row>
    <row r="1844" spans="1:22" x14ac:dyDescent="0.3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s="13">
        <v>40.095999999999997</v>
      </c>
      <c r="S1844" s="13">
        <f t="shared" si="85"/>
        <v>28.067199999999996</v>
      </c>
      <c r="T1844" s="13">
        <f t="shared" si="86"/>
        <v>12.0288</v>
      </c>
      <c r="U1844" s="2">
        <f t="shared" si="84"/>
        <v>0.30000000000000004</v>
      </c>
      <c r="V1844">
        <f>Table1[[#This Row],[Ship Date]]-Table1[[#This Row],[Order Date]]</f>
        <v>2</v>
      </c>
    </row>
    <row r="1845" spans="1:22" x14ac:dyDescent="0.3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s="13">
        <v>40.783999999999999</v>
      </c>
      <c r="S1845" s="13">
        <f t="shared" si="85"/>
        <v>28.548799999999996</v>
      </c>
      <c r="T1845" s="13">
        <f t="shared" si="86"/>
        <v>12.235200000000003</v>
      </c>
      <c r="U1845" s="2">
        <f t="shared" si="84"/>
        <v>0.30000000000000004</v>
      </c>
      <c r="V1845">
        <f>Table1[[#This Row],[Ship Date]]-Table1[[#This Row],[Order Date]]</f>
        <v>2</v>
      </c>
    </row>
    <row r="1846" spans="1:22" x14ac:dyDescent="0.3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s="13">
        <v>90.57</v>
      </c>
      <c r="S1846" s="13">
        <f t="shared" si="85"/>
        <v>63.398999999999994</v>
      </c>
      <c r="T1846" s="13">
        <f t="shared" si="86"/>
        <v>27.170999999999999</v>
      </c>
      <c r="U1846" s="2">
        <f t="shared" si="84"/>
        <v>0.3</v>
      </c>
      <c r="V1846">
        <f>Table1[[#This Row],[Ship Date]]-Table1[[#This Row],[Order Date]]</f>
        <v>4</v>
      </c>
    </row>
    <row r="1847" spans="1:22" x14ac:dyDescent="0.3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s="13">
        <v>40.08</v>
      </c>
      <c r="S1847" s="13">
        <f t="shared" si="85"/>
        <v>28.055999999999997</v>
      </c>
      <c r="T1847" s="13">
        <f t="shared" si="86"/>
        <v>12.024000000000001</v>
      </c>
      <c r="U1847" s="2">
        <f t="shared" si="84"/>
        <v>0.30000000000000004</v>
      </c>
      <c r="V1847">
        <f>Table1[[#This Row],[Ship Date]]-Table1[[#This Row],[Order Date]]</f>
        <v>5</v>
      </c>
    </row>
    <row r="1848" spans="1:22" x14ac:dyDescent="0.3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s="13">
        <v>37.68</v>
      </c>
      <c r="S1848" s="13">
        <f t="shared" si="85"/>
        <v>26.375999999999998</v>
      </c>
      <c r="T1848" s="13">
        <f t="shared" si="86"/>
        <v>11.304000000000002</v>
      </c>
      <c r="U1848" s="2">
        <f t="shared" si="84"/>
        <v>0.30000000000000004</v>
      </c>
      <c r="V1848">
        <f>Table1[[#This Row],[Ship Date]]-Table1[[#This Row],[Order Date]]</f>
        <v>5</v>
      </c>
    </row>
    <row r="1849" spans="1:22" x14ac:dyDescent="0.3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s="13">
        <v>362.35199999999998</v>
      </c>
      <c r="S1849" s="13">
        <f t="shared" si="85"/>
        <v>253.64639999999997</v>
      </c>
      <c r="T1849" s="13">
        <f t="shared" si="86"/>
        <v>108.7056</v>
      </c>
      <c r="U1849" s="2">
        <f t="shared" si="84"/>
        <v>0.30000000000000004</v>
      </c>
      <c r="V1849">
        <f>Table1[[#This Row],[Ship Date]]-Table1[[#This Row],[Order Date]]</f>
        <v>0</v>
      </c>
    </row>
    <row r="1850" spans="1:22" x14ac:dyDescent="0.3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s="13">
        <v>7.1840000000000002</v>
      </c>
      <c r="S1850" s="13">
        <f t="shared" si="85"/>
        <v>5.0287999999999995</v>
      </c>
      <c r="T1850" s="13">
        <f t="shared" si="86"/>
        <v>2.1552000000000007</v>
      </c>
      <c r="U1850" s="2">
        <f t="shared" si="84"/>
        <v>0.3000000000000001</v>
      </c>
      <c r="V1850">
        <f>Table1[[#This Row],[Ship Date]]-Table1[[#This Row],[Order Date]]</f>
        <v>0</v>
      </c>
    </row>
    <row r="1851" spans="1:22" x14ac:dyDescent="0.3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s="13">
        <v>34.76</v>
      </c>
      <c r="S1851" s="13">
        <f t="shared" si="85"/>
        <v>24.331999999999997</v>
      </c>
      <c r="T1851" s="13">
        <f t="shared" si="86"/>
        <v>10.428000000000001</v>
      </c>
      <c r="U1851" s="2">
        <f t="shared" si="84"/>
        <v>0.30000000000000004</v>
      </c>
      <c r="V1851">
        <f>Table1[[#This Row],[Ship Date]]-Table1[[#This Row],[Order Date]]</f>
        <v>5</v>
      </c>
    </row>
    <row r="1852" spans="1:22" x14ac:dyDescent="0.3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s="13">
        <v>831.2</v>
      </c>
      <c r="S1852" s="13">
        <f t="shared" si="85"/>
        <v>581.84</v>
      </c>
      <c r="T1852" s="13">
        <f t="shared" si="86"/>
        <v>249.36</v>
      </c>
      <c r="U1852" s="2">
        <f t="shared" si="84"/>
        <v>0.3</v>
      </c>
      <c r="V1852">
        <f>Table1[[#This Row],[Ship Date]]-Table1[[#This Row],[Order Date]]</f>
        <v>5</v>
      </c>
    </row>
    <row r="1853" spans="1:22" x14ac:dyDescent="0.3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s="13">
        <v>26.4</v>
      </c>
      <c r="S1853" s="13">
        <f t="shared" si="85"/>
        <v>18.479999999999997</v>
      </c>
      <c r="T1853" s="13">
        <f t="shared" si="86"/>
        <v>7.9200000000000017</v>
      </c>
      <c r="U1853" s="2">
        <f t="shared" si="84"/>
        <v>0.3000000000000001</v>
      </c>
      <c r="V1853">
        <f>Table1[[#This Row],[Ship Date]]-Table1[[#This Row],[Order Date]]</f>
        <v>5</v>
      </c>
    </row>
    <row r="1854" spans="1:22" x14ac:dyDescent="0.3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s="13">
        <v>106.75</v>
      </c>
      <c r="S1854" s="13">
        <f t="shared" si="85"/>
        <v>74.724999999999994</v>
      </c>
      <c r="T1854" s="13">
        <f t="shared" si="86"/>
        <v>32.025000000000006</v>
      </c>
      <c r="U1854" s="2">
        <f t="shared" si="84"/>
        <v>0.30000000000000004</v>
      </c>
      <c r="V1854">
        <f>Table1[[#This Row],[Ship Date]]-Table1[[#This Row],[Order Date]]</f>
        <v>5</v>
      </c>
    </row>
    <row r="1855" spans="1:22" x14ac:dyDescent="0.3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s="13">
        <v>97.82</v>
      </c>
      <c r="S1855" s="13">
        <f t="shared" si="85"/>
        <v>68.47399999999999</v>
      </c>
      <c r="T1855" s="13">
        <f t="shared" si="86"/>
        <v>29.346000000000004</v>
      </c>
      <c r="U1855" s="2">
        <f t="shared" si="84"/>
        <v>0.30000000000000004</v>
      </c>
      <c r="V1855">
        <f>Table1[[#This Row],[Ship Date]]-Table1[[#This Row],[Order Date]]</f>
        <v>5</v>
      </c>
    </row>
    <row r="1856" spans="1:22" x14ac:dyDescent="0.3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s="13">
        <v>141.4</v>
      </c>
      <c r="S1856" s="13">
        <f t="shared" si="85"/>
        <v>98.98</v>
      </c>
      <c r="T1856" s="13">
        <f t="shared" si="86"/>
        <v>42.42</v>
      </c>
      <c r="U1856" s="2">
        <f t="shared" si="84"/>
        <v>0.3</v>
      </c>
      <c r="V1856">
        <f>Table1[[#This Row],[Ship Date]]-Table1[[#This Row],[Order Date]]</f>
        <v>5</v>
      </c>
    </row>
    <row r="1857" spans="1:22" x14ac:dyDescent="0.3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s="13">
        <v>14.52</v>
      </c>
      <c r="S1857" s="13">
        <f t="shared" si="85"/>
        <v>10.164</v>
      </c>
      <c r="T1857" s="13">
        <f t="shared" si="86"/>
        <v>4.3559999999999999</v>
      </c>
      <c r="U1857" s="2">
        <f t="shared" si="84"/>
        <v>0.3</v>
      </c>
      <c r="V1857">
        <f>Table1[[#This Row],[Ship Date]]-Table1[[#This Row],[Order Date]]</f>
        <v>4</v>
      </c>
    </row>
    <row r="1858" spans="1:22" x14ac:dyDescent="0.3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s="13">
        <v>127.92</v>
      </c>
      <c r="S1858" s="13">
        <f t="shared" si="85"/>
        <v>89.543999999999997</v>
      </c>
      <c r="T1858" s="13">
        <f t="shared" si="86"/>
        <v>38.376000000000005</v>
      </c>
      <c r="U1858" s="2">
        <f t="shared" si="84"/>
        <v>0.30000000000000004</v>
      </c>
      <c r="V1858">
        <f>Table1[[#This Row],[Ship Date]]-Table1[[#This Row],[Order Date]]</f>
        <v>3</v>
      </c>
    </row>
    <row r="1859" spans="1:22" x14ac:dyDescent="0.3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s="13">
        <v>34.24</v>
      </c>
      <c r="S1859" s="13">
        <f t="shared" si="85"/>
        <v>23.968</v>
      </c>
      <c r="T1859" s="13">
        <f t="shared" si="86"/>
        <v>10.272000000000002</v>
      </c>
      <c r="U1859" s="2">
        <f t="shared" ref="U1859:U1922" si="87">T1859/R1859</f>
        <v>0.30000000000000004</v>
      </c>
      <c r="V1859">
        <f>Table1[[#This Row],[Ship Date]]-Table1[[#This Row],[Order Date]]</f>
        <v>3</v>
      </c>
    </row>
    <row r="1860" spans="1:22" x14ac:dyDescent="0.3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s="13">
        <v>137.62</v>
      </c>
      <c r="S1860" s="13">
        <f t="shared" ref="S1860:S1923" si="88">R1860*0.7</f>
        <v>96.334000000000003</v>
      </c>
      <c r="T1860" s="13">
        <f t="shared" ref="T1860:T1923" si="89">R1860-S1860</f>
        <v>41.286000000000001</v>
      </c>
      <c r="U1860" s="2">
        <f t="shared" si="87"/>
        <v>0.3</v>
      </c>
      <c r="V1860">
        <f>Table1[[#This Row],[Ship Date]]-Table1[[#This Row],[Order Date]]</f>
        <v>2</v>
      </c>
    </row>
    <row r="1861" spans="1:22" x14ac:dyDescent="0.3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s="13">
        <v>100.49</v>
      </c>
      <c r="S1861" s="13">
        <f t="shared" si="88"/>
        <v>70.342999999999989</v>
      </c>
      <c r="T1861" s="13">
        <f t="shared" si="89"/>
        <v>30.147000000000006</v>
      </c>
      <c r="U1861" s="2">
        <f t="shared" si="87"/>
        <v>0.30000000000000004</v>
      </c>
      <c r="V1861">
        <f>Table1[[#This Row],[Ship Date]]-Table1[[#This Row],[Order Date]]</f>
        <v>2</v>
      </c>
    </row>
    <row r="1862" spans="1:22" x14ac:dyDescent="0.3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s="13">
        <v>257.56799999999998</v>
      </c>
      <c r="S1862" s="13">
        <f t="shared" si="88"/>
        <v>180.29759999999999</v>
      </c>
      <c r="T1862" s="13">
        <f t="shared" si="89"/>
        <v>77.270399999999995</v>
      </c>
      <c r="U1862" s="2">
        <f t="shared" si="87"/>
        <v>0.3</v>
      </c>
      <c r="V1862">
        <f>Table1[[#This Row],[Ship Date]]-Table1[[#This Row],[Order Date]]</f>
        <v>1</v>
      </c>
    </row>
    <row r="1863" spans="1:22" x14ac:dyDescent="0.3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s="13">
        <v>119.96</v>
      </c>
      <c r="S1863" s="13">
        <f t="shared" si="88"/>
        <v>83.971999999999994</v>
      </c>
      <c r="T1863" s="13">
        <f t="shared" si="89"/>
        <v>35.988</v>
      </c>
      <c r="U1863" s="2">
        <f t="shared" si="87"/>
        <v>0.3</v>
      </c>
      <c r="V1863">
        <f>Table1[[#This Row],[Ship Date]]-Table1[[#This Row],[Order Date]]</f>
        <v>1</v>
      </c>
    </row>
    <row r="1864" spans="1:22" x14ac:dyDescent="0.3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s="13">
        <v>49.631999999999998</v>
      </c>
      <c r="S1864" s="13">
        <f t="shared" si="88"/>
        <v>34.742399999999996</v>
      </c>
      <c r="T1864" s="13">
        <f t="shared" si="89"/>
        <v>14.889600000000002</v>
      </c>
      <c r="U1864" s="2">
        <f t="shared" si="87"/>
        <v>0.30000000000000004</v>
      </c>
      <c r="V1864">
        <f>Table1[[#This Row],[Ship Date]]-Table1[[#This Row],[Order Date]]</f>
        <v>0</v>
      </c>
    </row>
    <row r="1865" spans="1:22" x14ac:dyDescent="0.3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s="13">
        <v>727.45</v>
      </c>
      <c r="S1865" s="13">
        <f t="shared" si="88"/>
        <v>509.21499999999997</v>
      </c>
      <c r="T1865" s="13">
        <f t="shared" si="89"/>
        <v>218.23500000000007</v>
      </c>
      <c r="U1865" s="2">
        <f t="shared" si="87"/>
        <v>0.3000000000000001</v>
      </c>
      <c r="V1865">
        <f>Table1[[#This Row],[Ship Date]]-Table1[[#This Row],[Order Date]]</f>
        <v>4</v>
      </c>
    </row>
    <row r="1866" spans="1:22" x14ac:dyDescent="0.3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s="13">
        <v>24.96</v>
      </c>
      <c r="S1866" s="13">
        <f t="shared" si="88"/>
        <v>17.471999999999998</v>
      </c>
      <c r="T1866" s="13">
        <f t="shared" si="89"/>
        <v>7.4880000000000031</v>
      </c>
      <c r="U1866" s="2">
        <f t="shared" si="87"/>
        <v>0.3000000000000001</v>
      </c>
      <c r="V1866">
        <f>Table1[[#This Row],[Ship Date]]-Table1[[#This Row],[Order Date]]</f>
        <v>4</v>
      </c>
    </row>
    <row r="1867" spans="1:22" x14ac:dyDescent="0.3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s="13">
        <v>370.78199999999998</v>
      </c>
      <c r="S1867" s="13">
        <f t="shared" si="88"/>
        <v>259.54739999999998</v>
      </c>
      <c r="T1867" s="13">
        <f t="shared" si="89"/>
        <v>111.2346</v>
      </c>
      <c r="U1867" s="2">
        <f t="shared" si="87"/>
        <v>0.3</v>
      </c>
      <c r="V1867">
        <f>Table1[[#This Row],[Ship Date]]-Table1[[#This Row],[Order Date]]</f>
        <v>0</v>
      </c>
    </row>
    <row r="1868" spans="1:22" x14ac:dyDescent="0.3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s="13">
        <v>196.45</v>
      </c>
      <c r="S1868" s="13">
        <f t="shared" si="88"/>
        <v>137.51499999999999</v>
      </c>
      <c r="T1868" s="13">
        <f t="shared" si="89"/>
        <v>58.935000000000002</v>
      </c>
      <c r="U1868" s="2">
        <f t="shared" si="87"/>
        <v>0.30000000000000004</v>
      </c>
      <c r="V1868">
        <f>Table1[[#This Row],[Ship Date]]-Table1[[#This Row],[Order Date]]</f>
        <v>3</v>
      </c>
    </row>
    <row r="1869" spans="1:22" x14ac:dyDescent="0.3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s="13">
        <v>31.103999999999999</v>
      </c>
      <c r="S1869" s="13">
        <f t="shared" si="88"/>
        <v>21.772799999999997</v>
      </c>
      <c r="T1869" s="13">
        <f t="shared" si="89"/>
        <v>9.3312000000000026</v>
      </c>
      <c r="U1869" s="2">
        <f t="shared" si="87"/>
        <v>0.3000000000000001</v>
      </c>
      <c r="V1869">
        <f>Table1[[#This Row],[Ship Date]]-Table1[[#This Row],[Order Date]]</f>
        <v>6</v>
      </c>
    </row>
    <row r="1870" spans="1:22" x14ac:dyDescent="0.3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s="13">
        <v>78.256</v>
      </c>
      <c r="S1870" s="13">
        <f t="shared" si="88"/>
        <v>54.779199999999996</v>
      </c>
      <c r="T1870" s="13">
        <f t="shared" si="89"/>
        <v>23.476800000000004</v>
      </c>
      <c r="U1870" s="2">
        <f t="shared" si="87"/>
        <v>0.30000000000000004</v>
      </c>
      <c r="V1870">
        <f>Table1[[#This Row],[Ship Date]]-Table1[[#This Row],[Order Date]]</f>
        <v>6</v>
      </c>
    </row>
    <row r="1871" spans="1:22" x14ac:dyDescent="0.3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s="13">
        <v>6.48</v>
      </c>
      <c r="S1871" s="13">
        <f t="shared" si="88"/>
        <v>4.5359999999999996</v>
      </c>
      <c r="T1871" s="13">
        <f t="shared" si="89"/>
        <v>1.9440000000000008</v>
      </c>
      <c r="U1871" s="2">
        <f t="shared" si="87"/>
        <v>0.3000000000000001</v>
      </c>
      <c r="V1871">
        <f>Table1[[#This Row],[Ship Date]]-Table1[[#This Row],[Order Date]]</f>
        <v>3</v>
      </c>
    </row>
    <row r="1872" spans="1:22" x14ac:dyDescent="0.3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s="13">
        <v>99.2</v>
      </c>
      <c r="S1872" s="13">
        <f t="shared" si="88"/>
        <v>69.44</v>
      </c>
      <c r="T1872" s="13">
        <f t="shared" si="89"/>
        <v>29.760000000000005</v>
      </c>
      <c r="U1872" s="2">
        <f t="shared" si="87"/>
        <v>0.30000000000000004</v>
      </c>
      <c r="V1872">
        <f>Table1[[#This Row],[Ship Date]]-Table1[[#This Row],[Order Date]]</f>
        <v>4</v>
      </c>
    </row>
    <row r="1873" spans="1:22" x14ac:dyDescent="0.3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s="13">
        <v>801.56799999999998</v>
      </c>
      <c r="S1873" s="13">
        <f t="shared" si="88"/>
        <v>561.09759999999994</v>
      </c>
      <c r="T1873" s="13">
        <f t="shared" si="89"/>
        <v>240.47040000000004</v>
      </c>
      <c r="U1873" s="2">
        <f t="shared" si="87"/>
        <v>0.30000000000000004</v>
      </c>
      <c r="V1873">
        <f>Table1[[#This Row],[Ship Date]]-Table1[[#This Row],[Order Date]]</f>
        <v>4</v>
      </c>
    </row>
    <row r="1874" spans="1:22" x14ac:dyDescent="0.3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s="13">
        <v>272.84800000000001</v>
      </c>
      <c r="S1874" s="13">
        <f t="shared" si="88"/>
        <v>190.99359999999999</v>
      </c>
      <c r="T1874" s="13">
        <f t="shared" si="89"/>
        <v>81.854400000000027</v>
      </c>
      <c r="U1874" s="2">
        <f t="shared" si="87"/>
        <v>0.3000000000000001</v>
      </c>
      <c r="V1874">
        <f>Table1[[#This Row],[Ship Date]]-Table1[[#This Row],[Order Date]]</f>
        <v>4</v>
      </c>
    </row>
    <row r="1875" spans="1:22" x14ac:dyDescent="0.3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s="13">
        <v>70.98</v>
      </c>
      <c r="S1875" s="13">
        <f t="shared" si="88"/>
        <v>49.686</v>
      </c>
      <c r="T1875" s="13">
        <f t="shared" si="89"/>
        <v>21.294000000000004</v>
      </c>
      <c r="U1875" s="2">
        <f t="shared" si="87"/>
        <v>0.30000000000000004</v>
      </c>
      <c r="V1875">
        <f>Table1[[#This Row],[Ship Date]]-Table1[[#This Row],[Order Date]]</f>
        <v>4</v>
      </c>
    </row>
    <row r="1876" spans="1:22" x14ac:dyDescent="0.3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s="13">
        <v>16.224</v>
      </c>
      <c r="S1876" s="13">
        <f t="shared" si="88"/>
        <v>11.3568</v>
      </c>
      <c r="T1876" s="13">
        <f t="shared" si="89"/>
        <v>4.8672000000000004</v>
      </c>
      <c r="U1876" s="2">
        <f t="shared" si="87"/>
        <v>0.30000000000000004</v>
      </c>
      <c r="V1876">
        <f>Table1[[#This Row],[Ship Date]]-Table1[[#This Row],[Order Date]]</f>
        <v>5</v>
      </c>
    </row>
    <row r="1877" spans="1:22" x14ac:dyDescent="0.3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s="13">
        <v>176.78399999999999</v>
      </c>
      <c r="S1877" s="13">
        <f t="shared" si="88"/>
        <v>123.74879999999999</v>
      </c>
      <c r="T1877" s="13">
        <f t="shared" si="89"/>
        <v>53.035200000000003</v>
      </c>
      <c r="U1877" s="2">
        <f t="shared" si="87"/>
        <v>0.30000000000000004</v>
      </c>
      <c r="V1877">
        <f>Table1[[#This Row],[Ship Date]]-Table1[[#This Row],[Order Date]]</f>
        <v>6</v>
      </c>
    </row>
    <row r="1878" spans="1:22" x14ac:dyDescent="0.3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s="13">
        <v>470.37599999999998</v>
      </c>
      <c r="S1878" s="13">
        <f t="shared" si="88"/>
        <v>329.26319999999998</v>
      </c>
      <c r="T1878" s="13">
        <f t="shared" si="89"/>
        <v>141.11279999999999</v>
      </c>
      <c r="U1878" s="2">
        <f t="shared" si="87"/>
        <v>0.3</v>
      </c>
      <c r="V1878">
        <f>Table1[[#This Row],[Ship Date]]-Table1[[#This Row],[Order Date]]</f>
        <v>4</v>
      </c>
    </row>
    <row r="1879" spans="1:22" x14ac:dyDescent="0.3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s="13">
        <v>393.56799999999998</v>
      </c>
      <c r="S1879" s="13">
        <f t="shared" si="88"/>
        <v>275.49759999999998</v>
      </c>
      <c r="T1879" s="13">
        <f t="shared" si="89"/>
        <v>118.07040000000001</v>
      </c>
      <c r="U1879" s="2">
        <f t="shared" si="87"/>
        <v>0.30000000000000004</v>
      </c>
      <c r="V1879">
        <f>Table1[[#This Row],[Ship Date]]-Table1[[#This Row],[Order Date]]</f>
        <v>4</v>
      </c>
    </row>
    <row r="1880" spans="1:22" x14ac:dyDescent="0.3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s="13">
        <v>302.37599999999998</v>
      </c>
      <c r="S1880" s="13">
        <f t="shared" si="88"/>
        <v>211.66319999999996</v>
      </c>
      <c r="T1880" s="13">
        <f t="shared" si="89"/>
        <v>90.712800000000016</v>
      </c>
      <c r="U1880" s="2">
        <f t="shared" si="87"/>
        <v>0.3000000000000001</v>
      </c>
      <c r="V1880">
        <f>Table1[[#This Row],[Ship Date]]-Table1[[#This Row],[Order Date]]</f>
        <v>4</v>
      </c>
    </row>
    <row r="1881" spans="1:22" x14ac:dyDescent="0.3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s="13">
        <v>68.742000000000004</v>
      </c>
      <c r="S1881" s="13">
        <f t="shared" si="88"/>
        <v>48.119399999999999</v>
      </c>
      <c r="T1881" s="13">
        <f t="shared" si="89"/>
        <v>20.622600000000006</v>
      </c>
      <c r="U1881" s="2">
        <f t="shared" si="87"/>
        <v>0.30000000000000004</v>
      </c>
      <c r="V1881">
        <f>Table1[[#This Row],[Ship Date]]-Table1[[#This Row],[Order Date]]</f>
        <v>5</v>
      </c>
    </row>
    <row r="1882" spans="1:22" x14ac:dyDescent="0.3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s="13">
        <v>29.34</v>
      </c>
      <c r="S1882" s="13">
        <f t="shared" si="88"/>
        <v>20.538</v>
      </c>
      <c r="T1882" s="13">
        <f t="shared" si="89"/>
        <v>8.8019999999999996</v>
      </c>
      <c r="U1882" s="2">
        <f t="shared" si="87"/>
        <v>0.3</v>
      </c>
      <c r="V1882">
        <f>Table1[[#This Row],[Ship Date]]-Table1[[#This Row],[Order Date]]</f>
        <v>0</v>
      </c>
    </row>
    <row r="1883" spans="1:22" x14ac:dyDescent="0.3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s="13">
        <v>383.60700000000003</v>
      </c>
      <c r="S1883" s="13">
        <f t="shared" si="88"/>
        <v>268.5249</v>
      </c>
      <c r="T1883" s="13">
        <f t="shared" si="89"/>
        <v>115.08210000000003</v>
      </c>
      <c r="U1883" s="2">
        <f t="shared" si="87"/>
        <v>0.30000000000000004</v>
      </c>
      <c r="V1883">
        <f>Table1[[#This Row],[Ship Date]]-Table1[[#This Row],[Order Date]]</f>
        <v>0</v>
      </c>
    </row>
    <row r="1884" spans="1:22" x14ac:dyDescent="0.3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s="13">
        <v>563.4</v>
      </c>
      <c r="S1884" s="13">
        <f t="shared" si="88"/>
        <v>394.37999999999994</v>
      </c>
      <c r="T1884" s="13">
        <f t="shared" si="89"/>
        <v>169.02000000000004</v>
      </c>
      <c r="U1884" s="2">
        <f t="shared" si="87"/>
        <v>0.3000000000000001</v>
      </c>
      <c r="V1884">
        <f>Table1[[#This Row],[Ship Date]]-Table1[[#This Row],[Order Date]]</f>
        <v>0</v>
      </c>
    </row>
    <row r="1885" spans="1:22" x14ac:dyDescent="0.3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s="13">
        <v>217.05600000000001</v>
      </c>
      <c r="S1885" s="13">
        <f t="shared" si="88"/>
        <v>151.9392</v>
      </c>
      <c r="T1885" s="13">
        <f t="shared" si="89"/>
        <v>65.116800000000012</v>
      </c>
      <c r="U1885" s="2">
        <f t="shared" si="87"/>
        <v>0.30000000000000004</v>
      </c>
      <c r="V1885">
        <f>Table1[[#This Row],[Ship Date]]-Table1[[#This Row],[Order Date]]</f>
        <v>4</v>
      </c>
    </row>
    <row r="1886" spans="1:22" x14ac:dyDescent="0.3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s="13">
        <v>6</v>
      </c>
      <c r="S1886" s="13">
        <f t="shared" si="88"/>
        <v>4.1999999999999993</v>
      </c>
      <c r="T1886" s="13">
        <f t="shared" si="89"/>
        <v>1.8000000000000007</v>
      </c>
      <c r="U1886" s="2">
        <f t="shared" si="87"/>
        <v>0.3000000000000001</v>
      </c>
      <c r="V1886">
        <f>Table1[[#This Row],[Ship Date]]-Table1[[#This Row],[Order Date]]</f>
        <v>4</v>
      </c>
    </row>
    <row r="1887" spans="1:22" x14ac:dyDescent="0.3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s="13">
        <v>31.56</v>
      </c>
      <c r="S1887" s="13">
        <f t="shared" si="88"/>
        <v>22.091999999999999</v>
      </c>
      <c r="T1887" s="13">
        <f t="shared" si="89"/>
        <v>9.468</v>
      </c>
      <c r="U1887" s="2">
        <f t="shared" si="87"/>
        <v>0.3</v>
      </c>
      <c r="V1887">
        <f>Table1[[#This Row],[Ship Date]]-Table1[[#This Row],[Order Date]]</f>
        <v>4</v>
      </c>
    </row>
    <row r="1888" spans="1:22" x14ac:dyDescent="0.3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s="13">
        <v>7.1040000000000001</v>
      </c>
      <c r="S1888" s="13">
        <f t="shared" si="88"/>
        <v>4.9727999999999994</v>
      </c>
      <c r="T1888" s="13">
        <f t="shared" si="89"/>
        <v>2.1312000000000006</v>
      </c>
      <c r="U1888" s="2">
        <f t="shared" si="87"/>
        <v>0.3000000000000001</v>
      </c>
      <c r="V1888">
        <f>Table1[[#This Row],[Ship Date]]-Table1[[#This Row],[Order Date]]</f>
        <v>2</v>
      </c>
    </row>
    <row r="1889" spans="1:22" x14ac:dyDescent="0.3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s="13">
        <v>398.35199999999998</v>
      </c>
      <c r="S1889" s="13">
        <f t="shared" si="88"/>
        <v>278.84639999999996</v>
      </c>
      <c r="T1889" s="13">
        <f t="shared" si="89"/>
        <v>119.50560000000002</v>
      </c>
      <c r="U1889" s="2">
        <f t="shared" si="87"/>
        <v>0.30000000000000004</v>
      </c>
      <c r="V1889">
        <f>Table1[[#This Row],[Ship Date]]-Table1[[#This Row],[Order Date]]</f>
        <v>2</v>
      </c>
    </row>
    <row r="1890" spans="1:22" x14ac:dyDescent="0.3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s="13">
        <v>121.792</v>
      </c>
      <c r="S1890" s="13">
        <f t="shared" si="88"/>
        <v>85.25439999999999</v>
      </c>
      <c r="T1890" s="13">
        <f t="shared" si="89"/>
        <v>36.537600000000012</v>
      </c>
      <c r="U1890" s="2">
        <f t="shared" si="87"/>
        <v>0.3000000000000001</v>
      </c>
      <c r="V1890">
        <f>Table1[[#This Row],[Ship Date]]-Table1[[#This Row],[Order Date]]</f>
        <v>1</v>
      </c>
    </row>
    <row r="1891" spans="1:22" x14ac:dyDescent="0.3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s="13">
        <v>409.59</v>
      </c>
      <c r="S1891" s="13">
        <f t="shared" si="88"/>
        <v>286.71299999999997</v>
      </c>
      <c r="T1891" s="13">
        <f t="shared" si="89"/>
        <v>122.87700000000001</v>
      </c>
      <c r="U1891" s="2">
        <f t="shared" si="87"/>
        <v>0.30000000000000004</v>
      </c>
      <c r="V1891">
        <f>Table1[[#This Row],[Ship Date]]-Table1[[#This Row],[Order Date]]</f>
        <v>1</v>
      </c>
    </row>
    <row r="1892" spans="1:22" x14ac:dyDescent="0.3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s="13">
        <v>10.56</v>
      </c>
      <c r="S1892" s="13">
        <f t="shared" si="88"/>
        <v>7.3919999999999995</v>
      </c>
      <c r="T1892" s="13">
        <f t="shared" si="89"/>
        <v>3.168000000000001</v>
      </c>
      <c r="U1892" s="2">
        <f t="shared" si="87"/>
        <v>0.3000000000000001</v>
      </c>
      <c r="V1892">
        <f>Table1[[#This Row],[Ship Date]]-Table1[[#This Row],[Order Date]]</f>
        <v>4</v>
      </c>
    </row>
    <row r="1893" spans="1:22" x14ac:dyDescent="0.3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s="13">
        <v>3.38</v>
      </c>
      <c r="S1893" s="13">
        <f t="shared" si="88"/>
        <v>2.3659999999999997</v>
      </c>
      <c r="T1893" s="13">
        <f t="shared" si="89"/>
        <v>1.0140000000000002</v>
      </c>
      <c r="U1893" s="2">
        <f t="shared" si="87"/>
        <v>0.3000000000000001</v>
      </c>
      <c r="V1893">
        <f>Table1[[#This Row],[Ship Date]]-Table1[[#This Row],[Order Date]]</f>
        <v>4</v>
      </c>
    </row>
    <row r="1894" spans="1:22" x14ac:dyDescent="0.3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s="13">
        <v>7.8239999999999998</v>
      </c>
      <c r="S1894" s="13">
        <f t="shared" si="88"/>
        <v>5.4767999999999999</v>
      </c>
      <c r="T1894" s="13">
        <f t="shared" si="89"/>
        <v>2.3472</v>
      </c>
      <c r="U1894" s="2">
        <f t="shared" si="87"/>
        <v>0.3</v>
      </c>
      <c r="V1894">
        <f>Table1[[#This Row],[Ship Date]]-Table1[[#This Row],[Order Date]]</f>
        <v>2</v>
      </c>
    </row>
    <row r="1895" spans="1:22" x14ac:dyDescent="0.3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s="13">
        <v>24.783999999999999</v>
      </c>
      <c r="S1895" s="13">
        <f t="shared" si="88"/>
        <v>17.348799999999997</v>
      </c>
      <c r="T1895" s="13">
        <f t="shared" si="89"/>
        <v>7.4352000000000018</v>
      </c>
      <c r="U1895" s="2">
        <f t="shared" si="87"/>
        <v>0.3000000000000001</v>
      </c>
      <c r="V1895">
        <f>Table1[[#This Row],[Ship Date]]-Table1[[#This Row],[Order Date]]</f>
        <v>5</v>
      </c>
    </row>
    <row r="1896" spans="1:22" x14ac:dyDescent="0.3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s="13">
        <v>34.65</v>
      </c>
      <c r="S1896" s="13">
        <f t="shared" si="88"/>
        <v>24.254999999999999</v>
      </c>
      <c r="T1896" s="13">
        <f t="shared" si="89"/>
        <v>10.395</v>
      </c>
      <c r="U1896" s="2">
        <f t="shared" si="87"/>
        <v>0.3</v>
      </c>
      <c r="V1896">
        <f>Table1[[#This Row],[Ship Date]]-Table1[[#This Row],[Order Date]]</f>
        <v>3</v>
      </c>
    </row>
    <row r="1897" spans="1:22" x14ac:dyDescent="0.3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s="13">
        <v>487.98399999999998</v>
      </c>
      <c r="S1897" s="13">
        <f t="shared" si="88"/>
        <v>341.58879999999999</v>
      </c>
      <c r="T1897" s="13">
        <f t="shared" si="89"/>
        <v>146.39519999999999</v>
      </c>
      <c r="U1897" s="2">
        <f t="shared" si="87"/>
        <v>0.3</v>
      </c>
      <c r="V1897">
        <f>Table1[[#This Row],[Ship Date]]-Table1[[#This Row],[Order Date]]</f>
        <v>4</v>
      </c>
    </row>
    <row r="1898" spans="1:22" x14ac:dyDescent="0.3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s="13">
        <v>1793.98</v>
      </c>
      <c r="S1898" s="13">
        <f t="shared" si="88"/>
        <v>1255.7859999999998</v>
      </c>
      <c r="T1898" s="13">
        <f t="shared" si="89"/>
        <v>538.19400000000019</v>
      </c>
      <c r="U1898" s="2">
        <f t="shared" si="87"/>
        <v>0.3000000000000001</v>
      </c>
      <c r="V1898">
        <f>Table1[[#This Row],[Ship Date]]-Table1[[#This Row],[Order Date]]</f>
        <v>3</v>
      </c>
    </row>
    <row r="1899" spans="1:22" x14ac:dyDescent="0.3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s="13">
        <v>29.808</v>
      </c>
      <c r="S1899" s="13">
        <f t="shared" si="88"/>
        <v>20.865599999999997</v>
      </c>
      <c r="T1899" s="13">
        <f t="shared" si="89"/>
        <v>8.9424000000000028</v>
      </c>
      <c r="U1899" s="2">
        <f t="shared" si="87"/>
        <v>0.3000000000000001</v>
      </c>
      <c r="V1899">
        <f>Table1[[#This Row],[Ship Date]]-Table1[[#This Row],[Order Date]]</f>
        <v>4</v>
      </c>
    </row>
    <row r="1900" spans="1:22" x14ac:dyDescent="0.3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s="13">
        <v>505.17599999999999</v>
      </c>
      <c r="S1900" s="13">
        <f t="shared" si="88"/>
        <v>353.6232</v>
      </c>
      <c r="T1900" s="13">
        <f t="shared" si="89"/>
        <v>151.55279999999999</v>
      </c>
      <c r="U1900" s="2">
        <f t="shared" si="87"/>
        <v>0.3</v>
      </c>
      <c r="V1900">
        <f>Table1[[#This Row],[Ship Date]]-Table1[[#This Row],[Order Date]]</f>
        <v>4</v>
      </c>
    </row>
    <row r="1901" spans="1:22" x14ac:dyDescent="0.3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s="13">
        <v>174.05850000000001</v>
      </c>
      <c r="S1901" s="13">
        <f t="shared" si="88"/>
        <v>121.84094999999999</v>
      </c>
      <c r="T1901" s="13">
        <f t="shared" si="89"/>
        <v>52.217550000000017</v>
      </c>
      <c r="U1901" s="2">
        <f t="shared" si="87"/>
        <v>0.3000000000000001</v>
      </c>
      <c r="V1901">
        <f>Table1[[#This Row],[Ship Date]]-Table1[[#This Row],[Order Date]]</f>
        <v>4</v>
      </c>
    </row>
    <row r="1902" spans="1:22" x14ac:dyDescent="0.3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s="13">
        <v>191.88</v>
      </c>
      <c r="S1902" s="13">
        <f t="shared" si="88"/>
        <v>134.31599999999997</v>
      </c>
      <c r="T1902" s="13">
        <f t="shared" si="89"/>
        <v>57.564000000000021</v>
      </c>
      <c r="U1902" s="2">
        <f t="shared" si="87"/>
        <v>0.3000000000000001</v>
      </c>
      <c r="V1902">
        <f>Table1[[#This Row],[Ship Date]]-Table1[[#This Row],[Order Date]]</f>
        <v>4</v>
      </c>
    </row>
    <row r="1903" spans="1:22" x14ac:dyDescent="0.3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s="13">
        <v>14.78</v>
      </c>
      <c r="S1903" s="13">
        <f t="shared" si="88"/>
        <v>10.345999999999998</v>
      </c>
      <c r="T1903" s="13">
        <f t="shared" si="89"/>
        <v>4.4340000000000011</v>
      </c>
      <c r="U1903" s="2">
        <f t="shared" si="87"/>
        <v>0.3000000000000001</v>
      </c>
      <c r="V1903">
        <f>Table1[[#This Row],[Ship Date]]-Table1[[#This Row],[Order Date]]</f>
        <v>3</v>
      </c>
    </row>
    <row r="1904" spans="1:22" x14ac:dyDescent="0.3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s="13">
        <v>5.1840000000000002</v>
      </c>
      <c r="S1904" s="13">
        <f t="shared" si="88"/>
        <v>3.6288</v>
      </c>
      <c r="T1904" s="13">
        <f t="shared" si="89"/>
        <v>1.5552000000000001</v>
      </c>
      <c r="U1904" s="2">
        <f t="shared" si="87"/>
        <v>0.30000000000000004</v>
      </c>
      <c r="V1904">
        <f>Table1[[#This Row],[Ship Date]]-Table1[[#This Row],[Order Date]]</f>
        <v>1</v>
      </c>
    </row>
    <row r="1905" spans="1:22" x14ac:dyDescent="0.3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s="13">
        <v>478.48</v>
      </c>
      <c r="S1905" s="13">
        <f t="shared" si="88"/>
        <v>334.93599999999998</v>
      </c>
      <c r="T1905" s="13">
        <f t="shared" si="89"/>
        <v>143.54400000000004</v>
      </c>
      <c r="U1905" s="2">
        <f t="shared" si="87"/>
        <v>0.30000000000000004</v>
      </c>
      <c r="V1905">
        <f>Table1[[#This Row],[Ship Date]]-Table1[[#This Row],[Order Date]]</f>
        <v>1</v>
      </c>
    </row>
    <row r="1906" spans="1:22" x14ac:dyDescent="0.3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s="13">
        <v>28.4</v>
      </c>
      <c r="S1906" s="13">
        <f t="shared" si="88"/>
        <v>19.88</v>
      </c>
      <c r="T1906" s="13">
        <f t="shared" si="89"/>
        <v>8.52</v>
      </c>
      <c r="U1906" s="2">
        <f t="shared" si="87"/>
        <v>0.3</v>
      </c>
      <c r="V1906">
        <f>Table1[[#This Row],[Ship Date]]-Table1[[#This Row],[Order Date]]</f>
        <v>1</v>
      </c>
    </row>
    <row r="1907" spans="1:22" x14ac:dyDescent="0.3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s="13">
        <v>909.12</v>
      </c>
      <c r="S1907" s="13">
        <f t="shared" si="88"/>
        <v>636.38400000000001</v>
      </c>
      <c r="T1907" s="13">
        <f t="shared" si="89"/>
        <v>272.73599999999999</v>
      </c>
      <c r="U1907" s="2">
        <f t="shared" si="87"/>
        <v>0.3</v>
      </c>
      <c r="V1907">
        <f>Table1[[#This Row],[Ship Date]]-Table1[[#This Row],[Order Date]]</f>
        <v>3</v>
      </c>
    </row>
    <row r="1908" spans="1:22" x14ac:dyDescent="0.3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s="13">
        <v>2.952</v>
      </c>
      <c r="S1908" s="13">
        <f t="shared" si="88"/>
        <v>2.0663999999999998</v>
      </c>
      <c r="T1908" s="13">
        <f t="shared" si="89"/>
        <v>0.88560000000000016</v>
      </c>
      <c r="U1908" s="2">
        <f t="shared" si="87"/>
        <v>0.30000000000000004</v>
      </c>
      <c r="V1908">
        <f>Table1[[#This Row],[Ship Date]]-Table1[[#This Row],[Order Date]]</f>
        <v>4</v>
      </c>
    </row>
    <row r="1909" spans="1:22" x14ac:dyDescent="0.3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s="13">
        <v>27.018000000000001</v>
      </c>
      <c r="S1909" s="13">
        <f t="shared" si="88"/>
        <v>18.912599999999998</v>
      </c>
      <c r="T1909" s="13">
        <f t="shared" si="89"/>
        <v>8.105400000000003</v>
      </c>
      <c r="U1909" s="2">
        <f t="shared" si="87"/>
        <v>0.3000000000000001</v>
      </c>
      <c r="V1909">
        <f>Table1[[#This Row],[Ship Date]]-Table1[[#This Row],[Order Date]]</f>
        <v>4</v>
      </c>
    </row>
    <row r="1910" spans="1:22" x14ac:dyDescent="0.3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s="13">
        <v>136.91999999999999</v>
      </c>
      <c r="S1910" s="13">
        <f t="shared" si="88"/>
        <v>95.84399999999998</v>
      </c>
      <c r="T1910" s="13">
        <f t="shared" si="89"/>
        <v>41.076000000000008</v>
      </c>
      <c r="U1910" s="2">
        <f t="shared" si="87"/>
        <v>0.3000000000000001</v>
      </c>
      <c r="V1910">
        <f>Table1[[#This Row],[Ship Date]]-Table1[[#This Row],[Order Date]]</f>
        <v>1</v>
      </c>
    </row>
    <row r="1911" spans="1:22" x14ac:dyDescent="0.3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s="13">
        <v>18.96</v>
      </c>
      <c r="S1911" s="13">
        <f t="shared" si="88"/>
        <v>13.272</v>
      </c>
      <c r="T1911" s="13">
        <f t="shared" si="89"/>
        <v>5.6880000000000006</v>
      </c>
      <c r="U1911" s="2">
        <f t="shared" si="87"/>
        <v>0.30000000000000004</v>
      </c>
      <c r="V1911">
        <f>Table1[[#This Row],[Ship Date]]-Table1[[#This Row],[Order Date]]</f>
        <v>5</v>
      </c>
    </row>
    <row r="1912" spans="1:22" x14ac:dyDescent="0.3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s="13">
        <v>99.39</v>
      </c>
      <c r="S1912" s="13">
        <f t="shared" si="88"/>
        <v>69.572999999999993</v>
      </c>
      <c r="T1912" s="13">
        <f t="shared" si="89"/>
        <v>29.817000000000007</v>
      </c>
      <c r="U1912" s="2">
        <f t="shared" si="87"/>
        <v>0.30000000000000004</v>
      </c>
      <c r="V1912">
        <f>Table1[[#This Row],[Ship Date]]-Table1[[#This Row],[Order Date]]</f>
        <v>7</v>
      </c>
    </row>
    <row r="1913" spans="1:22" x14ac:dyDescent="0.3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s="13">
        <v>273.89600000000002</v>
      </c>
      <c r="S1913" s="13">
        <f t="shared" si="88"/>
        <v>191.72720000000001</v>
      </c>
      <c r="T1913" s="13">
        <f t="shared" si="89"/>
        <v>82.168800000000005</v>
      </c>
      <c r="U1913" s="2">
        <f t="shared" si="87"/>
        <v>0.3</v>
      </c>
      <c r="V1913">
        <f>Table1[[#This Row],[Ship Date]]-Table1[[#This Row],[Order Date]]</f>
        <v>3</v>
      </c>
    </row>
    <row r="1914" spans="1:22" x14ac:dyDescent="0.3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s="13">
        <v>597.13199999999995</v>
      </c>
      <c r="S1914" s="13">
        <f t="shared" si="88"/>
        <v>417.99239999999992</v>
      </c>
      <c r="T1914" s="13">
        <f t="shared" si="89"/>
        <v>179.13960000000003</v>
      </c>
      <c r="U1914" s="2">
        <f t="shared" si="87"/>
        <v>0.3000000000000001</v>
      </c>
      <c r="V1914">
        <f>Table1[[#This Row],[Ship Date]]-Table1[[#This Row],[Order Date]]</f>
        <v>3</v>
      </c>
    </row>
    <row r="1915" spans="1:22" x14ac:dyDescent="0.3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s="13">
        <v>149.94999999999999</v>
      </c>
      <c r="S1915" s="13">
        <f t="shared" si="88"/>
        <v>104.96499999999999</v>
      </c>
      <c r="T1915" s="13">
        <f t="shared" si="89"/>
        <v>44.984999999999999</v>
      </c>
      <c r="U1915" s="2">
        <f t="shared" si="87"/>
        <v>0.30000000000000004</v>
      </c>
      <c r="V1915">
        <f>Table1[[#This Row],[Ship Date]]-Table1[[#This Row],[Order Date]]</f>
        <v>2</v>
      </c>
    </row>
    <row r="1916" spans="1:22" x14ac:dyDescent="0.3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s="13">
        <v>4.6079999999999997</v>
      </c>
      <c r="S1916" s="13">
        <f t="shared" si="88"/>
        <v>3.2255999999999996</v>
      </c>
      <c r="T1916" s="13">
        <f t="shared" si="89"/>
        <v>1.3824000000000001</v>
      </c>
      <c r="U1916" s="2">
        <f t="shared" si="87"/>
        <v>0.30000000000000004</v>
      </c>
      <c r="V1916">
        <f>Table1[[#This Row],[Ship Date]]-Table1[[#This Row],[Order Date]]</f>
        <v>5</v>
      </c>
    </row>
    <row r="1917" spans="1:22" x14ac:dyDescent="0.3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s="13">
        <v>15.528</v>
      </c>
      <c r="S1917" s="13">
        <f t="shared" si="88"/>
        <v>10.8696</v>
      </c>
      <c r="T1917" s="13">
        <f t="shared" si="89"/>
        <v>4.6584000000000003</v>
      </c>
      <c r="U1917" s="2">
        <f t="shared" si="87"/>
        <v>0.3</v>
      </c>
      <c r="V1917">
        <f>Table1[[#This Row],[Ship Date]]-Table1[[#This Row],[Order Date]]</f>
        <v>5</v>
      </c>
    </row>
    <row r="1918" spans="1:22" x14ac:dyDescent="0.3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s="13">
        <v>11.952</v>
      </c>
      <c r="S1918" s="13">
        <f t="shared" si="88"/>
        <v>8.3663999999999987</v>
      </c>
      <c r="T1918" s="13">
        <f t="shared" si="89"/>
        <v>3.5856000000000012</v>
      </c>
      <c r="U1918" s="2">
        <f t="shared" si="87"/>
        <v>0.3000000000000001</v>
      </c>
      <c r="V1918">
        <f>Table1[[#This Row],[Ship Date]]-Table1[[#This Row],[Order Date]]</f>
        <v>5</v>
      </c>
    </row>
    <row r="1919" spans="1:22" x14ac:dyDescent="0.3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s="13">
        <v>11.65</v>
      </c>
      <c r="S1919" s="13">
        <f t="shared" si="88"/>
        <v>8.1549999999999994</v>
      </c>
      <c r="T1919" s="13">
        <f t="shared" si="89"/>
        <v>3.495000000000001</v>
      </c>
      <c r="U1919" s="2">
        <f t="shared" si="87"/>
        <v>0.3000000000000001</v>
      </c>
      <c r="V1919">
        <f>Table1[[#This Row],[Ship Date]]-Table1[[#This Row],[Order Date]]</f>
        <v>6</v>
      </c>
    </row>
    <row r="1920" spans="1:22" x14ac:dyDescent="0.3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s="13">
        <v>299.89999999999998</v>
      </c>
      <c r="S1920" s="13">
        <f t="shared" si="88"/>
        <v>209.92999999999998</v>
      </c>
      <c r="T1920" s="13">
        <f t="shared" si="89"/>
        <v>89.97</v>
      </c>
      <c r="U1920" s="2">
        <f t="shared" si="87"/>
        <v>0.30000000000000004</v>
      </c>
      <c r="V1920">
        <f>Table1[[#This Row],[Ship Date]]-Table1[[#This Row],[Order Date]]</f>
        <v>2</v>
      </c>
    </row>
    <row r="1921" spans="1:22" x14ac:dyDescent="0.3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s="13">
        <v>895.92</v>
      </c>
      <c r="S1921" s="13">
        <f t="shared" si="88"/>
        <v>627.14399999999989</v>
      </c>
      <c r="T1921" s="13">
        <f t="shared" si="89"/>
        <v>268.77600000000007</v>
      </c>
      <c r="U1921" s="2">
        <f t="shared" si="87"/>
        <v>0.3000000000000001</v>
      </c>
      <c r="V1921">
        <f>Table1[[#This Row],[Ship Date]]-Table1[[#This Row],[Order Date]]</f>
        <v>2</v>
      </c>
    </row>
    <row r="1922" spans="1:22" x14ac:dyDescent="0.3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s="13">
        <v>462.56400000000002</v>
      </c>
      <c r="S1922" s="13">
        <f t="shared" si="88"/>
        <v>323.79480000000001</v>
      </c>
      <c r="T1922" s="13">
        <f t="shared" si="89"/>
        <v>138.76920000000001</v>
      </c>
      <c r="U1922" s="2">
        <f t="shared" si="87"/>
        <v>0.3</v>
      </c>
      <c r="V1922">
        <f>Table1[[#This Row],[Ship Date]]-Table1[[#This Row],[Order Date]]</f>
        <v>2</v>
      </c>
    </row>
    <row r="1923" spans="1:22" x14ac:dyDescent="0.3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s="13">
        <v>15.007999999999999</v>
      </c>
      <c r="S1923" s="13">
        <f t="shared" si="88"/>
        <v>10.505599999999999</v>
      </c>
      <c r="T1923" s="13">
        <f t="shared" si="89"/>
        <v>4.5023999999999997</v>
      </c>
      <c r="U1923" s="2">
        <f t="shared" ref="U1923:U1986" si="90">T1923/R1923</f>
        <v>0.3</v>
      </c>
      <c r="V1923">
        <f>Table1[[#This Row],[Ship Date]]-Table1[[#This Row],[Order Date]]</f>
        <v>6</v>
      </c>
    </row>
    <row r="1924" spans="1:22" x14ac:dyDescent="0.3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s="13">
        <v>863.64</v>
      </c>
      <c r="S1924" s="13">
        <f t="shared" ref="S1924:S1987" si="91">R1924*0.7</f>
        <v>604.548</v>
      </c>
      <c r="T1924" s="13">
        <f t="shared" ref="T1924:T1987" si="92">R1924-S1924</f>
        <v>259.09199999999998</v>
      </c>
      <c r="U1924" s="2">
        <f t="shared" si="90"/>
        <v>0.3</v>
      </c>
      <c r="V1924">
        <f>Table1[[#This Row],[Ship Date]]-Table1[[#This Row],[Order Date]]</f>
        <v>2</v>
      </c>
    </row>
    <row r="1925" spans="1:22" x14ac:dyDescent="0.3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s="13">
        <v>47.616</v>
      </c>
      <c r="S1925" s="13">
        <f t="shared" si="91"/>
        <v>33.331199999999995</v>
      </c>
      <c r="T1925" s="13">
        <f t="shared" si="92"/>
        <v>14.284800000000004</v>
      </c>
      <c r="U1925" s="2">
        <f t="shared" si="90"/>
        <v>0.3000000000000001</v>
      </c>
      <c r="V1925">
        <f>Table1[[#This Row],[Ship Date]]-Table1[[#This Row],[Order Date]]</f>
        <v>2</v>
      </c>
    </row>
    <row r="1926" spans="1:22" x14ac:dyDescent="0.3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s="13">
        <v>92.94</v>
      </c>
      <c r="S1926" s="13">
        <f t="shared" si="91"/>
        <v>65.057999999999993</v>
      </c>
      <c r="T1926" s="13">
        <f t="shared" si="92"/>
        <v>27.882000000000005</v>
      </c>
      <c r="U1926" s="2">
        <f t="shared" si="90"/>
        <v>0.30000000000000004</v>
      </c>
      <c r="V1926">
        <f>Table1[[#This Row],[Ship Date]]-Table1[[#This Row],[Order Date]]</f>
        <v>2</v>
      </c>
    </row>
    <row r="1927" spans="1:22" x14ac:dyDescent="0.3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s="13">
        <v>199.98</v>
      </c>
      <c r="S1927" s="13">
        <f t="shared" si="91"/>
        <v>139.98599999999999</v>
      </c>
      <c r="T1927" s="13">
        <f t="shared" si="92"/>
        <v>59.994</v>
      </c>
      <c r="U1927" s="2">
        <f t="shared" si="90"/>
        <v>0.3</v>
      </c>
      <c r="V1927">
        <f>Table1[[#This Row],[Ship Date]]-Table1[[#This Row],[Order Date]]</f>
        <v>4</v>
      </c>
    </row>
    <row r="1928" spans="1:22" x14ac:dyDescent="0.3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s="13">
        <v>177.48</v>
      </c>
      <c r="S1928" s="13">
        <f t="shared" si="91"/>
        <v>124.23599999999999</v>
      </c>
      <c r="T1928" s="13">
        <f t="shared" si="92"/>
        <v>53.244</v>
      </c>
      <c r="U1928" s="2">
        <f t="shared" si="90"/>
        <v>0.3</v>
      </c>
      <c r="V1928">
        <f>Table1[[#This Row],[Ship Date]]-Table1[[#This Row],[Order Date]]</f>
        <v>6</v>
      </c>
    </row>
    <row r="1929" spans="1:22" x14ac:dyDescent="0.3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s="13">
        <v>88.768000000000001</v>
      </c>
      <c r="S1929" s="13">
        <f t="shared" si="91"/>
        <v>62.137599999999999</v>
      </c>
      <c r="T1929" s="13">
        <f t="shared" si="92"/>
        <v>26.630400000000002</v>
      </c>
      <c r="U1929" s="2">
        <f t="shared" si="90"/>
        <v>0.3</v>
      </c>
      <c r="V1929">
        <f>Table1[[#This Row],[Ship Date]]-Table1[[#This Row],[Order Date]]</f>
        <v>3</v>
      </c>
    </row>
    <row r="1930" spans="1:22" x14ac:dyDescent="0.3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s="13">
        <v>6.48</v>
      </c>
      <c r="S1930" s="13">
        <f t="shared" si="91"/>
        <v>4.5359999999999996</v>
      </c>
      <c r="T1930" s="13">
        <f t="shared" si="92"/>
        <v>1.9440000000000008</v>
      </c>
      <c r="U1930" s="2">
        <f t="shared" si="90"/>
        <v>0.3000000000000001</v>
      </c>
      <c r="V1930">
        <f>Table1[[#This Row],[Ship Date]]-Table1[[#This Row],[Order Date]]</f>
        <v>2</v>
      </c>
    </row>
    <row r="1931" spans="1:22" x14ac:dyDescent="0.3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s="13">
        <v>46.51</v>
      </c>
      <c r="S1931" s="13">
        <f t="shared" si="91"/>
        <v>32.556999999999995</v>
      </c>
      <c r="T1931" s="13">
        <f t="shared" si="92"/>
        <v>13.953000000000003</v>
      </c>
      <c r="U1931" s="2">
        <f t="shared" si="90"/>
        <v>0.3000000000000001</v>
      </c>
      <c r="V1931">
        <f>Table1[[#This Row],[Ship Date]]-Table1[[#This Row],[Order Date]]</f>
        <v>2</v>
      </c>
    </row>
    <row r="1932" spans="1:22" x14ac:dyDescent="0.3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s="13">
        <v>659.976</v>
      </c>
      <c r="S1932" s="13">
        <f t="shared" si="91"/>
        <v>461.98319999999995</v>
      </c>
      <c r="T1932" s="13">
        <f t="shared" si="92"/>
        <v>197.99280000000005</v>
      </c>
      <c r="U1932" s="2">
        <f t="shared" si="90"/>
        <v>0.30000000000000004</v>
      </c>
      <c r="V1932">
        <f>Table1[[#This Row],[Ship Date]]-Table1[[#This Row],[Order Date]]</f>
        <v>2</v>
      </c>
    </row>
    <row r="1933" spans="1:22" x14ac:dyDescent="0.3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s="13">
        <v>271.99200000000002</v>
      </c>
      <c r="S1933" s="13">
        <f t="shared" si="91"/>
        <v>190.39439999999999</v>
      </c>
      <c r="T1933" s="13">
        <f t="shared" si="92"/>
        <v>81.597600000000028</v>
      </c>
      <c r="U1933" s="2">
        <f t="shared" si="90"/>
        <v>0.3000000000000001</v>
      </c>
      <c r="V1933">
        <f>Table1[[#This Row],[Ship Date]]-Table1[[#This Row],[Order Date]]</f>
        <v>2</v>
      </c>
    </row>
    <row r="1934" spans="1:22" x14ac:dyDescent="0.3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s="13">
        <v>145.74</v>
      </c>
      <c r="S1934" s="13">
        <f t="shared" si="91"/>
        <v>102.018</v>
      </c>
      <c r="T1934" s="13">
        <f t="shared" si="92"/>
        <v>43.722000000000008</v>
      </c>
      <c r="U1934" s="2">
        <f t="shared" si="90"/>
        <v>0.30000000000000004</v>
      </c>
      <c r="V1934">
        <f>Table1[[#This Row],[Ship Date]]-Table1[[#This Row],[Order Date]]</f>
        <v>4</v>
      </c>
    </row>
    <row r="1935" spans="1:22" x14ac:dyDescent="0.3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s="13">
        <v>15.4</v>
      </c>
      <c r="S1935" s="13">
        <f t="shared" si="91"/>
        <v>10.78</v>
      </c>
      <c r="T1935" s="13">
        <f t="shared" si="92"/>
        <v>4.620000000000001</v>
      </c>
      <c r="U1935" s="2">
        <f t="shared" si="90"/>
        <v>0.30000000000000004</v>
      </c>
      <c r="V1935">
        <f>Table1[[#This Row],[Ship Date]]-Table1[[#This Row],[Order Date]]</f>
        <v>4</v>
      </c>
    </row>
    <row r="1936" spans="1:22" x14ac:dyDescent="0.3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s="13">
        <v>244.55</v>
      </c>
      <c r="S1936" s="13">
        <f t="shared" si="91"/>
        <v>171.185</v>
      </c>
      <c r="T1936" s="13">
        <f t="shared" si="92"/>
        <v>73.365000000000009</v>
      </c>
      <c r="U1936" s="2">
        <f t="shared" si="90"/>
        <v>0.30000000000000004</v>
      </c>
      <c r="V1936">
        <f>Table1[[#This Row],[Ship Date]]-Table1[[#This Row],[Order Date]]</f>
        <v>6</v>
      </c>
    </row>
    <row r="1937" spans="1:22" x14ac:dyDescent="0.3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s="13">
        <v>166.16</v>
      </c>
      <c r="S1937" s="13">
        <f t="shared" si="91"/>
        <v>116.31199999999998</v>
      </c>
      <c r="T1937" s="13">
        <f t="shared" si="92"/>
        <v>49.848000000000013</v>
      </c>
      <c r="U1937" s="2">
        <f t="shared" si="90"/>
        <v>0.3000000000000001</v>
      </c>
      <c r="V1937">
        <f>Table1[[#This Row],[Ship Date]]-Table1[[#This Row],[Order Date]]</f>
        <v>6</v>
      </c>
    </row>
    <row r="1938" spans="1:22" x14ac:dyDescent="0.3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s="13">
        <v>14.73</v>
      </c>
      <c r="S1938" s="13">
        <f t="shared" si="91"/>
        <v>10.311</v>
      </c>
      <c r="T1938" s="13">
        <f t="shared" si="92"/>
        <v>4.4190000000000005</v>
      </c>
      <c r="U1938" s="2">
        <f t="shared" si="90"/>
        <v>0.30000000000000004</v>
      </c>
      <c r="V1938">
        <f>Table1[[#This Row],[Ship Date]]-Table1[[#This Row],[Order Date]]</f>
        <v>2</v>
      </c>
    </row>
    <row r="1939" spans="1:22" x14ac:dyDescent="0.3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s="13">
        <v>19.968</v>
      </c>
      <c r="S1939" s="13">
        <f t="shared" si="91"/>
        <v>13.977599999999999</v>
      </c>
      <c r="T1939" s="13">
        <f t="shared" si="92"/>
        <v>5.9904000000000011</v>
      </c>
      <c r="U1939" s="2">
        <f t="shared" si="90"/>
        <v>0.30000000000000004</v>
      </c>
      <c r="V1939">
        <f>Table1[[#This Row],[Ship Date]]-Table1[[#This Row],[Order Date]]</f>
        <v>4</v>
      </c>
    </row>
    <row r="1940" spans="1:22" x14ac:dyDescent="0.3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s="13">
        <v>33.488</v>
      </c>
      <c r="S1940" s="13">
        <f t="shared" si="91"/>
        <v>23.441599999999998</v>
      </c>
      <c r="T1940" s="13">
        <f t="shared" si="92"/>
        <v>10.046400000000002</v>
      </c>
      <c r="U1940" s="2">
        <f t="shared" si="90"/>
        <v>0.30000000000000004</v>
      </c>
      <c r="V1940">
        <f>Table1[[#This Row],[Ship Date]]-Table1[[#This Row],[Order Date]]</f>
        <v>4</v>
      </c>
    </row>
    <row r="1941" spans="1:22" x14ac:dyDescent="0.3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s="13">
        <v>8.7360000000000007</v>
      </c>
      <c r="S1941" s="13">
        <f t="shared" si="91"/>
        <v>6.1151999999999997</v>
      </c>
      <c r="T1941" s="13">
        <f t="shared" si="92"/>
        <v>2.6208000000000009</v>
      </c>
      <c r="U1941" s="2">
        <f t="shared" si="90"/>
        <v>0.3000000000000001</v>
      </c>
      <c r="V1941">
        <f>Table1[[#This Row],[Ship Date]]-Table1[[#This Row],[Order Date]]</f>
        <v>4</v>
      </c>
    </row>
    <row r="1942" spans="1:22" x14ac:dyDescent="0.3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s="13">
        <v>662.88</v>
      </c>
      <c r="S1942" s="13">
        <f t="shared" si="91"/>
        <v>464.01599999999996</v>
      </c>
      <c r="T1942" s="13">
        <f t="shared" si="92"/>
        <v>198.86400000000003</v>
      </c>
      <c r="U1942" s="2">
        <f t="shared" si="90"/>
        <v>0.30000000000000004</v>
      </c>
      <c r="V1942">
        <f>Table1[[#This Row],[Ship Date]]-Table1[[#This Row],[Order Date]]</f>
        <v>4</v>
      </c>
    </row>
    <row r="1943" spans="1:22" x14ac:dyDescent="0.3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s="13">
        <v>47.36</v>
      </c>
      <c r="S1943" s="13">
        <f t="shared" si="91"/>
        <v>33.152000000000001</v>
      </c>
      <c r="T1943" s="13">
        <f t="shared" si="92"/>
        <v>14.207999999999998</v>
      </c>
      <c r="U1943" s="2">
        <f t="shared" si="90"/>
        <v>0.3</v>
      </c>
      <c r="V1943">
        <f>Table1[[#This Row],[Ship Date]]-Table1[[#This Row],[Order Date]]</f>
        <v>3</v>
      </c>
    </row>
    <row r="1944" spans="1:22" x14ac:dyDescent="0.3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s="13">
        <v>27.44</v>
      </c>
      <c r="S1944" s="13">
        <f t="shared" si="91"/>
        <v>19.207999999999998</v>
      </c>
      <c r="T1944" s="13">
        <f t="shared" si="92"/>
        <v>8.2320000000000029</v>
      </c>
      <c r="U1944" s="2">
        <f t="shared" si="90"/>
        <v>0.3000000000000001</v>
      </c>
      <c r="V1944">
        <f>Table1[[#This Row],[Ship Date]]-Table1[[#This Row],[Order Date]]</f>
        <v>3</v>
      </c>
    </row>
    <row r="1945" spans="1:22" x14ac:dyDescent="0.3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s="13">
        <v>3.24</v>
      </c>
      <c r="S1945" s="13">
        <f t="shared" si="91"/>
        <v>2.2679999999999998</v>
      </c>
      <c r="T1945" s="13">
        <f t="shared" si="92"/>
        <v>0.97200000000000042</v>
      </c>
      <c r="U1945" s="2">
        <f t="shared" si="90"/>
        <v>0.3000000000000001</v>
      </c>
      <c r="V1945">
        <f>Table1[[#This Row],[Ship Date]]-Table1[[#This Row],[Order Date]]</f>
        <v>3</v>
      </c>
    </row>
    <row r="1946" spans="1:22" x14ac:dyDescent="0.3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s="13">
        <v>95.968000000000004</v>
      </c>
      <c r="S1946" s="13">
        <f t="shared" si="91"/>
        <v>67.177599999999998</v>
      </c>
      <c r="T1946" s="13">
        <f t="shared" si="92"/>
        <v>28.790400000000005</v>
      </c>
      <c r="U1946" s="2">
        <f t="shared" si="90"/>
        <v>0.30000000000000004</v>
      </c>
      <c r="V1946">
        <f>Table1[[#This Row],[Ship Date]]-Table1[[#This Row],[Order Date]]</f>
        <v>6</v>
      </c>
    </row>
    <row r="1947" spans="1:22" x14ac:dyDescent="0.3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s="13">
        <v>10.368</v>
      </c>
      <c r="S1947" s="13">
        <f t="shared" si="91"/>
        <v>7.2576000000000001</v>
      </c>
      <c r="T1947" s="13">
        <f t="shared" si="92"/>
        <v>3.1104000000000003</v>
      </c>
      <c r="U1947" s="2">
        <f t="shared" si="90"/>
        <v>0.30000000000000004</v>
      </c>
      <c r="V1947">
        <f>Table1[[#This Row],[Ship Date]]-Table1[[#This Row],[Order Date]]</f>
        <v>6</v>
      </c>
    </row>
    <row r="1948" spans="1:22" x14ac:dyDescent="0.3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s="13">
        <v>23.1</v>
      </c>
      <c r="S1948" s="13">
        <f t="shared" si="91"/>
        <v>16.170000000000002</v>
      </c>
      <c r="T1948" s="13">
        <f t="shared" si="92"/>
        <v>6.93</v>
      </c>
      <c r="U1948" s="2">
        <f t="shared" si="90"/>
        <v>0.3</v>
      </c>
      <c r="V1948">
        <f>Table1[[#This Row],[Ship Date]]-Table1[[#This Row],[Order Date]]</f>
        <v>4</v>
      </c>
    </row>
    <row r="1949" spans="1:22" x14ac:dyDescent="0.3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s="13">
        <v>11.54</v>
      </c>
      <c r="S1949" s="13">
        <f t="shared" si="91"/>
        <v>8.0779999999999994</v>
      </c>
      <c r="T1949" s="13">
        <f t="shared" si="92"/>
        <v>3.4619999999999997</v>
      </c>
      <c r="U1949" s="2">
        <f t="shared" si="90"/>
        <v>0.3</v>
      </c>
      <c r="V1949">
        <f>Table1[[#This Row],[Ship Date]]-Table1[[#This Row],[Order Date]]</f>
        <v>4</v>
      </c>
    </row>
    <row r="1950" spans="1:22" x14ac:dyDescent="0.3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s="13">
        <v>254.52600000000001</v>
      </c>
      <c r="S1950" s="13">
        <f t="shared" si="91"/>
        <v>178.16819999999998</v>
      </c>
      <c r="T1950" s="13">
        <f t="shared" si="92"/>
        <v>76.357800000000026</v>
      </c>
      <c r="U1950" s="2">
        <f t="shared" si="90"/>
        <v>0.3000000000000001</v>
      </c>
      <c r="V1950">
        <f>Table1[[#This Row],[Ship Date]]-Table1[[#This Row],[Order Date]]</f>
        <v>4</v>
      </c>
    </row>
    <row r="1951" spans="1:22" x14ac:dyDescent="0.3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s="13">
        <v>12.98</v>
      </c>
      <c r="S1951" s="13">
        <f t="shared" si="91"/>
        <v>9.0860000000000003</v>
      </c>
      <c r="T1951" s="13">
        <f t="shared" si="92"/>
        <v>3.8940000000000001</v>
      </c>
      <c r="U1951" s="2">
        <f t="shared" si="90"/>
        <v>0.3</v>
      </c>
      <c r="V1951">
        <f>Table1[[#This Row],[Ship Date]]-Table1[[#This Row],[Order Date]]</f>
        <v>4</v>
      </c>
    </row>
    <row r="1952" spans="1:22" x14ac:dyDescent="0.3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s="13">
        <v>26.431999999999999</v>
      </c>
      <c r="S1952" s="13">
        <f t="shared" si="91"/>
        <v>18.502399999999998</v>
      </c>
      <c r="T1952" s="13">
        <f t="shared" si="92"/>
        <v>7.9296000000000006</v>
      </c>
      <c r="U1952" s="2">
        <f t="shared" si="90"/>
        <v>0.30000000000000004</v>
      </c>
      <c r="V1952">
        <f>Table1[[#This Row],[Ship Date]]-Table1[[#This Row],[Order Date]]</f>
        <v>4</v>
      </c>
    </row>
    <row r="1953" spans="1:22" x14ac:dyDescent="0.3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s="13">
        <v>197.97</v>
      </c>
      <c r="S1953" s="13">
        <f t="shared" si="91"/>
        <v>138.57899999999998</v>
      </c>
      <c r="T1953" s="13">
        <f t="shared" si="92"/>
        <v>59.39100000000002</v>
      </c>
      <c r="U1953" s="2">
        <f t="shared" si="90"/>
        <v>0.3000000000000001</v>
      </c>
      <c r="V1953">
        <f>Table1[[#This Row],[Ship Date]]-Table1[[#This Row],[Order Date]]</f>
        <v>4</v>
      </c>
    </row>
    <row r="1954" spans="1:22" x14ac:dyDescent="0.3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s="13">
        <v>18.899999999999999</v>
      </c>
      <c r="S1954" s="13">
        <f t="shared" si="91"/>
        <v>13.229999999999999</v>
      </c>
      <c r="T1954" s="13">
        <f t="shared" si="92"/>
        <v>5.67</v>
      </c>
      <c r="U1954" s="2">
        <f t="shared" si="90"/>
        <v>0.30000000000000004</v>
      </c>
      <c r="V1954">
        <f>Table1[[#This Row],[Ship Date]]-Table1[[#This Row],[Order Date]]</f>
        <v>4</v>
      </c>
    </row>
    <row r="1955" spans="1:22" x14ac:dyDescent="0.3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s="13">
        <v>1282.4100000000001</v>
      </c>
      <c r="S1955" s="13">
        <f t="shared" si="91"/>
        <v>897.68700000000001</v>
      </c>
      <c r="T1955" s="13">
        <f t="shared" si="92"/>
        <v>384.72300000000007</v>
      </c>
      <c r="U1955" s="2">
        <f t="shared" si="90"/>
        <v>0.30000000000000004</v>
      </c>
      <c r="V1955">
        <f>Table1[[#This Row],[Ship Date]]-Table1[[#This Row],[Order Date]]</f>
        <v>4</v>
      </c>
    </row>
    <row r="1956" spans="1:22" x14ac:dyDescent="0.3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s="13">
        <v>4.92</v>
      </c>
      <c r="S1956" s="13">
        <f t="shared" si="91"/>
        <v>3.444</v>
      </c>
      <c r="T1956" s="13">
        <f t="shared" si="92"/>
        <v>1.476</v>
      </c>
      <c r="U1956" s="2">
        <f t="shared" si="90"/>
        <v>0.3</v>
      </c>
      <c r="V1956">
        <f>Table1[[#This Row],[Ship Date]]-Table1[[#This Row],[Order Date]]</f>
        <v>4</v>
      </c>
    </row>
    <row r="1957" spans="1:22" x14ac:dyDescent="0.3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s="13">
        <v>238</v>
      </c>
      <c r="S1957" s="13">
        <f t="shared" si="91"/>
        <v>166.6</v>
      </c>
      <c r="T1957" s="13">
        <f t="shared" si="92"/>
        <v>71.400000000000006</v>
      </c>
      <c r="U1957" s="2">
        <f t="shared" si="90"/>
        <v>0.30000000000000004</v>
      </c>
      <c r="V1957">
        <f>Table1[[#This Row],[Ship Date]]-Table1[[#This Row],[Order Date]]</f>
        <v>4</v>
      </c>
    </row>
    <row r="1958" spans="1:22" x14ac:dyDescent="0.3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s="13">
        <v>167.97</v>
      </c>
      <c r="S1958" s="13">
        <f t="shared" si="91"/>
        <v>117.57899999999999</v>
      </c>
      <c r="T1958" s="13">
        <f t="shared" si="92"/>
        <v>50.391000000000005</v>
      </c>
      <c r="U1958" s="2">
        <f t="shared" si="90"/>
        <v>0.30000000000000004</v>
      </c>
      <c r="V1958">
        <f>Table1[[#This Row],[Ship Date]]-Table1[[#This Row],[Order Date]]</f>
        <v>4</v>
      </c>
    </row>
    <row r="1959" spans="1:22" x14ac:dyDescent="0.3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s="13">
        <v>17.12</v>
      </c>
      <c r="S1959" s="13">
        <f t="shared" si="91"/>
        <v>11.984</v>
      </c>
      <c r="T1959" s="13">
        <f t="shared" si="92"/>
        <v>5.136000000000001</v>
      </c>
      <c r="U1959" s="2">
        <f t="shared" si="90"/>
        <v>0.30000000000000004</v>
      </c>
      <c r="V1959">
        <f>Table1[[#This Row],[Ship Date]]-Table1[[#This Row],[Order Date]]</f>
        <v>4</v>
      </c>
    </row>
    <row r="1960" spans="1:22" x14ac:dyDescent="0.3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s="13">
        <v>16.2</v>
      </c>
      <c r="S1960" s="13">
        <f t="shared" si="91"/>
        <v>11.339999999999998</v>
      </c>
      <c r="T1960" s="13">
        <f t="shared" si="92"/>
        <v>4.8600000000000012</v>
      </c>
      <c r="U1960" s="2">
        <f t="shared" si="90"/>
        <v>0.3000000000000001</v>
      </c>
      <c r="V1960">
        <f>Table1[[#This Row],[Ship Date]]-Table1[[#This Row],[Order Date]]</f>
        <v>5</v>
      </c>
    </row>
    <row r="1961" spans="1:22" x14ac:dyDescent="0.3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s="13">
        <v>33.99</v>
      </c>
      <c r="S1961" s="13">
        <f t="shared" si="91"/>
        <v>23.792999999999999</v>
      </c>
      <c r="T1961" s="13">
        <f t="shared" si="92"/>
        <v>10.197000000000003</v>
      </c>
      <c r="U1961" s="2">
        <f t="shared" si="90"/>
        <v>0.30000000000000004</v>
      </c>
      <c r="V1961">
        <f>Table1[[#This Row],[Ship Date]]-Table1[[#This Row],[Order Date]]</f>
        <v>5</v>
      </c>
    </row>
    <row r="1962" spans="1:22" x14ac:dyDescent="0.3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s="13">
        <v>296.85000000000002</v>
      </c>
      <c r="S1962" s="13">
        <f t="shared" si="91"/>
        <v>207.79500000000002</v>
      </c>
      <c r="T1962" s="13">
        <f t="shared" si="92"/>
        <v>89.055000000000007</v>
      </c>
      <c r="U1962" s="2">
        <f t="shared" si="90"/>
        <v>0.3</v>
      </c>
      <c r="V1962">
        <f>Table1[[#This Row],[Ship Date]]-Table1[[#This Row],[Order Date]]</f>
        <v>5</v>
      </c>
    </row>
    <row r="1963" spans="1:22" x14ac:dyDescent="0.3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s="13">
        <v>112.8</v>
      </c>
      <c r="S1963" s="13">
        <f t="shared" si="91"/>
        <v>78.959999999999994</v>
      </c>
      <c r="T1963" s="13">
        <f t="shared" si="92"/>
        <v>33.840000000000003</v>
      </c>
      <c r="U1963" s="2">
        <f t="shared" si="90"/>
        <v>0.30000000000000004</v>
      </c>
      <c r="V1963">
        <f>Table1[[#This Row],[Ship Date]]-Table1[[#This Row],[Order Date]]</f>
        <v>5</v>
      </c>
    </row>
    <row r="1964" spans="1:22" x14ac:dyDescent="0.3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s="13">
        <v>13.71</v>
      </c>
      <c r="S1964" s="13">
        <f t="shared" si="91"/>
        <v>9.5969999999999995</v>
      </c>
      <c r="T1964" s="13">
        <f t="shared" si="92"/>
        <v>4.1130000000000013</v>
      </c>
      <c r="U1964" s="2">
        <f t="shared" si="90"/>
        <v>0.3000000000000001</v>
      </c>
      <c r="V1964">
        <f>Table1[[#This Row],[Ship Date]]-Table1[[#This Row],[Order Date]]</f>
        <v>5</v>
      </c>
    </row>
    <row r="1965" spans="1:22" x14ac:dyDescent="0.3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s="13">
        <v>24.9</v>
      </c>
      <c r="S1965" s="13">
        <f t="shared" si="91"/>
        <v>17.429999999999996</v>
      </c>
      <c r="T1965" s="13">
        <f t="shared" si="92"/>
        <v>7.4700000000000024</v>
      </c>
      <c r="U1965" s="2">
        <f t="shared" si="90"/>
        <v>0.3000000000000001</v>
      </c>
      <c r="V1965">
        <f>Table1[[#This Row],[Ship Date]]-Table1[[#This Row],[Order Date]]</f>
        <v>5</v>
      </c>
    </row>
    <row r="1966" spans="1:22" x14ac:dyDescent="0.3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s="13">
        <v>286.29000000000002</v>
      </c>
      <c r="S1966" s="13">
        <f t="shared" si="91"/>
        <v>200.40299999999999</v>
      </c>
      <c r="T1966" s="13">
        <f t="shared" si="92"/>
        <v>85.887000000000029</v>
      </c>
      <c r="U1966" s="2">
        <f t="shared" si="90"/>
        <v>0.3000000000000001</v>
      </c>
      <c r="V1966">
        <f>Table1[[#This Row],[Ship Date]]-Table1[[#This Row],[Order Date]]</f>
        <v>5</v>
      </c>
    </row>
    <row r="1967" spans="1:22" x14ac:dyDescent="0.3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s="13">
        <v>24.18</v>
      </c>
      <c r="S1967" s="13">
        <f t="shared" si="91"/>
        <v>16.925999999999998</v>
      </c>
      <c r="T1967" s="13">
        <f t="shared" si="92"/>
        <v>7.2540000000000013</v>
      </c>
      <c r="U1967" s="2">
        <f t="shared" si="90"/>
        <v>0.30000000000000004</v>
      </c>
      <c r="V1967">
        <f>Table1[[#This Row],[Ship Date]]-Table1[[#This Row],[Order Date]]</f>
        <v>5</v>
      </c>
    </row>
    <row r="1968" spans="1:22" x14ac:dyDescent="0.3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s="13">
        <v>281.97000000000003</v>
      </c>
      <c r="S1968" s="13">
        <f t="shared" si="91"/>
        <v>197.37900000000002</v>
      </c>
      <c r="T1968" s="13">
        <f t="shared" si="92"/>
        <v>84.591000000000008</v>
      </c>
      <c r="U1968" s="2">
        <f t="shared" si="90"/>
        <v>0.3</v>
      </c>
      <c r="V1968">
        <f>Table1[[#This Row],[Ship Date]]-Table1[[#This Row],[Order Date]]</f>
        <v>7</v>
      </c>
    </row>
    <row r="1969" spans="1:22" x14ac:dyDescent="0.3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s="13">
        <v>69.5</v>
      </c>
      <c r="S1969" s="13">
        <f t="shared" si="91"/>
        <v>48.65</v>
      </c>
      <c r="T1969" s="13">
        <f t="shared" si="92"/>
        <v>20.85</v>
      </c>
      <c r="U1969" s="2">
        <f t="shared" si="90"/>
        <v>0.30000000000000004</v>
      </c>
      <c r="V1969">
        <f>Table1[[#This Row],[Ship Date]]-Table1[[#This Row],[Order Date]]</f>
        <v>7</v>
      </c>
    </row>
    <row r="1970" spans="1:22" x14ac:dyDescent="0.3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s="13">
        <v>166.44</v>
      </c>
      <c r="S1970" s="13">
        <f t="shared" si="91"/>
        <v>116.508</v>
      </c>
      <c r="T1970" s="13">
        <f t="shared" si="92"/>
        <v>49.932000000000002</v>
      </c>
      <c r="U1970" s="2">
        <f t="shared" si="90"/>
        <v>0.30000000000000004</v>
      </c>
      <c r="V1970">
        <f>Table1[[#This Row],[Ship Date]]-Table1[[#This Row],[Order Date]]</f>
        <v>7</v>
      </c>
    </row>
    <row r="1971" spans="1:22" x14ac:dyDescent="0.3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s="13">
        <v>291.95999999999998</v>
      </c>
      <c r="S1971" s="13">
        <f t="shared" si="91"/>
        <v>204.37199999999999</v>
      </c>
      <c r="T1971" s="13">
        <f t="shared" si="92"/>
        <v>87.587999999999994</v>
      </c>
      <c r="U1971" s="2">
        <f t="shared" si="90"/>
        <v>0.3</v>
      </c>
      <c r="V1971">
        <f>Table1[[#This Row],[Ship Date]]-Table1[[#This Row],[Order Date]]</f>
        <v>6</v>
      </c>
    </row>
    <row r="1972" spans="1:22" x14ac:dyDescent="0.3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s="13">
        <v>6.4080000000000004</v>
      </c>
      <c r="S1972" s="13">
        <f t="shared" si="91"/>
        <v>4.4855999999999998</v>
      </c>
      <c r="T1972" s="13">
        <f t="shared" si="92"/>
        <v>1.9224000000000006</v>
      </c>
      <c r="U1972" s="2">
        <f t="shared" si="90"/>
        <v>0.30000000000000004</v>
      </c>
      <c r="V1972">
        <f>Table1[[#This Row],[Ship Date]]-Table1[[#This Row],[Order Date]]</f>
        <v>5</v>
      </c>
    </row>
    <row r="1973" spans="1:22" x14ac:dyDescent="0.3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s="13">
        <v>408.74400000000003</v>
      </c>
      <c r="S1973" s="13">
        <f t="shared" si="91"/>
        <v>286.12079999999997</v>
      </c>
      <c r="T1973" s="13">
        <f t="shared" si="92"/>
        <v>122.62320000000005</v>
      </c>
      <c r="U1973" s="2">
        <f t="shared" si="90"/>
        <v>0.3000000000000001</v>
      </c>
      <c r="V1973">
        <f>Table1[[#This Row],[Ship Date]]-Table1[[#This Row],[Order Date]]</f>
        <v>5</v>
      </c>
    </row>
    <row r="1974" spans="1:22" x14ac:dyDescent="0.3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s="13">
        <v>5.1040000000000001</v>
      </c>
      <c r="S1974" s="13">
        <f t="shared" si="91"/>
        <v>3.5728</v>
      </c>
      <c r="T1974" s="13">
        <f t="shared" si="92"/>
        <v>1.5312000000000001</v>
      </c>
      <c r="U1974" s="2">
        <f t="shared" si="90"/>
        <v>0.30000000000000004</v>
      </c>
      <c r="V1974">
        <f>Table1[[#This Row],[Ship Date]]-Table1[[#This Row],[Order Date]]</f>
        <v>5</v>
      </c>
    </row>
    <row r="1975" spans="1:22" x14ac:dyDescent="0.3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s="13">
        <v>2.8959999999999999</v>
      </c>
      <c r="S1975" s="13">
        <f t="shared" si="91"/>
        <v>2.0271999999999997</v>
      </c>
      <c r="T1975" s="13">
        <f t="shared" si="92"/>
        <v>0.86880000000000024</v>
      </c>
      <c r="U1975" s="2">
        <f t="shared" si="90"/>
        <v>0.3000000000000001</v>
      </c>
      <c r="V1975">
        <f>Table1[[#This Row],[Ship Date]]-Table1[[#This Row],[Order Date]]</f>
        <v>5</v>
      </c>
    </row>
    <row r="1976" spans="1:22" x14ac:dyDescent="0.3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s="13">
        <v>35.015999999999998</v>
      </c>
      <c r="S1976" s="13">
        <f t="shared" si="91"/>
        <v>24.511199999999999</v>
      </c>
      <c r="T1976" s="13">
        <f t="shared" si="92"/>
        <v>10.504799999999999</v>
      </c>
      <c r="U1976" s="2">
        <f t="shared" si="90"/>
        <v>0.3</v>
      </c>
      <c r="V1976">
        <f>Table1[[#This Row],[Ship Date]]-Table1[[#This Row],[Order Date]]</f>
        <v>5</v>
      </c>
    </row>
    <row r="1977" spans="1:22" x14ac:dyDescent="0.3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s="13">
        <v>275.97000000000003</v>
      </c>
      <c r="S1977" s="13">
        <f t="shared" si="91"/>
        <v>193.179</v>
      </c>
      <c r="T1977" s="13">
        <f t="shared" si="92"/>
        <v>82.791000000000025</v>
      </c>
      <c r="U1977" s="2">
        <f t="shared" si="90"/>
        <v>0.30000000000000004</v>
      </c>
      <c r="V1977">
        <f>Table1[[#This Row],[Ship Date]]-Table1[[#This Row],[Order Date]]</f>
        <v>2</v>
      </c>
    </row>
    <row r="1978" spans="1:22" x14ac:dyDescent="0.3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s="13">
        <v>1394.95</v>
      </c>
      <c r="S1978" s="13">
        <f t="shared" si="91"/>
        <v>976.46499999999992</v>
      </c>
      <c r="T1978" s="13">
        <f t="shared" si="92"/>
        <v>418.48500000000013</v>
      </c>
      <c r="U1978" s="2">
        <f t="shared" si="90"/>
        <v>0.3000000000000001</v>
      </c>
      <c r="V1978">
        <f>Table1[[#This Row],[Ship Date]]-Table1[[#This Row],[Order Date]]</f>
        <v>2</v>
      </c>
    </row>
    <row r="1979" spans="1:22" x14ac:dyDescent="0.3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s="13">
        <v>545.88</v>
      </c>
      <c r="S1979" s="13">
        <f t="shared" si="91"/>
        <v>382.11599999999999</v>
      </c>
      <c r="T1979" s="13">
        <f t="shared" si="92"/>
        <v>163.76400000000001</v>
      </c>
      <c r="U1979" s="2">
        <f t="shared" si="90"/>
        <v>0.30000000000000004</v>
      </c>
      <c r="V1979">
        <f>Table1[[#This Row],[Ship Date]]-Table1[[#This Row],[Order Date]]</f>
        <v>2</v>
      </c>
    </row>
    <row r="1980" spans="1:22" x14ac:dyDescent="0.3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s="13">
        <v>5.2480000000000002</v>
      </c>
      <c r="S1980" s="13">
        <f t="shared" si="91"/>
        <v>3.6736</v>
      </c>
      <c r="T1980" s="13">
        <f t="shared" si="92"/>
        <v>1.5744000000000002</v>
      </c>
      <c r="U1980" s="2">
        <f t="shared" si="90"/>
        <v>0.30000000000000004</v>
      </c>
      <c r="V1980">
        <f>Table1[[#This Row],[Ship Date]]-Table1[[#This Row],[Order Date]]</f>
        <v>4</v>
      </c>
    </row>
    <row r="1981" spans="1:22" x14ac:dyDescent="0.3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s="13">
        <v>933.53599999999994</v>
      </c>
      <c r="S1981" s="13">
        <f t="shared" si="91"/>
        <v>653.47519999999997</v>
      </c>
      <c r="T1981" s="13">
        <f t="shared" si="92"/>
        <v>280.06079999999997</v>
      </c>
      <c r="U1981" s="2">
        <f t="shared" si="90"/>
        <v>0.3</v>
      </c>
      <c r="V1981">
        <f>Table1[[#This Row],[Ship Date]]-Table1[[#This Row],[Order Date]]</f>
        <v>0</v>
      </c>
    </row>
    <row r="1982" spans="1:22" x14ac:dyDescent="0.3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s="13">
        <v>42.975999999999999</v>
      </c>
      <c r="S1982" s="13">
        <f t="shared" si="91"/>
        <v>30.083199999999998</v>
      </c>
      <c r="T1982" s="13">
        <f t="shared" si="92"/>
        <v>12.892800000000001</v>
      </c>
      <c r="U1982" s="2">
        <f t="shared" si="90"/>
        <v>0.30000000000000004</v>
      </c>
      <c r="V1982">
        <f>Table1[[#This Row],[Ship Date]]-Table1[[#This Row],[Order Date]]</f>
        <v>0</v>
      </c>
    </row>
    <row r="1983" spans="1:22" x14ac:dyDescent="0.3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s="13">
        <v>3.76</v>
      </c>
      <c r="S1983" s="13">
        <f t="shared" si="91"/>
        <v>2.6319999999999997</v>
      </c>
      <c r="T1983" s="13">
        <f t="shared" si="92"/>
        <v>1.1280000000000001</v>
      </c>
      <c r="U1983" s="2">
        <f t="shared" si="90"/>
        <v>0.30000000000000004</v>
      </c>
      <c r="V1983">
        <f>Table1[[#This Row],[Ship Date]]-Table1[[#This Row],[Order Date]]</f>
        <v>2</v>
      </c>
    </row>
    <row r="1984" spans="1:22" x14ac:dyDescent="0.3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s="13">
        <v>479.96</v>
      </c>
      <c r="S1984" s="13">
        <f t="shared" si="91"/>
        <v>335.97199999999998</v>
      </c>
      <c r="T1984" s="13">
        <f t="shared" si="92"/>
        <v>143.988</v>
      </c>
      <c r="U1984" s="2">
        <f t="shared" si="90"/>
        <v>0.3</v>
      </c>
      <c r="V1984">
        <f>Table1[[#This Row],[Ship Date]]-Table1[[#This Row],[Order Date]]</f>
        <v>6</v>
      </c>
    </row>
    <row r="1985" spans="1:22" x14ac:dyDescent="0.3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s="13">
        <v>320.88</v>
      </c>
      <c r="S1985" s="13">
        <f t="shared" si="91"/>
        <v>224.61599999999999</v>
      </c>
      <c r="T1985" s="13">
        <f t="shared" si="92"/>
        <v>96.26400000000001</v>
      </c>
      <c r="U1985" s="2">
        <f t="shared" si="90"/>
        <v>0.30000000000000004</v>
      </c>
      <c r="V1985">
        <f>Table1[[#This Row],[Ship Date]]-Table1[[#This Row],[Order Date]]</f>
        <v>2</v>
      </c>
    </row>
    <row r="1986" spans="1:22" x14ac:dyDescent="0.3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s="13">
        <v>23.88</v>
      </c>
      <c r="S1986" s="13">
        <f t="shared" si="91"/>
        <v>16.715999999999998</v>
      </c>
      <c r="T1986" s="13">
        <f t="shared" si="92"/>
        <v>7.1640000000000015</v>
      </c>
      <c r="U1986" s="2">
        <f t="shared" si="90"/>
        <v>0.3000000000000001</v>
      </c>
      <c r="V1986">
        <f>Table1[[#This Row],[Ship Date]]-Table1[[#This Row],[Order Date]]</f>
        <v>2</v>
      </c>
    </row>
    <row r="1987" spans="1:22" x14ac:dyDescent="0.3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s="13">
        <v>26.76</v>
      </c>
      <c r="S1987" s="13">
        <f t="shared" si="91"/>
        <v>18.731999999999999</v>
      </c>
      <c r="T1987" s="13">
        <f t="shared" si="92"/>
        <v>8.0280000000000022</v>
      </c>
      <c r="U1987" s="2">
        <f t="shared" ref="U1987:U2050" si="93">T1987/R1987</f>
        <v>0.30000000000000004</v>
      </c>
      <c r="V1987">
        <f>Table1[[#This Row],[Ship Date]]-Table1[[#This Row],[Order Date]]</f>
        <v>2</v>
      </c>
    </row>
    <row r="1988" spans="1:22" x14ac:dyDescent="0.3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s="13">
        <v>1439.9760000000001</v>
      </c>
      <c r="S1988" s="13">
        <f t="shared" ref="S1988:S2051" si="94">R1988*0.7</f>
        <v>1007.9832</v>
      </c>
      <c r="T1988" s="13">
        <f t="shared" ref="T1988:T2051" si="95">R1988-S1988</f>
        <v>431.9928000000001</v>
      </c>
      <c r="U1988" s="2">
        <f t="shared" si="93"/>
        <v>0.30000000000000004</v>
      </c>
      <c r="V1988">
        <f>Table1[[#This Row],[Ship Date]]-Table1[[#This Row],[Order Date]]</f>
        <v>2</v>
      </c>
    </row>
    <row r="1989" spans="1:22" x14ac:dyDescent="0.3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s="13">
        <v>17.22</v>
      </c>
      <c r="S1989" s="13">
        <f t="shared" si="94"/>
        <v>12.053999999999998</v>
      </c>
      <c r="T1989" s="13">
        <f t="shared" si="95"/>
        <v>5.1660000000000004</v>
      </c>
      <c r="U1989" s="2">
        <f t="shared" si="93"/>
        <v>0.30000000000000004</v>
      </c>
      <c r="V1989">
        <f>Table1[[#This Row],[Ship Date]]-Table1[[#This Row],[Order Date]]</f>
        <v>4</v>
      </c>
    </row>
    <row r="1990" spans="1:22" x14ac:dyDescent="0.3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s="13">
        <v>1024.3800000000001</v>
      </c>
      <c r="S1990" s="13">
        <f t="shared" si="94"/>
        <v>717.06600000000003</v>
      </c>
      <c r="T1990" s="13">
        <f t="shared" si="95"/>
        <v>307.31400000000008</v>
      </c>
      <c r="U1990" s="2">
        <f t="shared" si="93"/>
        <v>0.30000000000000004</v>
      </c>
      <c r="V1990">
        <f>Table1[[#This Row],[Ship Date]]-Table1[[#This Row],[Order Date]]</f>
        <v>4</v>
      </c>
    </row>
    <row r="1991" spans="1:22" x14ac:dyDescent="0.3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s="13">
        <v>26.22</v>
      </c>
      <c r="S1991" s="13">
        <f t="shared" si="94"/>
        <v>18.353999999999999</v>
      </c>
      <c r="T1991" s="13">
        <f t="shared" si="95"/>
        <v>7.8659999999999997</v>
      </c>
      <c r="U1991" s="2">
        <f t="shared" si="93"/>
        <v>0.3</v>
      </c>
      <c r="V1991">
        <f>Table1[[#This Row],[Ship Date]]-Table1[[#This Row],[Order Date]]</f>
        <v>4</v>
      </c>
    </row>
    <row r="1992" spans="1:22" x14ac:dyDescent="0.3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s="13">
        <v>17.34</v>
      </c>
      <c r="S1992" s="13">
        <f t="shared" si="94"/>
        <v>12.138</v>
      </c>
      <c r="T1992" s="13">
        <f t="shared" si="95"/>
        <v>5.202</v>
      </c>
      <c r="U1992" s="2">
        <f t="shared" si="93"/>
        <v>0.3</v>
      </c>
      <c r="V1992">
        <f>Table1[[#This Row],[Ship Date]]-Table1[[#This Row],[Order Date]]</f>
        <v>4</v>
      </c>
    </row>
    <row r="1993" spans="1:22" x14ac:dyDescent="0.3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s="13">
        <v>4.9560000000000004</v>
      </c>
      <c r="S1993" s="13">
        <f t="shared" si="94"/>
        <v>3.4692000000000003</v>
      </c>
      <c r="T1993" s="13">
        <f t="shared" si="95"/>
        <v>1.4868000000000001</v>
      </c>
      <c r="U1993" s="2">
        <f t="shared" si="93"/>
        <v>0.3</v>
      </c>
      <c r="V1993">
        <f>Table1[[#This Row],[Ship Date]]-Table1[[#This Row],[Order Date]]</f>
        <v>4</v>
      </c>
    </row>
    <row r="1994" spans="1:22" x14ac:dyDescent="0.3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s="13">
        <v>71.040000000000006</v>
      </c>
      <c r="S1994" s="13">
        <f t="shared" si="94"/>
        <v>49.728000000000002</v>
      </c>
      <c r="T1994" s="13">
        <f t="shared" si="95"/>
        <v>21.312000000000005</v>
      </c>
      <c r="U1994" s="2">
        <f t="shared" si="93"/>
        <v>0.30000000000000004</v>
      </c>
      <c r="V1994">
        <f>Table1[[#This Row],[Ship Date]]-Table1[[#This Row],[Order Date]]</f>
        <v>7</v>
      </c>
    </row>
    <row r="1995" spans="1:22" x14ac:dyDescent="0.3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s="13">
        <v>5.3440000000000003</v>
      </c>
      <c r="S1995" s="13">
        <f t="shared" si="94"/>
        <v>3.7408000000000001</v>
      </c>
      <c r="T1995" s="13">
        <f t="shared" si="95"/>
        <v>1.6032000000000002</v>
      </c>
      <c r="U1995" s="2">
        <f t="shared" si="93"/>
        <v>0.3</v>
      </c>
      <c r="V1995">
        <f>Table1[[#This Row],[Ship Date]]-Table1[[#This Row],[Order Date]]</f>
        <v>7</v>
      </c>
    </row>
    <row r="1996" spans="1:22" x14ac:dyDescent="0.3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s="13">
        <v>11.304</v>
      </c>
      <c r="S1996" s="13">
        <f t="shared" si="94"/>
        <v>7.9127999999999998</v>
      </c>
      <c r="T1996" s="13">
        <f t="shared" si="95"/>
        <v>3.3912000000000004</v>
      </c>
      <c r="U1996" s="2">
        <f t="shared" si="93"/>
        <v>0.30000000000000004</v>
      </c>
      <c r="V1996">
        <f>Table1[[#This Row],[Ship Date]]-Table1[[#This Row],[Order Date]]</f>
        <v>7</v>
      </c>
    </row>
    <row r="1997" spans="1:22" x14ac:dyDescent="0.3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s="13">
        <v>294.62</v>
      </c>
      <c r="S1997" s="13">
        <f t="shared" si="94"/>
        <v>206.23399999999998</v>
      </c>
      <c r="T1997" s="13">
        <f t="shared" si="95"/>
        <v>88.386000000000024</v>
      </c>
      <c r="U1997" s="2">
        <f t="shared" si="93"/>
        <v>0.3000000000000001</v>
      </c>
      <c r="V1997">
        <f>Table1[[#This Row],[Ship Date]]-Table1[[#This Row],[Order Date]]</f>
        <v>2</v>
      </c>
    </row>
    <row r="1998" spans="1:22" x14ac:dyDescent="0.3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s="13">
        <v>8.7520000000000007</v>
      </c>
      <c r="S1998" s="13">
        <f t="shared" si="94"/>
        <v>6.1264000000000003</v>
      </c>
      <c r="T1998" s="13">
        <f t="shared" si="95"/>
        <v>2.6256000000000004</v>
      </c>
      <c r="U1998" s="2">
        <f t="shared" si="93"/>
        <v>0.30000000000000004</v>
      </c>
      <c r="V1998">
        <f>Table1[[#This Row],[Ship Date]]-Table1[[#This Row],[Order Date]]</f>
        <v>2</v>
      </c>
    </row>
    <row r="1999" spans="1:22" x14ac:dyDescent="0.3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s="13">
        <v>15</v>
      </c>
      <c r="S1999" s="13">
        <f t="shared" si="94"/>
        <v>10.5</v>
      </c>
      <c r="T1999" s="13">
        <f t="shared" si="95"/>
        <v>4.5</v>
      </c>
      <c r="U1999" s="2">
        <f t="shared" si="93"/>
        <v>0.3</v>
      </c>
      <c r="V1999">
        <f>Table1[[#This Row],[Ship Date]]-Table1[[#This Row],[Order Date]]</f>
        <v>3</v>
      </c>
    </row>
    <row r="2000" spans="1:22" x14ac:dyDescent="0.3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s="13">
        <v>161.61000000000001</v>
      </c>
      <c r="S2000" s="13">
        <f t="shared" si="94"/>
        <v>113.127</v>
      </c>
      <c r="T2000" s="13">
        <f t="shared" si="95"/>
        <v>48.483000000000018</v>
      </c>
      <c r="U2000" s="2">
        <f t="shared" si="93"/>
        <v>0.3000000000000001</v>
      </c>
      <c r="V2000">
        <f>Table1[[#This Row],[Ship Date]]-Table1[[#This Row],[Order Date]]</f>
        <v>3</v>
      </c>
    </row>
    <row r="2001" spans="1:22" x14ac:dyDescent="0.3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s="13">
        <v>144.94999999999999</v>
      </c>
      <c r="S2001" s="13">
        <f t="shared" si="94"/>
        <v>101.46499999999999</v>
      </c>
      <c r="T2001" s="13">
        <f t="shared" si="95"/>
        <v>43.484999999999999</v>
      </c>
      <c r="U2001" s="2">
        <f t="shared" si="93"/>
        <v>0.30000000000000004</v>
      </c>
      <c r="V2001">
        <f>Table1[[#This Row],[Ship Date]]-Table1[[#This Row],[Order Date]]</f>
        <v>3</v>
      </c>
    </row>
    <row r="2002" spans="1:22" x14ac:dyDescent="0.3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s="13">
        <v>199.95</v>
      </c>
      <c r="S2002" s="13">
        <f t="shared" si="94"/>
        <v>139.96499999999997</v>
      </c>
      <c r="T2002" s="13">
        <f t="shared" si="95"/>
        <v>59.985000000000014</v>
      </c>
      <c r="U2002" s="2">
        <f t="shared" si="93"/>
        <v>0.3000000000000001</v>
      </c>
      <c r="V2002">
        <f>Table1[[#This Row],[Ship Date]]-Table1[[#This Row],[Order Date]]</f>
        <v>7</v>
      </c>
    </row>
    <row r="2003" spans="1:22" x14ac:dyDescent="0.3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s="13">
        <v>41.86</v>
      </c>
      <c r="S2003" s="13">
        <f t="shared" si="94"/>
        <v>29.301999999999996</v>
      </c>
      <c r="T2003" s="13">
        <f t="shared" si="95"/>
        <v>12.558000000000003</v>
      </c>
      <c r="U2003" s="2">
        <f t="shared" si="93"/>
        <v>0.3000000000000001</v>
      </c>
      <c r="V2003">
        <f>Table1[[#This Row],[Ship Date]]-Table1[[#This Row],[Order Date]]</f>
        <v>7</v>
      </c>
    </row>
    <row r="2004" spans="1:22" x14ac:dyDescent="0.3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s="13">
        <v>95.94</v>
      </c>
      <c r="S2004" s="13">
        <f t="shared" si="94"/>
        <v>67.157999999999987</v>
      </c>
      <c r="T2004" s="13">
        <f t="shared" si="95"/>
        <v>28.782000000000011</v>
      </c>
      <c r="U2004" s="2">
        <f t="shared" si="93"/>
        <v>0.3000000000000001</v>
      </c>
      <c r="V2004">
        <f>Table1[[#This Row],[Ship Date]]-Table1[[#This Row],[Order Date]]</f>
        <v>3</v>
      </c>
    </row>
    <row r="2005" spans="1:22" x14ac:dyDescent="0.3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s="13">
        <v>304.45</v>
      </c>
      <c r="S2005" s="13">
        <f t="shared" si="94"/>
        <v>213.11499999999998</v>
      </c>
      <c r="T2005" s="13">
        <f t="shared" si="95"/>
        <v>91.335000000000008</v>
      </c>
      <c r="U2005" s="2">
        <f t="shared" si="93"/>
        <v>0.30000000000000004</v>
      </c>
      <c r="V2005">
        <f>Table1[[#This Row],[Ship Date]]-Table1[[#This Row],[Order Date]]</f>
        <v>3</v>
      </c>
    </row>
    <row r="2006" spans="1:22" x14ac:dyDescent="0.3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s="13">
        <v>11.364000000000001</v>
      </c>
      <c r="S2006" s="13">
        <f t="shared" si="94"/>
        <v>7.9547999999999996</v>
      </c>
      <c r="T2006" s="13">
        <f t="shared" si="95"/>
        <v>3.4092000000000011</v>
      </c>
      <c r="U2006" s="2">
        <f t="shared" si="93"/>
        <v>0.3000000000000001</v>
      </c>
      <c r="V2006">
        <f>Table1[[#This Row],[Ship Date]]-Table1[[#This Row],[Order Date]]</f>
        <v>7</v>
      </c>
    </row>
    <row r="2007" spans="1:22" x14ac:dyDescent="0.3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s="13">
        <v>29.68</v>
      </c>
      <c r="S2007" s="13">
        <f t="shared" si="94"/>
        <v>20.776</v>
      </c>
      <c r="T2007" s="13">
        <f t="shared" si="95"/>
        <v>8.9039999999999999</v>
      </c>
      <c r="U2007" s="2">
        <f t="shared" si="93"/>
        <v>0.3</v>
      </c>
      <c r="V2007">
        <f>Table1[[#This Row],[Ship Date]]-Table1[[#This Row],[Order Date]]</f>
        <v>4</v>
      </c>
    </row>
    <row r="2008" spans="1:22" x14ac:dyDescent="0.3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s="13">
        <v>47.53</v>
      </c>
      <c r="S2008" s="13">
        <f t="shared" si="94"/>
        <v>33.271000000000001</v>
      </c>
      <c r="T2008" s="13">
        <f t="shared" si="95"/>
        <v>14.259</v>
      </c>
      <c r="U2008" s="2">
        <f t="shared" si="93"/>
        <v>0.3</v>
      </c>
      <c r="V2008">
        <f>Table1[[#This Row],[Ship Date]]-Table1[[#This Row],[Order Date]]</f>
        <v>4</v>
      </c>
    </row>
    <row r="2009" spans="1:22" x14ac:dyDescent="0.3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s="13">
        <v>183.37200000000001</v>
      </c>
      <c r="S2009" s="13">
        <f t="shared" si="94"/>
        <v>128.3604</v>
      </c>
      <c r="T2009" s="13">
        <f t="shared" si="95"/>
        <v>55.011600000000016</v>
      </c>
      <c r="U2009" s="2">
        <f t="shared" si="93"/>
        <v>0.30000000000000004</v>
      </c>
      <c r="V2009">
        <f>Table1[[#This Row],[Ship Date]]-Table1[[#This Row],[Order Date]]</f>
        <v>1</v>
      </c>
    </row>
    <row r="2010" spans="1:22" x14ac:dyDescent="0.3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s="13">
        <v>4.2240000000000002</v>
      </c>
      <c r="S2010" s="13">
        <f t="shared" si="94"/>
        <v>2.9567999999999999</v>
      </c>
      <c r="T2010" s="13">
        <f t="shared" si="95"/>
        <v>1.2672000000000003</v>
      </c>
      <c r="U2010" s="2">
        <f t="shared" si="93"/>
        <v>0.30000000000000004</v>
      </c>
      <c r="V2010">
        <f>Table1[[#This Row],[Ship Date]]-Table1[[#This Row],[Order Date]]</f>
        <v>6</v>
      </c>
    </row>
    <row r="2011" spans="1:22" x14ac:dyDescent="0.3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s="13">
        <v>333.05599999999998</v>
      </c>
      <c r="S2011" s="13">
        <f t="shared" si="94"/>
        <v>233.13919999999996</v>
      </c>
      <c r="T2011" s="13">
        <f t="shared" si="95"/>
        <v>99.916800000000023</v>
      </c>
      <c r="U2011" s="2">
        <f t="shared" si="93"/>
        <v>0.3000000000000001</v>
      </c>
      <c r="V2011">
        <f>Table1[[#This Row],[Ship Date]]-Table1[[#This Row],[Order Date]]</f>
        <v>6</v>
      </c>
    </row>
    <row r="2012" spans="1:22" x14ac:dyDescent="0.3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s="13">
        <v>24.896000000000001</v>
      </c>
      <c r="S2012" s="13">
        <f t="shared" si="94"/>
        <v>17.427199999999999</v>
      </c>
      <c r="T2012" s="13">
        <f t="shared" si="95"/>
        <v>7.4688000000000017</v>
      </c>
      <c r="U2012" s="2">
        <f t="shared" si="93"/>
        <v>0.30000000000000004</v>
      </c>
      <c r="V2012">
        <f>Table1[[#This Row],[Ship Date]]-Table1[[#This Row],[Order Date]]</f>
        <v>6</v>
      </c>
    </row>
    <row r="2013" spans="1:22" x14ac:dyDescent="0.3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s="13">
        <v>159.98400000000001</v>
      </c>
      <c r="S2013" s="13">
        <f t="shared" si="94"/>
        <v>111.9888</v>
      </c>
      <c r="T2013" s="13">
        <f t="shared" si="95"/>
        <v>47.995200000000011</v>
      </c>
      <c r="U2013" s="2">
        <f t="shared" si="93"/>
        <v>0.30000000000000004</v>
      </c>
      <c r="V2013">
        <f>Table1[[#This Row],[Ship Date]]-Table1[[#This Row],[Order Date]]</f>
        <v>0</v>
      </c>
    </row>
    <row r="2014" spans="1:22" x14ac:dyDescent="0.3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s="13">
        <v>46.344000000000001</v>
      </c>
      <c r="S2014" s="13">
        <f t="shared" si="94"/>
        <v>32.440799999999996</v>
      </c>
      <c r="T2014" s="13">
        <f t="shared" si="95"/>
        <v>13.903200000000005</v>
      </c>
      <c r="U2014" s="2">
        <f t="shared" si="93"/>
        <v>0.3000000000000001</v>
      </c>
      <c r="V2014">
        <f>Table1[[#This Row],[Ship Date]]-Table1[[#This Row],[Order Date]]</f>
        <v>0</v>
      </c>
    </row>
    <row r="2015" spans="1:22" x14ac:dyDescent="0.3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s="13">
        <v>350.98</v>
      </c>
      <c r="S2015" s="13">
        <f t="shared" si="94"/>
        <v>245.68600000000001</v>
      </c>
      <c r="T2015" s="13">
        <f t="shared" si="95"/>
        <v>105.29400000000001</v>
      </c>
      <c r="U2015" s="2">
        <f t="shared" si="93"/>
        <v>0.3</v>
      </c>
      <c r="V2015">
        <f>Table1[[#This Row],[Ship Date]]-Table1[[#This Row],[Order Date]]</f>
        <v>5</v>
      </c>
    </row>
    <row r="2016" spans="1:22" x14ac:dyDescent="0.3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s="13">
        <v>13.08</v>
      </c>
      <c r="S2016" s="13">
        <f t="shared" si="94"/>
        <v>9.1559999999999988</v>
      </c>
      <c r="T2016" s="13">
        <f t="shared" si="95"/>
        <v>3.9240000000000013</v>
      </c>
      <c r="U2016" s="2">
        <f t="shared" si="93"/>
        <v>0.3000000000000001</v>
      </c>
      <c r="V2016">
        <f>Table1[[#This Row],[Ship Date]]-Table1[[#This Row],[Order Date]]</f>
        <v>5</v>
      </c>
    </row>
    <row r="2017" spans="1:22" x14ac:dyDescent="0.3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s="13">
        <v>900.08</v>
      </c>
      <c r="S2017" s="13">
        <f t="shared" si="94"/>
        <v>630.05600000000004</v>
      </c>
      <c r="T2017" s="13">
        <f t="shared" si="95"/>
        <v>270.024</v>
      </c>
      <c r="U2017" s="2">
        <f t="shared" si="93"/>
        <v>0.3</v>
      </c>
      <c r="V2017">
        <f>Table1[[#This Row],[Ship Date]]-Table1[[#This Row],[Order Date]]</f>
        <v>5</v>
      </c>
    </row>
    <row r="2018" spans="1:22" x14ac:dyDescent="0.3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s="13">
        <v>17.568000000000001</v>
      </c>
      <c r="S2018" s="13">
        <f t="shared" si="94"/>
        <v>12.297600000000001</v>
      </c>
      <c r="T2018" s="13">
        <f t="shared" si="95"/>
        <v>5.2704000000000004</v>
      </c>
      <c r="U2018" s="2">
        <f t="shared" si="93"/>
        <v>0.3</v>
      </c>
      <c r="V2018">
        <f>Table1[[#This Row],[Ship Date]]-Table1[[#This Row],[Order Date]]</f>
        <v>4</v>
      </c>
    </row>
    <row r="2019" spans="1:22" x14ac:dyDescent="0.3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s="13">
        <v>14.62</v>
      </c>
      <c r="S2019" s="13">
        <f t="shared" si="94"/>
        <v>10.233999999999998</v>
      </c>
      <c r="T2019" s="13">
        <f t="shared" si="95"/>
        <v>4.386000000000001</v>
      </c>
      <c r="U2019" s="2">
        <f t="shared" si="93"/>
        <v>0.3000000000000001</v>
      </c>
      <c r="V2019">
        <f>Table1[[#This Row],[Ship Date]]-Table1[[#This Row],[Order Date]]</f>
        <v>4</v>
      </c>
    </row>
    <row r="2020" spans="1:22" x14ac:dyDescent="0.3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s="13">
        <v>33.36</v>
      </c>
      <c r="S2020" s="13">
        <f t="shared" si="94"/>
        <v>23.351999999999997</v>
      </c>
      <c r="T2020" s="13">
        <f t="shared" si="95"/>
        <v>10.008000000000003</v>
      </c>
      <c r="U2020" s="2">
        <f t="shared" si="93"/>
        <v>0.3000000000000001</v>
      </c>
      <c r="V2020">
        <f>Table1[[#This Row],[Ship Date]]-Table1[[#This Row],[Order Date]]</f>
        <v>4</v>
      </c>
    </row>
    <row r="2021" spans="1:22" x14ac:dyDescent="0.3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s="13">
        <v>40.14</v>
      </c>
      <c r="S2021" s="13">
        <f t="shared" si="94"/>
        <v>28.097999999999999</v>
      </c>
      <c r="T2021" s="13">
        <f t="shared" si="95"/>
        <v>12.042000000000002</v>
      </c>
      <c r="U2021" s="2">
        <f t="shared" si="93"/>
        <v>0.30000000000000004</v>
      </c>
      <c r="V2021">
        <f>Table1[[#This Row],[Ship Date]]-Table1[[#This Row],[Order Date]]</f>
        <v>4</v>
      </c>
    </row>
    <row r="2022" spans="1:22" x14ac:dyDescent="0.3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s="13">
        <v>1606.23</v>
      </c>
      <c r="S2022" s="13">
        <f t="shared" si="94"/>
        <v>1124.3609999999999</v>
      </c>
      <c r="T2022" s="13">
        <f t="shared" si="95"/>
        <v>481.86900000000014</v>
      </c>
      <c r="U2022" s="2">
        <f t="shared" si="93"/>
        <v>0.3000000000000001</v>
      </c>
      <c r="V2022">
        <f>Table1[[#This Row],[Ship Date]]-Table1[[#This Row],[Order Date]]</f>
        <v>2</v>
      </c>
    </row>
    <row r="2023" spans="1:22" x14ac:dyDescent="0.3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s="13">
        <v>17.04</v>
      </c>
      <c r="S2023" s="13">
        <f t="shared" si="94"/>
        <v>11.927999999999999</v>
      </c>
      <c r="T2023" s="13">
        <f t="shared" si="95"/>
        <v>5.1120000000000001</v>
      </c>
      <c r="U2023" s="2">
        <f t="shared" si="93"/>
        <v>0.30000000000000004</v>
      </c>
      <c r="V2023">
        <f>Table1[[#This Row],[Ship Date]]-Table1[[#This Row],[Order Date]]</f>
        <v>2</v>
      </c>
    </row>
    <row r="2024" spans="1:22" x14ac:dyDescent="0.3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s="13">
        <v>49.53</v>
      </c>
      <c r="S2024" s="13">
        <f t="shared" si="94"/>
        <v>34.670999999999999</v>
      </c>
      <c r="T2024" s="13">
        <f t="shared" si="95"/>
        <v>14.859000000000002</v>
      </c>
      <c r="U2024" s="2">
        <f t="shared" si="93"/>
        <v>0.30000000000000004</v>
      </c>
      <c r="V2024">
        <f>Table1[[#This Row],[Ship Date]]-Table1[[#This Row],[Order Date]]</f>
        <v>2</v>
      </c>
    </row>
    <row r="2025" spans="1:22" x14ac:dyDescent="0.3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s="13">
        <v>872.32</v>
      </c>
      <c r="S2025" s="13">
        <f t="shared" si="94"/>
        <v>610.62400000000002</v>
      </c>
      <c r="T2025" s="13">
        <f t="shared" si="95"/>
        <v>261.69600000000003</v>
      </c>
      <c r="U2025" s="2">
        <f t="shared" si="93"/>
        <v>0.3</v>
      </c>
      <c r="V2025">
        <f>Table1[[#This Row],[Ship Date]]-Table1[[#This Row],[Order Date]]</f>
        <v>2</v>
      </c>
    </row>
    <row r="2026" spans="1:22" x14ac:dyDescent="0.3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s="13">
        <v>239.12</v>
      </c>
      <c r="S2026" s="13">
        <f t="shared" si="94"/>
        <v>167.38399999999999</v>
      </c>
      <c r="T2026" s="13">
        <f t="shared" si="95"/>
        <v>71.736000000000018</v>
      </c>
      <c r="U2026" s="2">
        <f t="shared" si="93"/>
        <v>0.30000000000000004</v>
      </c>
      <c r="V2026">
        <f>Table1[[#This Row],[Ship Date]]-Table1[[#This Row],[Order Date]]</f>
        <v>2</v>
      </c>
    </row>
    <row r="2027" spans="1:22" x14ac:dyDescent="0.3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s="13">
        <v>141.96</v>
      </c>
      <c r="S2027" s="13">
        <f t="shared" si="94"/>
        <v>99.372</v>
      </c>
      <c r="T2027" s="13">
        <f t="shared" si="95"/>
        <v>42.588000000000008</v>
      </c>
      <c r="U2027" s="2">
        <f t="shared" si="93"/>
        <v>0.30000000000000004</v>
      </c>
      <c r="V2027">
        <f>Table1[[#This Row],[Ship Date]]-Table1[[#This Row],[Order Date]]</f>
        <v>2</v>
      </c>
    </row>
    <row r="2028" spans="1:22" x14ac:dyDescent="0.3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s="13">
        <v>33.024000000000001</v>
      </c>
      <c r="S2028" s="13">
        <f t="shared" si="94"/>
        <v>23.116799999999998</v>
      </c>
      <c r="T2028" s="13">
        <f t="shared" si="95"/>
        <v>9.9072000000000031</v>
      </c>
      <c r="U2028" s="2">
        <f t="shared" si="93"/>
        <v>0.3000000000000001</v>
      </c>
      <c r="V2028">
        <f>Table1[[#This Row],[Ship Date]]-Table1[[#This Row],[Order Date]]</f>
        <v>2</v>
      </c>
    </row>
    <row r="2029" spans="1:22" x14ac:dyDescent="0.3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s="13">
        <v>67.135999999999996</v>
      </c>
      <c r="S2029" s="13">
        <f t="shared" si="94"/>
        <v>46.995199999999997</v>
      </c>
      <c r="T2029" s="13">
        <f t="shared" si="95"/>
        <v>20.140799999999999</v>
      </c>
      <c r="U2029" s="2">
        <f t="shared" si="93"/>
        <v>0.3</v>
      </c>
      <c r="V2029">
        <f>Table1[[#This Row],[Ship Date]]-Table1[[#This Row],[Order Date]]</f>
        <v>2</v>
      </c>
    </row>
    <row r="2030" spans="1:22" x14ac:dyDescent="0.3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s="13">
        <v>14.73</v>
      </c>
      <c r="S2030" s="13">
        <f t="shared" si="94"/>
        <v>10.311</v>
      </c>
      <c r="T2030" s="13">
        <f t="shared" si="95"/>
        <v>4.4190000000000005</v>
      </c>
      <c r="U2030" s="2">
        <f t="shared" si="93"/>
        <v>0.30000000000000004</v>
      </c>
      <c r="V2030">
        <f>Table1[[#This Row],[Ship Date]]-Table1[[#This Row],[Order Date]]</f>
        <v>4</v>
      </c>
    </row>
    <row r="2031" spans="1:22" x14ac:dyDescent="0.3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s="13">
        <v>104.9</v>
      </c>
      <c r="S2031" s="13">
        <f t="shared" si="94"/>
        <v>73.429999999999993</v>
      </c>
      <c r="T2031" s="13">
        <f t="shared" si="95"/>
        <v>31.470000000000013</v>
      </c>
      <c r="U2031" s="2">
        <f t="shared" si="93"/>
        <v>0.3000000000000001</v>
      </c>
      <c r="V2031">
        <f>Table1[[#This Row],[Ship Date]]-Table1[[#This Row],[Order Date]]</f>
        <v>4</v>
      </c>
    </row>
    <row r="2032" spans="1:22" x14ac:dyDescent="0.3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s="13">
        <v>61.04</v>
      </c>
      <c r="S2032" s="13">
        <f t="shared" si="94"/>
        <v>42.727999999999994</v>
      </c>
      <c r="T2032" s="13">
        <f t="shared" si="95"/>
        <v>18.312000000000005</v>
      </c>
      <c r="U2032" s="2">
        <f t="shared" si="93"/>
        <v>0.3000000000000001</v>
      </c>
      <c r="V2032">
        <f>Table1[[#This Row],[Ship Date]]-Table1[[#This Row],[Order Date]]</f>
        <v>4</v>
      </c>
    </row>
    <row r="2033" spans="1:22" x14ac:dyDescent="0.3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s="13">
        <v>10.95</v>
      </c>
      <c r="S2033" s="13">
        <f t="shared" si="94"/>
        <v>7.6649999999999991</v>
      </c>
      <c r="T2033" s="13">
        <f t="shared" si="95"/>
        <v>3.2850000000000001</v>
      </c>
      <c r="U2033" s="2">
        <f t="shared" si="93"/>
        <v>0.30000000000000004</v>
      </c>
      <c r="V2033">
        <f>Table1[[#This Row],[Ship Date]]-Table1[[#This Row],[Order Date]]</f>
        <v>4</v>
      </c>
    </row>
    <row r="2034" spans="1:22" x14ac:dyDescent="0.3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s="13">
        <v>9.3919999999999995</v>
      </c>
      <c r="S2034" s="13">
        <f t="shared" si="94"/>
        <v>6.5743999999999989</v>
      </c>
      <c r="T2034" s="13">
        <f t="shared" si="95"/>
        <v>2.8176000000000005</v>
      </c>
      <c r="U2034" s="2">
        <f t="shared" si="93"/>
        <v>0.3000000000000001</v>
      </c>
      <c r="V2034">
        <f>Table1[[#This Row],[Ship Date]]-Table1[[#This Row],[Order Date]]</f>
        <v>4</v>
      </c>
    </row>
    <row r="2035" spans="1:22" x14ac:dyDescent="0.3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s="13">
        <v>9.3279999999999994</v>
      </c>
      <c r="S2035" s="13">
        <f t="shared" si="94"/>
        <v>6.5295999999999994</v>
      </c>
      <c r="T2035" s="13">
        <f t="shared" si="95"/>
        <v>2.7984</v>
      </c>
      <c r="U2035" s="2">
        <f t="shared" si="93"/>
        <v>0.30000000000000004</v>
      </c>
      <c r="V2035">
        <f>Table1[[#This Row],[Ship Date]]-Table1[[#This Row],[Order Date]]</f>
        <v>4</v>
      </c>
    </row>
    <row r="2036" spans="1:22" x14ac:dyDescent="0.3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s="13">
        <v>8.26</v>
      </c>
      <c r="S2036" s="13">
        <f t="shared" si="94"/>
        <v>5.7819999999999991</v>
      </c>
      <c r="T2036" s="13">
        <f t="shared" si="95"/>
        <v>2.4780000000000006</v>
      </c>
      <c r="U2036" s="2">
        <f t="shared" si="93"/>
        <v>0.3000000000000001</v>
      </c>
      <c r="V2036">
        <f>Table1[[#This Row],[Ship Date]]-Table1[[#This Row],[Order Date]]</f>
        <v>4</v>
      </c>
    </row>
    <row r="2037" spans="1:22" x14ac:dyDescent="0.3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s="13">
        <v>269.97000000000003</v>
      </c>
      <c r="S2037" s="13">
        <f t="shared" si="94"/>
        <v>188.97900000000001</v>
      </c>
      <c r="T2037" s="13">
        <f t="shared" si="95"/>
        <v>80.991000000000014</v>
      </c>
      <c r="U2037" s="2">
        <f t="shared" si="93"/>
        <v>0.30000000000000004</v>
      </c>
      <c r="V2037">
        <f>Table1[[#This Row],[Ship Date]]-Table1[[#This Row],[Order Date]]</f>
        <v>4</v>
      </c>
    </row>
    <row r="2038" spans="1:22" x14ac:dyDescent="0.3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s="13">
        <v>29.04</v>
      </c>
      <c r="S2038" s="13">
        <f t="shared" si="94"/>
        <v>20.327999999999999</v>
      </c>
      <c r="T2038" s="13">
        <f t="shared" si="95"/>
        <v>8.7119999999999997</v>
      </c>
      <c r="U2038" s="2">
        <f t="shared" si="93"/>
        <v>0.3</v>
      </c>
      <c r="V2038">
        <f>Table1[[#This Row],[Ship Date]]-Table1[[#This Row],[Order Date]]</f>
        <v>4</v>
      </c>
    </row>
    <row r="2039" spans="1:22" x14ac:dyDescent="0.3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s="13">
        <v>14.62</v>
      </c>
      <c r="S2039" s="13">
        <f t="shared" si="94"/>
        <v>10.233999999999998</v>
      </c>
      <c r="T2039" s="13">
        <f t="shared" si="95"/>
        <v>4.386000000000001</v>
      </c>
      <c r="U2039" s="2">
        <f t="shared" si="93"/>
        <v>0.3000000000000001</v>
      </c>
      <c r="V2039">
        <f>Table1[[#This Row],[Ship Date]]-Table1[[#This Row],[Order Date]]</f>
        <v>4</v>
      </c>
    </row>
    <row r="2040" spans="1:22" x14ac:dyDescent="0.3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s="13">
        <v>11.952</v>
      </c>
      <c r="S2040" s="13">
        <f t="shared" si="94"/>
        <v>8.3663999999999987</v>
      </c>
      <c r="T2040" s="13">
        <f t="shared" si="95"/>
        <v>3.5856000000000012</v>
      </c>
      <c r="U2040" s="2">
        <f t="shared" si="93"/>
        <v>0.3000000000000001</v>
      </c>
      <c r="V2040">
        <f>Table1[[#This Row],[Ship Date]]-Table1[[#This Row],[Order Date]]</f>
        <v>5</v>
      </c>
    </row>
    <row r="2041" spans="1:22" x14ac:dyDescent="0.3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s="13">
        <v>4.5359999999999996</v>
      </c>
      <c r="S2041" s="13">
        <f t="shared" si="94"/>
        <v>3.1751999999999994</v>
      </c>
      <c r="T2041" s="13">
        <f t="shared" si="95"/>
        <v>1.3608000000000002</v>
      </c>
      <c r="U2041" s="2">
        <f t="shared" si="93"/>
        <v>0.3000000000000001</v>
      </c>
      <c r="V2041">
        <f>Table1[[#This Row],[Ship Date]]-Table1[[#This Row],[Order Date]]</f>
        <v>5</v>
      </c>
    </row>
    <row r="2042" spans="1:22" x14ac:dyDescent="0.3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s="13">
        <v>9.1560000000000006</v>
      </c>
      <c r="S2042" s="13">
        <f t="shared" si="94"/>
        <v>6.4092000000000002</v>
      </c>
      <c r="T2042" s="13">
        <f t="shared" si="95"/>
        <v>2.7468000000000004</v>
      </c>
      <c r="U2042" s="2">
        <f t="shared" si="93"/>
        <v>0.30000000000000004</v>
      </c>
      <c r="V2042">
        <f>Table1[[#This Row],[Ship Date]]-Table1[[#This Row],[Order Date]]</f>
        <v>5</v>
      </c>
    </row>
    <row r="2043" spans="1:22" x14ac:dyDescent="0.3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s="13">
        <v>75.36</v>
      </c>
      <c r="S2043" s="13">
        <f t="shared" si="94"/>
        <v>52.751999999999995</v>
      </c>
      <c r="T2043" s="13">
        <f t="shared" si="95"/>
        <v>22.608000000000004</v>
      </c>
      <c r="U2043" s="2">
        <f t="shared" si="93"/>
        <v>0.30000000000000004</v>
      </c>
      <c r="V2043">
        <f>Table1[[#This Row],[Ship Date]]-Table1[[#This Row],[Order Date]]</f>
        <v>5</v>
      </c>
    </row>
    <row r="2044" spans="1:22" x14ac:dyDescent="0.3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s="13">
        <v>57.503999999999998</v>
      </c>
      <c r="S2044" s="13">
        <f t="shared" si="94"/>
        <v>40.252799999999993</v>
      </c>
      <c r="T2044" s="13">
        <f t="shared" si="95"/>
        <v>17.251200000000004</v>
      </c>
      <c r="U2044" s="2">
        <f t="shared" si="93"/>
        <v>0.3000000000000001</v>
      </c>
      <c r="V2044">
        <f>Table1[[#This Row],[Ship Date]]-Table1[[#This Row],[Order Date]]</f>
        <v>6</v>
      </c>
    </row>
    <row r="2045" spans="1:22" x14ac:dyDescent="0.3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s="13">
        <v>38.863999999999997</v>
      </c>
      <c r="S2045" s="13">
        <f t="shared" si="94"/>
        <v>27.204799999999995</v>
      </c>
      <c r="T2045" s="13">
        <f t="shared" si="95"/>
        <v>11.659200000000002</v>
      </c>
      <c r="U2045" s="2">
        <f t="shared" si="93"/>
        <v>0.3000000000000001</v>
      </c>
      <c r="V2045">
        <f>Table1[[#This Row],[Ship Date]]-Table1[[#This Row],[Order Date]]</f>
        <v>5</v>
      </c>
    </row>
    <row r="2046" spans="1:22" x14ac:dyDescent="0.3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s="13">
        <v>15.552</v>
      </c>
      <c r="S2046" s="13">
        <f t="shared" si="94"/>
        <v>10.886399999999998</v>
      </c>
      <c r="T2046" s="13">
        <f t="shared" si="95"/>
        <v>4.6656000000000013</v>
      </c>
      <c r="U2046" s="2">
        <f t="shared" si="93"/>
        <v>0.3000000000000001</v>
      </c>
      <c r="V2046">
        <f>Table1[[#This Row],[Ship Date]]-Table1[[#This Row],[Order Date]]</f>
        <v>6</v>
      </c>
    </row>
    <row r="2047" spans="1:22" x14ac:dyDescent="0.3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s="13">
        <v>162.63999999999999</v>
      </c>
      <c r="S2047" s="13">
        <f t="shared" si="94"/>
        <v>113.84799999999998</v>
      </c>
      <c r="T2047" s="13">
        <f t="shared" si="95"/>
        <v>48.792000000000002</v>
      </c>
      <c r="U2047" s="2">
        <f t="shared" si="93"/>
        <v>0.30000000000000004</v>
      </c>
      <c r="V2047">
        <f>Table1[[#This Row],[Ship Date]]-Table1[[#This Row],[Order Date]]</f>
        <v>4</v>
      </c>
    </row>
    <row r="2048" spans="1:22" x14ac:dyDescent="0.3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s="13">
        <v>597</v>
      </c>
      <c r="S2048" s="13">
        <f t="shared" si="94"/>
        <v>417.9</v>
      </c>
      <c r="T2048" s="13">
        <f t="shared" si="95"/>
        <v>179.10000000000002</v>
      </c>
      <c r="U2048" s="2">
        <f t="shared" si="93"/>
        <v>0.30000000000000004</v>
      </c>
      <c r="V2048">
        <f>Table1[[#This Row],[Ship Date]]-Table1[[#This Row],[Order Date]]</f>
        <v>4</v>
      </c>
    </row>
    <row r="2049" spans="1:22" x14ac:dyDescent="0.3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s="13">
        <v>55.48</v>
      </c>
      <c r="S2049" s="13">
        <f t="shared" si="94"/>
        <v>38.835999999999999</v>
      </c>
      <c r="T2049" s="13">
        <f t="shared" si="95"/>
        <v>16.643999999999998</v>
      </c>
      <c r="U2049" s="2">
        <f t="shared" si="93"/>
        <v>0.3</v>
      </c>
      <c r="V2049">
        <f>Table1[[#This Row],[Ship Date]]-Table1[[#This Row],[Order Date]]</f>
        <v>4</v>
      </c>
    </row>
    <row r="2050" spans="1:22" x14ac:dyDescent="0.3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s="13">
        <v>289.8</v>
      </c>
      <c r="S2050" s="13">
        <f t="shared" si="94"/>
        <v>202.85999999999999</v>
      </c>
      <c r="T2050" s="13">
        <f t="shared" si="95"/>
        <v>86.940000000000026</v>
      </c>
      <c r="U2050" s="2">
        <f t="shared" si="93"/>
        <v>0.3000000000000001</v>
      </c>
      <c r="V2050">
        <f>Table1[[#This Row],[Ship Date]]-Table1[[#This Row],[Order Date]]</f>
        <v>2</v>
      </c>
    </row>
    <row r="2051" spans="1:22" x14ac:dyDescent="0.3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s="13">
        <v>2.5019999999999998</v>
      </c>
      <c r="S2051" s="13">
        <f t="shared" si="94"/>
        <v>1.7513999999999996</v>
      </c>
      <c r="T2051" s="13">
        <f t="shared" si="95"/>
        <v>0.75060000000000016</v>
      </c>
      <c r="U2051" s="2">
        <f t="shared" ref="U2051:U2114" si="96">T2051/R2051</f>
        <v>0.3000000000000001</v>
      </c>
      <c r="V2051">
        <f>Table1[[#This Row],[Ship Date]]-Table1[[#This Row],[Order Date]]</f>
        <v>2</v>
      </c>
    </row>
    <row r="2052" spans="1:22" x14ac:dyDescent="0.3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s="13">
        <v>6.48</v>
      </c>
      <c r="S2052" s="13">
        <f t="shared" ref="S2052:S2115" si="97">R2052*0.7</f>
        <v>4.5359999999999996</v>
      </c>
      <c r="T2052" s="13">
        <f t="shared" ref="T2052:T2115" si="98">R2052-S2052</f>
        <v>1.9440000000000008</v>
      </c>
      <c r="U2052" s="2">
        <f t="shared" si="96"/>
        <v>0.3000000000000001</v>
      </c>
      <c r="V2052">
        <f>Table1[[#This Row],[Ship Date]]-Table1[[#This Row],[Order Date]]</f>
        <v>2</v>
      </c>
    </row>
    <row r="2053" spans="1:22" x14ac:dyDescent="0.3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s="13">
        <v>341.488</v>
      </c>
      <c r="S2053" s="13">
        <f t="shared" si="97"/>
        <v>239.04159999999999</v>
      </c>
      <c r="T2053" s="13">
        <f t="shared" si="98"/>
        <v>102.44640000000001</v>
      </c>
      <c r="U2053" s="2">
        <f t="shared" si="96"/>
        <v>0.30000000000000004</v>
      </c>
      <c r="V2053">
        <f>Table1[[#This Row],[Ship Date]]-Table1[[#This Row],[Order Date]]</f>
        <v>2</v>
      </c>
    </row>
    <row r="2054" spans="1:22" x14ac:dyDescent="0.3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s="13">
        <v>11.12</v>
      </c>
      <c r="S2054" s="13">
        <f t="shared" si="97"/>
        <v>7.7839999999999989</v>
      </c>
      <c r="T2054" s="13">
        <f t="shared" si="98"/>
        <v>3.3360000000000003</v>
      </c>
      <c r="U2054" s="2">
        <f t="shared" si="96"/>
        <v>0.30000000000000004</v>
      </c>
      <c r="V2054">
        <f>Table1[[#This Row],[Ship Date]]-Table1[[#This Row],[Order Date]]</f>
        <v>2</v>
      </c>
    </row>
    <row r="2055" spans="1:22" x14ac:dyDescent="0.3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s="13">
        <v>25.344000000000001</v>
      </c>
      <c r="S2055" s="13">
        <f t="shared" si="97"/>
        <v>17.7408</v>
      </c>
      <c r="T2055" s="13">
        <f t="shared" si="98"/>
        <v>7.6032000000000011</v>
      </c>
      <c r="U2055" s="2">
        <f t="shared" si="96"/>
        <v>0.30000000000000004</v>
      </c>
      <c r="V2055">
        <f>Table1[[#This Row],[Ship Date]]-Table1[[#This Row],[Order Date]]</f>
        <v>2</v>
      </c>
    </row>
    <row r="2056" spans="1:22" x14ac:dyDescent="0.3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s="13">
        <v>17.309999999999999</v>
      </c>
      <c r="S2056" s="13">
        <f t="shared" si="97"/>
        <v>12.116999999999999</v>
      </c>
      <c r="T2056" s="13">
        <f t="shared" si="98"/>
        <v>5.1929999999999996</v>
      </c>
      <c r="U2056" s="2">
        <f t="shared" si="96"/>
        <v>0.3</v>
      </c>
      <c r="V2056">
        <f>Table1[[#This Row],[Ship Date]]-Table1[[#This Row],[Order Date]]</f>
        <v>6</v>
      </c>
    </row>
    <row r="2057" spans="1:22" x14ac:dyDescent="0.3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s="13">
        <v>199.95</v>
      </c>
      <c r="S2057" s="13">
        <f t="shared" si="97"/>
        <v>139.96499999999997</v>
      </c>
      <c r="T2057" s="13">
        <f t="shared" si="98"/>
        <v>59.985000000000014</v>
      </c>
      <c r="U2057" s="2">
        <f t="shared" si="96"/>
        <v>0.3000000000000001</v>
      </c>
      <c r="V2057">
        <f>Table1[[#This Row],[Ship Date]]-Table1[[#This Row],[Order Date]]</f>
        <v>3</v>
      </c>
    </row>
    <row r="2058" spans="1:22" x14ac:dyDescent="0.3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s="13">
        <v>1586.69</v>
      </c>
      <c r="S2058" s="13">
        <f t="shared" si="97"/>
        <v>1110.683</v>
      </c>
      <c r="T2058" s="13">
        <f t="shared" si="98"/>
        <v>476.00700000000006</v>
      </c>
      <c r="U2058" s="2">
        <f t="shared" si="96"/>
        <v>0.30000000000000004</v>
      </c>
      <c r="V2058">
        <f>Table1[[#This Row],[Ship Date]]-Table1[[#This Row],[Order Date]]</f>
        <v>3</v>
      </c>
    </row>
    <row r="2059" spans="1:22" x14ac:dyDescent="0.3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s="13">
        <v>84.99</v>
      </c>
      <c r="S2059" s="13">
        <f t="shared" si="97"/>
        <v>59.492999999999995</v>
      </c>
      <c r="T2059" s="13">
        <f t="shared" si="98"/>
        <v>25.497</v>
      </c>
      <c r="U2059" s="2">
        <f t="shared" si="96"/>
        <v>0.30000000000000004</v>
      </c>
      <c r="V2059">
        <f>Table1[[#This Row],[Ship Date]]-Table1[[#This Row],[Order Date]]</f>
        <v>3</v>
      </c>
    </row>
    <row r="2060" spans="1:22" x14ac:dyDescent="0.3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s="13">
        <v>411.8</v>
      </c>
      <c r="S2060" s="13">
        <f t="shared" si="97"/>
        <v>288.26</v>
      </c>
      <c r="T2060" s="13">
        <f t="shared" si="98"/>
        <v>123.54000000000002</v>
      </c>
      <c r="U2060" s="2">
        <f t="shared" si="96"/>
        <v>0.30000000000000004</v>
      </c>
      <c r="V2060">
        <f>Table1[[#This Row],[Ship Date]]-Table1[[#This Row],[Order Date]]</f>
        <v>3</v>
      </c>
    </row>
    <row r="2061" spans="1:22" x14ac:dyDescent="0.3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s="13">
        <v>11.34</v>
      </c>
      <c r="S2061" s="13">
        <f t="shared" si="97"/>
        <v>7.9379999999999997</v>
      </c>
      <c r="T2061" s="13">
        <f t="shared" si="98"/>
        <v>3.4020000000000001</v>
      </c>
      <c r="U2061" s="2">
        <f t="shared" si="96"/>
        <v>0.3</v>
      </c>
      <c r="V2061">
        <f>Table1[[#This Row],[Ship Date]]-Table1[[#This Row],[Order Date]]</f>
        <v>4</v>
      </c>
    </row>
    <row r="2062" spans="1:22" x14ac:dyDescent="0.3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s="13">
        <v>80.3</v>
      </c>
      <c r="S2062" s="13">
        <f t="shared" si="97"/>
        <v>56.209999999999994</v>
      </c>
      <c r="T2062" s="13">
        <f t="shared" si="98"/>
        <v>24.090000000000003</v>
      </c>
      <c r="U2062" s="2">
        <f t="shared" si="96"/>
        <v>0.30000000000000004</v>
      </c>
      <c r="V2062">
        <f>Table1[[#This Row],[Ship Date]]-Table1[[#This Row],[Order Date]]</f>
        <v>4</v>
      </c>
    </row>
    <row r="2063" spans="1:22" x14ac:dyDescent="0.3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s="13">
        <v>15.968</v>
      </c>
      <c r="S2063" s="13">
        <f t="shared" si="97"/>
        <v>11.1776</v>
      </c>
      <c r="T2063" s="13">
        <f t="shared" si="98"/>
        <v>4.7904</v>
      </c>
      <c r="U2063" s="2">
        <f t="shared" si="96"/>
        <v>0.3</v>
      </c>
      <c r="V2063">
        <f>Table1[[#This Row],[Ship Date]]-Table1[[#This Row],[Order Date]]</f>
        <v>4</v>
      </c>
    </row>
    <row r="2064" spans="1:22" x14ac:dyDescent="0.3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s="13">
        <v>64.739999999999995</v>
      </c>
      <c r="S2064" s="13">
        <f t="shared" si="97"/>
        <v>45.317999999999991</v>
      </c>
      <c r="T2064" s="13">
        <f t="shared" si="98"/>
        <v>19.422000000000004</v>
      </c>
      <c r="U2064" s="2">
        <f t="shared" si="96"/>
        <v>0.3000000000000001</v>
      </c>
      <c r="V2064">
        <f>Table1[[#This Row],[Ship Date]]-Table1[[#This Row],[Order Date]]</f>
        <v>4</v>
      </c>
    </row>
    <row r="2065" spans="1:22" x14ac:dyDescent="0.3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s="13">
        <v>19.295999999999999</v>
      </c>
      <c r="S2065" s="13">
        <f t="shared" si="97"/>
        <v>13.507199999999999</v>
      </c>
      <c r="T2065" s="13">
        <f t="shared" si="98"/>
        <v>5.7888000000000002</v>
      </c>
      <c r="U2065" s="2">
        <f t="shared" si="96"/>
        <v>0.30000000000000004</v>
      </c>
      <c r="V2065">
        <f>Table1[[#This Row],[Ship Date]]-Table1[[#This Row],[Order Date]]</f>
        <v>4</v>
      </c>
    </row>
    <row r="2066" spans="1:22" x14ac:dyDescent="0.3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s="13">
        <v>405.64</v>
      </c>
      <c r="S2066" s="13">
        <f t="shared" si="97"/>
        <v>283.94799999999998</v>
      </c>
      <c r="T2066" s="13">
        <f t="shared" si="98"/>
        <v>121.69200000000001</v>
      </c>
      <c r="U2066" s="2">
        <f t="shared" si="96"/>
        <v>0.30000000000000004</v>
      </c>
      <c r="V2066">
        <f>Table1[[#This Row],[Ship Date]]-Table1[[#This Row],[Order Date]]</f>
        <v>4</v>
      </c>
    </row>
    <row r="2067" spans="1:22" x14ac:dyDescent="0.3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s="13">
        <v>146.352</v>
      </c>
      <c r="S2067" s="13">
        <f t="shared" si="97"/>
        <v>102.4464</v>
      </c>
      <c r="T2067" s="13">
        <f t="shared" si="98"/>
        <v>43.905600000000007</v>
      </c>
      <c r="U2067" s="2">
        <f t="shared" si="96"/>
        <v>0.30000000000000004</v>
      </c>
      <c r="V2067">
        <f>Table1[[#This Row],[Ship Date]]-Table1[[#This Row],[Order Date]]</f>
        <v>4</v>
      </c>
    </row>
    <row r="2068" spans="1:22" x14ac:dyDescent="0.3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s="13">
        <v>251.91</v>
      </c>
      <c r="S2068" s="13">
        <f t="shared" si="97"/>
        <v>176.33699999999999</v>
      </c>
      <c r="T2068" s="13">
        <f t="shared" si="98"/>
        <v>75.573000000000008</v>
      </c>
      <c r="U2068" s="2">
        <f t="shared" si="96"/>
        <v>0.30000000000000004</v>
      </c>
      <c r="V2068">
        <f>Table1[[#This Row],[Ship Date]]-Table1[[#This Row],[Order Date]]</f>
        <v>4</v>
      </c>
    </row>
    <row r="2069" spans="1:22" x14ac:dyDescent="0.3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s="13">
        <v>12.39</v>
      </c>
      <c r="S2069" s="13">
        <f t="shared" si="97"/>
        <v>8.673</v>
      </c>
      <c r="T2069" s="13">
        <f t="shared" si="98"/>
        <v>3.7170000000000005</v>
      </c>
      <c r="U2069" s="2">
        <f t="shared" si="96"/>
        <v>0.30000000000000004</v>
      </c>
      <c r="V2069">
        <f>Table1[[#This Row],[Ship Date]]-Table1[[#This Row],[Order Date]]</f>
        <v>4</v>
      </c>
    </row>
    <row r="2070" spans="1:22" x14ac:dyDescent="0.3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s="13">
        <v>199.96</v>
      </c>
      <c r="S2070" s="13">
        <f t="shared" si="97"/>
        <v>139.97200000000001</v>
      </c>
      <c r="T2070" s="13">
        <f t="shared" si="98"/>
        <v>59.988</v>
      </c>
      <c r="U2070" s="2">
        <f t="shared" si="96"/>
        <v>0.3</v>
      </c>
      <c r="V2070">
        <f>Table1[[#This Row],[Ship Date]]-Table1[[#This Row],[Order Date]]</f>
        <v>6</v>
      </c>
    </row>
    <row r="2071" spans="1:22" x14ac:dyDescent="0.3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s="13">
        <v>710.83199999999999</v>
      </c>
      <c r="S2071" s="13">
        <f t="shared" si="97"/>
        <v>497.58239999999995</v>
      </c>
      <c r="T2071" s="13">
        <f t="shared" si="98"/>
        <v>213.24960000000004</v>
      </c>
      <c r="U2071" s="2">
        <f t="shared" si="96"/>
        <v>0.30000000000000004</v>
      </c>
      <c r="V2071">
        <f>Table1[[#This Row],[Ship Date]]-Table1[[#This Row],[Order Date]]</f>
        <v>6</v>
      </c>
    </row>
    <row r="2072" spans="1:22" x14ac:dyDescent="0.3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s="13">
        <v>1.9410000000000001</v>
      </c>
      <c r="S2072" s="13">
        <f t="shared" si="97"/>
        <v>1.3587</v>
      </c>
      <c r="T2072" s="13">
        <f t="shared" si="98"/>
        <v>0.58230000000000004</v>
      </c>
      <c r="U2072" s="2">
        <f t="shared" si="96"/>
        <v>0.3</v>
      </c>
      <c r="V2072">
        <f>Table1[[#This Row],[Ship Date]]-Table1[[#This Row],[Order Date]]</f>
        <v>2</v>
      </c>
    </row>
    <row r="2073" spans="1:22" x14ac:dyDescent="0.3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s="13">
        <v>283.92</v>
      </c>
      <c r="S2073" s="13">
        <f t="shared" si="97"/>
        <v>198.744</v>
      </c>
      <c r="T2073" s="13">
        <f t="shared" si="98"/>
        <v>85.176000000000016</v>
      </c>
      <c r="U2073" s="2">
        <f t="shared" si="96"/>
        <v>0.30000000000000004</v>
      </c>
      <c r="V2073">
        <f>Table1[[#This Row],[Ship Date]]-Table1[[#This Row],[Order Date]]</f>
        <v>5</v>
      </c>
    </row>
    <row r="2074" spans="1:22" x14ac:dyDescent="0.3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s="13">
        <v>7.3120000000000003</v>
      </c>
      <c r="S2074" s="13">
        <f t="shared" si="97"/>
        <v>5.1184000000000003</v>
      </c>
      <c r="T2074" s="13">
        <f t="shared" si="98"/>
        <v>2.1936</v>
      </c>
      <c r="U2074" s="2">
        <f t="shared" si="96"/>
        <v>0.3</v>
      </c>
      <c r="V2074">
        <f>Table1[[#This Row],[Ship Date]]-Table1[[#This Row],[Order Date]]</f>
        <v>6</v>
      </c>
    </row>
    <row r="2075" spans="1:22" x14ac:dyDescent="0.3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s="13">
        <v>59.97</v>
      </c>
      <c r="S2075" s="13">
        <f t="shared" si="97"/>
        <v>41.978999999999999</v>
      </c>
      <c r="T2075" s="13">
        <f t="shared" si="98"/>
        <v>17.991</v>
      </c>
      <c r="U2075" s="2">
        <f t="shared" si="96"/>
        <v>0.3</v>
      </c>
      <c r="V2075">
        <f>Table1[[#This Row],[Ship Date]]-Table1[[#This Row],[Order Date]]</f>
        <v>5</v>
      </c>
    </row>
    <row r="2076" spans="1:22" x14ac:dyDescent="0.3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s="13">
        <v>761.54399999999998</v>
      </c>
      <c r="S2076" s="13">
        <f t="shared" si="97"/>
        <v>533.08079999999995</v>
      </c>
      <c r="T2076" s="13">
        <f t="shared" si="98"/>
        <v>228.46320000000003</v>
      </c>
      <c r="U2076" s="2">
        <f t="shared" si="96"/>
        <v>0.30000000000000004</v>
      </c>
      <c r="V2076">
        <f>Table1[[#This Row],[Ship Date]]-Table1[[#This Row],[Order Date]]</f>
        <v>5</v>
      </c>
    </row>
    <row r="2077" spans="1:22" x14ac:dyDescent="0.3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s="13">
        <v>58.2</v>
      </c>
      <c r="S2077" s="13">
        <f t="shared" si="97"/>
        <v>40.74</v>
      </c>
      <c r="T2077" s="13">
        <f t="shared" si="98"/>
        <v>17.46</v>
      </c>
      <c r="U2077" s="2">
        <f t="shared" si="96"/>
        <v>0.3</v>
      </c>
      <c r="V2077">
        <f>Table1[[#This Row],[Ship Date]]-Table1[[#This Row],[Order Date]]</f>
        <v>4</v>
      </c>
    </row>
    <row r="2078" spans="1:22" x14ac:dyDescent="0.3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s="13">
        <v>39.9</v>
      </c>
      <c r="S2078" s="13">
        <f t="shared" si="97"/>
        <v>27.929999999999996</v>
      </c>
      <c r="T2078" s="13">
        <f t="shared" si="98"/>
        <v>11.970000000000002</v>
      </c>
      <c r="U2078" s="2">
        <f t="shared" si="96"/>
        <v>0.30000000000000004</v>
      </c>
      <c r="V2078">
        <f>Table1[[#This Row],[Ship Date]]-Table1[[#This Row],[Order Date]]</f>
        <v>3</v>
      </c>
    </row>
    <row r="2079" spans="1:22" x14ac:dyDescent="0.3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s="13">
        <v>90.86</v>
      </c>
      <c r="S2079" s="13">
        <f t="shared" si="97"/>
        <v>63.601999999999997</v>
      </c>
      <c r="T2079" s="13">
        <f t="shared" si="98"/>
        <v>27.258000000000003</v>
      </c>
      <c r="U2079" s="2">
        <f t="shared" si="96"/>
        <v>0.30000000000000004</v>
      </c>
      <c r="V2079">
        <f>Table1[[#This Row],[Ship Date]]-Table1[[#This Row],[Order Date]]</f>
        <v>3</v>
      </c>
    </row>
    <row r="2080" spans="1:22" x14ac:dyDescent="0.3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s="13">
        <v>94.85</v>
      </c>
      <c r="S2080" s="13">
        <f t="shared" si="97"/>
        <v>66.394999999999996</v>
      </c>
      <c r="T2080" s="13">
        <f t="shared" si="98"/>
        <v>28.454999999999998</v>
      </c>
      <c r="U2080" s="2">
        <f t="shared" si="96"/>
        <v>0.3</v>
      </c>
      <c r="V2080">
        <f>Table1[[#This Row],[Ship Date]]-Table1[[#This Row],[Order Date]]</f>
        <v>3</v>
      </c>
    </row>
    <row r="2081" spans="1:22" x14ac:dyDescent="0.3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s="13">
        <v>106.232</v>
      </c>
      <c r="S2081" s="13">
        <f t="shared" si="97"/>
        <v>74.362399999999994</v>
      </c>
      <c r="T2081" s="13">
        <f t="shared" si="98"/>
        <v>31.869600000000005</v>
      </c>
      <c r="U2081" s="2">
        <f t="shared" si="96"/>
        <v>0.30000000000000004</v>
      </c>
      <c r="V2081">
        <f>Table1[[#This Row],[Ship Date]]-Table1[[#This Row],[Order Date]]</f>
        <v>5</v>
      </c>
    </row>
    <row r="2082" spans="1:22" x14ac:dyDescent="0.3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s="13">
        <v>111.98399999999999</v>
      </c>
      <c r="S2082" s="13">
        <f t="shared" si="97"/>
        <v>78.388799999999989</v>
      </c>
      <c r="T2082" s="13">
        <f t="shared" si="98"/>
        <v>33.595200000000006</v>
      </c>
      <c r="U2082" s="2">
        <f t="shared" si="96"/>
        <v>0.30000000000000004</v>
      </c>
      <c r="V2082">
        <f>Table1[[#This Row],[Ship Date]]-Table1[[#This Row],[Order Date]]</f>
        <v>5</v>
      </c>
    </row>
    <row r="2083" spans="1:22" x14ac:dyDescent="0.3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s="13">
        <v>7.7119999999999997</v>
      </c>
      <c r="S2083" s="13">
        <f t="shared" si="97"/>
        <v>5.3983999999999996</v>
      </c>
      <c r="T2083" s="13">
        <f t="shared" si="98"/>
        <v>2.3136000000000001</v>
      </c>
      <c r="U2083" s="2">
        <f t="shared" si="96"/>
        <v>0.30000000000000004</v>
      </c>
      <c r="V2083">
        <f>Table1[[#This Row],[Ship Date]]-Table1[[#This Row],[Order Date]]</f>
        <v>5</v>
      </c>
    </row>
    <row r="2084" spans="1:22" x14ac:dyDescent="0.3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s="13">
        <v>37.44</v>
      </c>
      <c r="S2084" s="13">
        <f t="shared" si="97"/>
        <v>26.207999999999998</v>
      </c>
      <c r="T2084" s="13">
        <f t="shared" si="98"/>
        <v>11.231999999999999</v>
      </c>
      <c r="U2084" s="2">
        <f t="shared" si="96"/>
        <v>0.3</v>
      </c>
      <c r="V2084">
        <f>Table1[[#This Row],[Ship Date]]-Table1[[#This Row],[Order Date]]</f>
        <v>6</v>
      </c>
    </row>
    <row r="2085" spans="1:22" x14ac:dyDescent="0.3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s="13">
        <v>23.68</v>
      </c>
      <c r="S2085" s="13">
        <f t="shared" si="97"/>
        <v>16.576000000000001</v>
      </c>
      <c r="T2085" s="13">
        <f t="shared" si="98"/>
        <v>7.1039999999999992</v>
      </c>
      <c r="U2085" s="2">
        <f t="shared" si="96"/>
        <v>0.3</v>
      </c>
      <c r="V2085">
        <f>Table1[[#This Row],[Ship Date]]-Table1[[#This Row],[Order Date]]</f>
        <v>6</v>
      </c>
    </row>
    <row r="2086" spans="1:22" x14ac:dyDescent="0.3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s="13">
        <v>122.12</v>
      </c>
      <c r="S2086" s="13">
        <f t="shared" si="97"/>
        <v>85.483999999999995</v>
      </c>
      <c r="T2086" s="13">
        <f t="shared" si="98"/>
        <v>36.63600000000001</v>
      </c>
      <c r="U2086" s="2">
        <f t="shared" si="96"/>
        <v>0.30000000000000004</v>
      </c>
      <c r="V2086">
        <f>Table1[[#This Row],[Ship Date]]-Table1[[#This Row],[Order Date]]</f>
        <v>5</v>
      </c>
    </row>
    <row r="2087" spans="1:22" x14ac:dyDescent="0.3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s="13">
        <v>18.45</v>
      </c>
      <c r="S2087" s="13">
        <f t="shared" si="97"/>
        <v>12.914999999999999</v>
      </c>
      <c r="T2087" s="13">
        <f t="shared" si="98"/>
        <v>5.5350000000000001</v>
      </c>
      <c r="U2087" s="2">
        <f t="shared" si="96"/>
        <v>0.30000000000000004</v>
      </c>
      <c r="V2087">
        <f>Table1[[#This Row],[Ship Date]]-Table1[[#This Row],[Order Date]]</f>
        <v>5</v>
      </c>
    </row>
    <row r="2088" spans="1:22" x14ac:dyDescent="0.3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s="13">
        <v>324.89999999999998</v>
      </c>
      <c r="S2088" s="13">
        <f t="shared" si="97"/>
        <v>227.42999999999998</v>
      </c>
      <c r="T2088" s="13">
        <f t="shared" si="98"/>
        <v>97.47</v>
      </c>
      <c r="U2088" s="2">
        <f t="shared" si="96"/>
        <v>0.30000000000000004</v>
      </c>
      <c r="V2088">
        <f>Table1[[#This Row],[Ship Date]]-Table1[[#This Row],[Order Date]]</f>
        <v>5</v>
      </c>
    </row>
    <row r="2089" spans="1:22" x14ac:dyDescent="0.3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s="13">
        <v>146.72999999999999</v>
      </c>
      <c r="S2089" s="13">
        <f t="shared" si="97"/>
        <v>102.71099999999998</v>
      </c>
      <c r="T2089" s="13">
        <f t="shared" si="98"/>
        <v>44.019000000000005</v>
      </c>
      <c r="U2089" s="2">
        <f t="shared" si="96"/>
        <v>0.30000000000000004</v>
      </c>
      <c r="V2089">
        <f>Table1[[#This Row],[Ship Date]]-Table1[[#This Row],[Order Date]]</f>
        <v>5</v>
      </c>
    </row>
    <row r="2090" spans="1:22" x14ac:dyDescent="0.3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s="13">
        <v>3.96</v>
      </c>
      <c r="S2090" s="13">
        <f t="shared" si="97"/>
        <v>2.7719999999999998</v>
      </c>
      <c r="T2090" s="13">
        <f t="shared" si="98"/>
        <v>1.1880000000000002</v>
      </c>
      <c r="U2090" s="2">
        <f t="shared" si="96"/>
        <v>0.30000000000000004</v>
      </c>
      <c r="V2090">
        <f>Table1[[#This Row],[Ship Date]]-Table1[[#This Row],[Order Date]]</f>
        <v>5</v>
      </c>
    </row>
    <row r="2091" spans="1:22" x14ac:dyDescent="0.3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s="13">
        <v>5.76</v>
      </c>
      <c r="S2091" s="13">
        <f t="shared" si="97"/>
        <v>4.032</v>
      </c>
      <c r="T2091" s="13">
        <f t="shared" si="98"/>
        <v>1.7279999999999998</v>
      </c>
      <c r="U2091" s="2">
        <f t="shared" si="96"/>
        <v>0.3</v>
      </c>
      <c r="V2091">
        <f>Table1[[#This Row],[Ship Date]]-Table1[[#This Row],[Order Date]]</f>
        <v>4</v>
      </c>
    </row>
    <row r="2092" spans="1:22" x14ac:dyDescent="0.3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s="13">
        <v>26.55</v>
      </c>
      <c r="S2092" s="13">
        <f t="shared" si="97"/>
        <v>18.585000000000001</v>
      </c>
      <c r="T2092" s="13">
        <f t="shared" si="98"/>
        <v>7.9649999999999999</v>
      </c>
      <c r="U2092" s="2">
        <f t="shared" si="96"/>
        <v>0.3</v>
      </c>
      <c r="V2092">
        <f>Table1[[#This Row],[Ship Date]]-Table1[[#This Row],[Order Date]]</f>
        <v>4</v>
      </c>
    </row>
    <row r="2093" spans="1:22" x14ac:dyDescent="0.3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s="13">
        <v>310.44299999999998</v>
      </c>
      <c r="S2093" s="13">
        <f t="shared" si="97"/>
        <v>217.31009999999998</v>
      </c>
      <c r="T2093" s="13">
        <f t="shared" si="98"/>
        <v>93.132900000000006</v>
      </c>
      <c r="U2093" s="2">
        <f t="shared" si="96"/>
        <v>0.30000000000000004</v>
      </c>
      <c r="V2093">
        <f>Table1[[#This Row],[Ship Date]]-Table1[[#This Row],[Order Date]]</f>
        <v>4</v>
      </c>
    </row>
    <row r="2094" spans="1:22" x14ac:dyDescent="0.3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s="13">
        <v>479.9</v>
      </c>
      <c r="S2094" s="13">
        <f t="shared" si="97"/>
        <v>335.92999999999995</v>
      </c>
      <c r="T2094" s="13">
        <f t="shared" si="98"/>
        <v>143.97000000000003</v>
      </c>
      <c r="U2094" s="2">
        <f t="shared" si="96"/>
        <v>0.30000000000000004</v>
      </c>
      <c r="V2094">
        <f>Table1[[#This Row],[Ship Date]]-Table1[[#This Row],[Order Date]]</f>
        <v>4</v>
      </c>
    </row>
    <row r="2095" spans="1:22" x14ac:dyDescent="0.3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s="13">
        <v>12.88</v>
      </c>
      <c r="S2095" s="13">
        <f t="shared" si="97"/>
        <v>9.016</v>
      </c>
      <c r="T2095" s="13">
        <f t="shared" si="98"/>
        <v>3.8640000000000008</v>
      </c>
      <c r="U2095" s="2">
        <f t="shared" si="96"/>
        <v>0.30000000000000004</v>
      </c>
      <c r="V2095">
        <f>Table1[[#This Row],[Ship Date]]-Table1[[#This Row],[Order Date]]</f>
        <v>2</v>
      </c>
    </row>
    <row r="2096" spans="1:22" x14ac:dyDescent="0.3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s="13">
        <v>13.12</v>
      </c>
      <c r="S2096" s="13">
        <f t="shared" si="97"/>
        <v>9.1839999999999993</v>
      </c>
      <c r="T2096" s="13">
        <f t="shared" si="98"/>
        <v>3.9359999999999999</v>
      </c>
      <c r="U2096" s="2">
        <f t="shared" si="96"/>
        <v>0.3</v>
      </c>
      <c r="V2096">
        <f>Table1[[#This Row],[Ship Date]]-Table1[[#This Row],[Order Date]]</f>
        <v>4</v>
      </c>
    </row>
    <row r="2097" spans="1:22" x14ac:dyDescent="0.3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s="13">
        <v>511.84</v>
      </c>
      <c r="S2097" s="13">
        <f t="shared" si="97"/>
        <v>358.28799999999995</v>
      </c>
      <c r="T2097" s="13">
        <f t="shared" si="98"/>
        <v>153.55200000000002</v>
      </c>
      <c r="U2097" s="2">
        <f t="shared" si="96"/>
        <v>0.30000000000000004</v>
      </c>
      <c r="V2097">
        <f>Table1[[#This Row],[Ship Date]]-Table1[[#This Row],[Order Date]]</f>
        <v>5</v>
      </c>
    </row>
    <row r="2098" spans="1:22" x14ac:dyDescent="0.3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s="13">
        <v>91.96</v>
      </c>
      <c r="S2098" s="13">
        <f t="shared" si="97"/>
        <v>64.371999999999986</v>
      </c>
      <c r="T2098" s="13">
        <f t="shared" si="98"/>
        <v>27.588000000000008</v>
      </c>
      <c r="U2098" s="2">
        <f t="shared" si="96"/>
        <v>0.3000000000000001</v>
      </c>
      <c r="V2098">
        <f>Table1[[#This Row],[Ship Date]]-Table1[[#This Row],[Order Date]]</f>
        <v>5</v>
      </c>
    </row>
    <row r="2099" spans="1:22" x14ac:dyDescent="0.3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s="13">
        <v>8.34</v>
      </c>
      <c r="S2099" s="13">
        <f t="shared" si="97"/>
        <v>5.8379999999999992</v>
      </c>
      <c r="T2099" s="13">
        <f t="shared" si="98"/>
        <v>2.5020000000000007</v>
      </c>
      <c r="U2099" s="2">
        <f t="shared" si="96"/>
        <v>0.3000000000000001</v>
      </c>
      <c r="V2099">
        <f>Table1[[#This Row],[Ship Date]]-Table1[[#This Row],[Order Date]]</f>
        <v>5</v>
      </c>
    </row>
    <row r="2100" spans="1:22" x14ac:dyDescent="0.3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s="13">
        <v>37.68</v>
      </c>
      <c r="S2100" s="13">
        <f t="shared" si="97"/>
        <v>26.375999999999998</v>
      </c>
      <c r="T2100" s="13">
        <f t="shared" si="98"/>
        <v>11.304000000000002</v>
      </c>
      <c r="U2100" s="2">
        <f t="shared" si="96"/>
        <v>0.30000000000000004</v>
      </c>
      <c r="V2100">
        <f>Table1[[#This Row],[Ship Date]]-Table1[[#This Row],[Order Date]]</f>
        <v>5</v>
      </c>
    </row>
    <row r="2101" spans="1:22" x14ac:dyDescent="0.3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s="13">
        <v>279.94400000000002</v>
      </c>
      <c r="S2101" s="13">
        <f t="shared" si="97"/>
        <v>195.96080000000001</v>
      </c>
      <c r="T2101" s="13">
        <f t="shared" si="98"/>
        <v>83.983200000000011</v>
      </c>
      <c r="U2101" s="2">
        <f t="shared" si="96"/>
        <v>0.30000000000000004</v>
      </c>
      <c r="V2101">
        <f>Table1[[#This Row],[Ship Date]]-Table1[[#This Row],[Order Date]]</f>
        <v>5</v>
      </c>
    </row>
    <row r="2102" spans="1:22" x14ac:dyDescent="0.3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s="13">
        <v>636.40800000000002</v>
      </c>
      <c r="S2102" s="13">
        <f t="shared" si="97"/>
        <v>445.48559999999998</v>
      </c>
      <c r="T2102" s="13">
        <f t="shared" si="98"/>
        <v>190.92240000000004</v>
      </c>
      <c r="U2102" s="2">
        <f t="shared" si="96"/>
        <v>0.30000000000000004</v>
      </c>
      <c r="V2102">
        <f>Table1[[#This Row],[Ship Date]]-Table1[[#This Row],[Order Date]]</f>
        <v>7</v>
      </c>
    </row>
    <row r="2103" spans="1:22" x14ac:dyDescent="0.3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s="13">
        <v>83.168000000000006</v>
      </c>
      <c r="S2103" s="13">
        <f t="shared" si="97"/>
        <v>58.217599999999997</v>
      </c>
      <c r="T2103" s="13">
        <f t="shared" si="98"/>
        <v>24.950400000000009</v>
      </c>
      <c r="U2103" s="2">
        <f t="shared" si="96"/>
        <v>0.3000000000000001</v>
      </c>
      <c r="V2103">
        <f>Table1[[#This Row],[Ship Date]]-Table1[[#This Row],[Order Date]]</f>
        <v>7</v>
      </c>
    </row>
    <row r="2104" spans="1:22" x14ac:dyDescent="0.3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s="13">
        <v>259.13600000000002</v>
      </c>
      <c r="S2104" s="13">
        <f t="shared" si="97"/>
        <v>181.39520000000002</v>
      </c>
      <c r="T2104" s="13">
        <f t="shared" si="98"/>
        <v>77.740800000000007</v>
      </c>
      <c r="U2104" s="2">
        <f t="shared" si="96"/>
        <v>0.3</v>
      </c>
      <c r="V2104">
        <f>Table1[[#This Row],[Ship Date]]-Table1[[#This Row],[Order Date]]</f>
        <v>0</v>
      </c>
    </row>
    <row r="2105" spans="1:22" x14ac:dyDescent="0.3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s="13">
        <v>221.92</v>
      </c>
      <c r="S2105" s="13">
        <f t="shared" si="97"/>
        <v>155.34399999999999</v>
      </c>
      <c r="T2105" s="13">
        <f t="shared" si="98"/>
        <v>66.575999999999993</v>
      </c>
      <c r="U2105" s="2">
        <f t="shared" si="96"/>
        <v>0.3</v>
      </c>
      <c r="V2105">
        <f>Table1[[#This Row],[Ship Date]]-Table1[[#This Row],[Order Date]]</f>
        <v>4</v>
      </c>
    </row>
    <row r="2106" spans="1:22" x14ac:dyDescent="0.3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s="13">
        <v>26</v>
      </c>
      <c r="S2106" s="13">
        <f t="shared" si="97"/>
        <v>18.2</v>
      </c>
      <c r="T2106" s="13">
        <f t="shared" si="98"/>
        <v>7.8000000000000007</v>
      </c>
      <c r="U2106" s="2">
        <f t="shared" si="96"/>
        <v>0.30000000000000004</v>
      </c>
      <c r="V2106">
        <f>Table1[[#This Row],[Ship Date]]-Table1[[#This Row],[Order Date]]</f>
        <v>4</v>
      </c>
    </row>
    <row r="2107" spans="1:22" x14ac:dyDescent="0.3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s="13">
        <v>15.552</v>
      </c>
      <c r="S2107" s="13">
        <f t="shared" si="97"/>
        <v>10.886399999999998</v>
      </c>
      <c r="T2107" s="13">
        <f t="shared" si="98"/>
        <v>4.6656000000000013</v>
      </c>
      <c r="U2107" s="2">
        <f t="shared" si="96"/>
        <v>0.3000000000000001</v>
      </c>
      <c r="V2107">
        <f>Table1[[#This Row],[Ship Date]]-Table1[[#This Row],[Order Date]]</f>
        <v>5</v>
      </c>
    </row>
    <row r="2108" spans="1:22" x14ac:dyDescent="0.3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s="13">
        <v>0.876</v>
      </c>
      <c r="S2108" s="13">
        <f t="shared" si="97"/>
        <v>0.61319999999999997</v>
      </c>
      <c r="T2108" s="13">
        <f t="shared" si="98"/>
        <v>0.26280000000000003</v>
      </c>
      <c r="U2108" s="2">
        <f t="shared" si="96"/>
        <v>0.30000000000000004</v>
      </c>
      <c r="V2108">
        <f>Table1[[#This Row],[Ship Date]]-Table1[[#This Row],[Order Date]]</f>
        <v>0</v>
      </c>
    </row>
    <row r="2109" spans="1:22" x14ac:dyDescent="0.3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s="13">
        <v>19.98</v>
      </c>
      <c r="S2109" s="13">
        <f t="shared" si="97"/>
        <v>13.985999999999999</v>
      </c>
      <c r="T2109" s="13">
        <f t="shared" si="98"/>
        <v>5.9940000000000015</v>
      </c>
      <c r="U2109" s="2">
        <f t="shared" si="96"/>
        <v>0.30000000000000004</v>
      </c>
      <c r="V2109">
        <f>Table1[[#This Row],[Ship Date]]-Table1[[#This Row],[Order Date]]</f>
        <v>0</v>
      </c>
    </row>
    <row r="2110" spans="1:22" x14ac:dyDescent="0.3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s="13">
        <v>398.35199999999998</v>
      </c>
      <c r="S2110" s="13">
        <f t="shared" si="97"/>
        <v>278.84639999999996</v>
      </c>
      <c r="T2110" s="13">
        <f t="shared" si="98"/>
        <v>119.50560000000002</v>
      </c>
      <c r="U2110" s="2">
        <f t="shared" si="96"/>
        <v>0.30000000000000004</v>
      </c>
      <c r="V2110">
        <f>Table1[[#This Row],[Ship Date]]-Table1[[#This Row],[Order Date]]</f>
        <v>0</v>
      </c>
    </row>
    <row r="2111" spans="1:22" x14ac:dyDescent="0.3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s="13">
        <v>5.04</v>
      </c>
      <c r="S2111" s="13">
        <f t="shared" si="97"/>
        <v>3.5279999999999996</v>
      </c>
      <c r="T2111" s="13">
        <f t="shared" si="98"/>
        <v>1.5120000000000005</v>
      </c>
      <c r="U2111" s="2">
        <f t="shared" si="96"/>
        <v>0.3000000000000001</v>
      </c>
      <c r="V2111">
        <f>Table1[[#This Row],[Ship Date]]-Table1[[#This Row],[Order Date]]</f>
        <v>0</v>
      </c>
    </row>
    <row r="2112" spans="1:22" x14ac:dyDescent="0.3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s="13">
        <v>17.45</v>
      </c>
      <c r="S2112" s="13">
        <f t="shared" si="97"/>
        <v>12.214999999999998</v>
      </c>
      <c r="T2112" s="13">
        <f t="shared" si="98"/>
        <v>5.2350000000000012</v>
      </c>
      <c r="U2112" s="2">
        <f t="shared" si="96"/>
        <v>0.3000000000000001</v>
      </c>
      <c r="V2112">
        <f>Table1[[#This Row],[Ship Date]]-Table1[[#This Row],[Order Date]]</f>
        <v>0</v>
      </c>
    </row>
    <row r="2113" spans="1:22" x14ac:dyDescent="0.3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s="13">
        <v>323.13600000000002</v>
      </c>
      <c r="S2113" s="13">
        <f t="shared" si="97"/>
        <v>226.1952</v>
      </c>
      <c r="T2113" s="13">
        <f t="shared" si="98"/>
        <v>96.940800000000024</v>
      </c>
      <c r="U2113" s="2">
        <f t="shared" si="96"/>
        <v>0.30000000000000004</v>
      </c>
      <c r="V2113">
        <f>Table1[[#This Row],[Ship Date]]-Table1[[#This Row],[Order Date]]</f>
        <v>0</v>
      </c>
    </row>
    <row r="2114" spans="1:22" x14ac:dyDescent="0.3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s="13">
        <v>29.7</v>
      </c>
      <c r="S2114" s="13">
        <f t="shared" si="97"/>
        <v>20.79</v>
      </c>
      <c r="T2114" s="13">
        <f t="shared" si="98"/>
        <v>8.91</v>
      </c>
      <c r="U2114" s="2">
        <f t="shared" si="96"/>
        <v>0.3</v>
      </c>
      <c r="V2114">
        <f>Table1[[#This Row],[Ship Date]]-Table1[[#This Row],[Order Date]]</f>
        <v>0</v>
      </c>
    </row>
    <row r="2115" spans="1:22" x14ac:dyDescent="0.3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s="13">
        <v>1295.8399999999999</v>
      </c>
      <c r="S2115" s="13">
        <f t="shared" si="97"/>
        <v>907.08799999999985</v>
      </c>
      <c r="T2115" s="13">
        <f t="shared" si="98"/>
        <v>388.75200000000007</v>
      </c>
      <c r="U2115" s="2">
        <f t="shared" ref="U2115:U2178" si="99">T2115/R2115</f>
        <v>0.30000000000000004</v>
      </c>
      <c r="V2115">
        <f>Table1[[#This Row],[Ship Date]]-Table1[[#This Row],[Order Date]]</f>
        <v>0</v>
      </c>
    </row>
    <row r="2116" spans="1:22" x14ac:dyDescent="0.3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s="13">
        <v>46.84</v>
      </c>
      <c r="S2116" s="13">
        <f t="shared" ref="S2116:S2179" si="100">R2116*0.7</f>
        <v>32.788000000000004</v>
      </c>
      <c r="T2116" s="13">
        <f t="shared" ref="T2116:T2179" si="101">R2116-S2116</f>
        <v>14.052</v>
      </c>
      <c r="U2116" s="2">
        <f t="shared" si="99"/>
        <v>0.3</v>
      </c>
      <c r="V2116">
        <f>Table1[[#This Row],[Ship Date]]-Table1[[#This Row],[Order Date]]</f>
        <v>0</v>
      </c>
    </row>
    <row r="2117" spans="1:22" x14ac:dyDescent="0.3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s="13">
        <v>425.83300000000003</v>
      </c>
      <c r="S2117" s="13">
        <f t="shared" si="100"/>
        <v>298.0831</v>
      </c>
      <c r="T2117" s="13">
        <f t="shared" si="101"/>
        <v>127.74990000000003</v>
      </c>
      <c r="U2117" s="2">
        <f t="shared" si="99"/>
        <v>0.30000000000000004</v>
      </c>
      <c r="V2117">
        <f>Table1[[#This Row],[Ship Date]]-Table1[[#This Row],[Order Date]]</f>
        <v>0</v>
      </c>
    </row>
    <row r="2118" spans="1:22" x14ac:dyDescent="0.3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s="13">
        <v>209.67</v>
      </c>
      <c r="S2118" s="13">
        <f t="shared" si="100"/>
        <v>146.76899999999998</v>
      </c>
      <c r="T2118" s="13">
        <f t="shared" si="101"/>
        <v>62.90100000000001</v>
      </c>
      <c r="U2118" s="2">
        <f t="shared" si="99"/>
        <v>0.30000000000000004</v>
      </c>
      <c r="V2118">
        <f>Table1[[#This Row],[Ship Date]]-Table1[[#This Row],[Order Date]]</f>
        <v>5</v>
      </c>
    </row>
    <row r="2119" spans="1:22" x14ac:dyDescent="0.3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s="13">
        <v>159.88</v>
      </c>
      <c r="S2119" s="13">
        <f t="shared" si="100"/>
        <v>111.916</v>
      </c>
      <c r="T2119" s="13">
        <f t="shared" si="101"/>
        <v>47.963999999999999</v>
      </c>
      <c r="U2119" s="2">
        <f t="shared" si="99"/>
        <v>0.3</v>
      </c>
      <c r="V2119">
        <f>Table1[[#This Row],[Ship Date]]-Table1[[#This Row],[Order Date]]</f>
        <v>4</v>
      </c>
    </row>
    <row r="2120" spans="1:22" x14ac:dyDescent="0.3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s="13">
        <v>5.28</v>
      </c>
      <c r="S2120" s="13">
        <f t="shared" si="100"/>
        <v>3.6959999999999997</v>
      </c>
      <c r="T2120" s="13">
        <f t="shared" si="101"/>
        <v>1.5840000000000005</v>
      </c>
      <c r="U2120" s="2">
        <f t="shared" si="99"/>
        <v>0.3000000000000001</v>
      </c>
      <c r="V2120">
        <f>Table1[[#This Row],[Ship Date]]-Table1[[#This Row],[Order Date]]</f>
        <v>2</v>
      </c>
    </row>
    <row r="2121" spans="1:22" x14ac:dyDescent="0.3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s="13">
        <v>895.92</v>
      </c>
      <c r="S2121" s="13">
        <f t="shared" si="100"/>
        <v>627.14399999999989</v>
      </c>
      <c r="T2121" s="13">
        <f t="shared" si="101"/>
        <v>268.77600000000007</v>
      </c>
      <c r="U2121" s="2">
        <f t="shared" si="99"/>
        <v>0.3000000000000001</v>
      </c>
      <c r="V2121">
        <f>Table1[[#This Row],[Ship Date]]-Table1[[#This Row],[Order Date]]</f>
        <v>2</v>
      </c>
    </row>
    <row r="2122" spans="1:22" x14ac:dyDescent="0.3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s="13">
        <v>2.8079999999999998</v>
      </c>
      <c r="S2122" s="13">
        <f t="shared" si="100"/>
        <v>1.9655999999999998</v>
      </c>
      <c r="T2122" s="13">
        <f t="shared" si="101"/>
        <v>0.84240000000000004</v>
      </c>
      <c r="U2122" s="2">
        <f t="shared" si="99"/>
        <v>0.30000000000000004</v>
      </c>
      <c r="V2122">
        <f>Table1[[#This Row],[Ship Date]]-Table1[[#This Row],[Order Date]]</f>
        <v>6</v>
      </c>
    </row>
    <row r="2123" spans="1:22" x14ac:dyDescent="0.3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s="13">
        <v>215.976</v>
      </c>
      <c r="S2123" s="13">
        <f t="shared" si="100"/>
        <v>151.1832</v>
      </c>
      <c r="T2123" s="13">
        <f t="shared" si="101"/>
        <v>64.7928</v>
      </c>
      <c r="U2123" s="2">
        <f t="shared" si="99"/>
        <v>0.3</v>
      </c>
      <c r="V2123">
        <f>Table1[[#This Row],[Ship Date]]-Table1[[#This Row],[Order Date]]</f>
        <v>2</v>
      </c>
    </row>
    <row r="2124" spans="1:22" x14ac:dyDescent="0.3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s="13">
        <v>241.96</v>
      </c>
      <c r="S2124" s="13">
        <f t="shared" si="100"/>
        <v>169.37199999999999</v>
      </c>
      <c r="T2124" s="13">
        <f t="shared" si="101"/>
        <v>72.588000000000022</v>
      </c>
      <c r="U2124" s="2">
        <f t="shared" si="99"/>
        <v>0.3000000000000001</v>
      </c>
      <c r="V2124">
        <f>Table1[[#This Row],[Ship Date]]-Table1[[#This Row],[Order Date]]</f>
        <v>2</v>
      </c>
    </row>
    <row r="2125" spans="1:22" x14ac:dyDescent="0.3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s="13">
        <v>27.72</v>
      </c>
      <c r="S2125" s="13">
        <f t="shared" si="100"/>
        <v>19.403999999999996</v>
      </c>
      <c r="T2125" s="13">
        <f t="shared" si="101"/>
        <v>8.3160000000000025</v>
      </c>
      <c r="U2125" s="2">
        <f t="shared" si="99"/>
        <v>0.3000000000000001</v>
      </c>
      <c r="V2125">
        <f>Table1[[#This Row],[Ship Date]]-Table1[[#This Row],[Order Date]]</f>
        <v>2</v>
      </c>
    </row>
    <row r="2126" spans="1:22" x14ac:dyDescent="0.3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s="13">
        <v>104.68</v>
      </c>
      <c r="S2126" s="13">
        <f t="shared" si="100"/>
        <v>73.275999999999996</v>
      </c>
      <c r="T2126" s="13">
        <f t="shared" si="101"/>
        <v>31.404000000000011</v>
      </c>
      <c r="U2126" s="2">
        <f t="shared" si="99"/>
        <v>0.3000000000000001</v>
      </c>
      <c r="V2126">
        <f>Table1[[#This Row],[Ship Date]]-Table1[[#This Row],[Order Date]]</f>
        <v>4</v>
      </c>
    </row>
    <row r="2127" spans="1:22" x14ac:dyDescent="0.3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s="13">
        <v>62.957999999999998</v>
      </c>
      <c r="S2127" s="13">
        <f t="shared" si="100"/>
        <v>44.070599999999999</v>
      </c>
      <c r="T2127" s="13">
        <f t="shared" si="101"/>
        <v>18.8874</v>
      </c>
      <c r="U2127" s="2">
        <f t="shared" si="99"/>
        <v>0.3</v>
      </c>
      <c r="V2127">
        <f>Table1[[#This Row],[Ship Date]]-Table1[[#This Row],[Order Date]]</f>
        <v>4</v>
      </c>
    </row>
    <row r="2128" spans="1:22" x14ac:dyDescent="0.3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s="13">
        <v>86.376000000000005</v>
      </c>
      <c r="S2128" s="13">
        <f t="shared" si="100"/>
        <v>60.463200000000001</v>
      </c>
      <c r="T2128" s="13">
        <f t="shared" si="101"/>
        <v>25.912800000000004</v>
      </c>
      <c r="U2128" s="2">
        <f t="shared" si="99"/>
        <v>0.30000000000000004</v>
      </c>
      <c r="V2128">
        <f>Table1[[#This Row],[Ship Date]]-Table1[[#This Row],[Order Date]]</f>
        <v>5</v>
      </c>
    </row>
    <row r="2129" spans="1:22" x14ac:dyDescent="0.3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s="13">
        <v>64.944000000000003</v>
      </c>
      <c r="S2129" s="13">
        <f t="shared" si="100"/>
        <v>45.460799999999999</v>
      </c>
      <c r="T2129" s="13">
        <f t="shared" si="101"/>
        <v>19.483200000000004</v>
      </c>
      <c r="U2129" s="2">
        <f t="shared" si="99"/>
        <v>0.30000000000000004</v>
      </c>
      <c r="V2129">
        <f>Table1[[#This Row],[Ship Date]]-Table1[[#This Row],[Order Date]]</f>
        <v>5</v>
      </c>
    </row>
    <row r="2130" spans="1:22" x14ac:dyDescent="0.3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s="13">
        <v>20.736000000000001</v>
      </c>
      <c r="S2130" s="13">
        <f t="shared" si="100"/>
        <v>14.5152</v>
      </c>
      <c r="T2130" s="13">
        <f t="shared" si="101"/>
        <v>6.2208000000000006</v>
      </c>
      <c r="U2130" s="2">
        <f t="shared" si="99"/>
        <v>0.30000000000000004</v>
      </c>
      <c r="V2130">
        <f>Table1[[#This Row],[Ship Date]]-Table1[[#This Row],[Order Date]]</f>
        <v>5</v>
      </c>
    </row>
    <row r="2131" spans="1:22" x14ac:dyDescent="0.3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s="13">
        <v>33.28</v>
      </c>
      <c r="S2131" s="13">
        <f t="shared" si="100"/>
        <v>23.295999999999999</v>
      </c>
      <c r="T2131" s="13">
        <f t="shared" si="101"/>
        <v>9.9840000000000018</v>
      </c>
      <c r="U2131" s="2">
        <f t="shared" si="99"/>
        <v>0.30000000000000004</v>
      </c>
      <c r="V2131">
        <f>Table1[[#This Row],[Ship Date]]-Table1[[#This Row],[Order Date]]</f>
        <v>2</v>
      </c>
    </row>
    <row r="2132" spans="1:22" x14ac:dyDescent="0.3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s="13">
        <v>38.520000000000003</v>
      </c>
      <c r="S2132" s="13">
        <f t="shared" si="100"/>
        <v>26.964000000000002</v>
      </c>
      <c r="T2132" s="13">
        <f t="shared" si="101"/>
        <v>11.556000000000001</v>
      </c>
      <c r="U2132" s="2">
        <f t="shared" si="99"/>
        <v>0.3</v>
      </c>
      <c r="V2132">
        <f>Table1[[#This Row],[Ship Date]]-Table1[[#This Row],[Order Date]]</f>
        <v>2</v>
      </c>
    </row>
    <row r="2133" spans="1:22" x14ac:dyDescent="0.3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s="13">
        <v>139.86000000000001</v>
      </c>
      <c r="S2133" s="13">
        <f t="shared" si="100"/>
        <v>97.902000000000001</v>
      </c>
      <c r="T2133" s="13">
        <f t="shared" si="101"/>
        <v>41.958000000000013</v>
      </c>
      <c r="U2133" s="2">
        <f t="shared" si="99"/>
        <v>0.30000000000000004</v>
      </c>
      <c r="V2133">
        <f>Table1[[#This Row],[Ship Date]]-Table1[[#This Row],[Order Date]]</f>
        <v>2</v>
      </c>
    </row>
    <row r="2134" spans="1:22" x14ac:dyDescent="0.3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s="13">
        <v>19.649999999999999</v>
      </c>
      <c r="S2134" s="13">
        <f t="shared" si="100"/>
        <v>13.754999999999999</v>
      </c>
      <c r="T2134" s="13">
        <f t="shared" si="101"/>
        <v>5.8949999999999996</v>
      </c>
      <c r="U2134" s="2">
        <f t="shared" si="99"/>
        <v>0.3</v>
      </c>
      <c r="V2134">
        <f>Table1[[#This Row],[Ship Date]]-Table1[[#This Row],[Order Date]]</f>
        <v>6</v>
      </c>
    </row>
    <row r="2135" spans="1:22" x14ac:dyDescent="0.3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s="13">
        <v>152.99100000000001</v>
      </c>
      <c r="S2135" s="13">
        <f t="shared" si="100"/>
        <v>107.0937</v>
      </c>
      <c r="T2135" s="13">
        <f t="shared" si="101"/>
        <v>45.897300000000016</v>
      </c>
      <c r="U2135" s="2">
        <f t="shared" si="99"/>
        <v>0.3000000000000001</v>
      </c>
      <c r="V2135">
        <f>Table1[[#This Row],[Ship Date]]-Table1[[#This Row],[Order Date]]</f>
        <v>4</v>
      </c>
    </row>
    <row r="2136" spans="1:22" x14ac:dyDescent="0.3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s="13">
        <v>10.584</v>
      </c>
      <c r="S2136" s="13">
        <f t="shared" si="100"/>
        <v>7.4087999999999994</v>
      </c>
      <c r="T2136" s="13">
        <f t="shared" si="101"/>
        <v>3.1752000000000002</v>
      </c>
      <c r="U2136" s="2">
        <f t="shared" si="99"/>
        <v>0.30000000000000004</v>
      </c>
      <c r="V2136">
        <f>Table1[[#This Row],[Ship Date]]-Table1[[#This Row],[Order Date]]</f>
        <v>4</v>
      </c>
    </row>
    <row r="2137" spans="1:22" x14ac:dyDescent="0.3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s="13">
        <v>94.92</v>
      </c>
      <c r="S2137" s="13">
        <f t="shared" si="100"/>
        <v>66.444000000000003</v>
      </c>
      <c r="T2137" s="13">
        <f t="shared" si="101"/>
        <v>28.475999999999999</v>
      </c>
      <c r="U2137" s="2">
        <f t="shared" si="99"/>
        <v>0.3</v>
      </c>
      <c r="V2137">
        <f>Table1[[#This Row],[Ship Date]]-Table1[[#This Row],[Order Date]]</f>
        <v>4</v>
      </c>
    </row>
    <row r="2138" spans="1:22" x14ac:dyDescent="0.3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s="13">
        <v>14.76</v>
      </c>
      <c r="S2138" s="13">
        <f t="shared" si="100"/>
        <v>10.331999999999999</v>
      </c>
      <c r="T2138" s="13">
        <f t="shared" si="101"/>
        <v>4.4280000000000008</v>
      </c>
      <c r="U2138" s="2">
        <f t="shared" si="99"/>
        <v>0.30000000000000004</v>
      </c>
      <c r="V2138">
        <f>Table1[[#This Row],[Ship Date]]-Table1[[#This Row],[Order Date]]</f>
        <v>5</v>
      </c>
    </row>
    <row r="2139" spans="1:22" x14ac:dyDescent="0.3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s="13">
        <v>3.6560000000000001</v>
      </c>
      <c r="S2139" s="13">
        <f t="shared" si="100"/>
        <v>2.5592000000000001</v>
      </c>
      <c r="T2139" s="13">
        <f t="shared" si="101"/>
        <v>1.0968</v>
      </c>
      <c r="U2139" s="2">
        <f t="shared" si="99"/>
        <v>0.3</v>
      </c>
      <c r="V2139">
        <f>Table1[[#This Row],[Ship Date]]-Table1[[#This Row],[Order Date]]</f>
        <v>5</v>
      </c>
    </row>
    <row r="2140" spans="1:22" x14ac:dyDescent="0.3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s="13">
        <v>146.82</v>
      </c>
      <c r="S2140" s="13">
        <f t="shared" si="100"/>
        <v>102.77399999999999</v>
      </c>
      <c r="T2140" s="13">
        <f t="shared" si="101"/>
        <v>44.046000000000006</v>
      </c>
      <c r="U2140" s="2">
        <f t="shared" si="99"/>
        <v>0.30000000000000004</v>
      </c>
      <c r="V2140">
        <f>Table1[[#This Row],[Ship Date]]-Table1[[#This Row],[Order Date]]</f>
        <v>0</v>
      </c>
    </row>
    <row r="2141" spans="1:22" x14ac:dyDescent="0.3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s="13">
        <v>149.54400000000001</v>
      </c>
      <c r="S2141" s="13">
        <f t="shared" si="100"/>
        <v>104.6808</v>
      </c>
      <c r="T2141" s="13">
        <f t="shared" si="101"/>
        <v>44.863200000000006</v>
      </c>
      <c r="U2141" s="2">
        <f t="shared" si="99"/>
        <v>0.30000000000000004</v>
      </c>
      <c r="V2141">
        <f>Table1[[#This Row],[Ship Date]]-Table1[[#This Row],[Order Date]]</f>
        <v>5</v>
      </c>
    </row>
    <row r="2142" spans="1:22" x14ac:dyDescent="0.3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s="13">
        <v>17.14</v>
      </c>
      <c r="S2142" s="13">
        <f t="shared" si="100"/>
        <v>11.997999999999999</v>
      </c>
      <c r="T2142" s="13">
        <f t="shared" si="101"/>
        <v>5.1420000000000012</v>
      </c>
      <c r="U2142" s="2">
        <f t="shared" si="99"/>
        <v>0.30000000000000004</v>
      </c>
      <c r="V2142">
        <f>Table1[[#This Row],[Ship Date]]-Table1[[#This Row],[Order Date]]</f>
        <v>5</v>
      </c>
    </row>
    <row r="2143" spans="1:22" x14ac:dyDescent="0.3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s="13">
        <v>991.76400000000001</v>
      </c>
      <c r="S2143" s="13">
        <f t="shared" si="100"/>
        <v>694.23479999999995</v>
      </c>
      <c r="T2143" s="13">
        <f t="shared" si="101"/>
        <v>297.52920000000006</v>
      </c>
      <c r="U2143" s="2">
        <f t="shared" si="99"/>
        <v>0.30000000000000004</v>
      </c>
      <c r="V2143">
        <f>Table1[[#This Row],[Ship Date]]-Table1[[#This Row],[Order Date]]</f>
        <v>5</v>
      </c>
    </row>
    <row r="2144" spans="1:22" x14ac:dyDescent="0.3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s="13">
        <v>30.48</v>
      </c>
      <c r="S2144" s="13">
        <f t="shared" si="100"/>
        <v>21.335999999999999</v>
      </c>
      <c r="T2144" s="13">
        <f t="shared" si="101"/>
        <v>9.1440000000000019</v>
      </c>
      <c r="U2144" s="2">
        <f t="shared" si="99"/>
        <v>0.30000000000000004</v>
      </c>
      <c r="V2144">
        <f>Table1[[#This Row],[Ship Date]]-Table1[[#This Row],[Order Date]]</f>
        <v>4</v>
      </c>
    </row>
    <row r="2145" spans="1:22" x14ac:dyDescent="0.3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s="13">
        <v>23.988</v>
      </c>
      <c r="S2145" s="13">
        <f t="shared" si="100"/>
        <v>16.791599999999999</v>
      </c>
      <c r="T2145" s="13">
        <f t="shared" si="101"/>
        <v>7.1964000000000006</v>
      </c>
      <c r="U2145" s="2">
        <f t="shared" si="99"/>
        <v>0.30000000000000004</v>
      </c>
      <c r="V2145">
        <f>Table1[[#This Row],[Ship Date]]-Table1[[#This Row],[Order Date]]</f>
        <v>4</v>
      </c>
    </row>
    <row r="2146" spans="1:22" x14ac:dyDescent="0.3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s="13">
        <v>16.687999999999999</v>
      </c>
      <c r="S2146" s="13">
        <f t="shared" si="100"/>
        <v>11.681599999999998</v>
      </c>
      <c r="T2146" s="13">
        <f t="shared" si="101"/>
        <v>5.0064000000000011</v>
      </c>
      <c r="U2146" s="2">
        <f t="shared" si="99"/>
        <v>0.3000000000000001</v>
      </c>
      <c r="V2146">
        <f>Table1[[#This Row],[Ship Date]]-Table1[[#This Row],[Order Date]]</f>
        <v>4</v>
      </c>
    </row>
    <row r="2147" spans="1:22" x14ac:dyDescent="0.3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s="13">
        <v>422.05799999999999</v>
      </c>
      <c r="S2147" s="13">
        <f t="shared" si="100"/>
        <v>295.44059999999996</v>
      </c>
      <c r="T2147" s="13">
        <f t="shared" si="101"/>
        <v>126.61740000000003</v>
      </c>
      <c r="U2147" s="2">
        <f t="shared" si="99"/>
        <v>0.3000000000000001</v>
      </c>
      <c r="V2147">
        <f>Table1[[#This Row],[Ship Date]]-Table1[[#This Row],[Order Date]]</f>
        <v>4</v>
      </c>
    </row>
    <row r="2148" spans="1:22" x14ac:dyDescent="0.3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s="13">
        <v>38.088000000000001</v>
      </c>
      <c r="S2148" s="13">
        <f t="shared" si="100"/>
        <v>26.6616</v>
      </c>
      <c r="T2148" s="13">
        <f t="shared" si="101"/>
        <v>11.426400000000001</v>
      </c>
      <c r="U2148" s="2">
        <f t="shared" si="99"/>
        <v>0.30000000000000004</v>
      </c>
      <c r="V2148">
        <f>Table1[[#This Row],[Ship Date]]-Table1[[#This Row],[Order Date]]</f>
        <v>4</v>
      </c>
    </row>
    <row r="2149" spans="1:22" x14ac:dyDescent="0.3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s="13">
        <v>254.352</v>
      </c>
      <c r="S2149" s="13">
        <f t="shared" si="100"/>
        <v>178.04640000000001</v>
      </c>
      <c r="T2149" s="13">
        <f t="shared" si="101"/>
        <v>76.305599999999998</v>
      </c>
      <c r="U2149" s="2">
        <f t="shared" si="99"/>
        <v>0.3</v>
      </c>
      <c r="V2149">
        <f>Table1[[#This Row],[Ship Date]]-Table1[[#This Row],[Order Date]]</f>
        <v>4</v>
      </c>
    </row>
    <row r="2150" spans="1:22" x14ac:dyDescent="0.3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s="13">
        <v>43.31</v>
      </c>
      <c r="S2150" s="13">
        <f t="shared" si="100"/>
        <v>30.317</v>
      </c>
      <c r="T2150" s="13">
        <f t="shared" si="101"/>
        <v>12.993000000000002</v>
      </c>
      <c r="U2150" s="2">
        <f t="shared" si="99"/>
        <v>0.30000000000000004</v>
      </c>
      <c r="V2150">
        <f>Table1[[#This Row],[Ship Date]]-Table1[[#This Row],[Order Date]]</f>
        <v>5</v>
      </c>
    </row>
    <row r="2151" spans="1:22" x14ac:dyDescent="0.3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s="13">
        <v>84.95</v>
      </c>
      <c r="S2151" s="13">
        <f t="shared" si="100"/>
        <v>59.464999999999996</v>
      </c>
      <c r="T2151" s="13">
        <f t="shared" si="101"/>
        <v>25.485000000000007</v>
      </c>
      <c r="U2151" s="2">
        <f t="shared" si="99"/>
        <v>0.30000000000000004</v>
      </c>
      <c r="V2151">
        <f>Table1[[#This Row],[Ship Date]]-Table1[[#This Row],[Order Date]]</f>
        <v>5</v>
      </c>
    </row>
    <row r="2152" spans="1:22" x14ac:dyDescent="0.3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s="13">
        <v>233.05799999999999</v>
      </c>
      <c r="S2152" s="13">
        <f t="shared" si="100"/>
        <v>163.14059999999998</v>
      </c>
      <c r="T2152" s="13">
        <f t="shared" si="101"/>
        <v>69.917400000000015</v>
      </c>
      <c r="U2152" s="2">
        <f t="shared" si="99"/>
        <v>0.3000000000000001</v>
      </c>
      <c r="V2152">
        <f>Table1[[#This Row],[Ship Date]]-Table1[[#This Row],[Order Date]]</f>
        <v>7</v>
      </c>
    </row>
    <row r="2153" spans="1:22" x14ac:dyDescent="0.3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s="13">
        <v>111.79</v>
      </c>
      <c r="S2153" s="13">
        <f t="shared" si="100"/>
        <v>78.253</v>
      </c>
      <c r="T2153" s="13">
        <f t="shared" si="101"/>
        <v>33.537000000000006</v>
      </c>
      <c r="U2153" s="2">
        <f t="shared" si="99"/>
        <v>0.30000000000000004</v>
      </c>
      <c r="V2153">
        <f>Table1[[#This Row],[Ship Date]]-Table1[[#This Row],[Order Date]]</f>
        <v>5</v>
      </c>
    </row>
    <row r="2154" spans="1:22" x14ac:dyDescent="0.3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s="13">
        <v>14.94</v>
      </c>
      <c r="S2154" s="13">
        <f t="shared" si="100"/>
        <v>10.457999999999998</v>
      </c>
      <c r="T2154" s="13">
        <f t="shared" si="101"/>
        <v>4.4820000000000011</v>
      </c>
      <c r="U2154" s="2">
        <f t="shared" si="99"/>
        <v>0.3000000000000001</v>
      </c>
      <c r="V2154">
        <f>Table1[[#This Row],[Ship Date]]-Table1[[#This Row],[Order Date]]</f>
        <v>4</v>
      </c>
    </row>
    <row r="2155" spans="1:22" x14ac:dyDescent="0.3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s="13">
        <v>14.16</v>
      </c>
      <c r="S2155" s="13">
        <f t="shared" si="100"/>
        <v>9.911999999999999</v>
      </c>
      <c r="T2155" s="13">
        <f t="shared" si="101"/>
        <v>4.2480000000000011</v>
      </c>
      <c r="U2155" s="2">
        <f t="shared" si="99"/>
        <v>0.3000000000000001</v>
      </c>
      <c r="V2155">
        <f>Table1[[#This Row],[Ship Date]]-Table1[[#This Row],[Order Date]]</f>
        <v>4</v>
      </c>
    </row>
    <row r="2156" spans="1:22" x14ac:dyDescent="0.3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s="13">
        <v>22.608000000000001</v>
      </c>
      <c r="S2156" s="13">
        <f t="shared" si="100"/>
        <v>15.8256</v>
      </c>
      <c r="T2156" s="13">
        <f t="shared" si="101"/>
        <v>6.7824000000000009</v>
      </c>
      <c r="U2156" s="2">
        <f t="shared" si="99"/>
        <v>0.30000000000000004</v>
      </c>
      <c r="V2156">
        <f>Table1[[#This Row],[Ship Date]]-Table1[[#This Row],[Order Date]]</f>
        <v>5</v>
      </c>
    </row>
    <row r="2157" spans="1:22" x14ac:dyDescent="0.3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s="13">
        <v>21.48</v>
      </c>
      <c r="S2157" s="13">
        <f t="shared" si="100"/>
        <v>15.036</v>
      </c>
      <c r="T2157" s="13">
        <f t="shared" si="101"/>
        <v>6.4440000000000008</v>
      </c>
      <c r="U2157" s="2">
        <f t="shared" si="99"/>
        <v>0.30000000000000004</v>
      </c>
      <c r="V2157">
        <f>Table1[[#This Row],[Ship Date]]-Table1[[#This Row],[Order Date]]</f>
        <v>2</v>
      </c>
    </row>
    <row r="2158" spans="1:22" x14ac:dyDescent="0.3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s="13">
        <v>501.81</v>
      </c>
      <c r="S2158" s="13">
        <f t="shared" si="100"/>
        <v>351.267</v>
      </c>
      <c r="T2158" s="13">
        <f t="shared" si="101"/>
        <v>150.54300000000001</v>
      </c>
      <c r="U2158" s="2">
        <f t="shared" si="99"/>
        <v>0.3</v>
      </c>
      <c r="V2158">
        <f>Table1[[#This Row],[Ship Date]]-Table1[[#This Row],[Order Date]]</f>
        <v>2</v>
      </c>
    </row>
    <row r="2159" spans="1:22" x14ac:dyDescent="0.3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s="13">
        <v>161.94</v>
      </c>
      <c r="S2159" s="13">
        <f t="shared" si="100"/>
        <v>113.35799999999999</v>
      </c>
      <c r="T2159" s="13">
        <f t="shared" si="101"/>
        <v>48.582000000000008</v>
      </c>
      <c r="U2159" s="2">
        <f t="shared" si="99"/>
        <v>0.30000000000000004</v>
      </c>
      <c r="V2159">
        <f>Table1[[#This Row],[Ship Date]]-Table1[[#This Row],[Order Date]]</f>
        <v>2</v>
      </c>
    </row>
    <row r="2160" spans="1:22" x14ac:dyDescent="0.3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s="13">
        <v>17.856000000000002</v>
      </c>
      <c r="S2160" s="13">
        <f t="shared" si="100"/>
        <v>12.4992</v>
      </c>
      <c r="T2160" s="13">
        <f t="shared" si="101"/>
        <v>5.3568000000000016</v>
      </c>
      <c r="U2160" s="2">
        <f t="shared" si="99"/>
        <v>0.30000000000000004</v>
      </c>
      <c r="V2160">
        <f>Table1[[#This Row],[Ship Date]]-Table1[[#This Row],[Order Date]]</f>
        <v>5</v>
      </c>
    </row>
    <row r="2161" spans="1:22" x14ac:dyDescent="0.3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s="13">
        <v>8.8079999999999998</v>
      </c>
      <c r="S2161" s="13">
        <f t="shared" si="100"/>
        <v>6.1655999999999995</v>
      </c>
      <c r="T2161" s="13">
        <f t="shared" si="101"/>
        <v>2.6424000000000003</v>
      </c>
      <c r="U2161" s="2">
        <f t="shared" si="99"/>
        <v>0.30000000000000004</v>
      </c>
      <c r="V2161">
        <f>Table1[[#This Row],[Ship Date]]-Table1[[#This Row],[Order Date]]</f>
        <v>6</v>
      </c>
    </row>
    <row r="2162" spans="1:22" x14ac:dyDescent="0.3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s="13">
        <v>79.384</v>
      </c>
      <c r="S2162" s="13">
        <f t="shared" si="100"/>
        <v>55.568799999999996</v>
      </c>
      <c r="T2162" s="13">
        <f t="shared" si="101"/>
        <v>23.815200000000004</v>
      </c>
      <c r="U2162" s="2">
        <f t="shared" si="99"/>
        <v>0.30000000000000004</v>
      </c>
      <c r="V2162">
        <f>Table1[[#This Row],[Ship Date]]-Table1[[#This Row],[Order Date]]</f>
        <v>0</v>
      </c>
    </row>
    <row r="2163" spans="1:22" x14ac:dyDescent="0.3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s="13">
        <v>34.58</v>
      </c>
      <c r="S2163" s="13">
        <f t="shared" si="100"/>
        <v>24.205999999999996</v>
      </c>
      <c r="T2163" s="13">
        <f t="shared" si="101"/>
        <v>10.374000000000002</v>
      </c>
      <c r="U2163" s="2">
        <f t="shared" si="99"/>
        <v>0.3000000000000001</v>
      </c>
      <c r="V2163">
        <f>Table1[[#This Row],[Ship Date]]-Table1[[#This Row],[Order Date]]</f>
        <v>5</v>
      </c>
    </row>
    <row r="2164" spans="1:22" x14ac:dyDescent="0.3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s="13">
        <v>314.55</v>
      </c>
      <c r="S2164" s="13">
        <f t="shared" si="100"/>
        <v>220.185</v>
      </c>
      <c r="T2164" s="13">
        <f t="shared" si="101"/>
        <v>94.365000000000009</v>
      </c>
      <c r="U2164" s="2">
        <f t="shared" si="99"/>
        <v>0.30000000000000004</v>
      </c>
      <c r="V2164">
        <f>Table1[[#This Row],[Ship Date]]-Table1[[#This Row],[Order Date]]</f>
        <v>6</v>
      </c>
    </row>
    <row r="2165" spans="1:22" x14ac:dyDescent="0.3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s="13">
        <v>191.976</v>
      </c>
      <c r="S2165" s="13">
        <f t="shared" si="100"/>
        <v>134.38319999999999</v>
      </c>
      <c r="T2165" s="13">
        <f t="shared" si="101"/>
        <v>57.592800000000011</v>
      </c>
      <c r="U2165" s="2">
        <f t="shared" si="99"/>
        <v>0.30000000000000004</v>
      </c>
      <c r="V2165">
        <f>Table1[[#This Row],[Ship Date]]-Table1[[#This Row],[Order Date]]</f>
        <v>6</v>
      </c>
    </row>
    <row r="2166" spans="1:22" x14ac:dyDescent="0.3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s="13">
        <v>8.2880000000000003</v>
      </c>
      <c r="S2166" s="13">
        <f t="shared" si="100"/>
        <v>5.8015999999999996</v>
      </c>
      <c r="T2166" s="13">
        <f t="shared" si="101"/>
        <v>2.4864000000000006</v>
      </c>
      <c r="U2166" s="2">
        <f t="shared" si="99"/>
        <v>0.30000000000000004</v>
      </c>
      <c r="V2166">
        <f>Table1[[#This Row],[Ship Date]]-Table1[[#This Row],[Order Date]]</f>
        <v>6</v>
      </c>
    </row>
    <row r="2167" spans="1:22" x14ac:dyDescent="0.3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s="13">
        <v>139.91999999999999</v>
      </c>
      <c r="S2167" s="13">
        <f t="shared" si="100"/>
        <v>97.943999999999988</v>
      </c>
      <c r="T2167" s="13">
        <f t="shared" si="101"/>
        <v>41.975999999999999</v>
      </c>
      <c r="U2167" s="2">
        <f t="shared" si="99"/>
        <v>0.30000000000000004</v>
      </c>
      <c r="V2167">
        <f>Table1[[#This Row],[Ship Date]]-Table1[[#This Row],[Order Date]]</f>
        <v>6</v>
      </c>
    </row>
    <row r="2168" spans="1:22" x14ac:dyDescent="0.3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s="13">
        <v>15.872</v>
      </c>
      <c r="S2168" s="13">
        <f t="shared" si="100"/>
        <v>11.110399999999998</v>
      </c>
      <c r="T2168" s="13">
        <f t="shared" si="101"/>
        <v>4.7616000000000014</v>
      </c>
      <c r="U2168" s="2">
        <f t="shared" si="99"/>
        <v>0.3000000000000001</v>
      </c>
      <c r="V2168">
        <f>Table1[[#This Row],[Ship Date]]-Table1[[#This Row],[Order Date]]</f>
        <v>6</v>
      </c>
    </row>
    <row r="2169" spans="1:22" x14ac:dyDescent="0.3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s="13">
        <v>6.2859999999999996</v>
      </c>
      <c r="S2169" s="13">
        <f t="shared" si="100"/>
        <v>4.400199999999999</v>
      </c>
      <c r="T2169" s="13">
        <f t="shared" si="101"/>
        <v>1.8858000000000006</v>
      </c>
      <c r="U2169" s="2">
        <f t="shared" si="99"/>
        <v>0.3000000000000001</v>
      </c>
      <c r="V2169">
        <f>Table1[[#This Row],[Ship Date]]-Table1[[#This Row],[Order Date]]</f>
        <v>6</v>
      </c>
    </row>
    <row r="2170" spans="1:22" x14ac:dyDescent="0.3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s="13">
        <v>14.016</v>
      </c>
      <c r="S2170" s="13">
        <f t="shared" si="100"/>
        <v>9.8111999999999995</v>
      </c>
      <c r="T2170" s="13">
        <f t="shared" si="101"/>
        <v>4.2048000000000005</v>
      </c>
      <c r="U2170" s="2">
        <f t="shared" si="99"/>
        <v>0.30000000000000004</v>
      </c>
      <c r="V2170">
        <f>Table1[[#This Row],[Ship Date]]-Table1[[#This Row],[Order Date]]</f>
        <v>3</v>
      </c>
    </row>
    <row r="2171" spans="1:22" x14ac:dyDescent="0.3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s="13">
        <v>71.975999999999999</v>
      </c>
      <c r="S2171" s="13">
        <f t="shared" si="100"/>
        <v>50.383199999999995</v>
      </c>
      <c r="T2171" s="13">
        <f t="shared" si="101"/>
        <v>21.592800000000004</v>
      </c>
      <c r="U2171" s="2">
        <f t="shared" si="99"/>
        <v>0.30000000000000004</v>
      </c>
      <c r="V2171">
        <f>Table1[[#This Row],[Ship Date]]-Table1[[#This Row],[Order Date]]</f>
        <v>3</v>
      </c>
    </row>
    <row r="2172" spans="1:22" x14ac:dyDescent="0.3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s="13">
        <v>107.982</v>
      </c>
      <c r="S2172" s="13">
        <f t="shared" si="100"/>
        <v>75.587399999999988</v>
      </c>
      <c r="T2172" s="13">
        <f t="shared" si="101"/>
        <v>32.394600000000011</v>
      </c>
      <c r="U2172" s="2">
        <f t="shared" si="99"/>
        <v>0.3000000000000001</v>
      </c>
      <c r="V2172">
        <f>Table1[[#This Row],[Ship Date]]-Table1[[#This Row],[Order Date]]</f>
        <v>3</v>
      </c>
    </row>
    <row r="2173" spans="1:22" x14ac:dyDescent="0.3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s="13">
        <v>305.31200000000001</v>
      </c>
      <c r="S2173" s="13">
        <f t="shared" si="100"/>
        <v>213.7184</v>
      </c>
      <c r="T2173" s="13">
        <f t="shared" si="101"/>
        <v>91.593600000000009</v>
      </c>
      <c r="U2173" s="2">
        <f t="shared" si="99"/>
        <v>0.30000000000000004</v>
      </c>
      <c r="V2173">
        <f>Table1[[#This Row],[Ship Date]]-Table1[[#This Row],[Order Date]]</f>
        <v>6</v>
      </c>
    </row>
    <row r="2174" spans="1:22" x14ac:dyDescent="0.3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s="13">
        <v>19.751999999999999</v>
      </c>
      <c r="S2174" s="13">
        <f t="shared" si="100"/>
        <v>13.826399999999998</v>
      </c>
      <c r="T2174" s="13">
        <f t="shared" si="101"/>
        <v>5.9256000000000011</v>
      </c>
      <c r="U2174" s="2">
        <f t="shared" si="99"/>
        <v>0.30000000000000004</v>
      </c>
      <c r="V2174">
        <f>Table1[[#This Row],[Ship Date]]-Table1[[#This Row],[Order Date]]</f>
        <v>2</v>
      </c>
    </row>
    <row r="2175" spans="1:22" x14ac:dyDescent="0.3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s="13">
        <v>9.2639999999999993</v>
      </c>
      <c r="S2175" s="13">
        <f t="shared" si="100"/>
        <v>6.484799999999999</v>
      </c>
      <c r="T2175" s="13">
        <f t="shared" si="101"/>
        <v>2.7792000000000003</v>
      </c>
      <c r="U2175" s="2">
        <f t="shared" si="99"/>
        <v>0.30000000000000004</v>
      </c>
      <c r="V2175">
        <f>Table1[[#This Row],[Ship Date]]-Table1[[#This Row],[Order Date]]</f>
        <v>5</v>
      </c>
    </row>
    <row r="2176" spans="1:22" x14ac:dyDescent="0.3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s="13">
        <v>61.792000000000002</v>
      </c>
      <c r="S2176" s="13">
        <f t="shared" si="100"/>
        <v>43.254399999999997</v>
      </c>
      <c r="T2176" s="13">
        <f t="shared" si="101"/>
        <v>18.537600000000005</v>
      </c>
      <c r="U2176" s="2">
        <f t="shared" si="99"/>
        <v>0.30000000000000004</v>
      </c>
      <c r="V2176">
        <f>Table1[[#This Row],[Ship Date]]-Table1[[#This Row],[Order Date]]</f>
        <v>4</v>
      </c>
    </row>
    <row r="2177" spans="1:22" x14ac:dyDescent="0.3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s="13">
        <v>45.68</v>
      </c>
      <c r="S2177" s="13">
        <f t="shared" si="100"/>
        <v>31.975999999999999</v>
      </c>
      <c r="T2177" s="13">
        <f t="shared" si="101"/>
        <v>13.704000000000001</v>
      </c>
      <c r="U2177" s="2">
        <f t="shared" si="99"/>
        <v>0.3</v>
      </c>
      <c r="V2177">
        <f>Table1[[#This Row],[Ship Date]]-Table1[[#This Row],[Order Date]]</f>
        <v>6</v>
      </c>
    </row>
    <row r="2178" spans="1:22" x14ac:dyDescent="0.3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s="13">
        <v>60.12</v>
      </c>
      <c r="S2178" s="13">
        <f t="shared" si="100"/>
        <v>42.083999999999996</v>
      </c>
      <c r="T2178" s="13">
        <f t="shared" si="101"/>
        <v>18.036000000000001</v>
      </c>
      <c r="U2178" s="2">
        <f t="shared" si="99"/>
        <v>0.30000000000000004</v>
      </c>
      <c r="V2178">
        <f>Table1[[#This Row],[Ship Date]]-Table1[[#This Row],[Order Date]]</f>
        <v>6</v>
      </c>
    </row>
    <row r="2179" spans="1:22" x14ac:dyDescent="0.3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s="13">
        <v>41.72</v>
      </c>
      <c r="S2179" s="13">
        <f t="shared" si="100"/>
        <v>29.203999999999997</v>
      </c>
      <c r="T2179" s="13">
        <f t="shared" si="101"/>
        <v>12.516000000000002</v>
      </c>
      <c r="U2179" s="2">
        <f t="shared" ref="U2179:U2242" si="102">T2179/R2179</f>
        <v>0.30000000000000004</v>
      </c>
      <c r="V2179">
        <f>Table1[[#This Row],[Ship Date]]-Table1[[#This Row],[Order Date]]</f>
        <v>6</v>
      </c>
    </row>
    <row r="2180" spans="1:22" x14ac:dyDescent="0.3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s="13">
        <v>71.599999999999994</v>
      </c>
      <c r="S2180" s="13">
        <f t="shared" ref="S2180:S2243" si="103">R2180*0.7</f>
        <v>50.11999999999999</v>
      </c>
      <c r="T2180" s="13">
        <f t="shared" ref="T2180:T2243" si="104">R2180-S2180</f>
        <v>21.480000000000004</v>
      </c>
      <c r="U2180" s="2">
        <f t="shared" si="102"/>
        <v>0.3000000000000001</v>
      </c>
      <c r="V2180">
        <f>Table1[[#This Row],[Ship Date]]-Table1[[#This Row],[Order Date]]</f>
        <v>6</v>
      </c>
    </row>
    <row r="2181" spans="1:22" x14ac:dyDescent="0.3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s="13">
        <v>85.231999999999999</v>
      </c>
      <c r="S2181" s="13">
        <f t="shared" si="103"/>
        <v>59.662399999999998</v>
      </c>
      <c r="T2181" s="13">
        <f t="shared" si="104"/>
        <v>25.569600000000001</v>
      </c>
      <c r="U2181" s="2">
        <f t="shared" si="102"/>
        <v>0.30000000000000004</v>
      </c>
      <c r="V2181">
        <f>Table1[[#This Row],[Ship Date]]-Table1[[#This Row],[Order Date]]</f>
        <v>4</v>
      </c>
    </row>
    <row r="2182" spans="1:22" x14ac:dyDescent="0.3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s="13">
        <v>44.4</v>
      </c>
      <c r="S2182" s="13">
        <f t="shared" si="103"/>
        <v>31.08</v>
      </c>
      <c r="T2182" s="13">
        <f t="shared" si="104"/>
        <v>13.32</v>
      </c>
      <c r="U2182" s="2">
        <f t="shared" si="102"/>
        <v>0.3</v>
      </c>
      <c r="V2182">
        <f>Table1[[#This Row],[Ship Date]]-Table1[[#This Row],[Order Date]]</f>
        <v>4</v>
      </c>
    </row>
    <row r="2183" spans="1:22" x14ac:dyDescent="0.3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s="13">
        <v>442.76400000000001</v>
      </c>
      <c r="S2183" s="13">
        <f t="shared" si="103"/>
        <v>309.9348</v>
      </c>
      <c r="T2183" s="13">
        <f t="shared" si="104"/>
        <v>132.82920000000001</v>
      </c>
      <c r="U2183" s="2">
        <f t="shared" si="102"/>
        <v>0.30000000000000004</v>
      </c>
      <c r="V2183">
        <f>Table1[[#This Row],[Ship Date]]-Table1[[#This Row],[Order Date]]</f>
        <v>4</v>
      </c>
    </row>
    <row r="2184" spans="1:22" x14ac:dyDescent="0.3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s="13">
        <v>3999.95</v>
      </c>
      <c r="S2184" s="13">
        <f t="shared" si="103"/>
        <v>2799.9649999999997</v>
      </c>
      <c r="T2184" s="13">
        <f t="shared" si="104"/>
        <v>1199.9850000000001</v>
      </c>
      <c r="U2184" s="2">
        <f t="shared" si="102"/>
        <v>0.30000000000000004</v>
      </c>
      <c r="V2184">
        <f>Table1[[#This Row],[Ship Date]]-Table1[[#This Row],[Order Date]]</f>
        <v>4</v>
      </c>
    </row>
    <row r="2185" spans="1:22" x14ac:dyDescent="0.3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s="13">
        <v>199.95</v>
      </c>
      <c r="S2185" s="13">
        <f t="shared" si="103"/>
        <v>139.96499999999997</v>
      </c>
      <c r="T2185" s="13">
        <f t="shared" si="104"/>
        <v>59.985000000000014</v>
      </c>
      <c r="U2185" s="2">
        <f t="shared" si="102"/>
        <v>0.3000000000000001</v>
      </c>
      <c r="V2185">
        <f>Table1[[#This Row],[Ship Date]]-Table1[[#This Row],[Order Date]]</f>
        <v>4</v>
      </c>
    </row>
    <row r="2186" spans="1:22" x14ac:dyDescent="0.3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s="13">
        <v>63.68</v>
      </c>
      <c r="S2186" s="13">
        <f t="shared" si="103"/>
        <v>44.576000000000001</v>
      </c>
      <c r="T2186" s="13">
        <f t="shared" si="104"/>
        <v>19.103999999999999</v>
      </c>
      <c r="U2186" s="2">
        <f t="shared" si="102"/>
        <v>0.3</v>
      </c>
      <c r="V2186">
        <f>Table1[[#This Row],[Ship Date]]-Table1[[#This Row],[Order Date]]</f>
        <v>4</v>
      </c>
    </row>
    <row r="2187" spans="1:22" x14ac:dyDescent="0.3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s="13">
        <v>54.896000000000001</v>
      </c>
      <c r="S2187" s="13">
        <f t="shared" si="103"/>
        <v>38.427199999999999</v>
      </c>
      <c r="T2187" s="13">
        <f t="shared" si="104"/>
        <v>16.468800000000002</v>
      </c>
      <c r="U2187" s="2">
        <f t="shared" si="102"/>
        <v>0.30000000000000004</v>
      </c>
      <c r="V2187">
        <f>Table1[[#This Row],[Ship Date]]-Table1[[#This Row],[Order Date]]</f>
        <v>3</v>
      </c>
    </row>
    <row r="2188" spans="1:22" x14ac:dyDescent="0.3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s="13">
        <v>29</v>
      </c>
      <c r="S2188" s="13">
        <f t="shared" si="103"/>
        <v>20.299999999999997</v>
      </c>
      <c r="T2188" s="13">
        <f t="shared" si="104"/>
        <v>8.7000000000000028</v>
      </c>
      <c r="U2188" s="2">
        <f t="shared" si="102"/>
        <v>0.3000000000000001</v>
      </c>
      <c r="V2188">
        <f>Table1[[#This Row],[Ship Date]]-Table1[[#This Row],[Order Date]]</f>
        <v>0</v>
      </c>
    </row>
    <row r="2189" spans="1:22" x14ac:dyDescent="0.3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s="13">
        <v>70.08</v>
      </c>
      <c r="S2189" s="13">
        <f t="shared" si="103"/>
        <v>49.055999999999997</v>
      </c>
      <c r="T2189" s="13">
        <f t="shared" si="104"/>
        <v>21.024000000000001</v>
      </c>
      <c r="U2189" s="2">
        <f t="shared" si="102"/>
        <v>0.30000000000000004</v>
      </c>
      <c r="V2189">
        <f>Table1[[#This Row],[Ship Date]]-Table1[[#This Row],[Order Date]]</f>
        <v>5</v>
      </c>
    </row>
    <row r="2190" spans="1:22" x14ac:dyDescent="0.3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s="13">
        <v>121.3</v>
      </c>
      <c r="S2190" s="13">
        <f t="shared" si="103"/>
        <v>84.91</v>
      </c>
      <c r="T2190" s="13">
        <f t="shared" si="104"/>
        <v>36.39</v>
      </c>
      <c r="U2190" s="2">
        <f t="shared" si="102"/>
        <v>0.3</v>
      </c>
      <c r="V2190">
        <f>Table1[[#This Row],[Ship Date]]-Table1[[#This Row],[Order Date]]</f>
        <v>5</v>
      </c>
    </row>
    <row r="2191" spans="1:22" x14ac:dyDescent="0.3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s="13">
        <v>1454.49</v>
      </c>
      <c r="S2191" s="13">
        <f t="shared" si="103"/>
        <v>1018.1429999999999</v>
      </c>
      <c r="T2191" s="13">
        <f t="shared" si="104"/>
        <v>436.34700000000009</v>
      </c>
      <c r="U2191" s="2">
        <f t="shared" si="102"/>
        <v>0.30000000000000004</v>
      </c>
      <c r="V2191">
        <f>Table1[[#This Row],[Ship Date]]-Table1[[#This Row],[Order Date]]</f>
        <v>5</v>
      </c>
    </row>
    <row r="2192" spans="1:22" x14ac:dyDescent="0.3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s="13">
        <v>60.81</v>
      </c>
      <c r="S2192" s="13">
        <f t="shared" si="103"/>
        <v>42.567</v>
      </c>
      <c r="T2192" s="13">
        <f t="shared" si="104"/>
        <v>18.243000000000002</v>
      </c>
      <c r="U2192" s="2">
        <f t="shared" si="102"/>
        <v>0.30000000000000004</v>
      </c>
      <c r="V2192">
        <f>Table1[[#This Row],[Ship Date]]-Table1[[#This Row],[Order Date]]</f>
        <v>4</v>
      </c>
    </row>
    <row r="2193" spans="1:22" x14ac:dyDescent="0.3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s="13">
        <v>153.55199999999999</v>
      </c>
      <c r="S2193" s="13">
        <f t="shared" si="103"/>
        <v>107.48639999999999</v>
      </c>
      <c r="T2193" s="13">
        <f t="shared" si="104"/>
        <v>46.065600000000003</v>
      </c>
      <c r="U2193" s="2">
        <f t="shared" si="102"/>
        <v>0.30000000000000004</v>
      </c>
      <c r="V2193">
        <f>Table1[[#This Row],[Ship Date]]-Table1[[#This Row],[Order Date]]</f>
        <v>7</v>
      </c>
    </row>
    <row r="2194" spans="1:22" x14ac:dyDescent="0.3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s="13">
        <v>65.34</v>
      </c>
      <c r="S2194" s="13">
        <f t="shared" si="103"/>
        <v>45.738</v>
      </c>
      <c r="T2194" s="13">
        <f t="shared" si="104"/>
        <v>19.602000000000004</v>
      </c>
      <c r="U2194" s="2">
        <f t="shared" si="102"/>
        <v>0.30000000000000004</v>
      </c>
      <c r="V2194">
        <f>Table1[[#This Row],[Ship Date]]-Table1[[#This Row],[Order Date]]</f>
        <v>7</v>
      </c>
    </row>
    <row r="2195" spans="1:22" x14ac:dyDescent="0.3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s="13">
        <v>123.92</v>
      </c>
      <c r="S2195" s="13">
        <f t="shared" si="103"/>
        <v>86.744</v>
      </c>
      <c r="T2195" s="13">
        <f t="shared" si="104"/>
        <v>37.176000000000002</v>
      </c>
      <c r="U2195" s="2">
        <f t="shared" si="102"/>
        <v>0.3</v>
      </c>
      <c r="V2195">
        <f>Table1[[#This Row],[Ship Date]]-Table1[[#This Row],[Order Date]]</f>
        <v>7</v>
      </c>
    </row>
    <row r="2196" spans="1:22" x14ac:dyDescent="0.3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s="13">
        <v>35.1</v>
      </c>
      <c r="S2196" s="13">
        <f t="shared" si="103"/>
        <v>24.57</v>
      </c>
      <c r="T2196" s="13">
        <f t="shared" si="104"/>
        <v>10.530000000000001</v>
      </c>
      <c r="U2196" s="2">
        <f t="shared" si="102"/>
        <v>0.30000000000000004</v>
      </c>
      <c r="V2196">
        <f>Table1[[#This Row],[Ship Date]]-Table1[[#This Row],[Order Date]]</f>
        <v>7</v>
      </c>
    </row>
    <row r="2197" spans="1:22" x14ac:dyDescent="0.3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s="13">
        <v>44.75</v>
      </c>
      <c r="S2197" s="13">
        <f t="shared" si="103"/>
        <v>31.324999999999999</v>
      </c>
      <c r="T2197" s="13">
        <f t="shared" si="104"/>
        <v>13.425000000000001</v>
      </c>
      <c r="U2197" s="2">
        <f t="shared" si="102"/>
        <v>0.3</v>
      </c>
      <c r="V2197">
        <f>Table1[[#This Row],[Ship Date]]-Table1[[#This Row],[Order Date]]</f>
        <v>7</v>
      </c>
    </row>
    <row r="2198" spans="1:22" x14ac:dyDescent="0.3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s="13">
        <v>4.7039999999999997</v>
      </c>
      <c r="S2198" s="13">
        <f t="shared" si="103"/>
        <v>3.2927999999999997</v>
      </c>
      <c r="T2198" s="13">
        <f t="shared" si="104"/>
        <v>1.4112</v>
      </c>
      <c r="U2198" s="2">
        <f t="shared" si="102"/>
        <v>0.30000000000000004</v>
      </c>
      <c r="V2198">
        <f>Table1[[#This Row],[Ship Date]]-Table1[[#This Row],[Order Date]]</f>
        <v>5</v>
      </c>
    </row>
    <row r="2199" spans="1:22" x14ac:dyDescent="0.3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s="13">
        <v>14.67</v>
      </c>
      <c r="S2199" s="13">
        <f t="shared" si="103"/>
        <v>10.269</v>
      </c>
      <c r="T2199" s="13">
        <f t="shared" si="104"/>
        <v>4.4009999999999998</v>
      </c>
      <c r="U2199" s="2">
        <f t="shared" si="102"/>
        <v>0.3</v>
      </c>
      <c r="V2199">
        <f>Table1[[#This Row],[Ship Date]]-Table1[[#This Row],[Order Date]]</f>
        <v>6</v>
      </c>
    </row>
    <row r="2200" spans="1:22" x14ac:dyDescent="0.3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s="13">
        <v>15.552</v>
      </c>
      <c r="S2200" s="13">
        <f t="shared" si="103"/>
        <v>10.886399999999998</v>
      </c>
      <c r="T2200" s="13">
        <f t="shared" si="104"/>
        <v>4.6656000000000013</v>
      </c>
      <c r="U2200" s="2">
        <f t="shared" si="102"/>
        <v>0.3000000000000001</v>
      </c>
      <c r="V2200">
        <f>Table1[[#This Row],[Ship Date]]-Table1[[#This Row],[Order Date]]</f>
        <v>5</v>
      </c>
    </row>
    <row r="2201" spans="1:22" x14ac:dyDescent="0.3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s="13">
        <v>5.2320000000000002</v>
      </c>
      <c r="S2201" s="13">
        <f t="shared" si="103"/>
        <v>3.6623999999999999</v>
      </c>
      <c r="T2201" s="13">
        <f t="shared" si="104"/>
        <v>1.5696000000000003</v>
      </c>
      <c r="U2201" s="2">
        <f t="shared" si="102"/>
        <v>0.30000000000000004</v>
      </c>
      <c r="V2201">
        <f>Table1[[#This Row],[Ship Date]]-Table1[[#This Row],[Order Date]]</f>
        <v>5</v>
      </c>
    </row>
    <row r="2202" spans="1:22" x14ac:dyDescent="0.3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s="13">
        <v>22.2</v>
      </c>
      <c r="S2202" s="13">
        <f t="shared" si="103"/>
        <v>15.54</v>
      </c>
      <c r="T2202" s="13">
        <f t="shared" si="104"/>
        <v>6.66</v>
      </c>
      <c r="U2202" s="2">
        <f t="shared" si="102"/>
        <v>0.3</v>
      </c>
      <c r="V2202">
        <f>Table1[[#This Row],[Ship Date]]-Table1[[#This Row],[Order Date]]</f>
        <v>5</v>
      </c>
    </row>
    <row r="2203" spans="1:22" x14ac:dyDescent="0.3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s="13">
        <v>881.93</v>
      </c>
      <c r="S2203" s="13">
        <f t="shared" si="103"/>
        <v>617.35099999999989</v>
      </c>
      <c r="T2203" s="13">
        <f t="shared" si="104"/>
        <v>264.57900000000006</v>
      </c>
      <c r="U2203" s="2">
        <f t="shared" si="102"/>
        <v>0.3000000000000001</v>
      </c>
      <c r="V2203">
        <f>Table1[[#This Row],[Ship Date]]-Table1[[#This Row],[Order Date]]</f>
        <v>5</v>
      </c>
    </row>
    <row r="2204" spans="1:22" x14ac:dyDescent="0.3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s="13">
        <v>6.0960000000000001</v>
      </c>
      <c r="S2204" s="13">
        <f t="shared" si="103"/>
        <v>4.2671999999999999</v>
      </c>
      <c r="T2204" s="13">
        <f t="shared" si="104"/>
        <v>1.8288000000000002</v>
      </c>
      <c r="U2204" s="2">
        <f t="shared" si="102"/>
        <v>0.30000000000000004</v>
      </c>
      <c r="V2204">
        <f>Table1[[#This Row],[Ship Date]]-Table1[[#This Row],[Order Date]]</f>
        <v>6</v>
      </c>
    </row>
    <row r="2205" spans="1:22" x14ac:dyDescent="0.3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s="13">
        <v>191.82</v>
      </c>
      <c r="S2205" s="13">
        <f t="shared" si="103"/>
        <v>134.274</v>
      </c>
      <c r="T2205" s="13">
        <f t="shared" si="104"/>
        <v>57.545999999999992</v>
      </c>
      <c r="U2205" s="2">
        <f t="shared" si="102"/>
        <v>0.3</v>
      </c>
      <c r="V2205">
        <f>Table1[[#This Row],[Ship Date]]-Table1[[#This Row],[Order Date]]</f>
        <v>6</v>
      </c>
    </row>
    <row r="2206" spans="1:22" x14ac:dyDescent="0.3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s="13">
        <v>20.103999999999999</v>
      </c>
      <c r="S2206" s="13">
        <f t="shared" si="103"/>
        <v>14.072799999999999</v>
      </c>
      <c r="T2206" s="13">
        <f t="shared" si="104"/>
        <v>6.0312000000000001</v>
      </c>
      <c r="U2206" s="2">
        <f t="shared" si="102"/>
        <v>0.30000000000000004</v>
      </c>
      <c r="V2206">
        <f>Table1[[#This Row],[Ship Date]]-Table1[[#This Row],[Order Date]]</f>
        <v>6</v>
      </c>
    </row>
    <row r="2207" spans="1:22" x14ac:dyDescent="0.3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s="13">
        <v>67.56</v>
      </c>
      <c r="S2207" s="13">
        <f t="shared" si="103"/>
        <v>47.292000000000002</v>
      </c>
      <c r="T2207" s="13">
        <f t="shared" si="104"/>
        <v>20.268000000000001</v>
      </c>
      <c r="U2207" s="2">
        <f t="shared" si="102"/>
        <v>0.3</v>
      </c>
      <c r="V2207">
        <f>Table1[[#This Row],[Ship Date]]-Table1[[#This Row],[Order Date]]</f>
        <v>2</v>
      </c>
    </row>
    <row r="2208" spans="1:22" x14ac:dyDescent="0.3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s="13">
        <v>29.931999999999999</v>
      </c>
      <c r="S2208" s="13">
        <f t="shared" si="103"/>
        <v>20.952399999999997</v>
      </c>
      <c r="T2208" s="13">
        <f t="shared" si="104"/>
        <v>8.9796000000000014</v>
      </c>
      <c r="U2208" s="2">
        <f t="shared" si="102"/>
        <v>0.30000000000000004</v>
      </c>
      <c r="V2208">
        <f>Table1[[#This Row],[Ship Date]]-Table1[[#This Row],[Order Date]]</f>
        <v>6</v>
      </c>
    </row>
    <row r="2209" spans="1:22" x14ac:dyDescent="0.3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s="13">
        <v>38.271999999999998</v>
      </c>
      <c r="S2209" s="13">
        <f t="shared" si="103"/>
        <v>26.790399999999998</v>
      </c>
      <c r="T2209" s="13">
        <f t="shared" si="104"/>
        <v>11.4816</v>
      </c>
      <c r="U2209" s="2">
        <f t="shared" si="102"/>
        <v>0.30000000000000004</v>
      </c>
      <c r="V2209">
        <f>Table1[[#This Row],[Ship Date]]-Table1[[#This Row],[Order Date]]</f>
        <v>6</v>
      </c>
    </row>
    <row r="2210" spans="1:22" x14ac:dyDescent="0.3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s="13">
        <v>16.52</v>
      </c>
      <c r="S2210" s="13">
        <f t="shared" si="103"/>
        <v>11.563999999999998</v>
      </c>
      <c r="T2210" s="13">
        <f t="shared" si="104"/>
        <v>4.9560000000000013</v>
      </c>
      <c r="U2210" s="2">
        <f t="shared" si="102"/>
        <v>0.3000000000000001</v>
      </c>
      <c r="V2210">
        <f>Table1[[#This Row],[Ship Date]]-Table1[[#This Row],[Order Date]]</f>
        <v>4</v>
      </c>
    </row>
    <row r="2211" spans="1:22" x14ac:dyDescent="0.3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s="13">
        <v>832.93</v>
      </c>
      <c r="S2211" s="13">
        <f t="shared" si="103"/>
        <v>583.05099999999993</v>
      </c>
      <c r="T2211" s="13">
        <f t="shared" si="104"/>
        <v>249.87900000000002</v>
      </c>
      <c r="U2211" s="2">
        <f t="shared" si="102"/>
        <v>0.30000000000000004</v>
      </c>
      <c r="V2211">
        <f>Table1[[#This Row],[Ship Date]]-Table1[[#This Row],[Order Date]]</f>
        <v>2</v>
      </c>
    </row>
    <row r="2212" spans="1:22" x14ac:dyDescent="0.3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s="13">
        <v>43.8</v>
      </c>
      <c r="S2212" s="13">
        <f t="shared" si="103"/>
        <v>30.659999999999997</v>
      </c>
      <c r="T2212" s="13">
        <f t="shared" si="104"/>
        <v>13.14</v>
      </c>
      <c r="U2212" s="2">
        <f t="shared" si="102"/>
        <v>0.30000000000000004</v>
      </c>
      <c r="V2212">
        <f>Table1[[#This Row],[Ship Date]]-Table1[[#This Row],[Order Date]]</f>
        <v>2</v>
      </c>
    </row>
    <row r="2213" spans="1:22" x14ac:dyDescent="0.3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s="13">
        <v>167.292</v>
      </c>
      <c r="S2213" s="13">
        <f t="shared" si="103"/>
        <v>117.1044</v>
      </c>
      <c r="T2213" s="13">
        <f t="shared" si="104"/>
        <v>50.187600000000003</v>
      </c>
      <c r="U2213" s="2">
        <f t="shared" si="102"/>
        <v>0.30000000000000004</v>
      </c>
      <c r="V2213">
        <f>Table1[[#This Row],[Ship Date]]-Table1[[#This Row],[Order Date]]</f>
        <v>3</v>
      </c>
    </row>
    <row r="2214" spans="1:22" x14ac:dyDescent="0.3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s="13">
        <v>27.42</v>
      </c>
      <c r="S2214" s="13">
        <f t="shared" si="103"/>
        <v>19.193999999999999</v>
      </c>
      <c r="T2214" s="13">
        <f t="shared" si="104"/>
        <v>8.2260000000000026</v>
      </c>
      <c r="U2214" s="2">
        <f t="shared" si="102"/>
        <v>0.3000000000000001</v>
      </c>
      <c r="V2214">
        <f>Table1[[#This Row],[Ship Date]]-Table1[[#This Row],[Order Date]]</f>
        <v>4</v>
      </c>
    </row>
    <row r="2215" spans="1:22" x14ac:dyDescent="0.3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s="13">
        <v>1.44</v>
      </c>
      <c r="S2215" s="13">
        <f t="shared" si="103"/>
        <v>1.008</v>
      </c>
      <c r="T2215" s="13">
        <f t="shared" si="104"/>
        <v>0.43199999999999994</v>
      </c>
      <c r="U2215" s="2">
        <f t="shared" si="102"/>
        <v>0.3</v>
      </c>
      <c r="V2215">
        <f>Table1[[#This Row],[Ship Date]]-Table1[[#This Row],[Order Date]]</f>
        <v>1</v>
      </c>
    </row>
    <row r="2216" spans="1:22" x14ac:dyDescent="0.3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s="13">
        <v>61.776000000000003</v>
      </c>
      <c r="S2216" s="13">
        <f t="shared" si="103"/>
        <v>43.243200000000002</v>
      </c>
      <c r="T2216" s="13">
        <f t="shared" si="104"/>
        <v>18.532800000000002</v>
      </c>
      <c r="U2216" s="2">
        <f t="shared" si="102"/>
        <v>0.3</v>
      </c>
      <c r="V2216">
        <f>Table1[[#This Row],[Ship Date]]-Table1[[#This Row],[Order Date]]</f>
        <v>1</v>
      </c>
    </row>
    <row r="2217" spans="1:22" x14ac:dyDescent="0.3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s="13">
        <v>241.96</v>
      </c>
      <c r="S2217" s="13">
        <f t="shared" si="103"/>
        <v>169.37199999999999</v>
      </c>
      <c r="T2217" s="13">
        <f t="shared" si="104"/>
        <v>72.588000000000022</v>
      </c>
      <c r="U2217" s="2">
        <f t="shared" si="102"/>
        <v>0.3000000000000001</v>
      </c>
      <c r="V2217">
        <f>Table1[[#This Row],[Ship Date]]-Table1[[#This Row],[Order Date]]</f>
        <v>1</v>
      </c>
    </row>
    <row r="2218" spans="1:22" x14ac:dyDescent="0.3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s="13">
        <v>108.608</v>
      </c>
      <c r="S2218" s="13">
        <f t="shared" si="103"/>
        <v>76.025599999999997</v>
      </c>
      <c r="T2218" s="13">
        <f t="shared" si="104"/>
        <v>32.582400000000007</v>
      </c>
      <c r="U2218" s="2">
        <f t="shared" si="102"/>
        <v>0.30000000000000004</v>
      </c>
      <c r="V2218">
        <f>Table1[[#This Row],[Ship Date]]-Table1[[#This Row],[Order Date]]</f>
        <v>1</v>
      </c>
    </row>
    <row r="2219" spans="1:22" x14ac:dyDescent="0.3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s="13">
        <v>2.8159999999999998</v>
      </c>
      <c r="S2219" s="13">
        <f t="shared" si="103"/>
        <v>1.9711999999999998</v>
      </c>
      <c r="T2219" s="13">
        <f t="shared" si="104"/>
        <v>0.8448</v>
      </c>
      <c r="U2219" s="2">
        <f t="shared" si="102"/>
        <v>0.3</v>
      </c>
      <c r="V2219">
        <f>Table1[[#This Row],[Ship Date]]-Table1[[#This Row],[Order Date]]</f>
        <v>5</v>
      </c>
    </row>
    <row r="2220" spans="1:22" x14ac:dyDescent="0.3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s="13">
        <v>9.984</v>
      </c>
      <c r="S2220" s="13">
        <f t="shared" si="103"/>
        <v>6.9887999999999995</v>
      </c>
      <c r="T2220" s="13">
        <f t="shared" si="104"/>
        <v>2.9952000000000005</v>
      </c>
      <c r="U2220" s="2">
        <f t="shared" si="102"/>
        <v>0.30000000000000004</v>
      </c>
      <c r="V2220">
        <f>Table1[[#This Row],[Ship Date]]-Table1[[#This Row],[Order Date]]</f>
        <v>4</v>
      </c>
    </row>
    <row r="2221" spans="1:22" x14ac:dyDescent="0.3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s="13">
        <v>14.98</v>
      </c>
      <c r="S2221" s="13">
        <f t="shared" si="103"/>
        <v>10.485999999999999</v>
      </c>
      <c r="T2221" s="13">
        <f t="shared" si="104"/>
        <v>4.4940000000000015</v>
      </c>
      <c r="U2221" s="2">
        <f t="shared" si="102"/>
        <v>0.3000000000000001</v>
      </c>
      <c r="V2221">
        <f>Table1[[#This Row],[Ship Date]]-Table1[[#This Row],[Order Date]]</f>
        <v>4</v>
      </c>
    </row>
    <row r="2222" spans="1:22" x14ac:dyDescent="0.3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s="13">
        <v>1145.5999999999999</v>
      </c>
      <c r="S2222" s="13">
        <f t="shared" si="103"/>
        <v>801.91999999999985</v>
      </c>
      <c r="T2222" s="13">
        <f t="shared" si="104"/>
        <v>343.68000000000006</v>
      </c>
      <c r="U2222" s="2">
        <f t="shared" si="102"/>
        <v>0.3000000000000001</v>
      </c>
      <c r="V2222">
        <f>Table1[[#This Row],[Ship Date]]-Table1[[#This Row],[Order Date]]</f>
        <v>4</v>
      </c>
    </row>
    <row r="2223" spans="1:22" x14ac:dyDescent="0.3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s="13">
        <v>485.94</v>
      </c>
      <c r="S2223" s="13">
        <f t="shared" si="103"/>
        <v>340.15799999999996</v>
      </c>
      <c r="T2223" s="13">
        <f t="shared" si="104"/>
        <v>145.78200000000004</v>
      </c>
      <c r="U2223" s="2">
        <f t="shared" si="102"/>
        <v>0.3000000000000001</v>
      </c>
      <c r="V2223">
        <f>Table1[[#This Row],[Ship Date]]-Table1[[#This Row],[Order Date]]</f>
        <v>0</v>
      </c>
    </row>
    <row r="2224" spans="1:22" x14ac:dyDescent="0.3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s="13">
        <v>37.375999999999998</v>
      </c>
      <c r="S2224" s="13">
        <f t="shared" si="103"/>
        <v>26.163199999999996</v>
      </c>
      <c r="T2224" s="13">
        <f t="shared" si="104"/>
        <v>11.212800000000001</v>
      </c>
      <c r="U2224" s="2">
        <f t="shared" si="102"/>
        <v>0.30000000000000004</v>
      </c>
      <c r="V2224">
        <f>Table1[[#This Row],[Ship Date]]-Table1[[#This Row],[Order Date]]</f>
        <v>0</v>
      </c>
    </row>
    <row r="2225" spans="1:22" x14ac:dyDescent="0.3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s="13">
        <v>70.686000000000007</v>
      </c>
      <c r="S2225" s="13">
        <f t="shared" si="103"/>
        <v>49.480200000000004</v>
      </c>
      <c r="T2225" s="13">
        <f t="shared" si="104"/>
        <v>21.205800000000004</v>
      </c>
      <c r="U2225" s="2">
        <f t="shared" si="102"/>
        <v>0.30000000000000004</v>
      </c>
      <c r="V2225">
        <f>Table1[[#This Row],[Ship Date]]-Table1[[#This Row],[Order Date]]</f>
        <v>0</v>
      </c>
    </row>
    <row r="2226" spans="1:22" x14ac:dyDescent="0.3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s="13">
        <v>54.816000000000003</v>
      </c>
      <c r="S2226" s="13">
        <f t="shared" si="103"/>
        <v>38.371200000000002</v>
      </c>
      <c r="T2226" s="13">
        <f t="shared" si="104"/>
        <v>16.444800000000001</v>
      </c>
      <c r="U2226" s="2">
        <f t="shared" si="102"/>
        <v>0.3</v>
      </c>
      <c r="V2226">
        <f>Table1[[#This Row],[Ship Date]]-Table1[[#This Row],[Order Date]]</f>
        <v>5</v>
      </c>
    </row>
    <row r="2227" spans="1:22" x14ac:dyDescent="0.3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s="13">
        <v>72.293999999999997</v>
      </c>
      <c r="S2227" s="13">
        <f t="shared" si="103"/>
        <v>50.605799999999995</v>
      </c>
      <c r="T2227" s="13">
        <f t="shared" si="104"/>
        <v>21.688200000000002</v>
      </c>
      <c r="U2227" s="2">
        <f t="shared" si="102"/>
        <v>0.30000000000000004</v>
      </c>
      <c r="V2227">
        <f>Table1[[#This Row],[Ship Date]]-Table1[[#This Row],[Order Date]]</f>
        <v>2</v>
      </c>
    </row>
    <row r="2228" spans="1:22" x14ac:dyDescent="0.3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s="13">
        <v>2.8959999999999999</v>
      </c>
      <c r="S2228" s="13">
        <f t="shared" si="103"/>
        <v>2.0271999999999997</v>
      </c>
      <c r="T2228" s="13">
        <f t="shared" si="104"/>
        <v>0.86880000000000024</v>
      </c>
      <c r="U2228" s="2">
        <f t="shared" si="102"/>
        <v>0.3000000000000001</v>
      </c>
      <c r="V2228">
        <f>Table1[[#This Row],[Ship Date]]-Table1[[#This Row],[Order Date]]</f>
        <v>5</v>
      </c>
    </row>
    <row r="2229" spans="1:22" x14ac:dyDescent="0.3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s="13">
        <v>124.792</v>
      </c>
      <c r="S2229" s="13">
        <f t="shared" si="103"/>
        <v>87.354399999999998</v>
      </c>
      <c r="T2229" s="13">
        <f t="shared" si="104"/>
        <v>37.437600000000003</v>
      </c>
      <c r="U2229" s="2">
        <f t="shared" si="102"/>
        <v>0.30000000000000004</v>
      </c>
      <c r="V2229">
        <f>Table1[[#This Row],[Ship Date]]-Table1[[#This Row],[Order Date]]</f>
        <v>5</v>
      </c>
    </row>
    <row r="2230" spans="1:22" x14ac:dyDescent="0.3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s="13">
        <v>330.58800000000002</v>
      </c>
      <c r="S2230" s="13">
        <f t="shared" si="103"/>
        <v>231.41159999999999</v>
      </c>
      <c r="T2230" s="13">
        <f t="shared" si="104"/>
        <v>99.176400000000029</v>
      </c>
      <c r="U2230" s="2">
        <f t="shared" si="102"/>
        <v>0.30000000000000004</v>
      </c>
      <c r="V2230">
        <f>Table1[[#This Row],[Ship Date]]-Table1[[#This Row],[Order Date]]</f>
        <v>4</v>
      </c>
    </row>
    <row r="2231" spans="1:22" x14ac:dyDescent="0.3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s="13">
        <v>673.56799999999998</v>
      </c>
      <c r="S2231" s="13">
        <f t="shared" si="103"/>
        <v>471.49759999999998</v>
      </c>
      <c r="T2231" s="13">
        <f t="shared" si="104"/>
        <v>202.07040000000001</v>
      </c>
      <c r="U2231" s="2">
        <f t="shared" si="102"/>
        <v>0.30000000000000004</v>
      </c>
      <c r="V2231">
        <f>Table1[[#This Row],[Ship Date]]-Table1[[#This Row],[Order Date]]</f>
        <v>5</v>
      </c>
    </row>
    <row r="2232" spans="1:22" x14ac:dyDescent="0.3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s="13">
        <v>52.98</v>
      </c>
      <c r="S2232" s="13">
        <f t="shared" si="103"/>
        <v>37.085999999999999</v>
      </c>
      <c r="T2232" s="13">
        <f t="shared" si="104"/>
        <v>15.893999999999998</v>
      </c>
      <c r="U2232" s="2">
        <f t="shared" si="102"/>
        <v>0.3</v>
      </c>
      <c r="V2232">
        <f>Table1[[#This Row],[Ship Date]]-Table1[[#This Row],[Order Date]]</f>
        <v>5</v>
      </c>
    </row>
    <row r="2233" spans="1:22" x14ac:dyDescent="0.3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s="13">
        <v>526.45000000000005</v>
      </c>
      <c r="S2233" s="13">
        <f t="shared" si="103"/>
        <v>368.51499999999999</v>
      </c>
      <c r="T2233" s="13">
        <f t="shared" si="104"/>
        <v>157.93500000000006</v>
      </c>
      <c r="U2233" s="2">
        <f t="shared" si="102"/>
        <v>0.3000000000000001</v>
      </c>
      <c r="V2233">
        <f>Table1[[#This Row],[Ship Date]]-Table1[[#This Row],[Order Date]]</f>
        <v>5</v>
      </c>
    </row>
    <row r="2234" spans="1:22" x14ac:dyDescent="0.3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s="13">
        <v>228.92</v>
      </c>
      <c r="S2234" s="13">
        <f t="shared" si="103"/>
        <v>160.24399999999997</v>
      </c>
      <c r="T2234" s="13">
        <f t="shared" si="104"/>
        <v>68.676000000000016</v>
      </c>
      <c r="U2234" s="2">
        <f t="shared" si="102"/>
        <v>0.3000000000000001</v>
      </c>
      <c r="V2234">
        <f>Table1[[#This Row],[Ship Date]]-Table1[[#This Row],[Order Date]]</f>
        <v>5</v>
      </c>
    </row>
    <row r="2235" spans="1:22" x14ac:dyDescent="0.3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s="13">
        <v>319.96800000000002</v>
      </c>
      <c r="S2235" s="13">
        <f t="shared" si="103"/>
        <v>223.9776</v>
      </c>
      <c r="T2235" s="13">
        <f t="shared" si="104"/>
        <v>95.990400000000022</v>
      </c>
      <c r="U2235" s="2">
        <f t="shared" si="102"/>
        <v>0.30000000000000004</v>
      </c>
      <c r="V2235">
        <f>Table1[[#This Row],[Ship Date]]-Table1[[#This Row],[Order Date]]</f>
        <v>2</v>
      </c>
    </row>
    <row r="2236" spans="1:22" x14ac:dyDescent="0.35">
      <c r="A2236">
        <v>2235</v>
      </c>
      <c r="B2236" t="s">
        <v>5207</v>
      </c>
      <c r="C2236" s="1">
        <v>43439</v>
      </c>
      <c r="D2236" s="1">
        <v>43444</v>
      </c>
      <c r="E2236" t="s">
        <v>46</v>
      </c>
      <c r="F2236" t="s">
        <v>3606</v>
      </c>
      <c r="G2236" t="s">
        <v>3607</v>
      </c>
      <c r="H2236" t="s">
        <v>37</v>
      </c>
      <c r="I2236" t="s">
        <v>23</v>
      </c>
      <c r="J2236" t="s">
        <v>2222</v>
      </c>
      <c r="K2236" t="s">
        <v>5208</v>
      </c>
      <c r="L2236">
        <v>5410</v>
      </c>
      <c r="M2236" t="s">
        <v>144</v>
      </c>
      <c r="N2236" t="s">
        <v>3235</v>
      </c>
      <c r="O2236" t="s">
        <v>67</v>
      </c>
      <c r="P2236" t="s">
        <v>157</v>
      </c>
      <c r="Q2236" t="s">
        <v>3236</v>
      </c>
      <c r="R2236" s="13">
        <v>205.03</v>
      </c>
      <c r="S2236" s="13">
        <f t="shared" si="103"/>
        <v>143.52099999999999</v>
      </c>
      <c r="T2236" s="13">
        <f t="shared" si="104"/>
        <v>61.509000000000015</v>
      </c>
      <c r="U2236" s="2">
        <f t="shared" si="102"/>
        <v>0.30000000000000004</v>
      </c>
      <c r="V2236">
        <f>Table1[[#This Row],[Ship Date]]-Table1[[#This Row],[Order Date]]</f>
        <v>5</v>
      </c>
    </row>
    <row r="2237" spans="1:22" x14ac:dyDescent="0.35">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s="13">
        <v>190.86</v>
      </c>
      <c r="S2237" s="13">
        <f t="shared" si="103"/>
        <v>133.602</v>
      </c>
      <c r="T2237" s="13">
        <f t="shared" si="104"/>
        <v>57.25800000000001</v>
      </c>
      <c r="U2237" s="2">
        <f t="shared" si="102"/>
        <v>0.30000000000000004</v>
      </c>
      <c r="V2237">
        <f>Table1[[#This Row],[Ship Date]]-Table1[[#This Row],[Order Date]]</f>
        <v>2</v>
      </c>
    </row>
    <row r="2238" spans="1:22" x14ac:dyDescent="0.35">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s="13">
        <v>24.32</v>
      </c>
      <c r="S2238" s="13">
        <f t="shared" si="103"/>
        <v>17.023999999999997</v>
      </c>
      <c r="T2238" s="13">
        <f t="shared" si="104"/>
        <v>7.2960000000000029</v>
      </c>
      <c r="U2238" s="2">
        <f t="shared" si="102"/>
        <v>0.3000000000000001</v>
      </c>
      <c r="V2238">
        <f>Table1[[#This Row],[Ship Date]]-Table1[[#This Row],[Order Date]]</f>
        <v>2</v>
      </c>
    </row>
    <row r="2239" spans="1:22" x14ac:dyDescent="0.35">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s="13">
        <v>44.4</v>
      </c>
      <c r="S2239" s="13">
        <f t="shared" si="103"/>
        <v>31.08</v>
      </c>
      <c r="T2239" s="13">
        <f t="shared" si="104"/>
        <v>13.32</v>
      </c>
      <c r="U2239" s="2">
        <f t="shared" si="102"/>
        <v>0.3</v>
      </c>
      <c r="V2239">
        <f>Table1[[#This Row],[Ship Date]]-Table1[[#This Row],[Order Date]]</f>
        <v>6</v>
      </c>
    </row>
    <row r="2240" spans="1:22" x14ac:dyDescent="0.35">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s="13">
        <v>44.4</v>
      </c>
      <c r="S2240" s="13">
        <f t="shared" si="103"/>
        <v>31.08</v>
      </c>
      <c r="T2240" s="13">
        <f t="shared" si="104"/>
        <v>13.32</v>
      </c>
      <c r="U2240" s="2">
        <f t="shared" si="102"/>
        <v>0.3</v>
      </c>
      <c r="V2240">
        <f>Table1[[#This Row],[Ship Date]]-Table1[[#This Row],[Order Date]]</f>
        <v>6</v>
      </c>
    </row>
    <row r="2241" spans="1:22" x14ac:dyDescent="0.35">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s="13">
        <v>1016.792</v>
      </c>
      <c r="S2241" s="13">
        <f t="shared" si="103"/>
        <v>711.75440000000003</v>
      </c>
      <c r="T2241" s="13">
        <f t="shared" si="104"/>
        <v>305.0376</v>
      </c>
      <c r="U2241" s="2">
        <f t="shared" si="102"/>
        <v>0.3</v>
      </c>
      <c r="V2241">
        <f>Table1[[#This Row],[Ship Date]]-Table1[[#This Row],[Order Date]]</f>
        <v>2</v>
      </c>
    </row>
    <row r="2242" spans="1:22" x14ac:dyDescent="0.35">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s="13">
        <v>38.136000000000003</v>
      </c>
      <c r="S2242" s="13">
        <f t="shared" si="103"/>
        <v>26.6952</v>
      </c>
      <c r="T2242" s="13">
        <f t="shared" si="104"/>
        <v>11.440800000000003</v>
      </c>
      <c r="U2242" s="2">
        <f t="shared" si="102"/>
        <v>0.30000000000000004</v>
      </c>
      <c r="V2242">
        <f>Table1[[#This Row],[Ship Date]]-Table1[[#This Row],[Order Date]]</f>
        <v>2</v>
      </c>
    </row>
    <row r="2243" spans="1:22" x14ac:dyDescent="0.35">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s="13">
        <v>494.98200000000003</v>
      </c>
      <c r="S2243" s="13">
        <f t="shared" si="103"/>
        <v>346.48739999999998</v>
      </c>
      <c r="T2243" s="13">
        <f t="shared" si="104"/>
        <v>148.49460000000005</v>
      </c>
      <c r="U2243" s="2">
        <f t="shared" ref="U2243:U2306" si="105">T2243/R2243</f>
        <v>0.3000000000000001</v>
      </c>
      <c r="V2243">
        <f>Table1[[#This Row],[Ship Date]]-Table1[[#This Row],[Order Date]]</f>
        <v>5</v>
      </c>
    </row>
    <row r="2244" spans="1:22" x14ac:dyDescent="0.35">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s="13">
        <v>56.56</v>
      </c>
      <c r="S2244" s="13">
        <f t="shared" ref="S2244:S2307" si="106">R2244*0.7</f>
        <v>39.591999999999999</v>
      </c>
      <c r="T2244" s="13">
        <f t="shared" ref="T2244:T2307" si="107">R2244-S2244</f>
        <v>16.968000000000004</v>
      </c>
      <c r="U2244" s="2">
        <f t="shared" si="105"/>
        <v>0.30000000000000004</v>
      </c>
      <c r="V2244">
        <f>Table1[[#This Row],[Ship Date]]-Table1[[#This Row],[Order Date]]</f>
        <v>4</v>
      </c>
    </row>
    <row r="2245" spans="1:22" x14ac:dyDescent="0.35">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s="13">
        <v>5.56</v>
      </c>
      <c r="S2245" s="13">
        <f t="shared" si="106"/>
        <v>3.8919999999999995</v>
      </c>
      <c r="T2245" s="13">
        <f t="shared" si="107"/>
        <v>1.6680000000000001</v>
      </c>
      <c r="U2245" s="2">
        <f t="shared" si="105"/>
        <v>0.30000000000000004</v>
      </c>
      <c r="V2245">
        <f>Table1[[#This Row],[Ship Date]]-Table1[[#This Row],[Order Date]]</f>
        <v>4</v>
      </c>
    </row>
    <row r="2246" spans="1:22" x14ac:dyDescent="0.35">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s="13">
        <v>9.02</v>
      </c>
      <c r="S2246" s="13">
        <f t="shared" si="106"/>
        <v>6.3139999999999992</v>
      </c>
      <c r="T2246" s="13">
        <f t="shared" si="107"/>
        <v>2.7060000000000004</v>
      </c>
      <c r="U2246" s="2">
        <f t="shared" si="105"/>
        <v>0.30000000000000004</v>
      </c>
      <c r="V2246">
        <f>Table1[[#This Row],[Ship Date]]-Table1[[#This Row],[Order Date]]</f>
        <v>4</v>
      </c>
    </row>
    <row r="2247" spans="1:22" x14ac:dyDescent="0.35">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s="13">
        <v>8.6199999999999992</v>
      </c>
      <c r="S2247" s="13">
        <f t="shared" si="106"/>
        <v>6.0339999999999989</v>
      </c>
      <c r="T2247" s="13">
        <f t="shared" si="107"/>
        <v>2.5860000000000003</v>
      </c>
      <c r="U2247" s="2">
        <f t="shared" si="105"/>
        <v>0.30000000000000004</v>
      </c>
      <c r="V2247">
        <f>Table1[[#This Row],[Ship Date]]-Table1[[#This Row],[Order Date]]</f>
        <v>4</v>
      </c>
    </row>
    <row r="2248" spans="1:22" x14ac:dyDescent="0.35">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s="13">
        <v>659.976</v>
      </c>
      <c r="S2248" s="13">
        <f t="shared" si="106"/>
        <v>461.98319999999995</v>
      </c>
      <c r="T2248" s="13">
        <f t="shared" si="107"/>
        <v>197.99280000000005</v>
      </c>
      <c r="U2248" s="2">
        <f t="shared" si="105"/>
        <v>0.30000000000000004</v>
      </c>
      <c r="V2248">
        <f>Table1[[#This Row],[Ship Date]]-Table1[[#This Row],[Order Date]]</f>
        <v>4</v>
      </c>
    </row>
    <row r="2249" spans="1:22" x14ac:dyDescent="0.35">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s="13">
        <v>13.36</v>
      </c>
      <c r="S2249" s="13">
        <f t="shared" si="106"/>
        <v>9.3519999999999985</v>
      </c>
      <c r="T2249" s="13">
        <f t="shared" si="107"/>
        <v>4.0080000000000009</v>
      </c>
      <c r="U2249" s="2">
        <f t="shared" si="105"/>
        <v>0.3000000000000001</v>
      </c>
      <c r="V2249">
        <f>Table1[[#This Row],[Ship Date]]-Table1[[#This Row],[Order Date]]</f>
        <v>3</v>
      </c>
    </row>
    <row r="2250" spans="1:22" x14ac:dyDescent="0.35">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s="13">
        <v>41.72</v>
      </c>
      <c r="S2250" s="13">
        <f t="shared" si="106"/>
        <v>29.203999999999997</v>
      </c>
      <c r="T2250" s="13">
        <f t="shared" si="107"/>
        <v>12.516000000000002</v>
      </c>
      <c r="U2250" s="2">
        <f t="shared" si="105"/>
        <v>0.30000000000000004</v>
      </c>
      <c r="V2250">
        <f>Table1[[#This Row],[Ship Date]]-Table1[[#This Row],[Order Date]]</f>
        <v>3</v>
      </c>
    </row>
    <row r="2251" spans="1:22" x14ac:dyDescent="0.35">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s="13">
        <v>11.52</v>
      </c>
      <c r="S2251" s="13">
        <f t="shared" si="106"/>
        <v>8.0640000000000001</v>
      </c>
      <c r="T2251" s="13">
        <f t="shared" si="107"/>
        <v>3.4559999999999995</v>
      </c>
      <c r="U2251" s="2">
        <f t="shared" si="105"/>
        <v>0.3</v>
      </c>
      <c r="V2251">
        <f>Table1[[#This Row],[Ship Date]]-Table1[[#This Row],[Order Date]]</f>
        <v>3</v>
      </c>
    </row>
    <row r="2252" spans="1:22" x14ac:dyDescent="0.35">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s="13">
        <v>541.44000000000005</v>
      </c>
      <c r="S2252" s="13">
        <f t="shared" si="106"/>
        <v>379.00800000000004</v>
      </c>
      <c r="T2252" s="13">
        <f t="shared" si="107"/>
        <v>162.43200000000002</v>
      </c>
      <c r="U2252" s="2">
        <f t="shared" si="105"/>
        <v>0.3</v>
      </c>
      <c r="V2252">
        <f>Table1[[#This Row],[Ship Date]]-Table1[[#This Row],[Order Date]]</f>
        <v>3</v>
      </c>
    </row>
    <row r="2253" spans="1:22" x14ac:dyDescent="0.35">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s="13">
        <v>19.440000000000001</v>
      </c>
      <c r="S2253" s="13">
        <f t="shared" si="106"/>
        <v>13.608000000000001</v>
      </c>
      <c r="T2253" s="13">
        <f t="shared" si="107"/>
        <v>5.8320000000000007</v>
      </c>
      <c r="U2253" s="2">
        <f t="shared" si="105"/>
        <v>0.30000000000000004</v>
      </c>
      <c r="V2253">
        <f>Table1[[#This Row],[Ship Date]]-Table1[[#This Row],[Order Date]]</f>
        <v>3</v>
      </c>
    </row>
    <row r="2254" spans="1:22" x14ac:dyDescent="0.35">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s="13">
        <v>143.69999999999999</v>
      </c>
      <c r="S2254" s="13">
        <f t="shared" si="106"/>
        <v>100.58999999999999</v>
      </c>
      <c r="T2254" s="13">
        <f t="shared" si="107"/>
        <v>43.11</v>
      </c>
      <c r="U2254" s="2">
        <f t="shared" si="105"/>
        <v>0.30000000000000004</v>
      </c>
      <c r="V2254">
        <f>Table1[[#This Row],[Ship Date]]-Table1[[#This Row],[Order Date]]</f>
        <v>2</v>
      </c>
    </row>
    <row r="2255" spans="1:22" x14ac:dyDescent="0.35">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s="13">
        <v>43.26</v>
      </c>
      <c r="S2255" s="13">
        <f t="shared" si="106"/>
        <v>30.281999999999996</v>
      </c>
      <c r="T2255" s="13">
        <f t="shared" si="107"/>
        <v>12.978000000000002</v>
      </c>
      <c r="U2255" s="2">
        <f t="shared" si="105"/>
        <v>0.30000000000000004</v>
      </c>
      <c r="V2255">
        <f>Table1[[#This Row],[Ship Date]]-Table1[[#This Row],[Order Date]]</f>
        <v>3</v>
      </c>
    </row>
    <row r="2256" spans="1:22" x14ac:dyDescent="0.35">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s="13">
        <v>43.56</v>
      </c>
      <c r="S2256" s="13">
        <f t="shared" si="106"/>
        <v>30.492000000000001</v>
      </c>
      <c r="T2256" s="13">
        <f t="shared" si="107"/>
        <v>13.068000000000001</v>
      </c>
      <c r="U2256" s="2">
        <f t="shared" si="105"/>
        <v>0.3</v>
      </c>
      <c r="V2256">
        <f>Table1[[#This Row],[Ship Date]]-Table1[[#This Row],[Order Date]]</f>
        <v>3</v>
      </c>
    </row>
    <row r="2257" spans="1:22" x14ac:dyDescent="0.35">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s="13">
        <v>437.85</v>
      </c>
      <c r="S2257" s="13">
        <f t="shared" si="106"/>
        <v>306.495</v>
      </c>
      <c r="T2257" s="13">
        <f t="shared" si="107"/>
        <v>131.35500000000002</v>
      </c>
      <c r="U2257" s="2">
        <f t="shared" si="105"/>
        <v>0.30000000000000004</v>
      </c>
      <c r="V2257">
        <f>Table1[[#This Row],[Ship Date]]-Table1[[#This Row],[Order Date]]</f>
        <v>5</v>
      </c>
    </row>
    <row r="2258" spans="1:22" x14ac:dyDescent="0.35">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s="13">
        <v>109.48</v>
      </c>
      <c r="S2258" s="13">
        <f t="shared" si="106"/>
        <v>76.635999999999996</v>
      </c>
      <c r="T2258" s="13">
        <f t="shared" si="107"/>
        <v>32.844000000000008</v>
      </c>
      <c r="U2258" s="2">
        <f t="shared" si="105"/>
        <v>0.30000000000000004</v>
      </c>
      <c r="V2258">
        <f>Table1[[#This Row],[Ship Date]]-Table1[[#This Row],[Order Date]]</f>
        <v>5</v>
      </c>
    </row>
    <row r="2259" spans="1:22" x14ac:dyDescent="0.35">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s="13">
        <v>1212.96</v>
      </c>
      <c r="S2259" s="13">
        <f t="shared" si="106"/>
        <v>849.072</v>
      </c>
      <c r="T2259" s="13">
        <f t="shared" si="107"/>
        <v>363.88800000000003</v>
      </c>
      <c r="U2259" s="2">
        <f t="shared" si="105"/>
        <v>0.30000000000000004</v>
      </c>
      <c r="V2259">
        <f>Table1[[#This Row],[Ship Date]]-Table1[[#This Row],[Order Date]]</f>
        <v>3</v>
      </c>
    </row>
    <row r="2260" spans="1:22" x14ac:dyDescent="0.35">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s="13">
        <v>18.54</v>
      </c>
      <c r="S2260" s="13">
        <f t="shared" si="106"/>
        <v>12.977999999999998</v>
      </c>
      <c r="T2260" s="13">
        <f t="shared" si="107"/>
        <v>5.5620000000000012</v>
      </c>
      <c r="U2260" s="2">
        <f t="shared" si="105"/>
        <v>0.3000000000000001</v>
      </c>
      <c r="V2260">
        <f>Table1[[#This Row],[Ship Date]]-Table1[[#This Row],[Order Date]]</f>
        <v>3</v>
      </c>
    </row>
    <row r="2261" spans="1:22" x14ac:dyDescent="0.35">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s="13">
        <v>5</v>
      </c>
      <c r="S2261" s="13">
        <f t="shared" si="106"/>
        <v>3.5</v>
      </c>
      <c r="T2261" s="13">
        <f t="shared" si="107"/>
        <v>1.5</v>
      </c>
      <c r="U2261" s="2">
        <f t="shared" si="105"/>
        <v>0.3</v>
      </c>
      <c r="V2261">
        <f>Table1[[#This Row],[Ship Date]]-Table1[[#This Row],[Order Date]]</f>
        <v>2</v>
      </c>
    </row>
    <row r="2262" spans="1:22" x14ac:dyDescent="0.35">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s="13">
        <v>371.97</v>
      </c>
      <c r="S2262" s="13">
        <f t="shared" si="106"/>
        <v>260.37900000000002</v>
      </c>
      <c r="T2262" s="13">
        <f t="shared" si="107"/>
        <v>111.59100000000001</v>
      </c>
      <c r="U2262" s="2">
        <f t="shared" si="105"/>
        <v>0.3</v>
      </c>
      <c r="V2262">
        <f>Table1[[#This Row],[Ship Date]]-Table1[[#This Row],[Order Date]]</f>
        <v>2</v>
      </c>
    </row>
    <row r="2263" spans="1:22" x14ac:dyDescent="0.35">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s="13">
        <v>166.24</v>
      </c>
      <c r="S2263" s="13">
        <f t="shared" si="106"/>
        <v>116.36799999999999</v>
      </c>
      <c r="T2263" s="13">
        <f t="shared" si="107"/>
        <v>49.872000000000014</v>
      </c>
      <c r="U2263" s="2">
        <f t="shared" si="105"/>
        <v>0.30000000000000004</v>
      </c>
      <c r="V2263">
        <f>Table1[[#This Row],[Ship Date]]-Table1[[#This Row],[Order Date]]</f>
        <v>0</v>
      </c>
    </row>
    <row r="2264" spans="1:22" x14ac:dyDescent="0.35">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s="13">
        <v>359.97</v>
      </c>
      <c r="S2264" s="13">
        <f t="shared" si="106"/>
        <v>251.97900000000001</v>
      </c>
      <c r="T2264" s="13">
        <f t="shared" si="107"/>
        <v>107.99100000000001</v>
      </c>
      <c r="U2264" s="2">
        <f t="shared" si="105"/>
        <v>0.3</v>
      </c>
      <c r="V2264">
        <f>Table1[[#This Row],[Ship Date]]-Table1[[#This Row],[Order Date]]</f>
        <v>3</v>
      </c>
    </row>
    <row r="2265" spans="1:22" x14ac:dyDescent="0.35">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s="13">
        <v>499.98</v>
      </c>
      <c r="S2265" s="13">
        <f t="shared" si="106"/>
        <v>349.98599999999999</v>
      </c>
      <c r="T2265" s="13">
        <f t="shared" si="107"/>
        <v>149.99400000000003</v>
      </c>
      <c r="U2265" s="2">
        <f t="shared" si="105"/>
        <v>0.30000000000000004</v>
      </c>
      <c r="V2265">
        <f>Table1[[#This Row],[Ship Date]]-Table1[[#This Row],[Order Date]]</f>
        <v>2</v>
      </c>
    </row>
    <row r="2266" spans="1:22" x14ac:dyDescent="0.35">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s="13">
        <v>5.28</v>
      </c>
      <c r="S2266" s="13">
        <f t="shared" si="106"/>
        <v>3.6959999999999997</v>
      </c>
      <c r="T2266" s="13">
        <f t="shared" si="107"/>
        <v>1.5840000000000005</v>
      </c>
      <c r="U2266" s="2">
        <f t="shared" si="105"/>
        <v>0.3000000000000001</v>
      </c>
      <c r="V2266">
        <f>Table1[[#This Row],[Ship Date]]-Table1[[#This Row],[Order Date]]</f>
        <v>2</v>
      </c>
    </row>
    <row r="2267" spans="1:22" x14ac:dyDescent="0.35">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s="13">
        <v>8.26</v>
      </c>
      <c r="S2267" s="13">
        <f t="shared" si="106"/>
        <v>5.7819999999999991</v>
      </c>
      <c r="T2267" s="13">
        <f t="shared" si="107"/>
        <v>2.4780000000000006</v>
      </c>
      <c r="U2267" s="2">
        <f t="shared" si="105"/>
        <v>0.3000000000000001</v>
      </c>
      <c r="V2267">
        <f>Table1[[#This Row],[Ship Date]]-Table1[[#This Row],[Order Date]]</f>
        <v>2</v>
      </c>
    </row>
    <row r="2268" spans="1:22" x14ac:dyDescent="0.35">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s="13">
        <v>7.968</v>
      </c>
      <c r="S2268" s="13">
        <f t="shared" si="106"/>
        <v>5.5775999999999994</v>
      </c>
      <c r="T2268" s="13">
        <f t="shared" si="107"/>
        <v>2.3904000000000005</v>
      </c>
      <c r="U2268" s="2">
        <f t="shared" si="105"/>
        <v>0.30000000000000004</v>
      </c>
      <c r="V2268">
        <f>Table1[[#This Row],[Ship Date]]-Table1[[#This Row],[Order Date]]</f>
        <v>0</v>
      </c>
    </row>
    <row r="2269" spans="1:22" x14ac:dyDescent="0.35">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s="13">
        <v>12.96</v>
      </c>
      <c r="S2269" s="13">
        <f t="shared" si="106"/>
        <v>9.0719999999999992</v>
      </c>
      <c r="T2269" s="13">
        <f t="shared" si="107"/>
        <v>3.8880000000000017</v>
      </c>
      <c r="U2269" s="2">
        <f t="shared" si="105"/>
        <v>0.3000000000000001</v>
      </c>
      <c r="V2269">
        <f>Table1[[#This Row],[Ship Date]]-Table1[[#This Row],[Order Date]]</f>
        <v>0</v>
      </c>
    </row>
    <row r="2270" spans="1:22" x14ac:dyDescent="0.35">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s="13">
        <v>6.48</v>
      </c>
      <c r="S2270" s="13">
        <f t="shared" si="106"/>
        <v>4.5359999999999996</v>
      </c>
      <c r="T2270" s="13">
        <f t="shared" si="107"/>
        <v>1.9440000000000008</v>
      </c>
      <c r="U2270" s="2">
        <f t="shared" si="105"/>
        <v>0.3000000000000001</v>
      </c>
      <c r="V2270">
        <f>Table1[[#This Row],[Ship Date]]-Table1[[#This Row],[Order Date]]</f>
        <v>6</v>
      </c>
    </row>
    <row r="2271" spans="1:22" x14ac:dyDescent="0.35">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s="13">
        <v>6.984</v>
      </c>
      <c r="S2271" s="13">
        <f t="shared" si="106"/>
        <v>4.8887999999999998</v>
      </c>
      <c r="T2271" s="13">
        <f t="shared" si="107"/>
        <v>2.0952000000000002</v>
      </c>
      <c r="U2271" s="2">
        <f t="shared" si="105"/>
        <v>0.30000000000000004</v>
      </c>
      <c r="V2271">
        <f>Table1[[#This Row],[Ship Date]]-Table1[[#This Row],[Order Date]]</f>
        <v>6</v>
      </c>
    </row>
    <row r="2272" spans="1:22" x14ac:dyDescent="0.35">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s="13">
        <v>47.96</v>
      </c>
      <c r="S2272" s="13">
        <f t="shared" si="106"/>
        <v>33.571999999999996</v>
      </c>
      <c r="T2272" s="13">
        <f t="shared" si="107"/>
        <v>14.388000000000005</v>
      </c>
      <c r="U2272" s="2">
        <f t="shared" si="105"/>
        <v>0.3000000000000001</v>
      </c>
      <c r="V2272">
        <f>Table1[[#This Row],[Ship Date]]-Table1[[#This Row],[Order Date]]</f>
        <v>5</v>
      </c>
    </row>
    <row r="2273" spans="1:22" x14ac:dyDescent="0.35">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s="13">
        <v>199.74</v>
      </c>
      <c r="S2273" s="13">
        <f t="shared" si="106"/>
        <v>139.81799999999998</v>
      </c>
      <c r="T2273" s="13">
        <f t="shared" si="107"/>
        <v>59.922000000000025</v>
      </c>
      <c r="U2273" s="2">
        <f t="shared" si="105"/>
        <v>0.3000000000000001</v>
      </c>
      <c r="V2273">
        <f>Table1[[#This Row],[Ship Date]]-Table1[[#This Row],[Order Date]]</f>
        <v>6</v>
      </c>
    </row>
    <row r="2274" spans="1:22" x14ac:dyDescent="0.35">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s="13">
        <v>435.26</v>
      </c>
      <c r="S2274" s="13">
        <f t="shared" si="106"/>
        <v>304.68199999999996</v>
      </c>
      <c r="T2274" s="13">
        <f t="shared" si="107"/>
        <v>130.57800000000003</v>
      </c>
      <c r="U2274" s="2">
        <f t="shared" si="105"/>
        <v>0.3000000000000001</v>
      </c>
      <c r="V2274">
        <f>Table1[[#This Row],[Ship Date]]-Table1[[#This Row],[Order Date]]</f>
        <v>5</v>
      </c>
    </row>
    <row r="2275" spans="1:22" x14ac:dyDescent="0.35">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s="13">
        <v>1119.9839999999999</v>
      </c>
      <c r="S2275" s="13">
        <f t="shared" si="106"/>
        <v>783.98879999999986</v>
      </c>
      <c r="T2275" s="13">
        <f t="shared" si="107"/>
        <v>335.99520000000007</v>
      </c>
      <c r="U2275" s="2">
        <f t="shared" si="105"/>
        <v>0.3000000000000001</v>
      </c>
      <c r="V2275">
        <f>Table1[[#This Row],[Ship Date]]-Table1[[#This Row],[Order Date]]</f>
        <v>5</v>
      </c>
    </row>
    <row r="2276" spans="1:22" x14ac:dyDescent="0.35">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s="13">
        <v>143.43199999999999</v>
      </c>
      <c r="S2276" s="13">
        <f t="shared" si="106"/>
        <v>100.40239999999999</v>
      </c>
      <c r="T2276" s="13">
        <f t="shared" si="107"/>
        <v>43.029600000000002</v>
      </c>
      <c r="U2276" s="2">
        <f t="shared" si="105"/>
        <v>0.30000000000000004</v>
      </c>
      <c r="V2276">
        <f>Table1[[#This Row],[Ship Date]]-Table1[[#This Row],[Order Date]]</f>
        <v>5</v>
      </c>
    </row>
    <row r="2277" spans="1:22" x14ac:dyDescent="0.35">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s="13">
        <v>122.352</v>
      </c>
      <c r="S2277" s="13">
        <f t="shared" si="106"/>
        <v>85.6464</v>
      </c>
      <c r="T2277" s="13">
        <f t="shared" si="107"/>
        <v>36.705600000000004</v>
      </c>
      <c r="U2277" s="2">
        <f t="shared" si="105"/>
        <v>0.30000000000000004</v>
      </c>
      <c r="V2277">
        <f>Table1[[#This Row],[Ship Date]]-Table1[[#This Row],[Order Date]]</f>
        <v>5</v>
      </c>
    </row>
    <row r="2278" spans="1:22" x14ac:dyDescent="0.35">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s="13">
        <v>306.2</v>
      </c>
      <c r="S2278" s="13">
        <f t="shared" si="106"/>
        <v>214.33999999999997</v>
      </c>
      <c r="T2278" s="13">
        <f t="shared" si="107"/>
        <v>91.860000000000014</v>
      </c>
      <c r="U2278" s="2">
        <f t="shared" si="105"/>
        <v>0.30000000000000004</v>
      </c>
      <c r="V2278">
        <f>Table1[[#This Row],[Ship Date]]-Table1[[#This Row],[Order Date]]</f>
        <v>4</v>
      </c>
    </row>
    <row r="2279" spans="1:22" x14ac:dyDescent="0.35">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s="13">
        <v>85.98</v>
      </c>
      <c r="S2279" s="13">
        <f t="shared" si="106"/>
        <v>60.186</v>
      </c>
      <c r="T2279" s="13">
        <f t="shared" si="107"/>
        <v>25.794000000000004</v>
      </c>
      <c r="U2279" s="2">
        <f t="shared" si="105"/>
        <v>0.30000000000000004</v>
      </c>
      <c r="V2279">
        <f>Table1[[#This Row],[Ship Date]]-Table1[[#This Row],[Order Date]]</f>
        <v>4</v>
      </c>
    </row>
    <row r="2280" spans="1:22" x14ac:dyDescent="0.35">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s="13">
        <v>223.96</v>
      </c>
      <c r="S2280" s="13">
        <f t="shared" si="106"/>
        <v>156.77199999999999</v>
      </c>
      <c r="T2280" s="13">
        <f t="shared" si="107"/>
        <v>67.188000000000017</v>
      </c>
      <c r="U2280" s="2">
        <f t="shared" si="105"/>
        <v>0.30000000000000004</v>
      </c>
      <c r="V2280">
        <f>Table1[[#This Row],[Ship Date]]-Table1[[#This Row],[Order Date]]</f>
        <v>4</v>
      </c>
    </row>
    <row r="2281" spans="1:22" x14ac:dyDescent="0.35">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s="13">
        <v>97.567999999999998</v>
      </c>
      <c r="S2281" s="13">
        <f t="shared" si="106"/>
        <v>68.297599999999989</v>
      </c>
      <c r="T2281" s="13">
        <f t="shared" si="107"/>
        <v>29.270400000000009</v>
      </c>
      <c r="U2281" s="2">
        <f t="shared" si="105"/>
        <v>0.3000000000000001</v>
      </c>
      <c r="V2281">
        <f>Table1[[#This Row],[Ship Date]]-Table1[[#This Row],[Order Date]]</f>
        <v>3</v>
      </c>
    </row>
    <row r="2282" spans="1:22" x14ac:dyDescent="0.35">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s="13">
        <v>614.27200000000005</v>
      </c>
      <c r="S2282" s="13">
        <f t="shared" si="106"/>
        <v>429.99040000000002</v>
      </c>
      <c r="T2282" s="13">
        <f t="shared" si="107"/>
        <v>184.28160000000003</v>
      </c>
      <c r="U2282" s="2">
        <f t="shared" si="105"/>
        <v>0.30000000000000004</v>
      </c>
      <c r="V2282">
        <f>Table1[[#This Row],[Ship Date]]-Table1[[#This Row],[Order Date]]</f>
        <v>3</v>
      </c>
    </row>
    <row r="2283" spans="1:22" x14ac:dyDescent="0.35">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s="13">
        <v>199.98</v>
      </c>
      <c r="S2283" s="13">
        <f t="shared" si="106"/>
        <v>139.98599999999999</v>
      </c>
      <c r="T2283" s="13">
        <f t="shared" si="107"/>
        <v>59.994</v>
      </c>
      <c r="U2283" s="2">
        <f t="shared" si="105"/>
        <v>0.3</v>
      </c>
      <c r="V2283">
        <f>Table1[[#This Row],[Ship Date]]-Table1[[#This Row],[Order Date]]</f>
        <v>3</v>
      </c>
    </row>
    <row r="2284" spans="1:22" x14ac:dyDescent="0.35">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s="13">
        <v>48.16</v>
      </c>
      <c r="S2284" s="13">
        <f t="shared" si="106"/>
        <v>33.711999999999996</v>
      </c>
      <c r="T2284" s="13">
        <f t="shared" si="107"/>
        <v>14.448</v>
      </c>
      <c r="U2284" s="2">
        <f t="shared" si="105"/>
        <v>0.30000000000000004</v>
      </c>
      <c r="V2284">
        <f>Table1[[#This Row],[Ship Date]]-Table1[[#This Row],[Order Date]]</f>
        <v>2</v>
      </c>
    </row>
    <row r="2285" spans="1:22" x14ac:dyDescent="0.35">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s="13">
        <v>23.92</v>
      </c>
      <c r="S2285" s="13">
        <f t="shared" si="106"/>
        <v>16.744</v>
      </c>
      <c r="T2285" s="13">
        <f t="shared" si="107"/>
        <v>7.1760000000000019</v>
      </c>
      <c r="U2285" s="2">
        <f t="shared" si="105"/>
        <v>0.30000000000000004</v>
      </c>
      <c r="V2285">
        <f>Table1[[#This Row],[Ship Date]]-Table1[[#This Row],[Order Date]]</f>
        <v>4</v>
      </c>
    </row>
    <row r="2286" spans="1:22" x14ac:dyDescent="0.35">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s="13">
        <v>60.69</v>
      </c>
      <c r="S2286" s="13">
        <f t="shared" si="106"/>
        <v>42.482999999999997</v>
      </c>
      <c r="T2286" s="13">
        <f t="shared" si="107"/>
        <v>18.207000000000001</v>
      </c>
      <c r="U2286" s="2">
        <f t="shared" si="105"/>
        <v>0.30000000000000004</v>
      </c>
      <c r="V2286">
        <f>Table1[[#This Row],[Ship Date]]-Table1[[#This Row],[Order Date]]</f>
        <v>4</v>
      </c>
    </row>
    <row r="2287" spans="1:22" x14ac:dyDescent="0.35">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s="13">
        <v>14.352</v>
      </c>
      <c r="S2287" s="13">
        <f t="shared" si="106"/>
        <v>10.0464</v>
      </c>
      <c r="T2287" s="13">
        <f t="shared" si="107"/>
        <v>4.3056000000000001</v>
      </c>
      <c r="U2287" s="2">
        <f t="shared" si="105"/>
        <v>0.3</v>
      </c>
      <c r="V2287">
        <f>Table1[[#This Row],[Ship Date]]-Table1[[#This Row],[Order Date]]</f>
        <v>3</v>
      </c>
    </row>
    <row r="2288" spans="1:22" x14ac:dyDescent="0.35">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s="13">
        <v>35.04</v>
      </c>
      <c r="S2288" s="13">
        <f t="shared" si="106"/>
        <v>24.527999999999999</v>
      </c>
      <c r="T2288" s="13">
        <f t="shared" si="107"/>
        <v>10.512</v>
      </c>
      <c r="U2288" s="2">
        <f t="shared" si="105"/>
        <v>0.30000000000000004</v>
      </c>
      <c r="V2288">
        <f>Table1[[#This Row],[Ship Date]]-Table1[[#This Row],[Order Date]]</f>
        <v>6</v>
      </c>
    </row>
    <row r="2289" spans="1:22" x14ac:dyDescent="0.35">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s="13">
        <v>17.48</v>
      </c>
      <c r="S2289" s="13">
        <f t="shared" si="106"/>
        <v>12.235999999999999</v>
      </c>
      <c r="T2289" s="13">
        <f t="shared" si="107"/>
        <v>5.2440000000000015</v>
      </c>
      <c r="U2289" s="2">
        <f t="shared" si="105"/>
        <v>0.3000000000000001</v>
      </c>
      <c r="V2289">
        <f>Table1[[#This Row],[Ship Date]]-Table1[[#This Row],[Order Date]]</f>
        <v>4</v>
      </c>
    </row>
    <row r="2290" spans="1:22" x14ac:dyDescent="0.35">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s="13">
        <v>16.399999999999999</v>
      </c>
      <c r="S2290" s="13">
        <f t="shared" si="106"/>
        <v>11.479999999999999</v>
      </c>
      <c r="T2290" s="13">
        <f t="shared" si="107"/>
        <v>4.92</v>
      </c>
      <c r="U2290" s="2">
        <f t="shared" si="105"/>
        <v>0.30000000000000004</v>
      </c>
      <c r="V2290">
        <f>Table1[[#This Row],[Ship Date]]-Table1[[#This Row],[Order Date]]</f>
        <v>3</v>
      </c>
    </row>
    <row r="2291" spans="1:22" x14ac:dyDescent="0.35">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s="13">
        <v>892.98</v>
      </c>
      <c r="S2291" s="13">
        <f t="shared" si="106"/>
        <v>625.08600000000001</v>
      </c>
      <c r="T2291" s="13">
        <f t="shared" si="107"/>
        <v>267.89400000000001</v>
      </c>
      <c r="U2291" s="2">
        <f t="shared" si="105"/>
        <v>0.3</v>
      </c>
      <c r="V2291">
        <f>Table1[[#This Row],[Ship Date]]-Table1[[#This Row],[Order Date]]</f>
        <v>3</v>
      </c>
    </row>
    <row r="2292" spans="1:22" x14ac:dyDescent="0.35">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s="13">
        <v>287.97000000000003</v>
      </c>
      <c r="S2292" s="13">
        <f t="shared" si="106"/>
        <v>201.57900000000001</v>
      </c>
      <c r="T2292" s="13">
        <f t="shared" si="107"/>
        <v>86.39100000000002</v>
      </c>
      <c r="U2292" s="2">
        <f t="shared" si="105"/>
        <v>0.30000000000000004</v>
      </c>
      <c r="V2292">
        <f>Table1[[#This Row],[Ship Date]]-Table1[[#This Row],[Order Date]]</f>
        <v>5</v>
      </c>
    </row>
    <row r="2293" spans="1:22" x14ac:dyDescent="0.35">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s="13">
        <v>595.38</v>
      </c>
      <c r="S2293" s="13">
        <f t="shared" si="106"/>
        <v>416.76599999999996</v>
      </c>
      <c r="T2293" s="13">
        <f t="shared" si="107"/>
        <v>178.61400000000003</v>
      </c>
      <c r="U2293" s="2">
        <f t="shared" si="105"/>
        <v>0.30000000000000004</v>
      </c>
      <c r="V2293">
        <f>Table1[[#This Row],[Ship Date]]-Table1[[#This Row],[Order Date]]</f>
        <v>5</v>
      </c>
    </row>
    <row r="2294" spans="1:22" x14ac:dyDescent="0.35">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s="13">
        <v>12.96</v>
      </c>
      <c r="S2294" s="13">
        <f t="shared" si="106"/>
        <v>9.0719999999999992</v>
      </c>
      <c r="T2294" s="13">
        <f t="shared" si="107"/>
        <v>3.8880000000000017</v>
      </c>
      <c r="U2294" s="2">
        <f t="shared" si="105"/>
        <v>0.3000000000000001</v>
      </c>
      <c r="V2294">
        <f>Table1[[#This Row],[Ship Date]]-Table1[[#This Row],[Order Date]]</f>
        <v>5</v>
      </c>
    </row>
    <row r="2295" spans="1:22" x14ac:dyDescent="0.35">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s="13">
        <v>4.95</v>
      </c>
      <c r="S2295" s="13">
        <f t="shared" si="106"/>
        <v>3.4649999999999999</v>
      </c>
      <c r="T2295" s="13">
        <f t="shared" si="107"/>
        <v>1.4850000000000003</v>
      </c>
      <c r="U2295" s="2">
        <f t="shared" si="105"/>
        <v>0.30000000000000004</v>
      </c>
      <c r="V2295">
        <f>Table1[[#This Row],[Ship Date]]-Table1[[#This Row],[Order Date]]</f>
        <v>5</v>
      </c>
    </row>
    <row r="2296" spans="1:22" x14ac:dyDescent="0.35">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s="13">
        <v>181.95</v>
      </c>
      <c r="S2296" s="13">
        <f t="shared" si="106"/>
        <v>127.36499999999998</v>
      </c>
      <c r="T2296" s="13">
        <f t="shared" si="107"/>
        <v>54.585000000000008</v>
      </c>
      <c r="U2296" s="2">
        <f t="shared" si="105"/>
        <v>0.30000000000000004</v>
      </c>
      <c r="V2296">
        <f>Table1[[#This Row],[Ship Date]]-Table1[[#This Row],[Order Date]]</f>
        <v>4</v>
      </c>
    </row>
    <row r="2297" spans="1:22" x14ac:dyDescent="0.35">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s="13">
        <v>13.52</v>
      </c>
      <c r="S2297" s="13">
        <f t="shared" si="106"/>
        <v>9.4639999999999986</v>
      </c>
      <c r="T2297" s="13">
        <f t="shared" si="107"/>
        <v>4.0560000000000009</v>
      </c>
      <c r="U2297" s="2">
        <f t="shared" si="105"/>
        <v>0.3000000000000001</v>
      </c>
      <c r="V2297">
        <f>Table1[[#This Row],[Ship Date]]-Table1[[#This Row],[Order Date]]</f>
        <v>4</v>
      </c>
    </row>
    <row r="2298" spans="1:22" x14ac:dyDescent="0.35">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s="13">
        <v>259.7</v>
      </c>
      <c r="S2298" s="13">
        <f t="shared" si="106"/>
        <v>181.79</v>
      </c>
      <c r="T2298" s="13">
        <f t="shared" si="107"/>
        <v>77.91</v>
      </c>
      <c r="U2298" s="2">
        <f t="shared" si="105"/>
        <v>0.3</v>
      </c>
      <c r="V2298">
        <f>Table1[[#This Row],[Ship Date]]-Table1[[#This Row],[Order Date]]</f>
        <v>4</v>
      </c>
    </row>
    <row r="2299" spans="1:22" x14ac:dyDescent="0.35">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s="13">
        <v>42.95</v>
      </c>
      <c r="S2299" s="13">
        <f t="shared" si="106"/>
        <v>30.065000000000001</v>
      </c>
      <c r="T2299" s="13">
        <f t="shared" si="107"/>
        <v>12.885000000000002</v>
      </c>
      <c r="U2299" s="2">
        <f t="shared" si="105"/>
        <v>0.3</v>
      </c>
      <c r="V2299">
        <f>Table1[[#This Row],[Ship Date]]-Table1[[#This Row],[Order Date]]</f>
        <v>4</v>
      </c>
    </row>
    <row r="2300" spans="1:22" x14ac:dyDescent="0.35">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s="13">
        <v>1399.93</v>
      </c>
      <c r="S2300" s="13">
        <f t="shared" si="106"/>
        <v>979.95100000000002</v>
      </c>
      <c r="T2300" s="13">
        <f t="shared" si="107"/>
        <v>419.97900000000004</v>
      </c>
      <c r="U2300" s="2">
        <f t="shared" si="105"/>
        <v>0.3</v>
      </c>
      <c r="V2300">
        <f>Table1[[#This Row],[Ship Date]]-Table1[[#This Row],[Order Date]]</f>
        <v>4</v>
      </c>
    </row>
    <row r="2301" spans="1:22" x14ac:dyDescent="0.35">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s="13">
        <v>503.96</v>
      </c>
      <c r="S2301" s="13">
        <f t="shared" si="106"/>
        <v>352.77199999999999</v>
      </c>
      <c r="T2301" s="13">
        <f t="shared" si="107"/>
        <v>151.18799999999999</v>
      </c>
      <c r="U2301" s="2">
        <f t="shared" si="105"/>
        <v>0.3</v>
      </c>
      <c r="V2301">
        <f>Table1[[#This Row],[Ship Date]]-Table1[[#This Row],[Order Date]]</f>
        <v>4</v>
      </c>
    </row>
    <row r="2302" spans="1:22" x14ac:dyDescent="0.35">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s="13">
        <v>12.72</v>
      </c>
      <c r="S2302" s="13">
        <f t="shared" si="106"/>
        <v>8.9039999999999999</v>
      </c>
      <c r="T2302" s="13">
        <f t="shared" si="107"/>
        <v>3.8160000000000007</v>
      </c>
      <c r="U2302" s="2">
        <f t="shared" si="105"/>
        <v>0.30000000000000004</v>
      </c>
      <c r="V2302">
        <f>Table1[[#This Row],[Ship Date]]-Table1[[#This Row],[Order Date]]</f>
        <v>4</v>
      </c>
    </row>
    <row r="2303" spans="1:22" x14ac:dyDescent="0.35">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s="13">
        <v>11.52</v>
      </c>
      <c r="S2303" s="13">
        <f t="shared" si="106"/>
        <v>8.0640000000000001</v>
      </c>
      <c r="T2303" s="13">
        <f t="shared" si="107"/>
        <v>3.4559999999999995</v>
      </c>
      <c r="U2303" s="2">
        <f t="shared" si="105"/>
        <v>0.3</v>
      </c>
      <c r="V2303">
        <f>Table1[[#This Row],[Ship Date]]-Table1[[#This Row],[Order Date]]</f>
        <v>4</v>
      </c>
    </row>
    <row r="2304" spans="1:22" x14ac:dyDescent="0.35">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s="13">
        <v>316</v>
      </c>
      <c r="S2304" s="13">
        <f t="shared" si="106"/>
        <v>221.2</v>
      </c>
      <c r="T2304" s="13">
        <f t="shared" si="107"/>
        <v>94.800000000000011</v>
      </c>
      <c r="U2304" s="2">
        <f t="shared" si="105"/>
        <v>0.30000000000000004</v>
      </c>
      <c r="V2304">
        <f>Table1[[#This Row],[Ship Date]]-Table1[[#This Row],[Order Date]]</f>
        <v>4</v>
      </c>
    </row>
    <row r="2305" spans="1:22" x14ac:dyDescent="0.35">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s="13">
        <v>723.92</v>
      </c>
      <c r="S2305" s="13">
        <f t="shared" si="106"/>
        <v>506.74399999999991</v>
      </c>
      <c r="T2305" s="13">
        <f t="shared" si="107"/>
        <v>217.17600000000004</v>
      </c>
      <c r="U2305" s="2">
        <f t="shared" si="105"/>
        <v>0.3000000000000001</v>
      </c>
      <c r="V2305">
        <f>Table1[[#This Row],[Ship Date]]-Table1[[#This Row],[Order Date]]</f>
        <v>5</v>
      </c>
    </row>
    <row r="2306" spans="1:22" x14ac:dyDescent="0.35">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s="13">
        <v>106.32</v>
      </c>
      <c r="S2306" s="13">
        <f t="shared" si="106"/>
        <v>74.423999999999992</v>
      </c>
      <c r="T2306" s="13">
        <f t="shared" si="107"/>
        <v>31.896000000000001</v>
      </c>
      <c r="U2306" s="2">
        <f t="shared" si="105"/>
        <v>0.30000000000000004</v>
      </c>
      <c r="V2306">
        <f>Table1[[#This Row],[Ship Date]]-Table1[[#This Row],[Order Date]]</f>
        <v>5</v>
      </c>
    </row>
    <row r="2307" spans="1:22" x14ac:dyDescent="0.35">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s="13">
        <v>141.37200000000001</v>
      </c>
      <c r="S2307" s="13">
        <f t="shared" si="106"/>
        <v>98.960400000000007</v>
      </c>
      <c r="T2307" s="13">
        <f t="shared" si="107"/>
        <v>42.411600000000007</v>
      </c>
      <c r="U2307" s="2">
        <f t="shared" ref="U2307:U2370" si="108">T2307/R2307</f>
        <v>0.30000000000000004</v>
      </c>
      <c r="V2307">
        <f>Table1[[#This Row],[Ship Date]]-Table1[[#This Row],[Order Date]]</f>
        <v>1</v>
      </c>
    </row>
    <row r="2308" spans="1:22" x14ac:dyDescent="0.35">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s="13">
        <v>27.216000000000001</v>
      </c>
      <c r="S2308" s="13">
        <f t="shared" ref="S2308:S2371" si="109">R2308*0.7</f>
        <v>19.051199999999998</v>
      </c>
      <c r="T2308" s="13">
        <f t="shared" ref="T2308:T2371" si="110">R2308-S2308</f>
        <v>8.1648000000000032</v>
      </c>
      <c r="U2308" s="2">
        <f t="shared" si="108"/>
        <v>0.3000000000000001</v>
      </c>
      <c r="V2308">
        <f>Table1[[#This Row],[Ship Date]]-Table1[[#This Row],[Order Date]]</f>
        <v>2</v>
      </c>
    </row>
    <row r="2309" spans="1:22" x14ac:dyDescent="0.35">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s="13">
        <v>390.75</v>
      </c>
      <c r="S2309" s="13">
        <f t="shared" si="109"/>
        <v>273.52499999999998</v>
      </c>
      <c r="T2309" s="13">
        <f t="shared" si="110"/>
        <v>117.22500000000002</v>
      </c>
      <c r="U2309" s="2">
        <f t="shared" si="108"/>
        <v>0.30000000000000004</v>
      </c>
      <c r="V2309">
        <f>Table1[[#This Row],[Ship Date]]-Table1[[#This Row],[Order Date]]</f>
        <v>4</v>
      </c>
    </row>
    <row r="2310" spans="1:22" x14ac:dyDescent="0.35">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s="13">
        <v>280.79199999999997</v>
      </c>
      <c r="S2310" s="13">
        <f t="shared" si="109"/>
        <v>196.55439999999996</v>
      </c>
      <c r="T2310" s="13">
        <f t="shared" si="110"/>
        <v>84.237600000000015</v>
      </c>
      <c r="U2310" s="2">
        <f t="shared" si="108"/>
        <v>0.3000000000000001</v>
      </c>
      <c r="V2310">
        <f>Table1[[#This Row],[Ship Date]]-Table1[[#This Row],[Order Date]]</f>
        <v>1</v>
      </c>
    </row>
    <row r="2311" spans="1:22" x14ac:dyDescent="0.35">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s="13">
        <v>68.447999999999993</v>
      </c>
      <c r="S2311" s="13">
        <f t="shared" si="109"/>
        <v>47.913599999999995</v>
      </c>
      <c r="T2311" s="13">
        <f t="shared" si="110"/>
        <v>20.534399999999998</v>
      </c>
      <c r="U2311" s="2">
        <f t="shared" si="108"/>
        <v>0.3</v>
      </c>
      <c r="V2311">
        <f>Table1[[#This Row],[Ship Date]]-Table1[[#This Row],[Order Date]]</f>
        <v>1</v>
      </c>
    </row>
    <row r="2312" spans="1:22" x14ac:dyDescent="0.35">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s="13">
        <v>88.04</v>
      </c>
      <c r="S2312" s="13">
        <f t="shared" si="109"/>
        <v>61.628</v>
      </c>
      <c r="T2312" s="13">
        <f t="shared" si="110"/>
        <v>26.412000000000006</v>
      </c>
      <c r="U2312" s="2">
        <f t="shared" si="108"/>
        <v>0.30000000000000004</v>
      </c>
      <c r="V2312">
        <f>Table1[[#This Row],[Ship Date]]-Table1[[#This Row],[Order Date]]</f>
        <v>1</v>
      </c>
    </row>
    <row r="2313" spans="1:22" x14ac:dyDescent="0.35">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s="13">
        <v>15.872</v>
      </c>
      <c r="S2313" s="13">
        <f t="shared" si="109"/>
        <v>11.110399999999998</v>
      </c>
      <c r="T2313" s="13">
        <f t="shared" si="110"/>
        <v>4.7616000000000014</v>
      </c>
      <c r="U2313" s="2">
        <f t="shared" si="108"/>
        <v>0.3000000000000001</v>
      </c>
      <c r="V2313">
        <f>Table1[[#This Row],[Ship Date]]-Table1[[#This Row],[Order Date]]</f>
        <v>1</v>
      </c>
    </row>
    <row r="2314" spans="1:22" x14ac:dyDescent="0.35">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s="13">
        <v>215.59200000000001</v>
      </c>
      <c r="S2314" s="13">
        <f t="shared" si="109"/>
        <v>150.9144</v>
      </c>
      <c r="T2314" s="13">
        <f t="shared" si="110"/>
        <v>64.677600000000012</v>
      </c>
      <c r="U2314" s="2">
        <f t="shared" si="108"/>
        <v>0.30000000000000004</v>
      </c>
      <c r="V2314">
        <f>Table1[[#This Row],[Ship Date]]-Table1[[#This Row],[Order Date]]</f>
        <v>1</v>
      </c>
    </row>
    <row r="2315" spans="1:22" x14ac:dyDescent="0.35">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s="13">
        <v>14.62</v>
      </c>
      <c r="S2315" s="13">
        <f t="shared" si="109"/>
        <v>10.233999999999998</v>
      </c>
      <c r="T2315" s="13">
        <f t="shared" si="110"/>
        <v>4.386000000000001</v>
      </c>
      <c r="U2315" s="2">
        <f t="shared" si="108"/>
        <v>0.3000000000000001</v>
      </c>
      <c r="V2315">
        <f>Table1[[#This Row],[Ship Date]]-Table1[[#This Row],[Order Date]]</f>
        <v>5</v>
      </c>
    </row>
    <row r="2316" spans="1:22" x14ac:dyDescent="0.35">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s="13">
        <v>416.32</v>
      </c>
      <c r="S2316" s="13">
        <f t="shared" si="109"/>
        <v>291.42399999999998</v>
      </c>
      <c r="T2316" s="13">
        <f t="shared" si="110"/>
        <v>124.89600000000002</v>
      </c>
      <c r="U2316" s="2">
        <f t="shared" si="108"/>
        <v>0.30000000000000004</v>
      </c>
      <c r="V2316">
        <f>Table1[[#This Row],[Ship Date]]-Table1[[#This Row],[Order Date]]</f>
        <v>5</v>
      </c>
    </row>
    <row r="2317" spans="1:22" x14ac:dyDescent="0.35">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s="13">
        <v>43</v>
      </c>
      <c r="S2317" s="13">
        <f t="shared" si="109"/>
        <v>30.099999999999998</v>
      </c>
      <c r="T2317" s="13">
        <f t="shared" si="110"/>
        <v>12.900000000000002</v>
      </c>
      <c r="U2317" s="2">
        <f t="shared" si="108"/>
        <v>0.30000000000000004</v>
      </c>
      <c r="V2317">
        <f>Table1[[#This Row],[Ship Date]]-Table1[[#This Row],[Order Date]]</f>
        <v>5</v>
      </c>
    </row>
    <row r="2318" spans="1:22" x14ac:dyDescent="0.35">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s="13">
        <v>182.94</v>
      </c>
      <c r="S2318" s="13">
        <f t="shared" si="109"/>
        <v>128.05799999999999</v>
      </c>
      <c r="T2318" s="13">
        <f t="shared" si="110"/>
        <v>54.882000000000005</v>
      </c>
      <c r="U2318" s="2">
        <f t="shared" si="108"/>
        <v>0.30000000000000004</v>
      </c>
      <c r="V2318">
        <f>Table1[[#This Row],[Ship Date]]-Table1[[#This Row],[Order Date]]</f>
        <v>5</v>
      </c>
    </row>
    <row r="2319" spans="1:22" x14ac:dyDescent="0.35">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s="13">
        <v>60.83</v>
      </c>
      <c r="S2319" s="13">
        <f t="shared" si="109"/>
        <v>42.580999999999996</v>
      </c>
      <c r="T2319" s="13">
        <f t="shared" si="110"/>
        <v>18.249000000000002</v>
      </c>
      <c r="U2319" s="2">
        <f t="shared" si="108"/>
        <v>0.30000000000000004</v>
      </c>
      <c r="V2319">
        <f>Table1[[#This Row],[Ship Date]]-Table1[[#This Row],[Order Date]]</f>
        <v>5</v>
      </c>
    </row>
    <row r="2320" spans="1:22" x14ac:dyDescent="0.35">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s="13">
        <v>389.97</v>
      </c>
      <c r="S2320" s="13">
        <f t="shared" si="109"/>
        <v>272.97899999999998</v>
      </c>
      <c r="T2320" s="13">
        <f t="shared" si="110"/>
        <v>116.99100000000004</v>
      </c>
      <c r="U2320" s="2">
        <f t="shared" si="108"/>
        <v>0.3000000000000001</v>
      </c>
      <c r="V2320">
        <f>Table1[[#This Row],[Ship Date]]-Table1[[#This Row],[Order Date]]</f>
        <v>5</v>
      </c>
    </row>
    <row r="2321" spans="1:22" x14ac:dyDescent="0.35">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s="13">
        <v>194.32</v>
      </c>
      <c r="S2321" s="13">
        <f t="shared" si="109"/>
        <v>136.02399999999997</v>
      </c>
      <c r="T2321" s="13">
        <f t="shared" si="110"/>
        <v>58.296000000000021</v>
      </c>
      <c r="U2321" s="2">
        <f t="shared" si="108"/>
        <v>0.3000000000000001</v>
      </c>
      <c r="V2321">
        <f>Table1[[#This Row],[Ship Date]]-Table1[[#This Row],[Order Date]]</f>
        <v>3</v>
      </c>
    </row>
    <row r="2322" spans="1:22" x14ac:dyDescent="0.35">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s="13">
        <v>265.93</v>
      </c>
      <c r="S2322" s="13">
        <f t="shared" si="109"/>
        <v>186.15099999999998</v>
      </c>
      <c r="T2322" s="13">
        <f t="shared" si="110"/>
        <v>79.779000000000025</v>
      </c>
      <c r="U2322" s="2">
        <f t="shared" si="108"/>
        <v>0.3000000000000001</v>
      </c>
      <c r="V2322">
        <f>Table1[[#This Row],[Ship Date]]-Table1[[#This Row],[Order Date]]</f>
        <v>4</v>
      </c>
    </row>
    <row r="2323" spans="1:22" x14ac:dyDescent="0.35">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s="13">
        <v>94.74</v>
      </c>
      <c r="S2323" s="13">
        <f t="shared" si="109"/>
        <v>66.317999999999998</v>
      </c>
      <c r="T2323" s="13">
        <f t="shared" si="110"/>
        <v>28.421999999999997</v>
      </c>
      <c r="U2323" s="2">
        <f t="shared" si="108"/>
        <v>0.3</v>
      </c>
      <c r="V2323">
        <f>Table1[[#This Row],[Ship Date]]-Table1[[#This Row],[Order Date]]</f>
        <v>3</v>
      </c>
    </row>
    <row r="2324" spans="1:22" x14ac:dyDescent="0.35">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s="13">
        <v>60.64</v>
      </c>
      <c r="S2324" s="13">
        <f t="shared" si="109"/>
        <v>42.448</v>
      </c>
      <c r="T2324" s="13">
        <f t="shared" si="110"/>
        <v>18.192</v>
      </c>
      <c r="U2324" s="2">
        <f t="shared" si="108"/>
        <v>0.3</v>
      </c>
      <c r="V2324">
        <f>Table1[[#This Row],[Ship Date]]-Table1[[#This Row],[Order Date]]</f>
        <v>3</v>
      </c>
    </row>
    <row r="2325" spans="1:22" x14ac:dyDescent="0.35">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s="13">
        <v>76.3</v>
      </c>
      <c r="S2325" s="13">
        <f t="shared" si="109"/>
        <v>53.41</v>
      </c>
      <c r="T2325" s="13">
        <f t="shared" si="110"/>
        <v>22.89</v>
      </c>
      <c r="U2325" s="2">
        <f t="shared" si="108"/>
        <v>0.30000000000000004</v>
      </c>
      <c r="V2325">
        <f>Table1[[#This Row],[Ship Date]]-Table1[[#This Row],[Order Date]]</f>
        <v>3</v>
      </c>
    </row>
    <row r="2326" spans="1:22" x14ac:dyDescent="0.35">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s="13">
        <v>364.8</v>
      </c>
      <c r="S2326" s="13">
        <f t="shared" si="109"/>
        <v>255.35999999999999</v>
      </c>
      <c r="T2326" s="13">
        <f t="shared" si="110"/>
        <v>109.44000000000003</v>
      </c>
      <c r="U2326" s="2">
        <f t="shared" si="108"/>
        <v>0.30000000000000004</v>
      </c>
      <c r="V2326">
        <f>Table1[[#This Row],[Ship Date]]-Table1[[#This Row],[Order Date]]</f>
        <v>3</v>
      </c>
    </row>
    <row r="2327" spans="1:22" x14ac:dyDescent="0.35">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s="13">
        <v>79.872</v>
      </c>
      <c r="S2327" s="13">
        <f t="shared" si="109"/>
        <v>55.910399999999996</v>
      </c>
      <c r="T2327" s="13">
        <f t="shared" si="110"/>
        <v>23.961600000000004</v>
      </c>
      <c r="U2327" s="2">
        <f t="shared" si="108"/>
        <v>0.30000000000000004</v>
      </c>
      <c r="V2327">
        <f>Table1[[#This Row],[Ship Date]]-Table1[[#This Row],[Order Date]]</f>
        <v>4</v>
      </c>
    </row>
    <row r="2328" spans="1:22" x14ac:dyDescent="0.35">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s="13">
        <v>46.384</v>
      </c>
      <c r="S2328" s="13">
        <f t="shared" si="109"/>
        <v>32.468800000000002</v>
      </c>
      <c r="T2328" s="13">
        <f t="shared" si="110"/>
        <v>13.915199999999999</v>
      </c>
      <c r="U2328" s="2">
        <f t="shared" si="108"/>
        <v>0.3</v>
      </c>
      <c r="V2328">
        <f>Table1[[#This Row],[Ship Date]]-Table1[[#This Row],[Order Date]]</f>
        <v>4</v>
      </c>
    </row>
    <row r="2329" spans="1:22" x14ac:dyDescent="0.35">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s="13">
        <v>12.96</v>
      </c>
      <c r="S2329" s="13">
        <f t="shared" si="109"/>
        <v>9.0719999999999992</v>
      </c>
      <c r="T2329" s="13">
        <f t="shared" si="110"/>
        <v>3.8880000000000017</v>
      </c>
      <c r="U2329" s="2">
        <f t="shared" si="108"/>
        <v>0.3000000000000001</v>
      </c>
      <c r="V2329">
        <f>Table1[[#This Row],[Ship Date]]-Table1[[#This Row],[Order Date]]</f>
        <v>4</v>
      </c>
    </row>
    <row r="2330" spans="1:22" x14ac:dyDescent="0.35">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s="13">
        <v>14.352</v>
      </c>
      <c r="S2330" s="13">
        <f t="shared" si="109"/>
        <v>10.0464</v>
      </c>
      <c r="T2330" s="13">
        <f t="shared" si="110"/>
        <v>4.3056000000000001</v>
      </c>
      <c r="U2330" s="2">
        <f t="shared" si="108"/>
        <v>0.3</v>
      </c>
      <c r="V2330">
        <f>Table1[[#This Row],[Ship Date]]-Table1[[#This Row],[Order Date]]</f>
        <v>3</v>
      </c>
    </row>
    <row r="2331" spans="1:22" x14ac:dyDescent="0.35">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s="13">
        <v>547.13599999999997</v>
      </c>
      <c r="S2331" s="13">
        <f t="shared" si="109"/>
        <v>382.99519999999995</v>
      </c>
      <c r="T2331" s="13">
        <f t="shared" si="110"/>
        <v>164.14080000000001</v>
      </c>
      <c r="U2331" s="2">
        <f t="shared" si="108"/>
        <v>0.30000000000000004</v>
      </c>
      <c r="V2331">
        <f>Table1[[#This Row],[Ship Date]]-Table1[[#This Row],[Order Date]]</f>
        <v>4</v>
      </c>
    </row>
    <row r="2332" spans="1:22" x14ac:dyDescent="0.35">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s="13">
        <v>41.96</v>
      </c>
      <c r="S2332" s="13">
        <f t="shared" si="109"/>
        <v>29.372</v>
      </c>
      <c r="T2332" s="13">
        <f t="shared" si="110"/>
        <v>12.588000000000001</v>
      </c>
      <c r="U2332" s="2">
        <f t="shared" si="108"/>
        <v>0.30000000000000004</v>
      </c>
      <c r="V2332">
        <f>Table1[[#This Row],[Ship Date]]-Table1[[#This Row],[Order Date]]</f>
        <v>2</v>
      </c>
    </row>
    <row r="2333" spans="1:22" x14ac:dyDescent="0.35">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s="13">
        <v>41.7</v>
      </c>
      <c r="S2333" s="13">
        <f t="shared" si="109"/>
        <v>29.19</v>
      </c>
      <c r="T2333" s="13">
        <f t="shared" si="110"/>
        <v>12.510000000000002</v>
      </c>
      <c r="U2333" s="2">
        <f t="shared" si="108"/>
        <v>0.30000000000000004</v>
      </c>
      <c r="V2333">
        <f>Table1[[#This Row],[Ship Date]]-Table1[[#This Row],[Order Date]]</f>
        <v>2</v>
      </c>
    </row>
    <row r="2334" spans="1:22" x14ac:dyDescent="0.35">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s="13">
        <v>277.39999999999998</v>
      </c>
      <c r="S2334" s="13">
        <f t="shared" si="109"/>
        <v>194.17999999999998</v>
      </c>
      <c r="T2334" s="13">
        <f t="shared" si="110"/>
        <v>83.22</v>
      </c>
      <c r="U2334" s="2">
        <f t="shared" si="108"/>
        <v>0.30000000000000004</v>
      </c>
      <c r="V2334">
        <f>Table1[[#This Row],[Ship Date]]-Table1[[#This Row],[Order Date]]</f>
        <v>4</v>
      </c>
    </row>
    <row r="2335" spans="1:22" x14ac:dyDescent="0.35">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s="13">
        <v>5.78</v>
      </c>
      <c r="S2335" s="13">
        <f t="shared" si="109"/>
        <v>4.0460000000000003</v>
      </c>
      <c r="T2335" s="13">
        <f t="shared" si="110"/>
        <v>1.734</v>
      </c>
      <c r="U2335" s="2">
        <f t="shared" si="108"/>
        <v>0.3</v>
      </c>
      <c r="V2335">
        <f>Table1[[#This Row],[Ship Date]]-Table1[[#This Row],[Order Date]]</f>
        <v>4</v>
      </c>
    </row>
    <row r="2336" spans="1:22" x14ac:dyDescent="0.35">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s="13">
        <v>69.215999999999994</v>
      </c>
      <c r="S2336" s="13">
        <f t="shared" si="109"/>
        <v>48.451199999999993</v>
      </c>
      <c r="T2336" s="13">
        <f t="shared" si="110"/>
        <v>20.764800000000001</v>
      </c>
      <c r="U2336" s="2">
        <f t="shared" si="108"/>
        <v>0.30000000000000004</v>
      </c>
      <c r="V2336">
        <f>Table1[[#This Row],[Ship Date]]-Table1[[#This Row],[Order Date]]</f>
        <v>4</v>
      </c>
    </row>
    <row r="2337" spans="1:22" x14ac:dyDescent="0.35">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s="13">
        <v>10.86</v>
      </c>
      <c r="S2337" s="13">
        <f t="shared" si="109"/>
        <v>7.6019999999999994</v>
      </c>
      <c r="T2337" s="13">
        <f t="shared" si="110"/>
        <v>3.258</v>
      </c>
      <c r="U2337" s="2">
        <f t="shared" si="108"/>
        <v>0.3</v>
      </c>
      <c r="V2337">
        <f>Table1[[#This Row],[Ship Date]]-Table1[[#This Row],[Order Date]]</f>
        <v>0</v>
      </c>
    </row>
    <row r="2338" spans="1:22" x14ac:dyDescent="0.35">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s="13">
        <v>426.79</v>
      </c>
      <c r="S2338" s="13">
        <f t="shared" si="109"/>
        <v>298.75299999999999</v>
      </c>
      <c r="T2338" s="13">
        <f t="shared" si="110"/>
        <v>128.03700000000003</v>
      </c>
      <c r="U2338" s="2">
        <f t="shared" si="108"/>
        <v>0.30000000000000004</v>
      </c>
      <c r="V2338">
        <f>Table1[[#This Row],[Ship Date]]-Table1[[#This Row],[Order Date]]</f>
        <v>0</v>
      </c>
    </row>
    <row r="2339" spans="1:22" x14ac:dyDescent="0.35">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s="13">
        <v>25.92</v>
      </c>
      <c r="S2339" s="13">
        <f t="shared" si="109"/>
        <v>18.143999999999998</v>
      </c>
      <c r="T2339" s="13">
        <f t="shared" si="110"/>
        <v>7.7760000000000034</v>
      </c>
      <c r="U2339" s="2">
        <f t="shared" si="108"/>
        <v>0.3000000000000001</v>
      </c>
      <c r="V2339">
        <f>Table1[[#This Row],[Ship Date]]-Table1[[#This Row],[Order Date]]</f>
        <v>0</v>
      </c>
    </row>
    <row r="2340" spans="1:22" x14ac:dyDescent="0.35">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s="13">
        <v>45.92</v>
      </c>
      <c r="S2340" s="13">
        <f t="shared" si="109"/>
        <v>32.143999999999998</v>
      </c>
      <c r="T2340" s="13">
        <f t="shared" si="110"/>
        <v>13.776000000000003</v>
      </c>
      <c r="U2340" s="2">
        <f t="shared" si="108"/>
        <v>0.30000000000000004</v>
      </c>
      <c r="V2340">
        <f>Table1[[#This Row],[Ship Date]]-Table1[[#This Row],[Order Date]]</f>
        <v>0</v>
      </c>
    </row>
    <row r="2341" spans="1:22" x14ac:dyDescent="0.35">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s="13">
        <v>10.72</v>
      </c>
      <c r="S2341" s="13">
        <f t="shared" si="109"/>
        <v>7.5039999999999996</v>
      </c>
      <c r="T2341" s="13">
        <f t="shared" si="110"/>
        <v>3.2160000000000011</v>
      </c>
      <c r="U2341" s="2">
        <f t="shared" si="108"/>
        <v>0.3000000000000001</v>
      </c>
      <c r="V2341">
        <f>Table1[[#This Row],[Ship Date]]-Table1[[#This Row],[Order Date]]</f>
        <v>5</v>
      </c>
    </row>
    <row r="2342" spans="1:22" x14ac:dyDescent="0.35">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s="13">
        <v>41.86</v>
      </c>
      <c r="S2342" s="13">
        <f t="shared" si="109"/>
        <v>29.301999999999996</v>
      </c>
      <c r="T2342" s="13">
        <f t="shared" si="110"/>
        <v>12.558000000000003</v>
      </c>
      <c r="U2342" s="2">
        <f t="shared" si="108"/>
        <v>0.3000000000000001</v>
      </c>
      <c r="V2342">
        <f>Table1[[#This Row],[Ship Date]]-Table1[[#This Row],[Order Date]]</f>
        <v>5</v>
      </c>
    </row>
    <row r="2343" spans="1:22" x14ac:dyDescent="0.35">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s="13">
        <v>63.2</v>
      </c>
      <c r="S2343" s="13">
        <f t="shared" si="109"/>
        <v>44.24</v>
      </c>
      <c r="T2343" s="13">
        <f t="shared" si="110"/>
        <v>18.96</v>
      </c>
      <c r="U2343" s="2">
        <f t="shared" si="108"/>
        <v>0.3</v>
      </c>
      <c r="V2343">
        <f>Table1[[#This Row],[Ship Date]]-Table1[[#This Row],[Order Date]]</f>
        <v>3</v>
      </c>
    </row>
    <row r="2344" spans="1:22" x14ac:dyDescent="0.35">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s="13">
        <v>113.97</v>
      </c>
      <c r="S2344" s="13">
        <f t="shared" si="109"/>
        <v>79.778999999999996</v>
      </c>
      <c r="T2344" s="13">
        <f t="shared" si="110"/>
        <v>34.191000000000003</v>
      </c>
      <c r="U2344" s="2">
        <f t="shared" si="108"/>
        <v>0.30000000000000004</v>
      </c>
      <c r="V2344">
        <f>Table1[[#This Row],[Ship Date]]-Table1[[#This Row],[Order Date]]</f>
        <v>3</v>
      </c>
    </row>
    <row r="2345" spans="1:22" x14ac:dyDescent="0.35">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s="13">
        <v>123.55200000000001</v>
      </c>
      <c r="S2345" s="13">
        <f t="shared" si="109"/>
        <v>86.486400000000003</v>
      </c>
      <c r="T2345" s="13">
        <f t="shared" si="110"/>
        <v>37.065600000000003</v>
      </c>
      <c r="U2345" s="2">
        <f t="shared" si="108"/>
        <v>0.3</v>
      </c>
      <c r="V2345">
        <f>Table1[[#This Row],[Ship Date]]-Table1[[#This Row],[Order Date]]</f>
        <v>4</v>
      </c>
    </row>
    <row r="2346" spans="1:22" x14ac:dyDescent="0.35">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s="13">
        <v>490.32</v>
      </c>
      <c r="S2346" s="13">
        <f t="shared" si="109"/>
        <v>343.22399999999999</v>
      </c>
      <c r="T2346" s="13">
        <f t="shared" si="110"/>
        <v>147.096</v>
      </c>
      <c r="U2346" s="2">
        <f t="shared" si="108"/>
        <v>0.3</v>
      </c>
      <c r="V2346">
        <f>Table1[[#This Row],[Ship Date]]-Table1[[#This Row],[Order Date]]</f>
        <v>6</v>
      </c>
    </row>
    <row r="2347" spans="1:22" x14ac:dyDescent="0.35">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s="13">
        <v>70.08</v>
      </c>
      <c r="S2347" s="13">
        <f t="shared" si="109"/>
        <v>49.055999999999997</v>
      </c>
      <c r="T2347" s="13">
        <f t="shared" si="110"/>
        <v>21.024000000000001</v>
      </c>
      <c r="U2347" s="2">
        <f t="shared" si="108"/>
        <v>0.30000000000000004</v>
      </c>
      <c r="V2347">
        <f>Table1[[#This Row],[Ship Date]]-Table1[[#This Row],[Order Date]]</f>
        <v>5</v>
      </c>
    </row>
    <row r="2348" spans="1:22" x14ac:dyDescent="0.35">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s="13">
        <v>1.272</v>
      </c>
      <c r="S2348" s="13">
        <f t="shared" si="109"/>
        <v>0.89039999999999997</v>
      </c>
      <c r="T2348" s="13">
        <f t="shared" si="110"/>
        <v>0.38160000000000005</v>
      </c>
      <c r="U2348" s="2">
        <f t="shared" si="108"/>
        <v>0.30000000000000004</v>
      </c>
      <c r="V2348">
        <f>Table1[[#This Row],[Ship Date]]-Table1[[#This Row],[Order Date]]</f>
        <v>5</v>
      </c>
    </row>
    <row r="2349" spans="1:22" x14ac:dyDescent="0.35">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s="13">
        <v>557.58500000000004</v>
      </c>
      <c r="S2349" s="13">
        <f t="shared" si="109"/>
        <v>390.30950000000001</v>
      </c>
      <c r="T2349" s="13">
        <f t="shared" si="110"/>
        <v>167.27550000000002</v>
      </c>
      <c r="U2349" s="2">
        <f t="shared" si="108"/>
        <v>0.30000000000000004</v>
      </c>
      <c r="V2349">
        <f>Table1[[#This Row],[Ship Date]]-Table1[[#This Row],[Order Date]]</f>
        <v>5</v>
      </c>
    </row>
    <row r="2350" spans="1:22" x14ac:dyDescent="0.35">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s="13">
        <v>9.0239999999999991</v>
      </c>
      <c r="S2350" s="13">
        <f t="shared" si="109"/>
        <v>6.3167999999999989</v>
      </c>
      <c r="T2350" s="13">
        <f t="shared" si="110"/>
        <v>2.7072000000000003</v>
      </c>
      <c r="U2350" s="2">
        <f t="shared" si="108"/>
        <v>0.30000000000000004</v>
      </c>
      <c r="V2350">
        <f>Table1[[#This Row],[Ship Date]]-Table1[[#This Row],[Order Date]]</f>
        <v>1</v>
      </c>
    </row>
    <row r="2351" spans="1:22" x14ac:dyDescent="0.35">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s="13">
        <v>69.456000000000003</v>
      </c>
      <c r="S2351" s="13">
        <f t="shared" si="109"/>
        <v>48.619199999999999</v>
      </c>
      <c r="T2351" s="13">
        <f t="shared" si="110"/>
        <v>20.836800000000004</v>
      </c>
      <c r="U2351" s="2">
        <f t="shared" si="108"/>
        <v>0.30000000000000004</v>
      </c>
      <c r="V2351">
        <f>Table1[[#This Row],[Ship Date]]-Table1[[#This Row],[Order Date]]</f>
        <v>1</v>
      </c>
    </row>
    <row r="2352" spans="1:22" x14ac:dyDescent="0.35">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s="13">
        <v>10.86</v>
      </c>
      <c r="S2352" s="13">
        <f t="shared" si="109"/>
        <v>7.6019999999999994</v>
      </c>
      <c r="T2352" s="13">
        <f t="shared" si="110"/>
        <v>3.258</v>
      </c>
      <c r="U2352" s="2">
        <f t="shared" si="108"/>
        <v>0.3</v>
      </c>
      <c r="V2352">
        <f>Table1[[#This Row],[Ship Date]]-Table1[[#This Row],[Order Date]]</f>
        <v>1</v>
      </c>
    </row>
    <row r="2353" spans="1:22" x14ac:dyDescent="0.35">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s="13">
        <v>79.47</v>
      </c>
      <c r="S2353" s="13">
        <f t="shared" si="109"/>
        <v>55.628999999999998</v>
      </c>
      <c r="T2353" s="13">
        <f t="shared" si="110"/>
        <v>23.841000000000001</v>
      </c>
      <c r="U2353" s="2">
        <f t="shared" si="108"/>
        <v>0.30000000000000004</v>
      </c>
      <c r="V2353">
        <f>Table1[[#This Row],[Ship Date]]-Table1[[#This Row],[Order Date]]</f>
        <v>1</v>
      </c>
    </row>
    <row r="2354" spans="1:22" x14ac:dyDescent="0.35">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s="13">
        <v>10.08</v>
      </c>
      <c r="S2354" s="13">
        <f t="shared" si="109"/>
        <v>7.0559999999999992</v>
      </c>
      <c r="T2354" s="13">
        <f t="shared" si="110"/>
        <v>3.0240000000000009</v>
      </c>
      <c r="U2354" s="2">
        <f t="shared" si="108"/>
        <v>0.3000000000000001</v>
      </c>
      <c r="V2354">
        <f>Table1[[#This Row],[Ship Date]]-Table1[[#This Row],[Order Date]]</f>
        <v>1</v>
      </c>
    </row>
    <row r="2355" spans="1:22" x14ac:dyDescent="0.35">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s="13">
        <v>1552.8309999999999</v>
      </c>
      <c r="S2355" s="13">
        <f t="shared" si="109"/>
        <v>1086.9816999999998</v>
      </c>
      <c r="T2355" s="13">
        <f t="shared" si="110"/>
        <v>465.84930000000008</v>
      </c>
      <c r="U2355" s="2">
        <f t="shared" si="108"/>
        <v>0.3000000000000001</v>
      </c>
      <c r="V2355">
        <f>Table1[[#This Row],[Ship Date]]-Table1[[#This Row],[Order Date]]</f>
        <v>2</v>
      </c>
    </row>
    <row r="2356" spans="1:22" x14ac:dyDescent="0.35">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s="13">
        <v>137.24</v>
      </c>
      <c r="S2356" s="13">
        <f t="shared" si="109"/>
        <v>96.067999999999998</v>
      </c>
      <c r="T2356" s="13">
        <f t="shared" si="110"/>
        <v>41.172000000000011</v>
      </c>
      <c r="U2356" s="2">
        <f t="shared" si="108"/>
        <v>0.30000000000000004</v>
      </c>
      <c r="V2356">
        <f>Table1[[#This Row],[Ship Date]]-Table1[[#This Row],[Order Date]]</f>
        <v>2</v>
      </c>
    </row>
    <row r="2357" spans="1:22" x14ac:dyDescent="0.35">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s="13">
        <v>36.51</v>
      </c>
      <c r="S2357" s="13">
        <f t="shared" si="109"/>
        <v>25.556999999999999</v>
      </c>
      <c r="T2357" s="13">
        <f t="shared" si="110"/>
        <v>10.952999999999999</v>
      </c>
      <c r="U2357" s="2">
        <f t="shared" si="108"/>
        <v>0.3</v>
      </c>
      <c r="V2357">
        <f>Table1[[#This Row],[Ship Date]]-Table1[[#This Row],[Order Date]]</f>
        <v>2</v>
      </c>
    </row>
    <row r="2358" spans="1:22" x14ac:dyDescent="0.35">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s="13">
        <v>239.976</v>
      </c>
      <c r="S2358" s="13">
        <f t="shared" si="109"/>
        <v>167.98319999999998</v>
      </c>
      <c r="T2358" s="13">
        <f t="shared" si="110"/>
        <v>71.992800000000017</v>
      </c>
      <c r="U2358" s="2">
        <f t="shared" si="108"/>
        <v>0.30000000000000004</v>
      </c>
      <c r="V2358">
        <f>Table1[[#This Row],[Ship Date]]-Table1[[#This Row],[Order Date]]</f>
        <v>2</v>
      </c>
    </row>
    <row r="2359" spans="1:22" x14ac:dyDescent="0.35">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s="13">
        <v>1579.7460000000001</v>
      </c>
      <c r="S2359" s="13">
        <f t="shared" si="109"/>
        <v>1105.8222000000001</v>
      </c>
      <c r="T2359" s="13">
        <f t="shared" si="110"/>
        <v>473.92380000000003</v>
      </c>
      <c r="U2359" s="2">
        <f t="shared" si="108"/>
        <v>0.3</v>
      </c>
      <c r="V2359">
        <f>Table1[[#This Row],[Ship Date]]-Table1[[#This Row],[Order Date]]</f>
        <v>4</v>
      </c>
    </row>
    <row r="2360" spans="1:22" x14ac:dyDescent="0.35">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s="13">
        <v>1071.576</v>
      </c>
      <c r="S2360" s="13">
        <f t="shared" si="109"/>
        <v>750.10320000000002</v>
      </c>
      <c r="T2360" s="13">
        <f t="shared" si="110"/>
        <v>321.47280000000001</v>
      </c>
      <c r="U2360" s="2">
        <f t="shared" si="108"/>
        <v>0.3</v>
      </c>
      <c r="V2360">
        <f>Table1[[#This Row],[Ship Date]]-Table1[[#This Row],[Order Date]]</f>
        <v>4</v>
      </c>
    </row>
    <row r="2361" spans="1:22" x14ac:dyDescent="0.35">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s="13">
        <v>613.90800000000002</v>
      </c>
      <c r="S2361" s="13">
        <f t="shared" si="109"/>
        <v>429.73559999999998</v>
      </c>
      <c r="T2361" s="13">
        <f t="shared" si="110"/>
        <v>184.17240000000004</v>
      </c>
      <c r="U2361" s="2">
        <f t="shared" si="108"/>
        <v>0.30000000000000004</v>
      </c>
      <c r="V2361">
        <f>Table1[[#This Row],[Ship Date]]-Table1[[#This Row],[Order Date]]</f>
        <v>4</v>
      </c>
    </row>
    <row r="2362" spans="1:22" x14ac:dyDescent="0.35">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s="13">
        <v>34.86</v>
      </c>
      <c r="S2362" s="13">
        <f t="shared" si="109"/>
        <v>24.401999999999997</v>
      </c>
      <c r="T2362" s="13">
        <f t="shared" si="110"/>
        <v>10.458000000000002</v>
      </c>
      <c r="U2362" s="2">
        <f t="shared" si="108"/>
        <v>0.30000000000000004</v>
      </c>
      <c r="V2362">
        <f>Table1[[#This Row],[Ship Date]]-Table1[[#This Row],[Order Date]]</f>
        <v>4</v>
      </c>
    </row>
    <row r="2363" spans="1:22" x14ac:dyDescent="0.35">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s="13">
        <v>155.04</v>
      </c>
      <c r="S2363" s="13">
        <f t="shared" si="109"/>
        <v>108.52799999999999</v>
      </c>
      <c r="T2363" s="13">
        <f t="shared" si="110"/>
        <v>46.512</v>
      </c>
      <c r="U2363" s="2">
        <f t="shared" si="108"/>
        <v>0.30000000000000004</v>
      </c>
      <c r="V2363">
        <f>Table1[[#This Row],[Ship Date]]-Table1[[#This Row],[Order Date]]</f>
        <v>4</v>
      </c>
    </row>
    <row r="2364" spans="1:22" x14ac:dyDescent="0.35">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s="13">
        <v>13.71</v>
      </c>
      <c r="S2364" s="13">
        <f t="shared" si="109"/>
        <v>9.5969999999999995</v>
      </c>
      <c r="T2364" s="13">
        <f t="shared" si="110"/>
        <v>4.1130000000000013</v>
      </c>
      <c r="U2364" s="2">
        <f t="shared" si="108"/>
        <v>0.3000000000000001</v>
      </c>
      <c r="V2364">
        <f>Table1[[#This Row],[Ship Date]]-Table1[[#This Row],[Order Date]]</f>
        <v>4</v>
      </c>
    </row>
    <row r="2365" spans="1:22" x14ac:dyDescent="0.35">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s="13">
        <v>127.88</v>
      </c>
      <c r="S2365" s="13">
        <f t="shared" si="109"/>
        <v>89.515999999999991</v>
      </c>
      <c r="T2365" s="13">
        <f t="shared" si="110"/>
        <v>38.364000000000004</v>
      </c>
      <c r="U2365" s="2">
        <f t="shared" si="108"/>
        <v>0.30000000000000004</v>
      </c>
      <c r="V2365">
        <f>Table1[[#This Row],[Ship Date]]-Table1[[#This Row],[Order Date]]</f>
        <v>5</v>
      </c>
    </row>
    <row r="2366" spans="1:22" x14ac:dyDescent="0.35">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s="13">
        <v>160.32</v>
      </c>
      <c r="S2366" s="13">
        <f t="shared" si="109"/>
        <v>112.22399999999999</v>
      </c>
      <c r="T2366" s="13">
        <f t="shared" si="110"/>
        <v>48.096000000000004</v>
      </c>
      <c r="U2366" s="2">
        <f t="shared" si="108"/>
        <v>0.30000000000000004</v>
      </c>
      <c r="V2366">
        <f>Table1[[#This Row],[Ship Date]]-Table1[[#This Row],[Order Date]]</f>
        <v>5</v>
      </c>
    </row>
    <row r="2367" spans="1:22" x14ac:dyDescent="0.35">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s="13">
        <v>46</v>
      </c>
      <c r="S2367" s="13">
        <f t="shared" si="109"/>
        <v>32.199999999999996</v>
      </c>
      <c r="T2367" s="13">
        <f t="shared" si="110"/>
        <v>13.800000000000004</v>
      </c>
      <c r="U2367" s="2">
        <f t="shared" si="108"/>
        <v>0.3000000000000001</v>
      </c>
      <c r="V2367">
        <f>Table1[[#This Row],[Ship Date]]-Table1[[#This Row],[Order Date]]</f>
        <v>5</v>
      </c>
    </row>
    <row r="2368" spans="1:22" x14ac:dyDescent="0.35">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s="13">
        <v>120.712</v>
      </c>
      <c r="S2368" s="13">
        <f t="shared" si="109"/>
        <v>84.498400000000004</v>
      </c>
      <c r="T2368" s="13">
        <f t="shared" si="110"/>
        <v>36.2136</v>
      </c>
      <c r="U2368" s="2">
        <f t="shared" si="108"/>
        <v>0.3</v>
      </c>
      <c r="V2368">
        <f>Table1[[#This Row],[Ship Date]]-Table1[[#This Row],[Order Date]]</f>
        <v>2</v>
      </c>
    </row>
    <row r="2369" spans="1:22" x14ac:dyDescent="0.35">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s="13">
        <v>23.12</v>
      </c>
      <c r="S2369" s="13">
        <f t="shared" si="109"/>
        <v>16.184000000000001</v>
      </c>
      <c r="T2369" s="13">
        <f t="shared" si="110"/>
        <v>6.9359999999999999</v>
      </c>
      <c r="U2369" s="2">
        <f t="shared" si="108"/>
        <v>0.3</v>
      </c>
      <c r="V2369">
        <f>Table1[[#This Row],[Ship Date]]-Table1[[#This Row],[Order Date]]</f>
        <v>3</v>
      </c>
    </row>
    <row r="2370" spans="1:22" x14ac:dyDescent="0.35">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s="13">
        <v>532.70399999999995</v>
      </c>
      <c r="S2370" s="13">
        <f t="shared" si="109"/>
        <v>372.89279999999997</v>
      </c>
      <c r="T2370" s="13">
        <f t="shared" si="110"/>
        <v>159.81119999999999</v>
      </c>
      <c r="U2370" s="2">
        <f t="shared" si="108"/>
        <v>0.3</v>
      </c>
      <c r="V2370">
        <f>Table1[[#This Row],[Ship Date]]-Table1[[#This Row],[Order Date]]</f>
        <v>4</v>
      </c>
    </row>
    <row r="2371" spans="1:22" x14ac:dyDescent="0.35">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s="13">
        <v>4.9119999999999999</v>
      </c>
      <c r="S2371" s="13">
        <f t="shared" si="109"/>
        <v>3.4383999999999997</v>
      </c>
      <c r="T2371" s="13">
        <f t="shared" si="110"/>
        <v>1.4736000000000002</v>
      </c>
      <c r="U2371" s="2">
        <f t="shared" ref="U2371:U2434" si="111">T2371/R2371</f>
        <v>0.30000000000000004</v>
      </c>
      <c r="V2371">
        <f>Table1[[#This Row],[Ship Date]]-Table1[[#This Row],[Order Date]]</f>
        <v>4</v>
      </c>
    </row>
    <row r="2372" spans="1:22" x14ac:dyDescent="0.35">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s="13">
        <v>252</v>
      </c>
      <c r="S2372" s="13">
        <f t="shared" ref="S2372:S2435" si="112">R2372*0.7</f>
        <v>176.39999999999998</v>
      </c>
      <c r="T2372" s="13">
        <f t="shared" ref="T2372:T2435" si="113">R2372-S2372</f>
        <v>75.600000000000023</v>
      </c>
      <c r="U2372" s="2">
        <f t="shared" si="111"/>
        <v>0.3000000000000001</v>
      </c>
      <c r="V2372">
        <f>Table1[[#This Row],[Ship Date]]-Table1[[#This Row],[Order Date]]</f>
        <v>2</v>
      </c>
    </row>
    <row r="2373" spans="1:22" x14ac:dyDescent="0.35">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s="13">
        <v>60.287999999999997</v>
      </c>
      <c r="S2373" s="13">
        <f t="shared" si="112"/>
        <v>42.201599999999992</v>
      </c>
      <c r="T2373" s="13">
        <f t="shared" si="113"/>
        <v>18.086400000000005</v>
      </c>
      <c r="U2373" s="2">
        <f t="shared" si="111"/>
        <v>0.3000000000000001</v>
      </c>
      <c r="V2373">
        <f>Table1[[#This Row],[Ship Date]]-Table1[[#This Row],[Order Date]]</f>
        <v>4</v>
      </c>
    </row>
    <row r="2374" spans="1:22" x14ac:dyDescent="0.35">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s="13">
        <v>2.6320000000000001</v>
      </c>
      <c r="S2374" s="13">
        <f t="shared" si="112"/>
        <v>1.8424</v>
      </c>
      <c r="T2374" s="13">
        <f t="shared" si="113"/>
        <v>0.78960000000000008</v>
      </c>
      <c r="U2374" s="2">
        <f t="shared" si="111"/>
        <v>0.30000000000000004</v>
      </c>
      <c r="V2374">
        <f>Table1[[#This Row],[Ship Date]]-Table1[[#This Row],[Order Date]]</f>
        <v>4</v>
      </c>
    </row>
    <row r="2375" spans="1:22" x14ac:dyDescent="0.35">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s="13">
        <v>23.687999999999999</v>
      </c>
      <c r="S2375" s="13">
        <f t="shared" si="112"/>
        <v>16.581599999999998</v>
      </c>
      <c r="T2375" s="13">
        <f t="shared" si="113"/>
        <v>7.1064000000000007</v>
      </c>
      <c r="U2375" s="2">
        <f t="shared" si="111"/>
        <v>0.30000000000000004</v>
      </c>
      <c r="V2375">
        <f>Table1[[#This Row],[Ship Date]]-Table1[[#This Row],[Order Date]]</f>
        <v>4</v>
      </c>
    </row>
    <row r="2376" spans="1:22" x14ac:dyDescent="0.35">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s="13">
        <v>253.37200000000001</v>
      </c>
      <c r="S2376" s="13">
        <f t="shared" si="112"/>
        <v>177.3604</v>
      </c>
      <c r="T2376" s="13">
        <f t="shared" si="113"/>
        <v>76.011600000000016</v>
      </c>
      <c r="U2376" s="2">
        <f t="shared" si="111"/>
        <v>0.30000000000000004</v>
      </c>
      <c r="V2376">
        <f>Table1[[#This Row],[Ship Date]]-Table1[[#This Row],[Order Date]]</f>
        <v>4</v>
      </c>
    </row>
    <row r="2377" spans="1:22" x14ac:dyDescent="0.35">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s="13">
        <v>5.67</v>
      </c>
      <c r="S2377" s="13">
        <f t="shared" si="112"/>
        <v>3.9689999999999999</v>
      </c>
      <c r="T2377" s="13">
        <f t="shared" si="113"/>
        <v>1.7010000000000001</v>
      </c>
      <c r="U2377" s="2">
        <f t="shared" si="111"/>
        <v>0.3</v>
      </c>
      <c r="V2377">
        <f>Table1[[#This Row],[Ship Date]]-Table1[[#This Row],[Order Date]]</f>
        <v>6</v>
      </c>
    </row>
    <row r="2378" spans="1:22" x14ac:dyDescent="0.35">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s="13">
        <v>76.775999999999996</v>
      </c>
      <c r="S2378" s="13">
        <f t="shared" si="112"/>
        <v>53.743199999999995</v>
      </c>
      <c r="T2378" s="13">
        <f t="shared" si="113"/>
        <v>23.032800000000002</v>
      </c>
      <c r="U2378" s="2">
        <f t="shared" si="111"/>
        <v>0.30000000000000004</v>
      </c>
      <c r="V2378">
        <f>Table1[[#This Row],[Ship Date]]-Table1[[#This Row],[Order Date]]</f>
        <v>2</v>
      </c>
    </row>
    <row r="2379" spans="1:22" x14ac:dyDescent="0.35">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s="13">
        <v>9.1839999999999993</v>
      </c>
      <c r="S2379" s="13">
        <f t="shared" si="112"/>
        <v>6.428799999999999</v>
      </c>
      <c r="T2379" s="13">
        <f t="shared" si="113"/>
        <v>2.7552000000000003</v>
      </c>
      <c r="U2379" s="2">
        <f t="shared" si="111"/>
        <v>0.30000000000000004</v>
      </c>
      <c r="V2379">
        <f>Table1[[#This Row],[Ship Date]]-Table1[[#This Row],[Order Date]]</f>
        <v>2</v>
      </c>
    </row>
    <row r="2380" spans="1:22" x14ac:dyDescent="0.35">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s="13">
        <v>32.75</v>
      </c>
      <c r="S2380" s="13">
        <f t="shared" si="112"/>
        <v>22.924999999999997</v>
      </c>
      <c r="T2380" s="13">
        <f t="shared" si="113"/>
        <v>9.8250000000000028</v>
      </c>
      <c r="U2380" s="2">
        <f t="shared" si="111"/>
        <v>0.3000000000000001</v>
      </c>
      <c r="V2380">
        <f>Table1[[#This Row],[Ship Date]]-Table1[[#This Row],[Order Date]]</f>
        <v>5</v>
      </c>
    </row>
    <row r="2381" spans="1:22" x14ac:dyDescent="0.35">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s="13">
        <v>7.2160000000000002</v>
      </c>
      <c r="S2381" s="13">
        <f t="shared" si="112"/>
        <v>5.0511999999999997</v>
      </c>
      <c r="T2381" s="13">
        <f t="shared" si="113"/>
        <v>2.1648000000000005</v>
      </c>
      <c r="U2381" s="2">
        <f t="shared" si="111"/>
        <v>0.30000000000000004</v>
      </c>
      <c r="V2381">
        <f>Table1[[#This Row],[Ship Date]]-Table1[[#This Row],[Order Date]]</f>
        <v>4</v>
      </c>
    </row>
    <row r="2382" spans="1:22" x14ac:dyDescent="0.35">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s="13">
        <v>49.567999999999998</v>
      </c>
      <c r="S2382" s="13">
        <f t="shared" si="112"/>
        <v>34.697599999999994</v>
      </c>
      <c r="T2382" s="13">
        <f t="shared" si="113"/>
        <v>14.870400000000004</v>
      </c>
      <c r="U2382" s="2">
        <f t="shared" si="111"/>
        <v>0.3000000000000001</v>
      </c>
      <c r="V2382">
        <f>Table1[[#This Row],[Ship Date]]-Table1[[#This Row],[Order Date]]</f>
        <v>4</v>
      </c>
    </row>
    <row r="2383" spans="1:22" x14ac:dyDescent="0.35">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s="13">
        <v>54.712000000000003</v>
      </c>
      <c r="S2383" s="13">
        <f t="shared" si="112"/>
        <v>38.298400000000001</v>
      </c>
      <c r="T2383" s="13">
        <f t="shared" si="113"/>
        <v>16.413600000000002</v>
      </c>
      <c r="U2383" s="2">
        <f t="shared" si="111"/>
        <v>0.30000000000000004</v>
      </c>
      <c r="V2383">
        <f>Table1[[#This Row],[Ship Date]]-Table1[[#This Row],[Order Date]]</f>
        <v>4</v>
      </c>
    </row>
    <row r="2384" spans="1:22" x14ac:dyDescent="0.35">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s="13">
        <v>176.04</v>
      </c>
      <c r="S2384" s="13">
        <f t="shared" si="112"/>
        <v>123.22799999999998</v>
      </c>
      <c r="T2384" s="13">
        <f t="shared" si="113"/>
        <v>52.812000000000012</v>
      </c>
      <c r="U2384" s="2">
        <f t="shared" si="111"/>
        <v>0.3000000000000001</v>
      </c>
      <c r="V2384">
        <f>Table1[[#This Row],[Ship Date]]-Table1[[#This Row],[Order Date]]</f>
        <v>1</v>
      </c>
    </row>
    <row r="2385" spans="1:22" x14ac:dyDescent="0.35">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s="13">
        <v>16.02</v>
      </c>
      <c r="S2385" s="13">
        <f t="shared" si="112"/>
        <v>11.213999999999999</v>
      </c>
      <c r="T2385" s="13">
        <f t="shared" si="113"/>
        <v>4.8060000000000009</v>
      </c>
      <c r="U2385" s="2">
        <f t="shared" si="111"/>
        <v>0.30000000000000004</v>
      </c>
      <c r="V2385">
        <f>Table1[[#This Row],[Ship Date]]-Table1[[#This Row],[Order Date]]</f>
        <v>1</v>
      </c>
    </row>
    <row r="2386" spans="1:22" x14ac:dyDescent="0.35">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s="13">
        <v>185.92</v>
      </c>
      <c r="S2386" s="13">
        <f t="shared" si="112"/>
        <v>130.14399999999998</v>
      </c>
      <c r="T2386" s="13">
        <f t="shared" si="113"/>
        <v>55.77600000000001</v>
      </c>
      <c r="U2386" s="2">
        <f t="shared" si="111"/>
        <v>0.3000000000000001</v>
      </c>
      <c r="V2386">
        <f>Table1[[#This Row],[Ship Date]]-Table1[[#This Row],[Order Date]]</f>
        <v>1</v>
      </c>
    </row>
    <row r="2387" spans="1:22" x14ac:dyDescent="0.35">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s="13">
        <v>211.16800000000001</v>
      </c>
      <c r="S2387" s="13">
        <f t="shared" si="112"/>
        <v>147.8176</v>
      </c>
      <c r="T2387" s="13">
        <f t="shared" si="113"/>
        <v>63.350400000000008</v>
      </c>
      <c r="U2387" s="2">
        <f t="shared" si="111"/>
        <v>0.30000000000000004</v>
      </c>
      <c r="V2387">
        <f>Table1[[#This Row],[Ship Date]]-Table1[[#This Row],[Order Date]]</f>
        <v>1</v>
      </c>
    </row>
    <row r="2388" spans="1:22" x14ac:dyDescent="0.35">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s="13">
        <v>479.98399999999998</v>
      </c>
      <c r="S2388" s="13">
        <f t="shared" si="112"/>
        <v>335.98879999999997</v>
      </c>
      <c r="T2388" s="13">
        <f t="shared" si="113"/>
        <v>143.99520000000001</v>
      </c>
      <c r="U2388" s="2">
        <f t="shared" si="111"/>
        <v>0.30000000000000004</v>
      </c>
      <c r="V2388">
        <f>Table1[[#This Row],[Ship Date]]-Table1[[#This Row],[Order Date]]</f>
        <v>1</v>
      </c>
    </row>
    <row r="2389" spans="1:22" x14ac:dyDescent="0.35">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s="13">
        <v>7.86</v>
      </c>
      <c r="S2389" s="13">
        <f t="shared" si="112"/>
        <v>5.5019999999999998</v>
      </c>
      <c r="T2389" s="13">
        <f t="shared" si="113"/>
        <v>2.3580000000000005</v>
      </c>
      <c r="U2389" s="2">
        <f t="shared" si="111"/>
        <v>0.30000000000000004</v>
      </c>
      <c r="V2389">
        <f>Table1[[#This Row],[Ship Date]]-Table1[[#This Row],[Order Date]]</f>
        <v>3</v>
      </c>
    </row>
    <row r="2390" spans="1:22" x14ac:dyDescent="0.35">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s="13">
        <v>24.448</v>
      </c>
      <c r="S2390" s="13">
        <f t="shared" si="112"/>
        <v>17.113599999999998</v>
      </c>
      <c r="T2390" s="13">
        <f t="shared" si="113"/>
        <v>7.3344000000000023</v>
      </c>
      <c r="U2390" s="2">
        <f t="shared" si="111"/>
        <v>0.3000000000000001</v>
      </c>
      <c r="V2390">
        <f>Table1[[#This Row],[Ship Date]]-Table1[[#This Row],[Order Date]]</f>
        <v>3</v>
      </c>
    </row>
    <row r="2391" spans="1:22" x14ac:dyDescent="0.35">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s="13">
        <v>6.48</v>
      </c>
      <c r="S2391" s="13">
        <f t="shared" si="112"/>
        <v>4.5359999999999996</v>
      </c>
      <c r="T2391" s="13">
        <f t="shared" si="113"/>
        <v>1.9440000000000008</v>
      </c>
      <c r="U2391" s="2">
        <f t="shared" si="111"/>
        <v>0.3000000000000001</v>
      </c>
      <c r="V2391">
        <f>Table1[[#This Row],[Ship Date]]-Table1[[#This Row],[Order Date]]</f>
        <v>4</v>
      </c>
    </row>
    <row r="2392" spans="1:22" x14ac:dyDescent="0.35">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s="13">
        <v>41.86</v>
      </c>
      <c r="S2392" s="13">
        <f t="shared" si="112"/>
        <v>29.301999999999996</v>
      </c>
      <c r="T2392" s="13">
        <f t="shared" si="113"/>
        <v>12.558000000000003</v>
      </c>
      <c r="U2392" s="2">
        <f t="shared" si="111"/>
        <v>0.3000000000000001</v>
      </c>
      <c r="V2392">
        <f>Table1[[#This Row],[Ship Date]]-Table1[[#This Row],[Order Date]]</f>
        <v>4</v>
      </c>
    </row>
    <row r="2393" spans="1:22" x14ac:dyDescent="0.35">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s="13">
        <v>1619.91</v>
      </c>
      <c r="S2393" s="13">
        <f t="shared" si="112"/>
        <v>1133.9369999999999</v>
      </c>
      <c r="T2393" s="13">
        <f t="shared" si="113"/>
        <v>485.97300000000018</v>
      </c>
      <c r="U2393" s="2">
        <f t="shared" si="111"/>
        <v>0.3000000000000001</v>
      </c>
      <c r="V2393">
        <f>Table1[[#This Row],[Ship Date]]-Table1[[#This Row],[Order Date]]</f>
        <v>4</v>
      </c>
    </row>
    <row r="2394" spans="1:22" x14ac:dyDescent="0.35">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s="13">
        <v>113.92</v>
      </c>
      <c r="S2394" s="13">
        <f t="shared" si="112"/>
        <v>79.744</v>
      </c>
      <c r="T2394" s="13">
        <f t="shared" si="113"/>
        <v>34.176000000000002</v>
      </c>
      <c r="U2394" s="2">
        <f t="shared" si="111"/>
        <v>0.3</v>
      </c>
      <c r="V2394">
        <f>Table1[[#This Row],[Ship Date]]-Table1[[#This Row],[Order Date]]</f>
        <v>4</v>
      </c>
    </row>
    <row r="2395" spans="1:22" x14ac:dyDescent="0.35">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s="13">
        <v>39.68</v>
      </c>
      <c r="S2395" s="13">
        <f t="shared" si="112"/>
        <v>27.776</v>
      </c>
      <c r="T2395" s="13">
        <f t="shared" si="113"/>
        <v>11.904</v>
      </c>
      <c r="U2395" s="2">
        <f t="shared" si="111"/>
        <v>0.3</v>
      </c>
      <c r="V2395">
        <f>Table1[[#This Row],[Ship Date]]-Table1[[#This Row],[Order Date]]</f>
        <v>6</v>
      </c>
    </row>
    <row r="2396" spans="1:22" x14ac:dyDescent="0.35">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s="13">
        <v>37.6</v>
      </c>
      <c r="S2396" s="13">
        <f t="shared" si="112"/>
        <v>26.32</v>
      </c>
      <c r="T2396" s="13">
        <f t="shared" si="113"/>
        <v>11.280000000000001</v>
      </c>
      <c r="U2396" s="2">
        <f t="shared" si="111"/>
        <v>0.30000000000000004</v>
      </c>
      <c r="V2396">
        <f>Table1[[#This Row],[Ship Date]]-Table1[[#This Row],[Order Date]]</f>
        <v>5</v>
      </c>
    </row>
    <row r="2397" spans="1:22" x14ac:dyDescent="0.35">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s="13">
        <v>59.9</v>
      </c>
      <c r="S2397" s="13">
        <f t="shared" si="112"/>
        <v>41.93</v>
      </c>
      <c r="T2397" s="13">
        <f t="shared" si="113"/>
        <v>17.97</v>
      </c>
      <c r="U2397" s="2">
        <f t="shared" si="111"/>
        <v>0.3</v>
      </c>
      <c r="V2397">
        <f>Table1[[#This Row],[Ship Date]]-Table1[[#This Row],[Order Date]]</f>
        <v>5</v>
      </c>
    </row>
    <row r="2398" spans="1:22" x14ac:dyDescent="0.35">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s="13">
        <v>37</v>
      </c>
      <c r="S2398" s="13">
        <f t="shared" si="112"/>
        <v>25.9</v>
      </c>
      <c r="T2398" s="13">
        <f t="shared" si="113"/>
        <v>11.100000000000001</v>
      </c>
      <c r="U2398" s="2">
        <f t="shared" si="111"/>
        <v>0.30000000000000004</v>
      </c>
      <c r="V2398">
        <f>Table1[[#This Row],[Ship Date]]-Table1[[#This Row],[Order Date]]</f>
        <v>5</v>
      </c>
    </row>
    <row r="2399" spans="1:22" x14ac:dyDescent="0.35">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s="13">
        <v>5.76</v>
      </c>
      <c r="S2399" s="13">
        <f t="shared" si="112"/>
        <v>4.032</v>
      </c>
      <c r="T2399" s="13">
        <f t="shared" si="113"/>
        <v>1.7279999999999998</v>
      </c>
      <c r="U2399" s="2">
        <f t="shared" si="111"/>
        <v>0.3</v>
      </c>
      <c r="V2399">
        <f>Table1[[#This Row],[Ship Date]]-Table1[[#This Row],[Order Date]]</f>
        <v>2</v>
      </c>
    </row>
    <row r="2400" spans="1:22" x14ac:dyDescent="0.35">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s="13">
        <v>16.68</v>
      </c>
      <c r="S2400" s="13">
        <f t="shared" si="112"/>
        <v>11.675999999999998</v>
      </c>
      <c r="T2400" s="13">
        <f t="shared" si="113"/>
        <v>5.0040000000000013</v>
      </c>
      <c r="U2400" s="2">
        <f t="shared" si="111"/>
        <v>0.3000000000000001</v>
      </c>
      <c r="V2400">
        <f>Table1[[#This Row],[Ship Date]]-Table1[[#This Row],[Order Date]]</f>
        <v>2</v>
      </c>
    </row>
    <row r="2401" spans="1:22" x14ac:dyDescent="0.35">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s="13">
        <v>628.80999999999995</v>
      </c>
      <c r="S2401" s="13">
        <f t="shared" si="112"/>
        <v>440.16699999999992</v>
      </c>
      <c r="T2401" s="13">
        <f t="shared" si="113"/>
        <v>188.64300000000003</v>
      </c>
      <c r="U2401" s="2">
        <f t="shared" si="111"/>
        <v>0.3000000000000001</v>
      </c>
      <c r="V2401">
        <f>Table1[[#This Row],[Ship Date]]-Table1[[#This Row],[Order Date]]</f>
        <v>6</v>
      </c>
    </row>
    <row r="2402" spans="1:22" x14ac:dyDescent="0.35">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s="13">
        <v>56.45</v>
      </c>
      <c r="S2402" s="13">
        <f t="shared" si="112"/>
        <v>39.515000000000001</v>
      </c>
      <c r="T2402" s="13">
        <f t="shared" si="113"/>
        <v>16.935000000000002</v>
      </c>
      <c r="U2402" s="2">
        <f t="shared" si="111"/>
        <v>0.30000000000000004</v>
      </c>
      <c r="V2402">
        <f>Table1[[#This Row],[Ship Date]]-Table1[[#This Row],[Order Date]]</f>
        <v>6</v>
      </c>
    </row>
    <row r="2403" spans="1:22" x14ac:dyDescent="0.35">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s="13">
        <v>94.2</v>
      </c>
      <c r="S2403" s="13">
        <f t="shared" si="112"/>
        <v>65.94</v>
      </c>
      <c r="T2403" s="13">
        <f t="shared" si="113"/>
        <v>28.260000000000005</v>
      </c>
      <c r="U2403" s="2">
        <f t="shared" si="111"/>
        <v>0.30000000000000004</v>
      </c>
      <c r="V2403">
        <f>Table1[[#This Row],[Ship Date]]-Table1[[#This Row],[Order Date]]</f>
        <v>3</v>
      </c>
    </row>
    <row r="2404" spans="1:22" x14ac:dyDescent="0.35">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s="13">
        <v>28.4</v>
      </c>
      <c r="S2404" s="13">
        <f t="shared" si="112"/>
        <v>19.88</v>
      </c>
      <c r="T2404" s="13">
        <f t="shared" si="113"/>
        <v>8.52</v>
      </c>
      <c r="U2404" s="2">
        <f t="shared" si="111"/>
        <v>0.3</v>
      </c>
      <c r="V2404">
        <f>Table1[[#This Row],[Ship Date]]-Table1[[#This Row],[Order Date]]</f>
        <v>3</v>
      </c>
    </row>
    <row r="2405" spans="1:22" x14ac:dyDescent="0.35">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s="13">
        <v>956.66480000000001</v>
      </c>
      <c r="S2405" s="13">
        <f t="shared" si="112"/>
        <v>669.66535999999996</v>
      </c>
      <c r="T2405" s="13">
        <f t="shared" si="113"/>
        <v>286.99944000000005</v>
      </c>
      <c r="U2405" s="2">
        <f t="shared" si="111"/>
        <v>0.30000000000000004</v>
      </c>
      <c r="V2405">
        <f>Table1[[#This Row],[Ship Date]]-Table1[[#This Row],[Order Date]]</f>
        <v>6</v>
      </c>
    </row>
    <row r="2406" spans="1:22" x14ac:dyDescent="0.35">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s="13">
        <v>1115.9100000000001</v>
      </c>
      <c r="S2406" s="13">
        <f t="shared" si="112"/>
        <v>781.13700000000006</v>
      </c>
      <c r="T2406" s="13">
        <f t="shared" si="113"/>
        <v>334.77300000000002</v>
      </c>
      <c r="U2406" s="2">
        <f t="shared" si="111"/>
        <v>0.3</v>
      </c>
      <c r="V2406">
        <f>Table1[[#This Row],[Ship Date]]-Table1[[#This Row],[Order Date]]</f>
        <v>4</v>
      </c>
    </row>
    <row r="2407" spans="1:22" x14ac:dyDescent="0.35">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s="13">
        <v>128.744</v>
      </c>
      <c r="S2407" s="13">
        <f t="shared" si="112"/>
        <v>90.120799999999988</v>
      </c>
      <c r="T2407" s="13">
        <f t="shared" si="113"/>
        <v>38.623200000000011</v>
      </c>
      <c r="U2407" s="2">
        <f t="shared" si="111"/>
        <v>0.3000000000000001</v>
      </c>
      <c r="V2407">
        <f>Table1[[#This Row],[Ship Date]]-Table1[[#This Row],[Order Date]]</f>
        <v>4</v>
      </c>
    </row>
    <row r="2408" spans="1:22" x14ac:dyDescent="0.35">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s="13">
        <v>79.92</v>
      </c>
      <c r="S2408" s="13">
        <f t="shared" si="112"/>
        <v>55.943999999999996</v>
      </c>
      <c r="T2408" s="13">
        <f t="shared" si="113"/>
        <v>23.976000000000006</v>
      </c>
      <c r="U2408" s="2">
        <f t="shared" si="111"/>
        <v>0.30000000000000004</v>
      </c>
      <c r="V2408">
        <f>Table1[[#This Row],[Ship Date]]-Table1[[#This Row],[Order Date]]</f>
        <v>4</v>
      </c>
    </row>
    <row r="2409" spans="1:22" x14ac:dyDescent="0.35">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s="13">
        <v>24.2</v>
      </c>
      <c r="S2409" s="13">
        <f t="shared" si="112"/>
        <v>16.939999999999998</v>
      </c>
      <c r="T2409" s="13">
        <f t="shared" si="113"/>
        <v>7.2600000000000016</v>
      </c>
      <c r="U2409" s="2">
        <f t="shared" si="111"/>
        <v>0.3000000000000001</v>
      </c>
      <c r="V2409">
        <f>Table1[[#This Row],[Ship Date]]-Table1[[#This Row],[Order Date]]</f>
        <v>5</v>
      </c>
    </row>
    <row r="2410" spans="1:22" x14ac:dyDescent="0.35">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s="13">
        <v>359.976</v>
      </c>
      <c r="S2410" s="13">
        <f t="shared" si="112"/>
        <v>251.98319999999998</v>
      </c>
      <c r="T2410" s="13">
        <f t="shared" si="113"/>
        <v>107.99280000000002</v>
      </c>
      <c r="U2410" s="2">
        <f t="shared" si="111"/>
        <v>0.30000000000000004</v>
      </c>
      <c r="V2410">
        <f>Table1[[#This Row],[Ship Date]]-Table1[[#This Row],[Order Date]]</f>
        <v>5</v>
      </c>
    </row>
    <row r="2411" spans="1:22" x14ac:dyDescent="0.35">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s="13">
        <v>211.84</v>
      </c>
      <c r="S2411" s="13">
        <f t="shared" si="112"/>
        <v>148.28799999999998</v>
      </c>
      <c r="T2411" s="13">
        <f t="shared" si="113"/>
        <v>63.552000000000021</v>
      </c>
      <c r="U2411" s="2">
        <f t="shared" si="111"/>
        <v>0.3000000000000001</v>
      </c>
      <c r="V2411">
        <f>Table1[[#This Row],[Ship Date]]-Table1[[#This Row],[Order Date]]</f>
        <v>2</v>
      </c>
    </row>
    <row r="2412" spans="1:22" x14ac:dyDescent="0.35">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s="13">
        <v>5.68</v>
      </c>
      <c r="S2412" s="13">
        <f t="shared" si="112"/>
        <v>3.9759999999999995</v>
      </c>
      <c r="T2412" s="13">
        <f t="shared" si="113"/>
        <v>1.7040000000000002</v>
      </c>
      <c r="U2412" s="2">
        <f t="shared" si="111"/>
        <v>0.30000000000000004</v>
      </c>
      <c r="V2412">
        <f>Table1[[#This Row],[Ship Date]]-Table1[[#This Row],[Order Date]]</f>
        <v>5</v>
      </c>
    </row>
    <row r="2413" spans="1:22" x14ac:dyDescent="0.35">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s="13">
        <v>7.52</v>
      </c>
      <c r="S2413" s="13">
        <f t="shared" si="112"/>
        <v>5.2639999999999993</v>
      </c>
      <c r="T2413" s="13">
        <f t="shared" si="113"/>
        <v>2.2560000000000002</v>
      </c>
      <c r="U2413" s="2">
        <f t="shared" si="111"/>
        <v>0.30000000000000004</v>
      </c>
      <c r="V2413">
        <f>Table1[[#This Row],[Ship Date]]-Table1[[#This Row],[Order Date]]</f>
        <v>2</v>
      </c>
    </row>
    <row r="2414" spans="1:22" x14ac:dyDescent="0.35">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s="13">
        <v>11.96</v>
      </c>
      <c r="S2414" s="13">
        <f t="shared" si="112"/>
        <v>8.3719999999999999</v>
      </c>
      <c r="T2414" s="13">
        <f t="shared" si="113"/>
        <v>3.588000000000001</v>
      </c>
      <c r="U2414" s="2">
        <f t="shared" si="111"/>
        <v>0.30000000000000004</v>
      </c>
      <c r="V2414">
        <f>Table1[[#This Row],[Ship Date]]-Table1[[#This Row],[Order Date]]</f>
        <v>4</v>
      </c>
    </row>
    <row r="2415" spans="1:22" x14ac:dyDescent="0.35">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s="13">
        <v>629.06399999999996</v>
      </c>
      <c r="S2415" s="13">
        <f t="shared" si="112"/>
        <v>440.34479999999996</v>
      </c>
      <c r="T2415" s="13">
        <f t="shared" si="113"/>
        <v>188.7192</v>
      </c>
      <c r="U2415" s="2">
        <f t="shared" si="111"/>
        <v>0.30000000000000004</v>
      </c>
      <c r="V2415">
        <f>Table1[[#This Row],[Ship Date]]-Table1[[#This Row],[Order Date]]</f>
        <v>4</v>
      </c>
    </row>
    <row r="2416" spans="1:22" x14ac:dyDescent="0.35">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s="13">
        <v>754.45</v>
      </c>
      <c r="S2416" s="13">
        <f t="shared" si="112"/>
        <v>528.11500000000001</v>
      </c>
      <c r="T2416" s="13">
        <f t="shared" si="113"/>
        <v>226.33500000000004</v>
      </c>
      <c r="U2416" s="2">
        <f t="shared" si="111"/>
        <v>0.30000000000000004</v>
      </c>
      <c r="V2416">
        <f>Table1[[#This Row],[Ship Date]]-Table1[[#This Row],[Order Date]]</f>
        <v>4</v>
      </c>
    </row>
    <row r="2417" spans="1:22" x14ac:dyDescent="0.35">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s="13">
        <v>301.95999999999998</v>
      </c>
      <c r="S2417" s="13">
        <f t="shared" si="112"/>
        <v>211.37199999999999</v>
      </c>
      <c r="T2417" s="13">
        <f t="shared" si="113"/>
        <v>90.587999999999994</v>
      </c>
      <c r="U2417" s="2">
        <f t="shared" si="111"/>
        <v>0.3</v>
      </c>
      <c r="V2417">
        <f>Table1[[#This Row],[Ship Date]]-Table1[[#This Row],[Order Date]]</f>
        <v>5</v>
      </c>
    </row>
    <row r="2418" spans="1:22" x14ac:dyDescent="0.35">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s="13">
        <v>595</v>
      </c>
      <c r="S2418" s="13">
        <f t="shared" si="112"/>
        <v>416.5</v>
      </c>
      <c r="T2418" s="13">
        <f t="shared" si="113"/>
        <v>178.5</v>
      </c>
      <c r="U2418" s="2">
        <f t="shared" si="111"/>
        <v>0.3</v>
      </c>
      <c r="V2418">
        <f>Table1[[#This Row],[Ship Date]]-Table1[[#This Row],[Order Date]]</f>
        <v>6</v>
      </c>
    </row>
    <row r="2419" spans="1:22" x14ac:dyDescent="0.35">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s="13">
        <v>79.872</v>
      </c>
      <c r="S2419" s="13">
        <f t="shared" si="112"/>
        <v>55.910399999999996</v>
      </c>
      <c r="T2419" s="13">
        <f t="shared" si="113"/>
        <v>23.961600000000004</v>
      </c>
      <c r="U2419" s="2">
        <f t="shared" si="111"/>
        <v>0.30000000000000004</v>
      </c>
      <c r="V2419">
        <f>Table1[[#This Row],[Ship Date]]-Table1[[#This Row],[Order Date]]</f>
        <v>6</v>
      </c>
    </row>
    <row r="2420" spans="1:22" x14ac:dyDescent="0.35">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s="13">
        <v>2396.4</v>
      </c>
      <c r="S2420" s="13">
        <f t="shared" si="112"/>
        <v>1677.48</v>
      </c>
      <c r="T2420" s="13">
        <f t="shared" si="113"/>
        <v>718.92000000000007</v>
      </c>
      <c r="U2420" s="2">
        <f t="shared" si="111"/>
        <v>0.30000000000000004</v>
      </c>
      <c r="V2420">
        <f>Table1[[#This Row],[Ship Date]]-Table1[[#This Row],[Order Date]]</f>
        <v>7</v>
      </c>
    </row>
    <row r="2421" spans="1:22" x14ac:dyDescent="0.35">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s="13">
        <v>63.56</v>
      </c>
      <c r="S2421" s="13">
        <f t="shared" si="112"/>
        <v>44.491999999999997</v>
      </c>
      <c r="T2421" s="13">
        <f t="shared" si="113"/>
        <v>19.068000000000005</v>
      </c>
      <c r="U2421" s="2">
        <f t="shared" si="111"/>
        <v>0.30000000000000004</v>
      </c>
      <c r="V2421">
        <f>Table1[[#This Row],[Ship Date]]-Table1[[#This Row],[Order Date]]</f>
        <v>5</v>
      </c>
    </row>
    <row r="2422" spans="1:22" x14ac:dyDescent="0.35">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s="13">
        <v>99.99</v>
      </c>
      <c r="S2422" s="13">
        <f t="shared" si="112"/>
        <v>69.992999999999995</v>
      </c>
      <c r="T2422" s="13">
        <f t="shared" si="113"/>
        <v>29.997</v>
      </c>
      <c r="U2422" s="2">
        <f t="shared" si="111"/>
        <v>0.3</v>
      </c>
      <c r="V2422">
        <f>Table1[[#This Row],[Ship Date]]-Table1[[#This Row],[Order Date]]</f>
        <v>5</v>
      </c>
    </row>
    <row r="2423" spans="1:22" x14ac:dyDescent="0.35">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s="13">
        <v>230.376</v>
      </c>
      <c r="S2423" s="13">
        <f t="shared" si="112"/>
        <v>161.26319999999998</v>
      </c>
      <c r="T2423" s="13">
        <f t="shared" si="113"/>
        <v>69.112800000000021</v>
      </c>
      <c r="U2423" s="2">
        <f t="shared" si="111"/>
        <v>0.3000000000000001</v>
      </c>
      <c r="V2423">
        <f>Table1[[#This Row],[Ship Date]]-Table1[[#This Row],[Order Date]]</f>
        <v>5</v>
      </c>
    </row>
    <row r="2424" spans="1:22" x14ac:dyDescent="0.35">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s="13">
        <v>9.6639999999999997</v>
      </c>
      <c r="S2424" s="13">
        <f t="shared" si="112"/>
        <v>6.7647999999999993</v>
      </c>
      <c r="T2424" s="13">
        <f t="shared" si="113"/>
        <v>2.8992000000000004</v>
      </c>
      <c r="U2424" s="2">
        <f t="shared" si="111"/>
        <v>0.30000000000000004</v>
      </c>
      <c r="V2424">
        <f>Table1[[#This Row],[Ship Date]]-Table1[[#This Row],[Order Date]]</f>
        <v>5</v>
      </c>
    </row>
    <row r="2425" spans="1:22" x14ac:dyDescent="0.35">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s="13">
        <v>158.928</v>
      </c>
      <c r="S2425" s="13">
        <f t="shared" si="112"/>
        <v>111.24959999999999</v>
      </c>
      <c r="T2425" s="13">
        <f t="shared" si="113"/>
        <v>47.678400000000011</v>
      </c>
      <c r="U2425" s="2">
        <f t="shared" si="111"/>
        <v>0.30000000000000004</v>
      </c>
      <c r="V2425">
        <f>Table1[[#This Row],[Ship Date]]-Table1[[#This Row],[Order Date]]</f>
        <v>5</v>
      </c>
    </row>
    <row r="2426" spans="1:22" x14ac:dyDescent="0.35">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s="13">
        <v>13.023</v>
      </c>
      <c r="S2426" s="13">
        <f t="shared" si="112"/>
        <v>9.1160999999999994</v>
      </c>
      <c r="T2426" s="13">
        <f t="shared" si="113"/>
        <v>3.9069000000000003</v>
      </c>
      <c r="U2426" s="2">
        <f t="shared" si="111"/>
        <v>0.30000000000000004</v>
      </c>
      <c r="V2426">
        <f>Table1[[#This Row],[Ship Date]]-Table1[[#This Row],[Order Date]]</f>
        <v>5</v>
      </c>
    </row>
    <row r="2427" spans="1:22" x14ac:dyDescent="0.35">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s="13">
        <v>273.06</v>
      </c>
      <c r="S2427" s="13">
        <f t="shared" si="112"/>
        <v>191.142</v>
      </c>
      <c r="T2427" s="13">
        <f t="shared" si="113"/>
        <v>81.918000000000006</v>
      </c>
      <c r="U2427" s="2">
        <f t="shared" si="111"/>
        <v>0.30000000000000004</v>
      </c>
      <c r="V2427">
        <f>Table1[[#This Row],[Ship Date]]-Table1[[#This Row],[Order Date]]</f>
        <v>5</v>
      </c>
    </row>
    <row r="2428" spans="1:22" x14ac:dyDescent="0.35">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s="13">
        <v>39.311999999999998</v>
      </c>
      <c r="S2428" s="13">
        <f t="shared" si="112"/>
        <v>27.518399999999996</v>
      </c>
      <c r="T2428" s="13">
        <f t="shared" si="113"/>
        <v>11.793600000000001</v>
      </c>
      <c r="U2428" s="2">
        <f t="shared" si="111"/>
        <v>0.30000000000000004</v>
      </c>
      <c r="V2428">
        <f>Table1[[#This Row],[Ship Date]]-Table1[[#This Row],[Order Date]]</f>
        <v>5</v>
      </c>
    </row>
    <row r="2429" spans="1:22" x14ac:dyDescent="0.35">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s="13">
        <v>1.3440000000000001</v>
      </c>
      <c r="S2429" s="13">
        <f t="shared" si="112"/>
        <v>0.94079999999999997</v>
      </c>
      <c r="T2429" s="13">
        <f t="shared" si="113"/>
        <v>0.40320000000000011</v>
      </c>
      <c r="U2429" s="2">
        <f t="shared" si="111"/>
        <v>0.30000000000000004</v>
      </c>
      <c r="V2429">
        <f>Table1[[#This Row],[Ship Date]]-Table1[[#This Row],[Order Date]]</f>
        <v>6</v>
      </c>
    </row>
    <row r="2430" spans="1:22" x14ac:dyDescent="0.35">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s="13">
        <v>8.2720000000000002</v>
      </c>
      <c r="S2430" s="13">
        <f t="shared" si="112"/>
        <v>5.7904</v>
      </c>
      <c r="T2430" s="13">
        <f t="shared" si="113"/>
        <v>2.4816000000000003</v>
      </c>
      <c r="U2430" s="2">
        <f t="shared" si="111"/>
        <v>0.30000000000000004</v>
      </c>
      <c r="V2430">
        <f>Table1[[#This Row],[Ship Date]]-Table1[[#This Row],[Order Date]]</f>
        <v>6</v>
      </c>
    </row>
    <row r="2431" spans="1:22" x14ac:dyDescent="0.35">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s="13">
        <v>12.544</v>
      </c>
      <c r="S2431" s="13">
        <f t="shared" si="112"/>
        <v>8.7807999999999993</v>
      </c>
      <c r="T2431" s="13">
        <f t="shared" si="113"/>
        <v>3.7632000000000012</v>
      </c>
      <c r="U2431" s="2">
        <f t="shared" si="111"/>
        <v>0.3000000000000001</v>
      </c>
      <c r="V2431">
        <f>Table1[[#This Row],[Ship Date]]-Table1[[#This Row],[Order Date]]</f>
        <v>6</v>
      </c>
    </row>
    <row r="2432" spans="1:22" x14ac:dyDescent="0.35">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s="13">
        <v>58.48</v>
      </c>
      <c r="S2432" s="13">
        <f t="shared" si="112"/>
        <v>40.935999999999993</v>
      </c>
      <c r="T2432" s="13">
        <f t="shared" si="113"/>
        <v>17.544000000000004</v>
      </c>
      <c r="U2432" s="2">
        <f t="shared" si="111"/>
        <v>0.3000000000000001</v>
      </c>
      <c r="V2432">
        <f>Table1[[#This Row],[Ship Date]]-Table1[[#This Row],[Order Date]]</f>
        <v>7</v>
      </c>
    </row>
    <row r="2433" spans="1:22" x14ac:dyDescent="0.35">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s="13">
        <v>7.4</v>
      </c>
      <c r="S2433" s="13">
        <f t="shared" si="112"/>
        <v>5.18</v>
      </c>
      <c r="T2433" s="13">
        <f t="shared" si="113"/>
        <v>2.2200000000000006</v>
      </c>
      <c r="U2433" s="2">
        <f t="shared" si="111"/>
        <v>0.30000000000000004</v>
      </c>
      <c r="V2433">
        <f>Table1[[#This Row],[Ship Date]]-Table1[[#This Row],[Order Date]]</f>
        <v>5</v>
      </c>
    </row>
    <row r="2434" spans="1:22" x14ac:dyDescent="0.35">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s="13">
        <v>366.786</v>
      </c>
      <c r="S2434" s="13">
        <f t="shared" si="112"/>
        <v>256.75020000000001</v>
      </c>
      <c r="T2434" s="13">
        <f t="shared" si="113"/>
        <v>110.03579999999999</v>
      </c>
      <c r="U2434" s="2">
        <f t="shared" si="111"/>
        <v>0.3</v>
      </c>
      <c r="V2434">
        <f>Table1[[#This Row],[Ship Date]]-Table1[[#This Row],[Order Date]]</f>
        <v>7</v>
      </c>
    </row>
    <row r="2435" spans="1:22" x14ac:dyDescent="0.35">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s="13">
        <v>54.368000000000002</v>
      </c>
      <c r="S2435" s="13">
        <f t="shared" si="112"/>
        <v>38.057600000000001</v>
      </c>
      <c r="T2435" s="13">
        <f t="shared" si="113"/>
        <v>16.310400000000001</v>
      </c>
      <c r="U2435" s="2">
        <f t="shared" ref="U2435:U2498" si="114">T2435/R2435</f>
        <v>0.3</v>
      </c>
      <c r="V2435">
        <f>Table1[[#This Row],[Ship Date]]-Table1[[#This Row],[Order Date]]</f>
        <v>4</v>
      </c>
    </row>
    <row r="2436" spans="1:22" x14ac:dyDescent="0.35">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s="13">
        <v>33.96</v>
      </c>
      <c r="S2436" s="13">
        <f t="shared" ref="S2436:S2499" si="115">R2436*0.7</f>
        <v>23.771999999999998</v>
      </c>
      <c r="T2436" s="13">
        <f t="shared" ref="T2436:T2499" si="116">R2436-S2436</f>
        <v>10.188000000000002</v>
      </c>
      <c r="U2436" s="2">
        <f t="shared" si="114"/>
        <v>0.30000000000000004</v>
      </c>
      <c r="V2436">
        <f>Table1[[#This Row],[Ship Date]]-Table1[[#This Row],[Order Date]]</f>
        <v>3</v>
      </c>
    </row>
    <row r="2437" spans="1:22" x14ac:dyDescent="0.35">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s="13">
        <v>826.11</v>
      </c>
      <c r="S2437" s="13">
        <f t="shared" si="115"/>
        <v>578.27699999999993</v>
      </c>
      <c r="T2437" s="13">
        <f t="shared" si="116"/>
        <v>247.83300000000008</v>
      </c>
      <c r="U2437" s="2">
        <f t="shared" si="114"/>
        <v>0.3000000000000001</v>
      </c>
      <c r="V2437">
        <f>Table1[[#This Row],[Ship Date]]-Table1[[#This Row],[Order Date]]</f>
        <v>3</v>
      </c>
    </row>
    <row r="2438" spans="1:22" x14ac:dyDescent="0.35">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s="13">
        <v>545.85</v>
      </c>
      <c r="S2438" s="13">
        <f t="shared" si="115"/>
        <v>382.09499999999997</v>
      </c>
      <c r="T2438" s="13">
        <f t="shared" si="116"/>
        <v>163.75500000000005</v>
      </c>
      <c r="U2438" s="2">
        <f t="shared" si="114"/>
        <v>0.3000000000000001</v>
      </c>
      <c r="V2438">
        <f>Table1[[#This Row],[Ship Date]]-Table1[[#This Row],[Order Date]]</f>
        <v>7</v>
      </c>
    </row>
    <row r="2439" spans="1:22" x14ac:dyDescent="0.35">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s="13">
        <v>145.97999999999999</v>
      </c>
      <c r="S2439" s="13">
        <f t="shared" si="115"/>
        <v>102.18599999999999</v>
      </c>
      <c r="T2439" s="13">
        <f t="shared" si="116"/>
        <v>43.793999999999997</v>
      </c>
      <c r="U2439" s="2">
        <f t="shared" si="114"/>
        <v>0.3</v>
      </c>
      <c r="V2439">
        <f>Table1[[#This Row],[Ship Date]]-Table1[[#This Row],[Order Date]]</f>
        <v>2</v>
      </c>
    </row>
    <row r="2440" spans="1:22" x14ac:dyDescent="0.35">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s="13">
        <v>35.808</v>
      </c>
      <c r="S2440" s="13">
        <f t="shared" si="115"/>
        <v>25.0656</v>
      </c>
      <c r="T2440" s="13">
        <f t="shared" si="116"/>
        <v>10.7424</v>
      </c>
      <c r="U2440" s="2">
        <f t="shared" si="114"/>
        <v>0.3</v>
      </c>
      <c r="V2440">
        <f>Table1[[#This Row],[Ship Date]]-Table1[[#This Row],[Order Date]]</f>
        <v>2</v>
      </c>
    </row>
    <row r="2441" spans="1:22" x14ac:dyDescent="0.35">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s="13">
        <v>7.9039999999999999</v>
      </c>
      <c r="S2441" s="13">
        <f t="shared" si="115"/>
        <v>5.5327999999999999</v>
      </c>
      <c r="T2441" s="13">
        <f t="shared" si="116"/>
        <v>2.3712</v>
      </c>
      <c r="U2441" s="2">
        <f t="shared" si="114"/>
        <v>0.3</v>
      </c>
      <c r="V2441">
        <f>Table1[[#This Row],[Ship Date]]-Table1[[#This Row],[Order Date]]</f>
        <v>5</v>
      </c>
    </row>
    <row r="2442" spans="1:22" x14ac:dyDescent="0.35">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s="13">
        <v>345</v>
      </c>
      <c r="S2442" s="13">
        <f t="shared" si="115"/>
        <v>241.49999999999997</v>
      </c>
      <c r="T2442" s="13">
        <f t="shared" si="116"/>
        <v>103.50000000000003</v>
      </c>
      <c r="U2442" s="2">
        <f t="shared" si="114"/>
        <v>0.3000000000000001</v>
      </c>
      <c r="V2442">
        <f>Table1[[#This Row],[Ship Date]]-Table1[[#This Row],[Order Date]]</f>
        <v>5</v>
      </c>
    </row>
    <row r="2443" spans="1:22" x14ac:dyDescent="0.35">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s="13">
        <v>174.286</v>
      </c>
      <c r="S2443" s="13">
        <f t="shared" si="115"/>
        <v>122.00019999999999</v>
      </c>
      <c r="T2443" s="13">
        <f t="shared" si="116"/>
        <v>52.285800000000009</v>
      </c>
      <c r="U2443" s="2">
        <f t="shared" si="114"/>
        <v>0.30000000000000004</v>
      </c>
      <c r="V2443">
        <f>Table1[[#This Row],[Ship Date]]-Table1[[#This Row],[Order Date]]</f>
        <v>5</v>
      </c>
    </row>
    <row r="2444" spans="1:22" x14ac:dyDescent="0.35">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s="13">
        <v>662.84</v>
      </c>
      <c r="S2444" s="13">
        <f t="shared" si="115"/>
        <v>463.988</v>
      </c>
      <c r="T2444" s="13">
        <f t="shared" si="116"/>
        <v>198.85200000000003</v>
      </c>
      <c r="U2444" s="2">
        <f t="shared" si="114"/>
        <v>0.30000000000000004</v>
      </c>
      <c r="V2444">
        <f>Table1[[#This Row],[Ship Date]]-Table1[[#This Row],[Order Date]]</f>
        <v>5</v>
      </c>
    </row>
    <row r="2445" spans="1:22" x14ac:dyDescent="0.35">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s="13">
        <v>95.1</v>
      </c>
      <c r="S2445" s="13">
        <f t="shared" si="115"/>
        <v>66.569999999999993</v>
      </c>
      <c r="T2445" s="13">
        <f t="shared" si="116"/>
        <v>28.53</v>
      </c>
      <c r="U2445" s="2">
        <f t="shared" si="114"/>
        <v>0.30000000000000004</v>
      </c>
      <c r="V2445">
        <f>Table1[[#This Row],[Ship Date]]-Table1[[#This Row],[Order Date]]</f>
        <v>5</v>
      </c>
    </row>
    <row r="2446" spans="1:22" x14ac:dyDescent="0.35">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s="13">
        <v>26.88</v>
      </c>
      <c r="S2446" s="13">
        <f t="shared" si="115"/>
        <v>18.815999999999999</v>
      </c>
      <c r="T2446" s="13">
        <f t="shared" si="116"/>
        <v>8.0640000000000001</v>
      </c>
      <c r="U2446" s="2">
        <f t="shared" si="114"/>
        <v>0.3</v>
      </c>
      <c r="V2446">
        <f>Table1[[#This Row],[Ship Date]]-Table1[[#This Row],[Order Date]]</f>
        <v>5</v>
      </c>
    </row>
    <row r="2447" spans="1:22" x14ac:dyDescent="0.35">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s="13">
        <v>257.98</v>
      </c>
      <c r="S2447" s="13">
        <f t="shared" si="115"/>
        <v>180.58600000000001</v>
      </c>
      <c r="T2447" s="13">
        <f t="shared" si="116"/>
        <v>77.394000000000005</v>
      </c>
      <c r="U2447" s="2">
        <f t="shared" si="114"/>
        <v>0.3</v>
      </c>
      <c r="V2447">
        <f>Table1[[#This Row],[Ship Date]]-Table1[[#This Row],[Order Date]]</f>
        <v>5</v>
      </c>
    </row>
    <row r="2448" spans="1:22" x14ac:dyDescent="0.35">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s="13">
        <v>17.48</v>
      </c>
      <c r="S2448" s="13">
        <f t="shared" si="115"/>
        <v>12.235999999999999</v>
      </c>
      <c r="T2448" s="13">
        <f t="shared" si="116"/>
        <v>5.2440000000000015</v>
      </c>
      <c r="U2448" s="2">
        <f t="shared" si="114"/>
        <v>0.3000000000000001</v>
      </c>
      <c r="V2448">
        <f>Table1[[#This Row],[Ship Date]]-Table1[[#This Row],[Order Date]]</f>
        <v>6</v>
      </c>
    </row>
    <row r="2449" spans="1:22" x14ac:dyDescent="0.35">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s="13">
        <v>492.83499999999998</v>
      </c>
      <c r="S2449" s="13">
        <f t="shared" si="115"/>
        <v>344.98449999999997</v>
      </c>
      <c r="T2449" s="13">
        <f t="shared" si="116"/>
        <v>147.85050000000001</v>
      </c>
      <c r="U2449" s="2">
        <f t="shared" si="114"/>
        <v>0.30000000000000004</v>
      </c>
      <c r="V2449">
        <f>Table1[[#This Row],[Ship Date]]-Table1[[#This Row],[Order Date]]</f>
        <v>6</v>
      </c>
    </row>
    <row r="2450" spans="1:22" x14ac:dyDescent="0.35">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s="13">
        <v>269.49</v>
      </c>
      <c r="S2450" s="13">
        <f t="shared" si="115"/>
        <v>188.643</v>
      </c>
      <c r="T2450" s="13">
        <f t="shared" si="116"/>
        <v>80.847000000000008</v>
      </c>
      <c r="U2450" s="2">
        <f t="shared" si="114"/>
        <v>0.30000000000000004</v>
      </c>
      <c r="V2450">
        <f>Table1[[#This Row],[Ship Date]]-Table1[[#This Row],[Order Date]]</f>
        <v>3</v>
      </c>
    </row>
    <row r="2451" spans="1:22" x14ac:dyDescent="0.35">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s="13">
        <v>29.12</v>
      </c>
      <c r="S2451" s="13">
        <f t="shared" si="115"/>
        <v>20.384</v>
      </c>
      <c r="T2451" s="13">
        <f t="shared" si="116"/>
        <v>8.7360000000000007</v>
      </c>
      <c r="U2451" s="2">
        <f t="shared" si="114"/>
        <v>0.3</v>
      </c>
      <c r="V2451">
        <f>Table1[[#This Row],[Ship Date]]-Table1[[#This Row],[Order Date]]</f>
        <v>5</v>
      </c>
    </row>
    <row r="2452" spans="1:22" x14ac:dyDescent="0.35">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s="13">
        <v>18.75</v>
      </c>
      <c r="S2452" s="13">
        <f t="shared" si="115"/>
        <v>13.125</v>
      </c>
      <c r="T2452" s="13">
        <f t="shared" si="116"/>
        <v>5.625</v>
      </c>
      <c r="U2452" s="2">
        <f t="shared" si="114"/>
        <v>0.3</v>
      </c>
      <c r="V2452">
        <f>Table1[[#This Row],[Ship Date]]-Table1[[#This Row],[Order Date]]</f>
        <v>5</v>
      </c>
    </row>
    <row r="2453" spans="1:22" x14ac:dyDescent="0.35">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s="13">
        <v>119.7</v>
      </c>
      <c r="S2453" s="13">
        <f t="shared" si="115"/>
        <v>83.789999999999992</v>
      </c>
      <c r="T2453" s="13">
        <f t="shared" si="116"/>
        <v>35.910000000000011</v>
      </c>
      <c r="U2453" s="2">
        <f t="shared" si="114"/>
        <v>0.3000000000000001</v>
      </c>
      <c r="V2453">
        <f>Table1[[#This Row],[Ship Date]]-Table1[[#This Row],[Order Date]]</f>
        <v>5</v>
      </c>
    </row>
    <row r="2454" spans="1:22" x14ac:dyDescent="0.35">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s="13">
        <v>9.1440000000000001</v>
      </c>
      <c r="S2454" s="13">
        <f t="shared" si="115"/>
        <v>6.4007999999999994</v>
      </c>
      <c r="T2454" s="13">
        <f t="shared" si="116"/>
        <v>2.7432000000000007</v>
      </c>
      <c r="U2454" s="2">
        <f t="shared" si="114"/>
        <v>0.3000000000000001</v>
      </c>
      <c r="V2454">
        <f>Table1[[#This Row],[Ship Date]]-Table1[[#This Row],[Order Date]]</f>
        <v>5</v>
      </c>
    </row>
    <row r="2455" spans="1:22" x14ac:dyDescent="0.35">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s="13">
        <v>57.06</v>
      </c>
      <c r="S2455" s="13">
        <f t="shared" si="115"/>
        <v>39.942</v>
      </c>
      <c r="T2455" s="13">
        <f t="shared" si="116"/>
        <v>17.118000000000002</v>
      </c>
      <c r="U2455" s="2">
        <f t="shared" si="114"/>
        <v>0.30000000000000004</v>
      </c>
      <c r="V2455">
        <f>Table1[[#This Row],[Ship Date]]-Table1[[#This Row],[Order Date]]</f>
        <v>5</v>
      </c>
    </row>
    <row r="2456" spans="1:22" x14ac:dyDescent="0.35">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s="13">
        <v>71.599999999999994</v>
      </c>
      <c r="S2456" s="13">
        <f t="shared" si="115"/>
        <v>50.11999999999999</v>
      </c>
      <c r="T2456" s="13">
        <f t="shared" si="116"/>
        <v>21.480000000000004</v>
      </c>
      <c r="U2456" s="2">
        <f t="shared" si="114"/>
        <v>0.3000000000000001</v>
      </c>
      <c r="V2456">
        <f>Table1[[#This Row],[Ship Date]]-Table1[[#This Row],[Order Date]]</f>
        <v>5</v>
      </c>
    </row>
    <row r="2457" spans="1:22" x14ac:dyDescent="0.35">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s="13">
        <v>107.44</v>
      </c>
      <c r="S2457" s="13">
        <f t="shared" si="115"/>
        <v>75.207999999999998</v>
      </c>
      <c r="T2457" s="13">
        <f t="shared" si="116"/>
        <v>32.231999999999999</v>
      </c>
      <c r="U2457" s="2">
        <f t="shared" si="114"/>
        <v>0.3</v>
      </c>
      <c r="V2457">
        <f>Table1[[#This Row],[Ship Date]]-Table1[[#This Row],[Order Date]]</f>
        <v>5</v>
      </c>
    </row>
    <row r="2458" spans="1:22" x14ac:dyDescent="0.35">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s="13">
        <v>7.31</v>
      </c>
      <c r="S2458" s="13">
        <f t="shared" si="115"/>
        <v>5.1169999999999991</v>
      </c>
      <c r="T2458" s="13">
        <f t="shared" si="116"/>
        <v>2.1930000000000005</v>
      </c>
      <c r="U2458" s="2">
        <f t="shared" si="114"/>
        <v>0.3000000000000001</v>
      </c>
      <c r="V2458">
        <f>Table1[[#This Row],[Ship Date]]-Table1[[#This Row],[Order Date]]</f>
        <v>5</v>
      </c>
    </row>
    <row r="2459" spans="1:22" x14ac:dyDescent="0.35">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s="13">
        <v>59.1</v>
      </c>
      <c r="S2459" s="13">
        <f t="shared" si="115"/>
        <v>41.37</v>
      </c>
      <c r="T2459" s="13">
        <f t="shared" si="116"/>
        <v>17.730000000000004</v>
      </c>
      <c r="U2459" s="2">
        <f t="shared" si="114"/>
        <v>0.30000000000000004</v>
      </c>
      <c r="V2459">
        <f>Table1[[#This Row],[Ship Date]]-Table1[[#This Row],[Order Date]]</f>
        <v>5</v>
      </c>
    </row>
    <row r="2460" spans="1:22" x14ac:dyDescent="0.35">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s="13">
        <v>46.53</v>
      </c>
      <c r="S2460" s="13">
        <f t="shared" si="115"/>
        <v>32.570999999999998</v>
      </c>
      <c r="T2460" s="13">
        <f t="shared" si="116"/>
        <v>13.959000000000003</v>
      </c>
      <c r="U2460" s="2">
        <f t="shared" si="114"/>
        <v>0.30000000000000004</v>
      </c>
      <c r="V2460">
        <f>Table1[[#This Row],[Ship Date]]-Table1[[#This Row],[Order Date]]</f>
        <v>5</v>
      </c>
    </row>
    <row r="2461" spans="1:22" x14ac:dyDescent="0.35">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s="13">
        <v>97.84</v>
      </c>
      <c r="S2461" s="13">
        <f t="shared" si="115"/>
        <v>68.488</v>
      </c>
      <c r="T2461" s="13">
        <f t="shared" si="116"/>
        <v>29.352000000000004</v>
      </c>
      <c r="U2461" s="2">
        <f t="shared" si="114"/>
        <v>0.30000000000000004</v>
      </c>
      <c r="V2461">
        <f>Table1[[#This Row],[Ship Date]]-Table1[[#This Row],[Order Date]]</f>
        <v>6</v>
      </c>
    </row>
    <row r="2462" spans="1:22" x14ac:dyDescent="0.35">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s="13">
        <v>29.97</v>
      </c>
      <c r="S2462" s="13">
        <f t="shared" si="115"/>
        <v>20.978999999999999</v>
      </c>
      <c r="T2462" s="13">
        <f t="shared" si="116"/>
        <v>8.9909999999999997</v>
      </c>
      <c r="U2462" s="2">
        <f t="shared" si="114"/>
        <v>0.3</v>
      </c>
      <c r="V2462">
        <f>Table1[[#This Row],[Ship Date]]-Table1[[#This Row],[Order Date]]</f>
        <v>2</v>
      </c>
    </row>
    <row r="2463" spans="1:22" x14ac:dyDescent="0.35">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s="13">
        <v>98.352000000000004</v>
      </c>
      <c r="S2463" s="13">
        <f t="shared" si="115"/>
        <v>68.846400000000003</v>
      </c>
      <c r="T2463" s="13">
        <f t="shared" si="116"/>
        <v>29.505600000000001</v>
      </c>
      <c r="U2463" s="2">
        <f t="shared" si="114"/>
        <v>0.3</v>
      </c>
      <c r="V2463">
        <f>Table1[[#This Row],[Ship Date]]-Table1[[#This Row],[Order Date]]</f>
        <v>2</v>
      </c>
    </row>
    <row r="2464" spans="1:22" x14ac:dyDescent="0.35">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s="13">
        <v>83.92</v>
      </c>
      <c r="S2464" s="13">
        <f t="shared" si="115"/>
        <v>58.744</v>
      </c>
      <c r="T2464" s="13">
        <f t="shared" si="116"/>
        <v>25.176000000000002</v>
      </c>
      <c r="U2464" s="2">
        <f t="shared" si="114"/>
        <v>0.30000000000000004</v>
      </c>
      <c r="V2464">
        <f>Table1[[#This Row],[Ship Date]]-Table1[[#This Row],[Order Date]]</f>
        <v>6</v>
      </c>
    </row>
    <row r="2465" spans="1:22" x14ac:dyDescent="0.35">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s="13">
        <v>14.624000000000001</v>
      </c>
      <c r="S2465" s="13">
        <f t="shared" si="115"/>
        <v>10.236800000000001</v>
      </c>
      <c r="T2465" s="13">
        <f t="shared" si="116"/>
        <v>4.3872</v>
      </c>
      <c r="U2465" s="2">
        <f t="shared" si="114"/>
        <v>0.3</v>
      </c>
      <c r="V2465">
        <f>Table1[[#This Row],[Ship Date]]-Table1[[#This Row],[Order Date]]</f>
        <v>6</v>
      </c>
    </row>
    <row r="2466" spans="1:22" x14ac:dyDescent="0.35">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s="13">
        <v>136.99</v>
      </c>
      <c r="S2466" s="13">
        <f t="shared" si="115"/>
        <v>95.893000000000001</v>
      </c>
      <c r="T2466" s="13">
        <f t="shared" si="116"/>
        <v>41.097000000000008</v>
      </c>
      <c r="U2466" s="2">
        <f t="shared" si="114"/>
        <v>0.30000000000000004</v>
      </c>
      <c r="V2466">
        <f>Table1[[#This Row],[Ship Date]]-Table1[[#This Row],[Order Date]]</f>
        <v>6</v>
      </c>
    </row>
    <row r="2467" spans="1:22" x14ac:dyDescent="0.35">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s="13">
        <v>3.15</v>
      </c>
      <c r="S2467" s="13">
        <f t="shared" si="115"/>
        <v>2.2049999999999996</v>
      </c>
      <c r="T2467" s="13">
        <f t="shared" si="116"/>
        <v>0.94500000000000028</v>
      </c>
      <c r="U2467" s="2">
        <f t="shared" si="114"/>
        <v>0.3000000000000001</v>
      </c>
      <c r="V2467">
        <f>Table1[[#This Row],[Ship Date]]-Table1[[#This Row],[Order Date]]</f>
        <v>6</v>
      </c>
    </row>
    <row r="2468" spans="1:22" x14ac:dyDescent="0.35">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s="13">
        <v>9.11</v>
      </c>
      <c r="S2468" s="13">
        <f t="shared" si="115"/>
        <v>6.3769999999999989</v>
      </c>
      <c r="T2468" s="13">
        <f t="shared" si="116"/>
        <v>2.7330000000000005</v>
      </c>
      <c r="U2468" s="2">
        <f t="shared" si="114"/>
        <v>0.3000000000000001</v>
      </c>
      <c r="V2468">
        <f>Table1[[#This Row],[Ship Date]]-Table1[[#This Row],[Order Date]]</f>
        <v>4</v>
      </c>
    </row>
    <row r="2469" spans="1:22" x14ac:dyDescent="0.35">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s="13">
        <v>571.44000000000005</v>
      </c>
      <c r="S2469" s="13">
        <f t="shared" si="115"/>
        <v>400.00800000000004</v>
      </c>
      <c r="T2469" s="13">
        <f t="shared" si="116"/>
        <v>171.43200000000002</v>
      </c>
      <c r="U2469" s="2">
        <f t="shared" si="114"/>
        <v>0.3</v>
      </c>
      <c r="V2469">
        <f>Table1[[#This Row],[Ship Date]]-Table1[[#This Row],[Order Date]]</f>
        <v>4</v>
      </c>
    </row>
    <row r="2470" spans="1:22" x14ac:dyDescent="0.35">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s="13">
        <v>32.4</v>
      </c>
      <c r="S2470" s="13">
        <f t="shared" si="115"/>
        <v>22.679999999999996</v>
      </c>
      <c r="T2470" s="13">
        <f t="shared" si="116"/>
        <v>9.7200000000000024</v>
      </c>
      <c r="U2470" s="2">
        <f t="shared" si="114"/>
        <v>0.3000000000000001</v>
      </c>
      <c r="V2470">
        <f>Table1[[#This Row],[Ship Date]]-Table1[[#This Row],[Order Date]]</f>
        <v>4</v>
      </c>
    </row>
    <row r="2471" spans="1:22" x14ac:dyDescent="0.35">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s="13">
        <v>16.91</v>
      </c>
      <c r="S2471" s="13">
        <f t="shared" si="115"/>
        <v>11.837</v>
      </c>
      <c r="T2471" s="13">
        <f t="shared" si="116"/>
        <v>5.0730000000000004</v>
      </c>
      <c r="U2471" s="2">
        <f t="shared" si="114"/>
        <v>0.30000000000000004</v>
      </c>
      <c r="V2471">
        <f>Table1[[#This Row],[Ship Date]]-Table1[[#This Row],[Order Date]]</f>
        <v>4</v>
      </c>
    </row>
    <row r="2472" spans="1:22" x14ac:dyDescent="0.35">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s="13">
        <v>14.272</v>
      </c>
      <c r="S2472" s="13">
        <f t="shared" si="115"/>
        <v>9.9903999999999993</v>
      </c>
      <c r="T2472" s="13">
        <f t="shared" si="116"/>
        <v>4.281600000000001</v>
      </c>
      <c r="U2472" s="2">
        <f t="shared" si="114"/>
        <v>0.30000000000000004</v>
      </c>
      <c r="V2472">
        <f>Table1[[#This Row],[Ship Date]]-Table1[[#This Row],[Order Date]]</f>
        <v>6</v>
      </c>
    </row>
    <row r="2473" spans="1:22" x14ac:dyDescent="0.35">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s="13">
        <v>451.13600000000002</v>
      </c>
      <c r="S2473" s="13">
        <f t="shared" si="115"/>
        <v>315.79520000000002</v>
      </c>
      <c r="T2473" s="13">
        <f t="shared" si="116"/>
        <v>135.3408</v>
      </c>
      <c r="U2473" s="2">
        <f t="shared" si="114"/>
        <v>0.3</v>
      </c>
      <c r="V2473">
        <f>Table1[[#This Row],[Ship Date]]-Table1[[#This Row],[Order Date]]</f>
        <v>6</v>
      </c>
    </row>
    <row r="2474" spans="1:22" x14ac:dyDescent="0.35">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s="13">
        <v>64.864000000000004</v>
      </c>
      <c r="S2474" s="13">
        <f t="shared" si="115"/>
        <v>45.404800000000002</v>
      </c>
      <c r="T2474" s="13">
        <f t="shared" si="116"/>
        <v>19.459200000000003</v>
      </c>
      <c r="U2474" s="2">
        <f t="shared" si="114"/>
        <v>0.30000000000000004</v>
      </c>
      <c r="V2474">
        <f>Table1[[#This Row],[Ship Date]]-Table1[[#This Row],[Order Date]]</f>
        <v>6</v>
      </c>
    </row>
    <row r="2475" spans="1:22" x14ac:dyDescent="0.35">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s="13">
        <v>217.584</v>
      </c>
      <c r="S2475" s="13">
        <f t="shared" si="115"/>
        <v>152.30879999999999</v>
      </c>
      <c r="T2475" s="13">
        <f t="shared" si="116"/>
        <v>65.275200000000012</v>
      </c>
      <c r="U2475" s="2">
        <f t="shared" si="114"/>
        <v>0.30000000000000004</v>
      </c>
      <c r="V2475">
        <f>Table1[[#This Row],[Ship Date]]-Table1[[#This Row],[Order Date]]</f>
        <v>3</v>
      </c>
    </row>
    <row r="2476" spans="1:22" x14ac:dyDescent="0.35">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s="13">
        <v>82.95</v>
      </c>
      <c r="S2476" s="13">
        <f t="shared" si="115"/>
        <v>58.064999999999998</v>
      </c>
      <c r="T2476" s="13">
        <f t="shared" si="116"/>
        <v>24.885000000000005</v>
      </c>
      <c r="U2476" s="2">
        <f t="shared" si="114"/>
        <v>0.30000000000000004</v>
      </c>
      <c r="V2476">
        <f>Table1[[#This Row],[Ship Date]]-Table1[[#This Row],[Order Date]]</f>
        <v>3</v>
      </c>
    </row>
    <row r="2477" spans="1:22" x14ac:dyDescent="0.35">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s="13">
        <v>87.71</v>
      </c>
      <c r="S2477" s="13">
        <f t="shared" si="115"/>
        <v>61.396999999999991</v>
      </c>
      <c r="T2477" s="13">
        <f t="shared" si="116"/>
        <v>26.313000000000002</v>
      </c>
      <c r="U2477" s="2">
        <f t="shared" si="114"/>
        <v>0.30000000000000004</v>
      </c>
      <c r="V2477">
        <f>Table1[[#This Row],[Ship Date]]-Table1[[#This Row],[Order Date]]</f>
        <v>3</v>
      </c>
    </row>
    <row r="2478" spans="1:22" x14ac:dyDescent="0.35">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s="13">
        <v>1101.48</v>
      </c>
      <c r="S2478" s="13">
        <f t="shared" si="115"/>
        <v>771.03599999999994</v>
      </c>
      <c r="T2478" s="13">
        <f t="shared" si="116"/>
        <v>330.44400000000007</v>
      </c>
      <c r="U2478" s="2">
        <f t="shared" si="114"/>
        <v>0.30000000000000004</v>
      </c>
      <c r="V2478">
        <f>Table1[[#This Row],[Ship Date]]-Table1[[#This Row],[Order Date]]</f>
        <v>3</v>
      </c>
    </row>
    <row r="2479" spans="1:22" x14ac:dyDescent="0.35">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s="13">
        <v>1322.3520000000001</v>
      </c>
      <c r="S2479" s="13">
        <f t="shared" si="115"/>
        <v>925.64639999999997</v>
      </c>
      <c r="T2479" s="13">
        <f t="shared" si="116"/>
        <v>396.70560000000012</v>
      </c>
      <c r="U2479" s="2">
        <f t="shared" si="114"/>
        <v>0.30000000000000004</v>
      </c>
      <c r="V2479">
        <f>Table1[[#This Row],[Ship Date]]-Table1[[#This Row],[Order Date]]</f>
        <v>4</v>
      </c>
    </row>
    <row r="2480" spans="1:22" x14ac:dyDescent="0.35">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s="13">
        <v>5.46</v>
      </c>
      <c r="S2480" s="13">
        <f t="shared" si="115"/>
        <v>3.8219999999999996</v>
      </c>
      <c r="T2480" s="13">
        <f t="shared" si="116"/>
        <v>1.6380000000000003</v>
      </c>
      <c r="U2480" s="2">
        <f t="shared" si="114"/>
        <v>0.30000000000000004</v>
      </c>
      <c r="V2480">
        <f>Table1[[#This Row],[Ship Date]]-Table1[[#This Row],[Order Date]]</f>
        <v>6</v>
      </c>
    </row>
    <row r="2481" spans="1:22" x14ac:dyDescent="0.35">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s="13">
        <v>11.183999999999999</v>
      </c>
      <c r="S2481" s="13">
        <f t="shared" si="115"/>
        <v>7.8287999999999993</v>
      </c>
      <c r="T2481" s="13">
        <f t="shared" si="116"/>
        <v>3.3552</v>
      </c>
      <c r="U2481" s="2">
        <f t="shared" si="114"/>
        <v>0.3</v>
      </c>
      <c r="V2481">
        <f>Table1[[#This Row],[Ship Date]]-Table1[[#This Row],[Order Date]]</f>
        <v>6</v>
      </c>
    </row>
    <row r="2482" spans="1:22" x14ac:dyDescent="0.35">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s="13">
        <v>153.584</v>
      </c>
      <c r="S2482" s="13">
        <f t="shared" si="115"/>
        <v>107.50879999999999</v>
      </c>
      <c r="T2482" s="13">
        <f t="shared" si="116"/>
        <v>46.075200000000009</v>
      </c>
      <c r="U2482" s="2">
        <f t="shared" si="114"/>
        <v>0.30000000000000004</v>
      </c>
      <c r="V2482">
        <f>Table1[[#This Row],[Ship Date]]-Table1[[#This Row],[Order Date]]</f>
        <v>6</v>
      </c>
    </row>
    <row r="2483" spans="1:22" x14ac:dyDescent="0.35">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s="13">
        <v>1003.62</v>
      </c>
      <c r="S2483" s="13">
        <f t="shared" si="115"/>
        <v>702.53399999999999</v>
      </c>
      <c r="T2483" s="13">
        <f t="shared" si="116"/>
        <v>301.08600000000001</v>
      </c>
      <c r="U2483" s="2">
        <f t="shared" si="114"/>
        <v>0.3</v>
      </c>
      <c r="V2483">
        <f>Table1[[#This Row],[Ship Date]]-Table1[[#This Row],[Order Date]]</f>
        <v>7</v>
      </c>
    </row>
    <row r="2484" spans="1:22" x14ac:dyDescent="0.35">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s="13">
        <v>35.167999999999999</v>
      </c>
      <c r="S2484" s="13">
        <f t="shared" si="115"/>
        <v>24.617599999999999</v>
      </c>
      <c r="T2484" s="13">
        <f t="shared" si="116"/>
        <v>10.5504</v>
      </c>
      <c r="U2484" s="2">
        <f t="shared" si="114"/>
        <v>0.3</v>
      </c>
      <c r="V2484">
        <f>Table1[[#This Row],[Ship Date]]-Table1[[#This Row],[Order Date]]</f>
        <v>6</v>
      </c>
    </row>
    <row r="2485" spans="1:22" x14ac:dyDescent="0.35">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s="13">
        <v>1137.75</v>
      </c>
      <c r="S2485" s="13">
        <f t="shared" si="115"/>
        <v>796.42499999999995</v>
      </c>
      <c r="T2485" s="13">
        <f t="shared" si="116"/>
        <v>341.32500000000005</v>
      </c>
      <c r="U2485" s="2">
        <f t="shared" si="114"/>
        <v>0.30000000000000004</v>
      </c>
      <c r="V2485">
        <f>Table1[[#This Row],[Ship Date]]-Table1[[#This Row],[Order Date]]</f>
        <v>6</v>
      </c>
    </row>
    <row r="2486" spans="1:22" x14ac:dyDescent="0.35">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s="13">
        <v>99.68</v>
      </c>
      <c r="S2486" s="13">
        <f t="shared" si="115"/>
        <v>69.775999999999996</v>
      </c>
      <c r="T2486" s="13">
        <f t="shared" si="116"/>
        <v>29.904000000000011</v>
      </c>
      <c r="U2486" s="2">
        <f t="shared" si="114"/>
        <v>0.3000000000000001</v>
      </c>
      <c r="V2486">
        <f>Table1[[#This Row],[Ship Date]]-Table1[[#This Row],[Order Date]]</f>
        <v>6</v>
      </c>
    </row>
    <row r="2487" spans="1:22" x14ac:dyDescent="0.35">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s="13">
        <v>5.56</v>
      </c>
      <c r="S2487" s="13">
        <f t="shared" si="115"/>
        <v>3.8919999999999995</v>
      </c>
      <c r="T2487" s="13">
        <f t="shared" si="116"/>
        <v>1.6680000000000001</v>
      </c>
      <c r="U2487" s="2">
        <f t="shared" si="114"/>
        <v>0.30000000000000004</v>
      </c>
      <c r="V2487">
        <f>Table1[[#This Row],[Ship Date]]-Table1[[#This Row],[Order Date]]</f>
        <v>6</v>
      </c>
    </row>
    <row r="2488" spans="1:22" x14ac:dyDescent="0.35">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s="13">
        <v>85.52</v>
      </c>
      <c r="S2488" s="13">
        <f t="shared" si="115"/>
        <v>59.86399999999999</v>
      </c>
      <c r="T2488" s="13">
        <f t="shared" si="116"/>
        <v>25.656000000000006</v>
      </c>
      <c r="U2488" s="2">
        <f t="shared" si="114"/>
        <v>0.3000000000000001</v>
      </c>
      <c r="V2488">
        <f>Table1[[#This Row],[Ship Date]]-Table1[[#This Row],[Order Date]]</f>
        <v>2</v>
      </c>
    </row>
    <row r="2489" spans="1:22" x14ac:dyDescent="0.35">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s="13">
        <v>9.84</v>
      </c>
      <c r="S2489" s="13">
        <f t="shared" si="115"/>
        <v>6.8879999999999999</v>
      </c>
      <c r="T2489" s="13">
        <f t="shared" si="116"/>
        <v>2.952</v>
      </c>
      <c r="U2489" s="2">
        <f t="shared" si="114"/>
        <v>0.3</v>
      </c>
      <c r="V2489">
        <f>Table1[[#This Row],[Ship Date]]-Table1[[#This Row],[Order Date]]</f>
        <v>2</v>
      </c>
    </row>
    <row r="2490" spans="1:22" x14ac:dyDescent="0.35">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s="13">
        <v>20.04</v>
      </c>
      <c r="S2490" s="13">
        <f t="shared" si="115"/>
        <v>14.027999999999999</v>
      </c>
      <c r="T2490" s="13">
        <f t="shared" si="116"/>
        <v>6.0120000000000005</v>
      </c>
      <c r="U2490" s="2">
        <f t="shared" si="114"/>
        <v>0.30000000000000004</v>
      </c>
      <c r="V2490">
        <f>Table1[[#This Row],[Ship Date]]-Table1[[#This Row],[Order Date]]</f>
        <v>2</v>
      </c>
    </row>
    <row r="2491" spans="1:22" x14ac:dyDescent="0.35">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s="13">
        <v>631.96</v>
      </c>
      <c r="S2491" s="13">
        <f t="shared" si="115"/>
        <v>442.37200000000001</v>
      </c>
      <c r="T2491" s="13">
        <f t="shared" si="116"/>
        <v>189.58800000000002</v>
      </c>
      <c r="U2491" s="2">
        <f t="shared" si="114"/>
        <v>0.30000000000000004</v>
      </c>
      <c r="V2491">
        <f>Table1[[#This Row],[Ship Date]]-Table1[[#This Row],[Order Date]]</f>
        <v>4</v>
      </c>
    </row>
    <row r="2492" spans="1:22" x14ac:dyDescent="0.35">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s="13">
        <v>23.92</v>
      </c>
      <c r="S2492" s="13">
        <f t="shared" si="115"/>
        <v>16.744</v>
      </c>
      <c r="T2492" s="13">
        <f t="shared" si="116"/>
        <v>7.1760000000000019</v>
      </c>
      <c r="U2492" s="2">
        <f t="shared" si="114"/>
        <v>0.30000000000000004</v>
      </c>
      <c r="V2492">
        <f>Table1[[#This Row],[Ship Date]]-Table1[[#This Row],[Order Date]]</f>
        <v>4</v>
      </c>
    </row>
    <row r="2493" spans="1:22" x14ac:dyDescent="0.35">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s="13">
        <v>90.24</v>
      </c>
      <c r="S2493" s="13">
        <f t="shared" si="115"/>
        <v>63.167999999999992</v>
      </c>
      <c r="T2493" s="13">
        <f t="shared" si="116"/>
        <v>27.072000000000003</v>
      </c>
      <c r="U2493" s="2">
        <f t="shared" si="114"/>
        <v>0.30000000000000004</v>
      </c>
      <c r="V2493">
        <f>Table1[[#This Row],[Ship Date]]-Table1[[#This Row],[Order Date]]</f>
        <v>2</v>
      </c>
    </row>
    <row r="2494" spans="1:22" x14ac:dyDescent="0.35">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s="13">
        <v>4548.8100000000004</v>
      </c>
      <c r="S2494" s="13">
        <f t="shared" si="115"/>
        <v>3184.1669999999999</v>
      </c>
      <c r="T2494" s="13">
        <f t="shared" si="116"/>
        <v>1364.6430000000005</v>
      </c>
      <c r="U2494" s="2">
        <f t="shared" si="114"/>
        <v>0.3000000000000001</v>
      </c>
      <c r="V2494">
        <f>Table1[[#This Row],[Ship Date]]-Table1[[#This Row],[Order Date]]</f>
        <v>4</v>
      </c>
    </row>
    <row r="2495" spans="1:22" x14ac:dyDescent="0.35">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s="13">
        <v>300.93</v>
      </c>
      <c r="S2495" s="13">
        <f t="shared" si="115"/>
        <v>210.65099999999998</v>
      </c>
      <c r="T2495" s="13">
        <f t="shared" si="116"/>
        <v>90.279000000000025</v>
      </c>
      <c r="U2495" s="2">
        <f t="shared" si="114"/>
        <v>0.3000000000000001</v>
      </c>
      <c r="V2495">
        <f>Table1[[#This Row],[Ship Date]]-Table1[[#This Row],[Order Date]]</f>
        <v>4</v>
      </c>
    </row>
    <row r="2496" spans="1:22" x14ac:dyDescent="0.35">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s="13">
        <v>719.96</v>
      </c>
      <c r="S2496" s="13">
        <f t="shared" si="115"/>
        <v>503.97199999999998</v>
      </c>
      <c r="T2496" s="13">
        <f t="shared" si="116"/>
        <v>215.98800000000006</v>
      </c>
      <c r="U2496" s="2">
        <f t="shared" si="114"/>
        <v>0.30000000000000004</v>
      </c>
      <c r="V2496">
        <f>Table1[[#This Row],[Ship Date]]-Table1[[#This Row],[Order Date]]</f>
        <v>4</v>
      </c>
    </row>
    <row r="2497" spans="1:22" x14ac:dyDescent="0.35">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s="13">
        <v>647.84</v>
      </c>
      <c r="S2497" s="13">
        <f t="shared" si="115"/>
        <v>453.488</v>
      </c>
      <c r="T2497" s="13">
        <f t="shared" si="116"/>
        <v>194.35200000000003</v>
      </c>
      <c r="U2497" s="2">
        <f t="shared" si="114"/>
        <v>0.30000000000000004</v>
      </c>
      <c r="V2497">
        <f>Table1[[#This Row],[Ship Date]]-Table1[[#This Row],[Order Date]]</f>
        <v>6</v>
      </c>
    </row>
    <row r="2498" spans="1:22" x14ac:dyDescent="0.35">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s="13">
        <v>64.17</v>
      </c>
      <c r="S2498" s="13">
        <f t="shared" si="115"/>
        <v>44.918999999999997</v>
      </c>
      <c r="T2498" s="13">
        <f t="shared" si="116"/>
        <v>19.251000000000005</v>
      </c>
      <c r="U2498" s="2">
        <f t="shared" si="114"/>
        <v>0.30000000000000004</v>
      </c>
      <c r="V2498">
        <f>Table1[[#This Row],[Ship Date]]-Table1[[#This Row],[Order Date]]</f>
        <v>5</v>
      </c>
    </row>
    <row r="2499" spans="1:22" x14ac:dyDescent="0.35">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s="13">
        <v>124.46</v>
      </c>
      <c r="S2499" s="13">
        <f t="shared" si="115"/>
        <v>87.121999999999986</v>
      </c>
      <c r="T2499" s="13">
        <f t="shared" si="116"/>
        <v>37.338000000000008</v>
      </c>
      <c r="U2499" s="2">
        <f t="shared" ref="U2499:U2562" si="117">T2499/R2499</f>
        <v>0.3000000000000001</v>
      </c>
      <c r="V2499">
        <f>Table1[[#This Row],[Ship Date]]-Table1[[#This Row],[Order Date]]</f>
        <v>5</v>
      </c>
    </row>
    <row r="2500" spans="1:22" x14ac:dyDescent="0.35">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s="13">
        <v>9.5839999999999996</v>
      </c>
      <c r="S2500" s="13">
        <f t="shared" ref="S2500:S2563" si="118">R2500*0.7</f>
        <v>6.7087999999999992</v>
      </c>
      <c r="T2500" s="13">
        <f t="shared" ref="T2500:T2563" si="119">R2500-S2500</f>
        <v>2.8752000000000004</v>
      </c>
      <c r="U2500" s="2">
        <f t="shared" si="117"/>
        <v>0.30000000000000004</v>
      </c>
      <c r="V2500">
        <f>Table1[[#This Row],[Ship Date]]-Table1[[#This Row],[Order Date]]</f>
        <v>5</v>
      </c>
    </row>
    <row r="2501" spans="1:22" x14ac:dyDescent="0.35">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s="13">
        <v>37.607999999999997</v>
      </c>
      <c r="S2501" s="13">
        <f t="shared" si="118"/>
        <v>26.325599999999998</v>
      </c>
      <c r="T2501" s="13">
        <f t="shared" si="119"/>
        <v>11.282399999999999</v>
      </c>
      <c r="U2501" s="2">
        <f t="shared" si="117"/>
        <v>0.3</v>
      </c>
      <c r="V2501">
        <f>Table1[[#This Row],[Ship Date]]-Table1[[#This Row],[Order Date]]</f>
        <v>1</v>
      </c>
    </row>
    <row r="2502" spans="1:22" x14ac:dyDescent="0.35">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s="13">
        <v>12.224</v>
      </c>
      <c r="S2502" s="13">
        <f t="shared" si="118"/>
        <v>8.5567999999999991</v>
      </c>
      <c r="T2502" s="13">
        <f t="shared" si="119"/>
        <v>3.6672000000000011</v>
      </c>
      <c r="U2502" s="2">
        <f t="shared" si="117"/>
        <v>0.3000000000000001</v>
      </c>
      <c r="V2502">
        <f>Table1[[#This Row],[Ship Date]]-Table1[[#This Row],[Order Date]]</f>
        <v>3</v>
      </c>
    </row>
    <row r="2503" spans="1:22" x14ac:dyDescent="0.35">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s="13">
        <v>2.3039999999999998</v>
      </c>
      <c r="S2503" s="13">
        <f t="shared" si="118"/>
        <v>1.6127999999999998</v>
      </c>
      <c r="T2503" s="13">
        <f t="shared" si="119"/>
        <v>0.69120000000000004</v>
      </c>
      <c r="U2503" s="2">
        <f t="shared" si="117"/>
        <v>0.30000000000000004</v>
      </c>
      <c r="V2503">
        <f>Table1[[#This Row],[Ship Date]]-Table1[[#This Row],[Order Date]]</f>
        <v>3</v>
      </c>
    </row>
    <row r="2504" spans="1:22" x14ac:dyDescent="0.35">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s="13">
        <v>9.36</v>
      </c>
      <c r="S2504" s="13">
        <f t="shared" si="118"/>
        <v>6.5519999999999996</v>
      </c>
      <c r="T2504" s="13">
        <f t="shared" si="119"/>
        <v>2.8079999999999998</v>
      </c>
      <c r="U2504" s="2">
        <f t="shared" si="117"/>
        <v>0.3</v>
      </c>
      <c r="V2504">
        <f>Table1[[#This Row],[Ship Date]]-Table1[[#This Row],[Order Date]]</f>
        <v>3</v>
      </c>
    </row>
    <row r="2505" spans="1:22" x14ac:dyDescent="0.35">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s="13">
        <v>7.38</v>
      </c>
      <c r="S2505" s="13">
        <f t="shared" si="118"/>
        <v>5.1659999999999995</v>
      </c>
      <c r="T2505" s="13">
        <f t="shared" si="119"/>
        <v>2.2140000000000004</v>
      </c>
      <c r="U2505" s="2">
        <f t="shared" si="117"/>
        <v>0.30000000000000004</v>
      </c>
      <c r="V2505">
        <f>Table1[[#This Row],[Ship Date]]-Table1[[#This Row],[Order Date]]</f>
        <v>5</v>
      </c>
    </row>
    <row r="2506" spans="1:22" x14ac:dyDescent="0.35">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s="13">
        <v>53.72</v>
      </c>
      <c r="S2506" s="13">
        <f t="shared" si="118"/>
        <v>37.603999999999999</v>
      </c>
      <c r="T2506" s="13">
        <f t="shared" si="119"/>
        <v>16.116</v>
      </c>
      <c r="U2506" s="2">
        <f t="shared" si="117"/>
        <v>0.3</v>
      </c>
      <c r="V2506">
        <f>Table1[[#This Row],[Ship Date]]-Table1[[#This Row],[Order Date]]</f>
        <v>2</v>
      </c>
    </row>
    <row r="2507" spans="1:22" x14ac:dyDescent="0.35">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s="13">
        <v>8187.65</v>
      </c>
      <c r="S2507" s="13">
        <f t="shared" si="118"/>
        <v>5731.3549999999996</v>
      </c>
      <c r="T2507" s="13">
        <f t="shared" si="119"/>
        <v>2456.2950000000001</v>
      </c>
      <c r="U2507" s="2">
        <f t="shared" si="117"/>
        <v>0.30000000000000004</v>
      </c>
      <c r="V2507">
        <f>Table1[[#This Row],[Ship Date]]-Table1[[#This Row],[Order Date]]</f>
        <v>2</v>
      </c>
    </row>
    <row r="2508" spans="1:22" x14ac:dyDescent="0.35">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s="13">
        <v>77.92</v>
      </c>
      <c r="S2508" s="13">
        <f t="shared" si="118"/>
        <v>54.543999999999997</v>
      </c>
      <c r="T2508" s="13">
        <f t="shared" si="119"/>
        <v>23.376000000000005</v>
      </c>
      <c r="U2508" s="2">
        <f t="shared" si="117"/>
        <v>0.30000000000000004</v>
      </c>
      <c r="V2508">
        <f>Table1[[#This Row],[Ship Date]]-Table1[[#This Row],[Order Date]]</f>
        <v>2</v>
      </c>
    </row>
    <row r="2509" spans="1:22" x14ac:dyDescent="0.35">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s="13">
        <v>32.783999999999999</v>
      </c>
      <c r="S2509" s="13">
        <f t="shared" si="118"/>
        <v>22.948799999999999</v>
      </c>
      <c r="T2509" s="13">
        <f t="shared" si="119"/>
        <v>9.8352000000000004</v>
      </c>
      <c r="U2509" s="2">
        <f t="shared" si="117"/>
        <v>0.30000000000000004</v>
      </c>
      <c r="V2509">
        <f>Table1[[#This Row],[Ship Date]]-Table1[[#This Row],[Order Date]]</f>
        <v>0</v>
      </c>
    </row>
    <row r="2510" spans="1:22" x14ac:dyDescent="0.35">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s="13">
        <v>196.77600000000001</v>
      </c>
      <c r="S2510" s="13">
        <f t="shared" si="118"/>
        <v>137.7432</v>
      </c>
      <c r="T2510" s="13">
        <f t="shared" si="119"/>
        <v>59.032800000000009</v>
      </c>
      <c r="U2510" s="2">
        <f t="shared" si="117"/>
        <v>0.30000000000000004</v>
      </c>
      <c r="V2510">
        <f>Table1[[#This Row],[Ship Date]]-Table1[[#This Row],[Order Date]]</f>
        <v>6</v>
      </c>
    </row>
    <row r="2511" spans="1:22" x14ac:dyDescent="0.35">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s="13">
        <v>479.94</v>
      </c>
      <c r="S2511" s="13">
        <f t="shared" si="118"/>
        <v>335.95799999999997</v>
      </c>
      <c r="T2511" s="13">
        <f t="shared" si="119"/>
        <v>143.98200000000003</v>
      </c>
      <c r="U2511" s="2">
        <f t="shared" si="117"/>
        <v>0.30000000000000004</v>
      </c>
      <c r="V2511">
        <f>Table1[[#This Row],[Ship Date]]-Table1[[#This Row],[Order Date]]</f>
        <v>6</v>
      </c>
    </row>
    <row r="2512" spans="1:22" x14ac:dyDescent="0.35">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s="13">
        <v>1117.92</v>
      </c>
      <c r="S2512" s="13">
        <f t="shared" si="118"/>
        <v>782.54399999999998</v>
      </c>
      <c r="T2512" s="13">
        <f t="shared" si="119"/>
        <v>335.37600000000009</v>
      </c>
      <c r="U2512" s="2">
        <f t="shared" si="117"/>
        <v>0.30000000000000004</v>
      </c>
      <c r="V2512">
        <f>Table1[[#This Row],[Ship Date]]-Table1[[#This Row],[Order Date]]</f>
        <v>5</v>
      </c>
    </row>
    <row r="2513" spans="1:22" x14ac:dyDescent="0.35">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s="13">
        <v>106.5</v>
      </c>
      <c r="S2513" s="13">
        <f t="shared" si="118"/>
        <v>74.55</v>
      </c>
      <c r="T2513" s="13">
        <f t="shared" si="119"/>
        <v>31.950000000000003</v>
      </c>
      <c r="U2513" s="2">
        <f t="shared" si="117"/>
        <v>0.30000000000000004</v>
      </c>
      <c r="V2513">
        <f>Table1[[#This Row],[Ship Date]]-Table1[[#This Row],[Order Date]]</f>
        <v>1</v>
      </c>
    </row>
    <row r="2514" spans="1:22" x14ac:dyDescent="0.35">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s="13">
        <v>45.66</v>
      </c>
      <c r="S2514" s="13">
        <f t="shared" si="118"/>
        <v>31.961999999999996</v>
      </c>
      <c r="T2514" s="13">
        <f t="shared" si="119"/>
        <v>13.698</v>
      </c>
      <c r="U2514" s="2">
        <f t="shared" si="117"/>
        <v>0.30000000000000004</v>
      </c>
      <c r="V2514">
        <f>Table1[[#This Row],[Ship Date]]-Table1[[#This Row],[Order Date]]</f>
        <v>4</v>
      </c>
    </row>
    <row r="2515" spans="1:22" x14ac:dyDescent="0.35">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s="13">
        <v>95.968000000000004</v>
      </c>
      <c r="S2515" s="13">
        <f t="shared" si="118"/>
        <v>67.177599999999998</v>
      </c>
      <c r="T2515" s="13">
        <f t="shared" si="119"/>
        <v>28.790400000000005</v>
      </c>
      <c r="U2515" s="2">
        <f t="shared" si="117"/>
        <v>0.30000000000000004</v>
      </c>
      <c r="V2515">
        <f>Table1[[#This Row],[Ship Date]]-Table1[[#This Row],[Order Date]]</f>
        <v>6</v>
      </c>
    </row>
    <row r="2516" spans="1:22" x14ac:dyDescent="0.35">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s="13">
        <v>47.991999999999997</v>
      </c>
      <c r="S2516" s="13">
        <f t="shared" si="118"/>
        <v>33.594399999999993</v>
      </c>
      <c r="T2516" s="13">
        <f t="shared" si="119"/>
        <v>14.397600000000004</v>
      </c>
      <c r="U2516" s="2">
        <f t="shared" si="117"/>
        <v>0.3000000000000001</v>
      </c>
      <c r="V2516">
        <f>Table1[[#This Row],[Ship Date]]-Table1[[#This Row],[Order Date]]</f>
        <v>6</v>
      </c>
    </row>
    <row r="2517" spans="1:22" x14ac:dyDescent="0.35">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s="13">
        <v>264.32</v>
      </c>
      <c r="S2517" s="13">
        <f t="shared" si="118"/>
        <v>185.02399999999997</v>
      </c>
      <c r="T2517" s="13">
        <f t="shared" si="119"/>
        <v>79.296000000000021</v>
      </c>
      <c r="U2517" s="2">
        <f t="shared" si="117"/>
        <v>0.3000000000000001</v>
      </c>
      <c r="V2517">
        <f>Table1[[#This Row],[Ship Date]]-Table1[[#This Row],[Order Date]]</f>
        <v>5</v>
      </c>
    </row>
    <row r="2518" spans="1:22" x14ac:dyDescent="0.35">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s="13">
        <v>604.65599999999995</v>
      </c>
      <c r="S2518" s="13">
        <f t="shared" si="118"/>
        <v>423.25919999999996</v>
      </c>
      <c r="T2518" s="13">
        <f t="shared" si="119"/>
        <v>181.39679999999998</v>
      </c>
      <c r="U2518" s="2">
        <f t="shared" si="117"/>
        <v>0.3</v>
      </c>
      <c r="V2518">
        <f>Table1[[#This Row],[Ship Date]]-Table1[[#This Row],[Order Date]]</f>
        <v>7</v>
      </c>
    </row>
    <row r="2519" spans="1:22" x14ac:dyDescent="0.35">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s="13">
        <v>129.93</v>
      </c>
      <c r="S2519" s="13">
        <f t="shared" si="118"/>
        <v>90.950999999999993</v>
      </c>
      <c r="T2519" s="13">
        <f t="shared" si="119"/>
        <v>38.979000000000013</v>
      </c>
      <c r="U2519" s="2">
        <f t="shared" si="117"/>
        <v>0.3000000000000001</v>
      </c>
      <c r="V2519">
        <f>Table1[[#This Row],[Ship Date]]-Table1[[#This Row],[Order Date]]</f>
        <v>5</v>
      </c>
    </row>
    <row r="2520" spans="1:22" x14ac:dyDescent="0.35">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s="13">
        <v>20.16</v>
      </c>
      <c r="S2520" s="13">
        <f t="shared" si="118"/>
        <v>14.111999999999998</v>
      </c>
      <c r="T2520" s="13">
        <f t="shared" si="119"/>
        <v>6.0480000000000018</v>
      </c>
      <c r="U2520" s="2">
        <f t="shared" si="117"/>
        <v>0.3000000000000001</v>
      </c>
      <c r="V2520">
        <f>Table1[[#This Row],[Ship Date]]-Table1[[#This Row],[Order Date]]</f>
        <v>6</v>
      </c>
    </row>
    <row r="2521" spans="1:22" x14ac:dyDescent="0.35">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s="13">
        <v>29.46</v>
      </c>
      <c r="S2521" s="13">
        <f t="shared" si="118"/>
        <v>20.622</v>
      </c>
      <c r="T2521" s="13">
        <f t="shared" si="119"/>
        <v>8.838000000000001</v>
      </c>
      <c r="U2521" s="2">
        <f t="shared" si="117"/>
        <v>0.30000000000000004</v>
      </c>
      <c r="V2521">
        <f>Table1[[#This Row],[Ship Date]]-Table1[[#This Row],[Order Date]]</f>
        <v>6</v>
      </c>
    </row>
    <row r="2522" spans="1:22" x14ac:dyDescent="0.35">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s="13">
        <v>868.59</v>
      </c>
      <c r="S2522" s="13">
        <f t="shared" si="118"/>
        <v>608.01300000000003</v>
      </c>
      <c r="T2522" s="13">
        <f t="shared" si="119"/>
        <v>260.577</v>
      </c>
      <c r="U2522" s="2">
        <f t="shared" si="117"/>
        <v>0.3</v>
      </c>
      <c r="V2522">
        <f>Table1[[#This Row],[Ship Date]]-Table1[[#This Row],[Order Date]]</f>
        <v>6</v>
      </c>
    </row>
    <row r="2523" spans="1:22" x14ac:dyDescent="0.35">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s="13">
        <v>12.96</v>
      </c>
      <c r="S2523" s="13">
        <f t="shared" si="118"/>
        <v>9.0719999999999992</v>
      </c>
      <c r="T2523" s="13">
        <f t="shared" si="119"/>
        <v>3.8880000000000017</v>
      </c>
      <c r="U2523" s="2">
        <f t="shared" si="117"/>
        <v>0.3000000000000001</v>
      </c>
      <c r="V2523">
        <f>Table1[[#This Row],[Ship Date]]-Table1[[#This Row],[Order Date]]</f>
        <v>6</v>
      </c>
    </row>
    <row r="2524" spans="1:22" x14ac:dyDescent="0.35">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s="13">
        <v>5.5</v>
      </c>
      <c r="S2524" s="13">
        <f t="shared" si="118"/>
        <v>3.8499999999999996</v>
      </c>
      <c r="T2524" s="13">
        <f t="shared" si="119"/>
        <v>1.6500000000000004</v>
      </c>
      <c r="U2524" s="2">
        <f t="shared" si="117"/>
        <v>0.30000000000000004</v>
      </c>
      <c r="V2524">
        <f>Table1[[#This Row],[Ship Date]]-Table1[[#This Row],[Order Date]]</f>
        <v>6</v>
      </c>
    </row>
    <row r="2525" spans="1:22" x14ac:dyDescent="0.35">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s="13">
        <v>121.6</v>
      </c>
      <c r="S2525" s="13">
        <f t="shared" si="118"/>
        <v>85.11999999999999</v>
      </c>
      <c r="T2525" s="13">
        <f t="shared" si="119"/>
        <v>36.480000000000004</v>
      </c>
      <c r="U2525" s="2">
        <f t="shared" si="117"/>
        <v>0.30000000000000004</v>
      </c>
      <c r="V2525">
        <f>Table1[[#This Row],[Ship Date]]-Table1[[#This Row],[Order Date]]</f>
        <v>6</v>
      </c>
    </row>
    <row r="2526" spans="1:22" x14ac:dyDescent="0.35">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s="13">
        <v>42.048000000000002</v>
      </c>
      <c r="S2526" s="13">
        <f t="shared" si="118"/>
        <v>29.433599999999998</v>
      </c>
      <c r="T2526" s="13">
        <f t="shared" si="119"/>
        <v>12.614400000000003</v>
      </c>
      <c r="U2526" s="2">
        <f t="shared" si="117"/>
        <v>0.30000000000000004</v>
      </c>
      <c r="V2526">
        <f>Table1[[#This Row],[Ship Date]]-Table1[[#This Row],[Order Date]]</f>
        <v>4</v>
      </c>
    </row>
    <row r="2527" spans="1:22" x14ac:dyDescent="0.35">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s="13">
        <v>25.488</v>
      </c>
      <c r="S2527" s="13">
        <f t="shared" si="118"/>
        <v>17.8416</v>
      </c>
      <c r="T2527" s="13">
        <f t="shared" si="119"/>
        <v>7.6463999999999999</v>
      </c>
      <c r="U2527" s="2">
        <f t="shared" si="117"/>
        <v>0.3</v>
      </c>
      <c r="V2527">
        <f>Table1[[#This Row],[Ship Date]]-Table1[[#This Row],[Order Date]]</f>
        <v>4</v>
      </c>
    </row>
    <row r="2528" spans="1:22" x14ac:dyDescent="0.35">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s="13">
        <v>6.9</v>
      </c>
      <c r="S2528" s="13">
        <f t="shared" si="118"/>
        <v>4.83</v>
      </c>
      <c r="T2528" s="13">
        <f t="shared" si="119"/>
        <v>2.0700000000000003</v>
      </c>
      <c r="U2528" s="2">
        <f t="shared" si="117"/>
        <v>0.30000000000000004</v>
      </c>
      <c r="V2528">
        <f>Table1[[#This Row],[Ship Date]]-Table1[[#This Row],[Order Date]]</f>
        <v>4</v>
      </c>
    </row>
    <row r="2529" spans="1:22" x14ac:dyDescent="0.35">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s="13">
        <v>9.6479999999999997</v>
      </c>
      <c r="S2529" s="13">
        <f t="shared" si="118"/>
        <v>6.7535999999999996</v>
      </c>
      <c r="T2529" s="13">
        <f t="shared" si="119"/>
        <v>2.8944000000000001</v>
      </c>
      <c r="U2529" s="2">
        <f t="shared" si="117"/>
        <v>0.30000000000000004</v>
      </c>
      <c r="V2529">
        <f>Table1[[#This Row],[Ship Date]]-Table1[[#This Row],[Order Date]]</f>
        <v>4</v>
      </c>
    </row>
    <row r="2530" spans="1:22" x14ac:dyDescent="0.35">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s="13">
        <v>7.968</v>
      </c>
      <c r="S2530" s="13">
        <f t="shared" si="118"/>
        <v>5.5775999999999994</v>
      </c>
      <c r="T2530" s="13">
        <f t="shared" si="119"/>
        <v>2.3904000000000005</v>
      </c>
      <c r="U2530" s="2">
        <f t="shared" si="117"/>
        <v>0.30000000000000004</v>
      </c>
      <c r="V2530">
        <f>Table1[[#This Row],[Ship Date]]-Table1[[#This Row],[Order Date]]</f>
        <v>4</v>
      </c>
    </row>
    <row r="2531" spans="1:22" x14ac:dyDescent="0.35">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s="13">
        <v>10.368</v>
      </c>
      <c r="S2531" s="13">
        <f t="shared" si="118"/>
        <v>7.2576000000000001</v>
      </c>
      <c r="T2531" s="13">
        <f t="shared" si="119"/>
        <v>3.1104000000000003</v>
      </c>
      <c r="U2531" s="2">
        <f t="shared" si="117"/>
        <v>0.30000000000000004</v>
      </c>
      <c r="V2531">
        <f>Table1[[#This Row],[Ship Date]]-Table1[[#This Row],[Order Date]]</f>
        <v>5</v>
      </c>
    </row>
    <row r="2532" spans="1:22" x14ac:dyDescent="0.35">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s="13">
        <v>114.2</v>
      </c>
      <c r="S2532" s="13">
        <f t="shared" si="118"/>
        <v>79.94</v>
      </c>
      <c r="T2532" s="13">
        <f t="shared" si="119"/>
        <v>34.260000000000005</v>
      </c>
      <c r="U2532" s="2">
        <f t="shared" si="117"/>
        <v>0.30000000000000004</v>
      </c>
      <c r="V2532">
        <f>Table1[[#This Row],[Ship Date]]-Table1[[#This Row],[Order Date]]</f>
        <v>4</v>
      </c>
    </row>
    <row r="2533" spans="1:22" x14ac:dyDescent="0.35">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s="13">
        <v>17.96</v>
      </c>
      <c r="S2533" s="13">
        <f t="shared" si="118"/>
        <v>12.571999999999999</v>
      </c>
      <c r="T2533" s="13">
        <f t="shared" si="119"/>
        <v>5.3880000000000017</v>
      </c>
      <c r="U2533" s="2">
        <f t="shared" si="117"/>
        <v>0.3000000000000001</v>
      </c>
      <c r="V2533">
        <f>Table1[[#This Row],[Ship Date]]-Table1[[#This Row],[Order Date]]</f>
        <v>4</v>
      </c>
    </row>
    <row r="2534" spans="1:22" x14ac:dyDescent="0.35">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s="13">
        <v>12.67</v>
      </c>
      <c r="S2534" s="13">
        <f t="shared" si="118"/>
        <v>8.8689999999999998</v>
      </c>
      <c r="T2534" s="13">
        <f t="shared" si="119"/>
        <v>3.8010000000000002</v>
      </c>
      <c r="U2534" s="2">
        <f t="shared" si="117"/>
        <v>0.3</v>
      </c>
      <c r="V2534">
        <f>Table1[[#This Row],[Ship Date]]-Table1[[#This Row],[Order Date]]</f>
        <v>4</v>
      </c>
    </row>
    <row r="2535" spans="1:22" x14ac:dyDescent="0.35">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s="13">
        <v>339.96</v>
      </c>
      <c r="S2535" s="13">
        <f t="shared" si="118"/>
        <v>237.97199999999998</v>
      </c>
      <c r="T2535" s="13">
        <f t="shared" si="119"/>
        <v>101.988</v>
      </c>
      <c r="U2535" s="2">
        <f t="shared" si="117"/>
        <v>0.30000000000000004</v>
      </c>
      <c r="V2535">
        <f>Table1[[#This Row],[Ship Date]]-Table1[[#This Row],[Order Date]]</f>
        <v>4</v>
      </c>
    </row>
    <row r="2536" spans="1:22" x14ac:dyDescent="0.35">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s="13">
        <v>1801.6320000000001</v>
      </c>
      <c r="S2536" s="13">
        <f t="shared" si="118"/>
        <v>1261.1424</v>
      </c>
      <c r="T2536" s="13">
        <f t="shared" si="119"/>
        <v>540.48960000000011</v>
      </c>
      <c r="U2536" s="2">
        <f t="shared" si="117"/>
        <v>0.30000000000000004</v>
      </c>
      <c r="V2536">
        <f>Table1[[#This Row],[Ship Date]]-Table1[[#This Row],[Order Date]]</f>
        <v>3</v>
      </c>
    </row>
    <row r="2537" spans="1:22" x14ac:dyDescent="0.35">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s="13">
        <v>46.32</v>
      </c>
      <c r="S2537" s="13">
        <f t="shared" si="118"/>
        <v>32.423999999999999</v>
      </c>
      <c r="T2537" s="13">
        <f t="shared" si="119"/>
        <v>13.896000000000001</v>
      </c>
      <c r="U2537" s="2">
        <f t="shared" si="117"/>
        <v>0.3</v>
      </c>
      <c r="V2537">
        <f>Table1[[#This Row],[Ship Date]]-Table1[[#This Row],[Order Date]]</f>
        <v>2</v>
      </c>
    </row>
    <row r="2538" spans="1:22" x14ac:dyDescent="0.35">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s="13">
        <v>181.98599999999999</v>
      </c>
      <c r="S2538" s="13">
        <f t="shared" si="118"/>
        <v>127.39019999999998</v>
      </c>
      <c r="T2538" s="13">
        <f t="shared" si="119"/>
        <v>54.595800000000011</v>
      </c>
      <c r="U2538" s="2">
        <f t="shared" si="117"/>
        <v>0.3000000000000001</v>
      </c>
      <c r="V2538">
        <f>Table1[[#This Row],[Ship Date]]-Table1[[#This Row],[Order Date]]</f>
        <v>2</v>
      </c>
    </row>
    <row r="2539" spans="1:22" x14ac:dyDescent="0.35">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s="13">
        <v>431.976</v>
      </c>
      <c r="S2539" s="13">
        <f t="shared" si="118"/>
        <v>302.38319999999999</v>
      </c>
      <c r="T2539" s="13">
        <f t="shared" si="119"/>
        <v>129.59280000000001</v>
      </c>
      <c r="U2539" s="2">
        <f t="shared" si="117"/>
        <v>0.30000000000000004</v>
      </c>
      <c r="V2539">
        <f>Table1[[#This Row],[Ship Date]]-Table1[[#This Row],[Order Date]]</f>
        <v>2</v>
      </c>
    </row>
    <row r="2540" spans="1:22" x14ac:dyDescent="0.35">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s="13">
        <v>155.37</v>
      </c>
      <c r="S2540" s="13">
        <f t="shared" si="118"/>
        <v>108.759</v>
      </c>
      <c r="T2540" s="13">
        <f t="shared" si="119"/>
        <v>46.611000000000004</v>
      </c>
      <c r="U2540" s="2">
        <f t="shared" si="117"/>
        <v>0.30000000000000004</v>
      </c>
      <c r="V2540">
        <f>Table1[[#This Row],[Ship Date]]-Table1[[#This Row],[Order Date]]</f>
        <v>2</v>
      </c>
    </row>
    <row r="2541" spans="1:22" x14ac:dyDescent="0.35">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s="13">
        <v>1348.704</v>
      </c>
      <c r="S2541" s="13">
        <f t="shared" si="118"/>
        <v>944.0927999999999</v>
      </c>
      <c r="T2541" s="13">
        <f t="shared" si="119"/>
        <v>404.61120000000005</v>
      </c>
      <c r="U2541" s="2">
        <f t="shared" si="117"/>
        <v>0.30000000000000004</v>
      </c>
      <c r="V2541">
        <f>Table1[[#This Row],[Ship Date]]-Table1[[#This Row],[Order Date]]</f>
        <v>0</v>
      </c>
    </row>
    <row r="2542" spans="1:22" x14ac:dyDescent="0.35">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s="13">
        <v>700.15200000000004</v>
      </c>
      <c r="S2542" s="13">
        <f t="shared" si="118"/>
        <v>490.10640000000001</v>
      </c>
      <c r="T2542" s="13">
        <f t="shared" si="119"/>
        <v>210.04560000000004</v>
      </c>
      <c r="U2542" s="2">
        <f t="shared" si="117"/>
        <v>0.30000000000000004</v>
      </c>
      <c r="V2542">
        <f>Table1[[#This Row],[Ship Date]]-Table1[[#This Row],[Order Date]]</f>
        <v>0</v>
      </c>
    </row>
    <row r="2543" spans="1:22" x14ac:dyDescent="0.35">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s="13">
        <v>111.88800000000001</v>
      </c>
      <c r="S2543" s="13">
        <f t="shared" si="118"/>
        <v>78.321600000000004</v>
      </c>
      <c r="T2543" s="13">
        <f t="shared" si="119"/>
        <v>33.566400000000002</v>
      </c>
      <c r="U2543" s="2">
        <f t="shared" si="117"/>
        <v>0.3</v>
      </c>
      <c r="V2543">
        <f>Table1[[#This Row],[Ship Date]]-Table1[[#This Row],[Order Date]]</f>
        <v>4</v>
      </c>
    </row>
    <row r="2544" spans="1:22" x14ac:dyDescent="0.35">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s="13">
        <v>143.952</v>
      </c>
      <c r="S2544" s="13">
        <f t="shared" si="118"/>
        <v>100.76639999999999</v>
      </c>
      <c r="T2544" s="13">
        <f t="shared" si="119"/>
        <v>43.185600000000008</v>
      </c>
      <c r="U2544" s="2">
        <f t="shared" si="117"/>
        <v>0.30000000000000004</v>
      </c>
      <c r="V2544">
        <f>Table1[[#This Row],[Ship Date]]-Table1[[#This Row],[Order Date]]</f>
        <v>5</v>
      </c>
    </row>
    <row r="2545" spans="1:22" x14ac:dyDescent="0.35">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s="13">
        <v>173.94</v>
      </c>
      <c r="S2545" s="13">
        <f t="shared" si="118"/>
        <v>121.758</v>
      </c>
      <c r="T2545" s="13">
        <f t="shared" si="119"/>
        <v>52.182000000000002</v>
      </c>
      <c r="U2545" s="2">
        <f t="shared" si="117"/>
        <v>0.3</v>
      </c>
      <c r="V2545">
        <f>Table1[[#This Row],[Ship Date]]-Table1[[#This Row],[Order Date]]</f>
        <v>6</v>
      </c>
    </row>
    <row r="2546" spans="1:22" x14ac:dyDescent="0.35">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s="13">
        <v>14.76</v>
      </c>
      <c r="S2546" s="13">
        <f t="shared" si="118"/>
        <v>10.331999999999999</v>
      </c>
      <c r="T2546" s="13">
        <f t="shared" si="119"/>
        <v>4.4280000000000008</v>
      </c>
      <c r="U2546" s="2">
        <f t="shared" si="117"/>
        <v>0.30000000000000004</v>
      </c>
      <c r="V2546">
        <f>Table1[[#This Row],[Ship Date]]-Table1[[#This Row],[Order Date]]</f>
        <v>6</v>
      </c>
    </row>
    <row r="2547" spans="1:22" x14ac:dyDescent="0.35">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s="13">
        <v>205.92</v>
      </c>
      <c r="S2547" s="13">
        <f t="shared" si="118"/>
        <v>144.14399999999998</v>
      </c>
      <c r="T2547" s="13">
        <f t="shared" si="119"/>
        <v>61.77600000000001</v>
      </c>
      <c r="U2547" s="2">
        <f t="shared" si="117"/>
        <v>0.30000000000000004</v>
      </c>
      <c r="V2547">
        <f>Table1[[#This Row],[Ship Date]]-Table1[[#This Row],[Order Date]]</f>
        <v>4</v>
      </c>
    </row>
    <row r="2548" spans="1:22" x14ac:dyDescent="0.35">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s="13">
        <v>102.833</v>
      </c>
      <c r="S2548" s="13">
        <f t="shared" si="118"/>
        <v>71.983099999999993</v>
      </c>
      <c r="T2548" s="13">
        <f t="shared" si="119"/>
        <v>30.849900000000005</v>
      </c>
      <c r="U2548" s="2">
        <f t="shared" si="117"/>
        <v>0.30000000000000004</v>
      </c>
      <c r="V2548">
        <f>Table1[[#This Row],[Ship Date]]-Table1[[#This Row],[Order Date]]</f>
        <v>4</v>
      </c>
    </row>
    <row r="2549" spans="1:22" x14ac:dyDescent="0.35">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s="13">
        <v>2.3039999999999998</v>
      </c>
      <c r="S2549" s="13">
        <f t="shared" si="118"/>
        <v>1.6127999999999998</v>
      </c>
      <c r="T2549" s="13">
        <f t="shared" si="119"/>
        <v>0.69120000000000004</v>
      </c>
      <c r="U2549" s="2">
        <f t="shared" si="117"/>
        <v>0.30000000000000004</v>
      </c>
      <c r="V2549">
        <f>Table1[[#This Row],[Ship Date]]-Table1[[#This Row],[Order Date]]</f>
        <v>6</v>
      </c>
    </row>
    <row r="2550" spans="1:22" x14ac:dyDescent="0.35">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s="13">
        <v>1879.96</v>
      </c>
      <c r="S2550" s="13">
        <f t="shared" si="118"/>
        <v>1315.972</v>
      </c>
      <c r="T2550" s="13">
        <f t="shared" si="119"/>
        <v>563.98800000000006</v>
      </c>
      <c r="U2550" s="2">
        <f t="shared" si="117"/>
        <v>0.30000000000000004</v>
      </c>
      <c r="V2550">
        <f>Table1[[#This Row],[Ship Date]]-Table1[[#This Row],[Order Date]]</f>
        <v>6</v>
      </c>
    </row>
    <row r="2551" spans="1:22" x14ac:dyDescent="0.35">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s="13">
        <v>313.024</v>
      </c>
      <c r="S2551" s="13">
        <f t="shared" si="118"/>
        <v>219.11679999999998</v>
      </c>
      <c r="T2551" s="13">
        <f t="shared" si="119"/>
        <v>93.907200000000017</v>
      </c>
      <c r="U2551" s="2">
        <f t="shared" si="117"/>
        <v>0.30000000000000004</v>
      </c>
      <c r="V2551">
        <f>Table1[[#This Row],[Ship Date]]-Table1[[#This Row],[Order Date]]</f>
        <v>6</v>
      </c>
    </row>
    <row r="2552" spans="1:22" x14ac:dyDescent="0.35">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s="13">
        <v>5.04</v>
      </c>
      <c r="S2552" s="13">
        <f t="shared" si="118"/>
        <v>3.5279999999999996</v>
      </c>
      <c r="T2552" s="13">
        <f t="shared" si="119"/>
        <v>1.5120000000000005</v>
      </c>
      <c r="U2552" s="2">
        <f t="shared" si="117"/>
        <v>0.3000000000000001</v>
      </c>
      <c r="V2552">
        <f>Table1[[#This Row],[Ship Date]]-Table1[[#This Row],[Order Date]]</f>
        <v>6</v>
      </c>
    </row>
    <row r="2553" spans="1:22" x14ac:dyDescent="0.35">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s="13">
        <v>821.88</v>
      </c>
      <c r="S2553" s="13">
        <f t="shared" si="118"/>
        <v>575.31599999999992</v>
      </c>
      <c r="T2553" s="13">
        <f t="shared" si="119"/>
        <v>246.56400000000008</v>
      </c>
      <c r="U2553" s="2">
        <f t="shared" si="117"/>
        <v>0.3000000000000001</v>
      </c>
      <c r="V2553">
        <f>Table1[[#This Row],[Ship Date]]-Table1[[#This Row],[Order Date]]</f>
        <v>4</v>
      </c>
    </row>
    <row r="2554" spans="1:22" x14ac:dyDescent="0.35">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s="13">
        <v>21.96</v>
      </c>
      <c r="S2554" s="13">
        <f t="shared" si="118"/>
        <v>15.372</v>
      </c>
      <c r="T2554" s="13">
        <f t="shared" si="119"/>
        <v>6.588000000000001</v>
      </c>
      <c r="U2554" s="2">
        <f t="shared" si="117"/>
        <v>0.30000000000000004</v>
      </c>
      <c r="V2554">
        <f>Table1[[#This Row],[Ship Date]]-Table1[[#This Row],[Order Date]]</f>
        <v>4</v>
      </c>
    </row>
    <row r="2555" spans="1:22" x14ac:dyDescent="0.35">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s="13">
        <v>25.92</v>
      </c>
      <c r="S2555" s="13">
        <f t="shared" si="118"/>
        <v>18.143999999999998</v>
      </c>
      <c r="T2555" s="13">
        <f t="shared" si="119"/>
        <v>7.7760000000000034</v>
      </c>
      <c r="U2555" s="2">
        <f t="shared" si="117"/>
        <v>0.3000000000000001</v>
      </c>
      <c r="V2555">
        <f>Table1[[#This Row],[Ship Date]]-Table1[[#This Row],[Order Date]]</f>
        <v>4</v>
      </c>
    </row>
    <row r="2556" spans="1:22" x14ac:dyDescent="0.35">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s="13">
        <v>705.54399999999998</v>
      </c>
      <c r="S2556" s="13">
        <f t="shared" si="118"/>
        <v>493.88079999999997</v>
      </c>
      <c r="T2556" s="13">
        <f t="shared" si="119"/>
        <v>211.66320000000002</v>
      </c>
      <c r="U2556" s="2">
        <f t="shared" si="117"/>
        <v>0.30000000000000004</v>
      </c>
      <c r="V2556">
        <f>Table1[[#This Row],[Ship Date]]-Table1[[#This Row],[Order Date]]</f>
        <v>5</v>
      </c>
    </row>
    <row r="2557" spans="1:22" x14ac:dyDescent="0.35">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s="13">
        <v>50</v>
      </c>
      <c r="S2557" s="13">
        <f t="shared" si="118"/>
        <v>35</v>
      </c>
      <c r="T2557" s="13">
        <f t="shared" si="119"/>
        <v>15</v>
      </c>
      <c r="U2557" s="2">
        <f t="shared" si="117"/>
        <v>0.3</v>
      </c>
      <c r="V2557">
        <f>Table1[[#This Row],[Ship Date]]-Table1[[#This Row],[Order Date]]</f>
        <v>4</v>
      </c>
    </row>
    <row r="2558" spans="1:22" x14ac:dyDescent="0.35">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s="13">
        <v>51.712000000000003</v>
      </c>
      <c r="S2558" s="13">
        <f t="shared" si="118"/>
        <v>36.198399999999999</v>
      </c>
      <c r="T2558" s="13">
        <f t="shared" si="119"/>
        <v>15.513600000000004</v>
      </c>
      <c r="U2558" s="2">
        <f t="shared" si="117"/>
        <v>0.30000000000000004</v>
      </c>
      <c r="V2558">
        <f>Table1[[#This Row],[Ship Date]]-Table1[[#This Row],[Order Date]]</f>
        <v>6</v>
      </c>
    </row>
    <row r="2559" spans="1:22" x14ac:dyDescent="0.35">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s="13">
        <v>6.992</v>
      </c>
      <c r="S2559" s="13">
        <f t="shared" si="118"/>
        <v>4.8944000000000001</v>
      </c>
      <c r="T2559" s="13">
        <f t="shared" si="119"/>
        <v>2.0975999999999999</v>
      </c>
      <c r="U2559" s="2">
        <f t="shared" si="117"/>
        <v>0.3</v>
      </c>
      <c r="V2559">
        <f>Table1[[#This Row],[Ship Date]]-Table1[[#This Row],[Order Date]]</f>
        <v>6</v>
      </c>
    </row>
    <row r="2560" spans="1:22" x14ac:dyDescent="0.35">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s="13">
        <v>1406.86</v>
      </c>
      <c r="S2560" s="13">
        <f t="shared" si="118"/>
        <v>984.80199999999991</v>
      </c>
      <c r="T2560" s="13">
        <f t="shared" si="119"/>
        <v>422.05799999999999</v>
      </c>
      <c r="U2560" s="2">
        <f t="shared" si="117"/>
        <v>0.3</v>
      </c>
      <c r="V2560">
        <f>Table1[[#This Row],[Ship Date]]-Table1[[#This Row],[Order Date]]</f>
        <v>4</v>
      </c>
    </row>
    <row r="2561" spans="1:22" x14ac:dyDescent="0.35">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s="13">
        <v>15.75</v>
      </c>
      <c r="S2561" s="13">
        <f t="shared" si="118"/>
        <v>11.024999999999999</v>
      </c>
      <c r="T2561" s="13">
        <f t="shared" si="119"/>
        <v>4.7250000000000014</v>
      </c>
      <c r="U2561" s="2">
        <f t="shared" si="117"/>
        <v>0.3000000000000001</v>
      </c>
      <c r="V2561">
        <f>Table1[[#This Row],[Ship Date]]-Table1[[#This Row],[Order Date]]</f>
        <v>4</v>
      </c>
    </row>
    <row r="2562" spans="1:22" x14ac:dyDescent="0.35">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s="13">
        <v>323.10000000000002</v>
      </c>
      <c r="S2562" s="13">
        <f t="shared" si="118"/>
        <v>226.17</v>
      </c>
      <c r="T2562" s="13">
        <f t="shared" si="119"/>
        <v>96.930000000000035</v>
      </c>
      <c r="U2562" s="2">
        <f t="shared" si="117"/>
        <v>0.3000000000000001</v>
      </c>
      <c r="V2562">
        <f>Table1[[#This Row],[Ship Date]]-Table1[[#This Row],[Order Date]]</f>
        <v>4</v>
      </c>
    </row>
    <row r="2563" spans="1:22" x14ac:dyDescent="0.35">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s="13">
        <v>9.2159999999999993</v>
      </c>
      <c r="S2563" s="13">
        <f t="shared" si="118"/>
        <v>6.4511999999999992</v>
      </c>
      <c r="T2563" s="13">
        <f t="shared" si="119"/>
        <v>2.7648000000000001</v>
      </c>
      <c r="U2563" s="2">
        <f t="shared" ref="U2563:U2626" si="120">T2563/R2563</f>
        <v>0.30000000000000004</v>
      </c>
      <c r="V2563">
        <f>Table1[[#This Row],[Ship Date]]-Table1[[#This Row],[Order Date]]</f>
        <v>6</v>
      </c>
    </row>
    <row r="2564" spans="1:22" x14ac:dyDescent="0.35">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s="13">
        <v>10.368</v>
      </c>
      <c r="S2564" s="13">
        <f t="shared" ref="S2564:S2627" si="121">R2564*0.7</f>
        <v>7.2576000000000001</v>
      </c>
      <c r="T2564" s="13">
        <f t="shared" ref="T2564:T2627" si="122">R2564-S2564</f>
        <v>3.1104000000000003</v>
      </c>
      <c r="U2564" s="2">
        <f t="shared" si="120"/>
        <v>0.30000000000000004</v>
      </c>
      <c r="V2564">
        <f>Table1[[#This Row],[Ship Date]]-Table1[[#This Row],[Order Date]]</f>
        <v>6</v>
      </c>
    </row>
    <row r="2565" spans="1:22" x14ac:dyDescent="0.35">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s="13">
        <v>15.02</v>
      </c>
      <c r="S2565" s="13">
        <f t="shared" si="121"/>
        <v>10.513999999999999</v>
      </c>
      <c r="T2565" s="13">
        <f t="shared" si="122"/>
        <v>4.5060000000000002</v>
      </c>
      <c r="U2565" s="2">
        <f t="shared" si="120"/>
        <v>0.30000000000000004</v>
      </c>
      <c r="V2565">
        <f>Table1[[#This Row],[Ship Date]]-Table1[[#This Row],[Order Date]]</f>
        <v>5</v>
      </c>
    </row>
    <row r="2566" spans="1:22" x14ac:dyDescent="0.35">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s="13">
        <v>33.82</v>
      </c>
      <c r="S2566" s="13">
        <f t="shared" si="121"/>
        <v>23.673999999999999</v>
      </c>
      <c r="T2566" s="13">
        <f t="shared" si="122"/>
        <v>10.146000000000001</v>
      </c>
      <c r="U2566" s="2">
        <f t="shared" si="120"/>
        <v>0.30000000000000004</v>
      </c>
      <c r="V2566">
        <f>Table1[[#This Row],[Ship Date]]-Table1[[#This Row],[Order Date]]</f>
        <v>5</v>
      </c>
    </row>
    <row r="2567" spans="1:22" x14ac:dyDescent="0.35">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s="13">
        <v>71</v>
      </c>
      <c r="S2567" s="13">
        <f t="shared" si="121"/>
        <v>49.699999999999996</v>
      </c>
      <c r="T2567" s="13">
        <f t="shared" si="122"/>
        <v>21.300000000000004</v>
      </c>
      <c r="U2567" s="2">
        <f t="shared" si="120"/>
        <v>0.30000000000000004</v>
      </c>
      <c r="V2567">
        <f>Table1[[#This Row],[Ship Date]]-Table1[[#This Row],[Order Date]]</f>
        <v>3</v>
      </c>
    </row>
    <row r="2568" spans="1:22" x14ac:dyDescent="0.35">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s="13">
        <v>25.12</v>
      </c>
      <c r="S2568" s="13">
        <f t="shared" si="121"/>
        <v>17.584</v>
      </c>
      <c r="T2568" s="13">
        <f t="shared" si="122"/>
        <v>7.5360000000000014</v>
      </c>
      <c r="U2568" s="2">
        <f t="shared" si="120"/>
        <v>0.30000000000000004</v>
      </c>
      <c r="V2568">
        <f>Table1[[#This Row],[Ship Date]]-Table1[[#This Row],[Order Date]]</f>
        <v>2</v>
      </c>
    </row>
    <row r="2569" spans="1:22" x14ac:dyDescent="0.35">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s="13">
        <v>2665.62</v>
      </c>
      <c r="S2569" s="13">
        <f t="shared" si="121"/>
        <v>1865.9339999999997</v>
      </c>
      <c r="T2569" s="13">
        <f t="shared" si="122"/>
        <v>799.68600000000015</v>
      </c>
      <c r="U2569" s="2">
        <f t="shared" si="120"/>
        <v>0.30000000000000004</v>
      </c>
      <c r="V2569">
        <f>Table1[[#This Row],[Ship Date]]-Table1[[#This Row],[Order Date]]</f>
        <v>2</v>
      </c>
    </row>
    <row r="2570" spans="1:22" x14ac:dyDescent="0.35">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s="13">
        <v>478.08</v>
      </c>
      <c r="S2570" s="13">
        <f t="shared" si="121"/>
        <v>334.65599999999995</v>
      </c>
      <c r="T2570" s="13">
        <f t="shared" si="122"/>
        <v>143.42400000000004</v>
      </c>
      <c r="U2570" s="2">
        <f t="shared" si="120"/>
        <v>0.3000000000000001</v>
      </c>
      <c r="V2570">
        <f>Table1[[#This Row],[Ship Date]]-Table1[[#This Row],[Order Date]]</f>
        <v>4</v>
      </c>
    </row>
    <row r="2571" spans="1:22" x14ac:dyDescent="0.35">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s="13">
        <v>164.38800000000001</v>
      </c>
      <c r="S2571" s="13">
        <f t="shared" si="121"/>
        <v>115.07159999999999</v>
      </c>
      <c r="T2571" s="13">
        <f t="shared" si="122"/>
        <v>49.316400000000016</v>
      </c>
      <c r="U2571" s="2">
        <f t="shared" si="120"/>
        <v>0.3000000000000001</v>
      </c>
      <c r="V2571">
        <f>Table1[[#This Row],[Ship Date]]-Table1[[#This Row],[Order Date]]</f>
        <v>0</v>
      </c>
    </row>
    <row r="2572" spans="1:22" x14ac:dyDescent="0.35">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s="13">
        <v>13.247999999999999</v>
      </c>
      <c r="S2572" s="13">
        <f t="shared" si="121"/>
        <v>9.2735999999999983</v>
      </c>
      <c r="T2572" s="13">
        <f t="shared" si="122"/>
        <v>3.974400000000001</v>
      </c>
      <c r="U2572" s="2">
        <f t="shared" si="120"/>
        <v>0.3000000000000001</v>
      </c>
      <c r="V2572">
        <f>Table1[[#This Row],[Ship Date]]-Table1[[#This Row],[Order Date]]</f>
        <v>0</v>
      </c>
    </row>
    <row r="2573" spans="1:22" x14ac:dyDescent="0.35">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s="13">
        <v>2.9119999999999999</v>
      </c>
      <c r="S2573" s="13">
        <f t="shared" si="121"/>
        <v>2.0383999999999998</v>
      </c>
      <c r="T2573" s="13">
        <f t="shared" si="122"/>
        <v>0.87360000000000015</v>
      </c>
      <c r="U2573" s="2">
        <f t="shared" si="120"/>
        <v>0.30000000000000004</v>
      </c>
      <c r="V2573">
        <f>Table1[[#This Row],[Ship Date]]-Table1[[#This Row],[Order Date]]</f>
        <v>5</v>
      </c>
    </row>
    <row r="2574" spans="1:22" x14ac:dyDescent="0.35">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s="13">
        <v>1399.944</v>
      </c>
      <c r="S2574" s="13">
        <f t="shared" si="121"/>
        <v>979.96079999999995</v>
      </c>
      <c r="T2574" s="13">
        <f t="shared" si="122"/>
        <v>419.98320000000001</v>
      </c>
      <c r="U2574" s="2">
        <f t="shared" si="120"/>
        <v>0.3</v>
      </c>
      <c r="V2574">
        <f>Table1[[#This Row],[Ship Date]]-Table1[[#This Row],[Order Date]]</f>
        <v>3</v>
      </c>
    </row>
    <row r="2575" spans="1:22" x14ac:dyDescent="0.35">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s="13">
        <v>526.45000000000005</v>
      </c>
      <c r="S2575" s="13">
        <f t="shared" si="121"/>
        <v>368.51499999999999</v>
      </c>
      <c r="T2575" s="13">
        <f t="shared" si="122"/>
        <v>157.93500000000006</v>
      </c>
      <c r="U2575" s="2">
        <f t="shared" si="120"/>
        <v>0.3000000000000001</v>
      </c>
      <c r="V2575">
        <f>Table1[[#This Row],[Ship Date]]-Table1[[#This Row],[Order Date]]</f>
        <v>5</v>
      </c>
    </row>
    <row r="2576" spans="1:22" x14ac:dyDescent="0.35">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s="13">
        <v>16.23</v>
      </c>
      <c r="S2576" s="13">
        <f t="shared" si="121"/>
        <v>11.360999999999999</v>
      </c>
      <c r="T2576" s="13">
        <f t="shared" si="122"/>
        <v>4.8690000000000015</v>
      </c>
      <c r="U2576" s="2">
        <f t="shared" si="120"/>
        <v>0.3000000000000001</v>
      </c>
      <c r="V2576">
        <f>Table1[[#This Row],[Ship Date]]-Table1[[#This Row],[Order Date]]</f>
        <v>5</v>
      </c>
    </row>
    <row r="2577" spans="1:22" x14ac:dyDescent="0.35">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s="13">
        <v>319.89999999999998</v>
      </c>
      <c r="S2577" s="13">
        <f t="shared" si="121"/>
        <v>223.92999999999998</v>
      </c>
      <c r="T2577" s="13">
        <f t="shared" si="122"/>
        <v>95.97</v>
      </c>
      <c r="U2577" s="2">
        <f t="shared" si="120"/>
        <v>0.30000000000000004</v>
      </c>
      <c r="V2577">
        <f>Table1[[#This Row],[Ship Date]]-Table1[[#This Row],[Order Date]]</f>
        <v>5</v>
      </c>
    </row>
    <row r="2578" spans="1:22" x14ac:dyDescent="0.35">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s="13">
        <v>11.36</v>
      </c>
      <c r="S2578" s="13">
        <f t="shared" si="121"/>
        <v>7.9519999999999991</v>
      </c>
      <c r="T2578" s="13">
        <f t="shared" si="122"/>
        <v>3.4080000000000004</v>
      </c>
      <c r="U2578" s="2">
        <f t="shared" si="120"/>
        <v>0.30000000000000004</v>
      </c>
      <c r="V2578">
        <f>Table1[[#This Row],[Ship Date]]-Table1[[#This Row],[Order Date]]</f>
        <v>5</v>
      </c>
    </row>
    <row r="2579" spans="1:22" x14ac:dyDescent="0.35">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s="13">
        <v>675.12</v>
      </c>
      <c r="S2579" s="13">
        <f t="shared" si="121"/>
        <v>472.58399999999995</v>
      </c>
      <c r="T2579" s="13">
        <f t="shared" si="122"/>
        <v>202.53600000000006</v>
      </c>
      <c r="U2579" s="2">
        <f t="shared" si="120"/>
        <v>0.3000000000000001</v>
      </c>
      <c r="V2579">
        <f>Table1[[#This Row],[Ship Date]]-Table1[[#This Row],[Order Date]]</f>
        <v>5</v>
      </c>
    </row>
    <row r="2580" spans="1:22" x14ac:dyDescent="0.35">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s="13">
        <v>62.82</v>
      </c>
      <c r="S2580" s="13">
        <f t="shared" si="121"/>
        <v>43.973999999999997</v>
      </c>
      <c r="T2580" s="13">
        <f t="shared" si="122"/>
        <v>18.846000000000004</v>
      </c>
      <c r="U2580" s="2">
        <f t="shared" si="120"/>
        <v>0.30000000000000004</v>
      </c>
      <c r="V2580">
        <f>Table1[[#This Row],[Ship Date]]-Table1[[#This Row],[Order Date]]</f>
        <v>5</v>
      </c>
    </row>
    <row r="2581" spans="1:22" x14ac:dyDescent="0.35">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s="13">
        <v>489.92</v>
      </c>
      <c r="S2581" s="13">
        <f t="shared" si="121"/>
        <v>342.94400000000002</v>
      </c>
      <c r="T2581" s="13">
        <f t="shared" si="122"/>
        <v>146.976</v>
      </c>
      <c r="U2581" s="2">
        <f t="shared" si="120"/>
        <v>0.3</v>
      </c>
      <c r="V2581">
        <f>Table1[[#This Row],[Ship Date]]-Table1[[#This Row],[Order Date]]</f>
        <v>5</v>
      </c>
    </row>
    <row r="2582" spans="1:22" x14ac:dyDescent="0.35">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s="13">
        <v>19.440000000000001</v>
      </c>
      <c r="S2582" s="13">
        <f t="shared" si="121"/>
        <v>13.608000000000001</v>
      </c>
      <c r="T2582" s="13">
        <f t="shared" si="122"/>
        <v>5.8320000000000007</v>
      </c>
      <c r="U2582" s="2">
        <f t="shared" si="120"/>
        <v>0.30000000000000004</v>
      </c>
      <c r="V2582">
        <f>Table1[[#This Row],[Ship Date]]-Table1[[#This Row],[Order Date]]</f>
        <v>5</v>
      </c>
    </row>
    <row r="2583" spans="1:22" x14ac:dyDescent="0.35">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s="13">
        <v>16.68</v>
      </c>
      <c r="S2583" s="13">
        <f t="shared" si="121"/>
        <v>11.675999999999998</v>
      </c>
      <c r="T2583" s="13">
        <f t="shared" si="122"/>
        <v>5.0040000000000013</v>
      </c>
      <c r="U2583" s="2">
        <f t="shared" si="120"/>
        <v>0.3000000000000001</v>
      </c>
      <c r="V2583">
        <f>Table1[[#This Row],[Ship Date]]-Table1[[#This Row],[Order Date]]</f>
        <v>5</v>
      </c>
    </row>
    <row r="2584" spans="1:22" x14ac:dyDescent="0.35">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s="13">
        <v>155.35</v>
      </c>
      <c r="S2584" s="13">
        <f t="shared" si="121"/>
        <v>108.74499999999999</v>
      </c>
      <c r="T2584" s="13">
        <f t="shared" si="122"/>
        <v>46.605000000000004</v>
      </c>
      <c r="U2584" s="2">
        <f t="shared" si="120"/>
        <v>0.30000000000000004</v>
      </c>
      <c r="V2584">
        <f>Table1[[#This Row],[Ship Date]]-Table1[[#This Row],[Order Date]]</f>
        <v>5</v>
      </c>
    </row>
    <row r="2585" spans="1:22" x14ac:dyDescent="0.35">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s="13">
        <v>12.42</v>
      </c>
      <c r="S2585" s="13">
        <f t="shared" si="121"/>
        <v>8.6939999999999991</v>
      </c>
      <c r="T2585" s="13">
        <f t="shared" si="122"/>
        <v>3.7260000000000009</v>
      </c>
      <c r="U2585" s="2">
        <f t="shared" si="120"/>
        <v>0.30000000000000004</v>
      </c>
      <c r="V2585">
        <f>Table1[[#This Row],[Ship Date]]-Table1[[#This Row],[Order Date]]</f>
        <v>5</v>
      </c>
    </row>
    <row r="2586" spans="1:22" x14ac:dyDescent="0.35">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s="13">
        <v>187.98</v>
      </c>
      <c r="S2586" s="13">
        <f t="shared" si="121"/>
        <v>131.58599999999998</v>
      </c>
      <c r="T2586" s="13">
        <f t="shared" si="122"/>
        <v>56.394000000000005</v>
      </c>
      <c r="U2586" s="2">
        <f t="shared" si="120"/>
        <v>0.30000000000000004</v>
      </c>
      <c r="V2586">
        <f>Table1[[#This Row],[Ship Date]]-Table1[[#This Row],[Order Date]]</f>
        <v>5</v>
      </c>
    </row>
    <row r="2587" spans="1:22" x14ac:dyDescent="0.35">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s="13">
        <v>6.6079999999999997</v>
      </c>
      <c r="S2587" s="13">
        <f t="shared" si="121"/>
        <v>4.6255999999999995</v>
      </c>
      <c r="T2587" s="13">
        <f t="shared" si="122"/>
        <v>1.9824000000000002</v>
      </c>
      <c r="U2587" s="2">
        <f t="shared" si="120"/>
        <v>0.30000000000000004</v>
      </c>
      <c r="V2587">
        <f>Table1[[#This Row],[Ship Date]]-Table1[[#This Row],[Order Date]]</f>
        <v>7</v>
      </c>
    </row>
    <row r="2588" spans="1:22" x14ac:dyDescent="0.35">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s="13">
        <v>248.57</v>
      </c>
      <c r="S2588" s="13">
        <f t="shared" si="121"/>
        <v>173.999</v>
      </c>
      <c r="T2588" s="13">
        <f t="shared" si="122"/>
        <v>74.570999999999998</v>
      </c>
      <c r="U2588" s="2">
        <f t="shared" si="120"/>
        <v>0.3</v>
      </c>
      <c r="V2588">
        <f>Table1[[#This Row],[Ship Date]]-Table1[[#This Row],[Order Date]]</f>
        <v>6</v>
      </c>
    </row>
    <row r="2589" spans="1:22" x14ac:dyDescent="0.35">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s="13">
        <v>22.23</v>
      </c>
      <c r="S2589" s="13">
        <f t="shared" si="121"/>
        <v>15.561</v>
      </c>
      <c r="T2589" s="13">
        <f t="shared" si="122"/>
        <v>6.6690000000000005</v>
      </c>
      <c r="U2589" s="2">
        <f t="shared" si="120"/>
        <v>0.3</v>
      </c>
      <c r="V2589">
        <f>Table1[[#This Row],[Ship Date]]-Table1[[#This Row],[Order Date]]</f>
        <v>6</v>
      </c>
    </row>
    <row r="2590" spans="1:22" x14ac:dyDescent="0.35">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s="13">
        <v>5.98</v>
      </c>
      <c r="S2590" s="13">
        <f t="shared" si="121"/>
        <v>4.1859999999999999</v>
      </c>
      <c r="T2590" s="13">
        <f t="shared" si="122"/>
        <v>1.7940000000000005</v>
      </c>
      <c r="U2590" s="2">
        <f t="shared" si="120"/>
        <v>0.30000000000000004</v>
      </c>
      <c r="V2590">
        <f>Table1[[#This Row],[Ship Date]]-Table1[[#This Row],[Order Date]]</f>
        <v>4</v>
      </c>
    </row>
    <row r="2591" spans="1:22" x14ac:dyDescent="0.35">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s="13">
        <v>246.16800000000001</v>
      </c>
      <c r="S2591" s="13">
        <f t="shared" si="121"/>
        <v>172.3176</v>
      </c>
      <c r="T2591" s="13">
        <f t="shared" si="122"/>
        <v>73.850400000000008</v>
      </c>
      <c r="U2591" s="2">
        <f t="shared" si="120"/>
        <v>0.30000000000000004</v>
      </c>
      <c r="V2591">
        <f>Table1[[#This Row],[Ship Date]]-Table1[[#This Row],[Order Date]]</f>
        <v>4</v>
      </c>
    </row>
    <row r="2592" spans="1:22" x14ac:dyDescent="0.35">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s="13">
        <v>14.135999999999999</v>
      </c>
      <c r="S2592" s="13">
        <f t="shared" si="121"/>
        <v>9.8951999999999991</v>
      </c>
      <c r="T2592" s="13">
        <f t="shared" si="122"/>
        <v>4.2408000000000001</v>
      </c>
      <c r="U2592" s="2">
        <f t="shared" si="120"/>
        <v>0.30000000000000004</v>
      </c>
      <c r="V2592">
        <f>Table1[[#This Row],[Ship Date]]-Table1[[#This Row],[Order Date]]</f>
        <v>6</v>
      </c>
    </row>
    <row r="2593" spans="1:22" x14ac:dyDescent="0.35">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s="13">
        <v>601.47</v>
      </c>
      <c r="S2593" s="13">
        <f t="shared" si="121"/>
        <v>421.029</v>
      </c>
      <c r="T2593" s="13">
        <f t="shared" si="122"/>
        <v>180.44100000000003</v>
      </c>
      <c r="U2593" s="2">
        <f t="shared" si="120"/>
        <v>0.30000000000000004</v>
      </c>
      <c r="V2593">
        <f>Table1[[#This Row],[Ship Date]]-Table1[[#This Row],[Order Date]]</f>
        <v>6</v>
      </c>
    </row>
    <row r="2594" spans="1:22" x14ac:dyDescent="0.35">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s="13">
        <v>79.099999999999994</v>
      </c>
      <c r="S2594" s="13">
        <f t="shared" si="121"/>
        <v>55.36999999999999</v>
      </c>
      <c r="T2594" s="13">
        <f t="shared" si="122"/>
        <v>23.730000000000004</v>
      </c>
      <c r="U2594" s="2">
        <f t="shared" si="120"/>
        <v>0.30000000000000004</v>
      </c>
      <c r="V2594">
        <f>Table1[[#This Row],[Ship Date]]-Table1[[#This Row],[Order Date]]</f>
        <v>2</v>
      </c>
    </row>
    <row r="2595" spans="1:22" x14ac:dyDescent="0.35">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s="13">
        <v>327.84</v>
      </c>
      <c r="S2595" s="13">
        <f t="shared" si="121"/>
        <v>229.48799999999997</v>
      </c>
      <c r="T2595" s="13">
        <f t="shared" si="122"/>
        <v>98.352000000000004</v>
      </c>
      <c r="U2595" s="2">
        <f t="shared" si="120"/>
        <v>0.30000000000000004</v>
      </c>
      <c r="V2595">
        <f>Table1[[#This Row],[Ship Date]]-Table1[[#This Row],[Order Date]]</f>
        <v>2</v>
      </c>
    </row>
    <row r="2596" spans="1:22" x14ac:dyDescent="0.35">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s="13">
        <v>180.96</v>
      </c>
      <c r="S2596" s="13">
        <f t="shared" si="121"/>
        <v>126.672</v>
      </c>
      <c r="T2596" s="13">
        <f t="shared" si="122"/>
        <v>54.288000000000011</v>
      </c>
      <c r="U2596" s="2">
        <f t="shared" si="120"/>
        <v>0.30000000000000004</v>
      </c>
      <c r="V2596">
        <f>Table1[[#This Row],[Ship Date]]-Table1[[#This Row],[Order Date]]</f>
        <v>4</v>
      </c>
    </row>
    <row r="2597" spans="1:22" x14ac:dyDescent="0.35">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s="13">
        <v>914.97</v>
      </c>
      <c r="S2597" s="13">
        <f t="shared" si="121"/>
        <v>640.47899999999993</v>
      </c>
      <c r="T2597" s="13">
        <f t="shared" si="122"/>
        <v>274.4910000000001</v>
      </c>
      <c r="U2597" s="2">
        <f t="shared" si="120"/>
        <v>0.3000000000000001</v>
      </c>
      <c r="V2597">
        <f>Table1[[#This Row],[Ship Date]]-Table1[[#This Row],[Order Date]]</f>
        <v>4</v>
      </c>
    </row>
    <row r="2598" spans="1:22" x14ac:dyDescent="0.35">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s="13">
        <v>587.97</v>
      </c>
      <c r="S2598" s="13">
        <f t="shared" si="121"/>
        <v>411.57900000000001</v>
      </c>
      <c r="T2598" s="13">
        <f t="shared" si="122"/>
        <v>176.39100000000002</v>
      </c>
      <c r="U2598" s="2">
        <f t="shared" si="120"/>
        <v>0.30000000000000004</v>
      </c>
      <c r="V2598">
        <f>Table1[[#This Row],[Ship Date]]-Table1[[#This Row],[Order Date]]</f>
        <v>4</v>
      </c>
    </row>
    <row r="2599" spans="1:22" x14ac:dyDescent="0.35">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s="13">
        <v>530.34</v>
      </c>
      <c r="S2599" s="13">
        <f t="shared" si="121"/>
        <v>371.238</v>
      </c>
      <c r="T2599" s="13">
        <f t="shared" si="122"/>
        <v>159.10200000000003</v>
      </c>
      <c r="U2599" s="2">
        <f t="shared" si="120"/>
        <v>0.30000000000000004</v>
      </c>
      <c r="V2599">
        <f>Table1[[#This Row],[Ship Date]]-Table1[[#This Row],[Order Date]]</f>
        <v>4</v>
      </c>
    </row>
    <row r="2600" spans="1:22" x14ac:dyDescent="0.35">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s="13">
        <v>14.94</v>
      </c>
      <c r="S2600" s="13">
        <f t="shared" si="121"/>
        <v>10.457999999999998</v>
      </c>
      <c r="T2600" s="13">
        <f t="shared" si="122"/>
        <v>4.4820000000000011</v>
      </c>
      <c r="U2600" s="2">
        <f t="shared" si="120"/>
        <v>0.3000000000000001</v>
      </c>
      <c r="V2600">
        <f>Table1[[#This Row],[Ship Date]]-Table1[[#This Row],[Order Date]]</f>
        <v>4</v>
      </c>
    </row>
    <row r="2601" spans="1:22" x14ac:dyDescent="0.35">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s="13">
        <v>121.94</v>
      </c>
      <c r="S2601" s="13">
        <f t="shared" si="121"/>
        <v>85.35799999999999</v>
      </c>
      <c r="T2601" s="13">
        <f t="shared" si="122"/>
        <v>36.582000000000008</v>
      </c>
      <c r="U2601" s="2">
        <f t="shared" si="120"/>
        <v>0.30000000000000004</v>
      </c>
      <c r="V2601">
        <f>Table1[[#This Row],[Ship Date]]-Table1[[#This Row],[Order Date]]</f>
        <v>6</v>
      </c>
    </row>
    <row r="2602" spans="1:22" x14ac:dyDescent="0.35">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s="13">
        <v>122.71</v>
      </c>
      <c r="S2602" s="13">
        <f t="shared" si="121"/>
        <v>85.896999999999991</v>
      </c>
      <c r="T2602" s="13">
        <f t="shared" si="122"/>
        <v>36.813000000000002</v>
      </c>
      <c r="U2602" s="2">
        <f t="shared" si="120"/>
        <v>0.30000000000000004</v>
      </c>
      <c r="V2602">
        <f>Table1[[#This Row],[Ship Date]]-Table1[[#This Row],[Order Date]]</f>
        <v>6</v>
      </c>
    </row>
    <row r="2603" spans="1:22" x14ac:dyDescent="0.35">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s="13">
        <v>14.94</v>
      </c>
      <c r="S2603" s="13">
        <f t="shared" si="121"/>
        <v>10.457999999999998</v>
      </c>
      <c r="T2603" s="13">
        <f t="shared" si="122"/>
        <v>4.4820000000000011</v>
      </c>
      <c r="U2603" s="2">
        <f t="shared" si="120"/>
        <v>0.3000000000000001</v>
      </c>
      <c r="V2603">
        <f>Table1[[#This Row],[Ship Date]]-Table1[[#This Row],[Order Date]]</f>
        <v>0</v>
      </c>
    </row>
    <row r="2604" spans="1:22" x14ac:dyDescent="0.35">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s="13">
        <v>1349.85</v>
      </c>
      <c r="S2604" s="13">
        <f t="shared" si="121"/>
        <v>944.89499999999987</v>
      </c>
      <c r="T2604" s="13">
        <f t="shared" si="122"/>
        <v>404.95500000000004</v>
      </c>
      <c r="U2604" s="2">
        <f t="shared" si="120"/>
        <v>0.30000000000000004</v>
      </c>
      <c r="V2604">
        <f>Table1[[#This Row],[Ship Date]]-Table1[[#This Row],[Order Date]]</f>
        <v>0</v>
      </c>
    </row>
    <row r="2605" spans="1:22" x14ac:dyDescent="0.35">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s="13">
        <v>136.78399999999999</v>
      </c>
      <c r="S2605" s="13">
        <f t="shared" si="121"/>
        <v>95.748799999999989</v>
      </c>
      <c r="T2605" s="13">
        <f t="shared" si="122"/>
        <v>41.035200000000003</v>
      </c>
      <c r="U2605" s="2">
        <f t="shared" si="120"/>
        <v>0.30000000000000004</v>
      </c>
      <c r="V2605">
        <f>Table1[[#This Row],[Ship Date]]-Table1[[#This Row],[Order Date]]</f>
        <v>0</v>
      </c>
    </row>
    <row r="2606" spans="1:22" x14ac:dyDescent="0.35">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s="13">
        <v>61.12</v>
      </c>
      <c r="S2606" s="13">
        <f t="shared" si="121"/>
        <v>42.783999999999999</v>
      </c>
      <c r="T2606" s="13">
        <f t="shared" si="122"/>
        <v>18.335999999999999</v>
      </c>
      <c r="U2606" s="2">
        <f t="shared" si="120"/>
        <v>0.3</v>
      </c>
      <c r="V2606">
        <f>Table1[[#This Row],[Ship Date]]-Table1[[#This Row],[Order Date]]</f>
        <v>0</v>
      </c>
    </row>
    <row r="2607" spans="1:22" x14ac:dyDescent="0.35">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s="13">
        <v>1.167</v>
      </c>
      <c r="S2607" s="13">
        <f t="shared" si="121"/>
        <v>0.81689999999999996</v>
      </c>
      <c r="T2607" s="13">
        <f t="shared" si="122"/>
        <v>0.35010000000000008</v>
      </c>
      <c r="U2607" s="2">
        <f t="shared" si="120"/>
        <v>0.30000000000000004</v>
      </c>
      <c r="V2607">
        <f>Table1[[#This Row],[Ship Date]]-Table1[[#This Row],[Order Date]]</f>
        <v>5</v>
      </c>
    </row>
    <row r="2608" spans="1:22" x14ac:dyDescent="0.35">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s="13">
        <v>16.989999999999998</v>
      </c>
      <c r="S2608" s="13">
        <f t="shared" si="121"/>
        <v>11.892999999999999</v>
      </c>
      <c r="T2608" s="13">
        <f t="shared" si="122"/>
        <v>5.0969999999999995</v>
      </c>
      <c r="U2608" s="2">
        <f t="shared" si="120"/>
        <v>0.3</v>
      </c>
      <c r="V2608">
        <f>Table1[[#This Row],[Ship Date]]-Table1[[#This Row],[Order Date]]</f>
        <v>6</v>
      </c>
    </row>
    <row r="2609" spans="1:22" x14ac:dyDescent="0.35">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s="13">
        <v>24.672000000000001</v>
      </c>
      <c r="S2609" s="13">
        <f t="shared" si="121"/>
        <v>17.270399999999999</v>
      </c>
      <c r="T2609" s="13">
        <f t="shared" si="122"/>
        <v>7.401600000000002</v>
      </c>
      <c r="U2609" s="2">
        <f t="shared" si="120"/>
        <v>0.30000000000000004</v>
      </c>
      <c r="V2609">
        <f>Table1[[#This Row],[Ship Date]]-Table1[[#This Row],[Order Date]]</f>
        <v>5</v>
      </c>
    </row>
    <row r="2610" spans="1:22" x14ac:dyDescent="0.35">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s="13">
        <v>2.52</v>
      </c>
      <c r="S2610" s="13">
        <f t="shared" si="121"/>
        <v>1.7639999999999998</v>
      </c>
      <c r="T2610" s="13">
        <f t="shared" si="122"/>
        <v>0.75600000000000023</v>
      </c>
      <c r="U2610" s="2">
        <f t="shared" si="120"/>
        <v>0.3000000000000001</v>
      </c>
      <c r="V2610">
        <f>Table1[[#This Row],[Ship Date]]-Table1[[#This Row],[Order Date]]</f>
        <v>5</v>
      </c>
    </row>
    <row r="2611" spans="1:22" x14ac:dyDescent="0.35">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s="13">
        <v>1218.7349999999999</v>
      </c>
      <c r="S2611" s="13">
        <f t="shared" si="121"/>
        <v>853.11449999999991</v>
      </c>
      <c r="T2611" s="13">
        <f t="shared" si="122"/>
        <v>365.62049999999999</v>
      </c>
      <c r="U2611" s="2">
        <f t="shared" si="120"/>
        <v>0.30000000000000004</v>
      </c>
      <c r="V2611">
        <f>Table1[[#This Row],[Ship Date]]-Table1[[#This Row],[Order Date]]</f>
        <v>5</v>
      </c>
    </row>
    <row r="2612" spans="1:22" x14ac:dyDescent="0.35">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s="13">
        <v>5.9039999999999999</v>
      </c>
      <c r="S2612" s="13">
        <f t="shared" si="121"/>
        <v>4.1327999999999996</v>
      </c>
      <c r="T2612" s="13">
        <f t="shared" si="122"/>
        <v>1.7712000000000003</v>
      </c>
      <c r="U2612" s="2">
        <f t="shared" si="120"/>
        <v>0.30000000000000004</v>
      </c>
      <c r="V2612">
        <f>Table1[[#This Row],[Ship Date]]-Table1[[#This Row],[Order Date]]</f>
        <v>5</v>
      </c>
    </row>
    <row r="2613" spans="1:22" x14ac:dyDescent="0.35">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s="13">
        <v>15.696</v>
      </c>
      <c r="S2613" s="13">
        <f t="shared" si="121"/>
        <v>10.9872</v>
      </c>
      <c r="T2613" s="13">
        <f t="shared" si="122"/>
        <v>4.7088000000000001</v>
      </c>
      <c r="U2613" s="2">
        <f t="shared" si="120"/>
        <v>0.3</v>
      </c>
      <c r="V2613">
        <f>Table1[[#This Row],[Ship Date]]-Table1[[#This Row],[Order Date]]</f>
        <v>5</v>
      </c>
    </row>
    <row r="2614" spans="1:22" x14ac:dyDescent="0.35">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s="13">
        <v>6.0960000000000001</v>
      </c>
      <c r="S2614" s="13">
        <f t="shared" si="121"/>
        <v>4.2671999999999999</v>
      </c>
      <c r="T2614" s="13">
        <f t="shared" si="122"/>
        <v>1.8288000000000002</v>
      </c>
      <c r="U2614" s="2">
        <f t="shared" si="120"/>
        <v>0.30000000000000004</v>
      </c>
      <c r="V2614">
        <f>Table1[[#This Row],[Ship Date]]-Table1[[#This Row],[Order Date]]</f>
        <v>5</v>
      </c>
    </row>
    <row r="2615" spans="1:22" x14ac:dyDescent="0.35">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s="13">
        <v>41.567999999999998</v>
      </c>
      <c r="S2615" s="13">
        <f t="shared" si="121"/>
        <v>29.097599999999996</v>
      </c>
      <c r="T2615" s="13">
        <f t="shared" si="122"/>
        <v>12.470400000000001</v>
      </c>
      <c r="U2615" s="2">
        <f t="shared" si="120"/>
        <v>0.30000000000000004</v>
      </c>
      <c r="V2615">
        <f>Table1[[#This Row],[Ship Date]]-Table1[[#This Row],[Order Date]]</f>
        <v>7</v>
      </c>
    </row>
    <row r="2616" spans="1:22" x14ac:dyDescent="0.35">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s="13">
        <v>230.28</v>
      </c>
      <c r="S2616" s="13">
        <f t="shared" si="121"/>
        <v>161.196</v>
      </c>
      <c r="T2616" s="13">
        <f t="shared" si="122"/>
        <v>69.084000000000003</v>
      </c>
      <c r="U2616" s="2">
        <f t="shared" si="120"/>
        <v>0.3</v>
      </c>
      <c r="V2616">
        <f>Table1[[#This Row],[Ship Date]]-Table1[[#This Row],[Order Date]]</f>
        <v>7</v>
      </c>
    </row>
    <row r="2617" spans="1:22" x14ac:dyDescent="0.3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s="13">
        <v>18.288</v>
      </c>
      <c r="S2617" s="13">
        <f t="shared" si="121"/>
        <v>12.801599999999999</v>
      </c>
      <c r="T2617" s="13">
        <f t="shared" si="122"/>
        <v>5.4864000000000015</v>
      </c>
      <c r="U2617" s="2">
        <f t="shared" si="120"/>
        <v>0.3000000000000001</v>
      </c>
      <c r="V2617">
        <f>Table1[[#This Row],[Ship Date]]-Table1[[#This Row],[Order Date]]</f>
        <v>7</v>
      </c>
    </row>
    <row r="2618" spans="1:22" x14ac:dyDescent="0.35">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s="13">
        <v>5.78</v>
      </c>
      <c r="S2618" s="13">
        <f t="shared" si="121"/>
        <v>4.0460000000000003</v>
      </c>
      <c r="T2618" s="13">
        <f t="shared" si="122"/>
        <v>1.734</v>
      </c>
      <c r="U2618" s="2">
        <f t="shared" si="120"/>
        <v>0.3</v>
      </c>
      <c r="V2618">
        <f>Table1[[#This Row],[Ship Date]]-Table1[[#This Row],[Order Date]]</f>
        <v>4</v>
      </c>
    </row>
    <row r="2619" spans="1:22" x14ac:dyDescent="0.35">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s="13">
        <v>121.68</v>
      </c>
      <c r="S2619" s="13">
        <f t="shared" si="121"/>
        <v>85.176000000000002</v>
      </c>
      <c r="T2619" s="13">
        <f t="shared" si="122"/>
        <v>36.504000000000005</v>
      </c>
      <c r="U2619" s="2">
        <f t="shared" si="120"/>
        <v>0.30000000000000004</v>
      </c>
      <c r="V2619">
        <f>Table1[[#This Row],[Ship Date]]-Table1[[#This Row],[Order Date]]</f>
        <v>4</v>
      </c>
    </row>
    <row r="2620" spans="1:22" x14ac:dyDescent="0.35">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s="13">
        <v>4.17</v>
      </c>
      <c r="S2620" s="13">
        <f t="shared" si="121"/>
        <v>2.9189999999999996</v>
      </c>
      <c r="T2620" s="13">
        <f t="shared" si="122"/>
        <v>1.2510000000000003</v>
      </c>
      <c r="U2620" s="2">
        <f t="shared" si="120"/>
        <v>0.3000000000000001</v>
      </c>
      <c r="V2620">
        <f>Table1[[#This Row],[Ship Date]]-Table1[[#This Row],[Order Date]]</f>
        <v>4</v>
      </c>
    </row>
    <row r="2621" spans="1:22" x14ac:dyDescent="0.35">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s="13">
        <v>67.040000000000006</v>
      </c>
      <c r="S2621" s="13">
        <f t="shared" si="121"/>
        <v>46.928000000000004</v>
      </c>
      <c r="T2621" s="13">
        <f t="shared" si="122"/>
        <v>20.112000000000002</v>
      </c>
      <c r="U2621" s="2">
        <f t="shared" si="120"/>
        <v>0.3</v>
      </c>
      <c r="V2621">
        <f>Table1[[#This Row],[Ship Date]]-Table1[[#This Row],[Order Date]]</f>
        <v>4</v>
      </c>
    </row>
    <row r="2622" spans="1:22" x14ac:dyDescent="0.35">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s="13">
        <v>37.32</v>
      </c>
      <c r="S2622" s="13">
        <f t="shared" si="121"/>
        <v>26.123999999999999</v>
      </c>
      <c r="T2622" s="13">
        <f t="shared" si="122"/>
        <v>11.196000000000002</v>
      </c>
      <c r="U2622" s="2">
        <f t="shared" si="120"/>
        <v>0.30000000000000004</v>
      </c>
      <c r="V2622">
        <f>Table1[[#This Row],[Ship Date]]-Table1[[#This Row],[Order Date]]</f>
        <v>4</v>
      </c>
    </row>
    <row r="2623" spans="1:22" x14ac:dyDescent="0.35">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s="13">
        <v>18.45</v>
      </c>
      <c r="S2623" s="13">
        <f t="shared" si="121"/>
        <v>12.914999999999999</v>
      </c>
      <c r="T2623" s="13">
        <f t="shared" si="122"/>
        <v>5.5350000000000001</v>
      </c>
      <c r="U2623" s="2">
        <f t="shared" si="120"/>
        <v>0.30000000000000004</v>
      </c>
      <c r="V2623">
        <f>Table1[[#This Row],[Ship Date]]-Table1[[#This Row],[Order Date]]</f>
        <v>4</v>
      </c>
    </row>
    <row r="2624" spans="1:22" x14ac:dyDescent="0.35">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s="13">
        <v>25.92</v>
      </c>
      <c r="S2624" s="13">
        <f t="shared" si="121"/>
        <v>18.143999999999998</v>
      </c>
      <c r="T2624" s="13">
        <f t="shared" si="122"/>
        <v>7.7760000000000034</v>
      </c>
      <c r="U2624" s="2">
        <f t="shared" si="120"/>
        <v>0.3000000000000001</v>
      </c>
      <c r="V2624">
        <f>Table1[[#This Row],[Ship Date]]-Table1[[#This Row],[Order Date]]</f>
        <v>3</v>
      </c>
    </row>
    <row r="2625" spans="1:22" x14ac:dyDescent="0.3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s="13">
        <v>11199.968000000001</v>
      </c>
      <c r="S2625" s="13">
        <f t="shared" si="121"/>
        <v>7839.9776000000002</v>
      </c>
      <c r="T2625" s="13">
        <f t="shared" si="122"/>
        <v>3359.9904000000006</v>
      </c>
      <c r="U2625" s="2">
        <f t="shared" si="120"/>
        <v>0.30000000000000004</v>
      </c>
      <c r="V2625">
        <f>Table1[[#This Row],[Ship Date]]-Table1[[#This Row],[Order Date]]</f>
        <v>2</v>
      </c>
    </row>
    <row r="2626" spans="1:22" x14ac:dyDescent="0.3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s="13">
        <v>2399.6</v>
      </c>
      <c r="S2626" s="13">
        <f t="shared" si="121"/>
        <v>1679.7199999999998</v>
      </c>
      <c r="T2626" s="13">
        <f t="shared" si="122"/>
        <v>719.88000000000011</v>
      </c>
      <c r="U2626" s="2">
        <f t="shared" si="120"/>
        <v>0.30000000000000004</v>
      </c>
      <c r="V2626">
        <f>Table1[[#This Row],[Ship Date]]-Table1[[#This Row],[Order Date]]</f>
        <v>2</v>
      </c>
    </row>
    <row r="2627" spans="1:22" x14ac:dyDescent="0.3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s="13">
        <v>63.9</v>
      </c>
      <c r="S2627" s="13">
        <f t="shared" si="121"/>
        <v>44.73</v>
      </c>
      <c r="T2627" s="13">
        <f t="shared" si="122"/>
        <v>19.170000000000002</v>
      </c>
      <c r="U2627" s="2">
        <f t="shared" ref="U2627:U2690" si="123">T2627/R2627</f>
        <v>0.30000000000000004</v>
      </c>
      <c r="V2627">
        <f>Table1[[#This Row],[Ship Date]]-Table1[[#This Row],[Order Date]]</f>
        <v>2</v>
      </c>
    </row>
    <row r="2628" spans="1:22" x14ac:dyDescent="0.3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s="13">
        <v>52.99</v>
      </c>
      <c r="S2628" s="13">
        <f t="shared" ref="S2628:S2691" si="124">R2628*0.7</f>
        <v>37.092999999999996</v>
      </c>
      <c r="T2628" s="13">
        <f t="shared" ref="T2628:T2691" si="125">R2628-S2628</f>
        <v>15.897000000000006</v>
      </c>
      <c r="U2628" s="2">
        <f t="shared" si="123"/>
        <v>0.3000000000000001</v>
      </c>
      <c r="V2628">
        <f>Table1[[#This Row],[Ship Date]]-Table1[[#This Row],[Order Date]]</f>
        <v>2</v>
      </c>
    </row>
    <row r="2629" spans="1:22" x14ac:dyDescent="0.35">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s="13">
        <v>60.863999999999997</v>
      </c>
      <c r="S2629" s="13">
        <f t="shared" si="124"/>
        <v>42.604799999999997</v>
      </c>
      <c r="T2629" s="13">
        <f t="shared" si="125"/>
        <v>18.2592</v>
      </c>
      <c r="U2629" s="2">
        <f t="shared" si="123"/>
        <v>0.3</v>
      </c>
      <c r="V2629">
        <f>Table1[[#This Row],[Ship Date]]-Table1[[#This Row],[Order Date]]</f>
        <v>2</v>
      </c>
    </row>
    <row r="2630" spans="1:22" x14ac:dyDescent="0.35">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s="13">
        <v>652.995</v>
      </c>
      <c r="S2630" s="13">
        <f t="shared" si="124"/>
        <v>457.09649999999999</v>
      </c>
      <c r="T2630" s="13">
        <f t="shared" si="125"/>
        <v>195.89850000000001</v>
      </c>
      <c r="U2630" s="2">
        <f t="shared" si="123"/>
        <v>0.30000000000000004</v>
      </c>
      <c r="V2630">
        <f>Table1[[#This Row],[Ship Date]]-Table1[[#This Row],[Order Date]]</f>
        <v>2</v>
      </c>
    </row>
    <row r="2631" spans="1:22" x14ac:dyDescent="0.35">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s="13">
        <v>11.22</v>
      </c>
      <c r="S2631" s="13">
        <f t="shared" si="124"/>
        <v>7.8540000000000001</v>
      </c>
      <c r="T2631" s="13">
        <f t="shared" si="125"/>
        <v>3.3660000000000005</v>
      </c>
      <c r="U2631" s="2">
        <f t="shared" si="123"/>
        <v>0.30000000000000004</v>
      </c>
      <c r="V2631">
        <f>Table1[[#This Row],[Ship Date]]-Table1[[#This Row],[Order Date]]</f>
        <v>2</v>
      </c>
    </row>
    <row r="2632" spans="1:22" x14ac:dyDescent="0.35">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s="13">
        <v>14.94</v>
      </c>
      <c r="S2632" s="13">
        <f t="shared" si="124"/>
        <v>10.457999999999998</v>
      </c>
      <c r="T2632" s="13">
        <f t="shared" si="125"/>
        <v>4.4820000000000011</v>
      </c>
      <c r="U2632" s="2">
        <f t="shared" si="123"/>
        <v>0.3000000000000001</v>
      </c>
      <c r="V2632">
        <f>Table1[[#This Row],[Ship Date]]-Table1[[#This Row],[Order Date]]</f>
        <v>5</v>
      </c>
    </row>
    <row r="2633" spans="1:22" x14ac:dyDescent="0.35">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s="13">
        <v>39.96</v>
      </c>
      <c r="S2633" s="13">
        <f t="shared" si="124"/>
        <v>27.971999999999998</v>
      </c>
      <c r="T2633" s="13">
        <f t="shared" si="125"/>
        <v>11.988000000000003</v>
      </c>
      <c r="U2633" s="2">
        <f t="shared" si="123"/>
        <v>0.30000000000000004</v>
      </c>
      <c r="V2633">
        <f>Table1[[#This Row],[Ship Date]]-Table1[[#This Row],[Order Date]]</f>
        <v>5</v>
      </c>
    </row>
    <row r="2634" spans="1:22" x14ac:dyDescent="0.3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s="13">
        <v>42.624000000000002</v>
      </c>
      <c r="S2634" s="13">
        <f t="shared" si="124"/>
        <v>29.8368</v>
      </c>
      <c r="T2634" s="13">
        <f t="shared" si="125"/>
        <v>12.787200000000002</v>
      </c>
      <c r="U2634" s="2">
        <f t="shared" si="123"/>
        <v>0.30000000000000004</v>
      </c>
      <c r="V2634">
        <f>Table1[[#This Row],[Ship Date]]-Table1[[#This Row],[Order Date]]</f>
        <v>5</v>
      </c>
    </row>
    <row r="2635" spans="1:22" x14ac:dyDescent="0.3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s="13">
        <v>220.96</v>
      </c>
      <c r="S2635" s="13">
        <f t="shared" si="124"/>
        <v>154.672</v>
      </c>
      <c r="T2635" s="13">
        <f t="shared" si="125"/>
        <v>66.288000000000011</v>
      </c>
      <c r="U2635" s="2">
        <f t="shared" si="123"/>
        <v>0.30000000000000004</v>
      </c>
      <c r="V2635">
        <f>Table1[[#This Row],[Ship Date]]-Table1[[#This Row],[Order Date]]</f>
        <v>5</v>
      </c>
    </row>
    <row r="2636" spans="1:22" x14ac:dyDescent="0.35">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s="13">
        <v>4.9279999999999999</v>
      </c>
      <c r="S2636" s="13">
        <f t="shared" si="124"/>
        <v>3.4495999999999998</v>
      </c>
      <c r="T2636" s="13">
        <f t="shared" si="125"/>
        <v>1.4784000000000002</v>
      </c>
      <c r="U2636" s="2">
        <f t="shared" si="123"/>
        <v>0.30000000000000004</v>
      </c>
      <c r="V2636">
        <f>Table1[[#This Row],[Ship Date]]-Table1[[#This Row],[Order Date]]</f>
        <v>5</v>
      </c>
    </row>
    <row r="2637" spans="1:22" x14ac:dyDescent="0.35">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s="13">
        <v>7.23</v>
      </c>
      <c r="S2637" s="13">
        <f t="shared" si="124"/>
        <v>5.0609999999999999</v>
      </c>
      <c r="T2637" s="13">
        <f t="shared" si="125"/>
        <v>2.1690000000000005</v>
      </c>
      <c r="U2637" s="2">
        <f t="shared" si="123"/>
        <v>0.30000000000000004</v>
      </c>
      <c r="V2637">
        <f>Table1[[#This Row],[Ship Date]]-Table1[[#This Row],[Order Date]]</f>
        <v>5</v>
      </c>
    </row>
    <row r="2638" spans="1:22" x14ac:dyDescent="0.35">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s="13">
        <v>323.10000000000002</v>
      </c>
      <c r="S2638" s="13">
        <f t="shared" si="124"/>
        <v>226.17</v>
      </c>
      <c r="T2638" s="13">
        <f t="shared" si="125"/>
        <v>96.930000000000035</v>
      </c>
      <c r="U2638" s="2">
        <f t="shared" si="123"/>
        <v>0.3000000000000001</v>
      </c>
      <c r="V2638">
        <f>Table1[[#This Row],[Ship Date]]-Table1[[#This Row],[Order Date]]</f>
        <v>4</v>
      </c>
    </row>
    <row r="2639" spans="1:22" x14ac:dyDescent="0.3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s="13">
        <v>19.04</v>
      </c>
      <c r="S2639" s="13">
        <f t="shared" si="124"/>
        <v>13.327999999999999</v>
      </c>
      <c r="T2639" s="13">
        <f t="shared" si="125"/>
        <v>5.7119999999999997</v>
      </c>
      <c r="U2639" s="2">
        <f t="shared" si="123"/>
        <v>0.3</v>
      </c>
      <c r="V2639">
        <f>Table1[[#This Row],[Ship Date]]-Table1[[#This Row],[Order Date]]</f>
        <v>6</v>
      </c>
    </row>
    <row r="2640" spans="1:22" x14ac:dyDescent="0.35">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s="13">
        <v>13.128</v>
      </c>
      <c r="S2640" s="13">
        <f t="shared" si="124"/>
        <v>9.1895999999999987</v>
      </c>
      <c r="T2640" s="13">
        <f t="shared" si="125"/>
        <v>3.9384000000000015</v>
      </c>
      <c r="U2640" s="2">
        <f t="shared" si="123"/>
        <v>0.3000000000000001</v>
      </c>
      <c r="V2640">
        <f>Table1[[#This Row],[Ship Date]]-Table1[[#This Row],[Order Date]]</f>
        <v>6</v>
      </c>
    </row>
    <row r="2641" spans="1:22" x14ac:dyDescent="0.3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s="13">
        <v>64.14</v>
      </c>
      <c r="S2641" s="13">
        <f t="shared" si="124"/>
        <v>44.897999999999996</v>
      </c>
      <c r="T2641" s="13">
        <f t="shared" si="125"/>
        <v>19.242000000000004</v>
      </c>
      <c r="U2641" s="2">
        <f t="shared" si="123"/>
        <v>0.30000000000000004</v>
      </c>
      <c r="V2641">
        <f>Table1[[#This Row],[Ship Date]]-Table1[[#This Row],[Order Date]]</f>
        <v>6</v>
      </c>
    </row>
    <row r="2642" spans="1:22" x14ac:dyDescent="0.35">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s="13">
        <v>858.24</v>
      </c>
      <c r="S2642" s="13">
        <f t="shared" si="124"/>
        <v>600.76799999999992</v>
      </c>
      <c r="T2642" s="13">
        <f t="shared" si="125"/>
        <v>257.47200000000009</v>
      </c>
      <c r="U2642" s="2">
        <f t="shared" si="123"/>
        <v>0.3000000000000001</v>
      </c>
      <c r="V2642">
        <f>Table1[[#This Row],[Ship Date]]-Table1[[#This Row],[Order Date]]</f>
        <v>6</v>
      </c>
    </row>
    <row r="2643" spans="1:22" x14ac:dyDescent="0.35">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s="13">
        <v>29.99</v>
      </c>
      <c r="S2643" s="13">
        <f t="shared" si="124"/>
        <v>20.992999999999999</v>
      </c>
      <c r="T2643" s="13">
        <f t="shared" si="125"/>
        <v>8.9969999999999999</v>
      </c>
      <c r="U2643" s="2">
        <f t="shared" si="123"/>
        <v>0.3</v>
      </c>
      <c r="V2643">
        <f>Table1[[#This Row],[Ship Date]]-Table1[[#This Row],[Order Date]]</f>
        <v>5</v>
      </c>
    </row>
    <row r="2644" spans="1:22" x14ac:dyDescent="0.35">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s="13">
        <v>186.048</v>
      </c>
      <c r="S2644" s="13">
        <f t="shared" si="124"/>
        <v>130.2336</v>
      </c>
      <c r="T2644" s="13">
        <f t="shared" si="125"/>
        <v>55.814400000000006</v>
      </c>
      <c r="U2644" s="2">
        <f t="shared" si="123"/>
        <v>0.30000000000000004</v>
      </c>
      <c r="V2644">
        <f>Table1[[#This Row],[Ship Date]]-Table1[[#This Row],[Order Date]]</f>
        <v>1</v>
      </c>
    </row>
    <row r="2645" spans="1:22" x14ac:dyDescent="0.35">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s="13">
        <v>36.792000000000002</v>
      </c>
      <c r="S2645" s="13">
        <f t="shared" si="124"/>
        <v>25.7544</v>
      </c>
      <c r="T2645" s="13">
        <f t="shared" si="125"/>
        <v>11.037600000000001</v>
      </c>
      <c r="U2645" s="2">
        <f t="shared" si="123"/>
        <v>0.30000000000000004</v>
      </c>
      <c r="V2645">
        <f>Table1[[#This Row],[Ship Date]]-Table1[[#This Row],[Order Date]]</f>
        <v>4</v>
      </c>
    </row>
    <row r="2646" spans="1:22" x14ac:dyDescent="0.35">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s="13">
        <v>18.623999999999999</v>
      </c>
      <c r="S2646" s="13">
        <f t="shared" si="124"/>
        <v>13.036799999999998</v>
      </c>
      <c r="T2646" s="13">
        <f t="shared" si="125"/>
        <v>5.5872000000000011</v>
      </c>
      <c r="U2646" s="2">
        <f t="shared" si="123"/>
        <v>0.3000000000000001</v>
      </c>
      <c r="V2646">
        <f>Table1[[#This Row],[Ship Date]]-Table1[[#This Row],[Order Date]]</f>
        <v>4</v>
      </c>
    </row>
    <row r="2647" spans="1:22" x14ac:dyDescent="0.35">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s="13">
        <v>57.69</v>
      </c>
      <c r="S2647" s="13">
        <f t="shared" si="124"/>
        <v>40.382999999999996</v>
      </c>
      <c r="T2647" s="13">
        <f t="shared" si="125"/>
        <v>17.307000000000002</v>
      </c>
      <c r="U2647" s="2">
        <f t="shared" si="123"/>
        <v>0.30000000000000004</v>
      </c>
      <c r="V2647">
        <f>Table1[[#This Row],[Ship Date]]-Table1[[#This Row],[Order Date]]</f>
        <v>5</v>
      </c>
    </row>
    <row r="2648" spans="1:22" x14ac:dyDescent="0.35">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s="13">
        <v>42.81</v>
      </c>
      <c r="S2648" s="13">
        <f t="shared" si="124"/>
        <v>29.966999999999999</v>
      </c>
      <c r="T2648" s="13">
        <f t="shared" si="125"/>
        <v>12.843000000000004</v>
      </c>
      <c r="U2648" s="2">
        <f t="shared" si="123"/>
        <v>0.30000000000000004</v>
      </c>
      <c r="V2648">
        <f>Table1[[#This Row],[Ship Date]]-Table1[[#This Row],[Order Date]]</f>
        <v>5</v>
      </c>
    </row>
    <row r="2649" spans="1:22" x14ac:dyDescent="0.35">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s="13">
        <v>12.96</v>
      </c>
      <c r="S2649" s="13">
        <f t="shared" si="124"/>
        <v>9.0719999999999992</v>
      </c>
      <c r="T2649" s="13">
        <f t="shared" si="125"/>
        <v>3.8880000000000017</v>
      </c>
      <c r="U2649" s="2">
        <f t="shared" si="123"/>
        <v>0.3000000000000001</v>
      </c>
      <c r="V2649">
        <f>Table1[[#This Row],[Ship Date]]-Table1[[#This Row],[Order Date]]</f>
        <v>5</v>
      </c>
    </row>
    <row r="2650" spans="1:22" x14ac:dyDescent="0.35">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s="13">
        <v>821.88</v>
      </c>
      <c r="S2650" s="13">
        <f t="shared" si="124"/>
        <v>575.31599999999992</v>
      </c>
      <c r="T2650" s="13">
        <f t="shared" si="125"/>
        <v>246.56400000000008</v>
      </c>
      <c r="U2650" s="2">
        <f t="shared" si="123"/>
        <v>0.3000000000000001</v>
      </c>
      <c r="V2650">
        <f>Table1[[#This Row],[Ship Date]]-Table1[[#This Row],[Order Date]]</f>
        <v>5</v>
      </c>
    </row>
    <row r="2651" spans="1:22" x14ac:dyDescent="0.35">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s="13">
        <v>104.85</v>
      </c>
      <c r="S2651" s="13">
        <f t="shared" si="124"/>
        <v>73.394999999999996</v>
      </c>
      <c r="T2651" s="13">
        <f t="shared" si="125"/>
        <v>31.454999999999998</v>
      </c>
      <c r="U2651" s="2">
        <f t="shared" si="123"/>
        <v>0.3</v>
      </c>
      <c r="V2651">
        <f>Table1[[#This Row],[Ship Date]]-Table1[[#This Row],[Order Date]]</f>
        <v>5</v>
      </c>
    </row>
    <row r="2652" spans="1:22" x14ac:dyDescent="0.35">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s="13">
        <v>424.95749999999998</v>
      </c>
      <c r="S2652" s="13">
        <f t="shared" si="124"/>
        <v>297.47024999999996</v>
      </c>
      <c r="T2652" s="13">
        <f t="shared" si="125"/>
        <v>127.48725000000002</v>
      </c>
      <c r="U2652" s="2">
        <f t="shared" si="123"/>
        <v>0.30000000000000004</v>
      </c>
      <c r="V2652">
        <f>Table1[[#This Row],[Ship Date]]-Table1[[#This Row],[Order Date]]</f>
        <v>5</v>
      </c>
    </row>
    <row r="2653" spans="1:22" x14ac:dyDescent="0.35">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s="13">
        <v>10.776</v>
      </c>
      <c r="S2653" s="13">
        <f t="shared" si="124"/>
        <v>7.5431999999999997</v>
      </c>
      <c r="T2653" s="13">
        <f t="shared" si="125"/>
        <v>3.2328000000000001</v>
      </c>
      <c r="U2653" s="2">
        <f t="shared" si="123"/>
        <v>0.3</v>
      </c>
      <c r="V2653">
        <f>Table1[[#This Row],[Ship Date]]-Table1[[#This Row],[Order Date]]</f>
        <v>4</v>
      </c>
    </row>
    <row r="2654" spans="1:22" x14ac:dyDescent="0.35">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s="13">
        <v>11.784000000000001</v>
      </c>
      <c r="S2654" s="13">
        <f t="shared" si="124"/>
        <v>8.2487999999999992</v>
      </c>
      <c r="T2654" s="13">
        <f t="shared" si="125"/>
        <v>3.5352000000000015</v>
      </c>
      <c r="U2654" s="2">
        <f t="shared" si="123"/>
        <v>0.3000000000000001</v>
      </c>
      <c r="V2654">
        <f>Table1[[#This Row],[Ship Date]]-Table1[[#This Row],[Order Date]]</f>
        <v>4</v>
      </c>
    </row>
    <row r="2655" spans="1:22" x14ac:dyDescent="0.35">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s="13">
        <v>164.88</v>
      </c>
      <c r="S2655" s="13">
        <f t="shared" si="124"/>
        <v>115.41599999999998</v>
      </c>
      <c r="T2655" s="13">
        <f t="shared" si="125"/>
        <v>49.464000000000013</v>
      </c>
      <c r="U2655" s="2">
        <f t="shared" si="123"/>
        <v>0.3000000000000001</v>
      </c>
      <c r="V2655">
        <f>Table1[[#This Row],[Ship Date]]-Table1[[#This Row],[Order Date]]</f>
        <v>4</v>
      </c>
    </row>
    <row r="2656" spans="1:22" x14ac:dyDescent="0.35">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s="13">
        <v>1292.94</v>
      </c>
      <c r="S2656" s="13">
        <f t="shared" si="124"/>
        <v>905.05799999999999</v>
      </c>
      <c r="T2656" s="13">
        <f t="shared" si="125"/>
        <v>387.88200000000006</v>
      </c>
      <c r="U2656" s="2">
        <f t="shared" si="123"/>
        <v>0.30000000000000004</v>
      </c>
      <c r="V2656">
        <f>Table1[[#This Row],[Ship Date]]-Table1[[#This Row],[Order Date]]</f>
        <v>4</v>
      </c>
    </row>
    <row r="2657" spans="1:22" x14ac:dyDescent="0.35">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s="13">
        <v>25.584</v>
      </c>
      <c r="S2657" s="13">
        <f t="shared" si="124"/>
        <v>17.908799999999999</v>
      </c>
      <c r="T2657" s="13">
        <f t="shared" si="125"/>
        <v>7.6752000000000002</v>
      </c>
      <c r="U2657" s="2">
        <f t="shared" si="123"/>
        <v>0.3</v>
      </c>
      <c r="V2657">
        <f>Table1[[#This Row],[Ship Date]]-Table1[[#This Row],[Order Date]]</f>
        <v>4</v>
      </c>
    </row>
    <row r="2658" spans="1:22" x14ac:dyDescent="0.35">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s="13">
        <v>261.74</v>
      </c>
      <c r="S2658" s="13">
        <f t="shared" si="124"/>
        <v>183.21799999999999</v>
      </c>
      <c r="T2658" s="13">
        <f t="shared" si="125"/>
        <v>78.52200000000002</v>
      </c>
      <c r="U2658" s="2">
        <f t="shared" si="123"/>
        <v>0.30000000000000004</v>
      </c>
      <c r="V2658">
        <f>Table1[[#This Row],[Ship Date]]-Table1[[#This Row],[Order Date]]</f>
        <v>4</v>
      </c>
    </row>
    <row r="2659" spans="1:22" x14ac:dyDescent="0.35">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s="13">
        <v>14.4</v>
      </c>
      <c r="S2659" s="13">
        <f t="shared" si="124"/>
        <v>10.08</v>
      </c>
      <c r="T2659" s="13">
        <f t="shared" si="125"/>
        <v>4.32</v>
      </c>
      <c r="U2659" s="2">
        <f t="shared" si="123"/>
        <v>0.3</v>
      </c>
      <c r="V2659">
        <f>Table1[[#This Row],[Ship Date]]-Table1[[#This Row],[Order Date]]</f>
        <v>4</v>
      </c>
    </row>
    <row r="2660" spans="1:22" x14ac:dyDescent="0.3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s="13">
        <v>10.86</v>
      </c>
      <c r="S2660" s="13">
        <f t="shared" si="124"/>
        <v>7.6019999999999994</v>
      </c>
      <c r="T2660" s="13">
        <f t="shared" si="125"/>
        <v>3.258</v>
      </c>
      <c r="U2660" s="2">
        <f t="shared" si="123"/>
        <v>0.3</v>
      </c>
      <c r="V2660">
        <f>Table1[[#This Row],[Ship Date]]-Table1[[#This Row],[Order Date]]</f>
        <v>4</v>
      </c>
    </row>
    <row r="2661" spans="1:22" x14ac:dyDescent="0.35">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s="13">
        <v>883.84</v>
      </c>
      <c r="S2661" s="13">
        <f t="shared" si="124"/>
        <v>618.68799999999999</v>
      </c>
      <c r="T2661" s="13">
        <f t="shared" si="125"/>
        <v>265.15200000000004</v>
      </c>
      <c r="U2661" s="2">
        <f t="shared" si="123"/>
        <v>0.30000000000000004</v>
      </c>
      <c r="V2661">
        <f>Table1[[#This Row],[Ship Date]]-Table1[[#This Row],[Order Date]]</f>
        <v>4</v>
      </c>
    </row>
    <row r="2662" spans="1:22" x14ac:dyDescent="0.35">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s="13">
        <v>1979.89</v>
      </c>
      <c r="S2662" s="13">
        <f t="shared" si="124"/>
        <v>1385.923</v>
      </c>
      <c r="T2662" s="13">
        <f t="shared" si="125"/>
        <v>593.9670000000001</v>
      </c>
      <c r="U2662" s="2">
        <f t="shared" si="123"/>
        <v>0.30000000000000004</v>
      </c>
      <c r="V2662">
        <f>Table1[[#This Row],[Ship Date]]-Table1[[#This Row],[Order Date]]</f>
        <v>4</v>
      </c>
    </row>
    <row r="2663" spans="1:22" x14ac:dyDescent="0.35">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s="13">
        <v>79.959999999999994</v>
      </c>
      <c r="S2663" s="13">
        <f t="shared" si="124"/>
        <v>55.971999999999994</v>
      </c>
      <c r="T2663" s="13">
        <f t="shared" si="125"/>
        <v>23.988</v>
      </c>
      <c r="U2663" s="2">
        <f t="shared" si="123"/>
        <v>0.30000000000000004</v>
      </c>
      <c r="V2663">
        <f>Table1[[#This Row],[Ship Date]]-Table1[[#This Row],[Order Date]]</f>
        <v>4</v>
      </c>
    </row>
    <row r="2664" spans="1:22" x14ac:dyDescent="0.35">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s="13">
        <v>8.76</v>
      </c>
      <c r="S2664" s="13">
        <f t="shared" si="124"/>
        <v>6.1319999999999997</v>
      </c>
      <c r="T2664" s="13">
        <f t="shared" si="125"/>
        <v>2.6280000000000001</v>
      </c>
      <c r="U2664" s="2">
        <f t="shared" si="123"/>
        <v>0.30000000000000004</v>
      </c>
      <c r="V2664">
        <f>Table1[[#This Row],[Ship Date]]-Table1[[#This Row],[Order Date]]</f>
        <v>1</v>
      </c>
    </row>
    <row r="2665" spans="1:22" x14ac:dyDescent="0.35">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s="13">
        <v>3.984</v>
      </c>
      <c r="S2665" s="13">
        <f t="shared" si="124"/>
        <v>2.7887999999999997</v>
      </c>
      <c r="T2665" s="13">
        <f t="shared" si="125"/>
        <v>1.1952000000000003</v>
      </c>
      <c r="U2665" s="2">
        <f t="shared" si="123"/>
        <v>0.30000000000000004</v>
      </c>
      <c r="V2665">
        <f>Table1[[#This Row],[Ship Date]]-Table1[[#This Row],[Order Date]]</f>
        <v>3</v>
      </c>
    </row>
    <row r="2666" spans="1:22" x14ac:dyDescent="0.35">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s="13">
        <v>370.62</v>
      </c>
      <c r="S2666" s="13">
        <f t="shared" si="124"/>
        <v>259.43399999999997</v>
      </c>
      <c r="T2666" s="13">
        <f t="shared" si="125"/>
        <v>111.18600000000004</v>
      </c>
      <c r="U2666" s="2">
        <f t="shared" si="123"/>
        <v>0.3000000000000001</v>
      </c>
      <c r="V2666">
        <f>Table1[[#This Row],[Ship Date]]-Table1[[#This Row],[Order Date]]</f>
        <v>3</v>
      </c>
    </row>
    <row r="2667" spans="1:22" x14ac:dyDescent="0.35">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s="13">
        <v>2.742</v>
      </c>
      <c r="S2667" s="13">
        <f t="shared" si="124"/>
        <v>1.9193999999999998</v>
      </c>
      <c r="T2667" s="13">
        <f t="shared" si="125"/>
        <v>0.82260000000000022</v>
      </c>
      <c r="U2667" s="2">
        <f t="shared" si="123"/>
        <v>0.3000000000000001</v>
      </c>
      <c r="V2667">
        <f>Table1[[#This Row],[Ship Date]]-Table1[[#This Row],[Order Date]]</f>
        <v>3</v>
      </c>
    </row>
    <row r="2668" spans="1:22" x14ac:dyDescent="0.35">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s="13">
        <v>79.512</v>
      </c>
      <c r="S2668" s="13">
        <f t="shared" si="124"/>
        <v>55.6584</v>
      </c>
      <c r="T2668" s="13">
        <f t="shared" si="125"/>
        <v>23.8536</v>
      </c>
      <c r="U2668" s="2">
        <f t="shared" si="123"/>
        <v>0.3</v>
      </c>
      <c r="V2668">
        <f>Table1[[#This Row],[Ship Date]]-Table1[[#This Row],[Order Date]]</f>
        <v>0</v>
      </c>
    </row>
    <row r="2669" spans="1:22" x14ac:dyDescent="0.35">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s="13">
        <v>28.352</v>
      </c>
      <c r="S2669" s="13">
        <f t="shared" si="124"/>
        <v>19.846399999999999</v>
      </c>
      <c r="T2669" s="13">
        <f t="shared" si="125"/>
        <v>8.5056000000000012</v>
      </c>
      <c r="U2669" s="2">
        <f t="shared" si="123"/>
        <v>0.30000000000000004</v>
      </c>
      <c r="V2669">
        <f>Table1[[#This Row],[Ship Date]]-Table1[[#This Row],[Order Date]]</f>
        <v>0</v>
      </c>
    </row>
    <row r="2670" spans="1:22" x14ac:dyDescent="0.3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s="13">
        <v>40.783999999999999</v>
      </c>
      <c r="S2670" s="13">
        <f t="shared" si="124"/>
        <v>28.548799999999996</v>
      </c>
      <c r="T2670" s="13">
        <f t="shared" si="125"/>
        <v>12.235200000000003</v>
      </c>
      <c r="U2670" s="2">
        <f t="shared" si="123"/>
        <v>0.30000000000000004</v>
      </c>
      <c r="V2670">
        <f>Table1[[#This Row],[Ship Date]]-Table1[[#This Row],[Order Date]]</f>
        <v>5</v>
      </c>
    </row>
    <row r="2671" spans="1:22" x14ac:dyDescent="0.35">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s="13">
        <v>105.96</v>
      </c>
      <c r="S2671" s="13">
        <f t="shared" si="124"/>
        <v>74.171999999999997</v>
      </c>
      <c r="T2671" s="13">
        <f t="shared" si="125"/>
        <v>31.787999999999997</v>
      </c>
      <c r="U2671" s="2">
        <f t="shared" si="123"/>
        <v>0.3</v>
      </c>
      <c r="V2671">
        <f>Table1[[#This Row],[Ship Date]]-Table1[[#This Row],[Order Date]]</f>
        <v>5</v>
      </c>
    </row>
    <row r="2672" spans="1:22" x14ac:dyDescent="0.35">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s="13">
        <v>166.44</v>
      </c>
      <c r="S2672" s="13">
        <f t="shared" si="124"/>
        <v>116.508</v>
      </c>
      <c r="T2672" s="13">
        <f t="shared" si="125"/>
        <v>49.932000000000002</v>
      </c>
      <c r="U2672" s="2">
        <f t="shared" si="123"/>
        <v>0.30000000000000004</v>
      </c>
      <c r="V2672">
        <f>Table1[[#This Row],[Ship Date]]-Table1[[#This Row],[Order Date]]</f>
        <v>3</v>
      </c>
    </row>
    <row r="2673" spans="1:22" x14ac:dyDescent="0.35">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s="13">
        <v>785.88</v>
      </c>
      <c r="S2673" s="13">
        <f t="shared" si="124"/>
        <v>550.11599999999999</v>
      </c>
      <c r="T2673" s="13">
        <f t="shared" si="125"/>
        <v>235.76400000000001</v>
      </c>
      <c r="U2673" s="2">
        <f t="shared" si="123"/>
        <v>0.3</v>
      </c>
      <c r="V2673">
        <f>Table1[[#This Row],[Ship Date]]-Table1[[#This Row],[Order Date]]</f>
        <v>3</v>
      </c>
    </row>
    <row r="2674" spans="1:22" x14ac:dyDescent="0.35">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s="13">
        <v>26.2</v>
      </c>
      <c r="S2674" s="13">
        <f t="shared" si="124"/>
        <v>18.34</v>
      </c>
      <c r="T2674" s="13">
        <f t="shared" si="125"/>
        <v>7.8599999999999994</v>
      </c>
      <c r="U2674" s="2">
        <f t="shared" si="123"/>
        <v>0.3</v>
      </c>
      <c r="V2674">
        <f>Table1[[#This Row],[Ship Date]]-Table1[[#This Row],[Order Date]]</f>
        <v>3</v>
      </c>
    </row>
    <row r="2675" spans="1:22" x14ac:dyDescent="0.35">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s="13">
        <v>1325.85</v>
      </c>
      <c r="S2675" s="13">
        <f t="shared" si="124"/>
        <v>928.09499999999991</v>
      </c>
      <c r="T2675" s="13">
        <f t="shared" si="125"/>
        <v>397.755</v>
      </c>
      <c r="U2675" s="2">
        <f t="shared" si="123"/>
        <v>0.30000000000000004</v>
      </c>
      <c r="V2675">
        <f>Table1[[#This Row],[Ship Date]]-Table1[[#This Row],[Order Date]]</f>
        <v>3</v>
      </c>
    </row>
    <row r="2676" spans="1:22" x14ac:dyDescent="0.35">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s="13">
        <v>166.44</v>
      </c>
      <c r="S2676" s="13">
        <f t="shared" si="124"/>
        <v>116.508</v>
      </c>
      <c r="T2676" s="13">
        <f t="shared" si="125"/>
        <v>49.932000000000002</v>
      </c>
      <c r="U2676" s="2">
        <f t="shared" si="123"/>
        <v>0.30000000000000004</v>
      </c>
      <c r="V2676">
        <f>Table1[[#This Row],[Ship Date]]-Table1[[#This Row],[Order Date]]</f>
        <v>0</v>
      </c>
    </row>
    <row r="2677" spans="1:22" x14ac:dyDescent="0.35">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s="13">
        <v>8.76</v>
      </c>
      <c r="S2677" s="13">
        <f t="shared" si="124"/>
        <v>6.1319999999999997</v>
      </c>
      <c r="T2677" s="13">
        <f t="shared" si="125"/>
        <v>2.6280000000000001</v>
      </c>
      <c r="U2677" s="2">
        <f t="shared" si="123"/>
        <v>0.30000000000000004</v>
      </c>
      <c r="V2677">
        <f>Table1[[#This Row],[Ship Date]]-Table1[[#This Row],[Order Date]]</f>
        <v>5</v>
      </c>
    </row>
    <row r="2678" spans="1:22" x14ac:dyDescent="0.35">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s="13">
        <v>43.584000000000003</v>
      </c>
      <c r="S2678" s="13">
        <f t="shared" si="124"/>
        <v>30.508800000000001</v>
      </c>
      <c r="T2678" s="13">
        <f t="shared" si="125"/>
        <v>13.075200000000002</v>
      </c>
      <c r="U2678" s="2">
        <f t="shared" si="123"/>
        <v>0.30000000000000004</v>
      </c>
      <c r="V2678">
        <f>Table1[[#This Row],[Ship Date]]-Table1[[#This Row],[Order Date]]</f>
        <v>5</v>
      </c>
    </row>
    <row r="2679" spans="1:22" x14ac:dyDescent="0.35">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s="13">
        <v>11.087999999999999</v>
      </c>
      <c r="S2679" s="13">
        <f t="shared" si="124"/>
        <v>7.7615999999999987</v>
      </c>
      <c r="T2679" s="13">
        <f t="shared" si="125"/>
        <v>3.3264000000000005</v>
      </c>
      <c r="U2679" s="2">
        <f t="shared" si="123"/>
        <v>0.30000000000000004</v>
      </c>
      <c r="V2679">
        <f>Table1[[#This Row],[Ship Date]]-Table1[[#This Row],[Order Date]]</f>
        <v>0</v>
      </c>
    </row>
    <row r="2680" spans="1:22" x14ac:dyDescent="0.35">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s="13">
        <v>25.164000000000001</v>
      </c>
      <c r="S2680" s="13">
        <f t="shared" si="124"/>
        <v>17.614799999999999</v>
      </c>
      <c r="T2680" s="13">
        <f t="shared" si="125"/>
        <v>7.5492000000000026</v>
      </c>
      <c r="U2680" s="2">
        <f t="shared" si="123"/>
        <v>0.3000000000000001</v>
      </c>
      <c r="V2680">
        <f>Table1[[#This Row],[Ship Date]]-Table1[[#This Row],[Order Date]]</f>
        <v>0</v>
      </c>
    </row>
    <row r="2681" spans="1:22" x14ac:dyDescent="0.35">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s="13">
        <v>14.4</v>
      </c>
      <c r="S2681" s="13">
        <f t="shared" si="124"/>
        <v>10.08</v>
      </c>
      <c r="T2681" s="13">
        <f t="shared" si="125"/>
        <v>4.32</v>
      </c>
      <c r="U2681" s="2">
        <f t="shared" si="123"/>
        <v>0.3</v>
      </c>
      <c r="V2681">
        <f>Table1[[#This Row],[Ship Date]]-Table1[[#This Row],[Order Date]]</f>
        <v>6</v>
      </c>
    </row>
    <row r="2682" spans="1:22" x14ac:dyDescent="0.35">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s="13">
        <v>619.95000000000005</v>
      </c>
      <c r="S2682" s="13">
        <f t="shared" si="124"/>
        <v>433.96500000000003</v>
      </c>
      <c r="T2682" s="13">
        <f t="shared" si="125"/>
        <v>185.98500000000001</v>
      </c>
      <c r="U2682" s="2">
        <f t="shared" si="123"/>
        <v>0.3</v>
      </c>
      <c r="V2682">
        <f>Table1[[#This Row],[Ship Date]]-Table1[[#This Row],[Order Date]]</f>
        <v>6</v>
      </c>
    </row>
    <row r="2683" spans="1:22" x14ac:dyDescent="0.35">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s="13">
        <v>89.52</v>
      </c>
      <c r="S2683" s="13">
        <f t="shared" si="124"/>
        <v>62.663999999999994</v>
      </c>
      <c r="T2683" s="13">
        <f t="shared" si="125"/>
        <v>26.856000000000002</v>
      </c>
      <c r="U2683" s="2">
        <f t="shared" si="123"/>
        <v>0.30000000000000004</v>
      </c>
      <c r="V2683">
        <f>Table1[[#This Row],[Ship Date]]-Table1[[#This Row],[Order Date]]</f>
        <v>6</v>
      </c>
    </row>
    <row r="2684" spans="1:22" x14ac:dyDescent="0.35">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s="13">
        <v>350.97300000000001</v>
      </c>
      <c r="S2684" s="13">
        <f t="shared" si="124"/>
        <v>245.68109999999999</v>
      </c>
      <c r="T2684" s="13">
        <f t="shared" si="125"/>
        <v>105.29190000000003</v>
      </c>
      <c r="U2684" s="2">
        <f t="shared" si="123"/>
        <v>0.30000000000000004</v>
      </c>
      <c r="V2684">
        <f>Table1[[#This Row],[Ship Date]]-Table1[[#This Row],[Order Date]]</f>
        <v>6</v>
      </c>
    </row>
    <row r="2685" spans="1:22" x14ac:dyDescent="0.35">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s="13">
        <v>164.99</v>
      </c>
      <c r="S2685" s="13">
        <f t="shared" si="124"/>
        <v>115.49299999999999</v>
      </c>
      <c r="T2685" s="13">
        <f t="shared" si="125"/>
        <v>49.497000000000014</v>
      </c>
      <c r="U2685" s="2">
        <f t="shared" si="123"/>
        <v>0.30000000000000004</v>
      </c>
      <c r="V2685">
        <f>Table1[[#This Row],[Ship Date]]-Table1[[#This Row],[Order Date]]</f>
        <v>6</v>
      </c>
    </row>
    <row r="2686" spans="1:22" x14ac:dyDescent="0.35">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s="13">
        <v>312.55200000000002</v>
      </c>
      <c r="S2686" s="13">
        <f t="shared" si="124"/>
        <v>218.78640000000001</v>
      </c>
      <c r="T2686" s="13">
        <f t="shared" si="125"/>
        <v>93.765600000000006</v>
      </c>
      <c r="U2686" s="2">
        <f t="shared" si="123"/>
        <v>0.3</v>
      </c>
      <c r="V2686">
        <f>Table1[[#This Row],[Ship Date]]-Table1[[#This Row],[Order Date]]</f>
        <v>7</v>
      </c>
    </row>
    <row r="2687" spans="1:22" x14ac:dyDescent="0.35">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s="13">
        <v>95.951999999999998</v>
      </c>
      <c r="S2687" s="13">
        <f t="shared" si="124"/>
        <v>67.166399999999996</v>
      </c>
      <c r="T2687" s="13">
        <f t="shared" si="125"/>
        <v>28.785600000000002</v>
      </c>
      <c r="U2687" s="2">
        <f t="shared" si="123"/>
        <v>0.30000000000000004</v>
      </c>
      <c r="V2687">
        <f>Table1[[#This Row],[Ship Date]]-Table1[[#This Row],[Order Date]]</f>
        <v>5</v>
      </c>
    </row>
    <row r="2688" spans="1:22" x14ac:dyDescent="0.35">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s="13">
        <v>3.2040000000000002</v>
      </c>
      <c r="S2688" s="13">
        <f t="shared" si="124"/>
        <v>2.2427999999999999</v>
      </c>
      <c r="T2688" s="13">
        <f t="shared" si="125"/>
        <v>0.96120000000000028</v>
      </c>
      <c r="U2688" s="2">
        <f t="shared" si="123"/>
        <v>0.30000000000000004</v>
      </c>
      <c r="V2688">
        <f>Table1[[#This Row],[Ship Date]]-Table1[[#This Row],[Order Date]]</f>
        <v>5</v>
      </c>
    </row>
    <row r="2689" spans="1:22" x14ac:dyDescent="0.35">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s="13">
        <v>3.98</v>
      </c>
      <c r="S2689" s="13">
        <f t="shared" si="124"/>
        <v>2.786</v>
      </c>
      <c r="T2689" s="13">
        <f t="shared" si="125"/>
        <v>1.194</v>
      </c>
      <c r="U2689" s="2">
        <f t="shared" si="123"/>
        <v>0.3</v>
      </c>
      <c r="V2689">
        <f>Table1[[#This Row],[Ship Date]]-Table1[[#This Row],[Order Date]]</f>
        <v>1</v>
      </c>
    </row>
    <row r="2690" spans="1:22" x14ac:dyDescent="0.35">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s="13">
        <v>15.7</v>
      </c>
      <c r="S2690" s="13">
        <f t="shared" si="124"/>
        <v>10.989999999999998</v>
      </c>
      <c r="T2690" s="13">
        <f t="shared" si="125"/>
        <v>4.7100000000000009</v>
      </c>
      <c r="U2690" s="2">
        <f t="shared" si="123"/>
        <v>0.30000000000000004</v>
      </c>
      <c r="V2690">
        <f>Table1[[#This Row],[Ship Date]]-Table1[[#This Row],[Order Date]]</f>
        <v>2</v>
      </c>
    </row>
    <row r="2691" spans="1:22" x14ac:dyDescent="0.35">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s="13">
        <v>5.2480000000000002</v>
      </c>
      <c r="S2691" s="13">
        <f t="shared" si="124"/>
        <v>3.6736</v>
      </c>
      <c r="T2691" s="13">
        <f t="shared" si="125"/>
        <v>1.5744000000000002</v>
      </c>
      <c r="U2691" s="2">
        <f t="shared" ref="U2691:U2754" si="126">T2691/R2691</f>
        <v>0.30000000000000004</v>
      </c>
      <c r="V2691">
        <f>Table1[[#This Row],[Ship Date]]-Table1[[#This Row],[Order Date]]</f>
        <v>2</v>
      </c>
    </row>
    <row r="2692" spans="1:22" x14ac:dyDescent="0.35">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s="13">
        <v>5.3460000000000001</v>
      </c>
      <c r="S2692" s="13">
        <f t="shared" ref="S2692:S2755" si="127">R2692*0.7</f>
        <v>3.7422</v>
      </c>
      <c r="T2692" s="13">
        <f t="shared" ref="T2692:T2755" si="128">R2692-S2692</f>
        <v>1.6038000000000001</v>
      </c>
      <c r="U2692" s="2">
        <f t="shared" si="126"/>
        <v>0.3</v>
      </c>
      <c r="V2692">
        <f>Table1[[#This Row],[Ship Date]]-Table1[[#This Row],[Order Date]]</f>
        <v>4</v>
      </c>
    </row>
    <row r="2693" spans="1:22" x14ac:dyDescent="0.3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s="13">
        <v>15.48</v>
      </c>
      <c r="S2693" s="13">
        <f t="shared" si="127"/>
        <v>10.836</v>
      </c>
      <c r="T2693" s="13">
        <f t="shared" si="128"/>
        <v>4.6440000000000001</v>
      </c>
      <c r="U2693" s="2">
        <f t="shared" si="126"/>
        <v>0.3</v>
      </c>
      <c r="V2693">
        <f>Table1[[#This Row],[Ship Date]]-Table1[[#This Row],[Order Date]]</f>
        <v>5</v>
      </c>
    </row>
    <row r="2694" spans="1:22" x14ac:dyDescent="0.3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s="13">
        <v>108.57599999999999</v>
      </c>
      <c r="S2694" s="13">
        <f t="shared" si="127"/>
        <v>76.003199999999993</v>
      </c>
      <c r="T2694" s="13">
        <f t="shared" si="128"/>
        <v>32.572800000000001</v>
      </c>
      <c r="U2694" s="2">
        <f t="shared" si="126"/>
        <v>0.30000000000000004</v>
      </c>
      <c r="V2694">
        <f>Table1[[#This Row],[Ship Date]]-Table1[[#This Row],[Order Date]]</f>
        <v>5</v>
      </c>
    </row>
    <row r="2695" spans="1:22" x14ac:dyDescent="0.35">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s="13">
        <v>109.9</v>
      </c>
      <c r="S2695" s="13">
        <f t="shared" si="127"/>
        <v>76.929999999999993</v>
      </c>
      <c r="T2695" s="13">
        <f t="shared" si="128"/>
        <v>32.970000000000013</v>
      </c>
      <c r="U2695" s="2">
        <f t="shared" si="126"/>
        <v>0.3000000000000001</v>
      </c>
      <c r="V2695">
        <f>Table1[[#This Row],[Ship Date]]-Table1[[#This Row],[Order Date]]</f>
        <v>6</v>
      </c>
    </row>
    <row r="2696" spans="1:22" x14ac:dyDescent="0.35">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s="13">
        <v>15.384</v>
      </c>
      <c r="S2696" s="13">
        <f t="shared" si="127"/>
        <v>10.768799999999999</v>
      </c>
      <c r="T2696" s="13">
        <f t="shared" si="128"/>
        <v>4.6152000000000015</v>
      </c>
      <c r="U2696" s="2">
        <f t="shared" si="126"/>
        <v>0.3000000000000001</v>
      </c>
      <c r="V2696">
        <f>Table1[[#This Row],[Ship Date]]-Table1[[#This Row],[Order Date]]</f>
        <v>5</v>
      </c>
    </row>
    <row r="2697" spans="1:22" x14ac:dyDescent="0.35">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s="13">
        <v>30.352</v>
      </c>
      <c r="S2697" s="13">
        <f t="shared" si="127"/>
        <v>21.246399999999998</v>
      </c>
      <c r="T2697" s="13">
        <f t="shared" si="128"/>
        <v>9.1056000000000026</v>
      </c>
      <c r="U2697" s="2">
        <f t="shared" si="126"/>
        <v>0.3000000000000001</v>
      </c>
      <c r="V2697">
        <f>Table1[[#This Row],[Ship Date]]-Table1[[#This Row],[Order Date]]</f>
        <v>2</v>
      </c>
    </row>
    <row r="2698" spans="1:22" x14ac:dyDescent="0.35">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s="13">
        <v>821.3</v>
      </c>
      <c r="S2698" s="13">
        <f t="shared" si="127"/>
        <v>574.91</v>
      </c>
      <c r="T2698" s="13">
        <f t="shared" si="128"/>
        <v>246.39</v>
      </c>
      <c r="U2698" s="2">
        <f t="shared" si="126"/>
        <v>0.3</v>
      </c>
      <c r="V2698">
        <f>Table1[[#This Row],[Ship Date]]-Table1[[#This Row],[Order Date]]</f>
        <v>5</v>
      </c>
    </row>
    <row r="2699" spans="1:22" x14ac:dyDescent="0.35">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s="13">
        <v>22638.48</v>
      </c>
      <c r="S2699" s="13">
        <f t="shared" si="127"/>
        <v>15846.935999999998</v>
      </c>
      <c r="T2699" s="13">
        <f t="shared" si="128"/>
        <v>6791.5440000000017</v>
      </c>
      <c r="U2699" s="2">
        <f t="shared" si="126"/>
        <v>0.3000000000000001</v>
      </c>
      <c r="V2699">
        <f>Table1[[#This Row],[Ship Date]]-Table1[[#This Row],[Order Date]]</f>
        <v>5</v>
      </c>
    </row>
    <row r="2700" spans="1:22" x14ac:dyDescent="0.35">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s="13">
        <v>21.376000000000001</v>
      </c>
      <c r="S2700" s="13">
        <f t="shared" si="127"/>
        <v>14.963200000000001</v>
      </c>
      <c r="T2700" s="13">
        <f t="shared" si="128"/>
        <v>6.4128000000000007</v>
      </c>
      <c r="U2700" s="2">
        <f t="shared" si="126"/>
        <v>0.3</v>
      </c>
      <c r="V2700">
        <f>Table1[[#This Row],[Ship Date]]-Table1[[#This Row],[Order Date]]</f>
        <v>5</v>
      </c>
    </row>
    <row r="2701" spans="1:22" x14ac:dyDescent="0.35">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s="13">
        <v>8.016</v>
      </c>
      <c r="S2701" s="13">
        <f t="shared" si="127"/>
        <v>5.6111999999999993</v>
      </c>
      <c r="T2701" s="13">
        <f t="shared" si="128"/>
        <v>2.4048000000000007</v>
      </c>
      <c r="U2701" s="2">
        <f t="shared" si="126"/>
        <v>0.3000000000000001</v>
      </c>
      <c r="V2701">
        <f>Table1[[#This Row],[Ship Date]]-Table1[[#This Row],[Order Date]]</f>
        <v>5</v>
      </c>
    </row>
    <row r="2702" spans="1:22" x14ac:dyDescent="0.35">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s="13">
        <v>30.768000000000001</v>
      </c>
      <c r="S2702" s="13">
        <f t="shared" si="127"/>
        <v>21.537599999999998</v>
      </c>
      <c r="T2702" s="13">
        <f t="shared" si="128"/>
        <v>9.230400000000003</v>
      </c>
      <c r="U2702" s="2">
        <f t="shared" si="126"/>
        <v>0.3000000000000001</v>
      </c>
      <c r="V2702">
        <f>Table1[[#This Row],[Ship Date]]-Table1[[#This Row],[Order Date]]</f>
        <v>5</v>
      </c>
    </row>
    <row r="2703" spans="1:22" x14ac:dyDescent="0.35">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s="13">
        <v>18.936</v>
      </c>
      <c r="S2703" s="13">
        <f t="shared" si="127"/>
        <v>13.255199999999999</v>
      </c>
      <c r="T2703" s="13">
        <f t="shared" si="128"/>
        <v>5.6808000000000014</v>
      </c>
      <c r="U2703" s="2">
        <f t="shared" si="126"/>
        <v>0.3000000000000001</v>
      </c>
      <c r="V2703">
        <f>Table1[[#This Row],[Ship Date]]-Table1[[#This Row],[Order Date]]</f>
        <v>5</v>
      </c>
    </row>
    <row r="2704" spans="1:22" x14ac:dyDescent="0.35">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s="13">
        <v>122.352</v>
      </c>
      <c r="S2704" s="13">
        <f t="shared" si="127"/>
        <v>85.6464</v>
      </c>
      <c r="T2704" s="13">
        <f t="shared" si="128"/>
        <v>36.705600000000004</v>
      </c>
      <c r="U2704" s="2">
        <f t="shared" si="126"/>
        <v>0.30000000000000004</v>
      </c>
      <c r="V2704">
        <f>Table1[[#This Row],[Ship Date]]-Table1[[#This Row],[Order Date]]</f>
        <v>5</v>
      </c>
    </row>
    <row r="2705" spans="1:22" x14ac:dyDescent="0.35">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s="13">
        <v>116.28</v>
      </c>
      <c r="S2705" s="13">
        <f t="shared" si="127"/>
        <v>81.396000000000001</v>
      </c>
      <c r="T2705" s="13">
        <f t="shared" si="128"/>
        <v>34.884</v>
      </c>
      <c r="U2705" s="2">
        <f t="shared" si="126"/>
        <v>0.3</v>
      </c>
      <c r="V2705">
        <f>Table1[[#This Row],[Ship Date]]-Table1[[#This Row],[Order Date]]</f>
        <v>6</v>
      </c>
    </row>
    <row r="2706" spans="1:22" x14ac:dyDescent="0.35">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s="13">
        <v>132.6</v>
      </c>
      <c r="S2706" s="13">
        <f t="shared" si="127"/>
        <v>92.82</v>
      </c>
      <c r="T2706" s="13">
        <f t="shared" si="128"/>
        <v>39.78</v>
      </c>
      <c r="U2706" s="2">
        <f t="shared" si="126"/>
        <v>0.30000000000000004</v>
      </c>
      <c r="V2706">
        <f>Table1[[#This Row],[Ship Date]]-Table1[[#This Row],[Order Date]]</f>
        <v>2</v>
      </c>
    </row>
    <row r="2707" spans="1:22" x14ac:dyDescent="0.35">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s="13">
        <v>16.68</v>
      </c>
      <c r="S2707" s="13">
        <f t="shared" si="127"/>
        <v>11.675999999999998</v>
      </c>
      <c r="T2707" s="13">
        <f t="shared" si="128"/>
        <v>5.0040000000000013</v>
      </c>
      <c r="U2707" s="2">
        <f t="shared" si="126"/>
        <v>0.3000000000000001</v>
      </c>
      <c r="V2707">
        <f>Table1[[#This Row],[Ship Date]]-Table1[[#This Row],[Order Date]]</f>
        <v>5</v>
      </c>
    </row>
    <row r="2708" spans="1:22" x14ac:dyDescent="0.35">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s="13">
        <v>19.440000000000001</v>
      </c>
      <c r="S2708" s="13">
        <f t="shared" si="127"/>
        <v>13.608000000000001</v>
      </c>
      <c r="T2708" s="13">
        <f t="shared" si="128"/>
        <v>5.8320000000000007</v>
      </c>
      <c r="U2708" s="2">
        <f t="shared" si="126"/>
        <v>0.30000000000000004</v>
      </c>
      <c r="V2708">
        <f>Table1[[#This Row],[Ship Date]]-Table1[[#This Row],[Order Date]]</f>
        <v>5</v>
      </c>
    </row>
    <row r="2709" spans="1:22" x14ac:dyDescent="0.35">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s="13">
        <v>192.16</v>
      </c>
      <c r="S2709" s="13">
        <f t="shared" si="127"/>
        <v>134.512</v>
      </c>
      <c r="T2709" s="13">
        <f t="shared" si="128"/>
        <v>57.647999999999996</v>
      </c>
      <c r="U2709" s="2">
        <f t="shared" si="126"/>
        <v>0.3</v>
      </c>
      <c r="V2709">
        <f>Table1[[#This Row],[Ship Date]]-Table1[[#This Row],[Order Date]]</f>
        <v>5</v>
      </c>
    </row>
    <row r="2710" spans="1:22" x14ac:dyDescent="0.35">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s="13">
        <v>227.36</v>
      </c>
      <c r="S2710" s="13">
        <f t="shared" si="127"/>
        <v>159.15199999999999</v>
      </c>
      <c r="T2710" s="13">
        <f t="shared" si="128"/>
        <v>68.208000000000027</v>
      </c>
      <c r="U2710" s="2">
        <f t="shared" si="126"/>
        <v>0.3000000000000001</v>
      </c>
      <c r="V2710">
        <f>Table1[[#This Row],[Ship Date]]-Table1[[#This Row],[Order Date]]</f>
        <v>7</v>
      </c>
    </row>
    <row r="2711" spans="1:22" x14ac:dyDescent="0.35">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s="13">
        <v>1919.9760000000001</v>
      </c>
      <c r="S2711" s="13">
        <f t="shared" si="127"/>
        <v>1343.9831999999999</v>
      </c>
      <c r="T2711" s="13">
        <f t="shared" si="128"/>
        <v>575.99280000000022</v>
      </c>
      <c r="U2711" s="2">
        <f t="shared" si="126"/>
        <v>0.3000000000000001</v>
      </c>
      <c r="V2711">
        <f>Table1[[#This Row],[Ship Date]]-Table1[[#This Row],[Order Date]]</f>
        <v>7</v>
      </c>
    </row>
    <row r="2712" spans="1:22" x14ac:dyDescent="0.35">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s="13">
        <v>12.827999999999999</v>
      </c>
      <c r="S2712" s="13">
        <f t="shared" si="127"/>
        <v>8.9795999999999996</v>
      </c>
      <c r="T2712" s="13">
        <f t="shared" si="128"/>
        <v>3.8483999999999998</v>
      </c>
      <c r="U2712" s="2">
        <f t="shared" si="126"/>
        <v>0.3</v>
      </c>
      <c r="V2712">
        <f>Table1[[#This Row],[Ship Date]]-Table1[[#This Row],[Order Date]]</f>
        <v>4</v>
      </c>
    </row>
    <row r="2713" spans="1:22" x14ac:dyDescent="0.35">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s="13">
        <v>45.887999999999998</v>
      </c>
      <c r="S2713" s="13">
        <f t="shared" si="127"/>
        <v>32.121599999999994</v>
      </c>
      <c r="T2713" s="13">
        <f t="shared" si="128"/>
        <v>13.766400000000004</v>
      </c>
      <c r="U2713" s="2">
        <f t="shared" si="126"/>
        <v>0.3000000000000001</v>
      </c>
      <c r="V2713">
        <f>Table1[[#This Row],[Ship Date]]-Table1[[#This Row],[Order Date]]</f>
        <v>2</v>
      </c>
    </row>
    <row r="2714" spans="1:22" x14ac:dyDescent="0.35">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s="13">
        <v>60.12</v>
      </c>
      <c r="S2714" s="13">
        <f t="shared" si="127"/>
        <v>42.083999999999996</v>
      </c>
      <c r="T2714" s="13">
        <f t="shared" si="128"/>
        <v>18.036000000000001</v>
      </c>
      <c r="U2714" s="2">
        <f t="shared" si="126"/>
        <v>0.30000000000000004</v>
      </c>
      <c r="V2714">
        <f>Table1[[#This Row],[Ship Date]]-Table1[[#This Row],[Order Date]]</f>
        <v>3</v>
      </c>
    </row>
    <row r="2715" spans="1:22" x14ac:dyDescent="0.35">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s="13">
        <v>302.37599999999998</v>
      </c>
      <c r="S2715" s="13">
        <f t="shared" si="127"/>
        <v>211.66319999999996</v>
      </c>
      <c r="T2715" s="13">
        <f t="shared" si="128"/>
        <v>90.712800000000016</v>
      </c>
      <c r="U2715" s="2">
        <f t="shared" si="126"/>
        <v>0.3000000000000001</v>
      </c>
      <c r="V2715">
        <f>Table1[[#This Row],[Ship Date]]-Table1[[#This Row],[Order Date]]</f>
        <v>4</v>
      </c>
    </row>
    <row r="2716" spans="1:22" x14ac:dyDescent="0.35">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s="13">
        <v>13.9</v>
      </c>
      <c r="S2716" s="13">
        <f t="shared" si="127"/>
        <v>9.73</v>
      </c>
      <c r="T2716" s="13">
        <f t="shared" si="128"/>
        <v>4.17</v>
      </c>
      <c r="U2716" s="2">
        <f t="shared" si="126"/>
        <v>0.3</v>
      </c>
      <c r="V2716">
        <f>Table1[[#This Row],[Ship Date]]-Table1[[#This Row],[Order Date]]</f>
        <v>5</v>
      </c>
    </row>
    <row r="2717" spans="1:22" x14ac:dyDescent="0.35">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s="13">
        <v>129.97999999999999</v>
      </c>
      <c r="S2717" s="13">
        <f t="shared" si="127"/>
        <v>90.98599999999999</v>
      </c>
      <c r="T2717" s="13">
        <f t="shared" si="128"/>
        <v>38.994</v>
      </c>
      <c r="U2717" s="2">
        <f t="shared" si="126"/>
        <v>0.30000000000000004</v>
      </c>
      <c r="V2717">
        <f>Table1[[#This Row],[Ship Date]]-Table1[[#This Row],[Order Date]]</f>
        <v>4</v>
      </c>
    </row>
    <row r="2718" spans="1:22" x14ac:dyDescent="0.35">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s="13">
        <v>71.98</v>
      </c>
      <c r="S2718" s="13">
        <f t="shared" si="127"/>
        <v>50.386000000000003</v>
      </c>
      <c r="T2718" s="13">
        <f t="shared" si="128"/>
        <v>21.594000000000001</v>
      </c>
      <c r="U2718" s="2">
        <f t="shared" si="126"/>
        <v>0.3</v>
      </c>
      <c r="V2718">
        <f>Table1[[#This Row],[Ship Date]]-Table1[[#This Row],[Order Date]]</f>
        <v>6</v>
      </c>
    </row>
    <row r="2719" spans="1:22" x14ac:dyDescent="0.35">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s="13">
        <v>377.97</v>
      </c>
      <c r="S2719" s="13">
        <f t="shared" si="127"/>
        <v>264.57900000000001</v>
      </c>
      <c r="T2719" s="13">
        <f t="shared" si="128"/>
        <v>113.39100000000002</v>
      </c>
      <c r="U2719" s="2">
        <f t="shared" si="126"/>
        <v>0.30000000000000004</v>
      </c>
      <c r="V2719">
        <f>Table1[[#This Row],[Ship Date]]-Table1[[#This Row],[Order Date]]</f>
        <v>6</v>
      </c>
    </row>
    <row r="2720" spans="1:22" x14ac:dyDescent="0.35">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s="13">
        <v>124.36</v>
      </c>
      <c r="S2720" s="13">
        <f t="shared" si="127"/>
        <v>87.051999999999992</v>
      </c>
      <c r="T2720" s="13">
        <f t="shared" si="128"/>
        <v>37.308000000000007</v>
      </c>
      <c r="U2720" s="2">
        <f t="shared" si="126"/>
        <v>0.30000000000000004</v>
      </c>
      <c r="V2720">
        <f>Table1[[#This Row],[Ship Date]]-Table1[[#This Row],[Order Date]]</f>
        <v>6</v>
      </c>
    </row>
    <row r="2721" spans="1:22" x14ac:dyDescent="0.35">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s="13">
        <v>23.975999999999999</v>
      </c>
      <c r="S2721" s="13">
        <f t="shared" si="127"/>
        <v>16.783199999999997</v>
      </c>
      <c r="T2721" s="13">
        <f t="shared" si="128"/>
        <v>7.1928000000000019</v>
      </c>
      <c r="U2721" s="2">
        <f t="shared" si="126"/>
        <v>0.3000000000000001</v>
      </c>
      <c r="V2721">
        <f>Table1[[#This Row],[Ship Date]]-Table1[[#This Row],[Order Date]]</f>
        <v>2</v>
      </c>
    </row>
    <row r="2722" spans="1:22" x14ac:dyDescent="0.35">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s="13">
        <v>8.3759999999999994</v>
      </c>
      <c r="S2722" s="13">
        <f t="shared" si="127"/>
        <v>5.8631999999999991</v>
      </c>
      <c r="T2722" s="13">
        <f t="shared" si="128"/>
        <v>2.5128000000000004</v>
      </c>
      <c r="U2722" s="2">
        <f t="shared" si="126"/>
        <v>0.30000000000000004</v>
      </c>
      <c r="V2722">
        <f>Table1[[#This Row],[Ship Date]]-Table1[[#This Row],[Order Date]]</f>
        <v>4</v>
      </c>
    </row>
    <row r="2723" spans="1:22" x14ac:dyDescent="0.35">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s="13">
        <v>58.24</v>
      </c>
      <c r="S2723" s="13">
        <f t="shared" si="127"/>
        <v>40.768000000000001</v>
      </c>
      <c r="T2723" s="13">
        <f t="shared" si="128"/>
        <v>17.472000000000001</v>
      </c>
      <c r="U2723" s="2">
        <f t="shared" si="126"/>
        <v>0.3</v>
      </c>
      <c r="V2723">
        <f>Table1[[#This Row],[Ship Date]]-Table1[[#This Row],[Order Date]]</f>
        <v>4</v>
      </c>
    </row>
    <row r="2724" spans="1:22" x14ac:dyDescent="0.35">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s="13">
        <v>81.2</v>
      </c>
      <c r="S2724" s="13">
        <f t="shared" si="127"/>
        <v>56.839999999999996</v>
      </c>
      <c r="T2724" s="13">
        <f t="shared" si="128"/>
        <v>24.360000000000007</v>
      </c>
      <c r="U2724" s="2">
        <f t="shared" si="126"/>
        <v>0.30000000000000004</v>
      </c>
      <c r="V2724">
        <f>Table1[[#This Row],[Ship Date]]-Table1[[#This Row],[Order Date]]</f>
        <v>5</v>
      </c>
    </row>
    <row r="2725" spans="1:22" x14ac:dyDescent="0.35">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s="13">
        <v>14.45</v>
      </c>
      <c r="S2725" s="13">
        <f t="shared" si="127"/>
        <v>10.114999999999998</v>
      </c>
      <c r="T2725" s="13">
        <f t="shared" si="128"/>
        <v>4.3350000000000009</v>
      </c>
      <c r="U2725" s="2">
        <f t="shared" si="126"/>
        <v>0.3000000000000001</v>
      </c>
      <c r="V2725">
        <f>Table1[[#This Row],[Ship Date]]-Table1[[#This Row],[Order Date]]</f>
        <v>4</v>
      </c>
    </row>
    <row r="2726" spans="1:22" x14ac:dyDescent="0.35">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s="13">
        <v>95.647999999999996</v>
      </c>
      <c r="S2726" s="13">
        <f t="shared" si="127"/>
        <v>66.953599999999994</v>
      </c>
      <c r="T2726" s="13">
        <f t="shared" si="128"/>
        <v>28.694400000000002</v>
      </c>
      <c r="U2726" s="2">
        <f t="shared" si="126"/>
        <v>0.30000000000000004</v>
      </c>
      <c r="V2726">
        <f>Table1[[#This Row],[Ship Date]]-Table1[[#This Row],[Order Date]]</f>
        <v>4</v>
      </c>
    </row>
    <row r="2727" spans="1:22" x14ac:dyDescent="0.35">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s="13">
        <v>359.97</v>
      </c>
      <c r="S2727" s="13">
        <f t="shared" si="127"/>
        <v>251.97900000000001</v>
      </c>
      <c r="T2727" s="13">
        <f t="shared" si="128"/>
        <v>107.99100000000001</v>
      </c>
      <c r="U2727" s="2">
        <f t="shared" si="126"/>
        <v>0.3</v>
      </c>
      <c r="V2727">
        <f>Table1[[#This Row],[Ship Date]]-Table1[[#This Row],[Order Date]]</f>
        <v>6</v>
      </c>
    </row>
    <row r="2728" spans="1:22" x14ac:dyDescent="0.35">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s="13">
        <v>350.35199999999998</v>
      </c>
      <c r="S2728" s="13">
        <f t="shared" si="127"/>
        <v>245.24639999999997</v>
      </c>
      <c r="T2728" s="13">
        <f t="shared" si="128"/>
        <v>105.10560000000001</v>
      </c>
      <c r="U2728" s="2">
        <f t="shared" si="126"/>
        <v>0.30000000000000004</v>
      </c>
      <c r="V2728">
        <f>Table1[[#This Row],[Ship Date]]-Table1[[#This Row],[Order Date]]</f>
        <v>6</v>
      </c>
    </row>
    <row r="2729" spans="1:22" x14ac:dyDescent="0.35">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s="13">
        <v>1.641</v>
      </c>
      <c r="S2729" s="13">
        <f t="shared" si="127"/>
        <v>1.1486999999999998</v>
      </c>
      <c r="T2729" s="13">
        <f t="shared" si="128"/>
        <v>0.49230000000000018</v>
      </c>
      <c r="U2729" s="2">
        <f t="shared" si="126"/>
        <v>0.3000000000000001</v>
      </c>
      <c r="V2729">
        <f>Table1[[#This Row],[Ship Date]]-Table1[[#This Row],[Order Date]]</f>
        <v>2</v>
      </c>
    </row>
    <row r="2730" spans="1:22" x14ac:dyDescent="0.35">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s="13">
        <v>629.95799999999997</v>
      </c>
      <c r="S2730" s="13">
        <f t="shared" si="127"/>
        <v>440.97059999999993</v>
      </c>
      <c r="T2730" s="13">
        <f t="shared" si="128"/>
        <v>188.98740000000004</v>
      </c>
      <c r="U2730" s="2">
        <f t="shared" si="126"/>
        <v>0.3000000000000001</v>
      </c>
      <c r="V2730">
        <f>Table1[[#This Row],[Ship Date]]-Table1[[#This Row],[Order Date]]</f>
        <v>2</v>
      </c>
    </row>
    <row r="2731" spans="1:22" x14ac:dyDescent="0.3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s="13">
        <v>6.63</v>
      </c>
      <c r="S2731" s="13">
        <f t="shared" si="127"/>
        <v>4.641</v>
      </c>
      <c r="T2731" s="13">
        <f t="shared" si="128"/>
        <v>1.9889999999999999</v>
      </c>
      <c r="U2731" s="2">
        <f t="shared" si="126"/>
        <v>0.3</v>
      </c>
      <c r="V2731">
        <f>Table1[[#This Row],[Ship Date]]-Table1[[#This Row],[Order Date]]</f>
        <v>6</v>
      </c>
    </row>
    <row r="2732" spans="1:22" x14ac:dyDescent="0.35">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s="13">
        <v>799.96</v>
      </c>
      <c r="S2732" s="13">
        <f t="shared" si="127"/>
        <v>559.97199999999998</v>
      </c>
      <c r="T2732" s="13">
        <f t="shared" si="128"/>
        <v>239.98800000000006</v>
      </c>
      <c r="U2732" s="2">
        <f t="shared" si="126"/>
        <v>0.30000000000000004</v>
      </c>
      <c r="V2732">
        <f>Table1[[#This Row],[Ship Date]]-Table1[[#This Row],[Order Date]]</f>
        <v>6</v>
      </c>
    </row>
    <row r="2733" spans="1:22" x14ac:dyDescent="0.35">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s="13">
        <v>107.53</v>
      </c>
      <c r="S2733" s="13">
        <f t="shared" si="127"/>
        <v>75.271000000000001</v>
      </c>
      <c r="T2733" s="13">
        <f t="shared" si="128"/>
        <v>32.259</v>
      </c>
      <c r="U2733" s="2">
        <f t="shared" si="126"/>
        <v>0.3</v>
      </c>
      <c r="V2733">
        <f>Table1[[#This Row],[Ship Date]]-Table1[[#This Row],[Order Date]]</f>
        <v>6</v>
      </c>
    </row>
    <row r="2734" spans="1:22" x14ac:dyDescent="0.35">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s="13">
        <v>73.98</v>
      </c>
      <c r="S2734" s="13">
        <f t="shared" si="127"/>
        <v>51.786000000000001</v>
      </c>
      <c r="T2734" s="13">
        <f t="shared" si="128"/>
        <v>22.194000000000003</v>
      </c>
      <c r="U2734" s="2">
        <f t="shared" si="126"/>
        <v>0.30000000000000004</v>
      </c>
      <c r="V2734">
        <f>Table1[[#This Row],[Ship Date]]-Table1[[#This Row],[Order Date]]</f>
        <v>4</v>
      </c>
    </row>
    <row r="2735" spans="1:22" x14ac:dyDescent="0.35">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s="13">
        <v>5.58</v>
      </c>
      <c r="S2735" s="13">
        <f t="shared" si="127"/>
        <v>3.9059999999999997</v>
      </c>
      <c r="T2735" s="13">
        <f t="shared" si="128"/>
        <v>1.6740000000000004</v>
      </c>
      <c r="U2735" s="2">
        <f t="shared" si="126"/>
        <v>0.30000000000000004</v>
      </c>
      <c r="V2735">
        <f>Table1[[#This Row],[Ship Date]]-Table1[[#This Row],[Order Date]]</f>
        <v>4</v>
      </c>
    </row>
    <row r="2736" spans="1:22" x14ac:dyDescent="0.35">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s="13">
        <v>49.12</v>
      </c>
      <c r="S2736" s="13">
        <f t="shared" si="127"/>
        <v>34.383999999999993</v>
      </c>
      <c r="T2736" s="13">
        <f t="shared" si="128"/>
        <v>14.736000000000004</v>
      </c>
      <c r="U2736" s="2">
        <f t="shared" si="126"/>
        <v>0.3000000000000001</v>
      </c>
      <c r="V2736">
        <f>Table1[[#This Row],[Ship Date]]-Table1[[#This Row],[Order Date]]</f>
        <v>2</v>
      </c>
    </row>
    <row r="2737" spans="1:22" x14ac:dyDescent="0.35">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s="13">
        <v>377.97</v>
      </c>
      <c r="S2737" s="13">
        <f t="shared" si="127"/>
        <v>264.57900000000001</v>
      </c>
      <c r="T2737" s="13">
        <f t="shared" si="128"/>
        <v>113.39100000000002</v>
      </c>
      <c r="U2737" s="2">
        <f t="shared" si="126"/>
        <v>0.30000000000000004</v>
      </c>
      <c r="V2737">
        <f>Table1[[#This Row],[Ship Date]]-Table1[[#This Row],[Order Date]]</f>
        <v>6</v>
      </c>
    </row>
    <row r="2738" spans="1:22" x14ac:dyDescent="0.35">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s="13">
        <v>42.28</v>
      </c>
      <c r="S2738" s="13">
        <f t="shared" si="127"/>
        <v>29.596</v>
      </c>
      <c r="T2738" s="13">
        <f t="shared" si="128"/>
        <v>12.684000000000001</v>
      </c>
      <c r="U2738" s="2">
        <f t="shared" si="126"/>
        <v>0.30000000000000004</v>
      </c>
      <c r="V2738">
        <f>Table1[[#This Row],[Ship Date]]-Table1[[#This Row],[Order Date]]</f>
        <v>6</v>
      </c>
    </row>
    <row r="2739" spans="1:22" x14ac:dyDescent="0.35">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s="13">
        <v>299.97000000000003</v>
      </c>
      <c r="S2739" s="13">
        <f t="shared" si="127"/>
        <v>209.97900000000001</v>
      </c>
      <c r="T2739" s="13">
        <f t="shared" si="128"/>
        <v>89.991000000000014</v>
      </c>
      <c r="U2739" s="2">
        <f t="shared" si="126"/>
        <v>0.30000000000000004</v>
      </c>
      <c r="V2739">
        <f>Table1[[#This Row],[Ship Date]]-Table1[[#This Row],[Order Date]]</f>
        <v>6</v>
      </c>
    </row>
    <row r="2740" spans="1:22" x14ac:dyDescent="0.35">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s="13">
        <v>89.98</v>
      </c>
      <c r="S2740" s="13">
        <f t="shared" si="127"/>
        <v>62.985999999999997</v>
      </c>
      <c r="T2740" s="13">
        <f t="shared" si="128"/>
        <v>26.994000000000007</v>
      </c>
      <c r="U2740" s="2">
        <f t="shared" si="126"/>
        <v>0.30000000000000004</v>
      </c>
      <c r="V2740">
        <f>Table1[[#This Row],[Ship Date]]-Table1[[#This Row],[Order Date]]</f>
        <v>6</v>
      </c>
    </row>
    <row r="2741" spans="1:22" x14ac:dyDescent="0.35">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s="13">
        <v>477.24</v>
      </c>
      <c r="S2741" s="13">
        <f t="shared" si="127"/>
        <v>334.06799999999998</v>
      </c>
      <c r="T2741" s="13">
        <f t="shared" si="128"/>
        <v>143.17200000000003</v>
      </c>
      <c r="U2741" s="2">
        <f t="shared" si="126"/>
        <v>0.30000000000000004</v>
      </c>
      <c r="V2741">
        <f>Table1[[#This Row],[Ship Date]]-Table1[[#This Row],[Order Date]]</f>
        <v>2</v>
      </c>
    </row>
    <row r="2742" spans="1:22" x14ac:dyDescent="0.35">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s="13">
        <v>25.98</v>
      </c>
      <c r="S2742" s="13">
        <f t="shared" si="127"/>
        <v>18.186</v>
      </c>
      <c r="T2742" s="13">
        <f t="shared" si="128"/>
        <v>7.7940000000000005</v>
      </c>
      <c r="U2742" s="2">
        <f t="shared" si="126"/>
        <v>0.3</v>
      </c>
      <c r="V2742">
        <f>Table1[[#This Row],[Ship Date]]-Table1[[#This Row],[Order Date]]</f>
        <v>2</v>
      </c>
    </row>
    <row r="2743" spans="1:22" x14ac:dyDescent="0.35">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s="13">
        <v>46.72</v>
      </c>
      <c r="S2743" s="13">
        <f t="shared" si="127"/>
        <v>32.704000000000001</v>
      </c>
      <c r="T2743" s="13">
        <f t="shared" si="128"/>
        <v>14.015999999999998</v>
      </c>
      <c r="U2743" s="2">
        <f t="shared" si="126"/>
        <v>0.3</v>
      </c>
      <c r="V2743">
        <f>Table1[[#This Row],[Ship Date]]-Table1[[#This Row],[Order Date]]</f>
        <v>2</v>
      </c>
    </row>
    <row r="2744" spans="1:22" x14ac:dyDescent="0.35">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s="13">
        <v>35.340000000000003</v>
      </c>
      <c r="S2744" s="13">
        <f t="shared" si="127"/>
        <v>24.738</v>
      </c>
      <c r="T2744" s="13">
        <f t="shared" si="128"/>
        <v>10.602000000000004</v>
      </c>
      <c r="U2744" s="2">
        <f t="shared" si="126"/>
        <v>0.3000000000000001</v>
      </c>
      <c r="V2744">
        <f>Table1[[#This Row],[Ship Date]]-Table1[[#This Row],[Order Date]]</f>
        <v>4</v>
      </c>
    </row>
    <row r="2745" spans="1:22" x14ac:dyDescent="0.35">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s="13">
        <v>257.64</v>
      </c>
      <c r="S2745" s="13">
        <f t="shared" si="127"/>
        <v>180.34799999999998</v>
      </c>
      <c r="T2745" s="13">
        <f t="shared" si="128"/>
        <v>77.292000000000002</v>
      </c>
      <c r="U2745" s="2">
        <f t="shared" si="126"/>
        <v>0.30000000000000004</v>
      </c>
      <c r="V2745">
        <f>Table1[[#This Row],[Ship Date]]-Table1[[#This Row],[Order Date]]</f>
        <v>5</v>
      </c>
    </row>
    <row r="2746" spans="1:22" x14ac:dyDescent="0.3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s="13">
        <v>125.976</v>
      </c>
      <c r="S2746" s="13">
        <f t="shared" si="127"/>
        <v>88.183199999999999</v>
      </c>
      <c r="T2746" s="13">
        <f t="shared" si="128"/>
        <v>37.7928</v>
      </c>
      <c r="U2746" s="2">
        <f t="shared" si="126"/>
        <v>0.3</v>
      </c>
      <c r="V2746">
        <f>Table1[[#This Row],[Ship Date]]-Table1[[#This Row],[Order Date]]</f>
        <v>5</v>
      </c>
    </row>
    <row r="2747" spans="1:22" x14ac:dyDescent="0.35">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s="13">
        <v>79.992000000000004</v>
      </c>
      <c r="S2747" s="13">
        <f t="shared" si="127"/>
        <v>55.994399999999999</v>
      </c>
      <c r="T2747" s="13">
        <f t="shared" si="128"/>
        <v>23.997600000000006</v>
      </c>
      <c r="U2747" s="2">
        <f t="shared" si="126"/>
        <v>0.30000000000000004</v>
      </c>
      <c r="V2747">
        <f>Table1[[#This Row],[Ship Date]]-Table1[[#This Row],[Order Date]]</f>
        <v>4</v>
      </c>
    </row>
    <row r="2748" spans="1:22" x14ac:dyDescent="0.35">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s="13">
        <v>700.05600000000004</v>
      </c>
      <c r="S2748" s="13">
        <f t="shared" si="127"/>
        <v>490.03919999999999</v>
      </c>
      <c r="T2748" s="13">
        <f t="shared" si="128"/>
        <v>210.01680000000005</v>
      </c>
      <c r="U2748" s="2">
        <f t="shared" si="126"/>
        <v>0.30000000000000004</v>
      </c>
      <c r="V2748">
        <f>Table1[[#This Row],[Ship Date]]-Table1[[#This Row],[Order Date]]</f>
        <v>5</v>
      </c>
    </row>
    <row r="2749" spans="1:22" x14ac:dyDescent="0.35">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s="13">
        <v>27.167999999999999</v>
      </c>
      <c r="S2749" s="13">
        <f t="shared" si="127"/>
        <v>19.017599999999998</v>
      </c>
      <c r="T2749" s="13">
        <f t="shared" si="128"/>
        <v>8.1504000000000012</v>
      </c>
      <c r="U2749" s="2">
        <f t="shared" si="126"/>
        <v>0.30000000000000004</v>
      </c>
      <c r="V2749">
        <f>Table1[[#This Row],[Ship Date]]-Table1[[#This Row],[Order Date]]</f>
        <v>4</v>
      </c>
    </row>
    <row r="2750" spans="1:22" x14ac:dyDescent="0.35">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s="13">
        <v>8.2260000000000009</v>
      </c>
      <c r="S2750" s="13">
        <f t="shared" si="127"/>
        <v>5.7582000000000004</v>
      </c>
      <c r="T2750" s="13">
        <f t="shared" si="128"/>
        <v>2.4678000000000004</v>
      </c>
      <c r="U2750" s="2">
        <f t="shared" si="126"/>
        <v>0.30000000000000004</v>
      </c>
      <c r="V2750">
        <f>Table1[[#This Row],[Ship Date]]-Table1[[#This Row],[Order Date]]</f>
        <v>4</v>
      </c>
    </row>
    <row r="2751" spans="1:22" x14ac:dyDescent="0.35">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s="13">
        <v>585.55200000000002</v>
      </c>
      <c r="S2751" s="13">
        <f t="shared" si="127"/>
        <v>409.88639999999998</v>
      </c>
      <c r="T2751" s="13">
        <f t="shared" si="128"/>
        <v>175.66560000000004</v>
      </c>
      <c r="U2751" s="2">
        <f t="shared" si="126"/>
        <v>0.30000000000000004</v>
      </c>
      <c r="V2751">
        <f>Table1[[#This Row],[Ship Date]]-Table1[[#This Row],[Order Date]]</f>
        <v>6</v>
      </c>
    </row>
    <row r="2752" spans="1:22" x14ac:dyDescent="0.35">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s="13">
        <v>423.28</v>
      </c>
      <c r="S2752" s="13">
        <f t="shared" si="127"/>
        <v>296.29599999999994</v>
      </c>
      <c r="T2752" s="13">
        <f t="shared" si="128"/>
        <v>126.98400000000004</v>
      </c>
      <c r="U2752" s="2">
        <f t="shared" si="126"/>
        <v>0.3000000000000001</v>
      </c>
      <c r="V2752">
        <f>Table1[[#This Row],[Ship Date]]-Table1[[#This Row],[Order Date]]</f>
        <v>3</v>
      </c>
    </row>
    <row r="2753" spans="1:22" x14ac:dyDescent="0.35">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s="13">
        <v>225.29599999999999</v>
      </c>
      <c r="S2753" s="13">
        <f t="shared" si="127"/>
        <v>157.70719999999997</v>
      </c>
      <c r="T2753" s="13">
        <f t="shared" si="128"/>
        <v>67.58880000000002</v>
      </c>
      <c r="U2753" s="2">
        <f t="shared" si="126"/>
        <v>0.3000000000000001</v>
      </c>
      <c r="V2753">
        <f>Table1[[#This Row],[Ship Date]]-Table1[[#This Row],[Order Date]]</f>
        <v>4</v>
      </c>
    </row>
    <row r="2754" spans="1:22" x14ac:dyDescent="0.35">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s="13">
        <v>5.56</v>
      </c>
      <c r="S2754" s="13">
        <f t="shared" si="127"/>
        <v>3.8919999999999995</v>
      </c>
      <c r="T2754" s="13">
        <f t="shared" si="128"/>
        <v>1.6680000000000001</v>
      </c>
      <c r="U2754" s="2">
        <f t="shared" si="126"/>
        <v>0.30000000000000004</v>
      </c>
      <c r="V2754">
        <f>Table1[[#This Row],[Ship Date]]-Table1[[#This Row],[Order Date]]</f>
        <v>4</v>
      </c>
    </row>
    <row r="2755" spans="1:22" x14ac:dyDescent="0.35">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s="13">
        <v>323.37</v>
      </c>
      <c r="S2755" s="13">
        <f t="shared" si="127"/>
        <v>226.35899999999998</v>
      </c>
      <c r="T2755" s="13">
        <f t="shared" si="128"/>
        <v>97.011000000000024</v>
      </c>
      <c r="U2755" s="2">
        <f t="shared" ref="U2755:U2818" si="129">T2755/R2755</f>
        <v>0.30000000000000004</v>
      </c>
      <c r="V2755">
        <f>Table1[[#This Row],[Ship Date]]-Table1[[#This Row],[Order Date]]</f>
        <v>4</v>
      </c>
    </row>
    <row r="2756" spans="1:22" x14ac:dyDescent="0.35">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s="13">
        <v>783.96</v>
      </c>
      <c r="S2756" s="13">
        <f t="shared" ref="S2756:S2819" si="130">R2756*0.7</f>
        <v>548.77199999999993</v>
      </c>
      <c r="T2756" s="13">
        <f t="shared" ref="T2756:T2819" si="131">R2756-S2756</f>
        <v>235.1880000000001</v>
      </c>
      <c r="U2756" s="2">
        <f t="shared" si="129"/>
        <v>0.3000000000000001</v>
      </c>
      <c r="V2756">
        <f>Table1[[#This Row],[Ship Date]]-Table1[[#This Row],[Order Date]]</f>
        <v>4</v>
      </c>
    </row>
    <row r="2757" spans="1:22" x14ac:dyDescent="0.35">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s="13">
        <v>1447.65</v>
      </c>
      <c r="S2757" s="13">
        <f t="shared" si="130"/>
        <v>1013.355</v>
      </c>
      <c r="T2757" s="13">
        <f t="shared" si="131"/>
        <v>434.29500000000007</v>
      </c>
      <c r="U2757" s="2">
        <f t="shared" si="129"/>
        <v>0.30000000000000004</v>
      </c>
      <c r="V2757">
        <f>Table1[[#This Row],[Ship Date]]-Table1[[#This Row],[Order Date]]</f>
        <v>4</v>
      </c>
    </row>
    <row r="2758" spans="1:22" x14ac:dyDescent="0.35">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s="13">
        <v>11.96</v>
      </c>
      <c r="S2758" s="13">
        <f t="shared" si="130"/>
        <v>8.3719999999999999</v>
      </c>
      <c r="T2758" s="13">
        <f t="shared" si="131"/>
        <v>3.588000000000001</v>
      </c>
      <c r="U2758" s="2">
        <f t="shared" si="129"/>
        <v>0.30000000000000004</v>
      </c>
      <c r="V2758">
        <f>Table1[[#This Row],[Ship Date]]-Table1[[#This Row],[Order Date]]</f>
        <v>4</v>
      </c>
    </row>
    <row r="2759" spans="1:22" x14ac:dyDescent="0.35">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s="13">
        <v>239.97</v>
      </c>
      <c r="S2759" s="13">
        <f t="shared" si="130"/>
        <v>167.97899999999998</v>
      </c>
      <c r="T2759" s="13">
        <f t="shared" si="131"/>
        <v>71.991000000000014</v>
      </c>
      <c r="U2759" s="2">
        <f t="shared" si="129"/>
        <v>0.30000000000000004</v>
      </c>
      <c r="V2759">
        <f>Table1[[#This Row],[Ship Date]]-Table1[[#This Row],[Order Date]]</f>
        <v>2</v>
      </c>
    </row>
    <row r="2760" spans="1:22" x14ac:dyDescent="0.35">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s="13">
        <v>76.92</v>
      </c>
      <c r="S2760" s="13">
        <f t="shared" si="130"/>
        <v>53.844000000000001</v>
      </c>
      <c r="T2760" s="13">
        <f t="shared" si="131"/>
        <v>23.076000000000001</v>
      </c>
      <c r="U2760" s="2">
        <f t="shared" si="129"/>
        <v>0.3</v>
      </c>
      <c r="V2760">
        <f>Table1[[#This Row],[Ship Date]]-Table1[[#This Row],[Order Date]]</f>
        <v>4</v>
      </c>
    </row>
    <row r="2761" spans="1:22" x14ac:dyDescent="0.35">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s="13">
        <v>481.32</v>
      </c>
      <c r="S2761" s="13">
        <f t="shared" si="130"/>
        <v>336.92399999999998</v>
      </c>
      <c r="T2761" s="13">
        <f t="shared" si="131"/>
        <v>144.39600000000002</v>
      </c>
      <c r="U2761" s="2">
        <f t="shared" si="129"/>
        <v>0.30000000000000004</v>
      </c>
      <c r="V2761">
        <f>Table1[[#This Row],[Ship Date]]-Table1[[#This Row],[Order Date]]</f>
        <v>4</v>
      </c>
    </row>
    <row r="2762" spans="1:22" x14ac:dyDescent="0.35">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s="13">
        <v>48.4</v>
      </c>
      <c r="S2762" s="13">
        <f t="shared" si="130"/>
        <v>33.879999999999995</v>
      </c>
      <c r="T2762" s="13">
        <f t="shared" si="131"/>
        <v>14.520000000000003</v>
      </c>
      <c r="U2762" s="2">
        <f t="shared" si="129"/>
        <v>0.3000000000000001</v>
      </c>
      <c r="V2762">
        <f>Table1[[#This Row],[Ship Date]]-Table1[[#This Row],[Order Date]]</f>
        <v>3</v>
      </c>
    </row>
    <row r="2763" spans="1:22" x14ac:dyDescent="0.3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s="13">
        <v>0.99</v>
      </c>
      <c r="S2763" s="13">
        <f t="shared" si="130"/>
        <v>0.69299999999999995</v>
      </c>
      <c r="T2763" s="13">
        <f t="shared" si="131"/>
        <v>0.29700000000000004</v>
      </c>
      <c r="U2763" s="2">
        <f t="shared" si="129"/>
        <v>0.30000000000000004</v>
      </c>
      <c r="V2763">
        <f>Table1[[#This Row],[Ship Date]]-Table1[[#This Row],[Order Date]]</f>
        <v>2</v>
      </c>
    </row>
    <row r="2764" spans="1:22" x14ac:dyDescent="0.35">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s="13">
        <v>101.84</v>
      </c>
      <c r="S2764" s="13">
        <f t="shared" si="130"/>
        <v>71.287999999999997</v>
      </c>
      <c r="T2764" s="13">
        <f t="shared" si="131"/>
        <v>30.552000000000007</v>
      </c>
      <c r="U2764" s="2">
        <f t="shared" si="129"/>
        <v>0.30000000000000004</v>
      </c>
      <c r="V2764">
        <f>Table1[[#This Row],[Ship Date]]-Table1[[#This Row],[Order Date]]</f>
        <v>2</v>
      </c>
    </row>
    <row r="2765" spans="1:22" x14ac:dyDescent="0.35">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s="13">
        <v>10.332000000000001</v>
      </c>
      <c r="S2765" s="13">
        <f t="shared" si="130"/>
        <v>7.2324000000000002</v>
      </c>
      <c r="T2765" s="13">
        <f t="shared" si="131"/>
        <v>3.0996000000000006</v>
      </c>
      <c r="U2765" s="2">
        <f t="shared" si="129"/>
        <v>0.30000000000000004</v>
      </c>
      <c r="V2765">
        <f>Table1[[#This Row],[Ship Date]]-Table1[[#This Row],[Order Date]]</f>
        <v>6</v>
      </c>
    </row>
    <row r="2766" spans="1:22" x14ac:dyDescent="0.35">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s="13">
        <v>31.155000000000001</v>
      </c>
      <c r="S2766" s="13">
        <f t="shared" si="130"/>
        <v>21.808499999999999</v>
      </c>
      <c r="T2766" s="13">
        <f t="shared" si="131"/>
        <v>9.3465000000000025</v>
      </c>
      <c r="U2766" s="2">
        <f t="shared" si="129"/>
        <v>0.30000000000000004</v>
      </c>
      <c r="V2766">
        <f>Table1[[#This Row],[Ship Date]]-Table1[[#This Row],[Order Date]]</f>
        <v>6</v>
      </c>
    </row>
    <row r="2767" spans="1:22" x14ac:dyDescent="0.35">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s="13">
        <v>8.9280000000000008</v>
      </c>
      <c r="S2767" s="13">
        <f t="shared" si="130"/>
        <v>6.2496</v>
      </c>
      <c r="T2767" s="13">
        <f t="shared" si="131"/>
        <v>2.6784000000000008</v>
      </c>
      <c r="U2767" s="2">
        <f t="shared" si="129"/>
        <v>0.30000000000000004</v>
      </c>
      <c r="V2767">
        <f>Table1[[#This Row],[Ship Date]]-Table1[[#This Row],[Order Date]]</f>
        <v>6</v>
      </c>
    </row>
    <row r="2768" spans="1:22" x14ac:dyDescent="0.35">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s="13">
        <v>34.384</v>
      </c>
      <c r="S2768" s="13">
        <f t="shared" si="130"/>
        <v>24.0688</v>
      </c>
      <c r="T2768" s="13">
        <f t="shared" si="131"/>
        <v>10.315200000000001</v>
      </c>
      <c r="U2768" s="2">
        <f t="shared" si="129"/>
        <v>0.30000000000000004</v>
      </c>
      <c r="V2768">
        <f>Table1[[#This Row],[Ship Date]]-Table1[[#This Row],[Order Date]]</f>
        <v>3</v>
      </c>
    </row>
    <row r="2769" spans="1:22" x14ac:dyDescent="0.35">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s="13">
        <v>1924.16</v>
      </c>
      <c r="S2769" s="13">
        <f t="shared" si="130"/>
        <v>1346.912</v>
      </c>
      <c r="T2769" s="13">
        <f t="shared" si="131"/>
        <v>577.24800000000005</v>
      </c>
      <c r="U2769" s="2">
        <f t="shared" si="129"/>
        <v>0.3</v>
      </c>
      <c r="V2769">
        <f>Table1[[#This Row],[Ship Date]]-Table1[[#This Row],[Order Date]]</f>
        <v>3</v>
      </c>
    </row>
    <row r="2770" spans="1:22" x14ac:dyDescent="0.35">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s="13">
        <v>32.192</v>
      </c>
      <c r="S2770" s="13">
        <f t="shared" si="130"/>
        <v>22.534399999999998</v>
      </c>
      <c r="T2770" s="13">
        <f t="shared" si="131"/>
        <v>9.6576000000000022</v>
      </c>
      <c r="U2770" s="2">
        <f t="shared" si="129"/>
        <v>0.30000000000000004</v>
      </c>
      <c r="V2770">
        <f>Table1[[#This Row],[Ship Date]]-Table1[[#This Row],[Order Date]]</f>
        <v>5</v>
      </c>
    </row>
    <row r="2771" spans="1:22" x14ac:dyDescent="0.35">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s="13">
        <v>50.12</v>
      </c>
      <c r="S2771" s="13">
        <f t="shared" si="130"/>
        <v>35.083999999999996</v>
      </c>
      <c r="T2771" s="13">
        <f t="shared" si="131"/>
        <v>15.036000000000001</v>
      </c>
      <c r="U2771" s="2">
        <f t="shared" si="129"/>
        <v>0.30000000000000004</v>
      </c>
      <c r="V2771">
        <f>Table1[[#This Row],[Ship Date]]-Table1[[#This Row],[Order Date]]</f>
        <v>5</v>
      </c>
    </row>
    <row r="2772" spans="1:22" x14ac:dyDescent="0.35">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s="13">
        <v>47.975999999999999</v>
      </c>
      <c r="S2772" s="13">
        <f t="shared" si="130"/>
        <v>33.583199999999998</v>
      </c>
      <c r="T2772" s="13">
        <f t="shared" si="131"/>
        <v>14.392800000000001</v>
      </c>
      <c r="U2772" s="2">
        <f t="shared" si="129"/>
        <v>0.30000000000000004</v>
      </c>
      <c r="V2772">
        <f>Table1[[#This Row],[Ship Date]]-Table1[[#This Row],[Order Date]]</f>
        <v>5</v>
      </c>
    </row>
    <row r="2773" spans="1:22" x14ac:dyDescent="0.35">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s="13">
        <v>54.5</v>
      </c>
      <c r="S2773" s="13">
        <f t="shared" si="130"/>
        <v>38.15</v>
      </c>
      <c r="T2773" s="13">
        <f t="shared" si="131"/>
        <v>16.350000000000001</v>
      </c>
      <c r="U2773" s="2">
        <f t="shared" si="129"/>
        <v>0.30000000000000004</v>
      </c>
      <c r="V2773">
        <f>Table1[[#This Row],[Ship Date]]-Table1[[#This Row],[Order Date]]</f>
        <v>7</v>
      </c>
    </row>
    <row r="2774" spans="1:22" x14ac:dyDescent="0.35">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s="13">
        <v>19.103999999999999</v>
      </c>
      <c r="S2774" s="13">
        <f t="shared" si="130"/>
        <v>13.372799999999998</v>
      </c>
      <c r="T2774" s="13">
        <f t="shared" si="131"/>
        <v>5.7312000000000012</v>
      </c>
      <c r="U2774" s="2">
        <f t="shared" si="129"/>
        <v>0.3000000000000001</v>
      </c>
      <c r="V2774">
        <f>Table1[[#This Row],[Ship Date]]-Table1[[#This Row],[Order Date]]</f>
        <v>2</v>
      </c>
    </row>
    <row r="2775" spans="1:22" x14ac:dyDescent="0.35">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s="13">
        <v>49.44</v>
      </c>
      <c r="S2775" s="13">
        <f t="shared" si="130"/>
        <v>34.607999999999997</v>
      </c>
      <c r="T2775" s="13">
        <f t="shared" si="131"/>
        <v>14.832000000000001</v>
      </c>
      <c r="U2775" s="2">
        <f t="shared" si="129"/>
        <v>0.30000000000000004</v>
      </c>
      <c r="V2775">
        <f>Table1[[#This Row],[Ship Date]]-Table1[[#This Row],[Order Date]]</f>
        <v>4</v>
      </c>
    </row>
    <row r="2776" spans="1:22" x14ac:dyDescent="0.35">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s="13">
        <v>10.368</v>
      </c>
      <c r="S2776" s="13">
        <f t="shared" si="130"/>
        <v>7.2576000000000001</v>
      </c>
      <c r="T2776" s="13">
        <f t="shared" si="131"/>
        <v>3.1104000000000003</v>
      </c>
      <c r="U2776" s="2">
        <f t="shared" si="129"/>
        <v>0.30000000000000004</v>
      </c>
      <c r="V2776">
        <f>Table1[[#This Row],[Ship Date]]-Table1[[#This Row],[Order Date]]</f>
        <v>7</v>
      </c>
    </row>
    <row r="2777" spans="1:22" x14ac:dyDescent="0.35">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s="13">
        <v>154.44</v>
      </c>
      <c r="S2777" s="13">
        <f t="shared" si="130"/>
        <v>108.10799999999999</v>
      </c>
      <c r="T2777" s="13">
        <f t="shared" si="131"/>
        <v>46.332000000000008</v>
      </c>
      <c r="U2777" s="2">
        <f t="shared" si="129"/>
        <v>0.30000000000000004</v>
      </c>
      <c r="V2777">
        <f>Table1[[#This Row],[Ship Date]]-Table1[[#This Row],[Order Date]]</f>
        <v>4</v>
      </c>
    </row>
    <row r="2778" spans="1:22" x14ac:dyDescent="0.35">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s="13">
        <v>60.984000000000002</v>
      </c>
      <c r="S2778" s="13">
        <f t="shared" si="130"/>
        <v>42.688800000000001</v>
      </c>
      <c r="T2778" s="13">
        <f t="shared" si="131"/>
        <v>18.295200000000001</v>
      </c>
      <c r="U2778" s="2">
        <f t="shared" si="129"/>
        <v>0.3</v>
      </c>
      <c r="V2778">
        <f>Table1[[#This Row],[Ship Date]]-Table1[[#This Row],[Order Date]]</f>
        <v>4</v>
      </c>
    </row>
    <row r="2779" spans="1:22" x14ac:dyDescent="0.35">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s="13">
        <v>195.46600000000001</v>
      </c>
      <c r="S2779" s="13">
        <f t="shared" si="130"/>
        <v>136.8262</v>
      </c>
      <c r="T2779" s="13">
        <f t="shared" si="131"/>
        <v>58.639800000000008</v>
      </c>
      <c r="U2779" s="2">
        <f t="shared" si="129"/>
        <v>0.30000000000000004</v>
      </c>
      <c r="V2779">
        <f>Table1[[#This Row],[Ship Date]]-Table1[[#This Row],[Order Date]]</f>
        <v>2</v>
      </c>
    </row>
    <row r="2780" spans="1:22" x14ac:dyDescent="0.35">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s="13">
        <v>23.68</v>
      </c>
      <c r="S2780" s="13">
        <f t="shared" si="130"/>
        <v>16.576000000000001</v>
      </c>
      <c r="T2780" s="13">
        <f t="shared" si="131"/>
        <v>7.1039999999999992</v>
      </c>
      <c r="U2780" s="2">
        <f t="shared" si="129"/>
        <v>0.3</v>
      </c>
      <c r="V2780">
        <f>Table1[[#This Row],[Ship Date]]-Table1[[#This Row],[Order Date]]</f>
        <v>5</v>
      </c>
    </row>
    <row r="2781" spans="1:22" x14ac:dyDescent="0.35">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s="13">
        <v>2.3759999999999999</v>
      </c>
      <c r="S2781" s="13">
        <f t="shared" si="130"/>
        <v>1.6631999999999998</v>
      </c>
      <c r="T2781" s="13">
        <f t="shared" si="131"/>
        <v>0.7128000000000001</v>
      </c>
      <c r="U2781" s="2">
        <f t="shared" si="129"/>
        <v>0.30000000000000004</v>
      </c>
      <c r="V2781">
        <f>Table1[[#This Row],[Ship Date]]-Table1[[#This Row],[Order Date]]</f>
        <v>5</v>
      </c>
    </row>
    <row r="2782" spans="1:22" x14ac:dyDescent="0.35">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s="13">
        <v>59.2</v>
      </c>
      <c r="S2782" s="13">
        <f t="shared" si="130"/>
        <v>41.44</v>
      </c>
      <c r="T2782" s="13">
        <f t="shared" si="131"/>
        <v>17.760000000000005</v>
      </c>
      <c r="U2782" s="2">
        <f t="shared" si="129"/>
        <v>0.30000000000000004</v>
      </c>
      <c r="V2782">
        <f>Table1[[#This Row],[Ship Date]]-Table1[[#This Row],[Order Date]]</f>
        <v>2</v>
      </c>
    </row>
    <row r="2783" spans="1:22" x14ac:dyDescent="0.35">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s="13">
        <v>22</v>
      </c>
      <c r="S2783" s="13">
        <f t="shared" si="130"/>
        <v>15.399999999999999</v>
      </c>
      <c r="T2783" s="13">
        <f t="shared" si="131"/>
        <v>6.6000000000000014</v>
      </c>
      <c r="U2783" s="2">
        <f t="shared" si="129"/>
        <v>0.30000000000000004</v>
      </c>
      <c r="V2783">
        <f>Table1[[#This Row],[Ship Date]]-Table1[[#This Row],[Order Date]]</f>
        <v>7</v>
      </c>
    </row>
    <row r="2784" spans="1:22" x14ac:dyDescent="0.35">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s="13">
        <v>257.98</v>
      </c>
      <c r="S2784" s="13">
        <f t="shared" si="130"/>
        <v>180.58600000000001</v>
      </c>
      <c r="T2784" s="13">
        <f t="shared" si="131"/>
        <v>77.394000000000005</v>
      </c>
      <c r="U2784" s="2">
        <f t="shared" si="129"/>
        <v>0.3</v>
      </c>
      <c r="V2784">
        <f>Table1[[#This Row],[Ship Date]]-Table1[[#This Row],[Order Date]]</f>
        <v>5</v>
      </c>
    </row>
    <row r="2785" spans="1:22" x14ac:dyDescent="0.35">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s="13">
        <v>23.988</v>
      </c>
      <c r="S2785" s="13">
        <f t="shared" si="130"/>
        <v>16.791599999999999</v>
      </c>
      <c r="T2785" s="13">
        <f t="shared" si="131"/>
        <v>7.1964000000000006</v>
      </c>
      <c r="U2785" s="2">
        <f t="shared" si="129"/>
        <v>0.30000000000000004</v>
      </c>
      <c r="V2785">
        <f>Table1[[#This Row],[Ship Date]]-Table1[[#This Row],[Order Date]]</f>
        <v>5</v>
      </c>
    </row>
    <row r="2786" spans="1:22" x14ac:dyDescent="0.35">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s="13">
        <v>23.975999999999999</v>
      </c>
      <c r="S2786" s="13">
        <f t="shared" si="130"/>
        <v>16.783199999999997</v>
      </c>
      <c r="T2786" s="13">
        <f t="shared" si="131"/>
        <v>7.1928000000000019</v>
      </c>
      <c r="U2786" s="2">
        <f t="shared" si="129"/>
        <v>0.3000000000000001</v>
      </c>
      <c r="V2786">
        <f>Table1[[#This Row],[Ship Date]]-Table1[[#This Row],[Order Date]]</f>
        <v>6</v>
      </c>
    </row>
    <row r="2787" spans="1:22" x14ac:dyDescent="0.35">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s="13">
        <v>601.53599999999994</v>
      </c>
      <c r="S2787" s="13">
        <f t="shared" si="130"/>
        <v>421.07519999999994</v>
      </c>
      <c r="T2787" s="13">
        <f t="shared" si="131"/>
        <v>180.46080000000001</v>
      </c>
      <c r="U2787" s="2">
        <f t="shared" si="129"/>
        <v>0.30000000000000004</v>
      </c>
      <c r="V2787">
        <f>Table1[[#This Row],[Ship Date]]-Table1[[#This Row],[Order Date]]</f>
        <v>2</v>
      </c>
    </row>
    <row r="2788" spans="1:22" x14ac:dyDescent="0.35">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s="13">
        <v>7.9</v>
      </c>
      <c r="S2788" s="13">
        <f t="shared" si="130"/>
        <v>5.53</v>
      </c>
      <c r="T2788" s="13">
        <f t="shared" si="131"/>
        <v>2.37</v>
      </c>
      <c r="U2788" s="2">
        <f t="shared" si="129"/>
        <v>0.3</v>
      </c>
      <c r="V2788">
        <f>Table1[[#This Row],[Ship Date]]-Table1[[#This Row],[Order Date]]</f>
        <v>2</v>
      </c>
    </row>
    <row r="2789" spans="1:22" x14ac:dyDescent="0.35">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s="13">
        <v>58.36</v>
      </c>
      <c r="S2789" s="13">
        <f t="shared" si="130"/>
        <v>40.851999999999997</v>
      </c>
      <c r="T2789" s="13">
        <f t="shared" si="131"/>
        <v>17.508000000000003</v>
      </c>
      <c r="U2789" s="2">
        <f t="shared" si="129"/>
        <v>0.30000000000000004</v>
      </c>
      <c r="V2789">
        <f>Table1[[#This Row],[Ship Date]]-Table1[[#This Row],[Order Date]]</f>
        <v>4</v>
      </c>
    </row>
    <row r="2790" spans="1:22" x14ac:dyDescent="0.35">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s="13">
        <v>16.463999999999999</v>
      </c>
      <c r="S2790" s="13">
        <f t="shared" si="130"/>
        <v>11.524799999999999</v>
      </c>
      <c r="T2790" s="13">
        <f t="shared" si="131"/>
        <v>4.9391999999999996</v>
      </c>
      <c r="U2790" s="2">
        <f t="shared" si="129"/>
        <v>0.3</v>
      </c>
      <c r="V2790">
        <f>Table1[[#This Row],[Ship Date]]-Table1[[#This Row],[Order Date]]</f>
        <v>4</v>
      </c>
    </row>
    <row r="2791" spans="1:22" x14ac:dyDescent="0.35">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s="13">
        <v>39.96</v>
      </c>
      <c r="S2791" s="13">
        <f t="shared" si="130"/>
        <v>27.971999999999998</v>
      </c>
      <c r="T2791" s="13">
        <f t="shared" si="131"/>
        <v>11.988000000000003</v>
      </c>
      <c r="U2791" s="2">
        <f t="shared" si="129"/>
        <v>0.30000000000000004</v>
      </c>
      <c r="V2791">
        <f>Table1[[#This Row],[Ship Date]]-Table1[[#This Row],[Order Date]]</f>
        <v>4</v>
      </c>
    </row>
    <row r="2792" spans="1:22" x14ac:dyDescent="0.35">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s="13">
        <v>25.96</v>
      </c>
      <c r="S2792" s="13">
        <f t="shared" si="130"/>
        <v>18.172000000000001</v>
      </c>
      <c r="T2792" s="13">
        <f t="shared" si="131"/>
        <v>7.7880000000000003</v>
      </c>
      <c r="U2792" s="2">
        <f t="shared" si="129"/>
        <v>0.3</v>
      </c>
      <c r="V2792">
        <f>Table1[[#This Row],[Ship Date]]-Table1[[#This Row],[Order Date]]</f>
        <v>1</v>
      </c>
    </row>
    <row r="2793" spans="1:22" x14ac:dyDescent="0.35">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s="13">
        <v>36.270000000000003</v>
      </c>
      <c r="S2793" s="13">
        <f t="shared" si="130"/>
        <v>25.388999999999999</v>
      </c>
      <c r="T2793" s="13">
        <f t="shared" si="131"/>
        <v>10.881000000000004</v>
      </c>
      <c r="U2793" s="2">
        <f t="shared" si="129"/>
        <v>0.3000000000000001</v>
      </c>
      <c r="V2793">
        <f>Table1[[#This Row],[Ship Date]]-Table1[[#This Row],[Order Date]]</f>
        <v>1</v>
      </c>
    </row>
    <row r="2794" spans="1:22" x14ac:dyDescent="0.35">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s="13">
        <v>6.48</v>
      </c>
      <c r="S2794" s="13">
        <f t="shared" si="130"/>
        <v>4.5359999999999996</v>
      </c>
      <c r="T2794" s="13">
        <f t="shared" si="131"/>
        <v>1.9440000000000008</v>
      </c>
      <c r="U2794" s="2">
        <f t="shared" si="129"/>
        <v>0.3000000000000001</v>
      </c>
      <c r="V2794">
        <f>Table1[[#This Row],[Ship Date]]-Table1[[#This Row],[Order Date]]</f>
        <v>1</v>
      </c>
    </row>
    <row r="2795" spans="1:22" x14ac:dyDescent="0.35">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s="13">
        <v>1075.088</v>
      </c>
      <c r="S2795" s="13">
        <f t="shared" si="130"/>
        <v>752.56159999999988</v>
      </c>
      <c r="T2795" s="13">
        <f t="shared" si="131"/>
        <v>322.52640000000008</v>
      </c>
      <c r="U2795" s="2">
        <f t="shared" si="129"/>
        <v>0.3000000000000001</v>
      </c>
      <c r="V2795">
        <f>Table1[[#This Row],[Ship Date]]-Table1[[#This Row],[Order Date]]</f>
        <v>5</v>
      </c>
    </row>
    <row r="2796" spans="1:22" x14ac:dyDescent="0.35">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s="13">
        <v>438.36799999999999</v>
      </c>
      <c r="S2796" s="13">
        <f t="shared" si="130"/>
        <v>306.85759999999999</v>
      </c>
      <c r="T2796" s="13">
        <f t="shared" si="131"/>
        <v>131.5104</v>
      </c>
      <c r="U2796" s="2">
        <f t="shared" si="129"/>
        <v>0.3</v>
      </c>
      <c r="V2796">
        <f>Table1[[#This Row],[Ship Date]]-Table1[[#This Row],[Order Date]]</f>
        <v>5</v>
      </c>
    </row>
    <row r="2797" spans="1:22" x14ac:dyDescent="0.35">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s="13">
        <v>18.088000000000001</v>
      </c>
      <c r="S2797" s="13">
        <f t="shared" si="130"/>
        <v>12.6616</v>
      </c>
      <c r="T2797" s="13">
        <f t="shared" si="131"/>
        <v>5.426400000000001</v>
      </c>
      <c r="U2797" s="2">
        <f t="shared" si="129"/>
        <v>0.30000000000000004</v>
      </c>
      <c r="V2797">
        <f>Table1[[#This Row],[Ship Date]]-Table1[[#This Row],[Order Date]]</f>
        <v>5</v>
      </c>
    </row>
    <row r="2798" spans="1:22" x14ac:dyDescent="0.35">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s="13">
        <v>308.49900000000002</v>
      </c>
      <c r="S2798" s="13">
        <f t="shared" si="130"/>
        <v>215.94929999999999</v>
      </c>
      <c r="T2798" s="13">
        <f t="shared" si="131"/>
        <v>92.54970000000003</v>
      </c>
      <c r="U2798" s="2">
        <f t="shared" si="129"/>
        <v>0.3000000000000001</v>
      </c>
      <c r="V2798">
        <f>Table1[[#This Row],[Ship Date]]-Table1[[#This Row],[Order Date]]</f>
        <v>5</v>
      </c>
    </row>
    <row r="2799" spans="1:22" x14ac:dyDescent="0.35">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s="13">
        <v>13.36</v>
      </c>
      <c r="S2799" s="13">
        <f t="shared" si="130"/>
        <v>9.3519999999999985</v>
      </c>
      <c r="T2799" s="13">
        <f t="shared" si="131"/>
        <v>4.0080000000000009</v>
      </c>
      <c r="U2799" s="2">
        <f t="shared" si="129"/>
        <v>0.3000000000000001</v>
      </c>
      <c r="V2799">
        <f>Table1[[#This Row],[Ship Date]]-Table1[[#This Row],[Order Date]]</f>
        <v>7</v>
      </c>
    </row>
    <row r="2800" spans="1:22" x14ac:dyDescent="0.35">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s="13">
        <v>39.96</v>
      </c>
      <c r="S2800" s="13">
        <f t="shared" si="130"/>
        <v>27.971999999999998</v>
      </c>
      <c r="T2800" s="13">
        <f t="shared" si="131"/>
        <v>11.988000000000003</v>
      </c>
      <c r="U2800" s="2">
        <f t="shared" si="129"/>
        <v>0.30000000000000004</v>
      </c>
      <c r="V2800">
        <f>Table1[[#This Row],[Ship Date]]-Table1[[#This Row],[Order Date]]</f>
        <v>7</v>
      </c>
    </row>
    <row r="2801" spans="1:22" x14ac:dyDescent="0.35">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s="13">
        <v>145.85</v>
      </c>
      <c r="S2801" s="13">
        <f t="shared" si="130"/>
        <v>102.09499999999998</v>
      </c>
      <c r="T2801" s="13">
        <f t="shared" si="131"/>
        <v>43.75500000000001</v>
      </c>
      <c r="U2801" s="2">
        <f t="shared" si="129"/>
        <v>0.3000000000000001</v>
      </c>
      <c r="V2801">
        <f>Table1[[#This Row],[Ship Date]]-Table1[[#This Row],[Order Date]]</f>
        <v>7</v>
      </c>
    </row>
    <row r="2802" spans="1:22" x14ac:dyDescent="0.35">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s="13">
        <v>783.96</v>
      </c>
      <c r="S2802" s="13">
        <f t="shared" si="130"/>
        <v>548.77199999999993</v>
      </c>
      <c r="T2802" s="13">
        <f t="shared" si="131"/>
        <v>235.1880000000001</v>
      </c>
      <c r="U2802" s="2">
        <f t="shared" si="129"/>
        <v>0.3000000000000001</v>
      </c>
      <c r="V2802">
        <f>Table1[[#This Row],[Ship Date]]-Table1[[#This Row],[Order Date]]</f>
        <v>3</v>
      </c>
    </row>
    <row r="2803" spans="1:22" x14ac:dyDescent="0.35">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s="13">
        <v>7.88</v>
      </c>
      <c r="S2803" s="13">
        <f t="shared" si="130"/>
        <v>5.516</v>
      </c>
      <c r="T2803" s="13">
        <f t="shared" si="131"/>
        <v>2.3639999999999999</v>
      </c>
      <c r="U2803" s="2">
        <f t="shared" si="129"/>
        <v>0.3</v>
      </c>
      <c r="V2803">
        <f>Table1[[#This Row],[Ship Date]]-Table1[[#This Row],[Order Date]]</f>
        <v>3</v>
      </c>
    </row>
    <row r="2804" spans="1:22" x14ac:dyDescent="0.3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s="13">
        <v>41.37</v>
      </c>
      <c r="S2804" s="13">
        <f t="shared" si="130"/>
        <v>28.958999999999996</v>
      </c>
      <c r="T2804" s="13">
        <f t="shared" si="131"/>
        <v>12.411000000000001</v>
      </c>
      <c r="U2804" s="2">
        <f t="shared" si="129"/>
        <v>0.30000000000000004</v>
      </c>
      <c r="V2804">
        <f>Table1[[#This Row],[Ship Date]]-Table1[[#This Row],[Order Date]]</f>
        <v>5</v>
      </c>
    </row>
    <row r="2805" spans="1:22" x14ac:dyDescent="0.35">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s="13">
        <v>12.84</v>
      </c>
      <c r="S2805" s="13">
        <f t="shared" si="130"/>
        <v>8.9879999999999995</v>
      </c>
      <c r="T2805" s="13">
        <f t="shared" si="131"/>
        <v>3.8520000000000003</v>
      </c>
      <c r="U2805" s="2">
        <f t="shared" si="129"/>
        <v>0.30000000000000004</v>
      </c>
      <c r="V2805">
        <f>Table1[[#This Row],[Ship Date]]-Table1[[#This Row],[Order Date]]</f>
        <v>4</v>
      </c>
    </row>
    <row r="2806" spans="1:22" x14ac:dyDescent="0.35">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s="13">
        <v>25.68</v>
      </c>
      <c r="S2806" s="13">
        <f t="shared" si="130"/>
        <v>17.975999999999999</v>
      </c>
      <c r="T2806" s="13">
        <f t="shared" si="131"/>
        <v>7.7040000000000006</v>
      </c>
      <c r="U2806" s="2">
        <f t="shared" si="129"/>
        <v>0.30000000000000004</v>
      </c>
      <c r="V2806">
        <f>Table1[[#This Row],[Ship Date]]-Table1[[#This Row],[Order Date]]</f>
        <v>4</v>
      </c>
    </row>
    <row r="2807" spans="1:22" x14ac:dyDescent="0.35">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s="13">
        <v>47.515999999999998</v>
      </c>
      <c r="S2807" s="13">
        <f t="shared" si="130"/>
        <v>33.261199999999995</v>
      </c>
      <c r="T2807" s="13">
        <f t="shared" si="131"/>
        <v>14.254800000000003</v>
      </c>
      <c r="U2807" s="2">
        <f t="shared" si="129"/>
        <v>0.3000000000000001</v>
      </c>
      <c r="V2807">
        <f>Table1[[#This Row],[Ship Date]]-Table1[[#This Row],[Order Date]]</f>
        <v>4</v>
      </c>
    </row>
    <row r="2808" spans="1:22" x14ac:dyDescent="0.35">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s="13">
        <v>9.42</v>
      </c>
      <c r="S2808" s="13">
        <f t="shared" si="130"/>
        <v>6.5939999999999994</v>
      </c>
      <c r="T2808" s="13">
        <f t="shared" si="131"/>
        <v>2.8260000000000005</v>
      </c>
      <c r="U2808" s="2">
        <f t="shared" si="129"/>
        <v>0.30000000000000004</v>
      </c>
      <c r="V2808">
        <f>Table1[[#This Row],[Ship Date]]-Table1[[#This Row],[Order Date]]</f>
        <v>2</v>
      </c>
    </row>
    <row r="2809" spans="1:22" x14ac:dyDescent="0.3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s="13">
        <v>12.96</v>
      </c>
      <c r="S2809" s="13">
        <f t="shared" si="130"/>
        <v>9.0719999999999992</v>
      </c>
      <c r="T2809" s="13">
        <f t="shared" si="131"/>
        <v>3.8880000000000017</v>
      </c>
      <c r="U2809" s="2">
        <f t="shared" si="129"/>
        <v>0.3000000000000001</v>
      </c>
      <c r="V2809">
        <f>Table1[[#This Row],[Ship Date]]-Table1[[#This Row],[Order Date]]</f>
        <v>2</v>
      </c>
    </row>
    <row r="2810" spans="1:22" x14ac:dyDescent="0.35">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s="13">
        <v>704.9</v>
      </c>
      <c r="S2810" s="13">
        <f t="shared" si="130"/>
        <v>493.42999999999995</v>
      </c>
      <c r="T2810" s="13">
        <f t="shared" si="131"/>
        <v>211.47000000000003</v>
      </c>
      <c r="U2810" s="2">
        <f t="shared" si="129"/>
        <v>0.30000000000000004</v>
      </c>
      <c r="V2810">
        <f>Table1[[#This Row],[Ship Date]]-Table1[[#This Row],[Order Date]]</f>
        <v>2</v>
      </c>
    </row>
    <row r="2811" spans="1:22" x14ac:dyDescent="0.35">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s="13">
        <v>561.56799999999998</v>
      </c>
      <c r="S2811" s="13">
        <f t="shared" si="130"/>
        <v>393.09759999999994</v>
      </c>
      <c r="T2811" s="13">
        <f t="shared" si="131"/>
        <v>168.47040000000004</v>
      </c>
      <c r="U2811" s="2">
        <f t="shared" si="129"/>
        <v>0.3000000000000001</v>
      </c>
      <c r="V2811">
        <f>Table1[[#This Row],[Ship Date]]-Table1[[#This Row],[Order Date]]</f>
        <v>2</v>
      </c>
    </row>
    <row r="2812" spans="1:22" x14ac:dyDescent="0.35">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s="13">
        <v>179.82</v>
      </c>
      <c r="S2812" s="13">
        <f t="shared" si="130"/>
        <v>125.87399999999998</v>
      </c>
      <c r="T2812" s="13">
        <f t="shared" si="131"/>
        <v>53.946000000000012</v>
      </c>
      <c r="U2812" s="2">
        <f t="shared" si="129"/>
        <v>0.3000000000000001</v>
      </c>
      <c r="V2812">
        <f>Table1[[#This Row],[Ship Date]]-Table1[[#This Row],[Order Date]]</f>
        <v>2</v>
      </c>
    </row>
    <row r="2813" spans="1:22" x14ac:dyDescent="0.35">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s="13">
        <v>185.58</v>
      </c>
      <c r="S2813" s="13">
        <f t="shared" si="130"/>
        <v>129.90600000000001</v>
      </c>
      <c r="T2813" s="13">
        <f t="shared" si="131"/>
        <v>55.674000000000007</v>
      </c>
      <c r="U2813" s="2">
        <f t="shared" si="129"/>
        <v>0.3</v>
      </c>
      <c r="V2813">
        <f>Table1[[#This Row],[Ship Date]]-Table1[[#This Row],[Order Date]]</f>
        <v>2</v>
      </c>
    </row>
    <row r="2814" spans="1:22" x14ac:dyDescent="0.35">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s="13">
        <v>214.11</v>
      </c>
      <c r="S2814" s="13">
        <f t="shared" si="130"/>
        <v>149.87700000000001</v>
      </c>
      <c r="T2814" s="13">
        <f t="shared" si="131"/>
        <v>64.233000000000004</v>
      </c>
      <c r="U2814" s="2">
        <f t="shared" si="129"/>
        <v>0.3</v>
      </c>
      <c r="V2814">
        <f>Table1[[#This Row],[Ship Date]]-Table1[[#This Row],[Order Date]]</f>
        <v>2</v>
      </c>
    </row>
    <row r="2815" spans="1:22" x14ac:dyDescent="0.35">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s="13">
        <v>999.96</v>
      </c>
      <c r="S2815" s="13">
        <f t="shared" si="130"/>
        <v>699.97199999999998</v>
      </c>
      <c r="T2815" s="13">
        <f t="shared" si="131"/>
        <v>299.98800000000006</v>
      </c>
      <c r="U2815" s="2">
        <f t="shared" si="129"/>
        <v>0.30000000000000004</v>
      </c>
      <c r="V2815">
        <f>Table1[[#This Row],[Ship Date]]-Table1[[#This Row],[Order Date]]</f>
        <v>2</v>
      </c>
    </row>
    <row r="2816" spans="1:22" x14ac:dyDescent="0.35">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s="13">
        <v>653.54999999999995</v>
      </c>
      <c r="S2816" s="13">
        <f t="shared" si="130"/>
        <v>457.48499999999996</v>
      </c>
      <c r="T2816" s="13">
        <f t="shared" si="131"/>
        <v>196.065</v>
      </c>
      <c r="U2816" s="2">
        <f t="shared" si="129"/>
        <v>0.30000000000000004</v>
      </c>
      <c r="V2816">
        <f>Table1[[#This Row],[Ship Date]]-Table1[[#This Row],[Order Date]]</f>
        <v>2</v>
      </c>
    </row>
    <row r="2817" spans="1:22" x14ac:dyDescent="0.35">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s="13">
        <v>114.6</v>
      </c>
      <c r="S2817" s="13">
        <f t="shared" si="130"/>
        <v>80.219999999999985</v>
      </c>
      <c r="T2817" s="13">
        <f t="shared" si="131"/>
        <v>34.38000000000001</v>
      </c>
      <c r="U2817" s="2">
        <f t="shared" si="129"/>
        <v>0.3000000000000001</v>
      </c>
      <c r="V2817">
        <f>Table1[[#This Row],[Ship Date]]-Table1[[#This Row],[Order Date]]</f>
        <v>7</v>
      </c>
    </row>
    <row r="2818" spans="1:22" x14ac:dyDescent="0.35">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s="13">
        <v>60.74</v>
      </c>
      <c r="S2818" s="13">
        <f t="shared" si="130"/>
        <v>42.518000000000001</v>
      </c>
      <c r="T2818" s="13">
        <f t="shared" si="131"/>
        <v>18.222000000000001</v>
      </c>
      <c r="U2818" s="2">
        <f t="shared" si="129"/>
        <v>0.3</v>
      </c>
      <c r="V2818">
        <f>Table1[[#This Row],[Ship Date]]-Table1[[#This Row],[Order Date]]</f>
        <v>7</v>
      </c>
    </row>
    <row r="2819" spans="1:22" x14ac:dyDescent="0.35">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s="13">
        <v>124.36</v>
      </c>
      <c r="S2819" s="13">
        <f t="shared" si="130"/>
        <v>87.051999999999992</v>
      </c>
      <c r="T2819" s="13">
        <f t="shared" si="131"/>
        <v>37.308000000000007</v>
      </c>
      <c r="U2819" s="2">
        <f t="shared" ref="U2819:U2882" si="132">T2819/R2819</f>
        <v>0.30000000000000004</v>
      </c>
      <c r="V2819">
        <f>Table1[[#This Row],[Ship Date]]-Table1[[#This Row],[Order Date]]</f>
        <v>7</v>
      </c>
    </row>
    <row r="2820" spans="1:22" x14ac:dyDescent="0.35">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s="13">
        <v>1088.76</v>
      </c>
      <c r="S2820" s="13">
        <f t="shared" ref="S2820:S2883" si="133">R2820*0.7</f>
        <v>762.13199999999995</v>
      </c>
      <c r="T2820" s="13">
        <f t="shared" ref="T2820:T2883" si="134">R2820-S2820</f>
        <v>326.62800000000004</v>
      </c>
      <c r="U2820" s="2">
        <f t="shared" si="132"/>
        <v>0.30000000000000004</v>
      </c>
      <c r="V2820">
        <f>Table1[[#This Row],[Ship Date]]-Table1[[#This Row],[Order Date]]</f>
        <v>7</v>
      </c>
    </row>
    <row r="2821" spans="1:22" x14ac:dyDescent="0.35">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s="13">
        <v>6.72</v>
      </c>
      <c r="S2821" s="13">
        <f t="shared" si="133"/>
        <v>4.7039999999999997</v>
      </c>
      <c r="T2821" s="13">
        <f t="shared" si="134"/>
        <v>2.016</v>
      </c>
      <c r="U2821" s="2">
        <f t="shared" si="132"/>
        <v>0.3</v>
      </c>
      <c r="V2821">
        <f>Table1[[#This Row],[Ship Date]]-Table1[[#This Row],[Order Date]]</f>
        <v>3</v>
      </c>
    </row>
    <row r="2822" spans="1:22" x14ac:dyDescent="0.35">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s="13">
        <v>298.77600000000001</v>
      </c>
      <c r="S2822" s="13">
        <f t="shared" si="133"/>
        <v>209.14320000000001</v>
      </c>
      <c r="T2822" s="13">
        <f t="shared" si="134"/>
        <v>89.632800000000003</v>
      </c>
      <c r="U2822" s="2">
        <f t="shared" si="132"/>
        <v>0.3</v>
      </c>
      <c r="V2822">
        <f>Table1[[#This Row],[Ship Date]]-Table1[[#This Row],[Order Date]]</f>
        <v>3</v>
      </c>
    </row>
    <row r="2823" spans="1:22" x14ac:dyDescent="0.35">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s="13">
        <v>302.37599999999998</v>
      </c>
      <c r="S2823" s="13">
        <f t="shared" si="133"/>
        <v>211.66319999999996</v>
      </c>
      <c r="T2823" s="13">
        <f t="shared" si="134"/>
        <v>90.712800000000016</v>
      </c>
      <c r="U2823" s="2">
        <f t="shared" si="132"/>
        <v>0.3000000000000001</v>
      </c>
      <c r="V2823">
        <f>Table1[[#This Row],[Ship Date]]-Table1[[#This Row],[Order Date]]</f>
        <v>5</v>
      </c>
    </row>
    <row r="2824" spans="1:22" x14ac:dyDescent="0.35">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s="13">
        <v>8.9280000000000008</v>
      </c>
      <c r="S2824" s="13">
        <f t="shared" si="133"/>
        <v>6.2496</v>
      </c>
      <c r="T2824" s="13">
        <f t="shared" si="134"/>
        <v>2.6784000000000008</v>
      </c>
      <c r="U2824" s="2">
        <f t="shared" si="132"/>
        <v>0.30000000000000004</v>
      </c>
      <c r="V2824">
        <f>Table1[[#This Row],[Ship Date]]-Table1[[#This Row],[Order Date]]</f>
        <v>2</v>
      </c>
    </row>
    <row r="2825" spans="1:22" x14ac:dyDescent="0.35">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s="13">
        <v>47.584000000000003</v>
      </c>
      <c r="S2825" s="13">
        <f t="shared" si="133"/>
        <v>33.308799999999998</v>
      </c>
      <c r="T2825" s="13">
        <f t="shared" si="134"/>
        <v>14.275200000000005</v>
      </c>
      <c r="U2825" s="2">
        <f t="shared" si="132"/>
        <v>0.3000000000000001</v>
      </c>
      <c r="V2825">
        <f>Table1[[#This Row],[Ship Date]]-Table1[[#This Row],[Order Date]]</f>
        <v>2</v>
      </c>
    </row>
    <row r="2826" spans="1:22" x14ac:dyDescent="0.35">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s="13">
        <v>33.792000000000002</v>
      </c>
      <c r="S2826" s="13">
        <f t="shared" si="133"/>
        <v>23.654399999999999</v>
      </c>
      <c r="T2826" s="13">
        <f t="shared" si="134"/>
        <v>10.137600000000003</v>
      </c>
      <c r="U2826" s="2">
        <f t="shared" si="132"/>
        <v>0.30000000000000004</v>
      </c>
      <c r="V2826">
        <f>Table1[[#This Row],[Ship Date]]-Table1[[#This Row],[Order Date]]</f>
        <v>5</v>
      </c>
    </row>
    <row r="2827" spans="1:22" x14ac:dyDescent="0.35">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s="13">
        <v>300.53280000000001</v>
      </c>
      <c r="S2827" s="13">
        <f t="shared" si="133"/>
        <v>210.37296000000001</v>
      </c>
      <c r="T2827" s="13">
        <f t="shared" si="134"/>
        <v>90.159840000000003</v>
      </c>
      <c r="U2827" s="2">
        <f t="shared" si="132"/>
        <v>0.3</v>
      </c>
      <c r="V2827">
        <f>Table1[[#This Row],[Ship Date]]-Table1[[#This Row],[Order Date]]</f>
        <v>5</v>
      </c>
    </row>
    <row r="2828" spans="1:22" x14ac:dyDescent="0.35">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s="13">
        <v>2.7240000000000002</v>
      </c>
      <c r="S2828" s="13">
        <f t="shared" si="133"/>
        <v>1.9068000000000001</v>
      </c>
      <c r="T2828" s="13">
        <f t="shared" si="134"/>
        <v>0.81720000000000015</v>
      </c>
      <c r="U2828" s="2">
        <f t="shared" si="132"/>
        <v>0.30000000000000004</v>
      </c>
      <c r="V2828">
        <f>Table1[[#This Row],[Ship Date]]-Table1[[#This Row],[Order Date]]</f>
        <v>5</v>
      </c>
    </row>
    <row r="2829" spans="1:22" x14ac:dyDescent="0.35">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s="13">
        <v>3.2639999999999998</v>
      </c>
      <c r="S2829" s="13">
        <f t="shared" si="133"/>
        <v>2.2847999999999997</v>
      </c>
      <c r="T2829" s="13">
        <f t="shared" si="134"/>
        <v>0.97920000000000007</v>
      </c>
      <c r="U2829" s="2">
        <f t="shared" si="132"/>
        <v>0.30000000000000004</v>
      </c>
      <c r="V2829">
        <f>Table1[[#This Row],[Ship Date]]-Table1[[#This Row],[Order Date]]</f>
        <v>5</v>
      </c>
    </row>
    <row r="2830" spans="1:22" x14ac:dyDescent="0.35">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s="13">
        <v>108.336</v>
      </c>
      <c r="S2830" s="13">
        <f t="shared" si="133"/>
        <v>75.8352</v>
      </c>
      <c r="T2830" s="13">
        <f t="shared" si="134"/>
        <v>32.500799999999998</v>
      </c>
      <c r="U2830" s="2">
        <f t="shared" si="132"/>
        <v>0.3</v>
      </c>
      <c r="V2830">
        <f>Table1[[#This Row],[Ship Date]]-Table1[[#This Row],[Order Date]]</f>
        <v>3</v>
      </c>
    </row>
    <row r="2831" spans="1:22" x14ac:dyDescent="0.35">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s="13">
        <v>55.92</v>
      </c>
      <c r="S2831" s="13">
        <f t="shared" si="133"/>
        <v>39.143999999999998</v>
      </c>
      <c r="T2831" s="13">
        <f t="shared" si="134"/>
        <v>16.776000000000003</v>
      </c>
      <c r="U2831" s="2">
        <f t="shared" si="132"/>
        <v>0.30000000000000004</v>
      </c>
      <c r="V2831">
        <f>Table1[[#This Row],[Ship Date]]-Table1[[#This Row],[Order Date]]</f>
        <v>3</v>
      </c>
    </row>
    <row r="2832" spans="1:22" x14ac:dyDescent="0.35">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s="13">
        <v>78.304000000000002</v>
      </c>
      <c r="S2832" s="13">
        <f t="shared" si="133"/>
        <v>54.812799999999996</v>
      </c>
      <c r="T2832" s="13">
        <f t="shared" si="134"/>
        <v>23.491200000000006</v>
      </c>
      <c r="U2832" s="2">
        <f t="shared" si="132"/>
        <v>0.3000000000000001</v>
      </c>
      <c r="V2832">
        <f>Table1[[#This Row],[Ship Date]]-Table1[[#This Row],[Order Date]]</f>
        <v>3</v>
      </c>
    </row>
    <row r="2833" spans="1:22" x14ac:dyDescent="0.35">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s="13">
        <v>443.92</v>
      </c>
      <c r="S2833" s="13">
        <f t="shared" si="133"/>
        <v>310.74399999999997</v>
      </c>
      <c r="T2833" s="13">
        <f t="shared" si="134"/>
        <v>133.17600000000004</v>
      </c>
      <c r="U2833" s="2">
        <f t="shared" si="132"/>
        <v>0.3000000000000001</v>
      </c>
      <c r="V2833">
        <f>Table1[[#This Row],[Ship Date]]-Table1[[#This Row],[Order Date]]</f>
        <v>4</v>
      </c>
    </row>
    <row r="2834" spans="1:22" x14ac:dyDescent="0.35">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s="13">
        <v>155.976</v>
      </c>
      <c r="S2834" s="13">
        <f t="shared" si="133"/>
        <v>109.1832</v>
      </c>
      <c r="T2834" s="13">
        <f t="shared" si="134"/>
        <v>46.7928</v>
      </c>
      <c r="U2834" s="2">
        <f t="shared" si="132"/>
        <v>0.3</v>
      </c>
      <c r="V2834">
        <f>Table1[[#This Row],[Ship Date]]-Table1[[#This Row],[Order Date]]</f>
        <v>4</v>
      </c>
    </row>
    <row r="2835" spans="1:22" x14ac:dyDescent="0.3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s="13">
        <v>15.47</v>
      </c>
      <c r="S2835" s="13">
        <f t="shared" si="133"/>
        <v>10.829000000000001</v>
      </c>
      <c r="T2835" s="13">
        <f t="shared" si="134"/>
        <v>4.641</v>
      </c>
      <c r="U2835" s="2">
        <f t="shared" si="132"/>
        <v>0.3</v>
      </c>
      <c r="V2835">
        <f>Table1[[#This Row],[Ship Date]]-Table1[[#This Row],[Order Date]]</f>
        <v>5</v>
      </c>
    </row>
    <row r="2836" spans="1:22" x14ac:dyDescent="0.3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s="13">
        <v>7.16</v>
      </c>
      <c r="S2836" s="13">
        <f t="shared" si="133"/>
        <v>5.0119999999999996</v>
      </c>
      <c r="T2836" s="13">
        <f t="shared" si="134"/>
        <v>2.1480000000000006</v>
      </c>
      <c r="U2836" s="2">
        <f t="shared" si="132"/>
        <v>0.3000000000000001</v>
      </c>
      <c r="V2836">
        <f>Table1[[#This Row],[Ship Date]]-Table1[[#This Row],[Order Date]]</f>
        <v>5</v>
      </c>
    </row>
    <row r="2837" spans="1:22" x14ac:dyDescent="0.35">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s="13">
        <v>10.89</v>
      </c>
      <c r="S2837" s="13">
        <f t="shared" si="133"/>
        <v>7.6230000000000002</v>
      </c>
      <c r="T2837" s="13">
        <f t="shared" si="134"/>
        <v>3.2670000000000003</v>
      </c>
      <c r="U2837" s="2">
        <f t="shared" si="132"/>
        <v>0.3</v>
      </c>
      <c r="V2837">
        <f>Table1[[#This Row],[Ship Date]]-Table1[[#This Row],[Order Date]]</f>
        <v>5</v>
      </c>
    </row>
    <row r="2838" spans="1:22" x14ac:dyDescent="0.35">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s="13">
        <v>19.440000000000001</v>
      </c>
      <c r="S2838" s="13">
        <f t="shared" si="133"/>
        <v>13.608000000000001</v>
      </c>
      <c r="T2838" s="13">
        <f t="shared" si="134"/>
        <v>5.8320000000000007</v>
      </c>
      <c r="U2838" s="2">
        <f t="shared" si="132"/>
        <v>0.30000000000000004</v>
      </c>
      <c r="V2838">
        <f>Table1[[#This Row],[Ship Date]]-Table1[[#This Row],[Order Date]]</f>
        <v>5</v>
      </c>
    </row>
    <row r="2839" spans="1:22" x14ac:dyDescent="0.35">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s="13">
        <v>121.6</v>
      </c>
      <c r="S2839" s="13">
        <f t="shared" si="133"/>
        <v>85.11999999999999</v>
      </c>
      <c r="T2839" s="13">
        <f t="shared" si="134"/>
        <v>36.480000000000004</v>
      </c>
      <c r="U2839" s="2">
        <f t="shared" si="132"/>
        <v>0.30000000000000004</v>
      </c>
      <c r="V2839">
        <f>Table1[[#This Row],[Ship Date]]-Table1[[#This Row],[Order Date]]</f>
        <v>5</v>
      </c>
    </row>
    <row r="2840" spans="1:22" x14ac:dyDescent="0.35">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s="13">
        <v>695.7</v>
      </c>
      <c r="S2840" s="13">
        <f t="shared" si="133"/>
        <v>486.99</v>
      </c>
      <c r="T2840" s="13">
        <f t="shared" si="134"/>
        <v>208.71000000000004</v>
      </c>
      <c r="U2840" s="2">
        <f t="shared" si="132"/>
        <v>0.30000000000000004</v>
      </c>
      <c r="V2840">
        <f>Table1[[#This Row],[Ship Date]]-Table1[[#This Row],[Order Date]]</f>
        <v>3</v>
      </c>
    </row>
    <row r="2841" spans="1:22" x14ac:dyDescent="0.35">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s="13">
        <v>120.33</v>
      </c>
      <c r="S2841" s="13">
        <f t="shared" si="133"/>
        <v>84.230999999999995</v>
      </c>
      <c r="T2841" s="13">
        <f t="shared" si="134"/>
        <v>36.099000000000004</v>
      </c>
      <c r="U2841" s="2">
        <f t="shared" si="132"/>
        <v>0.30000000000000004</v>
      </c>
      <c r="V2841">
        <f>Table1[[#This Row],[Ship Date]]-Table1[[#This Row],[Order Date]]</f>
        <v>5</v>
      </c>
    </row>
    <row r="2842" spans="1:22" x14ac:dyDescent="0.35">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s="13">
        <v>1139.92</v>
      </c>
      <c r="S2842" s="13">
        <f t="shared" si="133"/>
        <v>797.94399999999996</v>
      </c>
      <c r="T2842" s="13">
        <f t="shared" si="134"/>
        <v>341.97600000000011</v>
      </c>
      <c r="U2842" s="2">
        <f t="shared" si="132"/>
        <v>0.3000000000000001</v>
      </c>
      <c r="V2842">
        <f>Table1[[#This Row],[Ship Date]]-Table1[[#This Row],[Order Date]]</f>
        <v>5</v>
      </c>
    </row>
    <row r="2843" spans="1:22" x14ac:dyDescent="0.35">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s="13">
        <v>229.54400000000001</v>
      </c>
      <c r="S2843" s="13">
        <f t="shared" si="133"/>
        <v>160.6808</v>
      </c>
      <c r="T2843" s="13">
        <f t="shared" si="134"/>
        <v>68.863200000000006</v>
      </c>
      <c r="U2843" s="2">
        <f t="shared" si="132"/>
        <v>0.3</v>
      </c>
      <c r="V2843">
        <f>Table1[[#This Row],[Ship Date]]-Table1[[#This Row],[Order Date]]</f>
        <v>4</v>
      </c>
    </row>
    <row r="2844" spans="1:22" x14ac:dyDescent="0.35">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s="13">
        <v>143.72800000000001</v>
      </c>
      <c r="S2844" s="13">
        <f t="shared" si="133"/>
        <v>100.6096</v>
      </c>
      <c r="T2844" s="13">
        <f t="shared" si="134"/>
        <v>43.118400000000008</v>
      </c>
      <c r="U2844" s="2">
        <f t="shared" si="132"/>
        <v>0.30000000000000004</v>
      </c>
      <c r="V2844">
        <f>Table1[[#This Row],[Ship Date]]-Table1[[#This Row],[Order Date]]</f>
        <v>4</v>
      </c>
    </row>
    <row r="2845" spans="1:22" x14ac:dyDescent="0.35">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s="13">
        <v>36.048000000000002</v>
      </c>
      <c r="S2845" s="13">
        <f t="shared" si="133"/>
        <v>25.233599999999999</v>
      </c>
      <c r="T2845" s="13">
        <f t="shared" si="134"/>
        <v>10.814400000000003</v>
      </c>
      <c r="U2845" s="2">
        <f t="shared" si="132"/>
        <v>0.30000000000000004</v>
      </c>
      <c r="V2845">
        <f>Table1[[#This Row],[Ship Date]]-Table1[[#This Row],[Order Date]]</f>
        <v>4</v>
      </c>
    </row>
    <row r="2846" spans="1:22" x14ac:dyDescent="0.35">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s="13">
        <v>845.48800000000006</v>
      </c>
      <c r="S2846" s="13">
        <f t="shared" si="133"/>
        <v>591.84159999999997</v>
      </c>
      <c r="T2846" s="13">
        <f t="shared" si="134"/>
        <v>253.64640000000009</v>
      </c>
      <c r="U2846" s="2">
        <f t="shared" si="132"/>
        <v>0.3000000000000001</v>
      </c>
      <c r="V2846">
        <f>Table1[[#This Row],[Ship Date]]-Table1[[#This Row],[Order Date]]</f>
        <v>4</v>
      </c>
    </row>
    <row r="2847" spans="1:22" x14ac:dyDescent="0.35">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s="13">
        <v>50.94</v>
      </c>
      <c r="S2847" s="13">
        <f t="shared" si="133"/>
        <v>35.657999999999994</v>
      </c>
      <c r="T2847" s="13">
        <f t="shared" si="134"/>
        <v>15.282000000000004</v>
      </c>
      <c r="U2847" s="2">
        <f t="shared" si="132"/>
        <v>0.3000000000000001</v>
      </c>
      <c r="V2847">
        <f>Table1[[#This Row],[Ship Date]]-Table1[[#This Row],[Order Date]]</f>
        <v>3</v>
      </c>
    </row>
    <row r="2848" spans="1:22" x14ac:dyDescent="0.35">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s="13">
        <v>762.59400000000005</v>
      </c>
      <c r="S2848" s="13">
        <f t="shared" si="133"/>
        <v>533.81579999999997</v>
      </c>
      <c r="T2848" s="13">
        <f t="shared" si="134"/>
        <v>228.77820000000008</v>
      </c>
      <c r="U2848" s="2">
        <f t="shared" si="132"/>
        <v>0.3000000000000001</v>
      </c>
      <c r="V2848">
        <f>Table1[[#This Row],[Ship Date]]-Table1[[#This Row],[Order Date]]</f>
        <v>5</v>
      </c>
    </row>
    <row r="2849" spans="1:22" x14ac:dyDescent="0.35">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s="13">
        <v>56.28</v>
      </c>
      <c r="S2849" s="13">
        <f t="shared" si="133"/>
        <v>39.396000000000001</v>
      </c>
      <c r="T2849" s="13">
        <f t="shared" si="134"/>
        <v>16.884</v>
      </c>
      <c r="U2849" s="2">
        <f t="shared" si="132"/>
        <v>0.3</v>
      </c>
      <c r="V2849">
        <f>Table1[[#This Row],[Ship Date]]-Table1[[#This Row],[Order Date]]</f>
        <v>7</v>
      </c>
    </row>
    <row r="2850" spans="1:22" x14ac:dyDescent="0.35">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s="13">
        <v>2690.97</v>
      </c>
      <c r="S2850" s="13">
        <f t="shared" si="133"/>
        <v>1883.6789999999996</v>
      </c>
      <c r="T2850" s="13">
        <f t="shared" si="134"/>
        <v>807.29100000000017</v>
      </c>
      <c r="U2850" s="2">
        <f t="shared" si="132"/>
        <v>0.3000000000000001</v>
      </c>
      <c r="V2850">
        <f>Table1[[#This Row],[Ship Date]]-Table1[[#This Row],[Order Date]]</f>
        <v>7</v>
      </c>
    </row>
    <row r="2851" spans="1:22" x14ac:dyDescent="0.35">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s="13">
        <v>7.4340000000000002</v>
      </c>
      <c r="S2851" s="13">
        <f t="shared" si="133"/>
        <v>5.2038000000000002</v>
      </c>
      <c r="T2851" s="13">
        <f t="shared" si="134"/>
        <v>2.2302</v>
      </c>
      <c r="U2851" s="2">
        <f t="shared" si="132"/>
        <v>0.3</v>
      </c>
      <c r="V2851">
        <f>Table1[[#This Row],[Ship Date]]-Table1[[#This Row],[Order Date]]</f>
        <v>5</v>
      </c>
    </row>
    <row r="2852" spans="1:22" x14ac:dyDescent="0.35">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s="13">
        <v>64.784000000000006</v>
      </c>
      <c r="S2852" s="13">
        <f t="shared" si="133"/>
        <v>45.348800000000004</v>
      </c>
      <c r="T2852" s="13">
        <f t="shared" si="134"/>
        <v>19.435200000000002</v>
      </c>
      <c r="U2852" s="2">
        <f t="shared" si="132"/>
        <v>0.3</v>
      </c>
      <c r="V2852">
        <f>Table1[[#This Row],[Ship Date]]-Table1[[#This Row],[Order Date]]</f>
        <v>3</v>
      </c>
    </row>
    <row r="2853" spans="1:22" x14ac:dyDescent="0.35">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s="13">
        <v>28.16</v>
      </c>
      <c r="S2853" s="13">
        <f t="shared" si="133"/>
        <v>19.712</v>
      </c>
      <c r="T2853" s="13">
        <f t="shared" si="134"/>
        <v>8.4480000000000004</v>
      </c>
      <c r="U2853" s="2">
        <f t="shared" si="132"/>
        <v>0.3</v>
      </c>
      <c r="V2853">
        <f>Table1[[#This Row],[Ship Date]]-Table1[[#This Row],[Order Date]]</f>
        <v>5</v>
      </c>
    </row>
    <row r="2854" spans="1:22" x14ac:dyDescent="0.35">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s="13">
        <v>14.98</v>
      </c>
      <c r="S2854" s="13">
        <f t="shared" si="133"/>
        <v>10.485999999999999</v>
      </c>
      <c r="T2854" s="13">
        <f t="shared" si="134"/>
        <v>4.4940000000000015</v>
      </c>
      <c r="U2854" s="2">
        <f t="shared" si="132"/>
        <v>0.3000000000000001</v>
      </c>
      <c r="V2854">
        <f>Table1[[#This Row],[Ship Date]]-Table1[[#This Row],[Order Date]]</f>
        <v>2</v>
      </c>
    </row>
    <row r="2855" spans="1:22" x14ac:dyDescent="0.35">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s="13">
        <v>20.32</v>
      </c>
      <c r="S2855" s="13">
        <f t="shared" si="133"/>
        <v>14.223999999999998</v>
      </c>
      <c r="T2855" s="13">
        <f t="shared" si="134"/>
        <v>6.0960000000000019</v>
      </c>
      <c r="U2855" s="2">
        <f t="shared" si="132"/>
        <v>0.3000000000000001</v>
      </c>
      <c r="V2855">
        <f>Table1[[#This Row],[Ship Date]]-Table1[[#This Row],[Order Date]]</f>
        <v>2</v>
      </c>
    </row>
    <row r="2856" spans="1:22" x14ac:dyDescent="0.35">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s="13">
        <v>40.29</v>
      </c>
      <c r="S2856" s="13">
        <f t="shared" si="133"/>
        <v>28.202999999999996</v>
      </c>
      <c r="T2856" s="13">
        <f t="shared" si="134"/>
        <v>12.087000000000003</v>
      </c>
      <c r="U2856" s="2">
        <f t="shared" si="132"/>
        <v>0.3000000000000001</v>
      </c>
      <c r="V2856">
        <f>Table1[[#This Row],[Ship Date]]-Table1[[#This Row],[Order Date]]</f>
        <v>0</v>
      </c>
    </row>
    <row r="2857" spans="1:22" x14ac:dyDescent="0.35">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s="13">
        <v>20.23</v>
      </c>
      <c r="S2857" s="13">
        <f t="shared" si="133"/>
        <v>14.161</v>
      </c>
      <c r="T2857" s="13">
        <f t="shared" si="134"/>
        <v>6.0690000000000008</v>
      </c>
      <c r="U2857" s="2">
        <f t="shared" si="132"/>
        <v>0.30000000000000004</v>
      </c>
      <c r="V2857">
        <f>Table1[[#This Row],[Ship Date]]-Table1[[#This Row],[Order Date]]</f>
        <v>6</v>
      </c>
    </row>
    <row r="2858" spans="1:22" x14ac:dyDescent="0.35">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s="13">
        <v>1603.136</v>
      </c>
      <c r="S2858" s="13">
        <f t="shared" si="133"/>
        <v>1122.1951999999999</v>
      </c>
      <c r="T2858" s="13">
        <f t="shared" si="134"/>
        <v>480.94080000000008</v>
      </c>
      <c r="U2858" s="2">
        <f t="shared" si="132"/>
        <v>0.30000000000000004</v>
      </c>
      <c r="V2858">
        <f>Table1[[#This Row],[Ship Date]]-Table1[[#This Row],[Order Date]]</f>
        <v>3</v>
      </c>
    </row>
    <row r="2859" spans="1:22" x14ac:dyDescent="0.35">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s="13">
        <v>225.29599999999999</v>
      </c>
      <c r="S2859" s="13">
        <f t="shared" si="133"/>
        <v>157.70719999999997</v>
      </c>
      <c r="T2859" s="13">
        <f t="shared" si="134"/>
        <v>67.58880000000002</v>
      </c>
      <c r="U2859" s="2">
        <f t="shared" si="132"/>
        <v>0.3000000000000001</v>
      </c>
      <c r="V2859">
        <f>Table1[[#This Row],[Ship Date]]-Table1[[#This Row],[Order Date]]</f>
        <v>2</v>
      </c>
    </row>
    <row r="2860" spans="1:22" x14ac:dyDescent="0.35">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s="13">
        <v>67.8</v>
      </c>
      <c r="S2860" s="13">
        <f t="shared" si="133"/>
        <v>47.459999999999994</v>
      </c>
      <c r="T2860" s="13">
        <f t="shared" si="134"/>
        <v>20.340000000000003</v>
      </c>
      <c r="U2860" s="2">
        <f t="shared" si="132"/>
        <v>0.30000000000000004</v>
      </c>
      <c r="V2860">
        <f>Table1[[#This Row],[Ship Date]]-Table1[[#This Row],[Order Date]]</f>
        <v>4</v>
      </c>
    </row>
    <row r="2861" spans="1:22" x14ac:dyDescent="0.35">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s="13">
        <v>377.97</v>
      </c>
      <c r="S2861" s="13">
        <f t="shared" si="133"/>
        <v>264.57900000000001</v>
      </c>
      <c r="T2861" s="13">
        <f t="shared" si="134"/>
        <v>113.39100000000002</v>
      </c>
      <c r="U2861" s="2">
        <f t="shared" si="132"/>
        <v>0.30000000000000004</v>
      </c>
      <c r="V2861">
        <f>Table1[[#This Row],[Ship Date]]-Table1[[#This Row],[Order Date]]</f>
        <v>4</v>
      </c>
    </row>
    <row r="2862" spans="1:22" x14ac:dyDescent="0.35">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s="13">
        <v>1628.82</v>
      </c>
      <c r="S2862" s="13">
        <f t="shared" si="133"/>
        <v>1140.174</v>
      </c>
      <c r="T2862" s="13">
        <f t="shared" si="134"/>
        <v>488.64599999999996</v>
      </c>
      <c r="U2862" s="2">
        <f t="shared" si="132"/>
        <v>0.3</v>
      </c>
      <c r="V2862">
        <f>Table1[[#This Row],[Ship Date]]-Table1[[#This Row],[Order Date]]</f>
        <v>4</v>
      </c>
    </row>
    <row r="2863" spans="1:22" x14ac:dyDescent="0.35">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s="13">
        <v>286.93</v>
      </c>
      <c r="S2863" s="13">
        <f t="shared" si="133"/>
        <v>200.851</v>
      </c>
      <c r="T2863" s="13">
        <f t="shared" si="134"/>
        <v>86.079000000000008</v>
      </c>
      <c r="U2863" s="2">
        <f t="shared" si="132"/>
        <v>0.30000000000000004</v>
      </c>
      <c r="V2863">
        <f>Table1[[#This Row],[Ship Date]]-Table1[[#This Row],[Order Date]]</f>
        <v>4</v>
      </c>
    </row>
    <row r="2864" spans="1:22" x14ac:dyDescent="0.35">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s="13">
        <v>20.736000000000001</v>
      </c>
      <c r="S2864" s="13">
        <f t="shared" si="133"/>
        <v>14.5152</v>
      </c>
      <c r="T2864" s="13">
        <f t="shared" si="134"/>
        <v>6.2208000000000006</v>
      </c>
      <c r="U2864" s="2">
        <f t="shared" si="132"/>
        <v>0.30000000000000004</v>
      </c>
      <c r="V2864">
        <f>Table1[[#This Row],[Ship Date]]-Table1[[#This Row],[Order Date]]</f>
        <v>5</v>
      </c>
    </row>
    <row r="2865" spans="1:22" x14ac:dyDescent="0.35">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s="13">
        <v>31.44</v>
      </c>
      <c r="S2865" s="13">
        <f t="shared" si="133"/>
        <v>22.007999999999999</v>
      </c>
      <c r="T2865" s="13">
        <f t="shared" si="134"/>
        <v>9.4320000000000022</v>
      </c>
      <c r="U2865" s="2">
        <f t="shared" si="132"/>
        <v>0.30000000000000004</v>
      </c>
      <c r="V2865">
        <f>Table1[[#This Row],[Ship Date]]-Table1[[#This Row],[Order Date]]</f>
        <v>0</v>
      </c>
    </row>
    <row r="2866" spans="1:22" x14ac:dyDescent="0.35">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s="13">
        <v>83.79</v>
      </c>
      <c r="S2866" s="13">
        <f t="shared" si="133"/>
        <v>58.652999999999999</v>
      </c>
      <c r="T2866" s="13">
        <f t="shared" si="134"/>
        <v>25.137000000000008</v>
      </c>
      <c r="U2866" s="2">
        <f t="shared" si="132"/>
        <v>0.30000000000000004</v>
      </c>
      <c r="V2866">
        <f>Table1[[#This Row],[Ship Date]]-Table1[[#This Row],[Order Date]]</f>
        <v>0</v>
      </c>
    </row>
    <row r="2867" spans="1:22" x14ac:dyDescent="0.35">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s="13">
        <v>59.52</v>
      </c>
      <c r="S2867" s="13">
        <f t="shared" si="133"/>
        <v>41.664000000000001</v>
      </c>
      <c r="T2867" s="13">
        <f t="shared" si="134"/>
        <v>17.856000000000002</v>
      </c>
      <c r="U2867" s="2">
        <f t="shared" si="132"/>
        <v>0.3</v>
      </c>
      <c r="V2867">
        <f>Table1[[#This Row],[Ship Date]]-Table1[[#This Row],[Order Date]]</f>
        <v>0</v>
      </c>
    </row>
    <row r="2868" spans="1:22" x14ac:dyDescent="0.35">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s="13">
        <v>31.92</v>
      </c>
      <c r="S2868" s="13">
        <f t="shared" si="133"/>
        <v>22.344000000000001</v>
      </c>
      <c r="T2868" s="13">
        <f t="shared" si="134"/>
        <v>9.5760000000000005</v>
      </c>
      <c r="U2868" s="2">
        <f t="shared" si="132"/>
        <v>0.3</v>
      </c>
      <c r="V2868">
        <f>Table1[[#This Row],[Ship Date]]-Table1[[#This Row],[Order Date]]</f>
        <v>0</v>
      </c>
    </row>
    <row r="2869" spans="1:22" x14ac:dyDescent="0.35">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s="13">
        <v>14.72</v>
      </c>
      <c r="S2869" s="13">
        <f t="shared" si="133"/>
        <v>10.304</v>
      </c>
      <c r="T2869" s="13">
        <f t="shared" si="134"/>
        <v>4.4160000000000004</v>
      </c>
      <c r="U2869" s="2">
        <f t="shared" si="132"/>
        <v>0.3</v>
      </c>
      <c r="V2869">
        <f>Table1[[#This Row],[Ship Date]]-Table1[[#This Row],[Order Date]]</f>
        <v>2</v>
      </c>
    </row>
    <row r="2870" spans="1:22" x14ac:dyDescent="0.35">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s="13">
        <v>38.975999999999999</v>
      </c>
      <c r="S2870" s="13">
        <f t="shared" si="133"/>
        <v>27.283199999999997</v>
      </c>
      <c r="T2870" s="13">
        <f t="shared" si="134"/>
        <v>11.692800000000002</v>
      </c>
      <c r="U2870" s="2">
        <f t="shared" si="132"/>
        <v>0.30000000000000004</v>
      </c>
      <c r="V2870">
        <f>Table1[[#This Row],[Ship Date]]-Table1[[#This Row],[Order Date]]</f>
        <v>2</v>
      </c>
    </row>
    <row r="2871" spans="1:22" x14ac:dyDescent="0.35">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s="13">
        <v>17.088000000000001</v>
      </c>
      <c r="S2871" s="13">
        <f t="shared" si="133"/>
        <v>11.961600000000001</v>
      </c>
      <c r="T2871" s="13">
        <f t="shared" si="134"/>
        <v>5.1264000000000003</v>
      </c>
      <c r="U2871" s="2">
        <f t="shared" si="132"/>
        <v>0.3</v>
      </c>
      <c r="V2871">
        <f>Table1[[#This Row],[Ship Date]]-Table1[[#This Row],[Order Date]]</f>
        <v>7</v>
      </c>
    </row>
    <row r="2872" spans="1:22" x14ac:dyDescent="0.35">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s="13">
        <v>74.352000000000004</v>
      </c>
      <c r="S2872" s="13">
        <f t="shared" si="133"/>
        <v>52.046399999999998</v>
      </c>
      <c r="T2872" s="13">
        <f t="shared" si="134"/>
        <v>22.305600000000005</v>
      </c>
      <c r="U2872" s="2">
        <f t="shared" si="132"/>
        <v>0.30000000000000004</v>
      </c>
      <c r="V2872">
        <f>Table1[[#This Row],[Ship Date]]-Table1[[#This Row],[Order Date]]</f>
        <v>4</v>
      </c>
    </row>
    <row r="2873" spans="1:22" x14ac:dyDescent="0.35">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s="13">
        <v>314.35199999999998</v>
      </c>
      <c r="S2873" s="13">
        <f t="shared" si="133"/>
        <v>220.04639999999998</v>
      </c>
      <c r="T2873" s="13">
        <f t="shared" si="134"/>
        <v>94.305599999999998</v>
      </c>
      <c r="U2873" s="2">
        <f t="shared" si="132"/>
        <v>0.30000000000000004</v>
      </c>
      <c r="V2873">
        <f>Table1[[#This Row],[Ship Date]]-Table1[[#This Row],[Order Date]]</f>
        <v>4</v>
      </c>
    </row>
    <row r="2874" spans="1:22" x14ac:dyDescent="0.35">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s="13">
        <v>4.26</v>
      </c>
      <c r="S2874" s="13">
        <f t="shared" si="133"/>
        <v>2.9819999999999998</v>
      </c>
      <c r="T2874" s="13">
        <f t="shared" si="134"/>
        <v>1.278</v>
      </c>
      <c r="U2874" s="2">
        <f t="shared" si="132"/>
        <v>0.30000000000000004</v>
      </c>
      <c r="V2874">
        <f>Table1[[#This Row],[Ship Date]]-Table1[[#This Row],[Order Date]]</f>
        <v>5</v>
      </c>
    </row>
    <row r="2875" spans="1:22" x14ac:dyDescent="0.35">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s="13">
        <v>811.28</v>
      </c>
      <c r="S2875" s="13">
        <f t="shared" si="133"/>
        <v>567.89599999999996</v>
      </c>
      <c r="T2875" s="13">
        <f t="shared" si="134"/>
        <v>243.38400000000001</v>
      </c>
      <c r="U2875" s="2">
        <f t="shared" si="132"/>
        <v>0.30000000000000004</v>
      </c>
      <c r="V2875">
        <f>Table1[[#This Row],[Ship Date]]-Table1[[#This Row],[Order Date]]</f>
        <v>6</v>
      </c>
    </row>
    <row r="2876" spans="1:22" x14ac:dyDescent="0.35">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s="13">
        <v>6.03</v>
      </c>
      <c r="S2876" s="13">
        <f t="shared" si="133"/>
        <v>4.2210000000000001</v>
      </c>
      <c r="T2876" s="13">
        <f t="shared" si="134"/>
        <v>1.8090000000000002</v>
      </c>
      <c r="U2876" s="2">
        <f t="shared" si="132"/>
        <v>0.3</v>
      </c>
      <c r="V2876">
        <f>Table1[[#This Row],[Ship Date]]-Table1[[#This Row],[Order Date]]</f>
        <v>2</v>
      </c>
    </row>
    <row r="2877" spans="1:22" x14ac:dyDescent="0.35">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s="13">
        <v>153.56800000000001</v>
      </c>
      <c r="S2877" s="13">
        <f t="shared" si="133"/>
        <v>107.49760000000001</v>
      </c>
      <c r="T2877" s="13">
        <f t="shared" si="134"/>
        <v>46.070400000000006</v>
      </c>
      <c r="U2877" s="2">
        <f t="shared" si="132"/>
        <v>0.30000000000000004</v>
      </c>
      <c r="V2877">
        <f>Table1[[#This Row],[Ship Date]]-Table1[[#This Row],[Order Date]]</f>
        <v>2</v>
      </c>
    </row>
    <row r="2878" spans="1:22" x14ac:dyDescent="0.35">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s="13">
        <v>1013.4880000000001</v>
      </c>
      <c r="S2878" s="13">
        <f t="shared" si="133"/>
        <v>709.44159999999999</v>
      </c>
      <c r="T2878" s="13">
        <f t="shared" si="134"/>
        <v>304.04640000000006</v>
      </c>
      <c r="U2878" s="2">
        <f t="shared" si="132"/>
        <v>0.30000000000000004</v>
      </c>
      <c r="V2878">
        <f>Table1[[#This Row],[Ship Date]]-Table1[[#This Row],[Order Date]]</f>
        <v>2</v>
      </c>
    </row>
    <row r="2879" spans="1:22" x14ac:dyDescent="0.35">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s="13">
        <v>52.34</v>
      </c>
      <c r="S2879" s="13">
        <f t="shared" si="133"/>
        <v>36.637999999999998</v>
      </c>
      <c r="T2879" s="13">
        <f t="shared" si="134"/>
        <v>15.702000000000005</v>
      </c>
      <c r="U2879" s="2">
        <f t="shared" si="132"/>
        <v>0.3000000000000001</v>
      </c>
      <c r="V2879">
        <f>Table1[[#This Row],[Ship Date]]-Table1[[#This Row],[Order Date]]</f>
        <v>4</v>
      </c>
    </row>
    <row r="2880" spans="1:22" x14ac:dyDescent="0.35">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s="13">
        <v>4.66</v>
      </c>
      <c r="S2880" s="13">
        <f t="shared" si="133"/>
        <v>3.262</v>
      </c>
      <c r="T2880" s="13">
        <f t="shared" si="134"/>
        <v>1.3980000000000001</v>
      </c>
      <c r="U2880" s="2">
        <f t="shared" si="132"/>
        <v>0.30000000000000004</v>
      </c>
      <c r="V2880">
        <f>Table1[[#This Row],[Ship Date]]-Table1[[#This Row],[Order Date]]</f>
        <v>4</v>
      </c>
    </row>
    <row r="2881" spans="1:22" x14ac:dyDescent="0.35">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s="13">
        <v>254.97</v>
      </c>
      <c r="S2881" s="13">
        <f t="shared" si="133"/>
        <v>178.47899999999998</v>
      </c>
      <c r="T2881" s="13">
        <f t="shared" si="134"/>
        <v>76.491000000000014</v>
      </c>
      <c r="U2881" s="2">
        <f t="shared" si="132"/>
        <v>0.30000000000000004</v>
      </c>
      <c r="V2881">
        <f>Table1[[#This Row],[Ship Date]]-Table1[[#This Row],[Order Date]]</f>
        <v>4</v>
      </c>
    </row>
    <row r="2882" spans="1:22" x14ac:dyDescent="0.35">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s="13">
        <v>25.44</v>
      </c>
      <c r="S2882" s="13">
        <f t="shared" si="133"/>
        <v>17.808</v>
      </c>
      <c r="T2882" s="13">
        <f t="shared" si="134"/>
        <v>7.6320000000000014</v>
      </c>
      <c r="U2882" s="2">
        <f t="shared" si="132"/>
        <v>0.30000000000000004</v>
      </c>
      <c r="V2882">
        <f>Table1[[#This Row],[Ship Date]]-Table1[[#This Row],[Order Date]]</f>
        <v>4</v>
      </c>
    </row>
    <row r="2883" spans="1:22" x14ac:dyDescent="0.35">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s="13">
        <v>27.93</v>
      </c>
      <c r="S2883" s="13">
        <f t="shared" si="133"/>
        <v>19.550999999999998</v>
      </c>
      <c r="T2883" s="13">
        <f t="shared" si="134"/>
        <v>8.3790000000000013</v>
      </c>
      <c r="U2883" s="2">
        <f t="shared" ref="U2883:U2946" si="135">T2883/R2883</f>
        <v>0.30000000000000004</v>
      </c>
      <c r="V2883">
        <f>Table1[[#This Row],[Ship Date]]-Table1[[#This Row],[Order Date]]</f>
        <v>4</v>
      </c>
    </row>
    <row r="2884" spans="1:22" x14ac:dyDescent="0.35">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s="13">
        <v>8.85</v>
      </c>
      <c r="S2884" s="13">
        <f t="shared" ref="S2884:S2947" si="136">R2884*0.7</f>
        <v>6.1949999999999994</v>
      </c>
      <c r="T2884" s="13">
        <f t="shared" ref="T2884:T2947" si="137">R2884-S2884</f>
        <v>2.6550000000000002</v>
      </c>
      <c r="U2884" s="2">
        <f t="shared" si="135"/>
        <v>0.30000000000000004</v>
      </c>
      <c r="V2884">
        <f>Table1[[#This Row],[Ship Date]]-Table1[[#This Row],[Order Date]]</f>
        <v>4</v>
      </c>
    </row>
    <row r="2885" spans="1:22" x14ac:dyDescent="0.35">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s="13">
        <v>6.96</v>
      </c>
      <c r="S2885" s="13">
        <f t="shared" si="136"/>
        <v>4.8719999999999999</v>
      </c>
      <c r="T2885" s="13">
        <f t="shared" si="137"/>
        <v>2.0880000000000001</v>
      </c>
      <c r="U2885" s="2">
        <f t="shared" si="135"/>
        <v>0.3</v>
      </c>
      <c r="V2885">
        <f>Table1[[#This Row],[Ship Date]]-Table1[[#This Row],[Order Date]]</f>
        <v>5</v>
      </c>
    </row>
    <row r="2886" spans="1:22" x14ac:dyDescent="0.35">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s="13">
        <v>17.456</v>
      </c>
      <c r="S2886" s="13">
        <f t="shared" si="136"/>
        <v>12.219199999999999</v>
      </c>
      <c r="T2886" s="13">
        <f t="shared" si="137"/>
        <v>5.2368000000000006</v>
      </c>
      <c r="U2886" s="2">
        <f t="shared" si="135"/>
        <v>0.30000000000000004</v>
      </c>
      <c r="V2886">
        <f>Table1[[#This Row],[Ship Date]]-Table1[[#This Row],[Order Date]]</f>
        <v>4</v>
      </c>
    </row>
    <row r="2887" spans="1:22" x14ac:dyDescent="0.35">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s="13">
        <v>307.92</v>
      </c>
      <c r="S2887" s="13">
        <f t="shared" si="136"/>
        <v>215.54400000000001</v>
      </c>
      <c r="T2887" s="13">
        <f t="shared" si="137"/>
        <v>92.376000000000005</v>
      </c>
      <c r="U2887" s="2">
        <f t="shared" si="135"/>
        <v>0.3</v>
      </c>
      <c r="V2887">
        <f>Table1[[#This Row],[Ship Date]]-Table1[[#This Row],[Order Date]]</f>
        <v>4</v>
      </c>
    </row>
    <row r="2888" spans="1:22" x14ac:dyDescent="0.35">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s="13">
        <v>6.63</v>
      </c>
      <c r="S2888" s="13">
        <f t="shared" si="136"/>
        <v>4.641</v>
      </c>
      <c r="T2888" s="13">
        <f t="shared" si="137"/>
        <v>1.9889999999999999</v>
      </c>
      <c r="U2888" s="2">
        <f t="shared" si="135"/>
        <v>0.3</v>
      </c>
      <c r="V2888">
        <f>Table1[[#This Row],[Ship Date]]-Table1[[#This Row],[Order Date]]</f>
        <v>1</v>
      </c>
    </row>
    <row r="2889" spans="1:22" x14ac:dyDescent="0.35">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s="13">
        <v>12.96</v>
      </c>
      <c r="S2889" s="13">
        <f t="shared" si="136"/>
        <v>9.0719999999999992</v>
      </c>
      <c r="T2889" s="13">
        <f t="shared" si="137"/>
        <v>3.8880000000000017</v>
      </c>
      <c r="U2889" s="2">
        <f t="shared" si="135"/>
        <v>0.3000000000000001</v>
      </c>
      <c r="V2889">
        <f>Table1[[#This Row],[Ship Date]]-Table1[[#This Row],[Order Date]]</f>
        <v>1</v>
      </c>
    </row>
    <row r="2890" spans="1:22" x14ac:dyDescent="0.35">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s="13">
        <v>32.4</v>
      </c>
      <c r="S2890" s="13">
        <f t="shared" si="136"/>
        <v>22.679999999999996</v>
      </c>
      <c r="T2890" s="13">
        <f t="shared" si="137"/>
        <v>9.7200000000000024</v>
      </c>
      <c r="U2890" s="2">
        <f t="shared" si="135"/>
        <v>0.3000000000000001</v>
      </c>
      <c r="V2890">
        <f>Table1[[#This Row],[Ship Date]]-Table1[[#This Row],[Order Date]]</f>
        <v>1</v>
      </c>
    </row>
    <row r="2891" spans="1:22" x14ac:dyDescent="0.35">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s="13">
        <v>23.85</v>
      </c>
      <c r="S2891" s="13">
        <f t="shared" si="136"/>
        <v>16.695</v>
      </c>
      <c r="T2891" s="13">
        <f t="shared" si="137"/>
        <v>7.1550000000000011</v>
      </c>
      <c r="U2891" s="2">
        <f t="shared" si="135"/>
        <v>0.30000000000000004</v>
      </c>
      <c r="V2891">
        <f>Table1[[#This Row],[Ship Date]]-Table1[[#This Row],[Order Date]]</f>
        <v>4</v>
      </c>
    </row>
    <row r="2892" spans="1:22" x14ac:dyDescent="0.35">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s="13">
        <v>51.96</v>
      </c>
      <c r="S2892" s="13">
        <f t="shared" si="136"/>
        <v>36.372</v>
      </c>
      <c r="T2892" s="13">
        <f t="shared" si="137"/>
        <v>15.588000000000001</v>
      </c>
      <c r="U2892" s="2">
        <f t="shared" si="135"/>
        <v>0.3</v>
      </c>
      <c r="V2892">
        <f>Table1[[#This Row],[Ship Date]]-Table1[[#This Row],[Order Date]]</f>
        <v>2</v>
      </c>
    </row>
    <row r="2893" spans="1:22" x14ac:dyDescent="0.35">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s="13">
        <v>17.940000000000001</v>
      </c>
      <c r="S2893" s="13">
        <f t="shared" si="136"/>
        <v>12.558</v>
      </c>
      <c r="T2893" s="13">
        <f t="shared" si="137"/>
        <v>5.3820000000000014</v>
      </c>
      <c r="U2893" s="2">
        <f t="shared" si="135"/>
        <v>0.30000000000000004</v>
      </c>
      <c r="V2893">
        <f>Table1[[#This Row],[Ship Date]]-Table1[[#This Row],[Order Date]]</f>
        <v>2</v>
      </c>
    </row>
    <row r="2894" spans="1:22" x14ac:dyDescent="0.3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s="13">
        <v>11.56</v>
      </c>
      <c r="S2894" s="13">
        <f t="shared" si="136"/>
        <v>8.0920000000000005</v>
      </c>
      <c r="T2894" s="13">
        <f t="shared" si="137"/>
        <v>3.468</v>
      </c>
      <c r="U2894" s="2">
        <f t="shared" si="135"/>
        <v>0.3</v>
      </c>
      <c r="V2894">
        <f>Table1[[#This Row],[Ship Date]]-Table1[[#This Row],[Order Date]]</f>
        <v>6</v>
      </c>
    </row>
    <row r="2895" spans="1:22" x14ac:dyDescent="0.35">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s="13">
        <v>26.4</v>
      </c>
      <c r="S2895" s="13">
        <f t="shared" si="136"/>
        <v>18.479999999999997</v>
      </c>
      <c r="T2895" s="13">
        <f t="shared" si="137"/>
        <v>7.9200000000000017</v>
      </c>
      <c r="U2895" s="2">
        <f t="shared" si="135"/>
        <v>0.3000000000000001</v>
      </c>
      <c r="V2895">
        <f>Table1[[#This Row],[Ship Date]]-Table1[[#This Row],[Order Date]]</f>
        <v>6</v>
      </c>
    </row>
    <row r="2896" spans="1:22" x14ac:dyDescent="0.3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s="13">
        <v>69.08</v>
      </c>
      <c r="S2896" s="13">
        <f t="shared" si="136"/>
        <v>48.355999999999995</v>
      </c>
      <c r="T2896" s="13">
        <f t="shared" si="137"/>
        <v>20.724000000000004</v>
      </c>
      <c r="U2896" s="2">
        <f t="shared" si="135"/>
        <v>0.30000000000000004</v>
      </c>
      <c r="V2896">
        <f>Table1[[#This Row],[Ship Date]]-Table1[[#This Row],[Order Date]]</f>
        <v>6</v>
      </c>
    </row>
    <row r="2897" spans="1:22" x14ac:dyDescent="0.35">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s="13">
        <v>35.880000000000003</v>
      </c>
      <c r="S2897" s="13">
        <f t="shared" si="136"/>
        <v>25.116</v>
      </c>
      <c r="T2897" s="13">
        <f t="shared" si="137"/>
        <v>10.764000000000003</v>
      </c>
      <c r="U2897" s="2">
        <f t="shared" si="135"/>
        <v>0.30000000000000004</v>
      </c>
      <c r="V2897">
        <f>Table1[[#This Row],[Ship Date]]-Table1[[#This Row],[Order Date]]</f>
        <v>6</v>
      </c>
    </row>
    <row r="2898" spans="1:22" x14ac:dyDescent="0.35">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s="13">
        <v>49.65</v>
      </c>
      <c r="S2898" s="13">
        <f t="shared" si="136"/>
        <v>34.754999999999995</v>
      </c>
      <c r="T2898" s="13">
        <f t="shared" si="137"/>
        <v>14.895000000000003</v>
      </c>
      <c r="U2898" s="2">
        <f t="shared" si="135"/>
        <v>0.30000000000000004</v>
      </c>
      <c r="V2898">
        <f>Table1[[#This Row],[Ship Date]]-Table1[[#This Row],[Order Date]]</f>
        <v>4</v>
      </c>
    </row>
    <row r="2899" spans="1:22" x14ac:dyDescent="0.35">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s="13">
        <v>959.96799999999996</v>
      </c>
      <c r="S2899" s="13">
        <f t="shared" si="136"/>
        <v>671.97759999999994</v>
      </c>
      <c r="T2899" s="13">
        <f t="shared" si="137"/>
        <v>287.99040000000002</v>
      </c>
      <c r="U2899" s="2">
        <f t="shared" si="135"/>
        <v>0.30000000000000004</v>
      </c>
      <c r="V2899">
        <f>Table1[[#This Row],[Ship Date]]-Table1[[#This Row],[Order Date]]</f>
        <v>5</v>
      </c>
    </row>
    <row r="2900" spans="1:22" x14ac:dyDescent="0.35">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s="13">
        <v>408.42200000000003</v>
      </c>
      <c r="S2900" s="13">
        <f t="shared" si="136"/>
        <v>285.8954</v>
      </c>
      <c r="T2900" s="13">
        <f t="shared" si="137"/>
        <v>122.52660000000003</v>
      </c>
      <c r="U2900" s="2">
        <f t="shared" si="135"/>
        <v>0.30000000000000004</v>
      </c>
      <c r="V2900">
        <f>Table1[[#This Row],[Ship Date]]-Table1[[#This Row],[Order Date]]</f>
        <v>4</v>
      </c>
    </row>
    <row r="2901" spans="1:22" x14ac:dyDescent="0.35">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s="13">
        <v>479.98399999999998</v>
      </c>
      <c r="S2901" s="13">
        <f t="shared" si="136"/>
        <v>335.98879999999997</v>
      </c>
      <c r="T2901" s="13">
        <f t="shared" si="137"/>
        <v>143.99520000000001</v>
      </c>
      <c r="U2901" s="2">
        <f t="shared" si="135"/>
        <v>0.30000000000000004</v>
      </c>
      <c r="V2901">
        <f>Table1[[#This Row],[Ship Date]]-Table1[[#This Row],[Order Date]]</f>
        <v>5</v>
      </c>
    </row>
    <row r="2902" spans="1:22" x14ac:dyDescent="0.35">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s="13">
        <v>12.6</v>
      </c>
      <c r="S2902" s="13">
        <f t="shared" si="136"/>
        <v>8.8199999999999985</v>
      </c>
      <c r="T2902" s="13">
        <f t="shared" si="137"/>
        <v>3.7800000000000011</v>
      </c>
      <c r="U2902" s="2">
        <f t="shared" si="135"/>
        <v>0.3000000000000001</v>
      </c>
      <c r="V2902">
        <f>Table1[[#This Row],[Ship Date]]-Table1[[#This Row],[Order Date]]</f>
        <v>5</v>
      </c>
    </row>
    <row r="2903" spans="1:22" x14ac:dyDescent="0.35">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s="13">
        <v>184.66</v>
      </c>
      <c r="S2903" s="13">
        <f t="shared" si="136"/>
        <v>129.262</v>
      </c>
      <c r="T2903" s="13">
        <f t="shared" si="137"/>
        <v>55.397999999999996</v>
      </c>
      <c r="U2903" s="2">
        <f t="shared" si="135"/>
        <v>0.3</v>
      </c>
      <c r="V2903">
        <f>Table1[[#This Row],[Ship Date]]-Table1[[#This Row],[Order Date]]</f>
        <v>4</v>
      </c>
    </row>
    <row r="2904" spans="1:22" x14ac:dyDescent="0.35">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s="13">
        <v>23.12</v>
      </c>
      <c r="S2904" s="13">
        <f t="shared" si="136"/>
        <v>16.184000000000001</v>
      </c>
      <c r="T2904" s="13">
        <f t="shared" si="137"/>
        <v>6.9359999999999999</v>
      </c>
      <c r="U2904" s="2">
        <f t="shared" si="135"/>
        <v>0.3</v>
      </c>
      <c r="V2904">
        <f>Table1[[#This Row],[Ship Date]]-Table1[[#This Row],[Order Date]]</f>
        <v>5</v>
      </c>
    </row>
    <row r="2905" spans="1:22" x14ac:dyDescent="0.35">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s="13">
        <v>37.463999999999999</v>
      </c>
      <c r="S2905" s="13">
        <f t="shared" si="136"/>
        <v>26.224799999999998</v>
      </c>
      <c r="T2905" s="13">
        <f t="shared" si="137"/>
        <v>11.2392</v>
      </c>
      <c r="U2905" s="2">
        <f t="shared" si="135"/>
        <v>0.30000000000000004</v>
      </c>
      <c r="V2905">
        <f>Table1[[#This Row],[Ship Date]]-Table1[[#This Row],[Order Date]]</f>
        <v>4</v>
      </c>
    </row>
    <row r="2906" spans="1:22" x14ac:dyDescent="0.35">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s="13">
        <v>539.65800000000002</v>
      </c>
      <c r="S2906" s="13">
        <f t="shared" si="136"/>
        <v>377.76060000000001</v>
      </c>
      <c r="T2906" s="13">
        <f t="shared" si="137"/>
        <v>161.8974</v>
      </c>
      <c r="U2906" s="2">
        <f t="shared" si="135"/>
        <v>0.3</v>
      </c>
      <c r="V2906">
        <f>Table1[[#This Row],[Ship Date]]-Table1[[#This Row],[Order Date]]</f>
        <v>4</v>
      </c>
    </row>
    <row r="2907" spans="1:22" x14ac:dyDescent="0.3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s="13">
        <v>310.12</v>
      </c>
      <c r="S2907" s="13">
        <f t="shared" si="136"/>
        <v>217.084</v>
      </c>
      <c r="T2907" s="13">
        <f t="shared" si="137"/>
        <v>93.036000000000001</v>
      </c>
      <c r="U2907" s="2">
        <f t="shared" si="135"/>
        <v>0.3</v>
      </c>
      <c r="V2907">
        <f>Table1[[#This Row],[Ship Date]]-Table1[[#This Row],[Order Date]]</f>
        <v>4</v>
      </c>
    </row>
    <row r="2908" spans="1:22" x14ac:dyDescent="0.35">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s="13">
        <v>8.56</v>
      </c>
      <c r="S2908" s="13">
        <f t="shared" si="136"/>
        <v>5.992</v>
      </c>
      <c r="T2908" s="13">
        <f t="shared" si="137"/>
        <v>2.5680000000000005</v>
      </c>
      <c r="U2908" s="2">
        <f t="shared" si="135"/>
        <v>0.30000000000000004</v>
      </c>
      <c r="V2908">
        <f>Table1[[#This Row],[Ship Date]]-Table1[[#This Row],[Order Date]]</f>
        <v>6</v>
      </c>
    </row>
    <row r="2909" spans="1:22" x14ac:dyDescent="0.35">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s="13">
        <v>52.4</v>
      </c>
      <c r="S2909" s="13">
        <f t="shared" si="136"/>
        <v>36.68</v>
      </c>
      <c r="T2909" s="13">
        <f t="shared" si="137"/>
        <v>15.719999999999999</v>
      </c>
      <c r="U2909" s="2">
        <f t="shared" si="135"/>
        <v>0.3</v>
      </c>
      <c r="V2909">
        <f>Table1[[#This Row],[Ship Date]]-Table1[[#This Row],[Order Date]]</f>
        <v>6</v>
      </c>
    </row>
    <row r="2910" spans="1:22" x14ac:dyDescent="0.35">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s="13">
        <v>14.94</v>
      </c>
      <c r="S2910" s="13">
        <f t="shared" si="136"/>
        <v>10.457999999999998</v>
      </c>
      <c r="T2910" s="13">
        <f t="shared" si="137"/>
        <v>4.4820000000000011</v>
      </c>
      <c r="U2910" s="2">
        <f t="shared" si="135"/>
        <v>0.3000000000000001</v>
      </c>
      <c r="V2910">
        <f>Table1[[#This Row],[Ship Date]]-Table1[[#This Row],[Order Date]]</f>
        <v>6</v>
      </c>
    </row>
    <row r="2911" spans="1:22" x14ac:dyDescent="0.35">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s="13">
        <v>11.22</v>
      </c>
      <c r="S2911" s="13">
        <f t="shared" si="136"/>
        <v>7.8540000000000001</v>
      </c>
      <c r="T2911" s="13">
        <f t="shared" si="137"/>
        <v>3.3660000000000005</v>
      </c>
      <c r="U2911" s="2">
        <f t="shared" si="135"/>
        <v>0.30000000000000004</v>
      </c>
      <c r="V2911">
        <f>Table1[[#This Row],[Ship Date]]-Table1[[#This Row],[Order Date]]</f>
        <v>4</v>
      </c>
    </row>
    <row r="2912" spans="1:22" x14ac:dyDescent="0.35">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s="13">
        <v>387.13600000000002</v>
      </c>
      <c r="S2912" s="13">
        <f t="shared" si="136"/>
        <v>270.99520000000001</v>
      </c>
      <c r="T2912" s="13">
        <f t="shared" si="137"/>
        <v>116.14080000000001</v>
      </c>
      <c r="U2912" s="2">
        <f t="shared" si="135"/>
        <v>0.3</v>
      </c>
      <c r="V2912">
        <f>Table1[[#This Row],[Ship Date]]-Table1[[#This Row],[Order Date]]</f>
        <v>4</v>
      </c>
    </row>
    <row r="2913" spans="1:22" x14ac:dyDescent="0.35">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s="13">
        <v>41.4</v>
      </c>
      <c r="S2913" s="13">
        <f t="shared" si="136"/>
        <v>28.979999999999997</v>
      </c>
      <c r="T2913" s="13">
        <f t="shared" si="137"/>
        <v>12.420000000000002</v>
      </c>
      <c r="U2913" s="2">
        <f t="shared" si="135"/>
        <v>0.30000000000000004</v>
      </c>
      <c r="V2913">
        <f>Table1[[#This Row],[Ship Date]]-Table1[[#This Row],[Order Date]]</f>
        <v>5</v>
      </c>
    </row>
    <row r="2914" spans="1:22" x14ac:dyDescent="0.35">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s="13">
        <v>35</v>
      </c>
      <c r="S2914" s="13">
        <f t="shared" si="136"/>
        <v>24.5</v>
      </c>
      <c r="T2914" s="13">
        <f t="shared" si="137"/>
        <v>10.5</v>
      </c>
      <c r="U2914" s="2">
        <f t="shared" si="135"/>
        <v>0.3</v>
      </c>
      <c r="V2914">
        <f>Table1[[#This Row],[Ship Date]]-Table1[[#This Row],[Order Date]]</f>
        <v>5</v>
      </c>
    </row>
    <row r="2915" spans="1:22" x14ac:dyDescent="0.35">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s="13">
        <v>39.552</v>
      </c>
      <c r="S2915" s="13">
        <f t="shared" si="136"/>
        <v>27.686399999999999</v>
      </c>
      <c r="T2915" s="13">
        <f t="shared" si="137"/>
        <v>11.865600000000001</v>
      </c>
      <c r="U2915" s="2">
        <f t="shared" si="135"/>
        <v>0.30000000000000004</v>
      </c>
      <c r="V2915">
        <f>Table1[[#This Row],[Ship Date]]-Table1[[#This Row],[Order Date]]</f>
        <v>5</v>
      </c>
    </row>
    <row r="2916" spans="1:22" x14ac:dyDescent="0.35">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s="13">
        <v>135.72</v>
      </c>
      <c r="S2916" s="13">
        <f t="shared" si="136"/>
        <v>95.003999999999991</v>
      </c>
      <c r="T2916" s="13">
        <f t="shared" si="137"/>
        <v>40.716000000000008</v>
      </c>
      <c r="U2916" s="2">
        <f t="shared" si="135"/>
        <v>0.30000000000000004</v>
      </c>
      <c r="V2916">
        <f>Table1[[#This Row],[Ship Date]]-Table1[[#This Row],[Order Date]]</f>
        <v>5</v>
      </c>
    </row>
    <row r="2917" spans="1:22" x14ac:dyDescent="0.35">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s="13">
        <v>12.56</v>
      </c>
      <c r="S2917" s="13">
        <f t="shared" si="136"/>
        <v>8.7919999999999998</v>
      </c>
      <c r="T2917" s="13">
        <f t="shared" si="137"/>
        <v>3.7680000000000007</v>
      </c>
      <c r="U2917" s="2">
        <f t="shared" si="135"/>
        <v>0.30000000000000004</v>
      </c>
      <c r="V2917">
        <f>Table1[[#This Row],[Ship Date]]-Table1[[#This Row],[Order Date]]</f>
        <v>5</v>
      </c>
    </row>
    <row r="2918" spans="1:22" x14ac:dyDescent="0.35">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s="13">
        <v>263.95999999999998</v>
      </c>
      <c r="S2918" s="13">
        <f t="shared" si="136"/>
        <v>184.77199999999996</v>
      </c>
      <c r="T2918" s="13">
        <f t="shared" si="137"/>
        <v>79.188000000000017</v>
      </c>
      <c r="U2918" s="2">
        <f t="shared" si="135"/>
        <v>0.3000000000000001</v>
      </c>
      <c r="V2918">
        <f>Table1[[#This Row],[Ship Date]]-Table1[[#This Row],[Order Date]]</f>
        <v>5</v>
      </c>
    </row>
    <row r="2919" spans="1:22" x14ac:dyDescent="0.35">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s="13">
        <v>5.952</v>
      </c>
      <c r="S2919" s="13">
        <f t="shared" si="136"/>
        <v>4.1663999999999994</v>
      </c>
      <c r="T2919" s="13">
        <f t="shared" si="137"/>
        <v>1.7856000000000005</v>
      </c>
      <c r="U2919" s="2">
        <f t="shared" si="135"/>
        <v>0.3000000000000001</v>
      </c>
      <c r="V2919">
        <f>Table1[[#This Row],[Ship Date]]-Table1[[#This Row],[Order Date]]</f>
        <v>3</v>
      </c>
    </row>
    <row r="2920" spans="1:22" x14ac:dyDescent="0.35">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s="13">
        <v>15.8</v>
      </c>
      <c r="S2920" s="13">
        <f t="shared" si="136"/>
        <v>11.06</v>
      </c>
      <c r="T2920" s="13">
        <f t="shared" si="137"/>
        <v>4.74</v>
      </c>
      <c r="U2920" s="2">
        <f t="shared" si="135"/>
        <v>0.3</v>
      </c>
      <c r="V2920">
        <f>Table1[[#This Row],[Ship Date]]-Table1[[#This Row],[Order Date]]</f>
        <v>0</v>
      </c>
    </row>
    <row r="2921" spans="1:22" x14ac:dyDescent="0.35">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s="13">
        <v>14.368</v>
      </c>
      <c r="S2921" s="13">
        <f t="shared" si="136"/>
        <v>10.057599999999999</v>
      </c>
      <c r="T2921" s="13">
        <f t="shared" si="137"/>
        <v>4.3104000000000013</v>
      </c>
      <c r="U2921" s="2">
        <f t="shared" si="135"/>
        <v>0.3000000000000001</v>
      </c>
      <c r="V2921">
        <f>Table1[[#This Row],[Ship Date]]-Table1[[#This Row],[Order Date]]</f>
        <v>0</v>
      </c>
    </row>
    <row r="2922" spans="1:22" x14ac:dyDescent="0.35">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s="13">
        <v>70.447999999999993</v>
      </c>
      <c r="S2922" s="13">
        <f t="shared" si="136"/>
        <v>49.313599999999994</v>
      </c>
      <c r="T2922" s="13">
        <f t="shared" si="137"/>
        <v>21.134399999999999</v>
      </c>
      <c r="U2922" s="2">
        <f t="shared" si="135"/>
        <v>0.30000000000000004</v>
      </c>
      <c r="V2922">
        <f>Table1[[#This Row],[Ship Date]]-Table1[[#This Row],[Order Date]]</f>
        <v>0</v>
      </c>
    </row>
    <row r="2923" spans="1:22" x14ac:dyDescent="0.35">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s="13">
        <v>129.30000000000001</v>
      </c>
      <c r="S2923" s="13">
        <f t="shared" si="136"/>
        <v>90.51</v>
      </c>
      <c r="T2923" s="13">
        <f t="shared" si="137"/>
        <v>38.790000000000006</v>
      </c>
      <c r="U2923" s="2">
        <f t="shared" si="135"/>
        <v>0.30000000000000004</v>
      </c>
      <c r="V2923">
        <f>Table1[[#This Row],[Ship Date]]-Table1[[#This Row],[Order Date]]</f>
        <v>0</v>
      </c>
    </row>
    <row r="2924" spans="1:22" x14ac:dyDescent="0.35">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s="13">
        <v>3.8820000000000001</v>
      </c>
      <c r="S2924" s="13">
        <f t="shared" si="136"/>
        <v>2.7174</v>
      </c>
      <c r="T2924" s="13">
        <f t="shared" si="137"/>
        <v>1.1646000000000001</v>
      </c>
      <c r="U2924" s="2">
        <f t="shared" si="135"/>
        <v>0.3</v>
      </c>
      <c r="V2924">
        <f>Table1[[#This Row],[Ship Date]]-Table1[[#This Row],[Order Date]]</f>
        <v>3</v>
      </c>
    </row>
    <row r="2925" spans="1:22" x14ac:dyDescent="0.35">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s="13">
        <v>6.08</v>
      </c>
      <c r="S2925" s="13">
        <f t="shared" si="136"/>
        <v>4.2559999999999993</v>
      </c>
      <c r="T2925" s="13">
        <f t="shared" si="137"/>
        <v>1.8240000000000007</v>
      </c>
      <c r="U2925" s="2">
        <f t="shared" si="135"/>
        <v>0.3000000000000001</v>
      </c>
      <c r="V2925">
        <f>Table1[[#This Row],[Ship Date]]-Table1[[#This Row],[Order Date]]</f>
        <v>6</v>
      </c>
    </row>
    <row r="2926" spans="1:22" x14ac:dyDescent="0.35">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s="13">
        <v>19.899999999999999</v>
      </c>
      <c r="S2926" s="13">
        <f t="shared" si="136"/>
        <v>13.929999999999998</v>
      </c>
      <c r="T2926" s="13">
        <f t="shared" si="137"/>
        <v>5.9700000000000006</v>
      </c>
      <c r="U2926" s="2">
        <f t="shared" si="135"/>
        <v>0.30000000000000004</v>
      </c>
      <c r="V2926">
        <f>Table1[[#This Row],[Ship Date]]-Table1[[#This Row],[Order Date]]</f>
        <v>3</v>
      </c>
    </row>
    <row r="2927" spans="1:22" x14ac:dyDescent="0.35">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s="13">
        <v>70.709999999999994</v>
      </c>
      <c r="S2927" s="13">
        <f t="shared" si="136"/>
        <v>49.496999999999993</v>
      </c>
      <c r="T2927" s="13">
        <f t="shared" si="137"/>
        <v>21.213000000000001</v>
      </c>
      <c r="U2927" s="2">
        <f t="shared" si="135"/>
        <v>0.30000000000000004</v>
      </c>
      <c r="V2927">
        <f>Table1[[#This Row],[Ship Date]]-Table1[[#This Row],[Order Date]]</f>
        <v>3</v>
      </c>
    </row>
    <row r="2928" spans="1:22" x14ac:dyDescent="0.35">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s="13">
        <v>18.84</v>
      </c>
      <c r="S2928" s="13">
        <f t="shared" si="136"/>
        <v>13.187999999999999</v>
      </c>
      <c r="T2928" s="13">
        <f t="shared" si="137"/>
        <v>5.652000000000001</v>
      </c>
      <c r="U2928" s="2">
        <f t="shared" si="135"/>
        <v>0.30000000000000004</v>
      </c>
      <c r="V2928">
        <f>Table1[[#This Row],[Ship Date]]-Table1[[#This Row],[Order Date]]</f>
        <v>4</v>
      </c>
    </row>
    <row r="2929" spans="1:22" x14ac:dyDescent="0.35">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s="13">
        <v>8.64</v>
      </c>
      <c r="S2929" s="13">
        <f t="shared" si="136"/>
        <v>6.048</v>
      </c>
      <c r="T2929" s="13">
        <f t="shared" si="137"/>
        <v>2.5920000000000005</v>
      </c>
      <c r="U2929" s="2">
        <f t="shared" si="135"/>
        <v>0.30000000000000004</v>
      </c>
      <c r="V2929">
        <f>Table1[[#This Row],[Ship Date]]-Table1[[#This Row],[Order Date]]</f>
        <v>6</v>
      </c>
    </row>
    <row r="2930" spans="1:22" x14ac:dyDescent="0.35">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s="13">
        <v>1633.1880000000001</v>
      </c>
      <c r="S2930" s="13">
        <f t="shared" si="136"/>
        <v>1143.2316000000001</v>
      </c>
      <c r="T2930" s="13">
        <f t="shared" si="137"/>
        <v>489.95640000000003</v>
      </c>
      <c r="U2930" s="2">
        <f t="shared" si="135"/>
        <v>0.3</v>
      </c>
      <c r="V2930">
        <f>Table1[[#This Row],[Ship Date]]-Table1[[#This Row],[Order Date]]</f>
        <v>7</v>
      </c>
    </row>
    <row r="2931" spans="1:22" x14ac:dyDescent="0.35">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s="13">
        <v>19.760000000000002</v>
      </c>
      <c r="S2931" s="13">
        <f t="shared" si="136"/>
        <v>13.832000000000001</v>
      </c>
      <c r="T2931" s="13">
        <f t="shared" si="137"/>
        <v>5.9280000000000008</v>
      </c>
      <c r="U2931" s="2">
        <f t="shared" si="135"/>
        <v>0.30000000000000004</v>
      </c>
      <c r="V2931">
        <f>Table1[[#This Row],[Ship Date]]-Table1[[#This Row],[Order Date]]</f>
        <v>6</v>
      </c>
    </row>
    <row r="2932" spans="1:22" x14ac:dyDescent="0.35">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s="13">
        <v>6.6079999999999997</v>
      </c>
      <c r="S2932" s="13">
        <f t="shared" si="136"/>
        <v>4.6255999999999995</v>
      </c>
      <c r="T2932" s="13">
        <f t="shared" si="137"/>
        <v>1.9824000000000002</v>
      </c>
      <c r="U2932" s="2">
        <f t="shared" si="135"/>
        <v>0.30000000000000004</v>
      </c>
      <c r="V2932">
        <f>Table1[[#This Row],[Ship Date]]-Table1[[#This Row],[Order Date]]</f>
        <v>0</v>
      </c>
    </row>
    <row r="2933" spans="1:22" x14ac:dyDescent="0.35">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s="13">
        <v>7.28</v>
      </c>
      <c r="S2933" s="13">
        <f t="shared" si="136"/>
        <v>5.0960000000000001</v>
      </c>
      <c r="T2933" s="13">
        <f t="shared" si="137"/>
        <v>2.1840000000000002</v>
      </c>
      <c r="U2933" s="2">
        <f t="shared" si="135"/>
        <v>0.3</v>
      </c>
      <c r="V2933">
        <f>Table1[[#This Row],[Ship Date]]-Table1[[#This Row],[Order Date]]</f>
        <v>0</v>
      </c>
    </row>
    <row r="2934" spans="1:22" x14ac:dyDescent="0.35">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s="13">
        <v>144.78399999999999</v>
      </c>
      <c r="S2934" s="13">
        <f t="shared" si="136"/>
        <v>101.34879999999998</v>
      </c>
      <c r="T2934" s="13">
        <f t="shared" si="137"/>
        <v>43.435200000000009</v>
      </c>
      <c r="U2934" s="2">
        <f t="shared" si="135"/>
        <v>0.3000000000000001</v>
      </c>
      <c r="V2934">
        <f>Table1[[#This Row],[Ship Date]]-Table1[[#This Row],[Order Date]]</f>
        <v>0</v>
      </c>
    </row>
    <row r="2935" spans="1:22" x14ac:dyDescent="0.35">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s="13">
        <v>156.792</v>
      </c>
      <c r="S2935" s="13">
        <f t="shared" si="136"/>
        <v>109.75439999999999</v>
      </c>
      <c r="T2935" s="13">
        <f t="shared" si="137"/>
        <v>47.037600000000012</v>
      </c>
      <c r="U2935" s="2">
        <f t="shared" si="135"/>
        <v>0.3000000000000001</v>
      </c>
      <c r="V2935">
        <f>Table1[[#This Row],[Ship Date]]-Table1[[#This Row],[Order Date]]</f>
        <v>6</v>
      </c>
    </row>
    <row r="2936" spans="1:22" x14ac:dyDescent="0.35">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s="13">
        <v>431.976</v>
      </c>
      <c r="S2936" s="13">
        <f t="shared" si="136"/>
        <v>302.38319999999999</v>
      </c>
      <c r="T2936" s="13">
        <f t="shared" si="137"/>
        <v>129.59280000000001</v>
      </c>
      <c r="U2936" s="2">
        <f t="shared" si="135"/>
        <v>0.30000000000000004</v>
      </c>
      <c r="V2936">
        <f>Table1[[#This Row],[Ship Date]]-Table1[[#This Row],[Order Date]]</f>
        <v>6</v>
      </c>
    </row>
    <row r="2937" spans="1:22" x14ac:dyDescent="0.35">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s="13">
        <v>35.89</v>
      </c>
      <c r="S2937" s="13">
        <f t="shared" si="136"/>
        <v>25.122999999999998</v>
      </c>
      <c r="T2937" s="13">
        <f t="shared" si="137"/>
        <v>10.767000000000003</v>
      </c>
      <c r="U2937" s="2">
        <f t="shared" si="135"/>
        <v>0.3000000000000001</v>
      </c>
      <c r="V2937">
        <f>Table1[[#This Row],[Ship Date]]-Table1[[#This Row],[Order Date]]</f>
        <v>6</v>
      </c>
    </row>
    <row r="2938" spans="1:22" x14ac:dyDescent="0.35">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s="13">
        <v>47.207999999999998</v>
      </c>
      <c r="S2938" s="13">
        <f t="shared" si="136"/>
        <v>33.0456</v>
      </c>
      <c r="T2938" s="13">
        <f t="shared" si="137"/>
        <v>14.162399999999998</v>
      </c>
      <c r="U2938" s="2">
        <f t="shared" si="135"/>
        <v>0.3</v>
      </c>
      <c r="V2938">
        <f>Table1[[#This Row],[Ship Date]]-Table1[[#This Row],[Order Date]]</f>
        <v>6</v>
      </c>
    </row>
    <row r="2939" spans="1:22" x14ac:dyDescent="0.35">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s="13">
        <v>248.08</v>
      </c>
      <c r="S2939" s="13">
        <f t="shared" si="136"/>
        <v>173.65600000000001</v>
      </c>
      <c r="T2939" s="13">
        <f t="shared" si="137"/>
        <v>74.424000000000007</v>
      </c>
      <c r="U2939" s="2">
        <f t="shared" si="135"/>
        <v>0.3</v>
      </c>
      <c r="V2939">
        <f>Table1[[#This Row],[Ship Date]]-Table1[[#This Row],[Order Date]]</f>
        <v>6</v>
      </c>
    </row>
    <row r="2940" spans="1:22" x14ac:dyDescent="0.35">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s="13">
        <v>189.7</v>
      </c>
      <c r="S2940" s="13">
        <f t="shared" si="136"/>
        <v>132.79</v>
      </c>
      <c r="T2940" s="13">
        <f t="shared" si="137"/>
        <v>56.91</v>
      </c>
      <c r="U2940" s="2">
        <f t="shared" si="135"/>
        <v>0.3</v>
      </c>
      <c r="V2940">
        <f>Table1[[#This Row],[Ship Date]]-Table1[[#This Row],[Order Date]]</f>
        <v>6</v>
      </c>
    </row>
    <row r="2941" spans="1:22" x14ac:dyDescent="0.35">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s="13">
        <v>59.808</v>
      </c>
      <c r="S2941" s="13">
        <f t="shared" si="136"/>
        <v>41.865600000000001</v>
      </c>
      <c r="T2941" s="13">
        <f t="shared" si="137"/>
        <v>17.942399999999999</v>
      </c>
      <c r="U2941" s="2">
        <f t="shared" si="135"/>
        <v>0.3</v>
      </c>
      <c r="V2941">
        <f>Table1[[#This Row],[Ship Date]]-Table1[[#This Row],[Order Date]]</f>
        <v>6</v>
      </c>
    </row>
    <row r="2942" spans="1:22" x14ac:dyDescent="0.35">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s="13">
        <v>90.99</v>
      </c>
      <c r="S2942" s="13">
        <f t="shared" si="136"/>
        <v>63.692999999999991</v>
      </c>
      <c r="T2942" s="13">
        <f t="shared" si="137"/>
        <v>27.297000000000004</v>
      </c>
      <c r="U2942" s="2">
        <f t="shared" si="135"/>
        <v>0.30000000000000004</v>
      </c>
      <c r="V2942">
        <f>Table1[[#This Row],[Ship Date]]-Table1[[#This Row],[Order Date]]</f>
        <v>6</v>
      </c>
    </row>
    <row r="2943" spans="1:22" x14ac:dyDescent="0.35">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s="13">
        <v>1526.56</v>
      </c>
      <c r="S2943" s="13">
        <f t="shared" si="136"/>
        <v>1068.5919999999999</v>
      </c>
      <c r="T2943" s="13">
        <f t="shared" si="137"/>
        <v>457.96800000000007</v>
      </c>
      <c r="U2943" s="2">
        <f t="shared" si="135"/>
        <v>0.30000000000000004</v>
      </c>
      <c r="V2943">
        <f>Table1[[#This Row],[Ship Date]]-Table1[[#This Row],[Order Date]]</f>
        <v>6</v>
      </c>
    </row>
    <row r="2944" spans="1:22" x14ac:dyDescent="0.35">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s="13">
        <v>368.97</v>
      </c>
      <c r="S2944" s="13">
        <f t="shared" si="136"/>
        <v>258.279</v>
      </c>
      <c r="T2944" s="13">
        <f t="shared" si="137"/>
        <v>110.69100000000003</v>
      </c>
      <c r="U2944" s="2">
        <f t="shared" si="135"/>
        <v>0.30000000000000004</v>
      </c>
      <c r="V2944">
        <f>Table1[[#This Row],[Ship Date]]-Table1[[#This Row],[Order Date]]</f>
        <v>6</v>
      </c>
    </row>
    <row r="2945" spans="1:22" x14ac:dyDescent="0.35">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s="13">
        <v>305.01</v>
      </c>
      <c r="S2945" s="13">
        <f t="shared" si="136"/>
        <v>213.50699999999998</v>
      </c>
      <c r="T2945" s="13">
        <f t="shared" si="137"/>
        <v>91.503000000000014</v>
      </c>
      <c r="U2945" s="2">
        <f t="shared" si="135"/>
        <v>0.30000000000000004</v>
      </c>
      <c r="V2945">
        <f>Table1[[#This Row],[Ship Date]]-Table1[[#This Row],[Order Date]]</f>
        <v>5</v>
      </c>
    </row>
    <row r="2946" spans="1:22" x14ac:dyDescent="0.35">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s="13">
        <v>18.7</v>
      </c>
      <c r="S2946" s="13">
        <f t="shared" si="136"/>
        <v>13.089999999999998</v>
      </c>
      <c r="T2946" s="13">
        <f t="shared" si="137"/>
        <v>5.6100000000000012</v>
      </c>
      <c r="U2946" s="2">
        <f t="shared" si="135"/>
        <v>0.3000000000000001</v>
      </c>
      <c r="V2946">
        <f>Table1[[#This Row],[Ship Date]]-Table1[[#This Row],[Order Date]]</f>
        <v>5</v>
      </c>
    </row>
    <row r="2947" spans="1:22" x14ac:dyDescent="0.35">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s="13">
        <v>38.29</v>
      </c>
      <c r="S2947" s="13">
        <f t="shared" si="136"/>
        <v>26.802999999999997</v>
      </c>
      <c r="T2947" s="13">
        <f t="shared" si="137"/>
        <v>11.487000000000002</v>
      </c>
      <c r="U2947" s="2">
        <f t="shared" ref="U2947:U3010" si="138">T2947/R2947</f>
        <v>0.30000000000000004</v>
      </c>
      <c r="V2947">
        <f>Table1[[#This Row],[Ship Date]]-Table1[[#This Row],[Order Date]]</f>
        <v>1</v>
      </c>
    </row>
    <row r="2948" spans="1:22" x14ac:dyDescent="0.35">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s="13">
        <v>26.25</v>
      </c>
      <c r="S2948" s="13">
        <f t="shared" ref="S2948:S3011" si="139">R2948*0.7</f>
        <v>18.375</v>
      </c>
      <c r="T2948" s="13">
        <f t="shared" ref="T2948:T3011" si="140">R2948-S2948</f>
        <v>7.875</v>
      </c>
      <c r="U2948" s="2">
        <f t="shared" si="138"/>
        <v>0.3</v>
      </c>
      <c r="V2948">
        <f>Table1[[#This Row],[Ship Date]]-Table1[[#This Row],[Order Date]]</f>
        <v>4</v>
      </c>
    </row>
    <row r="2949" spans="1:22" x14ac:dyDescent="0.35">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s="13">
        <v>64.959999999999994</v>
      </c>
      <c r="S2949" s="13">
        <f t="shared" si="139"/>
        <v>45.471999999999994</v>
      </c>
      <c r="T2949" s="13">
        <f t="shared" si="140"/>
        <v>19.488</v>
      </c>
      <c r="U2949" s="2">
        <f t="shared" si="138"/>
        <v>0.30000000000000004</v>
      </c>
      <c r="V2949">
        <f>Table1[[#This Row],[Ship Date]]-Table1[[#This Row],[Order Date]]</f>
        <v>4</v>
      </c>
    </row>
    <row r="2950" spans="1:22" x14ac:dyDescent="0.35">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s="13">
        <v>43.7</v>
      </c>
      <c r="S2950" s="13">
        <f t="shared" si="139"/>
        <v>30.59</v>
      </c>
      <c r="T2950" s="13">
        <f t="shared" si="140"/>
        <v>13.110000000000003</v>
      </c>
      <c r="U2950" s="2">
        <f t="shared" si="138"/>
        <v>0.30000000000000004</v>
      </c>
      <c r="V2950">
        <f>Table1[[#This Row],[Ship Date]]-Table1[[#This Row],[Order Date]]</f>
        <v>4</v>
      </c>
    </row>
    <row r="2951" spans="1:22" x14ac:dyDescent="0.35">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s="13">
        <v>41.6</v>
      </c>
      <c r="S2951" s="13">
        <f t="shared" si="139"/>
        <v>29.119999999999997</v>
      </c>
      <c r="T2951" s="13">
        <f t="shared" si="140"/>
        <v>12.480000000000004</v>
      </c>
      <c r="U2951" s="2">
        <f t="shared" si="138"/>
        <v>0.3000000000000001</v>
      </c>
      <c r="V2951">
        <f>Table1[[#This Row],[Ship Date]]-Table1[[#This Row],[Order Date]]</f>
        <v>0</v>
      </c>
    </row>
    <row r="2952" spans="1:22" x14ac:dyDescent="0.35">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s="13">
        <v>23.12</v>
      </c>
      <c r="S2952" s="13">
        <f t="shared" si="139"/>
        <v>16.184000000000001</v>
      </c>
      <c r="T2952" s="13">
        <f t="shared" si="140"/>
        <v>6.9359999999999999</v>
      </c>
      <c r="U2952" s="2">
        <f t="shared" si="138"/>
        <v>0.3</v>
      </c>
      <c r="V2952">
        <f>Table1[[#This Row],[Ship Date]]-Table1[[#This Row],[Order Date]]</f>
        <v>0</v>
      </c>
    </row>
    <row r="2953" spans="1:22" x14ac:dyDescent="0.35">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s="13">
        <v>113.88800000000001</v>
      </c>
      <c r="S2953" s="13">
        <f t="shared" si="139"/>
        <v>79.721599999999995</v>
      </c>
      <c r="T2953" s="13">
        <f t="shared" si="140"/>
        <v>34.16640000000001</v>
      </c>
      <c r="U2953" s="2">
        <f t="shared" si="138"/>
        <v>0.3000000000000001</v>
      </c>
      <c r="V2953">
        <f>Table1[[#This Row],[Ship Date]]-Table1[[#This Row],[Order Date]]</f>
        <v>0</v>
      </c>
    </row>
    <row r="2954" spans="1:22" x14ac:dyDescent="0.35">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s="13">
        <v>113.568</v>
      </c>
      <c r="S2954" s="13">
        <f t="shared" si="139"/>
        <v>79.497599999999991</v>
      </c>
      <c r="T2954" s="13">
        <f t="shared" si="140"/>
        <v>34.070400000000006</v>
      </c>
      <c r="U2954" s="2">
        <f t="shared" si="138"/>
        <v>0.30000000000000004</v>
      </c>
      <c r="V2954">
        <f>Table1[[#This Row],[Ship Date]]-Table1[[#This Row],[Order Date]]</f>
        <v>0</v>
      </c>
    </row>
    <row r="2955" spans="1:22" x14ac:dyDescent="0.35">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s="13">
        <v>7.92</v>
      </c>
      <c r="S2955" s="13">
        <f t="shared" si="139"/>
        <v>5.5439999999999996</v>
      </c>
      <c r="T2955" s="13">
        <f t="shared" si="140"/>
        <v>2.3760000000000003</v>
      </c>
      <c r="U2955" s="2">
        <f t="shared" si="138"/>
        <v>0.30000000000000004</v>
      </c>
      <c r="V2955">
        <f>Table1[[#This Row],[Ship Date]]-Table1[[#This Row],[Order Date]]</f>
        <v>0</v>
      </c>
    </row>
    <row r="2956" spans="1:22" x14ac:dyDescent="0.35">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s="13">
        <v>671.98400000000004</v>
      </c>
      <c r="S2956" s="13">
        <f t="shared" si="139"/>
        <v>470.3888</v>
      </c>
      <c r="T2956" s="13">
        <f t="shared" si="140"/>
        <v>201.59520000000003</v>
      </c>
      <c r="U2956" s="2">
        <f t="shared" si="138"/>
        <v>0.30000000000000004</v>
      </c>
      <c r="V2956">
        <f>Table1[[#This Row],[Ship Date]]-Table1[[#This Row],[Order Date]]</f>
        <v>0</v>
      </c>
    </row>
    <row r="2957" spans="1:22" x14ac:dyDescent="0.35">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s="13">
        <v>39.99</v>
      </c>
      <c r="S2957" s="13">
        <f t="shared" si="139"/>
        <v>27.992999999999999</v>
      </c>
      <c r="T2957" s="13">
        <f t="shared" si="140"/>
        <v>11.997000000000003</v>
      </c>
      <c r="U2957" s="2">
        <f t="shared" si="138"/>
        <v>0.30000000000000004</v>
      </c>
      <c r="V2957">
        <f>Table1[[#This Row],[Ship Date]]-Table1[[#This Row],[Order Date]]</f>
        <v>6</v>
      </c>
    </row>
    <row r="2958" spans="1:22" x14ac:dyDescent="0.35">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s="13">
        <v>191.64599999999999</v>
      </c>
      <c r="S2958" s="13">
        <f t="shared" si="139"/>
        <v>134.15219999999999</v>
      </c>
      <c r="T2958" s="13">
        <f t="shared" si="140"/>
        <v>57.493799999999993</v>
      </c>
      <c r="U2958" s="2">
        <f t="shared" si="138"/>
        <v>0.3</v>
      </c>
      <c r="V2958">
        <f>Table1[[#This Row],[Ship Date]]-Table1[[#This Row],[Order Date]]</f>
        <v>7</v>
      </c>
    </row>
    <row r="2959" spans="1:22" x14ac:dyDescent="0.35">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s="13">
        <v>2.3130000000000002</v>
      </c>
      <c r="S2959" s="13">
        <f t="shared" si="139"/>
        <v>1.6191</v>
      </c>
      <c r="T2959" s="13">
        <f t="shared" si="140"/>
        <v>0.69390000000000018</v>
      </c>
      <c r="U2959" s="2">
        <f t="shared" si="138"/>
        <v>0.30000000000000004</v>
      </c>
      <c r="V2959">
        <f>Table1[[#This Row],[Ship Date]]-Table1[[#This Row],[Order Date]]</f>
        <v>5</v>
      </c>
    </row>
    <row r="2960" spans="1:22" x14ac:dyDescent="0.35">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s="13">
        <v>19.936</v>
      </c>
      <c r="S2960" s="13">
        <f t="shared" si="139"/>
        <v>13.9552</v>
      </c>
      <c r="T2960" s="13">
        <f t="shared" si="140"/>
        <v>5.9808000000000003</v>
      </c>
      <c r="U2960" s="2">
        <f t="shared" si="138"/>
        <v>0.30000000000000004</v>
      </c>
      <c r="V2960">
        <f>Table1[[#This Row],[Ship Date]]-Table1[[#This Row],[Order Date]]</f>
        <v>5</v>
      </c>
    </row>
    <row r="2961" spans="1:22" x14ac:dyDescent="0.35">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s="13">
        <v>45.92</v>
      </c>
      <c r="S2961" s="13">
        <f t="shared" si="139"/>
        <v>32.143999999999998</v>
      </c>
      <c r="T2961" s="13">
        <f t="shared" si="140"/>
        <v>13.776000000000003</v>
      </c>
      <c r="U2961" s="2">
        <f t="shared" si="138"/>
        <v>0.30000000000000004</v>
      </c>
      <c r="V2961">
        <f>Table1[[#This Row],[Ship Date]]-Table1[[#This Row],[Order Date]]</f>
        <v>5</v>
      </c>
    </row>
    <row r="2962" spans="1:22" x14ac:dyDescent="0.35">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s="13">
        <v>20.34</v>
      </c>
      <c r="S2962" s="13">
        <f t="shared" si="139"/>
        <v>14.238</v>
      </c>
      <c r="T2962" s="13">
        <f t="shared" si="140"/>
        <v>6.1020000000000003</v>
      </c>
      <c r="U2962" s="2">
        <f t="shared" si="138"/>
        <v>0.30000000000000004</v>
      </c>
      <c r="V2962">
        <f>Table1[[#This Row],[Ship Date]]-Table1[[#This Row],[Order Date]]</f>
        <v>5</v>
      </c>
    </row>
    <row r="2963" spans="1:22" x14ac:dyDescent="0.35">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s="13">
        <v>39.28</v>
      </c>
      <c r="S2963" s="13">
        <f t="shared" si="139"/>
        <v>27.495999999999999</v>
      </c>
      <c r="T2963" s="13">
        <f t="shared" si="140"/>
        <v>11.784000000000002</v>
      </c>
      <c r="U2963" s="2">
        <f t="shared" si="138"/>
        <v>0.30000000000000004</v>
      </c>
      <c r="V2963">
        <f>Table1[[#This Row],[Ship Date]]-Table1[[#This Row],[Order Date]]</f>
        <v>5</v>
      </c>
    </row>
    <row r="2964" spans="1:22" x14ac:dyDescent="0.35">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s="13">
        <v>81.567999999999998</v>
      </c>
      <c r="S2964" s="13">
        <f t="shared" si="139"/>
        <v>57.097599999999993</v>
      </c>
      <c r="T2964" s="13">
        <f t="shared" si="140"/>
        <v>24.470400000000005</v>
      </c>
      <c r="U2964" s="2">
        <f t="shared" si="138"/>
        <v>0.30000000000000004</v>
      </c>
      <c r="V2964">
        <f>Table1[[#This Row],[Ship Date]]-Table1[[#This Row],[Order Date]]</f>
        <v>5</v>
      </c>
    </row>
    <row r="2965" spans="1:22" x14ac:dyDescent="0.35">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s="13">
        <v>97.183999999999997</v>
      </c>
      <c r="S2965" s="13">
        <f t="shared" si="139"/>
        <v>68.02879999999999</v>
      </c>
      <c r="T2965" s="13">
        <f t="shared" si="140"/>
        <v>29.155200000000008</v>
      </c>
      <c r="U2965" s="2">
        <f t="shared" si="138"/>
        <v>0.3000000000000001</v>
      </c>
      <c r="V2965">
        <f>Table1[[#This Row],[Ship Date]]-Table1[[#This Row],[Order Date]]</f>
        <v>5</v>
      </c>
    </row>
    <row r="2966" spans="1:22" x14ac:dyDescent="0.35">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s="13">
        <v>24.32</v>
      </c>
      <c r="S2966" s="13">
        <f t="shared" si="139"/>
        <v>17.023999999999997</v>
      </c>
      <c r="T2966" s="13">
        <f t="shared" si="140"/>
        <v>7.2960000000000029</v>
      </c>
      <c r="U2966" s="2">
        <f t="shared" si="138"/>
        <v>0.3000000000000001</v>
      </c>
      <c r="V2966">
        <f>Table1[[#This Row],[Ship Date]]-Table1[[#This Row],[Order Date]]</f>
        <v>5</v>
      </c>
    </row>
    <row r="2967" spans="1:22" x14ac:dyDescent="0.35">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s="13">
        <v>18.96</v>
      </c>
      <c r="S2967" s="13">
        <f t="shared" si="139"/>
        <v>13.272</v>
      </c>
      <c r="T2967" s="13">
        <f t="shared" si="140"/>
        <v>5.6880000000000006</v>
      </c>
      <c r="U2967" s="2">
        <f t="shared" si="138"/>
        <v>0.30000000000000004</v>
      </c>
      <c r="V2967">
        <f>Table1[[#This Row],[Ship Date]]-Table1[[#This Row],[Order Date]]</f>
        <v>5</v>
      </c>
    </row>
    <row r="2968" spans="1:22" x14ac:dyDescent="0.35">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s="13">
        <v>32.951999999999998</v>
      </c>
      <c r="S2968" s="13">
        <f t="shared" si="139"/>
        <v>23.066399999999998</v>
      </c>
      <c r="T2968" s="13">
        <f t="shared" si="140"/>
        <v>9.8856000000000002</v>
      </c>
      <c r="U2968" s="2">
        <f t="shared" si="138"/>
        <v>0.30000000000000004</v>
      </c>
      <c r="V2968">
        <f>Table1[[#This Row],[Ship Date]]-Table1[[#This Row],[Order Date]]</f>
        <v>4</v>
      </c>
    </row>
    <row r="2969" spans="1:22" x14ac:dyDescent="0.35">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s="13">
        <v>30.015999999999998</v>
      </c>
      <c r="S2969" s="13">
        <f t="shared" si="139"/>
        <v>21.011199999999999</v>
      </c>
      <c r="T2969" s="13">
        <f t="shared" si="140"/>
        <v>9.0047999999999995</v>
      </c>
      <c r="U2969" s="2">
        <f t="shared" si="138"/>
        <v>0.3</v>
      </c>
      <c r="V2969">
        <f>Table1[[#This Row],[Ship Date]]-Table1[[#This Row],[Order Date]]</f>
        <v>4</v>
      </c>
    </row>
    <row r="2970" spans="1:22" x14ac:dyDescent="0.35">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s="13">
        <v>499.584</v>
      </c>
      <c r="S2970" s="13">
        <f t="shared" si="139"/>
        <v>349.7088</v>
      </c>
      <c r="T2970" s="13">
        <f t="shared" si="140"/>
        <v>149.87520000000001</v>
      </c>
      <c r="U2970" s="2">
        <f t="shared" si="138"/>
        <v>0.3</v>
      </c>
      <c r="V2970">
        <f>Table1[[#This Row],[Ship Date]]-Table1[[#This Row],[Order Date]]</f>
        <v>3</v>
      </c>
    </row>
    <row r="2971" spans="1:22" x14ac:dyDescent="0.35">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s="13">
        <v>31.103999999999999</v>
      </c>
      <c r="S2971" s="13">
        <f t="shared" si="139"/>
        <v>21.772799999999997</v>
      </c>
      <c r="T2971" s="13">
        <f t="shared" si="140"/>
        <v>9.3312000000000026</v>
      </c>
      <c r="U2971" s="2">
        <f t="shared" si="138"/>
        <v>0.3000000000000001</v>
      </c>
      <c r="V2971">
        <f>Table1[[#This Row],[Ship Date]]-Table1[[#This Row],[Order Date]]</f>
        <v>3</v>
      </c>
    </row>
    <row r="2972" spans="1:22" x14ac:dyDescent="0.35">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s="13">
        <v>13.272</v>
      </c>
      <c r="S2972" s="13">
        <f t="shared" si="139"/>
        <v>9.2904</v>
      </c>
      <c r="T2972" s="13">
        <f t="shared" si="140"/>
        <v>3.9816000000000003</v>
      </c>
      <c r="U2972" s="2">
        <f t="shared" si="138"/>
        <v>0.3</v>
      </c>
      <c r="V2972">
        <f>Table1[[#This Row],[Ship Date]]-Table1[[#This Row],[Order Date]]</f>
        <v>3</v>
      </c>
    </row>
    <row r="2973" spans="1:22" x14ac:dyDescent="0.35">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s="13">
        <v>28.271999999999998</v>
      </c>
      <c r="S2973" s="13">
        <f t="shared" si="139"/>
        <v>19.790399999999998</v>
      </c>
      <c r="T2973" s="13">
        <f t="shared" si="140"/>
        <v>8.4816000000000003</v>
      </c>
      <c r="U2973" s="2">
        <f t="shared" si="138"/>
        <v>0.30000000000000004</v>
      </c>
      <c r="V2973">
        <f>Table1[[#This Row],[Ship Date]]-Table1[[#This Row],[Order Date]]</f>
        <v>3</v>
      </c>
    </row>
    <row r="2974" spans="1:22" x14ac:dyDescent="0.35">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s="13">
        <v>259.13600000000002</v>
      </c>
      <c r="S2974" s="13">
        <f t="shared" si="139"/>
        <v>181.39520000000002</v>
      </c>
      <c r="T2974" s="13">
        <f t="shared" si="140"/>
        <v>77.740800000000007</v>
      </c>
      <c r="U2974" s="2">
        <f t="shared" si="138"/>
        <v>0.3</v>
      </c>
      <c r="V2974">
        <f>Table1[[#This Row],[Ship Date]]-Table1[[#This Row],[Order Date]]</f>
        <v>3</v>
      </c>
    </row>
    <row r="2975" spans="1:22" x14ac:dyDescent="0.35">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s="13">
        <v>10.8</v>
      </c>
      <c r="S2975" s="13">
        <f t="shared" si="139"/>
        <v>7.56</v>
      </c>
      <c r="T2975" s="13">
        <f t="shared" si="140"/>
        <v>3.2400000000000011</v>
      </c>
      <c r="U2975" s="2">
        <f t="shared" si="138"/>
        <v>0.3000000000000001</v>
      </c>
      <c r="V2975">
        <f>Table1[[#This Row],[Ship Date]]-Table1[[#This Row],[Order Date]]</f>
        <v>4</v>
      </c>
    </row>
    <row r="2976" spans="1:22" x14ac:dyDescent="0.35">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s="13">
        <v>244.006</v>
      </c>
      <c r="S2976" s="13">
        <f t="shared" si="139"/>
        <v>170.80419999999998</v>
      </c>
      <c r="T2976" s="13">
        <f t="shared" si="140"/>
        <v>73.20180000000002</v>
      </c>
      <c r="U2976" s="2">
        <f t="shared" si="138"/>
        <v>0.3000000000000001</v>
      </c>
      <c r="V2976">
        <f>Table1[[#This Row],[Ship Date]]-Table1[[#This Row],[Order Date]]</f>
        <v>5</v>
      </c>
    </row>
    <row r="2977" spans="1:22" x14ac:dyDescent="0.35">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s="13">
        <v>15.936</v>
      </c>
      <c r="S2977" s="13">
        <f t="shared" si="139"/>
        <v>11.155199999999999</v>
      </c>
      <c r="T2977" s="13">
        <f t="shared" si="140"/>
        <v>4.780800000000001</v>
      </c>
      <c r="U2977" s="2">
        <f t="shared" si="138"/>
        <v>0.30000000000000004</v>
      </c>
      <c r="V2977">
        <f>Table1[[#This Row],[Ship Date]]-Table1[[#This Row],[Order Date]]</f>
        <v>5</v>
      </c>
    </row>
    <row r="2978" spans="1:22" x14ac:dyDescent="0.35">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s="13">
        <v>188.55199999999999</v>
      </c>
      <c r="S2978" s="13">
        <f t="shared" si="139"/>
        <v>131.98639999999997</v>
      </c>
      <c r="T2978" s="13">
        <f t="shared" si="140"/>
        <v>56.565600000000018</v>
      </c>
      <c r="U2978" s="2">
        <f t="shared" si="138"/>
        <v>0.3000000000000001</v>
      </c>
      <c r="V2978">
        <f>Table1[[#This Row],[Ship Date]]-Table1[[#This Row],[Order Date]]</f>
        <v>0</v>
      </c>
    </row>
    <row r="2979" spans="1:22" x14ac:dyDescent="0.35">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s="13">
        <v>22.58</v>
      </c>
      <c r="S2979" s="13">
        <f t="shared" si="139"/>
        <v>15.805999999999997</v>
      </c>
      <c r="T2979" s="13">
        <f t="shared" si="140"/>
        <v>6.7740000000000009</v>
      </c>
      <c r="U2979" s="2">
        <f t="shared" si="138"/>
        <v>0.30000000000000004</v>
      </c>
      <c r="V2979">
        <f>Table1[[#This Row],[Ship Date]]-Table1[[#This Row],[Order Date]]</f>
        <v>5</v>
      </c>
    </row>
    <row r="2980" spans="1:22" x14ac:dyDescent="0.35">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s="13">
        <v>545.94000000000005</v>
      </c>
      <c r="S2980" s="13">
        <f t="shared" si="139"/>
        <v>382.15800000000002</v>
      </c>
      <c r="T2980" s="13">
        <f t="shared" si="140"/>
        <v>163.78200000000004</v>
      </c>
      <c r="U2980" s="2">
        <f t="shared" si="138"/>
        <v>0.30000000000000004</v>
      </c>
      <c r="V2980">
        <f>Table1[[#This Row],[Ship Date]]-Table1[[#This Row],[Order Date]]</f>
        <v>3</v>
      </c>
    </row>
    <row r="2981" spans="1:22" x14ac:dyDescent="0.3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s="13">
        <v>20.736000000000001</v>
      </c>
      <c r="S2981" s="13">
        <f t="shared" si="139"/>
        <v>14.5152</v>
      </c>
      <c r="T2981" s="13">
        <f t="shared" si="140"/>
        <v>6.2208000000000006</v>
      </c>
      <c r="U2981" s="2">
        <f t="shared" si="138"/>
        <v>0.30000000000000004</v>
      </c>
      <c r="V2981">
        <f>Table1[[#This Row],[Ship Date]]-Table1[[#This Row],[Order Date]]</f>
        <v>5</v>
      </c>
    </row>
    <row r="2982" spans="1:22" x14ac:dyDescent="0.35">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s="13">
        <v>43.295999999999999</v>
      </c>
      <c r="S2982" s="13">
        <f t="shared" si="139"/>
        <v>30.307199999999998</v>
      </c>
      <c r="T2982" s="13">
        <f t="shared" si="140"/>
        <v>12.988800000000001</v>
      </c>
      <c r="U2982" s="2">
        <f t="shared" si="138"/>
        <v>0.30000000000000004</v>
      </c>
      <c r="V2982">
        <f>Table1[[#This Row],[Ship Date]]-Table1[[#This Row],[Order Date]]</f>
        <v>5</v>
      </c>
    </row>
    <row r="2983" spans="1:22" x14ac:dyDescent="0.3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s="13">
        <v>123.136</v>
      </c>
      <c r="S2983" s="13">
        <f t="shared" si="139"/>
        <v>86.195199999999986</v>
      </c>
      <c r="T2983" s="13">
        <f t="shared" si="140"/>
        <v>36.94080000000001</v>
      </c>
      <c r="U2983" s="2">
        <f t="shared" si="138"/>
        <v>0.3000000000000001</v>
      </c>
      <c r="V2983">
        <f>Table1[[#This Row],[Ship Date]]-Table1[[#This Row],[Order Date]]</f>
        <v>6</v>
      </c>
    </row>
    <row r="2984" spans="1:22" x14ac:dyDescent="0.35">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s="13">
        <v>11.263999999999999</v>
      </c>
      <c r="S2984" s="13">
        <f t="shared" si="139"/>
        <v>7.8847999999999994</v>
      </c>
      <c r="T2984" s="13">
        <f t="shared" si="140"/>
        <v>3.3792</v>
      </c>
      <c r="U2984" s="2">
        <f t="shared" si="138"/>
        <v>0.3</v>
      </c>
      <c r="V2984">
        <f>Table1[[#This Row],[Ship Date]]-Table1[[#This Row],[Order Date]]</f>
        <v>6</v>
      </c>
    </row>
    <row r="2985" spans="1:22" x14ac:dyDescent="0.35">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s="13">
        <v>53.423999999999999</v>
      </c>
      <c r="S2985" s="13">
        <f t="shared" si="139"/>
        <v>37.396799999999999</v>
      </c>
      <c r="T2985" s="13">
        <f t="shared" si="140"/>
        <v>16.027200000000001</v>
      </c>
      <c r="U2985" s="2">
        <f t="shared" si="138"/>
        <v>0.3</v>
      </c>
      <c r="V2985">
        <f>Table1[[#This Row],[Ship Date]]-Table1[[#This Row],[Order Date]]</f>
        <v>5</v>
      </c>
    </row>
    <row r="2986" spans="1:22" x14ac:dyDescent="0.35">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s="13">
        <v>275.49</v>
      </c>
      <c r="S2986" s="13">
        <f t="shared" si="139"/>
        <v>192.84299999999999</v>
      </c>
      <c r="T2986" s="13">
        <f t="shared" si="140"/>
        <v>82.64700000000002</v>
      </c>
      <c r="U2986" s="2">
        <f t="shared" si="138"/>
        <v>0.30000000000000004</v>
      </c>
      <c r="V2986">
        <f>Table1[[#This Row],[Ship Date]]-Table1[[#This Row],[Order Date]]</f>
        <v>5</v>
      </c>
    </row>
    <row r="2987" spans="1:22" x14ac:dyDescent="0.35">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s="13">
        <v>24.96</v>
      </c>
      <c r="S2987" s="13">
        <f t="shared" si="139"/>
        <v>17.471999999999998</v>
      </c>
      <c r="T2987" s="13">
        <f t="shared" si="140"/>
        <v>7.4880000000000031</v>
      </c>
      <c r="U2987" s="2">
        <f t="shared" si="138"/>
        <v>0.3000000000000001</v>
      </c>
      <c r="V2987">
        <f>Table1[[#This Row],[Ship Date]]-Table1[[#This Row],[Order Date]]</f>
        <v>5</v>
      </c>
    </row>
    <row r="2988" spans="1:22" x14ac:dyDescent="0.35">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s="13">
        <v>19.36</v>
      </c>
      <c r="S2988" s="13">
        <f t="shared" si="139"/>
        <v>13.552</v>
      </c>
      <c r="T2988" s="13">
        <f t="shared" si="140"/>
        <v>5.8079999999999998</v>
      </c>
      <c r="U2988" s="2">
        <f t="shared" si="138"/>
        <v>0.3</v>
      </c>
      <c r="V2988">
        <f>Table1[[#This Row],[Ship Date]]-Table1[[#This Row],[Order Date]]</f>
        <v>5</v>
      </c>
    </row>
    <row r="2989" spans="1:22" x14ac:dyDescent="0.35">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s="13">
        <v>1267.6500000000001</v>
      </c>
      <c r="S2989" s="13">
        <f t="shared" si="139"/>
        <v>887.35500000000002</v>
      </c>
      <c r="T2989" s="13">
        <f t="shared" si="140"/>
        <v>380.29500000000007</v>
      </c>
      <c r="U2989" s="2">
        <f t="shared" si="138"/>
        <v>0.30000000000000004</v>
      </c>
      <c r="V2989">
        <f>Table1[[#This Row],[Ship Date]]-Table1[[#This Row],[Order Date]]</f>
        <v>5</v>
      </c>
    </row>
    <row r="2990" spans="1:22" x14ac:dyDescent="0.3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s="13">
        <v>12.99</v>
      </c>
      <c r="S2990" s="13">
        <f t="shared" si="139"/>
        <v>9.093</v>
      </c>
      <c r="T2990" s="13">
        <f t="shared" si="140"/>
        <v>3.8970000000000002</v>
      </c>
      <c r="U2990" s="2">
        <f t="shared" si="138"/>
        <v>0.3</v>
      </c>
      <c r="V2990">
        <f>Table1[[#This Row],[Ship Date]]-Table1[[#This Row],[Order Date]]</f>
        <v>5</v>
      </c>
    </row>
    <row r="2991" spans="1:22" x14ac:dyDescent="0.3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s="13">
        <v>18.559999999999999</v>
      </c>
      <c r="S2991" s="13">
        <f t="shared" si="139"/>
        <v>12.991999999999999</v>
      </c>
      <c r="T2991" s="13">
        <f t="shared" si="140"/>
        <v>5.5679999999999996</v>
      </c>
      <c r="U2991" s="2">
        <f t="shared" si="138"/>
        <v>0.3</v>
      </c>
      <c r="V2991">
        <f>Table1[[#This Row],[Ship Date]]-Table1[[#This Row],[Order Date]]</f>
        <v>5</v>
      </c>
    </row>
    <row r="2992" spans="1:22" x14ac:dyDescent="0.35">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s="13">
        <v>449.15</v>
      </c>
      <c r="S2992" s="13">
        <f t="shared" si="139"/>
        <v>314.40499999999997</v>
      </c>
      <c r="T2992" s="13">
        <f t="shared" si="140"/>
        <v>134.745</v>
      </c>
      <c r="U2992" s="2">
        <f t="shared" si="138"/>
        <v>0.30000000000000004</v>
      </c>
      <c r="V2992">
        <f>Table1[[#This Row],[Ship Date]]-Table1[[#This Row],[Order Date]]</f>
        <v>5</v>
      </c>
    </row>
    <row r="2993" spans="1:22" x14ac:dyDescent="0.3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s="13">
        <v>31.248000000000001</v>
      </c>
      <c r="S2993" s="13">
        <f t="shared" si="139"/>
        <v>21.8736</v>
      </c>
      <c r="T2993" s="13">
        <f t="shared" si="140"/>
        <v>9.3744000000000014</v>
      </c>
      <c r="U2993" s="2">
        <f t="shared" si="138"/>
        <v>0.30000000000000004</v>
      </c>
      <c r="V2993">
        <f>Table1[[#This Row],[Ship Date]]-Table1[[#This Row],[Order Date]]</f>
        <v>5</v>
      </c>
    </row>
    <row r="2994" spans="1:22" x14ac:dyDescent="0.35">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s="13">
        <v>61.44</v>
      </c>
      <c r="S2994" s="13">
        <f t="shared" si="139"/>
        <v>43.007999999999996</v>
      </c>
      <c r="T2994" s="13">
        <f t="shared" si="140"/>
        <v>18.432000000000002</v>
      </c>
      <c r="U2994" s="2">
        <f t="shared" si="138"/>
        <v>0.30000000000000004</v>
      </c>
      <c r="V2994">
        <f>Table1[[#This Row],[Ship Date]]-Table1[[#This Row],[Order Date]]</f>
        <v>4</v>
      </c>
    </row>
    <row r="2995" spans="1:22" x14ac:dyDescent="0.35">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s="13">
        <v>895.92</v>
      </c>
      <c r="S2995" s="13">
        <f t="shared" si="139"/>
        <v>627.14399999999989</v>
      </c>
      <c r="T2995" s="13">
        <f t="shared" si="140"/>
        <v>268.77600000000007</v>
      </c>
      <c r="U2995" s="2">
        <f t="shared" si="138"/>
        <v>0.3000000000000001</v>
      </c>
      <c r="V2995">
        <f>Table1[[#This Row],[Ship Date]]-Table1[[#This Row],[Order Date]]</f>
        <v>6</v>
      </c>
    </row>
    <row r="2996" spans="1:22" x14ac:dyDescent="0.35">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s="13">
        <v>55.36</v>
      </c>
      <c r="S2996" s="13">
        <f t="shared" si="139"/>
        <v>38.751999999999995</v>
      </c>
      <c r="T2996" s="13">
        <f t="shared" si="140"/>
        <v>16.608000000000004</v>
      </c>
      <c r="U2996" s="2">
        <f t="shared" si="138"/>
        <v>0.3000000000000001</v>
      </c>
      <c r="V2996">
        <f>Table1[[#This Row],[Ship Date]]-Table1[[#This Row],[Order Date]]</f>
        <v>4</v>
      </c>
    </row>
    <row r="2997" spans="1:22" x14ac:dyDescent="0.35">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s="13">
        <v>55.92</v>
      </c>
      <c r="S2997" s="13">
        <f t="shared" si="139"/>
        <v>39.143999999999998</v>
      </c>
      <c r="T2997" s="13">
        <f t="shared" si="140"/>
        <v>16.776000000000003</v>
      </c>
      <c r="U2997" s="2">
        <f t="shared" si="138"/>
        <v>0.30000000000000004</v>
      </c>
      <c r="V2997">
        <f>Table1[[#This Row],[Ship Date]]-Table1[[#This Row],[Order Date]]</f>
        <v>7</v>
      </c>
    </row>
    <row r="2998" spans="1:22" x14ac:dyDescent="0.35">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s="13">
        <v>24.896000000000001</v>
      </c>
      <c r="S2998" s="13">
        <f t="shared" si="139"/>
        <v>17.427199999999999</v>
      </c>
      <c r="T2998" s="13">
        <f t="shared" si="140"/>
        <v>7.4688000000000017</v>
      </c>
      <c r="U2998" s="2">
        <f t="shared" si="138"/>
        <v>0.30000000000000004</v>
      </c>
      <c r="V2998">
        <f>Table1[[#This Row],[Ship Date]]-Table1[[#This Row],[Order Date]]</f>
        <v>4</v>
      </c>
    </row>
    <row r="2999" spans="1:22" x14ac:dyDescent="0.35">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s="13">
        <v>3.984</v>
      </c>
      <c r="S2999" s="13">
        <f t="shared" si="139"/>
        <v>2.7887999999999997</v>
      </c>
      <c r="T2999" s="13">
        <f t="shared" si="140"/>
        <v>1.1952000000000003</v>
      </c>
      <c r="U2999" s="2">
        <f t="shared" si="138"/>
        <v>0.30000000000000004</v>
      </c>
      <c r="V2999">
        <f>Table1[[#This Row],[Ship Date]]-Table1[[#This Row],[Order Date]]</f>
        <v>4</v>
      </c>
    </row>
    <row r="3000" spans="1:22" x14ac:dyDescent="0.35">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s="13">
        <v>95.968000000000004</v>
      </c>
      <c r="S3000" s="13">
        <f t="shared" si="139"/>
        <v>67.177599999999998</v>
      </c>
      <c r="T3000" s="13">
        <f t="shared" si="140"/>
        <v>28.790400000000005</v>
      </c>
      <c r="U3000" s="2">
        <f t="shared" si="138"/>
        <v>0.30000000000000004</v>
      </c>
      <c r="V3000">
        <f>Table1[[#This Row],[Ship Date]]-Table1[[#This Row],[Order Date]]</f>
        <v>4</v>
      </c>
    </row>
    <row r="3001" spans="1:22" x14ac:dyDescent="0.35">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s="13">
        <v>206.99100000000001</v>
      </c>
      <c r="S3001" s="13">
        <f t="shared" si="139"/>
        <v>144.8937</v>
      </c>
      <c r="T3001" s="13">
        <f t="shared" si="140"/>
        <v>62.097300000000018</v>
      </c>
      <c r="U3001" s="2">
        <f t="shared" si="138"/>
        <v>0.30000000000000004</v>
      </c>
      <c r="V3001">
        <f>Table1[[#This Row],[Ship Date]]-Table1[[#This Row],[Order Date]]</f>
        <v>4</v>
      </c>
    </row>
    <row r="3002" spans="1:22" x14ac:dyDescent="0.35">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s="13">
        <v>44.415999999999997</v>
      </c>
      <c r="S3002" s="13">
        <f t="shared" si="139"/>
        <v>31.091199999999997</v>
      </c>
      <c r="T3002" s="13">
        <f t="shared" si="140"/>
        <v>13.3248</v>
      </c>
      <c r="U3002" s="2">
        <f t="shared" si="138"/>
        <v>0.3</v>
      </c>
      <c r="V3002">
        <f>Table1[[#This Row],[Ship Date]]-Table1[[#This Row],[Order Date]]</f>
        <v>4</v>
      </c>
    </row>
    <row r="3003" spans="1:22" x14ac:dyDescent="0.35">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s="13">
        <v>9.0060000000000002</v>
      </c>
      <c r="S3003" s="13">
        <f t="shared" si="139"/>
        <v>6.3041999999999998</v>
      </c>
      <c r="T3003" s="13">
        <f t="shared" si="140"/>
        <v>2.7018000000000004</v>
      </c>
      <c r="U3003" s="2">
        <f t="shared" si="138"/>
        <v>0.30000000000000004</v>
      </c>
      <c r="V3003">
        <f>Table1[[#This Row],[Ship Date]]-Table1[[#This Row],[Order Date]]</f>
        <v>4</v>
      </c>
    </row>
    <row r="3004" spans="1:22" x14ac:dyDescent="0.35">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s="13">
        <v>19</v>
      </c>
      <c r="S3004" s="13">
        <f t="shared" si="139"/>
        <v>13.299999999999999</v>
      </c>
      <c r="T3004" s="13">
        <f t="shared" si="140"/>
        <v>5.7000000000000011</v>
      </c>
      <c r="U3004" s="2">
        <f t="shared" si="138"/>
        <v>0.30000000000000004</v>
      </c>
      <c r="V3004">
        <f>Table1[[#This Row],[Ship Date]]-Table1[[#This Row],[Order Date]]</f>
        <v>5</v>
      </c>
    </row>
    <row r="3005" spans="1:22" x14ac:dyDescent="0.35">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s="13">
        <v>33.375999999999998</v>
      </c>
      <c r="S3005" s="13">
        <f t="shared" si="139"/>
        <v>23.363199999999996</v>
      </c>
      <c r="T3005" s="13">
        <f t="shared" si="140"/>
        <v>10.012800000000002</v>
      </c>
      <c r="U3005" s="2">
        <f t="shared" si="138"/>
        <v>0.3000000000000001</v>
      </c>
      <c r="V3005">
        <f>Table1[[#This Row],[Ship Date]]-Table1[[#This Row],[Order Date]]</f>
        <v>7</v>
      </c>
    </row>
    <row r="3006" spans="1:22" x14ac:dyDescent="0.3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s="13">
        <v>207.48</v>
      </c>
      <c r="S3006" s="13">
        <f t="shared" si="139"/>
        <v>145.23599999999999</v>
      </c>
      <c r="T3006" s="13">
        <f t="shared" si="140"/>
        <v>62.244</v>
      </c>
      <c r="U3006" s="2">
        <f t="shared" si="138"/>
        <v>0.3</v>
      </c>
      <c r="V3006">
        <f>Table1[[#This Row],[Ship Date]]-Table1[[#This Row],[Order Date]]</f>
        <v>2</v>
      </c>
    </row>
    <row r="3007" spans="1:22" x14ac:dyDescent="0.35">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s="13">
        <v>91.68</v>
      </c>
      <c r="S3007" s="13">
        <f t="shared" si="139"/>
        <v>64.176000000000002</v>
      </c>
      <c r="T3007" s="13">
        <f t="shared" si="140"/>
        <v>27.504000000000005</v>
      </c>
      <c r="U3007" s="2">
        <f t="shared" si="138"/>
        <v>0.30000000000000004</v>
      </c>
      <c r="V3007">
        <f>Table1[[#This Row],[Ship Date]]-Table1[[#This Row],[Order Date]]</f>
        <v>4</v>
      </c>
    </row>
    <row r="3008" spans="1:22" x14ac:dyDescent="0.35">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s="13">
        <v>904.9</v>
      </c>
      <c r="S3008" s="13">
        <f t="shared" si="139"/>
        <v>633.42999999999995</v>
      </c>
      <c r="T3008" s="13">
        <f t="shared" si="140"/>
        <v>271.47000000000003</v>
      </c>
      <c r="U3008" s="2">
        <f t="shared" si="138"/>
        <v>0.30000000000000004</v>
      </c>
      <c r="V3008">
        <f>Table1[[#This Row],[Ship Date]]-Table1[[#This Row],[Order Date]]</f>
        <v>2</v>
      </c>
    </row>
    <row r="3009" spans="1:22" x14ac:dyDescent="0.35">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s="13">
        <v>34.271999999999998</v>
      </c>
      <c r="S3009" s="13">
        <f t="shared" si="139"/>
        <v>23.990399999999998</v>
      </c>
      <c r="T3009" s="13">
        <f t="shared" si="140"/>
        <v>10.281600000000001</v>
      </c>
      <c r="U3009" s="2">
        <f t="shared" si="138"/>
        <v>0.30000000000000004</v>
      </c>
      <c r="V3009">
        <f>Table1[[#This Row],[Ship Date]]-Table1[[#This Row],[Order Date]]</f>
        <v>5</v>
      </c>
    </row>
    <row r="3010" spans="1:22" x14ac:dyDescent="0.35">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s="13">
        <v>191.82</v>
      </c>
      <c r="S3010" s="13">
        <f t="shared" si="139"/>
        <v>134.274</v>
      </c>
      <c r="T3010" s="13">
        <f t="shared" si="140"/>
        <v>57.545999999999992</v>
      </c>
      <c r="U3010" s="2">
        <f t="shared" si="138"/>
        <v>0.3</v>
      </c>
      <c r="V3010">
        <f>Table1[[#This Row],[Ship Date]]-Table1[[#This Row],[Order Date]]</f>
        <v>1</v>
      </c>
    </row>
    <row r="3011" spans="1:22" x14ac:dyDescent="0.35">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s="13">
        <v>243.88</v>
      </c>
      <c r="S3011" s="13">
        <f t="shared" si="139"/>
        <v>170.71599999999998</v>
      </c>
      <c r="T3011" s="13">
        <f t="shared" si="140"/>
        <v>73.164000000000016</v>
      </c>
      <c r="U3011" s="2">
        <f t="shared" ref="U3011:U3074" si="141">T3011/R3011</f>
        <v>0.30000000000000004</v>
      </c>
      <c r="V3011">
        <f>Table1[[#This Row],[Ship Date]]-Table1[[#This Row],[Order Date]]</f>
        <v>4</v>
      </c>
    </row>
    <row r="3012" spans="1:22" x14ac:dyDescent="0.35">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s="13">
        <v>12.03</v>
      </c>
      <c r="S3012" s="13">
        <f t="shared" ref="S3012:S3075" si="142">R3012*0.7</f>
        <v>8.4209999999999994</v>
      </c>
      <c r="T3012" s="13">
        <f t="shared" ref="T3012:T3075" si="143">R3012-S3012</f>
        <v>3.609</v>
      </c>
      <c r="U3012" s="2">
        <f t="shared" si="141"/>
        <v>0.3</v>
      </c>
      <c r="V3012">
        <f>Table1[[#This Row],[Ship Date]]-Table1[[#This Row],[Order Date]]</f>
        <v>6</v>
      </c>
    </row>
    <row r="3013" spans="1:22" x14ac:dyDescent="0.35">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s="13">
        <v>2549.9850000000001</v>
      </c>
      <c r="S3013" s="13">
        <f t="shared" si="142"/>
        <v>1784.9894999999999</v>
      </c>
      <c r="T3013" s="13">
        <f t="shared" si="143"/>
        <v>764.99550000000022</v>
      </c>
      <c r="U3013" s="2">
        <f t="shared" si="141"/>
        <v>0.30000000000000004</v>
      </c>
      <c r="V3013">
        <f>Table1[[#This Row],[Ship Date]]-Table1[[#This Row],[Order Date]]</f>
        <v>6</v>
      </c>
    </row>
    <row r="3014" spans="1:22" x14ac:dyDescent="0.35">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s="13">
        <v>21.594000000000001</v>
      </c>
      <c r="S3014" s="13">
        <f t="shared" si="142"/>
        <v>15.1158</v>
      </c>
      <c r="T3014" s="13">
        <f t="shared" si="143"/>
        <v>6.4782000000000011</v>
      </c>
      <c r="U3014" s="2">
        <f t="shared" si="141"/>
        <v>0.30000000000000004</v>
      </c>
      <c r="V3014">
        <f>Table1[[#This Row],[Ship Date]]-Table1[[#This Row],[Order Date]]</f>
        <v>6</v>
      </c>
    </row>
    <row r="3015" spans="1:22" x14ac:dyDescent="0.35">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s="13">
        <v>8.9640000000000004</v>
      </c>
      <c r="S3015" s="13">
        <f t="shared" si="142"/>
        <v>6.2747999999999999</v>
      </c>
      <c r="T3015" s="13">
        <f t="shared" si="143"/>
        <v>2.6892000000000005</v>
      </c>
      <c r="U3015" s="2">
        <f t="shared" si="141"/>
        <v>0.30000000000000004</v>
      </c>
      <c r="V3015">
        <f>Table1[[#This Row],[Ship Date]]-Table1[[#This Row],[Order Date]]</f>
        <v>6</v>
      </c>
    </row>
    <row r="3016" spans="1:22" x14ac:dyDescent="0.35">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s="13">
        <v>20.736000000000001</v>
      </c>
      <c r="S3016" s="13">
        <f t="shared" si="142"/>
        <v>14.5152</v>
      </c>
      <c r="T3016" s="13">
        <f t="shared" si="143"/>
        <v>6.2208000000000006</v>
      </c>
      <c r="U3016" s="2">
        <f t="shared" si="141"/>
        <v>0.30000000000000004</v>
      </c>
      <c r="V3016">
        <f>Table1[[#This Row],[Ship Date]]-Table1[[#This Row],[Order Date]]</f>
        <v>6</v>
      </c>
    </row>
    <row r="3017" spans="1:22" x14ac:dyDescent="0.35">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s="13">
        <v>344.22</v>
      </c>
      <c r="S3017" s="13">
        <f t="shared" si="142"/>
        <v>240.95400000000001</v>
      </c>
      <c r="T3017" s="13">
        <f t="shared" si="143"/>
        <v>103.26600000000002</v>
      </c>
      <c r="U3017" s="2">
        <f t="shared" si="141"/>
        <v>0.30000000000000004</v>
      </c>
      <c r="V3017">
        <f>Table1[[#This Row],[Ship Date]]-Table1[[#This Row],[Order Date]]</f>
        <v>4</v>
      </c>
    </row>
    <row r="3018" spans="1:22" x14ac:dyDescent="0.35">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s="13">
        <v>727.29600000000005</v>
      </c>
      <c r="S3018" s="13">
        <f t="shared" si="142"/>
        <v>509.10719999999998</v>
      </c>
      <c r="T3018" s="13">
        <f t="shared" si="143"/>
        <v>218.18880000000007</v>
      </c>
      <c r="U3018" s="2">
        <f t="shared" si="141"/>
        <v>0.3000000000000001</v>
      </c>
      <c r="V3018">
        <f>Table1[[#This Row],[Ship Date]]-Table1[[#This Row],[Order Date]]</f>
        <v>7</v>
      </c>
    </row>
    <row r="3019" spans="1:22" x14ac:dyDescent="0.35">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s="13">
        <v>22.608000000000001</v>
      </c>
      <c r="S3019" s="13">
        <f t="shared" si="142"/>
        <v>15.8256</v>
      </c>
      <c r="T3019" s="13">
        <f t="shared" si="143"/>
        <v>6.7824000000000009</v>
      </c>
      <c r="U3019" s="2">
        <f t="shared" si="141"/>
        <v>0.30000000000000004</v>
      </c>
      <c r="V3019">
        <f>Table1[[#This Row],[Ship Date]]-Table1[[#This Row],[Order Date]]</f>
        <v>7</v>
      </c>
    </row>
    <row r="3020" spans="1:22" x14ac:dyDescent="0.35">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s="13">
        <v>666.4</v>
      </c>
      <c r="S3020" s="13">
        <f t="shared" si="142"/>
        <v>466.47999999999996</v>
      </c>
      <c r="T3020" s="13">
        <f t="shared" si="143"/>
        <v>199.92000000000002</v>
      </c>
      <c r="U3020" s="2">
        <f t="shared" si="141"/>
        <v>0.30000000000000004</v>
      </c>
      <c r="V3020">
        <f>Table1[[#This Row],[Ship Date]]-Table1[[#This Row],[Order Date]]</f>
        <v>7</v>
      </c>
    </row>
    <row r="3021" spans="1:22" x14ac:dyDescent="0.35">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s="13">
        <v>5.04</v>
      </c>
      <c r="S3021" s="13">
        <f t="shared" si="142"/>
        <v>3.5279999999999996</v>
      </c>
      <c r="T3021" s="13">
        <f t="shared" si="143"/>
        <v>1.5120000000000005</v>
      </c>
      <c r="U3021" s="2">
        <f t="shared" si="141"/>
        <v>0.3000000000000001</v>
      </c>
      <c r="V3021">
        <f>Table1[[#This Row],[Ship Date]]-Table1[[#This Row],[Order Date]]</f>
        <v>6</v>
      </c>
    </row>
    <row r="3022" spans="1:22" x14ac:dyDescent="0.35">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s="13">
        <v>92.94</v>
      </c>
      <c r="S3022" s="13">
        <f t="shared" si="142"/>
        <v>65.057999999999993</v>
      </c>
      <c r="T3022" s="13">
        <f t="shared" si="143"/>
        <v>27.882000000000005</v>
      </c>
      <c r="U3022" s="2">
        <f t="shared" si="141"/>
        <v>0.30000000000000004</v>
      </c>
      <c r="V3022">
        <f>Table1[[#This Row],[Ship Date]]-Table1[[#This Row],[Order Date]]</f>
        <v>6</v>
      </c>
    </row>
    <row r="3023" spans="1:22" x14ac:dyDescent="0.35">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s="13">
        <v>66.69</v>
      </c>
      <c r="S3023" s="13">
        <f t="shared" si="142"/>
        <v>46.682999999999993</v>
      </c>
      <c r="T3023" s="13">
        <f t="shared" si="143"/>
        <v>20.007000000000005</v>
      </c>
      <c r="U3023" s="2">
        <f t="shared" si="141"/>
        <v>0.3000000000000001</v>
      </c>
      <c r="V3023">
        <f>Table1[[#This Row],[Ship Date]]-Table1[[#This Row],[Order Date]]</f>
        <v>6</v>
      </c>
    </row>
    <row r="3024" spans="1:22" x14ac:dyDescent="0.35">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s="13">
        <v>91.68</v>
      </c>
      <c r="S3024" s="13">
        <f t="shared" si="142"/>
        <v>64.176000000000002</v>
      </c>
      <c r="T3024" s="13">
        <f t="shared" si="143"/>
        <v>27.504000000000005</v>
      </c>
      <c r="U3024" s="2">
        <f t="shared" si="141"/>
        <v>0.30000000000000004</v>
      </c>
      <c r="V3024">
        <f>Table1[[#This Row],[Ship Date]]-Table1[[#This Row],[Order Date]]</f>
        <v>6</v>
      </c>
    </row>
    <row r="3025" spans="1:22" x14ac:dyDescent="0.35">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s="13">
        <v>327.7328</v>
      </c>
      <c r="S3025" s="13">
        <f t="shared" si="142"/>
        <v>229.41295999999997</v>
      </c>
      <c r="T3025" s="13">
        <f t="shared" si="143"/>
        <v>98.319840000000028</v>
      </c>
      <c r="U3025" s="2">
        <f t="shared" si="141"/>
        <v>0.3000000000000001</v>
      </c>
      <c r="V3025">
        <f>Table1[[#This Row],[Ship Date]]-Table1[[#This Row],[Order Date]]</f>
        <v>6</v>
      </c>
    </row>
    <row r="3026" spans="1:22" x14ac:dyDescent="0.35">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s="13">
        <v>52.271999999999998</v>
      </c>
      <c r="S3026" s="13">
        <f t="shared" si="142"/>
        <v>36.590399999999995</v>
      </c>
      <c r="T3026" s="13">
        <f t="shared" si="143"/>
        <v>15.681600000000003</v>
      </c>
      <c r="U3026" s="2">
        <f t="shared" si="141"/>
        <v>0.30000000000000004</v>
      </c>
      <c r="V3026">
        <f>Table1[[#This Row],[Ship Date]]-Table1[[#This Row],[Order Date]]</f>
        <v>5</v>
      </c>
    </row>
    <row r="3027" spans="1:22" x14ac:dyDescent="0.35">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s="13">
        <v>17.940000000000001</v>
      </c>
      <c r="S3027" s="13">
        <f t="shared" si="142"/>
        <v>12.558</v>
      </c>
      <c r="T3027" s="13">
        <f t="shared" si="143"/>
        <v>5.3820000000000014</v>
      </c>
      <c r="U3027" s="2">
        <f t="shared" si="141"/>
        <v>0.30000000000000004</v>
      </c>
      <c r="V3027">
        <f>Table1[[#This Row],[Ship Date]]-Table1[[#This Row],[Order Date]]</f>
        <v>5</v>
      </c>
    </row>
    <row r="3028" spans="1:22" x14ac:dyDescent="0.35">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s="13">
        <v>254.352</v>
      </c>
      <c r="S3028" s="13">
        <f t="shared" si="142"/>
        <v>178.04640000000001</v>
      </c>
      <c r="T3028" s="13">
        <f t="shared" si="143"/>
        <v>76.305599999999998</v>
      </c>
      <c r="U3028" s="2">
        <f t="shared" si="141"/>
        <v>0.3</v>
      </c>
      <c r="V3028">
        <f>Table1[[#This Row],[Ship Date]]-Table1[[#This Row],[Order Date]]</f>
        <v>4</v>
      </c>
    </row>
    <row r="3029" spans="1:22" x14ac:dyDescent="0.35">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s="13">
        <v>8.2880000000000003</v>
      </c>
      <c r="S3029" s="13">
        <f t="shared" si="142"/>
        <v>5.8015999999999996</v>
      </c>
      <c r="T3029" s="13">
        <f t="shared" si="143"/>
        <v>2.4864000000000006</v>
      </c>
      <c r="U3029" s="2">
        <f t="shared" si="141"/>
        <v>0.30000000000000004</v>
      </c>
      <c r="V3029">
        <f>Table1[[#This Row],[Ship Date]]-Table1[[#This Row],[Order Date]]</f>
        <v>0</v>
      </c>
    </row>
    <row r="3030" spans="1:22" x14ac:dyDescent="0.35">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s="13">
        <v>504.9</v>
      </c>
      <c r="S3030" s="13">
        <f t="shared" si="142"/>
        <v>353.42999999999995</v>
      </c>
      <c r="T3030" s="13">
        <f t="shared" si="143"/>
        <v>151.47000000000003</v>
      </c>
      <c r="U3030" s="2">
        <f t="shared" si="141"/>
        <v>0.30000000000000004</v>
      </c>
      <c r="V3030">
        <f>Table1[[#This Row],[Ship Date]]-Table1[[#This Row],[Order Date]]</f>
        <v>4</v>
      </c>
    </row>
    <row r="3031" spans="1:22" x14ac:dyDescent="0.35">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s="13">
        <v>403.16800000000001</v>
      </c>
      <c r="S3031" s="13">
        <f t="shared" si="142"/>
        <v>282.2176</v>
      </c>
      <c r="T3031" s="13">
        <f t="shared" si="143"/>
        <v>120.9504</v>
      </c>
      <c r="U3031" s="2">
        <f t="shared" si="141"/>
        <v>0.3</v>
      </c>
      <c r="V3031">
        <f>Table1[[#This Row],[Ship Date]]-Table1[[#This Row],[Order Date]]</f>
        <v>4</v>
      </c>
    </row>
    <row r="3032" spans="1:22" x14ac:dyDescent="0.35">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s="13">
        <v>194.32</v>
      </c>
      <c r="S3032" s="13">
        <f t="shared" si="142"/>
        <v>136.02399999999997</v>
      </c>
      <c r="T3032" s="13">
        <f t="shared" si="143"/>
        <v>58.296000000000021</v>
      </c>
      <c r="U3032" s="2">
        <f t="shared" si="141"/>
        <v>0.3000000000000001</v>
      </c>
      <c r="V3032">
        <f>Table1[[#This Row],[Ship Date]]-Table1[[#This Row],[Order Date]]</f>
        <v>6</v>
      </c>
    </row>
    <row r="3033" spans="1:22" x14ac:dyDescent="0.35">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s="13">
        <v>25.99</v>
      </c>
      <c r="S3033" s="13">
        <f t="shared" si="142"/>
        <v>18.192999999999998</v>
      </c>
      <c r="T3033" s="13">
        <f t="shared" si="143"/>
        <v>7.7970000000000006</v>
      </c>
      <c r="U3033" s="2">
        <f t="shared" si="141"/>
        <v>0.30000000000000004</v>
      </c>
      <c r="V3033">
        <f>Table1[[#This Row],[Ship Date]]-Table1[[#This Row],[Order Date]]</f>
        <v>6</v>
      </c>
    </row>
    <row r="3034" spans="1:22" x14ac:dyDescent="0.35">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s="13">
        <v>195.136</v>
      </c>
      <c r="S3034" s="13">
        <f t="shared" si="142"/>
        <v>136.59519999999998</v>
      </c>
      <c r="T3034" s="13">
        <f t="shared" si="143"/>
        <v>58.540800000000019</v>
      </c>
      <c r="U3034" s="2">
        <f t="shared" si="141"/>
        <v>0.3000000000000001</v>
      </c>
      <c r="V3034">
        <f>Table1[[#This Row],[Ship Date]]-Table1[[#This Row],[Order Date]]</f>
        <v>5</v>
      </c>
    </row>
    <row r="3035" spans="1:22" x14ac:dyDescent="0.35">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s="13">
        <v>20.736000000000001</v>
      </c>
      <c r="S3035" s="13">
        <f t="shared" si="142"/>
        <v>14.5152</v>
      </c>
      <c r="T3035" s="13">
        <f t="shared" si="143"/>
        <v>6.2208000000000006</v>
      </c>
      <c r="U3035" s="2">
        <f t="shared" si="141"/>
        <v>0.30000000000000004</v>
      </c>
      <c r="V3035">
        <f>Table1[[#This Row],[Ship Date]]-Table1[[#This Row],[Order Date]]</f>
        <v>5</v>
      </c>
    </row>
    <row r="3036" spans="1:22" x14ac:dyDescent="0.35">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s="13">
        <v>53.7</v>
      </c>
      <c r="S3036" s="13">
        <f t="shared" si="142"/>
        <v>37.589999999999996</v>
      </c>
      <c r="T3036" s="13">
        <f t="shared" si="143"/>
        <v>16.110000000000007</v>
      </c>
      <c r="U3036" s="2">
        <f t="shared" si="141"/>
        <v>0.3000000000000001</v>
      </c>
      <c r="V3036">
        <f>Table1[[#This Row],[Ship Date]]-Table1[[#This Row],[Order Date]]</f>
        <v>5</v>
      </c>
    </row>
    <row r="3037" spans="1:22" x14ac:dyDescent="0.35">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s="13">
        <v>36.26</v>
      </c>
      <c r="S3037" s="13">
        <f t="shared" si="142"/>
        <v>25.381999999999998</v>
      </c>
      <c r="T3037" s="13">
        <f t="shared" si="143"/>
        <v>10.878</v>
      </c>
      <c r="U3037" s="2">
        <f t="shared" si="141"/>
        <v>0.30000000000000004</v>
      </c>
      <c r="V3037">
        <f>Table1[[#This Row],[Ship Date]]-Table1[[#This Row],[Order Date]]</f>
        <v>5</v>
      </c>
    </row>
    <row r="3038" spans="1:22" x14ac:dyDescent="0.35">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s="13">
        <v>56.3</v>
      </c>
      <c r="S3038" s="13">
        <f t="shared" si="142"/>
        <v>39.409999999999997</v>
      </c>
      <c r="T3038" s="13">
        <f t="shared" si="143"/>
        <v>16.89</v>
      </c>
      <c r="U3038" s="2">
        <f t="shared" si="141"/>
        <v>0.30000000000000004</v>
      </c>
      <c r="V3038">
        <f>Table1[[#This Row],[Ship Date]]-Table1[[#This Row],[Order Date]]</f>
        <v>5</v>
      </c>
    </row>
    <row r="3039" spans="1:22" x14ac:dyDescent="0.35">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s="13">
        <v>32.4</v>
      </c>
      <c r="S3039" s="13">
        <f t="shared" si="142"/>
        <v>22.679999999999996</v>
      </c>
      <c r="T3039" s="13">
        <f t="shared" si="143"/>
        <v>9.7200000000000024</v>
      </c>
      <c r="U3039" s="2">
        <f t="shared" si="141"/>
        <v>0.3000000000000001</v>
      </c>
      <c r="V3039">
        <f>Table1[[#This Row],[Ship Date]]-Table1[[#This Row],[Order Date]]</f>
        <v>5</v>
      </c>
    </row>
    <row r="3040" spans="1:22" x14ac:dyDescent="0.35">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s="13">
        <v>29.16</v>
      </c>
      <c r="S3040" s="13">
        <f t="shared" si="142"/>
        <v>20.411999999999999</v>
      </c>
      <c r="T3040" s="13">
        <f t="shared" si="143"/>
        <v>8.7480000000000011</v>
      </c>
      <c r="U3040" s="2">
        <f t="shared" si="141"/>
        <v>0.30000000000000004</v>
      </c>
      <c r="V3040">
        <f>Table1[[#This Row],[Ship Date]]-Table1[[#This Row],[Order Date]]</f>
        <v>5</v>
      </c>
    </row>
    <row r="3041" spans="1:22" x14ac:dyDescent="0.35">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s="13">
        <v>171.28800000000001</v>
      </c>
      <c r="S3041" s="13">
        <f t="shared" si="142"/>
        <v>119.9016</v>
      </c>
      <c r="T3041" s="13">
        <f t="shared" si="143"/>
        <v>51.386400000000009</v>
      </c>
      <c r="U3041" s="2">
        <f t="shared" si="141"/>
        <v>0.30000000000000004</v>
      </c>
      <c r="V3041">
        <f>Table1[[#This Row],[Ship Date]]-Table1[[#This Row],[Order Date]]</f>
        <v>5</v>
      </c>
    </row>
    <row r="3042" spans="1:22" x14ac:dyDescent="0.35">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s="13">
        <v>16.72</v>
      </c>
      <c r="S3042" s="13">
        <f t="shared" si="142"/>
        <v>11.703999999999999</v>
      </c>
      <c r="T3042" s="13">
        <f t="shared" si="143"/>
        <v>5.016</v>
      </c>
      <c r="U3042" s="2">
        <f t="shared" si="141"/>
        <v>0.30000000000000004</v>
      </c>
      <c r="V3042">
        <f>Table1[[#This Row],[Ship Date]]-Table1[[#This Row],[Order Date]]</f>
        <v>4</v>
      </c>
    </row>
    <row r="3043" spans="1:22" x14ac:dyDescent="0.35">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s="13">
        <v>12.96</v>
      </c>
      <c r="S3043" s="13">
        <f t="shared" si="142"/>
        <v>9.0719999999999992</v>
      </c>
      <c r="T3043" s="13">
        <f t="shared" si="143"/>
        <v>3.8880000000000017</v>
      </c>
      <c r="U3043" s="2">
        <f t="shared" si="141"/>
        <v>0.3000000000000001</v>
      </c>
      <c r="V3043">
        <f>Table1[[#This Row],[Ship Date]]-Table1[[#This Row],[Order Date]]</f>
        <v>1</v>
      </c>
    </row>
    <row r="3044" spans="1:22" x14ac:dyDescent="0.35">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s="13">
        <v>22.18</v>
      </c>
      <c r="S3044" s="13">
        <f t="shared" si="142"/>
        <v>15.525999999999998</v>
      </c>
      <c r="T3044" s="13">
        <f t="shared" si="143"/>
        <v>6.6540000000000017</v>
      </c>
      <c r="U3044" s="2">
        <f t="shared" si="141"/>
        <v>0.3000000000000001</v>
      </c>
      <c r="V3044">
        <f>Table1[[#This Row],[Ship Date]]-Table1[[#This Row],[Order Date]]</f>
        <v>1</v>
      </c>
    </row>
    <row r="3045" spans="1:22" x14ac:dyDescent="0.35">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s="13">
        <v>2054.2719999999999</v>
      </c>
      <c r="S3045" s="13">
        <f t="shared" si="142"/>
        <v>1437.9903999999999</v>
      </c>
      <c r="T3045" s="13">
        <f t="shared" si="143"/>
        <v>616.28160000000003</v>
      </c>
      <c r="U3045" s="2">
        <f t="shared" si="141"/>
        <v>0.30000000000000004</v>
      </c>
      <c r="V3045">
        <f>Table1[[#This Row],[Ship Date]]-Table1[[#This Row],[Order Date]]</f>
        <v>1</v>
      </c>
    </row>
    <row r="3046" spans="1:22" x14ac:dyDescent="0.35">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s="13">
        <v>1022.97</v>
      </c>
      <c r="S3046" s="13">
        <f t="shared" si="142"/>
        <v>716.07899999999995</v>
      </c>
      <c r="T3046" s="13">
        <f t="shared" si="143"/>
        <v>306.89100000000008</v>
      </c>
      <c r="U3046" s="2">
        <f t="shared" si="141"/>
        <v>0.30000000000000004</v>
      </c>
      <c r="V3046">
        <f>Table1[[#This Row],[Ship Date]]-Table1[[#This Row],[Order Date]]</f>
        <v>2</v>
      </c>
    </row>
    <row r="3047" spans="1:22" x14ac:dyDescent="0.35">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s="13">
        <v>13.9</v>
      </c>
      <c r="S3047" s="13">
        <f t="shared" si="142"/>
        <v>9.73</v>
      </c>
      <c r="T3047" s="13">
        <f t="shared" si="143"/>
        <v>4.17</v>
      </c>
      <c r="U3047" s="2">
        <f t="shared" si="141"/>
        <v>0.3</v>
      </c>
      <c r="V3047">
        <f>Table1[[#This Row],[Ship Date]]-Table1[[#This Row],[Order Date]]</f>
        <v>4</v>
      </c>
    </row>
    <row r="3048" spans="1:22" x14ac:dyDescent="0.35">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s="13">
        <v>26.38</v>
      </c>
      <c r="S3048" s="13">
        <f t="shared" si="142"/>
        <v>18.465999999999998</v>
      </c>
      <c r="T3048" s="13">
        <f t="shared" si="143"/>
        <v>7.9140000000000015</v>
      </c>
      <c r="U3048" s="2">
        <f t="shared" si="141"/>
        <v>0.30000000000000004</v>
      </c>
      <c r="V3048">
        <f>Table1[[#This Row],[Ship Date]]-Table1[[#This Row],[Order Date]]</f>
        <v>4</v>
      </c>
    </row>
    <row r="3049" spans="1:22" x14ac:dyDescent="0.35">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s="13">
        <v>43.176000000000002</v>
      </c>
      <c r="S3049" s="13">
        <f t="shared" si="142"/>
        <v>30.223199999999999</v>
      </c>
      <c r="T3049" s="13">
        <f t="shared" si="143"/>
        <v>12.952800000000003</v>
      </c>
      <c r="U3049" s="2">
        <f t="shared" si="141"/>
        <v>0.30000000000000004</v>
      </c>
      <c r="V3049">
        <f>Table1[[#This Row],[Ship Date]]-Table1[[#This Row],[Order Date]]</f>
        <v>4</v>
      </c>
    </row>
    <row r="3050" spans="1:22" x14ac:dyDescent="0.35">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s="13">
        <v>411.8</v>
      </c>
      <c r="S3050" s="13">
        <f t="shared" si="142"/>
        <v>288.26</v>
      </c>
      <c r="T3050" s="13">
        <f t="shared" si="143"/>
        <v>123.54000000000002</v>
      </c>
      <c r="U3050" s="2">
        <f t="shared" si="141"/>
        <v>0.30000000000000004</v>
      </c>
      <c r="V3050">
        <f>Table1[[#This Row],[Ship Date]]-Table1[[#This Row],[Order Date]]</f>
        <v>2</v>
      </c>
    </row>
    <row r="3051" spans="1:22" x14ac:dyDescent="0.35">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s="13">
        <v>360</v>
      </c>
      <c r="S3051" s="13">
        <f t="shared" si="142"/>
        <v>251.99999999999997</v>
      </c>
      <c r="T3051" s="13">
        <f t="shared" si="143"/>
        <v>108.00000000000003</v>
      </c>
      <c r="U3051" s="2">
        <f t="shared" si="141"/>
        <v>0.3000000000000001</v>
      </c>
      <c r="V3051">
        <f>Table1[[#This Row],[Ship Date]]-Table1[[#This Row],[Order Date]]</f>
        <v>2</v>
      </c>
    </row>
    <row r="3052" spans="1:22" x14ac:dyDescent="0.35">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s="13">
        <v>41.96</v>
      </c>
      <c r="S3052" s="13">
        <f t="shared" si="142"/>
        <v>29.372</v>
      </c>
      <c r="T3052" s="13">
        <f t="shared" si="143"/>
        <v>12.588000000000001</v>
      </c>
      <c r="U3052" s="2">
        <f t="shared" si="141"/>
        <v>0.30000000000000004</v>
      </c>
      <c r="V3052">
        <f>Table1[[#This Row],[Ship Date]]-Table1[[#This Row],[Order Date]]</f>
        <v>5</v>
      </c>
    </row>
    <row r="3053" spans="1:22" x14ac:dyDescent="0.35">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s="13">
        <v>227.84</v>
      </c>
      <c r="S3053" s="13">
        <f t="shared" si="142"/>
        <v>159.488</v>
      </c>
      <c r="T3053" s="13">
        <f t="shared" si="143"/>
        <v>68.352000000000004</v>
      </c>
      <c r="U3053" s="2">
        <f t="shared" si="141"/>
        <v>0.3</v>
      </c>
      <c r="V3053">
        <f>Table1[[#This Row],[Ship Date]]-Table1[[#This Row],[Order Date]]</f>
        <v>5</v>
      </c>
    </row>
    <row r="3054" spans="1:22" x14ac:dyDescent="0.35">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s="13">
        <v>37.94</v>
      </c>
      <c r="S3054" s="13">
        <f t="shared" si="142"/>
        <v>26.557999999999996</v>
      </c>
      <c r="T3054" s="13">
        <f t="shared" si="143"/>
        <v>11.382000000000001</v>
      </c>
      <c r="U3054" s="2">
        <f t="shared" si="141"/>
        <v>0.30000000000000004</v>
      </c>
      <c r="V3054">
        <f>Table1[[#This Row],[Ship Date]]-Table1[[#This Row],[Order Date]]</f>
        <v>5</v>
      </c>
    </row>
    <row r="3055" spans="1:22" x14ac:dyDescent="0.35">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s="13">
        <v>517.9</v>
      </c>
      <c r="S3055" s="13">
        <f t="shared" si="142"/>
        <v>362.53</v>
      </c>
      <c r="T3055" s="13">
        <f t="shared" si="143"/>
        <v>155.37</v>
      </c>
      <c r="U3055" s="2">
        <f t="shared" si="141"/>
        <v>0.30000000000000004</v>
      </c>
      <c r="V3055">
        <f>Table1[[#This Row],[Ship Date]]-Table1[[#This Row],[Order Date]]</f>
        <v>5</v>
      </c>
    </row>
    <row r="3056" spans="1:22" x14ac:dyDescent="0.35">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s="13">
        <v>5.28</v>
      </c>
      <c r="S3056" s="13">
        <f t="shared" si="142"/>
        <v>3.6959999999999997</v>
      </c>
      <c r="T3056" s="13">
        <f t="shared" si="143"/>
        <v>1.5840000000000005</v>
      </c>
      <c r="U3056" s="2">
        <f t="shared" si="141"/>
        <v>0.3000000000000001</v>
      </c>
      <c r="V3056">
        <f>Table1[[#This Row],[Ship Date]]-Table1[[#This Row],[Order Date]]</f>
        <v>5</v>
      </c>
    </row>
    <row r="3057" spans="1:22" x14ac:dyDescent="0.35">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s="13">
        <v>2799.96</v>
      </c>
      <c r="S3057" s="13">
        <f t="shared" si="142"/>
        <v>1959.972</v>
      </c>
      <c r="T3057" s="13">
        <f t="shared" si="143"/>
        <v>839.98800000000006</v>
      </c>
      <c r="U3057" s="2">
        <f t="shared" si="141"/>
        <v>0.3</v>
      </c>
      <c r="V3057">
        <f>Table1[[#This Row],[Ship Date]]-Table1[[#This Row],[Order Date]]</f>
        <v>4</v>
      </c>
    </row>
    <row r="3058" spans="1:22" x14ac:dyDescent="0.35">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s="13">
        <v>8.9600000000000009</v>
      </c>
      <c r="S3058" s="13">
        <f t="shared" si="142"/>
        <v>6.2720000000000002</v>
      </c>
      <c r="T3058" s="13">
        <f t="shared" si="143"/>
        <v>2.6880000000000006</v>
      </c>
      <c r="U3058" s="2">
        <f t="shared" si="141"/>
        <v>0.30000000000000004</v>
      </c>
      <c r="V3058">
        <f>Table1[[#This Row],[Ship Date]]-Table1[[#This Row],[Order Date]]</f>
        <v>5</v>
      </c>
    </row>
    <row r="3059" spans="1:22" x14ac:dyDescent="0.35">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s="13">
        <v>31.5</v>
      </c>
      <c r="S3059" s="13">
        <f t="shared" si="142"/>
        <v>22.049999999999997</v>
      </c>
      <c r="T3059" s="13">
        <f t="shared" si="143"/>
        <v>9.4500000000000028</v>
      </c>
      <c r="U3059" s="2">
        <f t="shared" si="141"/>
        <v>0.3000000000000001</v>
      </c>
      <c r="V3059">
        <f>Table1[[#This Row],[Ship Date]]-Table1[[#This Row],[Order Date]]</f>
        <v>5</v>
      </c>
    </row>
    <row r="3060" spans="1:22" x14ac:dyDescent="0.35">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s="13">
        <v>30.56</v>
      </c>
      <c r="S3060" s="13">
        <f t="shared" si="142"/>
        <v>21.391999999999999</v>
      </c>
      <c r="T3060" s="13">
        <f t="shared" si="143"/>
        <v>9.1679999999999993</v>
      </c>
      <c r="U3060" s="2">
        <f t="shared" si="141"/>
        <v>0.3</v>
      </c>
      <c r="V3060">
        <f>Table1[[#This Row],[Ship Date]]-Table1[[#This Row],[Order Date]]</f>
        <v>5</v>
      </c>
    </row>
    <row r="3061" spans="1:22" x14ac:dyDescent="0.35">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s="13">
        <v>24.367999999999999</v>
      </c>
      <c r="S3061" s="13">
        <f t="shared" si="142"/>
        <v>17.057599999999997</v>
      </c>
      <c r="T3061" s="13">
        <f t="shared" si="143"/>
        <v>7.3104000000000013</v>
      </c>
      <c r="U3061" s="2">
        <f t="shared" si="141"/>
        <v>0.3000000000000001</v>
      </c>
      <c r="V3061">
        <f>Table1[[#This Row],[Ship Date]]-Table1[[#This Row],[Order Date]]</f>
        <v>5</v>
      </c>
    </row>
    <row r="3062" spans="1:22" x14ac:dyDescent="0.35">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s="13">
        <v>119.976</v>
      </c>
      <c r="S3062" s="13">
        <f t="shared" si="142"/>
        <v>83.983199999999997</v>
      </c>
      <c r="T3062" s="13">
        <f t="shared" si="143"/>
        <v>35.992800000000003</v>
      </c>
      <c r="U3062" s="2">
        <f t="shared" si="141"/>
        <v>0.30000000000000004</v>
      </c>
      <c r="V3062">
        <f>Table1[[#This Row],[Ship Date]]-Table1[[#This Row],[Order Date]]</f>
        <v>5</v>
      </c>
    </row>
    <row r="3063" spans="1:22" x14ac:dyDescent="0.35">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s="13">
        <v>26.88</v>
      </c>
      <c r="S3063" s="13">
        <f t="shared" si="142"/>
        <v>18.815999999999999</v>
      </c>
      <c r="T3063" s="13">
        <f t="shared" si="143"/>
        <v>8.0640000000000001</v>
      </c>
      <c r="U3063" s="2">
        <f t="shared" si="141"/>
        <v>0.3</v>
      </c>
      <c r="V3063">
        <f>Table1[[#This Row],[Ship Date]]-Table1[[#This Row],[Order Date]]</f>
        <v>4</v>
      </c>
    </row>
    <row r="3064" spans="1:22" x14ac:dyDescent="0.35">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s="13">
        <v>83.97</v>
      </c>
      <c r="S3064" s="13">
        <f t="shared" si="142"/>
        <v>58.778999999999996</v>
      </c>
      <c r="T3064" s="13">
        <f t="shared" si="143"/>
        <v>25.191000000000003</v>
      </c>
      <c r="U3064" s="2">
        <f t="shared" si="141"/>
        <v>0.30000000000000004</v>
      </c>
      <c r="V3064">
        <f>Table1[[#This Row],[Ship Date]]-Table1[[#This Row],[Order Date]]</f>
        <v>2</v>
      </c>
    </row>
    <row r="3065" spans="1:22" x14ac:dyDescent="0.35">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s="13">
        <v>104.97</v>
      </c>
      <c r="S3065" s="13">
        <f t="shared" si="142"/>
        <v>73.478999999999999</v>
      </c>
      <c r="T3065" s="13">
        <f t="shared" si="143"/>
        <v>31.491</v>
      </c>
      <c r="U3065" s="2">
        <f t="shared" si="141"/>
        <v>0.3</v>
      </c>
      <c r="V3065">
        <f>Table1[[#This Row],[Ship Date]]-Table1[[#This Row],[Order Date]]</f>
        <v>2</v>
      </c>
    </row>
    <row r="3066" spans="1:22" x14ac:dyDescent="0.35">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s="13">
        <v>90.8</v>
      </c>
      <c r="S3066" s="13">
        <f t="shared" si="142"/>
        <v>63.559999999999995</v>
      </c>
      <c r="T3066" s="13">
        <f t="shared" si="143"/>
        <v>27.240000000000002</v>
      </c>
      <c r="U3066" s="2">
        <f t="shared" si="141"/>
        <v>0.30000000000000004</v>
      </c>
      <c r="V3066">
        <f>Table1[[#This Row],[Ship Date]]-Table1[[#This Row],[Order Date]]</f>
        <v>5</v>
      </c>
    </row>
    <row r="3067" spans="1:22" x14ac:dyDescent="0.35">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s="13">
        <v>140.73599999999999</v>
      </c>
      <c r="S3067" s="13">
        <f t="shared" si="142"/>
        <v>98.515199999999993</v>
      </c>
      <c r="T3067" s="13">
        <f t="shared" si="143"/>
        <v>42.220799999999997</v>
      </c>
      <c r="U3067" s="2">
        <f t="shared" si="141"/>
        <v>0.3</v>
      </c>
      <c r="V3067">
        <f>Table1[[#This Row],[Ship Date]]-Table1[[#This Row],[Order Date]]</f>
        <v>5</v>
      </c>
    </row>
    <row r="3068" spans="1:22" x14ac:dyDescent="0.35">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s="13">
        <v>214.95</v>
      </c>
      <c r="S3068" s="13">
        <f t="shared" si="142"/>
        <v>150.46499999999997</v>
      </c>
      <c r="T3068" s="13">
        <f t="shared" si="143"/>
        <v>64.485000000000014</v>
      </c>
      <c r="U3068" s="2">
        <f t="shared" si="141"/>
        <v>0.3000000000000001</v>
      </c>
      <c r="V3068">
        <f>Table1[[#This Row],[Ship Date]]-Table1[[#This Row],[Order Date]]</f>
        <v>5</v>
      </c>
    </row>
    <row r="3069" spans="1:22" x14ac:dyDescent="0.35">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s="13">
        <v>45.36</v>
      </c>
      <c r="S3069" s="13">
        <f t="shared" si="142"/>
        <v>31.751999999999999</v>
      </c>
      <c r="T3069" s="13">
        <f t="shared" si="143"/>
        <v>13.608000000000001</v>
      </c>
      <c r="U3069" s="2">
        <f t="shared" si="141"/>
        <v>0.3</v>
      </c>
      <c r="V3069">
        <f>Table1[[#This Row],[Ship Date]]-Table1[[#This Row],[Order Date]]</f>
        <v>5</v>
      </c>
    </row>
    <row r="3070" spans="1:22" x14ac:dyDescent="0.35">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s="13">
        <v>288.24</v>
      </c>
      <c r="S3070" s="13">
        <f t="shared" si="142"/>
        <v>201.768</v>
      </c>
      <c r="T3070" s="13">
        <f t="shared" si="143"/>
        <v>86.472000000000008</v>
      </c>
      <c r="U3070" s="2">
        <f t="shared" si="141"/>
        <v>0.30000000000000004</v>
      </c>
      <c r="V3070">
        <f>Table1[[#This Row],[Ship Date]]-Table1[[#This Row],[Order Date]]</f>
        <v>5</v>
      </c>
    </row>
    <row r="3071" spans="1:22" x14ac:dyDescent="0.35">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s="13">
        <v>663.93600000000004</v>
      </c>
      <c r="S3071" s="13">
        <f t="shared" si="142"/>
        <v>464.7552</v>
      </c>
      <c r="T3071" s="13">
        <f t="shared" si="143"/>
        <v>199.18080000000003</v>
      </c>
      <c r="U3071" s="2">
        <f t="shared" si="141"/>
        <v>0.30000000000000004</v>
      </c>
      <c r="V3071">
        <f>Table1[[#This Row],[Ship Date]]-Table1[[#This Row],[Order Date]]</f>
        <v>0</v>
      </c>
    </row>
    <row r="3072" spans="1:22" x14ac:dyDescent="0.35">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s="13">
        <v>2934.33</v>
      </c>
      <c r="S3072" s="13">
        <f t="shared" si="142"/>
        <v>2054.0309999999999</v>
      </c>
      <c r="T3072" s="13">
        <f t="shared" si="143"/>
        <v>880.29899999999998</v>
      </c>
      <c r="U3072" s="2">
        <f t="shared" si="141"/>
        <v>0.3</v>
      </c>
      <c r="V3072">
        <f>Table1[[#This Row],[Ship Date]]-Table1[[#This Row],[Order Date]]</f>
        <v>5</v>
      </c>
    </row>
    <row r="3073" spans="1:22" x14ac:dyDescent="0.35">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s="13">
        <v>124.41</v>
      </c>
      <c r="S3073" s="13">
        <f t="shared" si="142"/>
        <v>87.086999999999989</v>
      </c>
      <c r="T3073" s="13">
        <f t="shared" si="143"/>
        <v>37.323000000000008</v>
      </c>
      <c r="U3073" s="2">
        <f t="shared" si="141"/>
        <v>0.30000000000000004</v>
      </c>
      <c r="V3073">
        <f>Table1[[#This Row],[Ship Date]]-Table1[[#This Row],[Order Date]]</f>
        <v>5</v>
      </c>
    </row>
    <row r="3074" spans="1:22" x14ac:dyDescent="0.35">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s="13">
        <v>57.75</v>
      </c>
      <c r="S3074" s="13">
        <f t="shared" si="142"/>
        <v>40.424999999999997</v>
      </c>
      <c r="T3074" s="13">
        <f t="shared" si="143"/>
        <v>17.325000000000003</v>
      </c>
      <c r="U3074" s="2">
        <f t="shared" si="141"/>
        <v>0.30000000000000004</v>
      </c>
      <c r="V3074">
        <f>Table1[[#This Row],[Ship Date]]-Table1[[#This Row],[Order Date]]</f>
        <v>5</v>
      </c>
    </row>
    <row r="3075" spans="1:22" x14ac:dyDescent="0.35">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s="13">
        <v>114.46</v>
      </c>
      <c r="S3075" s="13">
        <f t="shared" si="142"/>
        <v>80.121999999999986</v>
      </c>
      <c r="T3075" s="13">
        <f t="shared" si="143"/>
        <v>34.338000000000008</v>
      </c>
      <c r="U3075" s="2">
        <f t="shared" ref="U3075:U3138" si="144">T3075/R3075</f>
        <v>0.3000000000000001</v>
      </c>
      <c r="V3075">
        <f>Table1[[#This Row],[Ship Date]]-Table1[[#This Row],[Order Date]]</f>
        <v>2</v>
      </c>
    </row>
    <row r="3076" spans="1:22" x14ac:dyDescent="0.35">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s="13">
        <v>120.666</v>
      </c>
      <c r="S3076" s="13">
        <f t="shared" ref="S3076:S3139" si="145">R3076*0.7</f>
        <v>84.466199999999986</v>
      </c>
      <c r="T3076" s="13">
        <f t="shared" ref="T3076:T3139" si="146">R3076-S3076</f>
        <v>36.19980000000001</v>
      </c>
      <c r="U3076" s="2">
        <f t="shared" si="144"/>
        <v>0.3000000000000001</v>
      </c>
      <c r="V3076">
        <f>Table1[[#This Row],[Ship Date]]-Table1[[#This Row],[Order Date]]</f>
        <v>5</v>
      </c>
    </row>
    <row r="3077" spans="1:22" x14ac:dyDescent="0.35">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s="13">
        <v>342.86399999999998</v>
      </c>
      <c r="S3077" s="13">
        <f t="shared" si="145"/>
        <v>240.00479999999996</v>
      </c>
      <c r="T3077" s="13">
        <f t="shared" si="146"/>
        <v>102.85920000000002</v>
      </c>
      <c r="U3077" s="2">
        <f t="shared" si="144"/>
        <v>0.30000000000000004</v>
      </c>
      <c r="V3077">
        <f>Table1[[#This Row],[Ship Date]]-Table1[[#This Row],[Order Date]]</f>
        <v>4</v>
      </c>
    </row>
    <row r="3078" spans="1:22" x14ac:dyDescent="0.35">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s="13">
        <v>16.739999999999998</v>
      </c>
      <c r="S3078" s="13">
        <f t="shared" si="145"/>
        <v>11.717999999999998</v>
      </c>
      <c r="T3078" s="13">
        <f t="shared" si="146"/>
        <v>5.0220000000000002</v>
      </c>
      <c r="U3078" s="2">
        <f t="shared" si="144"/>
        <v>0.30000000000000004</v>
      </c>
      <c r="V3078">
        <f>Table1[[#This Row],[Ship Date]]-Table1[[#This Row],[Order Date]]</f>
        <v>4</v>
      </c>
    </row>
    <row r="3079" spans="1:22" x14ac:dyDescent="0.35">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s="13">
        <v>981.37199999999996</v>
      </c>
      <c r="S3079" s="13">
        <f t="shared" si="145"/>
        <v>686.96039999999994</v>
      </c>
      <c r="T3079" s="13">
        <f t="shared" si="146"/>
        <v>294.41160000000002</v>
      </c>
      <c r="U3079" s="2">
        <f t="shared" si="144"/>
        <v>0.30000000000000004</v>
      </c>
      <c r="V3079">
        <f>Table1[[#This Row],[Ship Date]]-Table1[[#This Row],[Order Date]]</f>
        <v>4</v>
      </c>
    </row>
    <row r="3080" spans="1:22" x14ac:dyDescent="0.35">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s="13">
        <v>31.84</v>
      </c>
      <c r="S3080" s="13">
        <f t="shared" si="145"/>
        <v>22.288</v>
      </c>
      <c r="T3080" s="13">
        <f t="shared" si="146"/>
        <v>9.5519999999999996</v>
      </c>
      <c r="U3080" s="2">
        <f t="shared" si="144"/>
        <v>0.3</v>
      </c>
      <c r="V3080">
        <f>Table1[[#This Row],[Ship Date]]-Table1[[#This Row],[Order Date]]</f>
        <v>4</v>
      </c>
    </row>
    <row r="3081" spans="1:22" x14ac:dyDescent="0.35">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s="13">
        <v>12.96</v>
      </c>
      <c r="S3081" s="13">
        <f t="shared" si="145"/>
        <v>9.0719999999999992</v>
      </c>
      <c r="T3081" s="13">
        <f t="shared" si="146"/>
        <v>3.8880000000000017</v>
      </c>
      <c r="U3081" s="2">
        <f t="shared" si="144"/>
        <v>0.3000000000000001</v>
      </c>
      <c r="V3081">
        <f>Table1[[#This Row],[Ship Date]]-Table1[[#This Row],[Order Date]]</f>
        <v>1</v>
      </c>
    </row>
    <row r="3082" spans="1:22" x14ac:dyDescent="0.35">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s="13">
        <v>43.176000000000002</v>
      </c>
      <c r="S3082" s="13">
        <f t="shared" si="145"/>
        <v>30.223199999999999</v>
      </c>
      <c r="T3082" s="13">
        <f t="shared" si="146"/>
        <v>12.952800000000003</v>
      </c>
      <c r="U3082" s="2">
        <f t="shared" si="144"/>
        <v>0.30000000000000004</v>
      </c>
      <c r="V3082">
        <f>Table1[[#This Row],[Ship Date]]-Table1[[#This Row],[Order Date]]</f>
        <v>1</v>
      </c>
    </row>
    <row r="3083" spans="1:22" x14ac:dyDescent="0.35">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s="13">
        <v>58.34</v>
      </c>
      <c r="S3083" s="13">
        <f t="shared" si="145"/>
        <v>40.838000000000001</v>
      </c>
      <c r="T3083" s="13">
        <f t="shared" si="146"/>
        <v>17.502000000000002</v>
      </c>
      <c r="U3083" s="2">
        <f t="shared" si="144"/>
        <v>0.30000000000000004</v>
      </c>
      <c r="V3083">
        <f>Table1[[#This Row],[Ship Date]]-Table1[[#This Row],[Order Date]]</f>
        <v>6</v>
      </c>
    </row>
    <row r="3084" spans="1:22" x14ac:dyDescent="0.35">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s="13">
        <v>539.97</v>
      </c>
      <c r="S3084" s="13">
        <f t="shared" si="145"/>
        <v>377.97899999999998</v>
      </c>
      <c r="T3084" s="13">
        <f t="shared" si="146"/>
        <v>161.99100000000004</v>
      </c>
      <c r="U3084" s="2">
        <f t="shared" si="144"/>
        <v>0.30000000000000004</v>
      </c>
      <c r="V3084">
        <f>Table1[[#This Row],[Ship Date]]-Table1[[#This Row],[Order Date]]</f>
        <v>6</v>
      </c>
    </row>
    <row r="3085" spans="1:22" x14ac:dyDescent="0.35">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s="13">
        <v>3.9279999999999999</v>
      </c>
      <c r="S3085" s="13">
        <f t="shared" si="145"/>
        <v>2.7495999999999996</v>
      </c>
      <c r="T3085" s="13">
        <f t="shared" si="146"/>
        <v>1.1784000000000003</v>
      </c>
      <c r="U3085" s="2">
        <f t="shared" si="144"/>
        <v>0.3000000000000001</v>
      </c>
      <c r="V3085">
        <f>Table1[[#This Row],[Ship Date]]-Table1[[#This Row],[Order Date]]</f>
        <v>6</v>
      </c>
    </row>
    <row r="3086" spans="1:22" x14ac:dyDescent="0.35">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s="13">
        <v>252.78399999999999</v>
      </c>
      <c r="S3086" s="13">
        <f t="shared" si="145"/>
        <v>176.94879999999998</v>
      </c>
      <c r="T3086" s="13">
        <f t="shared" si="146"/>
        <v>75.835200000000015</v>
      </c>
      <c r="U3086" s="2">
        <f t="shared" si="144"/>
        <v>0.30000000000000004</v>
      </c>
      <c r="V3086">
        <f>Table1[[#This Row],[Ship Date]]-Table1[[#This Row],[Order Date]]</f>
        <v>5</v>
      </c>
    </row>
    <row r="3087" spans="1:22" x14ac:dyDescent="0.35">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s="13">
        <v>127.98399999999999</v>
      </c>
      <c r="S3087" s="13">
        <f t="shared" si="145"/>
        <v>89.588799999999992</v>
      </c>
      <c r="T3087" s="13">
        <f t="shared" si="146"/>
        <v>38.395200000000003</v>
      </c>
      <c r="U3087" s="2">
        <f t="shared" si="144"/>
        <v>0.30000000000000004</v>
      </c>
      <c r="V3087">
        <f>Table1[[#This Row],[Ship Date]]-Table1[[#This Row],[Order Date]]</f>
        <v>5</v>
      </c>
    </row>
    <row r="3088" spans="1:22" x14ac:dyDescent="0.35">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s="13">
        <v>3.984</v>
      </c>
      <c r="S3088" s="13">
        <f t="shared" si="145"/>
        <v>2.7887999999999997</v>
      </c>
      <c r="T3088" s="13">
        <f t="shared" si="146"/>
        <v>1.1952000000000003</v>
      </c>
      <c r="U3088" s="2">
        <f t="shared" si="144"/>
        <v>0.30000000000000004</v>
      </c>
      <c r="V3088">
        <f>Table1[[#This Row],[Ship Date]]-Table1[[#This Row],[Order Date]]</f>
        <v>5</v>
      </c>
    </row>
    <row r="3089" spans="1:22" x14ac:dyDescent="0.35">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s="13">
        <v>12.992000000000001</v>
      </c>
      <c r="S3089" s="13">
        <f t="shared" si="145"/>
        <v>9.0944000000000003</v>
      </c>
      <c r="T3089" s="13">
        <f t="shared" si="146"/>
        <v>3.8976000000000006</v>
      </c>
      <c r="U3089" s="2">
        <f t="shared" si="144"/>
        <v>0.30000000000000004</v>
      </c>
      <c r="V3089">
        <f>Table1[[#This Row],[Ship Date]]-Table1[[#This Row],[Order Date]]</f>
        <v>5</v>
      </c>
    </row>
    <row r="3090" spans="1:22" x14ac:dyDescent="0.35">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s="13">
        <v>61</v>
      </c>
      <c r="S3090" s="13">
        <f t="shared" si="145"/>
        <v>42.699999999999996</v>
      </c>
      <c r="T3090" s="13">
        <f t="shared" si="146"/>
        <v>18.300000000000004</v>
      </c>
      <c r="U3090" s="2">
        <f t="shared" si="144"/>
        <v>0.30000000000000004</v>
      </c>
      <c r="V3090">
        <f>Table1[[#This Row],[Ship Date]]-Table1[[#This Row],[Order Date]]</f>
        <v>2</v>
      </c>
    </row>
    <row r="3091" spans="1:22" x14ac:dyDescent="0.35">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s="13">
        <v>671.93</v>
      </c>
      <c r="S3091" s="13">
        <f t="shared" si="145"/>
        <v>470.35099999999994</v>
      </c>
      <c r="T3091" s="13">
        <f t="shared" si="146"/>
        <v>201.57900000000001</v>
      </c>
      <c r="U3091" s="2">
        <f t="shared" si="144"/>
        <v>0.30000000000000004</v>
      </c>
      <c r="V3091">
        <f>Table1[[#This Row],[Ship Date]]-Table1[[#This Row],[Order Date]]</f>
        <v>2</v>
      </c>
    </row>
    <row r="3092" spans="1:22" x14ac:dyDescent="0.35">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s="13">
        <v>447.86</v>
      </c>
      <c r="S3092" s="13">
        <f t="shared" si="145"/>
        <v>313.50200000000001</v>
      </c>
      <c r="T3092" s="13">
        <f t="shared" si="146"/>
        <v>134.358</v>
      </c>
      <c r="U3092" s="2">
        <f t="shared" si="144"/>
        <v>0.3</v>
      </c>
      <c r="V3092">
        <f>Table1[[#This Row],[Ship Date]]-Table1[[#This Row],[Order Date]]</f>
        <v>5</v>
      </c>
    </row>
    <row r="3093" spans="1:22" x14ac:dyDescent="0.35">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s="13">
        <v>479.95</v>
      </c>
      <c r="S3093" s="13">
        <f t="shared" si="145"/>
        <v>335.96499999999997</v>
      </c>
      <c r="T3093" s="13">
        <f t="shared" si="146"/>
        <v>143.98500000000001</v>
      </c>
      <c r="U3093" s="2">
        <f t="shared" si="144"/>
        <v>0.30000000000000004</v>
      </c>
      <c r="V3093">
        <f>Table1[[#This Row],[Ship Date]]-Table1[[#This Row],[Order Date]]</f>
        <v>5</v>
      </c>
    </row>
    <row r="3094" spans="1:22" x14ac:dyDescent="0.3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s="13">
        <v>166.44</v>
      </c>
      <c r="S3094" s="13">
        <f t="shared" si="145"/>
        <v>116.508</v>
      </c>
      <c r="T3094" s="13">
        <f t="shared" si="146"/>
        <v>49.932000000000002</v>
      </c>
      <c r="U3094" s="2">
        <f t="shared" si="144"/>
        <v>0.30000000000000004</v>
      </c>
      <c r="V3094">
        <f>Table1[[#This Row],[Ship Date]]-Table1[[#This Row],[Order Date]]</f>
        <v>5</v>
      </c>
    </row>
    <row r="3095" spans="1:22" x14ac:dyDescent="0.35">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s="13">
        <v>31.68</v>
      </c>
      <c r="S3095" s="13">
        <f t="shared" si="145"/>
        <v>22.175999999999998</v>
      </c>
      <c r="T3095" s="13">
        <f t="shared" si="146"/>
        <v>9.5040000000000013</v>
      </c>
      <c r="U3095" s="2">
        <f t="shared" si="144"/>
        <v>0.30000000000000004</v>
      </c>
      <c r="V3095">
        <f>Table1[[#This Row],[Ship Date]]-Table1[[#This Row],[Order Date]]</f>
        <v>0</v>
      </c>
    </row>
    <row r="3096" spans="1:22" x14ac:dyDescent="0.35">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s="13">
        <v>10.368</v>
      </c>
      <c r="S3096" s="13">
        <f t="shared" si="145"/>
        <v>7.2576000000000001</v>
      </c>
      <c r="T3096" s="13">
        <f t="shared" si="146"/>
        <v>3.1104000000000003</v>
      </c>
      <c r="U3096" s="2">
        <f t="shared" si="144"/>
        <v>0.30000000000000004</v>
      </c>
      <c r="V3096">
        <f>Table1[[#This Row],[Ship Date]]-Table1[[#This Row],[Order Date]]</f>
        <v>0</v>
      </c>
    </row>
    <row r="3097" spans="1:22" x14ac:dyDescent="0.35">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s="13">
        <v>12.032</v>
      </c>
      <c r="S3097" s="13">
        <f t="shared" si="145"/>
        <v>8.4223999999999997</v>
      </c>
      <c r="T3097" s="13">
        <f t="shared" si="146"/>
        <v>3.6096000000000004</v>
      </c>
      <c r="U3097" s="2">
        <f t="shared" si="144"/>
        <v>0.30000000000000004</v>
      </c>
      <c r="V3097">
        <f>Table1[[#This Row],[Ship Date]]-Table1[[#This Row],[Order Date]]</f>
        <v>0</v>
      </c>
    </row>
    <row r="3098" spans="1:22" x14ac:dyDescent="0.35">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s="13">
        <v>5.7679999999999998</v>
      </c>
      <c r="S3098" s="13">
        <f t="shared" si="145"/>
        <v>4.0375999999999994</v>
      </c>
      <c r="T3098" s="13">
        <f t="shared" si="146"/>
        <v>1.7304000000000004</v>
      </c>
      <c r="U3098" s="2">
        <f t="shared" si="144"/>
        <v>0.3000000000000001</v>
      </c>
      <c r="V3098">
        <f>Table1[[#This Row],[Ship Date]]-Table1[[#This Row],[Order Date]]</f>
        <v>0</v>
      </c>
    </row>
    <row r="3099" spans="1:22" x14ac:dyDescent="0.35">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s="13">
        <v>33.119999999999997</v>
      </c>
      <c r="S3099" s="13">
        <f t="shared" si="145"/>
        <v>23.183999999999997</v>
      </c>
      <c r="T3099" s="13">
        <f t="shared" si="146"/>
        <v>9.9359999999999999</v>
      </c>
      <c r="U3099" s="2">
        <f t="shared" si="144"/>
        <v>0.30000000000000004</v>
      </c>
      <c r="V3099">
        <f>Table1[[#This Row],[Ship Date]]-Table1[[#This Row],[Order Date]]</f>
        <v>4</v>
      </c>
    </row>
    <row r="3100" spans="1:22" x14ac:dyDescent="0.35">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s="13">
        <v>220.26560000000001</v>
      </c>
      <c r="S3100" s="13">
        <f t="shared" si="145"/>
        <v>154.18591999999998</v>
      </c>
      <c r="T3100" s="13">
        <f t="shared" si="146"/>
        <v>66.079680000000025</v>
      </c>
      <c r="U3100" s="2">
        <f t="shared" si="144"/>
        <v>0.3000000000000001</v>
      </c>
      <c r="V3100">
        <f>Table1[[#This Row],[Ship Date]]-Table1[[#This Row],[Order Date]]</f>
        <v>4</v>
      </c>
    </row>
    <row r="3101" spans="1:22" x14ac:dyDescent="0.35">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s="13">
        <v>10.776</v>
      </c>
      <c r="S3101" s="13">
        <f t="shared" si="145"/>
        <v>7.5431999999999997</v>
      </c>
      <c r="T3101" s="13">
        <f t="shared" si="146"/>
        <v>3.2328000000000001</v>
      </c>
      <c r="U3101" s="2">
        <f t="shared" si="144"/>
        <v>0.3</v>
      </c>
      <c r="V3101">
        <f>Table1[[#This Row],[Ship Date]]-Table1[[#This Row],[Order Date]]</f>
        <v>5</v>
      </c>
    </row>
    <row r="3102" spans="1:22" x14ac:dyDescent="0.35">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s="13">
        <v>242.352</v>
      </c>
      <c r="S3102" s="13">
        <f t="shared" si="145"/>
        <v>169.6464</v>
      </c>
      <c r="T3102" s="13">
        <f t="shared" si="146"/>
        <v>72.705600000000004</v>
      </c>
      <c r="U3102" s="2">
        <f t="shared" si="144"/>
        <v>0.3</v>
      </c>
      <c r="V3102">
        <f>Table1[[#This Row],[Ship Date]]-Table1[[#This Row],[Order Date]]</f>
        <v>5</v>
      </c>
    </row>
    <row r="3103" spans="1:22" x14ac:dyDescent="0.35">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s="13">
        <v>695.16</v>
      </c>
      <c r="S3103" s="13">
        <f t="shared" si="145"/>
        <v>486.61199999999997</v>
      </c>
      <c r="T3103" s="13">
        <f t="shared" si="146"/>
        <v>208.548</v>
      </c>
      <c r="U3103" s="2">
        <f t="shared" si="144"/>
        <v>0.3</v>
      </c>
      <c r="V3103">
        <f>Table1[[#This Row],[Ship Date]]-Table1[[#This Row],[Order Date]]</f>
        <v>5</v>
      </c>
    </row>
    <row r="3104" spans="1:22" x14ac:dyDescent="0.35">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s="13">
        <v>220.98</v>
      </c>
      <c r="S3104" s="13">
        <f t="shared" si="145"/>
        <v>154.68599999999998</v>
      </c>
      <c r="T3104" s="13">
        <f t="shared" si="146"/>
        <v>66.294000000000011</v>
      </c>
      <c r="U3104" s="2">
        <f t="shared" si="144"/>
        <v>0.30000000000000004</v>
      </c>
      <c r="V3104">
        <f>Table1[[#This Row],[Ship Date]]-Table1[[#This Row],[Order Date]]</f>
        <v>5</v>
      </c>
    </row>
    <row r="3105" spans="1:22" x14ac:dyDescent="0.3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s="13">
        <v>12.957000000000001</v>
      </c>
      <c r="S3105" s="13">
        <f t="shared" si="145"/>
        <v>9.0699000000000005</v>
      </c>
      <c r="T3105" s="13">
        <f t="shared" si="146"/>
        <v>3.8871000000000002</v>
      </c>
      <c r="U3105" s="2">
        <f t="shared" si="144"/>
        <v>0.3</v>
      </c>
      <c r="V3105">
        <f>Table1[[#This Row],[Ship Date]]-Table1[[#This Row],[Order Date]]</f>
        <v>4</v>
      </c>
    </row>
    <row r="3106" spans="1:22" x14ac:dyDescent="0.3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s="13">
        <v>25.68</v>
      </c>
      <c r="S3106" s="13">
        <f t="shared" si="145"/>
        <v>17.975999999999999</v>
      </c>
      <c r="T3106" s="13">
        <f t="shared" si="146"/>
        <v>7.7040000000000006</v>
      </c>
      <c r="U3106" s="2">
        <f t="shared" si="144"/>
        <v>0.30000000000000004</v>
      </c>
      <c r="V3106">
        <f>Table1[[#This Row],[Ship Date]]-Table1[[#This Row],[Order Date]]</f>
        <v>6</v>
      </c>
    </row>
    <row r="3107" spans="1:22" x14ac:dyDescent="0.35">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s="13">
        <v>15.712</v>
      </c>
      <c r="S3107" s="13">
        <f t="shared" si="145"/>
        <v>10.998399999999998</v>
      </c>
      <c r="T3107" s="13">
        <f t="shared" si="146"/>
        <v>4.7136000000000013</v>
      </c>
      <c r="U3107" s="2">
        <f t="shared" si="144"/>
        <v>0.3000000000000001</v>
      </c>
      <c r="V3107">
        <f>Table1[[#This Row],[Ship Date]]-Table1[[#This Row],[Order Date]]</f>
        <v>4</v>
      </c>
    </row>
    <row r="3108" spans="1:22" x14ac:dyDescent="0.35">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s="13">
        <v>298.464</v>
      </c>
      <c r="S3108" s="13">
        <f t="shared" si="145"/>
        <v>208.92479999999998</v>
      </c>
      <c r="T3108" s="13">
        <f t="shared" si="146"/>
        <v>89.539200000000022</v>
      </c>
      <c r="U3108" s="2">
        <f t="shared" si="144"/>
        <v>0.3000000000000001</v>
      </c>
      <c r="V3108">
        <f>Table1[[#This Row],[Ship Date]]-Table1[[#This Row],[Order Date]]</f>
        <v>4</v>
      </c>
    </row>
    <row r="3109" spans="1:22" x14ac:dyDescent="0.3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s="13">
        <v>21.93</v>
      </c>
      <c r="S3109" s="13">
        <f t="shared" si="145"/>
        <v>15.350999999999999</v>
      </c>
      <c r="T3109" s="13">
        <f t="shared" si="146"/>
        <v>6.5790000000000006</v>
      </c>
      <c r="U3109" s="2">
        <f t="shared" si="144"/>
        <v>0.30000000000000004</v>
      </c>
      <c r="V3109">
        <f>Table1[[#This Row],[Ship Date]]-Table1[[#This Row],[Order Date]]</f>
        <v>5</v>
      </c>
    </row>
    <row r="3110" spans="1:22" x14ac:dyDescent="0.35">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s="13">
        <v>242.94</v>
      </c>
      <c r="S3110" s="13">
        <f t="shared" si="145"/>
        <v>170.05799999999999</v>
      </c>
      <c r="T3110" s="13">
        <f t="shared" si="146"/>
        <v>72.882000000000005</v>
      </c>
      <c r="U3110" s="2">
        <f t="shared" si="144"/>
        <v>0.30000000000000004</v>
      </c>
      <c r="V3110">
        <f>Table1[[#This Row],[Ship Date]]-Table1[[#This Row],[Order Date]]</f>
        <v>5</v>
      </c>
    </row>
    <row r="3111" spans="1:22" x14ac:dyDescent="0.35">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s="13">
        <v>7.64</v>
      </c>
      <c r="S3111" s="13">
        <f t="shared" si="145"/>
        <v>5.3479999999999999</v>
      </c>
      <c r="T3111" s="13">
        <f t="shared" si="146"/>
        <v>2.2919999999999998</v>
      </c>
      <c r="U3111" s="2">
        <f t="shared" si="144"/>
        <v>0.3</v>
      </c>
      <c r="V3111">
        <f>Table1[[#This Row],[Ship Date]]-Table1[[#This Row],[Order Date]]</f>
        <v>5</v>
      </c>
    </row>
    <row r="3112" spans="1:22" x14ac:dyDescent="0.35">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s="13">
        <v>51.84</v>
      </c>
      <c r="S3112" s="13">
        <f t="shared" si="145"/>
        <v>36.287999999999997</v>
      </c>
      <c r="T3112" s="13">
        <f t="shared" si="146"/>
        <v>15.552000000000007</v>
      </c>
      <c r="U3112" s="2">
        <f t="shared" si="144"/>
        <v>0.3000000000000001</v>
      </c>
      <c r="V3112">
        <f>Table1[[#This Row],[Ship Date]]-Table1[[#This Row],[Order Date]]</f>
        <v>5</v>
      </c>
    </row>
    <row r="3113" spans="1:22" x14ac:dyDescent="0.35">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s="13">
        <v>265.17</v>
      </c>
      <c r="S3113" s="13">
        <f t="shared" si="145"/>
        <v>185.619</v>
      </c>
      <c r="T3113" s="13">
        <f t="shared" si="146"/>
        <v>79.551000000000016</v>
      </c>
      <c r="U3113" s="2">
        <f t="shared" si="144"/>
        <v>0.30000000000000004</v>
      </c>
      <c r="V3113">
        <f>Table1[[#This Row],[Ship Date]]-Table1[[#This Row],[Order Date]]</f>
        <v>5</v>
      </c>
    </row>
    <row r="3114" spans="1:22" x14ac:dyDescent="0.35">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s="13">
        <v>837.6</v>
      </c>
      <c r="S3114" s="13">
        <f t="shared" si="145"/>
        <v>586.31999999999994</v>
      </c>
      <c r="T3114" s="13">
        <f t="shared" si="146"/>
        <v>251.28000000000009</v>
      </c>
      <c r="U3114" s="2">
        <f t="shared" si="144"/>
        <v>0.3000000000000001</v>
      </c>
      <c r="V3114">
        <f>Table1[[#This Row],[Ship Date]]-Table1[[#This Row],[Order Date]]</f>
        <v>7</v>
      </c>
    </row>
    <row r="3115" spans="1:22" x14ac:dyDescent="0.35">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s="13">
        <v>135.9</v>
      </c>
      <c r="S3115" s="13">
        <f t="shared" si="145"/>
        <v>95.13</v>
      </c>
      <c r="T3115" s="13">
        <f t="shared" si="146"/>
        <v>40.77000000000001</v>
      </c>
      <c r="U3115" s="2">
        <f t="shared" si="144"/>
        <v>0.30000000000000004</v>
      </c>
      <c r="V3115">
        <f>Table1[[#This Row],[Ship Date]]-Table1[[#This Row],[Order Date]]</f>
        <v>7</v>
      </c>
    </row>
    <row r="3116" spans="1:22" x14ac:dyDescent="0.35">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s="13">
        <v>34.68</v>
      </c>
      <c r="S3116" s="13">
        <f t="shared" si="145"/>
        <v>24.276</v>
      </c>
      <c r="T3116" s="13">
        <f t="shared" si="146"/>
        <v>10.404</v>
      </c>
      <c r="U3116" s="2">
        <f t="shared" si="144"/>
        <v>0.3</v>
      </c>
      <c r="V3116">
        <f>Table1[[#This Row],[Ship Date]]-Table1[[#This Row],[Order Date]]</f>
        <v>7</v>
      </c>
    </row>
    <row r="3117" spans="1:22" x14ac:dyDescent="0.35">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s="13">
        <v>532.70399999999995</v>
      </c>
      <c r="S3117" s="13">
        <f t="shared" si="145"/>
        <v>372.89279999999997</v>
      </c>
      <c r="T3117" s="13">
        <f t="shared" si="146"/>
        <v>159.81119999999999</v>
      </c>
      <c r="U3117" s="2">
        <f t="shared" si="144"/>
        <v>0.3</v>
      </c>
      <c r="V3117">
        <f>Table1[[#This Row],[Ship Date]]-Table1[[#This Row],[Order Date]]</f>
        <v>7</v>
      </c>
    </row>
    <row r="3118" spans="1:22" x14ac:dyDescent="0.35">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s="13">
        <v>43.1</v>
      </c>
      <c r="S3118" s="13">
        <f t="shared" si="145"/>
        <v>30.169999999999998</v>
      </c>
      <c r="T3118" s="13">
        <f t="shared" si="146"/>
        <v>12.930000000000003</v>
      </c>
      <c r="U3118" s="2">
        <f t="shared" si="144"/>
        <v>0.30000000000000004</v>
      </c>
      <c r="V3118">
        <f>Table1[[#This Row],[Ship Date]]-Table1[[#This Row],[Order Date]]</f>
        <v>7</v>
      </c>
    </row>
    <row r="3119" spans="1:22" x14ac:dyDescent="0.35">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s="13">
        <v>15.88</v>
      </c>
      <c r="S3119" s="13">
        <f t="shared" si="145"/>
        <v>11.116</v>
      </c>
      <c r="T3119" s="13">
        <f t="shared" si="146"/>
        <v>4.7640000000000011</v>
      </c>
      <c r="U3119" s="2">
        <f t="shared" si="144"/>
        <v>0.30000000000000004</v>
      </c>
      <c r="V3119">
        <f>Table1[[#This Row],[Ship Date]]-Table1[[#This Row],[Order Date]]</f>
        <v>7</v>
      </c>
    </row>
    <row r="3120" spans="1:22" x14ac:dyDescent="0.35">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s="13">
        <v>1123.92</v>
      </c>
      <c r="S3120" s="13">
        <f t="shared" si="145"/>
        <v>786.74400000000003</v>
      </c>
      <c r="T3120" s="13">
        <f t="shared" si="146"/>
        <v>337.17600000000004</v>
      </c>
      <c r="U3120" s="2">
        <f t="shared" si="144"/>
        <v>0.30000000000000004</v>
      </c>
      <c r="V3120">
        <f>Table1[[#This Row],[Ship Date]]-Table1[[#This Row],[Order Date]]</f>
        <v>1</v>
      </c>
    </row>
    <row r="3121" spans="1:22" x14ac:dyDescent="0.35">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s="13">
        <v>249.584</v>
      </c>
      <c r="S3121" s="13">
        <f t="shared" si="145"/>
        <v>174.7088</v>
      </c>
      <c r="T3121" s="13">
        <f t="shared" si="146"/>
        <v>74.875200000000007</v>
      </c>
      <c r="U3121" s="2">
        <f t="shared" si="144"/>
        <v>0.30000000000000004</v>
      </c>
      <c r="V3121">
        <f>Table1[[#This Row],[Ship Date]]-Table1[[#This Row],[Order Date]]</f>
        <v>1</v>
      </c>
    </row>
    <row r="3122" spans="1:22" x14ac:dyDescent="0.35">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s="13">
        <v>48.671999999999997</v>
      </c>
      <c r="S3122" s="13">
        <f t="shared" si="145"/>
        <v>34.070399999999992</v>
      </c>
      <c r="T3122" s="13">
        <f t="shared" si="146"/>
        <v>14.601600000000005</v>
      </c>
      <c r="U3122" s="2">
        <f t="shared" si="144"/>
        <v>0.3000000000000001</v>
      </c>
      <c r="V3122">
        <f>Table1[[#This Row],[Ship Date]]-Table1[[#This Row],[Order Date]]</f>
        <v>1</v>
      </c>
    </row>
    <row r="3123" spans="1:22" x14ac:dyDescent="0.35">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s="13">
        <v>60.768000000000001</v>
      </c>
      <c r="S3123" s="13">
        <f t="shared" si="145"/>
        <v>42.537599999999998</v>
      </c>
      <c r="T3123" s="13">
        <f t="shared" si="146"/>
        <v>18.230400000000003</v>
      </c>
      <c r="U3123" s="2">
        <f t="shared" si="144"/>
        <v>0.30000000000000004</v>
      </c>
      <c r="V3123">
        <f>Table1[[#This Row],[Ship Date]]-Table1[[#This Row],[Order Date]]</f>
        <v>1</v>
      </c>
    </row>
    <row r="3124" spans="1:22" x14ac:dyDescent="0.35">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s="13">
        <v>78.599999999999994</v>
      </c>
      <c r="S3124" s="13">
        <f t="shared" si="145"/>
        <v>55.019999999999996</v>
      </c>
      <c r="T3124" s="13">
        <f t="shared" si="146"/>
        <v>23.58</v>
      </c>
      <c r="U3124" s="2">
        <f t="shared" si="144"/>
        <v>0.3</v>
      </c>
      <c r="V3124">
        <f>Table1[[#This Row],[Ship Date]]-Table1[[#This Row],[Order Date]]</f>
        <v>1</v>
      </c>
    </row>
    <row r="3125" spans="1:22" x14ac:dyDescent="0.35">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s="13">
        <v>3.7679999999999998</v>
      </c>
      <c r="S3125" s="13">
        <f t="shared" si="145"/>
        <v>2.6375999999999995</v>
      </c>
      <c r="T3125" s="13">
        <f t="shared" si="146"/>
        <v>1.1304000000000003</v>
      </c>
      <c r="U3125" s="2">
        <f t="shared" si="144"/>
        <v>0.3000000000000001</v>
      </c>
      <c r="V3125">
        <f>Table1[[#This Row],[Ship Date]]-Table1[[#This Row],[Order Date]]</f>
        <v>1</v>
      </c>
    </row>
    <row r="3126" spans="1:22" x14ac:dyDescent="0.35">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s="13">
        <v>1036.624</v>
      </c>
      <c r="S3126" s="13">
        <f t="shared" si="145"/>
        <v>725.63679999999999</v>
      </c>
      <c r="T3126" s="13">
        <f t="shared" si="146"/>
        <v>310.98720000000003</v>
      </c>
      <c r="U3126" s="2">
        <f t="shared" si="144"/>
        <v>0.30000000000000004</v>
      </c>
      <c r="V3126">
        <f>Table1[[#This Row],[Ship Date]]-Table1[[#This Row],[Order Date]]</f>
        <v>1</v>
      </c>
    </row>
    <row r="3127" spans="1:22" x14ac:dyDescent="0.35">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s="13">
        <v>563.80799999999999</v>
      </c>
      <c r="S3127" s="13">
        <f t="shared" si="145"/>
        <v>394.66559999999998</v>
      </c>
      <c r="T3127" s="13">
        <f t="shared" si="146"/>
        <v>169.14240000000001</v>
      </c>
      <c r="U3127" s="2">
        <f t="shared" si="144"/>
        <v>0.30000000000000004</v>
      </c>
      <c r="V3127">
        <f>Table1[[#This Row],[Ship Date]]-Table1[[#This Row],[Order Date]]</f>
        <v>1</v>
      </c>
    </row>
    <row r="3128" spans="1:22" x14ac:dyDescent="0.35">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s="13">
        <v>258.52800000000002</v>
      </c>
      <c r="S3128" s="13">
        <f t="shared" si="145"/>
        <v>180.96960000000001</v>
      </c>
      <c r="T3128" s="13">
        <f t="shared" si="146"/>
        <v>77.558400000000006</v>
      </c>
      <c r="U3128" s="2">
        <f t="shared" si="144"/>
        <v>0.3</v>
      </c>
      <c r="V3128">
        <f>Table1[[#This Row],[Ship Date]]-Table1[[#This Row],[Order Date]]</f>
        <v>4</v>
      </c>
    </row>
    <row r="3129" spans="1:22" x14ac:dyDescent="0.3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s="13">
        <v>49.12</v>
      </c>
      <c r="S3129" s="13">
        <f t="shared" si="145"/>
        <v>34.383999999999993</v>
      </c>
      <c r="T3129" s="13">
        <f t="shared" si="146"/>
        <v>14.736000000000004</v>
      </c>
      <c r="U3129" s="2">
        <f t="shared" si="144"/>
        <v>0.3000000000000001</v>
      </c>
      <c r="V3129">
        <f>Table1[[#This Row],[Ship Date]]-Table1[[#This Row],[Order Date]]</f>
        <v>4</v>
      </c>
    </row>
    <row r="3130" spans="1:22" x14ac:dyDescent="0.35">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s="13">
        <v>44.46</v>
      </c>
      <c r="S3130" s="13">
        <f t="shared" si="145"/>
        <v>31.122</v>
      </c>
      <c r="T3130" s="13">
        <f t="shared" si="146"/>
        <v>13.338000000000001</v>
      </c>
      <c r="U3130" s="2">
        <f t="shared" si="144"/>
        <v>0.3</v>
      </c>
      <c r="V3130">
        <f>Table1[[#This Row],[Ship Date]]-Table1[[#This Row],[Order Date]]</f>
        <v>1</v>
      </c>
    </row>
    <row r="3131" spans="1:22" x14ac:dyDescent="0.35">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s="13">
        <v>241.56800000000001</v>
      </c>
      <c r="S3131" s="13">
        <f t="shared" si="145"/>
        <v>169.0976</v>
      </c>
      <c r="T3131" s="13">
        <f t="shared" si="146"/>
        <v>72.470400000000012</v>
      </c>
      <c r="U3131" s="2">
        <f t="shared" si="144"/>
        <v>0.30000000000000004</v>
      </c>
      <c r="V3131">
        <f>Table1[[#This Row],[Ship Date]]-Table1[[#This Row],[Order Date]]</f>
        <v>1</v>
      </c>
    </row>
    <row r="3132" spans="1:22" x14ac:dyDescent="0.35">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s="13">
        <v>395</v>
      </c>
      <c r="S3132" s="13">
        <f t="shared" si="145"/>
        <v>276.5</v>
      </c>
      <c r="T3132" s="13">
        <f t="shared" si="146"/>
        <v>118.5</v>
      </c>
      <c r="U3132" s="2">
        <f t="shared" si="144"/>
        <v>0.3</v>
      </c>
      <c r="V3132">
        <f>Table1[[#This Row],[Ship Date]]-Table1[[#This Row],[Order Date]]</f>
        <v>1</v>
      </c>
    </row>
    <row r="3133" spans="1:22" x14ac:dyDescent="0.35">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s="13">
        <v>627.16800000000001</v>
      </c>
      <c r="S3133" s="13">
        <f t="shared" si="145"/>
        <v>439.01759999999996</v>
      </c>
      <c r="T3133" s="13">
        <f t="shared" si="146"/>
        <v>188.15040000000005</v>
      </c>
      <c r="U3133" s="2">
        <f t="shared" si="144"/>
        <v>0.3000000000000001</v>
      </c>
      <c r="V3133">
        <f>Table1[[#This Row],[Ship Date]]-Table1[[#This Row],[Order Date]]</f>
        <v>1</v>
      </c>
    </row>
    <row r="3134" spans="1:22" x14ac:dyDescent="0.35">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s="13">
        <v>13.28</v>
      </c>
      <c r="S3134" s="13">
        <f t="shared" si="145"/>
        <v>9.2959999999999994</v>
      </c>
      <c r="T3134" s="13">
        <f t="shared" si="146"/>
        <v>3.984</v>
      </c>
      <c r="U3134" s="2">
        <f t="shared" si="144"/>
        <v>0.3</v>
      </c>
      <c r="V3134">
        <f>Table1[[#This Row],[Ship Date]]-Table1[[#This Row],[Order Date]]</f>
        <v>2</v>
      </c>
    </row>
    <row r="3135" spans="1:22" x14ac:dyDescent="0.35">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s="13">
        <v>12.672000000000001</v>
      </c>
      <c r="S3135" s="13">
        <f t="shared" si="145"/>
        <v>8.8704000000000001</v>
      </c>
      <c r="T3135" s="13">
        <f t="shared" si="146"/>
        <v>3.8016000000000005</v>
      </c>
      <c r="U3135" s="2">
        <f t="shared" si="144"/>
        <v>0.30000000000000004</v>
      </c>
      <c r="V3135">
        <f>Table1[[#This Row],[Ship Date]]-Table1[[#This Row],[Order Date]]</f>
        <v>2</v>
      </c>
    </row>
    <row r="3136" spans="1:22" x14ac:dyDescent="0.35">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s="13">
        <v>30.56</v>
      </c>
      <c r="S3136" s="13">
        <f t="shared" si="145"/>
        <v>21.391999999999999</v>
      </c>
      <c r="T3136" s="13">
        <f t="shared" si="146"/>
        <v>9.1679999999999993</v>
      </c>
      <c r="U3136" s="2">
        <f t="shared" si="144"/>
        <v>0.3</v>
      </c>
      <c r="V3136">
        <f>Table1[[#This Row],[Ship Date]]-Table1[[#This Row],[Order Date]]</f>
        <v>6</v>
      </c>
    </row>
    <row r="3137" spans="1:22" x14ac:dyDescent="0.35">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s="13">
        <v>77.951999999999998</v>
      </c>
      <c r="S3137" s="13">
        <f t="shared" si="145"/>
        <v>54.566399999999994</v>
      </c>
      <c r="T3137" s="13">
        <f t="shared" si="146"/>
        <v>23.385600000000004</v>
      </c>
      <c r="U3137" s="2">
        <f t="shared" si="144"/>
        <v>0.30000000000000004</v>
      </c>
      <c r="V3137">
        <f>Table1[[#This Row],[Ship Date]]-Table1[[#This Row],[Order Date]]</f>
        <v>6</v>
      </c>
    </row>
    <row r="3138" spans="1:22" x14ac:dyDescent="0.35">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s="13">
        <v>67.992000000000004</v>
      </c>
      <c r="S3138" s="13">
        <f t="shared" si="145"/>
        <v>47.5944</v>
      </c>
      <c r="T3138" s="13">
        <f t="shared" si="146"/>
        <v>20.397600000000004</v>
      </c>
      <c r="U3138" s="2">
        <f t="shared" si="144"/>
        <v>0.30000000000000004</v>
      </c>
      <c r="V3138">
        <f>Table1[[#This Row],[Ship Date]]-Table1[[#This Row],[Order Date]]</f>
        <v>6</v>
      </c>
    </row>
    <row r="3139" spans="1:22" x14ac:dyDescent="0.35">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s="13">
        <v>12.224</v>
      </c>
      <c r="S3139" s="13">
        <f t="shared" si="145"/>
        <v>8.5567999999999991</v>
      </c>
      <c r="T3139" s="13">
        <f t="shared" si="146"/>
        <v>3.6672000000000011</v>
      </c>
      <c r="U3139" s="2">
        <f t="shared" ref="U3139:U3202" si="147">T3139/R3139</f>
        <v>0.3000000000000001</v>
      </c>
      <c r="V3139">
        <f>Table1[[#This Row],[Ship Date]]-Table1[[#This Row],[Order Date]]</f>
        <v>6</v>
      </c>
    </row>
    <row r="3140" spans="1:22" x14ac:dyDescent="0.35">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s="13">
        <v>44.783999999999999</v>
      </c>
      <c r="S3140" s="13">
        <f t="shared" ref="S3140:S3203" si="148">R3140*0.7</f>
        <v>31.348799999999997</v>
      </c>
      <c r="T3140" s="13">
        <f t="shared" ref="T3140:T3203" si="149">R3140-S3140</f>
        <v>13.435200000000002</v>
      </c>
      <c r="U3140" s="2">
        <f t="shared" si="147"/>
        <v>0.30000000000000004</v>
      </c>
      <c r="V3140">
        <f>Table1[[#This Row],[Ship Date]]-Table1[[#This Row],[Order Date]]</f>
        <v>6</v>
      </c>
    </row>
    <row r="3141" spans="1:22" x14ac:dyDescent="0.35">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s="13">
        <v>22.847999999999999</v>
      </c>
      <c r="S3141" s="13">
        <f t="shared" si="148"/>
        <v>15.993599999999999</v>
      </c>
      <c r="T3141" s="13">
        <f t="shared" si="149"/>
        <v>6.8544</v>
      </c>
      <c r="U3141" s="2">
        <f t="shared" si="147"/>
        <v>0.3</v>
      </c>
      <c r="V3141">
        <f>Table1[[#This Row],[Ship Date]]-Table1[[#This Row],[Order Date]]</f>
        <v>6</v>
      </c>
    </row>
    <row r="3142" spans="1:22" x14ac:dyDescent="0.35">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s="13">
        <v>206.43</v>
      </c>
      <c r="S3142" s="13">
        <f t="shared" si="148"/>
        <v>144.501</v>
      </c>
      <c r="T3142" s="13">
        <f t="shared" si="149"/>
        <v>61.929000000000002</v>
      </c>
      <c r="U3142" s="2">
        <f t="shared" si="147"/>
        <v>0.3</v>
      </c>
      <c r="V3142">
        <f>Table1[[#This Row],[Ship Date]]-Table1[[#This Row],[Order Date]]</f>
        <v>3</v>
      </c>
    </row>
    <row r="3143" spans="1:22" x14ac:dyDescent="0.35">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s="13">
        <v>210.392</v>
      </c>
      <c r="S3143" s="13">
        <f t="shared" si="148"/>
        <v>147.27439999999999</v>
      </c>
      <c r="T3143" s="13">
        <f t="shared" si="149"/>
        <v>63.11760000000001</v>
      </c>
      <c r="U3143" s="2">
        <f t="shared" si="147"/>
        <v>0.30000000000000004</v>
      </c>
      <c r="V3143">
        <f>Table1[[#This Row],[Ship Date]]-Table1[[#This Row],[Order Date]]</f>
        <v>0</v>
      </c>
    </row>
    <row r="3144" spans="1:22" x14ac:dyDescent="0.35">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s="13">
        <v>119.96</v>
      </c>
      <c r="S3144" s="13">
        <f t="shared" si="148"/>
        <v>83.971999999999994</v>
      </c>
      <c r="T3144" s="13">
        <f t="shared" si="149"/>
        <v>35.988</v>
      </c>
      <c r="U3144" s="2">
        <f t="shared" si="147"/>
        <v>0.3</v>
      </c>
      <c r="V3144">
        <f>Table1[[#This Row],[Ship Date]]-Table1[[#This Row],[Order Date]]</f>
        <v>2</v>
      </c>
    </row>
    <row r="3145" spans="1:22" x14ac:dyDescent="0.35">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s="13">
        <v>10.608000000000001</v>
      </c>
      <c r="S3145" s="13">
        <f t="shared" si="148"/>
        <v>7.4256000000000002</v>
      </c>
      <c r="T3145" s="13">
        <f t="shared" si="149"/>
        <v>3.1824000000000003</v>
      </c>
      <c r="U3145" s="2">
        <f t="shared" si="147"/>
        <v>0.30000000000000004</v>
      </c>
      <c r="V3145">
        <f>Table1[[#This Row],[Ship Date]]-Table1[[#This Row],[Order Date]]</f>
        <v>2</v>
      </c>
    </row>
    <row r="3146" spans="1:22" x14ac:dyDescent="0.35">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s="13">
        <v>347.80200000000002</v>
      </c>
      <c r="S3146" s="13">
        <f t="shared" si="148"/>
        <v>243.4614</v>
      </c>
      <c r="T3146" s="13">
        <f t="shared" si="149"/>
        <v>104.34060000000002</v>
      </c>
      <c r="U3146" s="2">
        <f t="shared" si="147"/>
        <v>0.30000000000000004</v>
      </c>
      <c r="V3146">
        <f>Table1[[#This Row],[Ship Date]]-Table1[[#This Row],[Order Date]]</f>
        <v>6</v>
      </c>
    </row>
    <row r="3147" spans="1:22" x14ac:dyDescent="0.3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s="13">
        <v>963.13599999999997</v>
      </c>
      <c r="S3147" s="13">
        <f t="shared" si="148"/>
        <v>674.19519999999989</v>
      </c>
      <c r="T3147" s="13">
        <f t="shared" si="149"/>
        <v>288.94080000000008</v>
      </c>
      <c r="U3147" s="2">
        <f t="shared" si="147"/>
        <v>0.3000000000000001</v>
      </c>
      <c r="V3147">
        <f>Table1[[#This Row],[Ship Date]]-Table1[[#This Row],[Order Date]]</f>
        <v>2</v>
      </c>
    </row>
    <row r="3148" spans="1:22" x14ac:dyDescent="0.35">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s="13">
        <v>88.775999999999996</v>
      </c>
      <c r="S3148" s="13">
        <f t="shared" si="148"/>
        <v>62.143199999999993</v>
      </c>
      <c r="T3148" s="13">
        <f t="shared" si="149"/>
        <v>26.632800000000003</v>
      </c>
      <c r="U3148" s="2">
        <f t="shared" si="147"/>
        <v>0.30000000000000004</v>
      </c>
      <c r="V3148">
        <f>Table1[[#This Row],[Ship Date]]-Table1[[#This Row],[Order Date]]</f>
        <v>2</v>
      </c>
    </row>
    <row r="3149" spans="1:22" x14ac:dyDescent="0.35">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s="13">
        <v>32.4</v>
      </c>
      <c r="S3149" s="13">
        <f t="shared" si="148"/>
        <v>22.679999999999996</v>
      </c>
      <c r="T3149" s="13">
        <f t="shared" si="149"/>
        <v>9.7200000000000024</v>
      </c>
      <c r="U3149" s="2">
        <f t="shared" si="147"/>
        <v>0.3000000000000001</v>
      </c>
      <c r="V3149">
        <f>Table1[[#This Row],[Ship Date]]-Table1[[#This Row],[Order Date]]</f>
        <v>3</v>
      </c>
    </row>
    <row r="3150" spans="1:22" x14ac:dyDescent="0.35">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s="13">
        <v>32.4</v>
      </c>
      <c r="S3150" s="13">
        <f t="shared" si="148"/>
        <v>22.679999999999996</v>
      </c>
      <c r="T3150" s="13">
        <f t="shared" si="149"/>
        <v>9.7200000000000024</v>
      </c>
      <c r="U3150" s="2">
        <f t="shared" si="147"/>
        <v>0.3000000000000001</v>
      </c>
      <c r="V3150">
        <f>Table1[[#This Row],[Ship Date]]-Table1[[#This Row],[Order Date]]</f>
        <v>3</v>
      </c>
    </row>
    <row r="3151" spans="1:22" x14ac:dyDescent="0.35">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s="13">
        <v>31.05</v>
      </c>
      <c r="S3151" s="13">
        <f t="shared" si="148"/>
        <v>21.734999999999999</v>
      </c>
      <c r="T3151" s="13">
        <f t="shared" si="149"/>
        <v>9.3150000000000013</v>
      </c>
      <c r="U3151" s="2">
        <f t="shared" si="147"/>
        <v>0.30000000000000004</v>
      </c>
      <c r="V3151">
        <f>Table1[[#This Row],[Ship Date]]-Table1[[#This Row],[Order Date]]</f>
        <v>5</v>
      </c>
    </row>
    <row r="3152" spans="1:22" x14ac:dyDescent="0.35">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s="13">
        <v>2025.36</v>
      </c>
      <c r="S3152" s="13">
        <f t="shared" si="148"/>
        <v>1417.752</v>
      </c>
      <c r="T3152" s="13">
        <f t="shared" si="149"/>
        <v>607.60799999999995</v>
      </c>
      <c r="U3152" s="2">
        <f t="shared" si="147"/>
        <v>0.3</v>
      </c>
      <c r="V3152">
        <f>Table1[[#This Row],[Ship Date]]-Table1[[#This Row],[Order Date]]</f>
        <v>3</v>
      </c>
    </row>
    <row r="3153" spans="1:22" x14ac:dyDescent="0.35">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s="13">
        <v>1799.9939999999999</v>
      </c>
      <c r="S3153" s="13">
        <f t="shared" si="148"/>
        <v>1259.9957999999999</v>
      </c>
      <c r="T3153" s="13">
        <f t="shared" si="149"/>
        <v>539.9982</v>
      </c>
      <c r="U3153" s="2">
        <f t="shared" si="147"/>
        <v>0.3</v>
      </c>
      <c r="V3153">
        <f>Table1[[#This Row],[Ship Date]]-Table1[[#This Row],[Order Date]]</f>
        <v>3</v>
      </c>
    </row>
    <row r="3154" spans="1:22" x14ac:dyDescent="0.35">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s="13">
        <v>101.988</v>
      </c>
      <c r="S3154" s="13">
        <f t="shared" si="148"/>
        <v>71.391599999999997</v>
      </c>
      <c r="T3154" s="13">
        <f t="shared" si="149"/>
        <v>30.596400000000003</v>
      </c>
      <c r="U3154" s="2">
        <f t="shared" si="147"/>
        <v>0.30000000000000004</v>
      </c>
      <c r="V3154">
        <f>Table1[[#This Row],[Ship Date]]-Table1[[#This Row],[Order Date]]</f>
        <v>3</v>
      </c>
    </row>
    <row r="3155" spans="1:22" x14ac:dyDescent="0.35">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s="13">
        <v>262.86399999999998</v>
      </c>
      <c r="S3155" s="13">
        <f t="shared" si="148"/>
        <v>184.00479999999996</v>
      </c>
      <c r="T3155" s="13">
        <f t="shared" si="149"/>
        <v>78.859200000000016</v>
      </c>
      <c r="U3155" s="2">
        <f t="shared" si="147"/>
        <v>0.3000000000000001</v>
      </c>
      <c r="V3155">
        <f>Table1[[#This Row],[Ship Date]]-Table1[[#This Row],[Order Date]]</f>
        <v>3</v>
      </c>
    </row>
    <row r="3156" spans="1:22" x14ac:dyDescent="0.35">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s="13">
        <v>735.98</v>
      </c>
      <c r="S3156" s="13">
        <f t="shared" si="148"/>
        <v>515.18600000000004</v>
      </c>
      <c r="T3156" s="13">
        <f t="shared" si="149"/>
        <v>220.79399999999998</v>
      </c>
      <c r="U3156" s="2">
        <f t="shared" si="147"/>
        <v>0.3</v>
      </c>
      <c r="V3156">
        <f>Table1[[#This Row],[Ship Date]]-Table1[[#This Row],[Order Date]]</f>
        <v>4</v>
      </c>
    </row>
    <row r="3157" spans="1:22" x14ac:dyDescent="0.35">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s="13">
        <v>93.024000000000001</v>
      </c>
      <c r="S3157" s="13">
        <f t="shared" si="148"/>
        <v>65.116799999999998</v>
      </c>
      <c r="T3157" s="13">
        <f t="shared" si="149"/>
        <v>27.907200000000003</v>
      </c>
      <c r="U3157" s="2">
        <f t="shared" si="147"/>
        <v>0.30000000000000004</v>
      </c>
      <c r="V3157">
        <f>Table1[[#This Row],[Ship Date]]-Table1[[#This Row],[Order Date]]</f>
        <v>2</v>
      </c>
    </row>
    <row r="3158" spans="1:22" x14ac:dyDescent="0.35">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s="13">
        <v>284.36399999999998</v>
      </c>
      <c r="S3158" s="13">
        <f t="shared" si="148"/>
        <v>199.05479999999997</v>
      </c>
      <c r="T3158" s="13">
        <f t="shared" si="149"/>
        <v>85.309200000000004</v>
      </c>
      <c r="U3158" s="2">
        <f t="shared" si="147"/>
        <v>0.30000000000000004</v>
      </c>
      <c r="V3158">
        <f>Table1[[#This Row],[Ship Date]]-Table1[[#This Row],[Order Date]]</f>
        <v>4</v>
      </c>
    </row>
    <row r="3159" spans="1:22" x14ac:dyDescent="0.35">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s="13">
        <v>26</v>
      </c>
      <c r="S3159" s="13">
        <f t="shared" si="148"/>
        <v>18.2</v>
      </c>
      <c r="T3159" s="13">
        <f t="shared" si="149"/>
        <v>7.8000000000000007</v>
      </c>
      <c r="U3159" s="2">
        <f t="shared" si="147"/>
        <v>0.30000000000000004</v>
      </c>
      <c r="V3159">
        <f>Table1[[#This Row],[Ship Date]]-Table1[[#This Row],[Order Date]]</f>
        <v>4</v>
      </c>
    </row>
    <row r="3160" spans="1:22" x14ac:dyDescent="0.35">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s="13">
        <v>67.64</v>
      </c>
      <c r="S3160" s="13">
        <f t="shared" si="148"/>
        <v>47.347999999999999</v>
      </c>
      <c r="T3160" s="13">
        <f t="shared" si="149"/>
        <v>20.292000000000002</v>
      </c>
      <c r="U3160" s="2">
        <f t="shared" si="147"/>
        <v>0.30000000000000004</v>
      </c>
      <c r="V3160">
        <f>Table1[[#This Row],[Ship Date]]-Table1[[#This Row],[Order Date]]</f>
        <v>1</v>
      </c>
    </row>
    <row r="3161" spans="1:22" x14ac:dyDescent="0.35">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s="13">
        <v>119.976</v>
      </c>
      <c r="S3161" s="13">
        <f t="shared" si="148"/>
        <v>83.983199999999997</v>
      </c>
      <c r="T3161" s="13">
        <f t="shared" si="149"/>
        <v>35.992800000000003</v>
      </c>
      <c r="U3161" s="2">
        <f t="shared" si="147"/>
        <v>0.30000000000000004</v>
      </c>
      <c r="V3161">
        <f>Table1[[#This Row],[Ship Date]]-Table1[[#This Row],[Order Date]]</f>
        <v>1</v>
      </c>
    </row>
    <row r="3162" spans="1:22" x14ac:dyDescent="0.3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s="13">
        <v>5.18</v>
      </c>
      <c r="S3162" s="13">
        <f t="shared" si="148"/>
        <v>3.6259999999999994</v>
      </c>
      <c r="T3162" s="13">
        <f t="shared" si="149"/>
        <v>1.5540000000000003</v>
      </c>
      <c r="U3162" s="2">
        <f t="shared" si="147"/>
        <v>0.30000000000000004</v>
      </c>
      <c r="V3162">
        <f>Table1[[#This Row],[Ship Date]]-Table1[[#This Row],[Order Date]]</f>
        <v>4</v>
      </c>
    </row>
    <row r="3163" spans="1:22" x14ac:dyDescent="0.35">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s="13">
        <v>15.56</v>
      </c>
      <c r="S3163" s="13">
        <f t="shared" si="148"/>
        <v>10.891999999999999</v>
      </c>
      <c r="T3163" s="13">
        <f t="shared" si="149"/>
        <v>4.668000000000001</v>
      </c>
      <c r="U3163" s="2">
        <f t="shared" si="147"/>
        <v>0.30000000000000004</v>
      </c>
      <c r="V3163">
        <f>Table1[[#This Row],[Ship Date]]-Table1[[#This Row],[Order Date]]</f>
        <v>4</v>
      </c>
    </row>
    <row r="3164" spans="1:22" x14ac:dyDescent="0.35">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s="13">
        <v>78.349999999999994</v>
      </c>
      <c r="S3164" s="13">
        <f t="shared" si="148"/>
        <v>54.844999999999992</v>
      </c>
      <c r="T3164" s="13">
        <f t="shared" si="149"/>
        <v>23.505000000000003</v>
      </c>
      <c r="U3164" s="2">
        <f t="shared" si="147"/>
        <v>0.30000000000000004</v>
      </c>
      <c r="V3164">
        <f>Table1[[#This Row],[Ship Date]]-Table1[[#This Row],[Order Date]]</f>
        <v>4</v>
      </c>
    </row>
    <row r="3165" spans="1:22" x14ac:dyDescent="0.35">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s="13">
        <v>59.52</v>
      </c>
      <c r="S3165" s="13">
        <f t="shared" si="148"/>
        <v>41.664000000000001</v>
      </c>
      <c r="T3165" s="13">
        <f t="shared" si="149"/>
        <v>17.856000000000002</v>
      </c>
      <c r="U3165" s="2">
        <f t="shared" si="147"/>
        <v>0.3</v>
      </c>
      <c r="V3165">
        <f>Table1[[#This Row],[Ship Date]]-Table1[[#This Row],[Order Date]]</f>
        <v>4</v>
      </c>
    </row>
    <row r="3166" spans="1:22" x14ac:dyDescent="0.35">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s="13">
        <v>38.520000000000003</v>
      </c>
      <c r="S3166" s="13">
        <f t="shared" si="148"/>
        <v>26.964000000000002</v>
      </c>
      <c r="T3166" s="13">
        <f t="shared" si="149"/>
        <v>11.556000000000001</v>
      </c>
      <c r="U3166" s="2">
        <f t="shared" si="147"/>
        <v>0.3</v>
      </c>
      <c r="V3166">
        <f>Table1[[#This Row],[Ship Date]]-Table1[[#This Row],[Order Date]]</f>
        <v>4</v>
      </c>
    </row>
    <row r="3167" spans="1:22" x14ac:dyDescent="0.35">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s="13">
        <v>239.98400000000001</v>
      </c>
      <c r="S3167" s="13">
        <f t="shared" si="148"/>
        <v>167.9888</v>
      </c>
      <c r="T3167" s="13">
        <f t="shared" si="149"/>
        <v>71.995200000000011</v>
      </c>
      <c r="U3167" s="2">
        <f t="shared" si="147"/>
        <v>0.30000000000000004</v>
      </c>
      <c r="V3167">
        <f>Table1[[#This Row],[Ship Date]]-Table1[[#This Row],[Order Date]]</f>
        <v>4</v>
      </c>
    </row>
    <row r="3168" spans="1:22" x14ac:dyDescent="0.35">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s="13">
        <v>19.350000000000001</v>
      </c>
      <c r="S3168" s="13">
        <f t="shared" si="148"/>
        <v>13.545</v>
      </c>
      <c r="T3168" s="13">
        <f t="shared" si="149"/>
        <v>5.8050000000000015</v>
      </c>
      <c r="U3168" s="2">
        <f t="shared" si="147"/>
        <v>0.30000000000000004</v>
      </c>
      <c r="V3168">
        <f>Table1[[#This Row],[Ship Date]]-Table1[[#This Row],[Order Date]]</f>
        <v>4</v>
      </c>
    </row>
    <row r="3169" spans="1:22" x14ac:dyDescent="0.35">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s="13">
        <v>67</v>
      </c>
      <c r="S3169" s="13">
        <f t="shared" si="148"/>
        <v>46.9</v>
      </c>
      <c r="T3169" s="13">
        <f t="shared" si="149"/>
        <v>20.100000000000001</v>
      </c>
      <c r="U3169" s="2">
        <f t="shared" si="147"/>
        <v>0.30000000000000004</v>
      </c>
      <c r="V3169">
        <f>Table1[[#This Row],[Ship Date]]-Table1[[#This Row],[Order Date]]</f>
        <v>2</v>
      </c>
    </row>
    <row r="3170" spans="1:22" x14ac:dyDescent="0.35">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s="13">
        <v>390.27199999999999</v>
      </c>
      <c r="S3170" s="13">
        <f t="shared" si="148"/>
        <v>273.19039999999995</v>
      </c>
      <c r="T3170" s="13">
        <f t="shared" si="149"/>
        <v>117.08160000000004</v>
      </c>
      <c r="U3170" s="2">
        <f t="shared" si="147"/>
        <v>0.3000000000000001</v>
      </c>
      <c r="V3170">
        <f>Table1[[#This Row],[Ship Date]]-Table1[[#This Row],[Order Date]]</f>
        <v>6</v>
      </c>
    </row>
    <row r="3171" spans="1:22" x14ac:dyDescent="0.35">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s="13">
        <v>62.192</v>
      </c>
      <c r="S3171" s="13">
        <f t="shared" si="148"/>
        <v>43.534399999999998</v>
      </c>
      <c r="T3171" s="13">
        <f t="shared" si="149"/>
        <v>18.657600000000002</v>
      </c>
      <c r="U3171" s="2">
        <f t="shared" si="147"/>
        <v>0.30000000000000004</v>
      </c>
      <c r="V3171">
        <f>Table1[[#This Row],[Ship Date]]-Table1[[#This Row],[Order Date]]</f>
        <v>6</v>
      </c>
    </row>
    <row r="3172" spans="1:22" x14ac:dyDescent="0.3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s="13">
        <v>23.88</v>
      </c>
      <c r="S3172" s="13">
        <f t="shared" si="148"/>
        <v>16.715999999999998</v>
      </c>
      <c r="T3172" s="13">
        <f t="shared" si="149"/>
        <v>7.1640000000000015</v>
      </c>
      <c r="U3172" s="2">
        <f t="shared" si="147"/>
        <v>0.3000000000000001</v>
      </c>
      <c r="V3172">
        <f>Table1[[#This Row],[Ship Date]]-Table1[[#This Row],[Order Date]]</f>
        <v>5</v>
      </c>
    </row>
    <row r="3173" spans="1:22" x14ac:dyDescent="0.35">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s="13">
        <v>3.1680000000000001</v>
      </c>
      <c r="S3173" s="13">
        <f t="shared" si="148"/>
        <v>2.2176</v>
      </c>
      <c r="T3173" s="13">
        <f t="shared" si="149"/>
        <v>0.95040000000000013</v>
      </c>
      <c r="U3173" s="2">
        <f t="shared" si="147"/>
        <v>0.30000000000000004</v>
      </c>
      <c r="V3173">
        <f>Table1[[#This Row],[Ship Date]]-Table1[[#This Row],[Order Date]]</f>
        <v>7</v>
      </c>
    </row>
    <row r="3174" spans="1:22" x14ac:dyDescent="0.35">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s="13">
        <v>528.42999999999995</v>
      </c>
      <c r="S3174" s="13">
        <f t="shared" si="148"/>
        <v>369.90099999999995</v>
      </c>
      <c r="T3174" s="13">
        <f t="shared" si="149"/>
        <v>158.529</v>
      </c>
      <c r="U3174" s="2">
        <f t="shared" si="147"/>
        <v>0.30000000000000004</v>
      </c>
      <c r="V3174">
        <f>Table1[[#This Row],[Ship Date]]-Table1[[#This Row],[Order Date]]</f>
        <v>7</v>
      </c>
    </row>
    <row r="3175" spans="1:22" x14ac:dyDescent="0.35">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s="13">
        <v>13.391999999999999</v>
      </c>
      <c r="S3175" s="13">
        <f t="shared" si="148"/>
        <v>9.3743999999999996</v>
      </c>
      <c r="T3175" s="13">
        <f t="shared" si="149"/>
        <v>4.0175999999999998</v>
      </c>
      <c r="U3175" s="2">
        <f t="shared" si="147"/>
        <v>0.3</v>
      </c>
      <c r="V3175">
        <f>Table1[[#This Row],[Ship Date]]-Table1[[#This Row],[Order Date]]</f>
        <v>7</v>
      </c>
    </row>
    <row r="3176" spans="1:22" x14ac:dyDescent="0.35">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s="13">
        <v>181.86</v>
      </c>
      <c r="S3176" s="13">
        <f t="shared" si="148"/>
        <v>127.30200000000001</v>
      </c>
      <c r="T3176" s="13">
        <f t="shared" si="149"/>
        <v>54.558000000000007</v>
      </c>
      <c r="U3176" s="2">
        <f t="shared" si="147"/>
        <v>0.3</v>
      </c>
      <c r="V3176">
        <f>Table1[[#This Row],[Ship Date]]-Table1[[#This Row],[Order Date]]</f>
        <v>7</v>
      </c>
    </row>
    <row r="3177" spans="1:22" x14ac:dyDescent="0.35">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s="13">
        <v>180.58799999999999</v>
      </c>
      <c r="S3177" s="13">
        <f t="shared" si="148"/>
        <v>126.41159999999999</v>
      </c>
      <c r="T3177" s="13">
        <f t="shared" si="149"/>
        <v>54.176400000000001</v>
      </c>
      <c r="U3177" s="2">
        <f t="shared" si="147"/>
        <v>0.3</v>
      </c>
      <c r="V3177">
        <f>Table1[[#This Row],[Ship Date]]-Table1[[#This Row],[Order Date]]</f>
        <v>6</v>
      </c>
    </row>
    <row r="3178" spans="1:22" x14ac:dyDescent="0.35">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s="13">
        <v>47.984000000000002</v>
      </c>
      <c r="S3178" s="13">
        <f t="shared" si="148"/>
        <v>33.588799999999999</v>
      </c>
      <c r="T3178" s="13">
        <f t="shared" si="149"/>
        <v>14.395200000000003</v>
      </c>
      <c r="U3178" s="2">
        <f t="shared" si="147"/>
        <v>0.30000000000000004</v>
      </c>
      <c r="V3178">
        <f>Table1[[#This Row],[Ship Date]]-Table1[[#This Row],[Order Date]]</f>
        <v>6</v>
      </c>
    </row>
    <row r="3179" spans="1:22" x14ac:dyDescent="0.35">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s="13">
        <v>18.760000000000002</v>
      </c>
      <c r="S3179" s="13">
        <f t="shared" si="148"/>
        <v>13.132</v>
      </c>
      <c r="T3179" s="13">
        <f t="shared" si="149"/>
        <v>5.6280000000000019</v>
      </c>
      <c r="U3179" s="2">
        <f t="shared" si="147"/>
        <v>0.3000000000000001</v>
      </c>
      <c r="V3179">
        <f>Table1[[#This Row],[Ship Date]]-Table1[[#This Row],[Order Date]]</f>
        <v>0</v>
      </c>
    </row>
    <row r="3180" spans="1:22" x14ac:dyDescent="0.35">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s="13">
        <v>20.94</v>
      </c>
      <c r="S3180" s="13">
        <f t="shared" si="148"/>
        <v>14.657999999999999</v>
      </c>
      <c r="T3180" s="13">
        <f t="shared" si="149"/>
        <v>6.2820000000000018</v>
      </c>
      <c r="U3180" s="2">
        <f t="shared" si="147"/>
        <v>0.30000000000000004</v>
      </c>
      <c r="V3180">
        <f>Table1[[#This Row],[Ship Date]]-Table1[[#This Row],[Order Date]]</f>
        <v>6</v>
      </c>
    </row>
    <row r="3181" spans="1:22" x14ac:dyDescent="0.35">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s="13">
        <v>58.68</v>
      </c>
      <c r="S3181" s="13">
        <f t="shared" si="148"/>
        <v>41.076000000000001</v>
      </c>
      <c r="T3181" s="13">
        <f t="shared" si="149"/>
        <v>17.603999999999999</v>
      </c>
      <c r="U3181" s="2">
        <f t="shared" si="147"/>
        <v>0.3</v>
      </c>
      <c r="V3181">
        <f>Table1[[#This Row],[Ship Date]]-Table1[[#This Row],[Order Date]]</f>
        <v>6</v>
      </c>
    </row>
    <row r="3182" spans="1:22" x14ac:dyDescent="0.35">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s="13">
        <v>254.9</v>
      </c>
      <c r="S3182" s="13">
        <f t="shared" si="148"/>
        <v>178.43</v>
      </c>
      <c r="T3182" s="13">
        <f t="shared" si="149"/>
        <v>76.47</v>
      </c>
      <c r="U3182" s="2">
        <f t="shared" si="147"/>
        <v>0.3</v>
      </c>
      <c r="V3182">
        <f>Table1[[#This Row],[Ship Date]]-Table1[[#This Row],[Order Date]]</f>
        <v>6</v>
      </c>
    </row>
    <row r="3183" spans="1:22" x14ac:dyDescent="0.35">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s="13">
        <v>9.64</v>
      </c>
      <c r="S3183" s="13">
        <f t="shared" si="148"/>
        <v>6.7480000000000002</v>
      </c>
      <c r="T3183" s="13">
        <f t="shared" si="149"/>
        <v>2.8920000000000003</v>
      </c>
      <c r="U3183" s="2">
        <f t="shared" si="147"/>
        <v>0.30000000000000004</v>
      </c>
      <c r="V3183">
        <f>Table1[[#This Row],[Ship Date]]-Table1[[#This Row],[Order Date]]</f>
        <v>3</v>
      </c>
    </row>
    <row r="3184" spans="1:22" x14ac:dyDescent="0.35">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s="13">
        <v>826.62</v>
      </c>
      <c r="S3184" s="13">
        <f t="shared" si="148"/>
        <v>578.63400000000001</v>
      </c>
      <c r="T3184" s="13">
        <f t="shared" si="149"/>
        <v>247.98599999999999</v>
      </c>
      <c r="U3184" s="2">
        <f t="shared" si="147"/>
        <v>0.3</v>
      </c>
      <c r="V3184">
        <f>Table1[[#This Row],[Ship Date]]-Table1[[#This Row],[Order Date]]</f>
        <v>3</v>
      </c>
    </row>
    <row r="3185" spans="1:22" x14ac:dyDescent="0.35">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s="13">
        <v>1633.14</v>
      </c>
      <c r="S3185" s="13">
        <f t="shared" si="148"/>
        <v>1143.1980000000001</v>
      </c>
      <c r="T3185" s="13">
        <f t="shared" si="149"/>
        <v>489.94200000000001</v>
      </c>
      <c r="U3185" s="2">
        <f t="shared" si="147"/>
        <v>0.3</v>
      </c>
      <c r="V3185">
        <f>Table1[[#This Row],[Ship Date]]-Table1[[#This Row],[Order Date]]</f>
        <v>3</v>
      </c>
    </row>
    <row r="3186" spans="1:22" x14ac:dyDescent="0.35">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s="13">
        <v>544.38</v>
      </c>
      <c r="S3186" s="13">
        <f t="shared" si="148"/>
        <v>381.06599999999997</v>
      </c>
      <c r="T3186" s="13">
        <f t="shared" si="149"/>
        <v>163.31400000000002</v>
      </c>
      <c r="U3186" s="2">
        <f t="shared" si="147"/>
        <v>0.30000000000000004</v>
      </c>
      <c r="V3186">
        <f>Table1[[#This Row],[Ship Date]]-Table1[[#This Row],[Order Date]]</f>
        <v>3</v>
      </c>
    </row>
    <row r="3187" spans="1:22" x14ac:dyDescent="0.35">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s="13">
        <v>26.045999999999999</v>
      </c>
      <c r="S3187" s="13">
        <f t="shared" si="148"/>
        <v>18.232199999999999</v>
      </c>
      <c r="T3187" s="13">
        <f t="shared" si="149"/>
        <v>7.8138000000000005</v>
      </c>
      <c r="U3187" s="2">
        <f t="shared" si="147"/>
        <v>0.30000000000000004</v>
      </c>
      <c r="V3187">
        <f>Table1[[#This Row],[Ship Date]]-Table1[[#This Row],[Order Date]]</f>
        <v>2</v>
      </c>
    </row>
    <row r="3188" spans="1:22" x14ac:dyDescent="0.35">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s="13">
        <v>74.352000000000004</v>
      </c>
      <c r="S3188" s="13">
        <f t="shared" si="148"/>
        <v>52.046399999999998</v>
      </c>
      <c r="T3188" s="13">
        <f t="shared" si="149"/>
        <v>22.305600000000005</v>
      </c>
      <c r="U3188" s="2">
        <f t="shared" si="147"/>
        <v>0.30000000000000004</v>
      </c>
      <c r="V3188">
        <f>Table1[[#This Row],[Ship Date]]-Table1[[#This Row],[Order Date]]</f>
        <v>2</v>
      </c>
    </row>
    <row r="3189" spans="1:22" x14ac:dyDescent="0.35">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s="13">
        <v>69.930000000000007</v>
      </c>
      <c r="S3189" s="13">
        <f t="shared" si="148"/>
        <v>48.951000000000001</v>
      </c>
      <c r="T3189" s="13">
        <f t="shared" si="149"/>
        <v>20.979000000000006</v>
      </c>
      <c r="U3189" s="2">
        <f t="shared" si="147"/>
        <v>0.30000000000000004</v>
      </c>
      <c r="V3189">
        <f>Table1[[#This Row],[Ship Date]]-Table1[[#This Row],[Order Date]]</f>
        <v>5</v>
      </c>
    </row>
    <row r="3190" spans="1:22" x14ac:dyDescent="0.35">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s="13">
        <v>3.75</v>
      </c>
      <c r="S3190" s="13">
        <f t="shared" si="148"/>
        <v>2.625</v>
      </c>
      <c r="T3190" s="13">
        <f t="shared" si="149"/>
        <v>1.125</v>
      </c>
      <c r="U3190" s="2">
        <f t="shared" si="147"/>
        <v>0.3</v>
      </c>
      <c r="V3190">
        <f>Table1[[#This Row],[Ship Date]]-Table1[[#This Row],[Order Date]]</f>
        <v>2</v>
      </c>
    </row>
    <row r="3191" spans="1:22" x14ac:dyDescent="0.3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s="13">
        <v>20.928000000000001</v>
      </c>
      <c r="S3191" s="13">
        <f t="shared" si="148"/>
        <v>14.6496</v>
      </c>
      <c r="T3191" s="13">
        <f t="shared" si="149"/>
        <v>6.2784000000000013</v>
      </c>
      <c r="U3191" s="2">
        <f t="shared" si="147"/>
        <v>0.30000000000000004</v>
      </c>
      <c r="V3191">
        <f>Table1[[#This Row],[Ship Date]]-Table1[[#This Row],[Order Date]]</f>
        <v>2</v>
      </c>
    </row>
    <row r="3192" spans="1:22" x14ac:dyDescent="0.3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s="13">
        <v>12.672000000000001</v>
      </c>
      <c r="S3192" s="13">
        <f t="shared" si="148"/>
        <v>8.8704000000000001</v>
      </c>
      <c r="T3192" s="13">
        <f t="shared" si="149"/>
        <v>3.8016000000000005</v>
      </c>
      <c r="U3192" s="2">
        <f t="shared" si="147"/>
        <v>0.30000000000000004</v>
      </c>
      <c r="V3192">
        <f>Table1[[#This Row],[Ship Date]]-Table1[[#This Row],[Order Date]]</f>
        <v>5</v>
      </c>
    </row>
    <row r="3193" spans="1:22" x14ac:dyDescent="0.35">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s="13">
        <v>65.989999999999995</v>
      </c>
      <c r="S3193" s="13">
        <f t="shared" si="148"/>
        <v>46.192999999999991</v>
      </c>
      <c r="T3193" s="13">
        <f t="shared" si="149"/>
        <v>19.797000000000004</v>
      </c>
      <c r="U3193" s="2">
        <f t="shared" si="147"/>
        <v>0.3000000000000001</v>
      </c>
      <c r="V3193">
        <f>Table1[[#This Row],[Ship Date]]-Table1[[#This Row],[Order Date]]</f>
        <v>6</v>
      </c>
    </row>
    <row r="3194" spans="1:22" x14ac:dyDescent="0.35">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s="13">
        <v>6.37</v>
      </c>
      <c r="S3194" s="13">
        <f t="shared" si="148"/>
        <v>4.4589999999999996</v>
      </c>
      <c r="T3194" s="13">
        <f t="shared" si="149"/>
        <v>1.9110000000000005</v>
      </c>
      <c r="U3194" s="2">
        <f t="shared" si="147"/>
        <v>0.30000000000000004</v>
      </c>
      <c r="V3194">
        <f>Table1[[#This Row],[Ship Date]]-Table1[[#This Row],[Order Date]]</f>
        <v>4</v>
      </c>
    </row>
    <row r="3195" spans="1:22" x14ac:dyDescent="0.35">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s="13">
        <v>3.6480000000000001</v>
      </c>
      <c r="S3195" s="13">
        <f t="shared" si="148"/>
        <v>2.5535999999999999</v>
      </c>
      <c r="T3195" s="13">
        <f t="shared" si="149"/>
        <v>1.0944000000000003</v>
      </c>
      <c r="U3195" s="2">
        <f t="shared" si="147"/>
        <v>0.30000000000000004</v>
      </c>
      <c r="V3195">
        <f>Table1[[#This Row],[Ship Date]]-Table1[[#This Row],[Order Date]]</f>
        <v>3</v>
      </c>
    </row>
    <row r="3196" spans="1:22" x14ac:dyDescent="0.3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s="13">
        <v>31.103999999999999</v>
      </c>
      <c r="S3196" s="13">
        <f t="shared" si="148"/>
        <v>21.772799999999997</v>
      </c>
      <c r="T3196" s="13">
        <f t="shared" si="149"/>
        <v>9.3312000000000026</v>
      </c>
      <c r="U3196" s="2">
        <f t="shared" si="147"/>
        <v>0.3000000000000001</v>
      </c>
      <c r="V3196">
        <f>Table1[[#This Row],[Ship Date]]-Table1[[#This Row],[Order Date]]</f>
        <v>3</v>
      </c>
    </row>
    <row r="3197" spans="1:22" x14ac:dyDescent="0.35">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s="13">
        <v>23.34</v>
      </c>
      <c r="S3197" s="13">
        <f t="shared" si="148"/>
        <v>16.337999999999997</v>
      </c>
      <c r="T3197" s="13">
        <f t="shared" si="149"/>
        <v>7.0020000000000024</v>
      </c>
      <c r="U3197" s="2">
        <f t="shared" si="147"/>
        <v>0.3000000000000001</v>
      </c>
      <c r="V3197">
        <f>Table1[[#This Row],[Ship Date]]-Table1[[#This Row],[Order Date]]</f>
        <v>5</v>
      </c>
    </row>
    <row r="3198" spans="1:22" x14ac:dyDescent="0.35">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s="13">
        <v>29.97</v>
      </c>
      <c r="S3198" s="13">
        <f t="shared" si="148"/>
        <v>20.978999999999999</v>
      </c>
      <c r="T3198" s="13">
        <f t="shared" si="149"/>
        <v>8.9909999999999997</v>
      </c>
      <c r="U3198" s="2">
        <f t="shared" si="147"/>
        <v>0.3</v>
      </c>
      <c r="V3198">
        <f>Table1[[#This Row],[Ship Date]]-Table1[[#This Row],[Order Date]]</f>
        <v>6</v>
      </c>
    </row>
    <row r="3199" spans="1:22" x14ac:dyDescent="0.35">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s="13">
        <v>3.3660000000000001</v>
      </c>
      <c r="S3199" s="13">
        <f t="shared" si="148"/>
        <v>2.3561999999999999</v>
      </c>
      <c r="T3199" s="13">
        <f t="shared" si="149"/>
        <v>1.0098000000000003</v>
      </c>
      <c r="U3199" s="2">
        <f t="shared" si="147"/>
        <v>0.30000000000000004</v>
      </c>
      <c r="V3199">
        <f>Table1[[#This Row],[Ship Date]]-Table1[[#This Row],[Order Date]]</f>
        <v>0</v>
      </c>
    </row>
    <row r="3200" spans="1:22" x14ac:dyDescent="0.35">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s="13">
        <v>95.968000000000004</v>
      </c>
      <c r="S3200" s="13">
        <f t="shared" si="148"/>
        <v>67.177599999999998</v>
      </c>
      <c r="T3200" s="13">
        <f t="shared" si="149"/>
        <v>28.790400000000005</v>
      </c>
      <c r="U3200" s="2">
        <f t="shared" si="147"/>
        <v>0.30000000000000004</v>
      </c>
      <c r="V3200">
        <f>Table1[[#This Row],[Ship Date]]-Table1[[#This Row],[Order Date]]</f>
        <v>6</v>
      </c>
    </row>
    <row r="3201" spans="1:22" x14ac:dyDescent="0.3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s="13">
        <v>18.704000000000001</v>
      </c>
      <c r="S3201" s="13">
        <f t="shared" si="148"/>
        <v>13.0928</v>
      </c>
      <c r="T3201" s="13">
        <f t="shared" si="149"/>
        <v>5.6112000000000002</v>
      </c>
      <c r="U3201" s="2">
        <f t="shared" si="147"/>
        <v>0.3</v>
      </c>
      <c r="V3201">
        <f>Table1[[#This Row],[Ship Date]]-Table1[[#This Row],[Order Date]]</f>
        <v>4</v>
      </c>
    </row>
    <row r="3202" spans="1:22" x14ac:dyDescent="0.35">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s="13">
        <v>149.232</v>
      </c>
      <c r="S3202" s="13">
        <f t="shared" si="148"/>
        <v>104.46239999999999</v>
      </c>
      <c r="T3202" s="13">
        <f t="shared" si="149"/>
        <v>44.769600000000011</v>
      </c>
      <c r="U3202" s="2">
        <f t="shared" si="147"/>
        <v>0.3000000000000001</v>
      </c>
      <c r="V3202">
        <f>Table1[[#This Row],[Ship Date]]-Table1[[#This Row],[Order Date]]</f>
        <v>2</v>
      </c>
    </row>
    <row r="3203" spans="1:22" x14ac:dyDescent="0.35">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s="13">
        <v>15.936</v>
      </c>
      <c r="S3203" s="13">
        <f t="shared" si="148"/>
        <v>11.155199999999999</v>
      </c>
      <c r="T3203" s="13">
        <f t="shared" si="149"/>
        <v>4.780800000000001</v>
      </c>
      <c r="U3203" s="2">
        <f t="shared" ref="U3203:U3266" si="150">T3203/R3203</f>
        <v>0.30000000000000004</v>
      </c>
      <c r="V3203">
        <f>Table1[[#This Row],[Ship Date]]-Table1[[#This Row],[Order Date]]</f>
        <v>2</v>
      </c>
    </row>
    <row r="3204" spans="1:22" x14ac:dyDescent="0.35">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s="13">
        <v>601.53599999999994</v>
      </c>
      <c r="S3204" s="13">
        <f t="shared" ref="S3204:S3267" si="151">R3204*0.7</f>
        <v>421.07519999999994</v>
      </c>
      <c r="T3204" s="13">
        <f t="shared" ref="T3204:T3267" si="152">R3204-S3204</f>
        <v>180.46080000000001</v>
      </c>
      <c r="U3204" s="2">
        <f t="shared" si="150"/>
        <v>0.30000000000000004</v>
      </c>
      <c r="V3204">
        <f>Table1[[#This Row],[Ship Date]]-Table1[[#This Row],[Order Date]]</f>
        <v>6</v>
      </c>
    </row>
    <row r="3205" spans="1:22" x14ac:dyDescent="0.35">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s="13">
        <v>10.99</v>
      </c>
      <c r="S3205" s="13">
        <f t="shared" si="151"/>
        <v>7.6929999999999996</v>
      </c>
      <c r="T3205" s="13">
        <f t="shared" si="152"/>
        <v>3.2970000000000006</v>
      </c>
      <c r="U3205" s="2">
        <f t="shared" si="150"/>
        <v>0.30000000000000004</v>
      </c>
      <c r="V3205">
        <f>Table1[[#This Row],[Ship Date]]-Table1[[#This Row],[Order Date]]</f>
        <v>6</v>
      </c>
    </row>
    <row r="3206" spans="1:22" x14ac:dyDescent="0.35">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s="13">
        <v>39.880000000000003</v>
      </c>
      <c r="S3206" s="13">
        <f t="shared" si="151"/>
        <v>27.916</v>
      </c>
      <c r="T3206" s="13">
        <f t="shared" si="152"/>
        <v>11.964000000000002</v>
      </c>
      <c r="U3206" s="2">
        <f t="shared" si="150"/>
        <v>0.30000000000000004</v>
      </c>
      <c r="V3206">
        <f>Table1[[#This Row],[Ship Date]]-Table1[[#This Row],[Order Date]]</f>
        <v>6</v>
      </c>
    </row>
    <row r="3207" spans="1:22" x14ac:dyDescent="0.35">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s="13">
        <v>62.24</v>
      </c>
      <c r="S3207" s="13">
        <f t="shared" si="151"/>
        <v>43.567999999999998</v>
      </c>
      <c r="T3207" s="13">
        <f t="shared" si="152"/>
        <v>18.672000000000004</v>
      </c>
      <c r="U3207" s="2">
        <f t="shared" si="150"/>
        <v>0.30000000000000004</v>
      </c>
      <c r="V3207">
        <f>Table1[[#This Row],[Ship Date]]-Table1[[#This Row],[Order Date]]</f>
        <v>6</v>
      </c>
    </row>
    <row r="3208" spans="1:22" x14ac:dyDescent="0.35">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s="13">
        <v>53.2</v>
      </c>
      <c r="S3208" s="13">
        <f t="shared" si="151"/>
        <v>37.24</v>
      </c>
      <c r="T3208" s="13">
        <f t="shared" si="152"/>
        <v>15.96</v>
      </c>
      <c r="U3208" s="2">
        <f t="shared" si="150"/>
        <v>0.3</v>
      </c>
      <c r="V3208">
        <f>Table1[[#This Row],[Ship Date]]-Table1[[#This Row],[Order Date]]</f>
        <v>6</v>
      </c>
    </row>
    <row r="3209" spans="1:22" x14ac:dyDescent="0.35">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s="13">
        <v>39.840000000000003</v>
      </c>
      <c r="S3209" s="13">
        <f t="shared" si="151"/>
        <v>27.888000000000002</v>
      </c>
      <c r="T3209" s="13">
        <f t="shared" si="152"/>
        <v>11.952000000000002</v>
      </c>
      <c r="U3209" s="2">
        <f t="shared" si="150"/>
        <v>0.30000000000000004</v>
      </c>
      <c r="V3209">
        <f>Table1[[#This Row],[Ship Date]]-Table1[[#This Row],[Order Date]]</f>
        <v>6</v>
      </c>
    </row>
    <row r="3210" spans="1:22" x14ac:dyDescent="0.35">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s="13">
        <v>349.95</v>
      </c>
      <c r="S3210" s="13">
        <f t="shared" si="151"/>
        <v>244.96499999999997</v>
      </c>
      <c r="T3210" s="13">
        <f t="shared" si="152"/>
        <v>104.98500000000001</v>
      </c>
      <c r="U3210" s="2">
        <f t="shared" si="150"/>
        <v>0.30000000000000004</v>
      </c>
      <c r="V3210">
        <f>Table1[[#This Row],[Ship Date]]-Table1[[#This Row],[Order Date]]</f>
        <v>6</v>
      </c>
    </row>
    <row r="3211" spans="1:22" x14ac:dyDescent="0.35">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s="13">
        <v>377.928</v>
      </c>
      <c r="S3211" s="13">
        <f t="shared" si="151"/>
        <v>264.5496</v>
      </c>
      <c r="T3211" s="13">
        <f t="shared" si="152"/>
        <v>113.3784</v>
      </c>
      <c r="U3211" s="2">
        <f t="shared" si="150"/>
        <v>0.3</v>
      </c>
      <c r="V3211">
        <f>Table1[[#This Row],[Ship Date]]-Table1[[#This Row],[Order Date]]</f>
        <v>6</v>
      </c>
    </row>
    <row r="3212" spans="1:22" x14ac:dyDescent="0.35">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s="13">
        <v>13.391999999999999</v>
      </c>
      <c r="S3212" s="13">
        <f t="shared" si="151"/>
        <v>9.3743999999999996</v>
      </c>
      <c r="T3212" s="13">
        <f t="shared" si="152"/>
        <v>4.0175999999999998</v>
      </c>
      <c r="U3212" s="2">
        <f t="shared" si="150"/>
        <v>0.3</v>
      </c>
      <c r="V3212">
        <f>Table1[[#This Row],[Ship Date]]-Table1[[#This Row],[Order Date]]</f>
        <v>5</v>
      </c>
    </row>
    <row r="3213" spans="1:22" x14ac:dyDescent="0.35">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s="13">
        <v>11.228</v>
      </c>
      <c r="S3213" s="13">
        <f t="shared" si="151"/>
        <v>7.8595999999999995</v>
      </c>
      <c r="T3213" s="13">
        <f t="shared" si="152"/>
        <v>3.3684000000000003</v>
      </c>
      <c r="U3213" s="2">
        <f t="shared" si="150"/>
        <v>0.30000000000000004</v>
      </c>
      <c r="V3213">
        <f>Table1[[#This Row],[Ship Date]]-Table1[[#This Row],[Order Date]]</f>
        <v>5</v>
      </c>
    </row>
    <row r="3214" spans="1:22" x14ac:dyDescent="0.35">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s="13">
        <v>207.24</v>
      </c>
      <c r="S3214" s="13">
        <f t="shared" si="151"/>
        <v>145.06799999999998</v>
      </c>
      <c r="T3214" s="13">
        <f t="shared" si="152"/>
        <v>62.172000000000025</v>
      </c>
      <c r="U3214" s="2">
        <f t="shared" si="150"/>
        <v>0.3000000000000001</v>
      </c>
      <c r="V3214">
        <f>Table1[[#This Row],[Ship Date]]-Table1[[#This Row],[Order Date]]</f>
        <v>5</v>
      </c>
    </row>
    <row r="3215" spans="1:22" x14ac:dyDescent="0.35">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s="13">
        <v>1.504</v>
      </c>
      <c r="S3215" s="13">
        <f t="shared" si="151"/>
        <v>1.0528</v>
      </c>
      <c r="T3215" s="13">
        <f t="shared" si="152"/>
        <v>0.45120000000000005</v>
      </c>
      <c r="U3215" s="2">
        <f t="shared" si="150"/>
        <v>0.30000000000000004</v>
      </c>
      <c r="V3215">
        <f>Table1[[#This Row],[Ship Date]]-Table1[[#This Row],[Order Date]]</f>
        <v>6</v>
      </c>
    </row>
    <row r="3216" spans="1:22" x14ac:dyDescent="0.35">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s="13">
        <v>34.847999999999999</v>
      </c>
      <c r="S3216" s="13">
        <f t="shared" si="151"/>
        <v>24.393599999999999</v>
      </c>
      <c r="T3216" s="13">
        <f t="shared" si="152"/>
        <v>10.4544</v>
      </c>
      <c r="U3216" s="2">
        <f t="shared" si="150"/>
        <v>0.3</v>
      </c>
      <c r="V3216">
        <f>Table1[[#This Row],[Ship Date]]-Table1[[#This Row],[Order Date]]</f>
        <v>6</v>
      </c>
    </row>
    <row r="3217" spans="1:22" x14ac:dyDescent="0.35">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s="13">
        <v>75.180000000000007</v>
      </c>
      <c r="S3217" s="13">
        <f t="shared" si="151"/>
        <v>52.626000000000005</v>
      </c>
      <c r="T3217" s="13">
        <f t="shared" si="152"/>
        <v>22.554000000000002</v>
      </c>
      <c r="U3217" s="2">
        <f t="shared" si="150"/>
        <v>0.3</v>
      </c>
      <c r="V3217">
        <f>Table1[[#This Row],[Ship Date]]-Table1[[#This Row],[Order Date]]</f>
        <v>2</v>
      </c>
    </row>
    <row r="3218" spans="1:22" x14ac:dyDescent="0.35">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s="13">
        <v>149.97</v>
      </c>
      <c r="S3218" s="13">
        <f t="shared" si="151"/>
        <v>104.979</v>
      </c>
      <c r="T3218" s="13">
        <f t="shared" si="152"/>
        <v>44.991</v>
      </c>
      <c r="U3218" s="2">
        <f t="shared" si="150"/>
        <v>0.3</v>
      </c>
      <c r="V3218">
        <f>Table1[[#This Row],[Ship Date]]-Table1[[#This Row],[Order Date]]</f>
        <v>4</v>
      </c>
    </row>
    <row r="3219" spans="1:22" x14ac:dyDescent="0.35">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s="13">
        <v>931.17600000000004</v>
      </c>
      <c r="S3219" s="13">
        <f t="shared" si="151"/>
        <v>651.82320000000004</v>
      </c>
      <c r="T3219" s="13">
        <f t="shared" si="152"/>
        <v>279.3528</v>
      </c>
      <c r="U3219" s="2">
        <f t="shared" si="150"/>
        <v>0.3</v>
      </c>
      <c r="V3219">
        <f>Table1[[#This Row],[Ship Date]]-Table1[[#This Row],[Order Date]]</f>
        <v>6</v>
      </c>
    </row>
    <row r="3220" spans="1:22" x14ac:dyDescent="0.35">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s="13">
        <v>430.88</v>
      </c>
      <c r="S3220" s="13">
        <f t="shared" si="151"/>
        <v>301.61599999999999</v>
      </c>
      <c r="T3220" s="13">
        <f t="shared" si="152"/>
        <v>129.26400000000001</v>
      </c>
      <c r="U3220" s="2">
        <f t="shared" si="150"/>
        <v>0.30000000000000004</v>
      </c>
      <c r="V3220">
        <f>Table1[[#This Row],[Ship Date]]-Table1[[#This Row],[Order Date]]</f>
        <v>6</v>
      </c>
    </row>
    <row r="3221" spans="1:22" x14ac:dyDescent="0.35">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s="13">
        <v>94.85</v>
      </c>
      <c r="S3221" s="13">
        <f t="shared" si="151"/>
        <v>66.394999999999996</v>
      </c>
      <c r="T3221" s="13">
        <f t="shared" si="152"/>
        <v>28.454999999999998</v>
      </c>
      <c r="U3221" s="2">
        <f t="shared" si="150"/>
        <v>0.3</v>
      </c>
      <c r="V3221">
        <f>Table1[[#This Row],[Ship Date]]-Table1[[#This Row],[Order Date]]</f>
        <v>6</v>
      </c>
    </row>
    <row r="3222" spans="1:22" x14ac:dyDescent="0.35">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s="13">
        <v>51.12</v>
      </c>
      <c r="S3222" s="13">
        <f t="shared" si="151"/>
        <v>35.783999999999999</v>
      </c>
      <c r="T3222" s="13">
        <f t="shared" si="152"/>
        <v>15.335999999999999</v>
      </c>
      <c r="U3222" s="2">
        <f t="shared" si="150"/>
        <v>0.3</v>
      </c>
      <c r="V3222">
        <f>Table1[[#This Row],[Ship Date]]-Table1[[#This Row],[Order Date]]</f>
        <v>6</v>
      </c>
    </row>
    <row r="3223" spans="1:22" x14ac:dyDescent="0.35">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s="13">
        <v>90</v>
      </c>
      <c r="S3223" s="13">
        <f t="shared" si="151"/>
        <v>62.999999999999993</v>
      </c>
      <c r="T3223" s="13">
        <f t="shared" si="152"/>
        <v>27.000000000000007</v>
      </c>
      <c r="U3223" s="2">
        <f t="shared" si="150"/>
        <v>0.3000000000000001</v>
      </c>
      <c r="V3223">
        <f>Table1[[#This Row],[Ship Date]]-Table1[[#This Row],[Order Date]]</f>
        <v>6</v>
      </c>
    </row>
    <row r="3224" spans="1:22" x14ac:dyDescent="0.35">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s="13">
        <v>9.4079999999999995</v>
      </c>
      <c r="S3224" s="13">
        <f t="shared" si="151"/>
        <v>6.5855999999999995</v>
      </c>
      <c r="T3224" s="13">
        <f t="shared" si="152"/>
        <v>2.8224</v>
      </c>
      <c r="U3224" s="2">
        <f t="shared" si="150"/>
        <v>0.30000000000000004</v>
      </c>
      <c r="V3224">
        <f>Table1[[#This Row],[Ship Date]]-Table1[[#This Row],[Order Date]]</f>
        <v>3</v>
      </c>
    </row>
    <row r="3225" spans="1:22" x14ac:dyDescent="0.35">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s="13">
        <v>4.6719999999999997</v>
      </c>
      <c r="S3225" s="13">
        <f t="shared" si="151"/>
        <v>3.2703999999999995</v>
      </c>
      <c r="T3225" s="13">
        <f t="shared" si="152"/>
        <v>1.4016000000000002</v>
      </c>
      <c r="U3225" s="2">
        <f t="shared" si="150"/>
        <v>0.30000000000000004</v>
      </c>
      <c r="V3225">
        <f>Table1[[#This Row],[Ship Date]]-Table1[[#This Row],[Order Date]]</f>
        <v>3</v>
      </c>
    </row>
    <row r="3226" spans="1:22" x14ac:dyDescent="0.35">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s="13">
        <v>318.39999999999998</v>
      </c>
      <c r="S3226" s="13">
        <f t="shared" si="151"/>
        <v>222.87999999999997</v>
      </c>
      <c r="T3226" s="13">
        <f t="shared" si="152"/>
        <v>95.52000000000001</v>
      </c>
      <c r="U3226" s="2">
        <f t="shared" si="150"/>
        <v>0.30000000000000004</v>
      </c>
      <c r="V3226">
        <f>Table1[[#This Row],[Ship Date]]-Table1[[#This Row],[Order Date]]</f>
        <v>3</v>
      </c>
    </row>
    <row r="3227" spans="1:22" x14ac:dyDescent="0.35">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s="13">
        <v>12.768000000000001</v>
      </c>
      <c r="S3227" s="13">
        <f t="shared" si="151"/>
        <v>8.9375999999999998</v>
      </c>
      <c r="T3227" s="13">
        <f t="shared" si="152"/>
        <v>3.8304000000000009</v>
      </c>
      <c r="U3227" s="2">
        <f t="shared" si="150"/>
        <v>0.30000000000000004</v>
      </c>
      <c r="V3227">
        <f>Table1[[#This Row],[Ship Date]]-Table1[[#This Row],[Order Date]]</f>
        <v>3</v>
      </c>
    </row>
    <row r="3228" spans="1:22" x14ac:dyDescent="0.35">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s="13">
        <v>15.36</v>
      </c>
      <c r="S3228" s="13">
        <f t="shared" si="151"/>
        <v>10.751999999999999</v>
      </c>
      <c r="T3228" s="13">
        <f t="shared" si="152"/>
        <v>4.6080000000000005</v>
      </c>
      <c r="U3228" s="2">
        <f t="shared" si="150"/>
        <v>0.30000000000000004</v>
      </c>
      <c r="V3228">
        <f>Table1[[#This Row],[Ship Date]]-Table1[[#This Row],[Order Date]]</f>
        <v>3</v>
      </c>
    </row>
    <row r="3229" spans="1:22" x14ac:dyDescent="0.35">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s="13">
        <v>230.376</v>
      </c>
      <c r="S3229" s="13">
        <f t="shared" si="151"/>
        <v>161.26319999999998</v>
      </c>
      <c r="T3229" s="13">
        <f t="shared" si="152"/>
        <v>69.112800000000021</v>
      </c>
      <c r="U3229" s="2">
        <f t="shared" si="150"/>
        <v>0.3000000000000001</v>
      </c>
      <c r="V3229">
        <f>Table1[[#This Row],[Ship Date]]-Table1[[#This Row],[Order Date]]</f>
        <v>3</v>
      </c>
    </row>
    <row r="3230" spans="1:22" x14ac:dyDescent="0.35">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s="13">
        <v>7.16</v>
      </c>
      <c r="S3230" s="13">
        <f t="shared" si="151"/>
        <v>5.0119999999999996</v>
      </c>
      <c r="T3230" s="13">
        <f t="shared" si="152"/>
        <v>2.1480000000000006</v>
      </c>
      <c r="U3230" s="2">
        <f t="shared" si="150"/>
        <v>0.3000000000000001</v>
      </c>
      <c r="V3230">
        <f>Table1[[#This Row],[Ship Date]]-Table1[[#This Row],[Order Date]]</f>
        <v>3</v>
      </c>
    </row>
    <row r="3231" spans="1:22" x14ac:dyDescent="0.35">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s="13">
        <v>375.34</v>
      </c>
      <c r="S3231" s="13">
        <f t="shared" si="151"/>
        <v>262.73799999999994</v>
      </c>
      <c r="T3231" s="13">
        <f t="shared" si="152"/>
        <v>112.60200000000003</v>
      </c>
      <c r="U3231" s="2">
        <f t="shared" si="150"/>
        <v>0.3000000000000001</v>
      </c>
      <c r="V3231">
        <f>Table1[[#This Row],[Ship Date]]-Table1[[#This Row],[Order Date]]</f>
        <v>5</v>
      </c>
    </row>
    <row r="3232" spans="1:22" x14ac:dyDescent="0.35">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s="13">
        <v>114.9</v>
      </c>
      <c r="S3232" s="13">
        <f t="shared" si="151"/>
        <v>80.429999999999993</v>
      </c>
      <c r="T3232" s="13">
        <f t="shared" si="152"/>
        <v>34.470000000000013</v>
      </c>
      <c r="U3232" s="2">
        <f t="shared" si="150"/>
        <v>0.3000000000000001</v>
      </c>
      <c r="V3232">
        <f>Table1[[#This Row],[Ship Date]]-Table1[[#This Row],[Order Date]]</f>
        <v>4</v>
      </c>
    </row>
    <row r="3233" spans="1:22" x14ac:dyDescent="0.35">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s="13">
        <v>26.045999999999999</v>
      </c>
      <c r="S3233" s="13">
        <f t="shared" si="151"/>
        <v>18.232199999999999</v>
      </c>
      <c r="T3233" s="13">
        <f t="shared" si="152"/>
        <v>7.8138000000000005</v>
      </c>
      <c r="U3233" s="2">
        <f t="shared" si="150"/>
        <v>0.30000000000000004</v>
      </c>
      <c r="V3233">
        <f>Table1[[#This Row],[Ship Date]]-Table1[[#This Row],[Order Date]]</f>
        <v>6</v>
      </c>
    </row>
    <row r="3234" spans="1:22" x14ac:dyDescent="0.35">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s="13">
        <v>2.8959999999999999</v>
      </c>
      <c r="S3234" s="13">
        <f t="shared" si="151"/>
        <v>2.0271999999999997</v>
      </c>
      <c r="T3234" s="13">
        <f t="shared" si="152"/>
        <v>0.86880000000000024</v>
      </c>
      <c r="U3234" s="2">
        <f t="shared" si="150"/>
        <v>0.3000000000000001</v>
      </c>
      <c r="V3234">
        <f>Table1[[#This Row],[Ship Date]]-Table1[[#This Row],[Order Date]]</f>
        <v>6</v>
      </c>
    </row>
    <row r="3235" spans="1:22" x14ac:dyDescent="0.35">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s="13">
        <v>32.543999999999997</v>
      </c>
      <c r="S3235" s="13">
        <f t="shared" si="151"/>
        <v>22.780799999999996</v>
      </c>
      <c r="T3235" s="13">
        <f t="shared" si="152"/>
        <v>9.7632000000000012</v>
      </c>
      <c r="U3235" s="2">
        <f t="shared" si="150"/>
        <v>0.30000000000000004</v>
      </c>
      <c r="V3235">
        <f>Table1[[#This Row],[Ship Date]]-Table1[[#This Row],[Order Date]]</f>
        <v>6</v>
      </c>
    </row>
    <row r="3236" spans="1:22" x14ac:dyDescent="0.35">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s="13">
        <v>3.984</v>
      </c>
      <c r="S3236" s="13">
        <f t="shared" si="151"/>
        <v>2.7887999999999997</v>
      </c>
      <c r="T3236" s="13">
        <f t="shared" si="152"/>
        <v>1.1952000000000003</v>
      </c>
      <c r="U3236" s="2">
        <f t="shared" si="150"/>
        <v>0.30000000000000004</v>
      </c>
      <c r="V3236">
        <f>Table1[[#This Row],[Ship Date]]-Table1[[#This Row],[Order Date]]</f>
        <v>3</v>
      </c>
    </row>
    <row r="3237" spans="1:22" x14ac:dyDescent="0.35">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s="13">
        <v>181.797</v>
      </c>
      <c r="S3237" s="13">
        <f t="shared" si="151"/>
        <v>127.25789999999999</v>
      </c>
      <c r="T3237" s="13">
        <f t="shared" si="152"/>
        <v>54.539100000000005</v>
      </c>
      <c r="U3237" s="2">
        <f t="shared" si="150"/>
        <v>0.30000000000000004</v>
      </c>
      <c r="V3237">
        <f>Table1[[#This Row],[Ship Date]]-Table1[[#This Row],[Order Date]]</f>
        <v>0</v>
      </c>
    </row>
    <row r="3238" spans="1:22" x14ac:dyDescent="0.35">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s="13">
        <v>44.94</v>
      </c>
      <c r="S3238" s="13">
        <f t="shared" si="151"/>
        <v>31.457999999999995</v>
      </c>
      <c r="T3238" s="13">
        <f t="shared" si="152"/>
        <v>13.482000000000003</v>
      </c>
      <c r="U3238" s="2">
        <f t="shared" si="150"/>
        <v>0.3000000000000001</v>
      </c>
      <c r="V3238">
        <f>Table1[[#This Row],[Ship Date]]-Table1[[#This Row],[Order Date]]</f>
        <v>0</v>
      </c>
    </row>
    <row r="3239" spans="1:22" x14ac:dyDescent="0.35">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s="13">
        <v>45.576000000000001</v>
      </c>
      <c r="S3239" s="13">
        <f t="shared" si="151"/>
        <v>31.903199999999998</v>
      </c>
      <c r="T3239" s="13">
        <f t="shared" si="152"/>
        <v>13.672800000000002</v>
      </c>
      <c r="U3239" s="2">
        <f t="shared" si="150"/>
        <v>0.30000000000000004</v>
      </c>
      <c r="V3239">
        <f>Table1[[#This Row],[Ship Date]]-Table1[[#This Row],[Order Date]]</f>
        <v>0</v>
      </c>
    </row>
    <row r="3240" spans="1:22" x14ac:dyDescent="0.35">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s="13">
        <v>318.43</v>
      </c>
      <c r="S3240" s="13">
        <f t="shared" si="151"/>
        <v>222.90099999999998</v>
      </c>
      <c r="T3240" s="13">
        <f t="shared" si="152"/>
        <v>95.529000000000025</v>
      </c>
      <c r="U3240" s="2">
        <f t="shared" si="150"/>
        <v>0.30000000000000004</v>
      </c>
      <c r="V3240">
        <f>Table1[[#This Row],[Ship Date]]-Table1[[#This Row],[Order Date]]</f>
        <v>7</v>
      </c>
    </row>
    <row r="3241" spans="1:22" x14ac:dyDescent="0.3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s="13">
        <v>122.92</v>
      </c>
      <c r="S3241" s="13">
        <f t="shared" si="151"/>
        <v>86.043999999999997</v>
      </c>
      <c r="T3241" s="13">
        <f t="shared" si="152"/>
        <v>36.876000000000005</v>
      </c>
      <c r="U3241" s="2">
        <f t="shared" si="150"/>
        <v>0.30000000000000004</v>
      </c>
      <c r="V3241">
        <f>Table1[[#This Row],[Ship Date]]-Table1[[#This Row],[Order Date]]</f>
        <v>7</v>
      </c>
    </row>
    <row r="3242" spans="1:22" x14ac:dyDescent="0.35">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s="13">
        <v>7.0679999999999996</v>
      </c>
      <c r="S3242" s="13">
        <f t="shared" si="151"/>
        <v>4.9475999999999996</v>
      </c>
      <c r="T3242" s="13">
        <f t="shared" si="152"/>
        <v>2.1204000000000001</v>
      </c>
      <c r="U3242" s="2">
        <f t="shared" si="150"/>
        <v>0.30000000000000004</v>
      </c>
      <c r="V3242">
        <f>Table1[[#This Row],[Ship Date]]-Table1[[#This Row],[Order Date]]</f>
        <v>7</v>
      </c>
    </row>
    <row r="3243" spans="1:22" x14ac:dyDescent="0.35">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s="13">
        <v>56.45</v>
      </c>
      <c r="S3243" s="13">
        <f t="shared" si="151"/>
        <v>39.515000000000001</v>
      </c>
      <c r="T3243" s="13">
        <f t="shared" si="152"/>
        <v>16.935000000000002</v>
      </c>
      <c r="U3243" s="2">
        <f t="shared" si="150"/>
        <v>0.30000000000000004</v>
      </c>
      <c r="V3243">
        <f>Table1[[#This Row],[Ship Date]]-Table1[[#This Row],[Order Date]]</f>
        <v>2</v>
      </c>
    </row>
    <row r="3244" spans="1:22" x14ac:dyDescent="0.35">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s="13">
        <v>13.468</v>
      </c>
      <c r="S3244" s="13">
        <f t="shared" si="151"/>
        <v>9.4276</v>
      </c>
      <c r="T3244" s="13">
        <f t="shared" si="152"/>
        <v>4.0404</v>
      </c>
      <c r="U3244" s="2">
        <f t="shared" si="150"/>
        <v>0.3</v>
      </c>
      <c r="V3244">
        <f>Table1[[#This Row],[Ship Date]]-Table1[[#This Row],[Order Date]]</f>
        <v>5</v>
      </c>
    </row>
    <row r="3245" spans="1:22" x14ac:dyDescent="0.3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s="13">
        <v>219.8</v>
      </c>
      <c r="S3245" s="13">
        <f t="shared" si="151"/>
        <v>153.85999999999999</v>
      </c>
      <c r="T3245" s="13">
        <f t="shared" si="152"/>
        <v>65.940000000000026</v>
      </c>
      <c r="U3245" s="2">
        <f t="shared" si="150"/>
        <v>0.3000000000000001</v>
      </c>
      <c r="V3245">
        <f>Table1[[#This Row],[Ship Date]]-Table1[[#This Row],[Order Date]]</f>
        <v>4</v>
      </c>
    </row>
    <row r="3246" spans="1:22" x14ac:dyDescent="0.35">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s="13">
        <v>317.05799999999999</v>
      </c>
      <c r="S3246" s="13">
        <f t="shared" si="151"/>
        <v>221.94059999999999</v>
      </c>
      <c r="T3246" s="13">
        <f t="shared" si="152"/>
        <v>95.117400000000004</v>
      </c>
      <c r="U3246" s="2">
        <f t="shared" si="150"/>
        <v>0.30000000000000004</v>
      </c>
      <c r="V3246">
        <f>Table1[[#This Row],[Ship Date]]-Table1[[#This Row],[Order Date]]</f>
        <v>4</v>
      </c>
    </row>
    <row r="3247" spans="1:22" x14ac:dyDescent="0.35">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s="13">
        <v>49.08</v>
      </c>
      <c r="S3247" s="13">
        <f t="shared" si="151"/>
        <v>34.355999999999995</v>
      </c>
      <c r="T3247" s="13">
        <f t="shared" si="152"/>
        <v>14.724000000000004</v>
      </c>
      <c r="U3247" s="2">
        <f t="shared" si="150"/>
        <v>0.3000000000000001</v>
      </c>
      <c r="V3247">
        <f>Table1[[#This Row],[Ship Date]]-Table1[[#This Row],[Order Date]]</f>
        <v>2</v>
      </c>
    </row>
    <row r="3248" spans="1:22" x14ac:dyDescent="0.35">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s="13">
        <v>324.89999999999998</v>
      </c>
      <c r="S3248" s="13">
        <f t="shared" si="151"/>
        <v>227.42999999999998</v>
      </c>
      <c r="T3248" s="13">
        <f t="shared" si="152"/>
        <v>97.47</v>
      </c>
      <c r="U3248" s="2">
        <f t="shared" si="150"/>
        <v>0.30000000000000004</v>
      </c>
      <c r="V3248">
        <f>Table1[[#This Row],[Ship Date]]-Table1[[#This Row],[Order Date]]</f>
        <v>2</v>
      </c>
    </row>
    <row r="3249" spans="1:22" x14ac:dyDescent="0.35">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s="13">
        <v>18.239999999999998</v>
      </c>
      <c r="S3249" s="13">
        <f t="shared" si="151"/>
        <v>12.767999999999999</v>
      </c>
      <c r="T3249" s="13">
        <f t="shared" si="152"/>
        <v>5.4719999999999995</v>
      </c>
      <c r="U3249" s="2">
        <f t="shared" si="150"/>
        <v>0.3</v>
      </c>
      <c r="V3249">
        <f>Table1[[#This Row],[Ship Date]]-Table1[[#This Row],[Order Date]]</f>
        <v>2</v>
      </c>
    </row>
    <row r="3250" spans="1:22" x14ac:dyDescent="0.35">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s="13">
        <v>113.88800000000001</v>
      </c>
      <c r="S3250" s="13">
        <f t="shared" si="151"/>
        <v>79.721599999999995</v>
      </c>
      <c r="T3250" s="13">
        <f t="shared" si="152"/>
        <v>34.16640000000001</v>
      </c>
      <c r="U3250" s="2">
        <f t="shared" si="150"/>
        <v>0.3000000000000001</v>
      </c>
      <c r="V3250">
        <f>Table1[[#This Row],[Ship Date]]-Table1[[#This Row],[Order Date]]</f>
        <v>4</v>
      </c>
    </row>
    <row r="3251" spans="1:22" x14ac:dyDescent="0.35">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s="13">
        <v>105.584</v>
      </c>
      <c r="S3251" s="13">
        <f t="shared" si="151"/>
        <v>73.908799999999999</v>
      </c>
      <c r="T3251" s="13">
        <f t="shared" si="152"/>
        <v>31.675200000000004</v>
      </c>
      <c r="U3251" s="2">
        <f t="shared" si="150"/>
        <v>0.30000000000000004</v>
      </c>
      <c r="V3251">
        <f>Table1[[#This Row],[Ship Date]]-Table1[[#This Row],[Order Date]]</f>
        <v>4</v>
      </c>
    </row>
    <row r="3252" spans="1:22" x14ac:dyDescent="0.35">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s="13">
        <v>24.85</v>
      </c>
      <c r="S3252" s="13">
        <f t="shared" si="151"/>
        <v>17.395</v>
      </c>
      <c r="T3252" s="13">
        <f t="shared" si="152"/>
        <v>7.4550000000000018</v>
      </c>
      <c r="U3252" s="2">
        <f t="shared" si="150"/>
        <v>0.30000000000000004</v>
      </c>
      <c r="V3252">
        <f>Table1[[#This Row],[Ship Date]]-Table1[[#This Row],[Order Date]]</f>
        <v>6</v>
      </c>
    </row>
    <row r="3253" spans="1:22" x14ac:dyDescent="0.3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s="13">
        <v>60.311999999999998</v>
      </c>
      <c r="S3253" s="13">
        <f t="shared" si="151"/>
        <v>42.218399999999995</v>
      </c>
      <c r="T3253" s="13">
        <f t="shared" si="152"/>
        <v>18.093600000000002</v>
      </c>
      <c r="U3253" s="2">
        <f t="shared" si="150"/>
        <v>0.30000000000000004</v>
      </c>
      <c r="V3253">
        <f>Table1[[#This Row],[Ship Date]]-Table1[[#This Row],[Order Date]]</f>
        <v>2</v>
      </c>
    </row>
    <row r="3254" spans="1:22" x14ac:dyDescent="0.35">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s="13">
        <v>7.056</v>
      </c>
      <c r="S3254" s="13">
        <f t="shared" si="151"/>
        <v>4.9391999999999996</v>
      </c>
      <c r="T3254" s="13">
        <f t="shared" si="152"/>
        <v>2.1168000000000005</v>
      </c>
      <c r="U3254" s="2">
        <f t="shared" si="150"/>
        <v>0.30000000000000004</v>
      </c>
      <c r="V3254">
        <f>Table1[[#This Row],[Ship Date]]-Table1[[#This Row],[Order Date]]</f>
        <v>3</v>
      </c>
    </row>
    <row r="3255" spans="1:22" x14ac:dyDescent="0.35">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s="13">
        <v>27.184000000000001</v>
      </c>
      <c r="S3255" s="13">
        <f t="shared" si="151"/>
        <v>19.0288</v>
      </c>
      <c r="T3255" s="13">
        <f t="shared" si="152"/>
        <v>8.1552000000000007</v>
      </c>
      <c r="U3255" s="2">
        <f t="shared" si="150"/>
        <v>0.3</v>
      </c>
      <c r="V3255">
        <f>Table1[[#This Row],[Ship Date]]-Table1[[#This Row],[Order Date]]</f>
        <v>3</v>
      </c>
    </row>
    <row r="3256" spans="1:22" x14ac:dyDescent="0.35">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s="13">
        <v>107.98399999999999</v>
      </c>
      <c r="S3256" s="13">
        <f t="shared" si="151"/>
        <v>75.588799999999992</v>
      </c>
      <c r="T3256" s="13">
        <f t="shared" si="152"/>
        <v>32.395200000000003</v>
      </c>
      <c r="U3256" s="2">
        <f t="shared" si="150"/>
        <v>0.30000000000000004</v>
      </c>
      <c r="V3256">
        <f>Table1[[#This Row],[Ship Date]]-Table1[[#This Row],[Order Date]]</f>
        <v>6</v>
      </c>
    </row>
    <row r="3257" spans="1:22" x14ac:dyDescent="0.35">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s="13">
        <v>19.295999999999999</v>
      </c>
      <c r="S3257" s="13">
        <f t="shared" si="151"/>
        <v>13.507199999999999</v>
      </c>
      <c r="T3257" s="13">
        <f t="shared" si="152"/>
        <v>5.7888000000000002</v>
      </c>
      <c r="U3257" s="2">
        <f t="shared" si="150"/>
        <v>0.30000000000000004</v>
      </c>
      <c r="V3257">
        <f>Table1[[#This Row],[Ship Date]]-Table1[[#This Row],[Order Date]]</f>
        <v>6</v>
      </c>
    </row>
    <row r="3258" spans="1:22" x14ac:dyDescent="0.35">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s="13">
        <v>4.6079999999999997</v>
      </c>
      <c r="S3258" s="13">
        <f t="shared" si="151"/>
        <v>3.2255999999999996</v>
      </c>
      <c r="T3258" s="13">
        <f t="shared" si="152"/>
        <v>1.3824000000000001</v>
      </c>
      <c r="U3258" s="2">
        <f t="shared" si="150"/>
        <v>0.30000000000000004</v>
      </c>
      <c r="V3258">
        <f>Table1[[#This Row],[Ship Date]]-Table1[[#This Row],[Order Date]]</f>
        <v>5</v>
      </c>
    </row>
    <row r="3259" spans="1:22" x14ac:dyDescent="0.35">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s="13">
        <v>79.974000000000004</v>
      </c>
      <c r="S3259" s="13">
        <f t="shared" si="151"/>
        <v>55.9818</v>
      </c>
      <c r="T3259" s="13">
        <f t="shared" si="152"/>
        <v>23.992200000000004</v>
      </c>
      <c r="U3259" s="2">
        <f t="shared" si="150"/>
        <v>0.30000000000000004</v>
      </c>
      <c r="V3259">
        <f>Table1[[#This Row],[Ship Date]]-Table1[[#This Row],[Order Date]]</f>
        <v>5</v>
      </c>
    </row>
    <row r="3260" spans="1:22" x14ac:dyDescent="0.35">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s="13">
        <v>2.9460000000000002</v>
      </c>
      <c r="S3260" s="13">
        <f t="shared" si="151"/>
        <v>2.0621999999999998</v>
      </c>
      <c r="T3260" s="13">
        <f t="shared" si="152"/>
        <v>0.88380000000000036</v>
      </c>
      <c r="U3260" s="2">
        <f t="shared" si="150"/>
        <v>0.3000000000000001</v>
      </c>
      <c r="V3260">
        <f>Table1[[#This Row],[Ship Date]]-Table1[[#This Row],[Order Date]]</f>
        <v>5</v>
      </c>
    </row>
    <row r="3261" spans="1:22" x14ac:dyDescent="0.3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s="13">
        <v>3.1360000000000001</v>
      </c>
      <c r="S3261" s="13">
        <f t="shared" si="151"/>
        <v>2.1951999999999998</v>
      </c>
      <c r="T3261" s="13">
        <f t="shared" si="152"/>
        <v>0.9408000000000003</v>
      </c>
      <c r="U3261" s="2">
        <f t="shared" si="150"/>
        <v>0.3000000000000001</v>
      </c>
      <c r="V3261">
        <f>Table1[[#This Row],[Ship Date]]-Table1[[#This Row],[Order Date]]</f>
        <v>4</v>
      </c>
    </row>
    <row r="3262" spans="1:22" x14ac:dyDescent="0.3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s="13">
        <v>20.736000000000001</v>
      </c>
      <c r="S3262" s="13">
        <f t="shared" si="151"/>
        <v>14.5152</v>
      </c>
      <c r="T3262" s="13">
        <f t="shared" si="152"/>
        <v>6.2208000000000006</v>
      </c>
      <c r="U3262" s="2">
        <f t="shared" si="150"/>
        <v>0.30000000000000004</v>
      </c>
      <c r="V3262">
        <f>Table1[[#This Row],[Ship Date]]-Table1[[#This Row],[Order Date]]</f>
        <v>1</v>
      </c>
    </row>
    <row r="3263" spans="1:22" x14ac:dyDescent="0.35">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s="13">
        <v>99.98</v>
      </c>
      <c r="S3263" s="13">
        <f t="shared" si="151"/>
        <v>69.986000000000004</v>
      </c>
      <c r="T3263" s="13">
        <f t="shared" si="152"/>
        <v>29.994</v>
      </c>
      <c r="U3263" s="2">
        <f t="shared" si="150"/>
        <v>0.3</v>
      </c>
      <c r="V3263">
        <f>Table1[[#This Row],[Ship Date]]-Table1[[#This Row],[Order Date]]</f>
        <v>2</v>
      </c>
    </row>
    <row r="3264" spans="1:22" x14ac:dyDescent="0.35">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s="13">
        <v>733.95</v>
      </c>
      <c r="S3264" s="13">
        <f t="shared" si="151"/>
        <v>513.76499999999999</v>
      </c>
      <c r="T3264" s="13">
        <f t="shared" si="152"/>
        <v>220.18500000000006</v>
      </c>
      <c r="U3264" s="2">
        <f t="shared" si="150"/>
        <v>0.30000000000000004</v>
      </c>
      <c r="V3264">
        <f>Table1[[#This Row],[Ship Date]]-Table1[[#This Row],[Order Date]]</f>
        <v>2</v>
      </c>
    </row>
    <row r="3265" spans="1:22" x14ac:dyDescent="0.35">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s="13">
        <v>241.44</v>
      </c>
      <c r="S3265" s="13">
        <f t="shared" si="151"/>
        <v>169.00799999999998</v>
      </c>
      <c r="T3265" s="13">
        <f t="shared" si="152"/>
        <v>72.432000000000016</v>
      </c>
      <c r="U3265" s="2">
        <f t="shared" si="150"/>
        <v>0.30000000000000004</v>
      </c>
      <c r="V3265">
        <f>Table1[[#This Row],[Ship Date]]-Table1[[#This Row],[Order Date]]</f>
        <v>2</v>
      </c>
    </row>
    <row r="3266" spans="1:22" x14ac:dyDescent="0.35">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s="13">
        <v>10.08</v>
      </c>
      <c r="S3266" s="13">
        <f t="shared" si="151"/>
        <v>7.0559999999999992</v>
      </c>
      <c r="T3266" s="13">
        <f t="shared" si="152"/>
        <v>3.0240000000000009</v>
      </c>
      <c r="U3266" s="2">
        <f t="shared" si="150"/>
        <v>0.3000000000000001</v>
      </c>
      <c r="V3266">
        <f>Table1[[#This Row],[Ship Date]]-Table1[[#This Row],[Order Date]]</f>
        <v>4</v>
      </c>
    </row>
    <row r="3267" spans="1:22" x14ac:dyDescent="0.35">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s="13">
        <v>281.904</v>
      </c>
      <c r="S3267" s="13">
        <f t="shared" si="151"/>
        <v>197.33279999999999</v>
      </c>
      <c r="T3267" s="13">
        <f t="shared" si="152"/>
        <v>84.571200000000005</v>
      </c>
      <c r="U3267" s="2">
        <f t="shared" ref="U3267:U3330" si="153">T3267/R3267</f>
        <v>0.30000000000000004</v>
      </c>
      <c r="V3267">
        <f>Table1[[#This Row],[Ship Date]]-Table1[[#This Row],[Order Date]]</f>
        <v>4</v>
      </c>
    </row>
    <row r="3268" spans="1:22" x14ac:dyDescent="0.35">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s="13">
        <v>201.43199999999999</v>
      </c>
      <c r="S3268" s="13">
        <f t="shared" ref="S3268:S3331" si="154">R3268*0.7</f>
        <v>141.00239999999999</v>
      </c>
      <c r="T3268" s="13">
        <f t="shared" ref="T3268:T3331" si="155">R3268-S3268</f>
        <v>60.429599999999994</v>
      </c>
      <c r="U3268" s="2">
        <f t="shared" si="153"/>
        <v>0.3</v>
      </c>
      <c r="V3268">
        <f>Table1[[#This Row],[Ship Date]]-Table1[[#This Row],[Order Date]]</f>
        <v>4</v>
      </c>
    </row>
    <row r="3269" spans="1:22" x14ac:dyDescent="0.35">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s="13">
        <v>135.97999999999999</v>
      </c>
      <c r="S3269" s="13">
        <f t="shared" si="154"/>
        <v>95.185999999999993</v>
      </c>
      <c r="T3269" s="13">
        <f t="shared" si="155"/>
        <v>40.793999999999997</v>
      </c>
      <c r="U3269" s="2">
        <f t="shared" si="153"/>
        <v>0.3</v>
      </c>
      <c r="V3269">
        <f>Table1[[#This Row],[Ship Date]]-Table1[[#This Row],[Order Date]]</f>
        <v>7</v>
      </c>
    </row>
    <row r="3270" spans="1:22" x14ac:dyDescent="0.3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s="13">
        <v>44.95</v>
      </c>
      <c r="S3270" s="13">
        <f t="shared" si="154"/>
        <v>31.465</v>
      </c>
      <c r="T3270" s="13">
        <f t="shared" si="155"/>
        <v>13.485000000000003</v>
      </c>
      <c r="U3270" s="2">
        <f t="shared" si="153"/>
        <v>0.30000000000000004</v>
      </c>
      <c r="V3270">
        <f>Table1[[#This Row],[Ship Date]]-Table1[[#This Row],[Order Date]]</f>
        <v>7</v>
      </c>
    </row>
    <row r="3271" spans="1:22" x14ac:dyDescent="0.35">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s="13">
        <v>2.97</v>
      </c>
      <c r="S3271" s="13">
        <f t="shared" si="154"/>
        <v>2.0790000000000002</v>
      </c>
      <c r="T3271" s="13">
        <f t="shared" si="155"/>
        <v>0.89100000000000001</v>
      </c>
      <c r="U3271" s="2">
        <f t="shared" si="153"/>
        <v>0.3</v>
      </c>
      <c r="V3271">
        <f>Table1[[#This Row],[Ship Date]]-Table1[[#This Row],[Order Date]]</f>
        <v>4</v>
      </c>
    </row>
    <row r="3272" spans="1:22" x14ac:dyDescent="0.35">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s="13">
        <v>6.54</v>
      </c>
      <c r="S3272" s="13">
        <f t="shared" si="154"/>
        <v>4.5779999999999994</v>
      </c>
      <c r="T3272" s="13">
        <f t="shared" si="155"/>
        <v>1.9620000000000006</v>
      </c>
      <c r="U3272" s="2">
        <f t="shared" si="153"/>
        <v>0.3000000000000001</v>
      </c>
      <c r="V3272">
        <f>Table1[[#This Row],[Ship Date]]-Table1[[#This Row],[Order Date]]</f>
        <v>4</v>
      </c>
    </row>
    <row r="3273" spans="1:22" x14ac:dyDescent="0.3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s="13">
        <v>7.92</v>
      </c>
      <c r="S3273" s="13">
        <f t="shared" si="154"/>
        <v>5.5439999999999996</v>
      </c>
      <c r="T3273" s="13">
        <f t="shared" si="155"/>
        <v>2.3760000000000003</v>
      </c>
      <c r="U3273" s="2">
        <f t="shared" si="153"/>
        <v>0.30000000000000004</v>
      </c>
      <c r="V3273">
        <f>Table1[[#This Row],[Ship Date]]-Table1[[#This Row],[Order Date]]</f>
        <v>2</v>
      </c>
    </row>
    <row r="3274" spans="1:22" x14ac:dyDescent="0.3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s="13">
        <v>203.92</v>
      </c>
      <c r="S3274" s="13">
        <f t="shared" si="154"/>
        <v>142.74399999999997</v>
      </c>
      <c r="T3274" s="13">
        <f t="shared" si="155"/>
        <v>61.176000000000016</v>
      </c>
      <c r="U3274" s="2">
        <f t="shared" si="153"/>
        <v>0.3000000000000001</v>
      </c>
      <c r="V3274">
        <f>Table1[[#This Row],[Ship Date]]-Table1[[#This Row],[Order Date]]</f>
        <v>7</v>
      </c>
    </row>
    <row r="3275" spans="1:22" x14ac:dyDescent="0.35">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s="13">
        <v>3359.9520000000002</v>
      </c>
      <c r="S3275" s="13">
        <f t="shared" si="154"/>
        <v>2351.9663999999998</v>
      </c>
      <c r="T3275" s="13">
        <f t="shared" si="155"/>
        <v>1007.9856000000004</v>
      </c>
      <c r="U3275" s="2">
        <f t="shared" si="153"/>
        <v>0.3000000000000001</v>
      </c>
      <c r="V3275">
        <f>Table1[[#This Row],[Ship Date]]-Table1[[#This Row],[Order Date]]</f>
        <v>4</v>
      </c>
    </row>
    <row r="3276" spans="1:22" x14ac:dyDescent="0.35">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s="13">
        <v>18.239999999999998</v>
      </c>
      <c r="S3276" s="13">
        <f t="shared" si="154"/>
        <v>12.767999999999999</v>
      </c>
      <c r="T3276" s="13">
        <f t="shared" si="155"/>
        <v>5.4719999999999995</v>
      </c>
      <c r="U3276" s="2">
        <f t="shared" si="153"/>
        <v>0.3</v>
      </c>
      <c r="V3276">
        <f>Table1[[#This Row],[Ship Date]]-Table1[[#This Row],[Order Date]]</f>
        <v>4</v>
      </c>
    </row>
    <row r="3277" spans="1:22" x14ac:dyDescent="0.35">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s="13">
        <v>27.78</v>
      </c>
      <c r="S3277" s="13">
        <f t="shared" si="154"/>
        <v>19.445999999999998</v>
      </c>
      <c r="T3277" s="13">
        <f t="shared" si="155"/>
        <v>8.3340000000000032</v>
      </c>
      <c r="U3277" s="2">
        <f t="shared" si="153"/>
        <v>0.3000000000000001</v>
      </c>
      <c r="V3277">
        <f>Table1[[#This Row],[Ship Date]]-Table1[[#This Row],[Order Date]]</f>
        <v>4</v>
      </c>
    </row>
    <row r="3278" spans="1:22" x14ac:dyDescent="0.35">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s="13">
        <v>22.96</v>
      </c>
      <c r="S3278" s="13">
        <f t="shared" si="154"/>
        <v>16.071999999999999</v>
      </c>
      <c r="T3278" s="13">
        <f t="shared" si="155"/>
        <v>6.8880000000000017</v>
      </c>
      <c r="U3278" s="2">
        <f t="shared" si="153"/>
        <v>0.30000000000000004</v>
      </c>
      <c r="V3278">
        <f>Table1[[#This Row],[Ship Date]]-Table1[[#This Row],[Order Date]]</f>
        <v>4</v>
      </c>
    </row>
    <row r="3279" spans="1:22" x14ac:dyDescent="0.35">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s="13">
        <v>28.99</v>
      </c>
      <c r="S3279" s="13">
        <f t="shared" si="154"/>
        <v>20.292999999999999</v>
      </c>
      <c r="T3279" s="13">
        <f t="shared" si="155"/>
        <v>8.6969999999999992</v>
      </c>
      <c r="U3279" s="2">
        <f t="shared" si="153"/>
        <v>0.3</v>
      </c>
      <c r="V3279">
        <f>Table1[[#This Row],[Ship Date]]-Table1[[#This Row],[Order Date]]</f>
        <v>4</v>
      </c>
    </row>
    <row r="3280" spans="1:22" x14ac:dyDescent="0.35">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s="13">
        <v>12.96</v>
      </c>
      <c r="S3280" s="13">
        <f t="shared" si="154"/>
        <v>9.0719999999999992</v>
      </c>
      <c r="T3280" s="13">
        <f t="shared" si="155"/>
        <v>3.8880000000000017</v>
      </c>
      <c r="U3280" s="2">
        <f t="shared" si="153"/>
        <v>0.3000000000000001</v>
      </c>
      <c r="V3280">
        <f>Table1[[#This Row],[Ship Date]]-Table1[[#This Row],[Order Date]]</f>
        <v>4</v>
      </c>
    </row>
    <row r="3281" spans="1:22" x14ac:dyDescent="0.35">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s="13">
        <v>22.96</v>
      </c>
      <c r="S3281" s="13">
        <f t="shared" si="154"/>
        <v>16.071999999999999</v>
      </c>
      <c r="T3281" s="13">
        <f t="shared" si="155"/>
        <v>6.8880000000000017</v>
      </c>
      <c r="U3281" s="2">
        <f t="shared" si="153"/>
        <v>0.30000000000000004</v>
      </c>
      <c r="V3281">
        <f>Table1[[#This Row],[Ship Date]]-Table1[[#This Row],[Order Date]]</f>
        <v>4</v>
      </c>
    </row>
    <row r="3282" spans="1:22" x14ac:dyDescent="0.35">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s="13">
        <v>4164.05</v>
      </c>
      <c r="S3282" s="13">
        <f t="shared" si="154"/>
        <v>2914.835</v>
      </c>
      <c r="T3282" s="13">
        <f t="shared" si="155"/>
        <v>1249.2150000000001</v>
      </c>
      <c r="U3282" s="2">
        <f t="shared" si="153"/>
        <v>0.30000000000000004</v>
      </c>
      <c r="V3282">
        <f>Table1[[#This Row],[Ship Date]]-Table1[[#This Row],[Order Date]]</f>
        <v>4</v>
      </c>
    </row>
    <row r="3283" spans="1:22" x14ac:dyDescent="0.35">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s="13">
        <v>47.984000000000002</v>
      </c>
      <c r="S3283" s="13">
        <f t="shared" si="154"/>
        <v>33.588799999999999</v>
      </c>
      <c r="T3283" s="13">
        <f t="shared" si="155"/>
        <v>14.395200000000003</v>
      </c>
      <c r="U3283" s="2">
        <f t="shared" si="153"/>
        <v>0.30000000000000004</v>
      </c>
      <c r="V3283">
        <f>Table1[[#This Row],[Ship Date]]-Table1[[#This Row],[Order Date]]</f>
        <v>7</v>
      </c>
    </row>
    <row r="3284" spans="1:22" x14ac:dyDescent="0.35">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s="13">
        <v>4.6239999999999997</v>
      </c>
      <c r="S3284" s="13">
        <f t="shared" si="154"/>
        <v>3.2367999999999997</v>
      </c>
      <c r="T3284" s="13">
        <f t="shared" si="155"/>
        <v>1.3872</v>
      </c>
      <c r="U3284" s="2">
        <f t="shared" si="153"/>
        <v>0.30000000000000004</v>
      </c>
      <c r="V3284">
        <f>Table1[[#This Row],[Ship Date]]-Table1[[#This Row],[Order Date]]</f>
        <v>7</v>
      </c>
    </row>
    <row r="3285" spans="1:22" x14ac:dyDescent="0.35">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s="13">
        <v>15.24</v>
      </c>
      <c r="S3285" s="13">
        <f t="shared" si="154"/>
        <v>10.667999999999999</v>
      </c>
      <c r="T3285" s="13">
        <f t="shared" si="155"/>
        <v>4.572000000000001</v>
      </c>
      <c r="U3285" s="2">
        <f t="shared" si="153"/>
        <v>0.30000000000000004</v>
      </c>
      <c r="V3285">
        <f>Table1[[#This Row],[Ship Date]]-Table1[[#This Row],[Order Date]]</f>
        <v>6</v>
      </c>
    </row>
    <row r="3286" spans="1:22" x14ac:dyDescent="0.35">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s="13">
        <v>63.923999999999999</v>
      </c>
      <c r="S3286" s="13">
        <f t="shared" si="154"/>
        <v>44.7468</v>
      </c>
      <c r="T3286" s="13">
        <f t="shared" si="155"/>
        <v>19.177199999999999</v>
      </c>
      <c r="U3286" s="2">
        <f t="shared" si="153"/>
        <v>0.3</v>
      </c>
      <c r="V3286">
        <f>Table1[[#This Row],[Ship Date]]-Table1[[#This Row],[Order Date]]</f>
        <v>5</v>
      </c>
    </row>
    <row r="3287" spans="1:22" x14ac:dyDescent="0.35">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s="13">
        <v>6.56</v>
      </c>
      <c r="S3287" s="13">
        <f t="shared" si="154"/>
        <v>4.5919999999999996</v>
      </c>
      <c r="T3287" s="13">
        <f t="shared" si="155"/>
        <v>1.968</v>
      </c>
      <c r="U3287" s="2">
        <f t="shared" si="153"/>
        <v>0.3</v>
      </c>
      <c r="V3287">
        <f>Table1[[#This Row],[Ship Date]]-Table1[[#This Row],[Order Date]]</f>
        <v>5</v>
      </c>
    </row>
    <row r="3288" spans="1:22" x14ac:dyDescent="0.35">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s="13">
        <v>13.11</v>
      </c>
      <c r="S3288" s="13">
        <f t="shared" si="154"/>
        <v>9.1769999999999996</v>
      </c>
      <c r="T3288" s="13">
        <f t="shared" si="155"/>
        <v>3.9329999999999998</v>
      </c>
      <c r="U3288" s="2">
        <f t="shared" si="153"/>
        <v>0.3</v>
      </c>
      <c r="V3288">
        <f>Table1[[#This Row],[Ship Date]]-Table1[[#This Row],[Order Date]]</f>
        <v>5</v>
      </c>
    </row>
    <row r="3289" spans="1:22" x14ac:dyDescent="0.35">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s="13">
        <v>494.37599999999998</v>
      </c>
      <c r="S3289" s="13">
        <f t="shared" si="154"/>
        <v>346.06319999999994</v>
      </c>
      <c r="T3289" s="13">
        <f t="shared" si="155"/>
        <v>148.31280000000004</v>
      </c>
      <c r="U3289" s="2">
        <f t="shared" si="153"/>
        <v>0.3000000000000001</v>
      </c>
      <c r="V3289">
        <f>Table1[[#This Row],[Ship Date]]-Table1[[#This Row],[Order Date]]</f>
        <v>2</v>
      </c>
    </row>
    <row r="3290" spans="1:22" x14ac:dyDescent="0.35">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s="13">
        <v>29.2</v>
      </c>
      <c r="S3290" s="13">
        <f t="shared" si="154"/>
        <v>20.439999999999998</v>
      </c>
      <c r="T3290" s="13">
        <f t="shared" si="155"/>
        <v>8.7600000000000016</v>
      </c>
      <c r="U3290" s="2">
        <f t="shared" si="153"/>
        <v>0.30000000000000004</v>
      </c>
      <c r="V3290">
        <f>Table1[[#This Row],[Ship Date]]-Table1[[#This Row],[Order Date]]</f>
        <v>2</v>
      </c>
    </row>
    <row r="3291" spans="1:22" x14ac:dyDescent="0.35">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s="13">
        <v>248.85</v>
      </c>
      <c r="S3291" s="13">
        <f t="shared" si="154"/>
        <v>174.19499999999999</v>
      </c>
      <c r="T3291" s="13">
        <f t="shared" si="155"/>
        <v>74.655000000000001</v>
      </c>
      <c r="U3291" s="2">
        <f t="shared" si="153"/>
        <v>0.3</v>
      </c>
      <c r="V3291">
        <f>Table1[[#This Row],[Ship Date]]-Table1[[#This Row],[Order Date]]</f>
        <v>2</v>
      </c>
    </row>
    <row r="3292" spans="1:22" x14ac:dyDescent="0.35">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s="13">
        <v>36.24</v>
      </c>
      <c r="S3292" s="13">
        <f t="shared" si="154"/>
        <v>25.367999999999999</v>
      </c>
      <c r="T3292" s="13">
        <f t="shared" si="155"/>
        <v>10.872000000000003</v>
      </c>
      <c r="U3292" s="2">
        <f t="shared" si="153"/>
        <v>0.3000000000000001</v>
      </c>
      <c r="V3292">
        <f>Table1[[#This Row],[Ship Date]]-Table1[[#This Row],[Order Date]]</f>
        <v>2</v>
      </c>
    </row>
    <row r="3293" spans="1:22" x14ac:dyDescent="0.3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s="13">
        <v>11.68</v>
      </c>
      <c r="S3293" s="13">
        <f t="shared" si="154"/>
        <v>8.1760000000000002</v>
      </c>
      <c r="T3293" s="13">
        <f t="shared" si="155"/>
        <v>3.5039999999999996</v>
      </c>
      <c r="U3293" s="2">
        <f t="shared" si="153"/>
        <v>0.3</v>
      </c>
      <c r="V3293">
        <f>Table1[[#This Row],[Ship Date]]-Table1[[#This Row],[Order Date]]</f>
        <v>5</v>
      </c>
    </row>
    <row r="3294" spans="1:22" x14ac:dyDescent="0.35">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s="13">
        <v>11.91</v>
      </c>
      <c r="S3294" s="13">
        <f t="shared" si="154"/>
        <v>8.3369999999999997</v>
      </c>
      <c r="T3294" s="13">
        <f t="shared" si="155"/>
        <v>3.5730000000000004</v>
      </c>
      <c r="U3294" s="2">
        <f t="shared" si="153"/>
        <v>0.30000000000000004</v>
      </c>
      <c r="V3294">
        <f>Table1[[#This Row],[Ship Date]]-Table1[[#This Row],[Order Date]]</f>
        <v>4</v>
      </c>
    </row>
    <row r="3295" spans="1:22" x14ac:dyDescent="0.35">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s="13">
        <v>3.48</v>
      </c>
      <c r="S3295" s="13">
        <f t="shared" si="154"/>
        <v>2.4359999999999999</v>
      </c>
      <c r="T3295" s="13">
        <f t="shared" si="155"/>
        <v>1.044</v>
      </c>
      <c r="U3295" s="2">
        <f t="shared" si="153"/>
        <v>0.3</v>
      </c>
      <c r="V3295">
        <f>Table1[[#This Row],[Ship Date]]-Table1[[#This Row],[Order Date]]</f>
        <v>4</v>
      </c>
    </row>
    <row r="3296" spans="1:22" x14ac:dyDescent="0.35">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s="13">
        <v>30.96</v>
      </c>
      <c r="S3296" s="13">
        <f t="shared" si="154"/>
        <v>21.672000000000001</v>
      </c>
      <c r="T3296" s="13">
        <f t="shared" si="155"/>
        <v>9.2880000000000003</v>
      </c>
      <c r="U3296" s="2">
        <f t="shared" si="153"/>
        <v>0.3</v>
      </c>
      <c r="V3296">
        <f>Table1[[#This Row],[Ship Date]]-Table1[[#This Row],[Order Date]]</f>
        <v>3</v>
      </c>
    </row>
    <row r="3297" spans="1:22" x14ac:dyDescent="0.35">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s="13">
        <v>1704.89</v>
      </c>
      <c r="S3297" s="13">
        <f t="shared" si="154"/>
        <v>1193.423</v>
      </c>
      <c r="T3297" s="13">
        <f t="shared" si="155"/>
        <v>511.4670000000001</v>
      </c>
      <c r="U3297" s="2">
        <f t="shared" si="153"/>
        <v>0.30000000000000004</v>
      </c>
      <c r="V3297">
        <f>Table1[[#This Row],[Ship Date]]-Table1[[#This Row],[Order Date]]</f>
        <v>2</v>
      </c>
    </row>
    <row r="3298" spans="1:22" x14ac:dyDescent="0.35">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s="13">
        <v>19.193999999999999</v>
      </c>
      <c r="S3298" s="13">
        <f t="shared" si="154"/>
        <v>13.435799999999999</v>
      </c>
      <c r="T3298" s="13">
        <f t="shared" si="155"/>
        <v>5.7582000000000004</v>
      </c>
      <c r="U3298" s="2">
        <f t="shared" si="153"/>
        <v>0.30000000000000004</v>
      </c>
      <c r="V3298">
        <f>Table1[[#This Row],[Ship Date]]-Table1[[#This Row],[Order Date]]</f>
        <v>7</v>
      </c>
    </row>
    <row r="3299" spans="1:22" x14ac:dyDescent="0.35">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s="13">
        <v>121.792</v>
      </c>
      <c r="S3299" s="13">
        <f t="shared" si="154"/>
        <v>85.25439999999999</v>
      </c>
      <c r="T3299" s="13">
        <f t="shared" si="155"/>
        <v>36.537600000000012</v>
      </c>
      <c r="U3299" s="2">
        <f t="shared" si="153"/>
        <v>0.3000000000000001</v>
      </c>
      <c r="V3299">
        <f>Table1[[#This Row],[Ship Date]]-Table1[[#This Row],[Order Date]]</f>
        <v>7</v>
      </c>
    </row>
    <row r="3300" spans="1:22" x14ac:dyDescent="0.35">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s="13">
        <v>1919.9760000000001</v>
      </c>
      <c r="S3300" s="13">
        <f t="shared" si="154"/>
        <v>1343.9831999999999</v>
      </c>
      <c r="T3300" s="13">
        <f t="shared" si="155"/>
        <v>575.99280000000022</v>
      </c>
      <c r="U3300" s="2">
        <f t="shared" si="153"/>
        <v>0.3000000000000001</v>
      </c>
      <c r="V3300">
        <f>Table1[[#This Row],[Ship Date]]-Table1[[#This Row],[Order Date]]</f>
        <v>0</v>
      </c>
    </row>
    <row r="3301" spans="1:22" x14ac:dyDescent="0.35">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s="13">
        <v>50.997</v>
      </c>
      <c r="S3301" s="13">
        <f t="shared" si="154"/>
        <v>35.697899999999997</v>
      </c>
      <c r="T3301" s="13">
        <f t="shared" si="155"/>
        <v>15.299100000000003</v>
      </c>
      <c r="U3301" s="2">
        <f t="shared" si="153"/>
        <v>0.30000000000000004</v>
      </c>
      <c r="V3301">
        <f>Table1[[#This Row],[Ship Date]]-Table1[[#This Row],[Order Date]]</f>
        <v>4</v>
      </c>
    </row>
    <row r="3302" spans="1:22" x14ac:dyDescent="0.35">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s="13">
        <v>76.792000000000002</v>
      </c>
      <c r="S3302" s="13">
        <f t="shared" si="154"/>
        <v>53.754399999999997</v>
      </c>
      <c r="T3302" s="13">
        <f t="shared" si="155"/>
        <v>23.037600000000005</v>
      </c>
      <c r="U3302" s="2">
        <f t="shared" si="153"/>
        <v>0.30000000000000004</v>
      </c>
      <c r="V3302">
        <f>Table1[[#This Row],[Ship Date]]-Table1[[#This Row],[Order Date]]</f>
        <v>4</v>
      </c>
    </row>
    <row r="3303" spans="1:22" x14ac:dyDescent="0.35">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s="13">
        <v>539.96400000000006</v>
      </c>
      <c r="S3303" s="13">
        <f t="shared" si="154"/>
        <v>377.97480000000002</v>
      </c>
      <c r="T3303" s="13">
        <f t="shared" si="155"/>
        <v>161.98920000000004</v>
      </c>
      <c r="U3303" s="2">
        <f t="shared" si="153"/>
        <v>0.30000000000000004</v>
      </c>
      <c r="V3303">
        <f>Table1[[#This Row],[Ship Date]]-Table1[[#This Row],[Order Date]]</f>
        <v>4</v>
      </c>
    </row>
    <row r="3304" spans="1:22" x14ac:dyDescent="0.35">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s="13">
        <v>60.311999999999998</v>
      </c>
      <c r="S3304" s="13">
        <f t="shared" si="154"/>
        <v>42.218399999999995</v>
      </c>
      <c r="T3304" s="13">
        <f t="shared" si="155"/>
        <v>18.093600000000002</v>
      </c>
      <c r="U3304" s="2">
        <f t="shared" si="153"/>
        <v>0.30000000000000004</v>
      </c>
      <c r="V3304">
        <f>Table1[[#This Row],[Ship Date]]-Table1[[#This Row],[Order Date]]</f>
        <v>4</v>
      </c>
    </row>
    <row r="3305" spans="1:22" x14ac:dyDescent="0.35">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s="13">
        <v>1.944</v>
      </c>
      <c r="S3305" s="13">
        <f t="shared" si="154"/>
        <v>1.3607999999999998</v>
      </c>
      <c r="T3305" s="13">
        <f t="shared" si="155"/>
        <v>0.58320000000000016</v>
      </c>
      <c r="U3305" s="2">
        <f t="shared" si="153"/>
        <v>0.3000000000000001</v>
      </c>
      <c r="V3305">
        <f>Table1[[#This Row],[Ship Date]]-Table1[[#This Row],[Order Date]]</f>
        <v>4</v>
      </c>
    </row>
    <row r="3306" spans="1:22" x14ac:dyDescent="0.35">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s="13">
        <v>12.984</v>
      </c>
      <c r="S3306" s="13">
        <f t="shared" si="154"/>
        <v>9.0887999999999991</v>
      </c>
      <c r="T3306" s="13">
        <f t="shared" si="155"/>
        <v>3.8952000000000009</v>
      </c>
      <c r="U3306" s="2">
        <f t="shared" si="153"/>
        <v>0.30000000000000004</v>
      </c>
      <c r="V3306">
        <f>Table1[[#This Row],[Ship Date]]-Table1[[#This Row],[Order Date]]</f>
        <v>2</v>
      </c>
    </row>
    <row r="3307" spans="1:22" x14ac:dyDescent="0.35">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s="13">
        <v>217.584</v>
      </c>
      <c r="S3307" s="13">
        <f t="shared" si="154"/>
        <v>152.30879999999999</v>
      </c>
      <c r="T3307" s="13">
        <f t="shared" si="155"/>
        <v>65.275200000000012</v>
      </c>
      <c r="U3307" s="2">
        <f t="shared" si="153"/>
        <v>0.30000000000000004</v>
      </c>
      <c r="V3307">
        <f>Table1[[#This Row],[Ship Date]]-Table1[[#This Row],[Order Date]]</f>
        <v>2</v>
      </c>
    </row>
    <row r="3308" spans="1:22" x14ac:dyDescent="0.35">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s="13">
        <v>328.77600000000001</v>
      </c>
      <c r="S3308" s="13">
        <f t="shared" si="154"/>
        <v>230.14319999999998</v>
      </c>
      <c r="T3308" s="13">
        <f t="shared" si="155"/>
        <v>98.632800000000032</v>
      </c>
      <c r="U3308" s="2">
        <f t="shared" si="153"/>
        <v>0.3000000000000001</v>
      </c>
      <c r="V3308">
        <f>Table1[[#This Row],[Ship Date]]-Table1[[#This Row],[Order Date]]</f>
        <v>2</v>
      </c>
    </row>
    <row r="3309" spans="1:22" x14ac:dyDescent="0.35">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s="13">
        <v>2.286</v>
      </c>
      <c r="S3309" s="13">
        <f t="shared" si="154"/>
        <v>1.6001999999999998</v>
      </c>
      <c r="T3309" s="13">
        <f t="shared" si="155"/>
        <v>0.68580000000000019</v>
      </c>
      <c r="U3309" s="2">
        <f t="shared" si="153"/>
        <v>0.3000000000000001</v>
      </c>
      <c r="V3309">
        <f>Table1[[#This Row],[Ship Date]]-Table1[[#This Row],[Order Date]]</f>
        <v>2</v>
      </c>
    </row>
    <row r="3310" spans="1:22" x14ac:dyDescent="0.35">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s="13">
        <v>47.984000000000002</v>
      </c>
      <c r="S3310" s="13">
        <f t="shared" si="154"/>
        <v>33.588799999999999</v>
      </c>
      <c r="T3310" s="13">
        <f t="shared" si="155"/>
        <v>14.395200000000003</v>
      </c>
      <c r="U3310" s="2">
        <f t="shared" si="153"/>
        <v>0.30000000000000004</v>
      </c>
      <c r="V3310">
        <f>Table1[[#This Row],[Ship Date]]-Table1[[#This Row],[Order Date]]</f>
        <v>2</v>
      </c>
    </row>
    <row r="3311" spans="1:22" x14ac:dyDescent="0.35">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s="13">
        <v>25.344000000000001</v>
      </c>
      <c r="S3311" s="13">
        <f t="shared" si="154"/>
        <v>17.7408</v>
      </c>
      <c r="T3311" s="13">
        <f t="shared" si="155"/>
        <v>7.6032000000000011</v>
      </c>
      <c r="U3311" s="2">
        <f t="shared" si="153"/>
        <v>0.30000000000000004</v>
      </c>
      <c r="V3311">
        <f>Table1[[#This Row],[Ship Date]]-Table1[[#This Row],[Order Date]]</f>
        <v>6</v>
      </c>
    </row>
    <row r="3312" spans="1:22" x14ac:dyDescent="0.35">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s="13">
        <v>232.4</v>
      </c>
      <c r="S3312" s="13">
        <f t="shared" si="154"/>
        <v>162.68</v>
      </c>
      <c r="T3312" s="13">
        <f t="shared" si="155"/>
        <v>69.72</v>
      </c>
      <c r="U3312" s="2">
        <f t="shared" si="153"/>
        <v>0.3</v>
      </c>
      <c r="V3312">
        <f>Table1[[#This Row],[Ship Date]]-Table1[[#This Row],[Order Date]]</f>
        <v>5</v>
      </c>
    </row>
    <row r="3313" spans="1:22" x14ac:dyDescent="0.35">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s="13">
        <v>86.45</v>
      </c>
      <c r="S3313" s="13">
        <f t="shared" si="154"/>
        <v>60.515000000000001</v>
      </c>
      <c r="T3313" s="13">
        <f t="shared" si="155"/>
        <v>25.935000000000002</v>
      </c>
      <c r="U3313" s="2">
        <f t="shared" si="153"/>
        <v>0.3</v>
      </c>
      <c r="V3313">
        <f>Table1[[#This Row],[Ship Date]]-Table1[[#This Row],[Order Date]]</f>
        <v>5</v>
      </c>
    </row>
    <row r="3314" spans="1:22" x14ac:dyDescent="0.35">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s="13">
        <v>603.91999999999996</v>
      </c>
      <c r="S3314" s="13">
        <f t="shared" si="154"/>
        <v>422.74399999999997</v>
      </c>
      <c r="T3314" s="13">
        <f t="shared" si="155"/>
        <v>181.17599999999999</v>
      </c>
      <c r="U3314" s="2">
        <f t="shared" si="153"/>
        <v>0.3</v>
      </c>
      <c r="V3314">
        <f>Table1[[#This Row],[Ship Date]]-Table1[[#This Row],[Order Date]]</f>
        <v>4</v>
      </c>
    </row>
    <row r="3315" spans="1:22" x14ac:dyDescent="0.35">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s="13">
        <v>81.98</v>
      </c>
      <c r="S3315" s="13">
        <f t="shared" si="154"/>
        <v>57.385999999999996</v>
      </c>
      <c r="T3315" s="13">
        <f t="shared" si="155"/>
        <v>24.594000000000008</v>
      </c>
      <c r="U3315" s="2">
        <f t="shared" si="153"/>
        <v>0.3000000000000001</v>
      </c>
      <c r="V3315">
        <f>Table1[[#This Row],[Ship Date]]-Table1[[#This Row],[Order Date]]</f>
        <v>4</v>
      </c>
    </row>
    <row r="3316" spans="1:22" x14ac:dyDescent="0.35">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s="13">
        <v>271.76400000000001</v>
      </c>
      <c r="S3316" s="13">
        <f t="shared" si="154"/>
        <v>190.23480000000001</v>
      </c>
      <c r="T3316" s="13">
        <f t="shared" si="155"/>
        <v>81.529200000000003</v>
      </c>
      <c r="U3316" s="2">
        <f t="shared" si="153"/>
        <v>0.3</v>
      </c>
      <c r="V3316">
        <f>Table1[[#This Row],[Ship Date]]-Table1[[#This Row],[Order Date]]</f>
        <v>4</v>
      </c>
    </row>
    <row r="3317" spans="1:22" x14ac:dyDescent="0.35">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s="13">
        <v>14.375999999999999</v>
      </c>
      <c r="S3317" s="13">
        <f t="shared" si="154"/>
        <v>10.063199999999998</v>
      </c>
      <c r="T3317" s="13">
        <f t="shared" si="155"/>
        <v>4.3128000000000011</v>
      </c>
      <c r="U3317" s="2">
        <f t="shared" si="153"/>
        <v>0.3000000000000001</v>
      </c>
      <c r="V3317">
        <f>Table1[[#This Row],[Ship Date]]-Table1[[#This Row],[Order Date]]</f>
        <v>4</v>
      </c>
    </row>
    <row r="3318" spans="1:22" x14ac:dyDescent="0.35">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s="13">
        <v>341.96</v>
      </c>
      <c r="S3318" s="13">
        <f t="shared" si="154"/>
        <v>239.37199999999996</v>
      </c>
      <c r="T3318" s="13">
        <f t="shared" si="155"/>
        <v>102.58800000000002</v>
      </c>
      <c r="U3318" s="2">
        <f t="shared" si="153"/>
        <v>0.3000000000000001</v>
      </c>
      <c r="V3318">
        <f>Table1[[#This Row],[Ship Date]]-Table1[[#This Row],[Order Date]]</f>
        <v>5</v>
      </c>
    </row>
    <row r="3319" spans="1:22" x14ac:dyDescent="0.35">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s="13">
        <v>181.35</v>
      </c>
      <c r="S3319" s="13">
        <f t="shared" si="154"/>
        <v>126.94499999999999</v>
      </c>
      <c r="T3319" s="13">
        <f t="shared" si="155"/>
        <v>54.405000000000001</v>
      </c>
      <c r="U3319" s="2">
        <f t="shared" si="153"/>
        <v>0.3</v>
      </c>
      <c r="V3319">
        <f>Table1[[#This Row],[Ship Date]]-Table1[[#This Row],[Order Date]]</f>
        <v>4</v>
      </c>
    </row>
    <row r="3320" spans="1:22" x14ac:dyDescent="0.35">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s="13">
        <v>8.64</v>
      </c>
      <c r="S3320" s="13">
        <f t="shared" si="154"/>
        <v>6.048</v>
      </c>
      <c r="T3320" s="13">
        <f t="shared" si="155"/>
        <v>2.5920000000000005</v>
      </c>
      <c r="U3320" s="2">
        <f t="shared" si="153"/>
        <v>0.30000000000000004</v>
      </c>
      <c r="V3320">
        <f>Table1[[#This Row],[Ship Date]]-Table1[[#This Row],[Order Date]]</f>
        <v>4</v>
      </c>
    </row>
    <row r="3321" spans="1:22" x14ac:dyDescent="0.35">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s="13">
        <v>43.512</v>
      </c>
      <c r="S3321" s="13">
        <f t="shared" si="154"/>
        <v>30.458399999999997</v>
      </c>
      <c r="T3321" s="13">
        <f t="shared" si="155"/>
        <v>13.053600000000003</v>
      </c>
      <c r="U3321" s="2">
        <f t="shared" si="153"/>
        <v>0.30000000000000004</v>
      </c>
      <c r="V3321">
        <f>Table1[[#This Row],[Ship Date]]-Table1[[#This Row],[Order Date]]</f>
        <v>5</v>
      </c>
    </row>
    <row r="3322" spans="1:22" x14ac:dyDescent="0.3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s="13">
        <v>662.88</v>
      </c>
      <c r="S3322" s="13">
        <f t="shared" si="154"/>
        <v>464.01599999999996</v>
      </c>
      <c r="T3322" s="13">
        <f t="shared" si="155"/>
        <v>198.86400000000003</v>
      </c>
      <c r="U3322" s="2">
        <f t="shared" si="153"/>
        <v>0.30000000000000004</v>
      </c>
      <c r="V3322">
        <f>Table1[[#This Row],[Ship Date]]-Table1[[#This Row],[Order Date]]</f>
        <v>5</v>
      </c>
    </row>
    <row r="3323" spans="1:22" x14ac:dyDescent="0.35">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s="13">
        <v>25.92</v>
      </c>
      <c r="S3323" s="13">
        <f t="shared" si="154"/>
        <v>18.143999999999998</v>
      </c>
      <c r="T3323" s="13">
        <f t="shared" si="155"/>
        <v>7.7760000000000034</v>
      </c>
      <c r="U3323" s="2">
        <f t="shared" si="153"/>
        <v>0.3000000000000001</v>
      </c>
      <c r="V3323">
        <f>Table1[[#This Row],[Ship Date]]-Table1[[#This Row],[Order Date]]</f>
        <v>5</v>
      </c>
    </row>
    <row r="3324" spans="1:22" x14ac:dyDescent="0.35">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s="13">
        <v>68.94</v>
      </c>
      <c r="S3324" s="13">
        <f t="shared" si="154"/>
        <v>48.257999999999996</v>
      </c>
      <c r="T3324" s="13">
        <f t="shared" si="155"/>
        <v>20.682000000000002</v>
      </c>
      <c r="U3324" s="2">
        <f t="shared" si="153"/>
        <v>0.30000000000000004</v>
      </c>
      <c r="V3324">
        <f>Table1[[#This Row],[Ship Date]]-Table1[[#This Row],[Order Date]]</f>
        <v>4</v>
      </c>
    </row>
    <row r="3325" spans="1:22" x14ac:dyDescent="0.35">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s="13">
        <v>128.82</v>
      </c>
      <c r="S3325" s="13">
        <f t="shared" si="154"/>
        <v>90.173999999999992</v>
      </c>
      <c r="T3325" s="13">
        <f t="shared" si="155"/>
        <v>38.646000000000001</v>
      </c>
      <c r="U3325" s="2">
        <f t="shared" si="153"/>
        <v>0.30000000000000004</v>
      </c>
      <c r="V3325">
        <f>Table1[[#This Row],[Ship Date]]-Table1[[#This Row],[Order Date]]</f>
        <v>4</v>
      </c>
    </row>
    <row r="3326" spans="1:22" x14ac:dyDescent="0.35">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s="13">
        <v>896.99</v>
      </c>
      <c r="S3326" s="13">
        <f t="shared" si="154"/>
        <v>627.89299999999992</v>
      </c>
      <c r="T3326" s="13">
        <f t="shared" si="155"/>
        <v>269.09700000000009</v>
      </c>
      <c r="U3326" s="2">
        <f t="shared" si="153"/>
        <v>0.3000000000000001</v>
      </c>
      <c r="V3326">
        <f>Table1[[#This Row],[Ship Date]]-Table1[[#This Row],[Order Date]]</f>
        <v>4</v>
      </c>
    </row>
    <row r="3327" spans="1:22" x14ac:dyDescent="0.3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s="13">
        <v>1.234</v>
      </c>
      <c r="S3327" s="13">
        <f t="shared" si="154"/>
        <v>0.8637999999999999</v>
      </c>
      <c r="T3327" s="13">
        <f t="shared" si="155"/>
        <v>0.37020000000000008</v>
      </c>
      <c r="U3327" s="2">
        <f t="shared" si="153"/>
        <v>0.30000000000000004</v>
      </c>
      <c r="V3327">
        <f>Table1[[#This Row],[Ship Date]]-Table1[[#This Row],[Order Date]]</f>
        <v>4</v>
      </c>
    </row>
    <row r="3328" spans="1:22" x14ac:dyDescent="0.3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s="13">
        <v>67.56</v>
      </c>
      <c r="S3328" s="13">
        <f t="shared" si="154"/>
        <v>47.292000000000002</v>
      </c>
      <c r="T3328" s="13">
        <f t="shared" si="155"/>
        <v>20.268000000000001</v>
      </c>
      <c r="U3328" s="2">
        <f t="shared" si="153"/>
        <v>0.3</v>
      </c>
      <c r="V3328">
        <f>Table1[[#This Row],[Ship Date]]-Table1[[#This Row],[Order Date]]</f>
        <v>4</v>
      </c>
    </row>
    <row r="3329" spans="1:22" x14ac:dyDescent="0.35">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s="13">
        <v>21.72</v>
      </c>
      <c r="S3329" s="13">
        <f t="shared" si="154"/>
        <v>15.203999999999999</v>
      </c>
      <c r="T3329" s="13">
        <f t="shared" si="155"/>
        <v>6.516</v>
      </c>
      <c r="U3329" s="2">
        <f t="shared" si="153"/>
        <v>0.3</v>
      </c>
      <c r="V3329">
        <f>Table1[[#This Row],[Ship Date]]-Table1[[#This Row],[Order Date]]</f>
        <v>4</v>
      </c>
    </row>
    <row r="3330" spans="1:22" x14ac:dyDescent="0.3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s="13">
        <v>262.33600000000001</v>
      </c>
      <c r="S3330" s="13">
        <f t="shared" si="154"/>
        <v>183.6352</v>
      </c>
      <c r="T3330" s="13">
        <f t="shared" si="155"/>
        <v>78.700800000000015</v>
      </c>
      <c r="U3330" s="2">
        <f t="shared" si="153"/>
        <v>0.30000000000000004</v>
      </c>
      <c r="V3330">
        <f>Table1[[#This Row],[Ship Date]]-Table1[[#This Row],[Order Date]]</f>
        <v>4</v>
      </c>
    </row>
    <row r="3331" spans="1:22" x14ac:dyDescent="0.35">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s="13">
        <v>148.47999999999999</v>
      </c>
      <c r="S3331" s="13">
        <f t="shared" si="154"/>
        <v>103.93599999999999</v>
      </c>
      <c r="T3331" s="13">
        <f t="shared" si="155"/>
        <v>44.543999999999997</v>
      </c>
      <c r="U3331" s="2">
        <f t="shared" ref="U3331:U3394" si="156">T3331/R3331</f>
        <v>0.3</v>
      </c>
      <c r="V3331">
        <f>Table1[[#This Row],[Ship Date]]-Table1[[#This Row],[Order Date]]</f>
        <v>4</v>
      </c>
    </row>
    <row r="3332" spans="1:22" x14ac:dyDescent="0.35">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s="13">
        <v>241.17599999999999</v>
      </c>
      <c r="S3332" s="13">
        <f t="shared" ref="S3332:S3395" si="157">R3332*0.7</f>
        <v>168.82319999999999</v>
      </c>
      <c r="T3332" s="13">
        <f t="shared" ref="T3332:T3395" si="158">R3332-S3332</f>
        <v>72.352800000000002</v>
      </c>
      <c r="U3332" s="2">
        <f t="shared" si="156"/>
        <v>0.30000000000000004</v>
      </c>
      <c r="V3332">
        <f>Table1[[#This Row],[Ship Date]]-Table1[[#This Row],[Order Date]]</f>
        <v>4</v>
      </c>
    </row>
    <row r="3333" spans="1:22" x14ac:dyDescent="0.3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s="13">
        <v>227.976</v>
      </c>
      <c r="S3333" s="13">
        <f t="shared" si="157"/>
        <v>159.58319999999998</v>
      </c>
      <c r="T3333" s="13">
        <f t="shared" si="158"/>
        <v>68.392800000000022</v>
      </c>
      <c r="U3333" s="2">
        <f t="shared" si="156"/>
        <v>0.3000000000000001</v>
      </c>
      <c r="V3333">
        <f>Table1[[#This Row],[Ship Date]]-Table1[[#This Row],[Order Date]]</f>
        <v>6</v>
      </c>
    </row>
    <row r="3334" spans="1:22" x14ac:dyDescent="0.3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s="13">
        <v>52.68</v>
      </c>
      <c r="S3334" s="13">
        <f t="shared" si="157"/>
        <v>36.875999999999998</v>
      </c>
      <c r="T3334" s="13">
        <f t="shared" si="158"/>
        <v>15.804000000000002</v>
      </c>
      <c r="U3334" s="2">
        <f t="shared" si="156"/>
        <v>0.30000000000000004</v>
      </c>
      <c r="V3334">
        <f>Table1[[#This Row],[Ship Date]]-Table1[[#This Row],[Order Date]]</f>
        <v>6</v>
      </c>
    </row>
    <row r="3335" spans="1:22" x14ac:dyDescent="0.3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s="13">
        <v>2.032</v>
      </c>
      <c r="S3335" s="13">
        <f t="shared" si="157"/>
        <v>1.4223999999999999</v>
      </c>
      <c r="T3335" s="13">
        <f t="shared" si="158"/>
        <v>0.60960000000000014</v>
      </c>
      <c r="U3335" s="2">
        <f t="shared" si="156"/>
        <v>0.30000000000000004</v>
      </c>
      <c r="V3335">
        <f>Table1[[#This Row],[Ship Date]]-Table1[[#This Row],[Order Date]]</f>
        <v>6</v>
      </c>
    </row>
    <row r="3336" spans="1:22" x14ac:dyDescent="0.35">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s="13">
        <v>17.12</v>
      </c>
      <c r="S3336" s="13">
        <f t="shared" si="157"/>
        <v>11.984</v>
      </c>
      <c r="T3336" s="13">
        <f t="shared" si="158"/>
        <v>5.136000000000001</v>
      </c>
      <c r="U3336" s="2">
        <f t="shared" si="156"/>
        <v>0.30000000000000004</v>
      </c>
      <c r="V3336">
        <f>Table1[[#This Row],[Ship Date]]-Table1[[#This Row],[Order Date]]</f>
        <v>1</v>
      </c>
    </row>
    <row r="3337" spans="1:22" x14ac:dyDescent="0.35">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s="13">
        <v>431.96800000000002</v>
      </c>
      <c r="S3337" s="13">
        <f t="shared" si="157"/>
        <v>302.37759999999997</v>
      </c>
      <c r="T3337" s="13">
        <f t="shared" si="158"/>
        <v>129.59040000000005</v>
      </c>
      <c r="U3337" s="2">
        <f t="shared" si="156"/>
        <v>0.3000000000000001</v>
      </c>
      <c r="V3337">
        <f>Table1[[#This Row],[Ship Date]]-Table1[[#This Row],[Order Date]]</f>
        <v>1</v>
      </c>
    </row>
    <row r="3338" spans="1:22" x14ac:dyDescent="0.35">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s="13">
        <v>129.91999999999999</v>
      </c>
      <c r="S3338" s="13">
        <f t="shared" si="157"/>
        <v>90.943999999999988</v>
      </c>
      <c r="T3338" s="13">
        <f t="shared" si="158"/>
        <v>38.975999999999999</v>
      </c>
      <c r="U3338" s="2">
        <f t="shared" si="156"/>
        <v>0.30000000000000004</v>
      </c>
      <c r="V3338">
        <f>Table1[[#This Row],[Ship Date]]-Table1[[#This Row],[Order Date]]</f>
        <v>1</v>
      </c>
    </row>
    <row r="3339" spans="1:22" x14ac:dyDescent="0.35">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s="13">
        <v>568.72799999999995</v>
      </c>
      <c r="S3339" s="13">
        <f t="shared" si="157"/>
        <v>398.10959999999994</v>
      </c>
      <c r="T3339" s="13">
        <f t="shared" si="158"/>
        <v>170.61840000000001</v>
      </c>
      <c r="U3339" s="2">
        <f t="shared" si="156"/>
        <v>0.30000000000000004</v>
      </c>
      <c r="V3339">
        <f>Table1[[#This Row],[Ship Date]]-Table1[[#This Row],[Order Date]]</f>
        <v>1</v>
      </c>
    </row>
    <row r="3340" spans="1:22" x14ac:dyDescent="0.35">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s="13">
        <v>117.14400000000001</v>
      </c>
      <c r="S3340" s="13">
        <f t="shared" si="157"/>
        <v>82.000799999999998</v>
      </c>
      <c r="T3340" s="13">
        <f t="shared" si="158"/>
        <v>35.143200000000007</v>
      </c>
      <c r="U3340" s="2">
        <f t="shared" si="156"/>
        <v>0.30000000000000004</v>
      </c>
      <c r="V3340">
        <f>Table1[[#This Row],[Ship Date]]-Table1[[#This Row],[Order Date]]</f>
        <v>1</v>
      </c>
    </row>
    <row r="3341" spans="1:22" x14ac:dyDescent="0.35">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s="13">
        <v>203.52</v>
      </c>
      <c r="S3341" s="13">
        <f t="shared" si="157"/>
        <v>142.464</v>
      </c>
      <c r="T3341" s="13">
        <f t="shared" si="158"/>
        <v>61.056000000000012</v>
      </c>
      <c r="U3341" s="2">
        <f t="shared" si="156"/>
        <v>0.30000000000000004</v>
      </c>
      <c r="V3341">
        <f>Table1[[#This Row],[Ship Date]]-Table1[[#This Row],[Order Date]]</f>
        <v>1</v>
      </c>
    </row>
    <row r="3342" spans="1:22" x14ac:dyDescent="0.35">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s="13">
        <v>51.75</v>
      </c>
      <c r="S3342" s="13">
        <f t="shared" si="157"/>
        <v>36.224999999999994</v>
      </c>
      <c r="T3342" s="13">
        <f t="shared" si="158"/>
        <v>15.525000000000006</v>
      </c>
      <c r="U3342" s="2">
        <f t="shared" si="156"/>
        <v>0.3000000000000001</v>
      </c>
      <c r="V3342">
        <f>Table1[[#This Row],[Ship Date]]-Table1[[#This Row],[Order Date]]</f>
        <v>1</v>
      </c>
    </row>
    <row r="3343" spans="1:22" x14ac:dyDescent="0.35">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s="13">
        <v>122.97</v>
      </c>
      <c r="S3343" s="13">
        <f t="shared" si="157"/>
        <v>86.078999999999994</v>
      </c>
      <c r="T3343" s="13">
        <f t="shared" si="158"/>
        <v>36.891000000000005</v>
      </c>
      <c r="U3343" s="2">
        <f t="shared" si="156"/>
        <v>0.30000000000000004</v>
      </c>
      <c r="V3343">
        <f>Table1[[#This Row],[Ship Date]]-Table1[[#This Row],[Order Date]]</f>
        <v>5</v>
      </c>
    </row>
    <row r="3344" spans="1:22" x14ac:dyDescent="0.35">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s="13">
        <v>244.61500000000001</v>
      </c>
      <c r="S3344" s="13">
        <f t="shared" si="157"/>
        <v>171.23050000000001</v>
      </c>
      <c r="T3344" s="13">
        <f t="shared" si="158"/>
        <v>73.384500000000003</v>
      </c>
      <c r="U3344" s="2">
        <f t="shared" si="156"/>
        <v>0.3</v>
      </c>
      <c r="V3344">
        <f>Table1[[#This Row],[Ship Date]]-Table1[[#This Row],[Order Date]]</f>
        <v>5</v>
      </c>
    </row>
    <row r="3345" spans="1:22" x14ac:dyDescent="0.35">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s="13">
        <v>59.97</v>
      </c>
      <c r="S3345" s="13">
        <f t="shared" si="157"/>
        <v>41.978999999999999</v>
      </c>
      <c r="T3345" s="13">
        <f t="shared" si="158"/>
        <v>17.991</v>
      </c>
      <c r="U3345" s="2">
        <f t="shared" si="156"/>
        <v>0.3</v>
      </c>
      <c r="V3345">
        <f>Table1[[#This Row],[Ship Date]]-Table1[[#This Row],[Order Date]]</f>
        <v>5</v>
      </c>
    </row>
    <row r="3346" spans="1:22" x14ac:dyDescent="0.35">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s="13">
        <v>81.540000000000006</v>
      </c>
      <c r="S3346" s="13">
        <f t="shared" si="157"/>
        <v>57.078000000000003</v>
      </c>
      <c r="T3346" s="13">
        <f t="shared" si="158"/>
        <v>24.462000000000003</v>
      </c>
      <c r="U3346" s="2">
        <f t="shared" si="156"/>
        <v>0.30000000000000004</v>
      </c>
      <c r="V3346">
        <f>Table1[[#This Row],[Ship Date]]-Table1[[#This Row],[Order Date]]</f>
        <v>5</v>
      </c>
    </row>
    <row r="3347" spans="1:22" x14ac:dyDescent="0.35">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s="13">
        <v>11.68</v>
      </c>
      <c r="S3347" s="13">
        <f t="shared" si="157"/>
        <v>8.1760000000000002</v>
      </c>
      <c r="T3347" s="13">
        <f t="shared" si="158"/>
        <v>3.5039999999999996</v>
      </c>
      <c r="U3347" s="2">
        <f t="shared" si="156"/>
        <v>0.3</v>
      </c>
      <c r="V3347">
        <f>Table1[[#This Row],[Ship Date]]-Table1[[#This Row],[Order Date]]</f>
        <v>5</v>
      </c>
    </row>
    <row r="3348" spans="1:22" x14ac:dyDescent="0.35">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s="13">
        <v>29</v>
      </c>
      <c r="S3348" s="13">
        <f t="shared" si="157"/>
        <v>20.299999999999997</v>
      </c>
      <c r="T3348" s="13">
        <f t="shared" si="158"/>
        <v>8.7000000000000028</v>
      </c>
      <c r="U3348" s="2">
        <f t="shared" si="156"/>
        <v>0.3000000000000001</v>
      </c>
      <c r="V3348">
        <f>Table1[[#This Row],[Ship Date]]-Table1[[#This Row],[Order Date]]</f>
        <v>5</v>
      </c>
    </row>
    <row r="3349" spans="1:22" x14ac:dyDescent="0.35">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s="13">
        <v>50.8</v>
      </c>
      <c r="S3349" s="13">
        <f t="shared" si="157"/>
        <v>35.559999999999995</v>
      </c>
      <c r="T3349" s="13">
        <f t="shared" si="158"/>
        <v>15.240000000000002</v>
      </c>
      <c r="U3349" s="2">
        <f t="shared" si="156"/>
        <v>0.30000000000000004</v>
      </c>
      <c r="V3349">
        <f>Table1[[#This Row],[Ship Date]]-Table1[[#This Row],[Order Date]]</f>
        <v>7</v>
      </c>
    </row>
    <row r="3350" spans="1:22" x14ac:dyDescent="0.35">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s="13">
        <v>16.03</v>
      </c>
      <c r="S3350" s="13">
        <f t="shared" si="157"/>
        <v>11.221</v>
      </c>
      <c r="T3350" s="13">
        <f t="shared" si="158"/>
        <v>4.8090000000000011</v>
      </c>
      <c r="U3350" s="2">
        <f t="shared" si="156"/>
        <v>0.30000000000000004</v>
      </c>
      <c r="V3350">
        <f>Table1[[#This Row],[Ship Date]]-Table1[[#This Row],[Order Date]]</f>
        <v>2</v>
      </c>
    </row>
    <row r="3351" spans="1:22" x14ac:dyDescent="0.35">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s="13">
        <v>15.712</v>
      </c>
      <c r="S3351" s="13">
        <f t="shared" si="157"/>
        <v>10.998399999999998</v>
      </c>
      <c r="T3351" s="13">
        <f t="shared" si="158"/>
        <v>4.7136000000000013</v>
      </c>
      <c r="U3351" s="2">
        <f t="shared" si="156"/>
        <v>0.3000000000000001</v>
      </c>
      <c r="V3351">
        <f>Table1[[#This Row],[Ship Date]]-Table1[[#This Row],[Order Date]]</f>
        <v>4</v>
      </c>
    </row>
    <row r="3352" spans="1:22" x14ac:dyDescent="0.35">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s="13">
        <v>89.97</v>
      </c>
      <c r="S3352" s="13">
        <f t="shared" si="157"/>
        <v>62.978999999999992</v>
      </c>
      <c r="T3352" s="13">
        <f t="shared" si="158"/>
        <v>26.991000000000007</v>
      </c>
      <c r="U3352" s="2">
        <f t="shared" si="156"/>
        <v>0.3000000000000001</v>
      </c>
      <c r="V3352">
        <f>Table1[[#This Row],[Ship Date]]-Table1[[#This Row],[Order Date]]</f>
        <v>5</v>
      </c>
    </row>
    <row r="3353" spans="1:22" x14ac:dyDescent="0.35">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s="13">
        <v>435.99900000000002</v>
      </c>
      <c r="S3353" s="13">
        <f t="shared" si="157"/>
        <v>305.19929999999999</v>
      </c>
      <c r="T3353" s="13">
        <f t="shared" si="158"/>
        <v>130.79970000000003</v>
      </c>
      <c r="U3353" s="2">
        <f t="shared" si="156"/>
        <v>0.30000000000000004</v>
      </c>
      <c r="V3353">
        <f>Table1[[#This Row],[Ship Date]]-Table1[[#This Row],[Order Date]]</f>
        <v>5</v>
      </c>
    </row>
    <row r="3354" spans="1:22" x14ac:dyDescent="0.35">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s="13">
        <v>83.983999999999995</v>
      </c>
      <c r="S3354" s="13">
        <f t="shared" si="157"/>
        <v>58.788799999999995</v>
      </c>
      <c r="T3354" s="13">
        <f t="shared" si="158"/>
        <v>25.1952</v>
      </c>
      <c r="U3354" s="2">
        <f t="shared" si="156"/>
        <v>0.30000000000000004</v>
      </c>
      <c r="V3354">
        <f>Table1[[#This Row],[Ship Date]]-Table1[[#This Row],[Order Date]]</f>
        <v>5</v>
      </c>
    </row>
    <row r="3355" spans="1:22" x14ac:dyDescent="0.35">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s="13">
        <v>359.98</v>
      </c>
      <c r="S3355" s="13">
        <f t="shared" si="157"/>
        <v>251.98599999999999</v>
      </c>
      <c r="T3355" s="13">
        <f t="shared" si="158"/>
        <v>107.99400000000003</v>
      </c>
      <c r="U3355" s="2">
        <f t="shared" si="156"/>
        <v>0.30000000000000004</v>
      </c>
      <c r="V3355">
        <f>Table1[[#This Row],[Ship Date]]-Table1[[#This Row],[Order Date]]</f>
        <v>5</v>
      </c>
    </row>
    <row r="3356" spans="1:22" x14ac:dyDescent="0.35">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s="13">
        <v>70.56</v>
      </c>
      <c r="S3356" s="13">
        <f t="shared" si="157"/>
        <v>49.391999999999996</v>
      </c>
      <c r="T3356" s="13">
        <f t="shared" si="158"/>
        <v>21.168000000000006</v>
      </c>
      <c r="U3356" s="2">
        <f t="shared" si="156"/>
        <v>0.3000000000000001</v>
      </c>
      <c r="V3356">
        <f>Table1[[#This Row],[Ship Date]]-Table1[[#This Row],[Order Date]]</f>
        <v>5</v>
      </c>
    </row>
    <row r="3357" spans="1:22" x14ac:dyDescent="0.35">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s="13">
        <v>20.88</v>
      </c>
      <c r="S3357" s="13">
        <f t="shared" si="157"/>
        <v>14.615999999999998</v>
      </c>
      <c r="T3357" s="13">
        <f t="shared" si="158"/>
        <v>6.2640000000000011</v>
      </c>
      <c r="U3357" s="2">
        <f t="shared" si="156"/>
        <v>0.30000000000000004</v>
      </c>
      <c r="V3357">
        <f>Table1[[#This Row],[Ship Date]]-Table1[[#This Row],[Order Date]]</f>
        <v>5</v>
      </c>
    </row>
    <row r="3358" spans="1:22" x14ac:dyDescent="0.35">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s="13">
        <v>3.81</v>
      </c>
      <c r="S3358" s="13">
        <f t="shared" si="157"/>
        <v>2.6669999999999998</v>
      </c>
      <c r="T3358" s="13">
        <f t="shared" si="158"/>
        <v>1.1430000000000002</v>
      </c>
      <c r="U3358" s="2">
        <f t="shared" si="156"/>
        <v>0.30000000000000004</v>
      </c>
      <c r="V3358">
        <f>Table1[[#This Row],[Ship Date]]-Table1[[#This Row],[Order Date]]</f>
        <v>5</v>
      </c>
    </row>
    <row r="3359" spans="1:22" x14ac:dyDescent="0.35">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s="13">
        <v>73.007999999999996</v>
      </c>
      <c r="S3359" s="13">
        <f t="shared" si="157"/>
        <v>51.105599999999995</v>
      </c>
      <c r="T3359" s="13">
        <f t="shared" si="158"/>
        <v>21.9024</v>
      </c>
      <c r="U3359" s="2">
        <f t="shared" si="156"/>
        <v>0.30000000000000004</v>
      </c>
      <c r="V3359">
        <f>Table1[[#This Row],[Ship Date]]-Table1[[#This Row],[Order Date]]</f>
        <v>6</v>
      </c>
    </row>
    <row r="3360" spans="1:22" x14ac:dyDescent="0.35">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s="13">
        <v>3.2080000000000002</v>
      </c>
      <c r="S3360" s="13">
        <f t="shared" si="157"/>
        <v>2.2456</v>
      </c>
      <c r="T3360" s="13">
        <f t="shared" si="158"/>
        <v>0.96240000000000014</v>
      </c>
      <c r="U3360" s="2">
        <f t="shared" si="156"/>
        <v>0.30000000000000004</v>
      </c>
      <c r="V3360">
        <f>Table1[[#This Row],[Ship Date]]-Table1[[#This Row],[Order Date]]</f>
        <v>4</v>
      </c>
    </row>
    <row r="3361" spans="1:22" x14ac:dyDescent="0.35">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s="13">
        <v>26.175999999999998</v>
      </c>
      <c r="S3361" s="13">
        <f t="shared" si="157"/>
        <v>18.323199999999996</v>
      </c>
      <c r="T3361" s="13">
        <f t="shared" si="158"/>
        <v>7.852800000000002</v>
      </c>
      <c r="U3361" s="2">
        <f t="shared" si="156"/>
        <v>0.3000000000000001</v>
      </c>
      <c r="V3361">
        <f>Table1[[#This Row],[Ship Date]]-Table1[[#This Row],[Order Date]]</f>
        <v>4</v>
      </c>
    </row>
    <row r="3362" spans="1:22" x14ac:dyDescent="0.35">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s="13">
        <v>30.44</v>
      </c>
      <c r="S3362" s="13">
        <f t="shared" si="157"/>
        <v>21.308</v>
      </c>
      <c r="T3362" s="13">
        <f t="shared" si="158"/>
        <v>9.1320000000000014</v>
      </c>
      <c r="U3362" s="2">
        <f t="shared" si="156"/>
        <v>0.30000000000000004</v>
      </c>
      <c r="V3362">
        <f>Table1[[#This Row],[Ship Date]]-Table1[[#This Row],[Order Date]]</f>
        <v>4</v>
      </c>
    </row>
    <row r="3363" spans="1:22" x14ac:dyDescent="0.35">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s="13">
        <v>35.28</v>
      </c>
      <c r="S3363" s="13">
        <f t="shared" si="157"/>
        <v>24.695999999999998</v>
      </c>
      <c r="T3363" s="13">
        <f t="shared" si="158"/>
        <v>10.584000000000003</v>
      </c>
      <c r="U3363" s="2">
        <f t="shared" si="156"/>
        <v>0.3000000000000001</v>
      </c>
      <c r="V3363">
        <f>Table1[[#This Row],[Ship Date]]-Table1[[#This Row],[Order Date]]</f>
        <v>4</v>
      </c>
    </row>
    <row r="3364" spans="1:22" x14ac:dyDescent="0.35">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s="13">
        <v>19.440000000000001</v>
      </c>
      <c r="S3364" s="13">
        <f t="shared" si="157"/>
        <v>13.608000000000001</v>
      </c>
      <c r="T3364" s="13">
        <f t="shared" si="158"/>
        <v>5.8320000000000007</v>
      </c>
      <c r="U3364" s="2">
        <f t="shared" si="156"/>
        <v>0.30000000000000004</v>
      </c>
      <c r="V3364">
        <f>Table1[[#This Row],[Ship Date]]-Table1[[#This Row],[Order Date]]</f>
        <v>7</v>
      </c>
    </row>
    <row r="3365" spans="1:22" x14ac:dyDescent="0.35">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s="13">
        <v>37.880000000000003</v>
      </c>
      <c r="S3365" s="13">
        <f t="shared" si="157"/>
        <v>26.516000000000002</v>
      </c>
      <c r="T3365" s="13">
        <f t="shared" si="158"/>
        <v>11.364000000000001</v>
      </c>
      <c r="U3365" s="2">
        <f t="shared" si="156"/>
        <v>0.3</v>
      </c>
      <c r="V3365">
        <f>Table1[[#This Row],[Ship Date]]-Table1[[#This Row],[Order Date]]</f>
        <v>7</v>
      </c>
    </row>
    <row r="3366" spans="1:22" x14ac:dyDescent="0.35">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s="13">
        <v>9.5519999999999996</v>
      </c>
      <c r="S3366" s="13">
        <f t="shared" si="157"/>
        <v>6.686399999999999</v>
      </c>
      <c r="T3366" s="13">
        <f t="shared" si="158"/>
        <v>2.8656000000000006</v>
      </c>
      <c r="U3366" s="2">
        <f t="shared" si="156"/>
        <v>0.3000000000000001</v>
      </c>
      <c r="V3366">
        <f>Table1[[#This Row],[Ship Date]]-Table1[[#This Row],[Order Date]]</f>
        <v>2</v>
      </c>
    </row>
    <row r="3367" spans="1:22" x14ac:dyDescent="0.35">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s="13">
        <v>290.666</v>
      </c>
      <c r="S3367" s="13">
        <f t="shared" si="157"/>
        <v>203.46619999999999</v>
      </c>
      <c r="T3367" s="13">
        <f t="shared" si="158"/>
        <v>87.19980000000001</v>
      </c>
      <c r="U3367" s="2">
        <f t="shared" si="156"/>
        <v>0.30000000000000004</v>
      </c>
      <c r="V3367">
        <f>Table1[[#This Row],[Ship Date]]-Table1[[#This Row],[Order Date]]</f>
        <v>2</v>
      </c>
    </row>
    <row r="3368" spans="1:22" x14ac:dyDescent="0.35">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s="13">
        <v>10.368</v>
      </c>
      <c r="S3368" s="13">
        <f t="shared" si="157"/>
        <v>7.2576000000000001</v>
      </c>
      <c r="T3368" s="13">
        <f t="shared" si="158"/>
        <v>3.1104000000000003</v>
      </c>
      <c r="U3368" s="2">
        <f t="shared" si="156"/>
        <v>0.30000000000000004</v>
      </c>
      <c r="V3368">
        <f>Table1[[#This Row],[Ship Date]]-Table1[[#This Row],[Order Date]]</f>
        <v>6</v>
      </c>
    </row>
    <row r="3369" spans="1:22" x14ac:dyDescent="0.35">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s="13">
        <v>14.352</v>
      </c>
      <c r="S3369" s="13">
        <f t="shared" si="157"/>
        <v>10.0464</v>
      </c>
      <c r="T3369" s="13">
        <f t="shared" si="158"/>
        <v>4.3056000000000001</v>
      </c>
      <c r="U3369" s="2">
        <f t="shared" si="156"/>
        <v>0.3</v>
      </c>
      <c r="V3369">
        <f>Table1[[#This Row],[Ship Date]]-Table1[[#This Row],[Order Date]]</f>
        <v>6</v>
      </c>
    </row>
    <row r="3370" spans="1:22" x14ac:dyDescent="0.35">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s="13">
        <v>141.96</v>
      </c>
      <c r="S3370" s="13">
        <f t="shared" si="157"/>
        <v>99.372</v>
      </c>
      <c r="T3370" s="13">
        <f t="shared" si="158"/>
        <v>42.588000000000008</v>
      </c>
      <c r="U3370" s="2">
        <f t="shared" si="156"/>
        <v>0.30000000000000004</v>
      </c>
      <c r="V3370">
        <f>Table1[[#This Row],[Ship Date]]-Table1[[#This Row],[Order Date]]</f>
        <v>4</v>
      </c>
    </row>
    <row r="3371" spans="1:22" x14ac:dyDescent="0.35">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s="13">
        <v>66.048000000000002</v>
      </c>
      <c r="S3371" s="13">
        <f t="shared" si="157"/>
        <v>46.233599999999996</v>
      </c>
      <c r="T3371" s="13">
        <f t="shared" si="158"/>
        <v>19.814400000000006</v>
      </c>
      <c r="U3371" s="2">
        <f t="shared" si="156"/>
        <v>0.3000000000000001</v>
      </c>
      <c r="V3371">
        <f>Table1[[#This Row],[Ship Date]]-Table1[[#This Row],[Order Date]]</f>
        <v>4</v>
      </c>
    </row>
    <row r="3372" spans="1:22" x14ac:dyDescent="0.35">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s="13">
        <v>1287.45</v>
      </c>
      <c r="S3372" s="13">
        <f t="shared" si="157"/>
        <v>901.21499999999992</v>
      </c>
      <c r="T3372" s="13">
        <f t="shared" si="158"/>
        <v>386.23500000000013</v>
      </c>
      <c r="U3372" s="2">
        <f t="shared" si="156"/>
        <v>0.3000000000000001</v>
      </c>
      <c r="V3372">
        <f>Table1[[#This Row],[Ship Date]]-Table1[[#This Row],[Order Date]]</f>
        <v>0</v>
      </c>
    </row>
    <row r="3373" spans="1:22" x14ac:dyDescent="0.35">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s="13">
        <v>25.824000000000002</v>
      </c>
      <c r="S3373" s="13">
        <f t="shared" si="157"/>
        <v>18.076799999999999</v>
      </c>
      <c r="T3373" s="13">
        <f t="shared" si="158"/>
        <v>7.747200000000003</v>
      </c>
      <c r="U3373" s="2">
        <f t="shared" si="156"/>
        <v>0.3000000000000001</v>
      </c>
      <c r="V3373">
        <f>Table1[[#This Row],[Ship Date]]-Table1[[#This Row],[Order Date]]</f>
        <v>7</v>
      </c>
    </row>
    <row r="3374" spans="1:22" x14ac:dyDescent="0.35">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s="13">
        <v>160.96</v>
      </c>
      <c r="S3374" s="13">
        <f t="shared" si="157"/>
        <v>112.672</v>
      </c>
      <c r="T3374" s="13">
        <f t="shared" si="158"/>
        <v>48.288000000000011</v>
      </c>
      <c r="U3374" s="2">
        <f t="shared" si="156"/>
        <v>0.30000000000000004</v>
      </c>
      <c r="V3374">
        <f>Table1[[#This Row],[Ship Date]]-Table1[[#This Row],[Order Date]]</f>
        <v>7</v>
      </c>
    </row>
    <row r="3375" spans="1:22" x14ac:dyDescent="0.3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s="13">
        <v>28.44</v>
      </c>
      <c r="S3375" s="13">
        <f t="shared" si="157"/>
        <v>19.908000000000001</v>
      </c>
      <c r="T3375" s="13">
        <f t="shared" si="158"/>
        <v>8.532</v>
      </c>
      <c r="U3375" s="2">
        <f t="shared" si="156"/>
        <v>0.3</v>
      </c>
      <c r="V3375">
        <f>Table1[[#This Row],[Ship Date]]-Table1[[#This Row],[Order Date]]</f>
        <v>6</v>
      </c>
    </row>
    <row r="3376" spans="1:22" x14ac:dyDescent="0.35">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s="13">
        <v>364.41</v>
      </c>
      <c r="S3376" s="13">
        <f t="shared" si="157"/>
        <v>255.08699999999999</v>
      </c>
      <c r="T3376" s="13">
        <f t="shared" si="158"/>
        <v>109.32300000000004</v>
      </c>
      <c r="U3376" s="2">
        <f t="shared" si="156"/>
        <v>0.3000000000000001</v>
      </c>
      <c r="V3376">
        <f>Table1[[#This Row],[Ship Date]]-Table1[[#This Row],[Order Date]]</f>
        <v>6</v>
      </c>
    </row>
    <row r="3377" spans="1:22" x14ac:dyDescent="0.35">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s="13">
        <v>39.96</v>
      </c>
      <c r="S3377" s="13">
        <f t="shared" si="157"/>
        <v>27.971999999999998</v>
      </c>
      <c r="T3377" s="13">
        <f t="shared" si="158"/>
        <v>11.988000000000003</v>
      </c>
      <c r="U3377" s="2">
        <f t="shared" si="156"/>
        <v>0.30000000000000004</v>
      </c>
      <c r="V3377">
        <f>Table1[[#This Row],[Ship Date]]-Table1[[#This Row],[Order Date]]</f>
        <v>6</v>
      </c>
    </row>
    <row r="3378" spans="1:22" x14ac:dyDescent="0.35">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s="13">
        <v>361.76400000000001</v>
      </c>
      <c r="S3378" s="13">
        <f t="shared" si="157"/>
        <v>253.23479999999998</v>
      </c>
      <c r="T3378" s="13">
        <f t="shared" si="158"/>
        <v>108.52920000000003</v>
      </c>
      <c r="U3378" s="2">
        <f t="shared" si="156"/>
        <v>0.3000000000000001</v>
      </c>
      <c r="V3378">
        <f>Table1[[#This Row],[Ship Date]]-Table1[[#This Row],[Order Date]]</f>
        <v>6</v>
      </c>
    </row>
    <row r="3379" spans="1:22" x14ac:dyDescent="0.3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s="13">
        <v>111.672</v>
      </c>
      <c r="S3379" s="13">
        <f t="shared" si="157"/>
        <v>78.170399999999987</v>
      </c>
      <c r="T3379" s="13">
        <f t="shared" si="158"/>
        <v>33.50160000000001</v>
      </c>
      <c r="U3379" s="2">
        <f t="shared" si="156"/>
        <v>0.3000000000000001</v>
      </c>
      <c r="V3379">
        <f>Table1[[#This Row],[Ship Date]]-Table1[[#This Row],[Order Date]]</f>
        <v>3</v>
      </c>
    </row>
    <row r="3380" spans="1:22" x14ac:dyDescent="0.35">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s="13">
        <v>13.776</v>
      </c>
      <c r="S3380" s="13">
        <f t="shared" si="157"/>
        <v>9.6431999999999984</v>
      </c>
      <c r="T3380" s="13">
        <f t="shared" si="158"/>
        <v>4.1328000000000014</v>
      </c>
      <c r="U3380" s="2">
        <f t="shared" si="156"/>
        <v>0.3000000000000001</v>
      </c>
      <c r="V3380">
        <f>Table1[[#This Row],[Ship Date]]-Table1[[#This Row],[Order Date]]</f>
        <v>4</v>
      </c>
    </row>
    <row r="3381" spans="1:22" x14ac:dyDescent="0.35">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s="13">
        <v>10.272</v>
      </c>
      <c r="S3381" s="13">
        <f t="shared" si="157"/>
        <v>7.1903999999999995</v>
      </c>
      <c r="T3381" s="13">
        <f t="shared" si="158"/>
        <v>3.0816000000000008</v>
      </c>
      <c r="U3381" s="2">
        <f t="shared" si="156"/>
        <v>0.30000000000000004</v>
      </c>
      <c r="V3381">
        <f>Table1[[#This Row],[Ship Date]]-Table1[[#This Row],[Order Date]]</f>
        <v>4</v>
      </c>
    </row>
    <row r="3382" spans="1:22" x14ac:dyDescent="0.35">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s="13">
        <v>24.047999999999998</v>
      </c>
      <c r="S3382" s="13">
        <f t="shared" si="157"/>
        <v>16.833599999999997</v>
      </c>
      <c r="T3382" s="13">
        <f t="shared" si="158"/>
        <v>7.2144000000000013</v>
      </c>
      <c r="U3382" s="2">
        <f t="shared" si="156"/>
        <v>0.3000000000000001</v>
      </c>
      <c r="V3382">
        <f>Table1[[#This Row],[Ship Date]]-Table1[[#This Row],[Order Date]]</f>
        <v>1</v>
      </c>
    </row>
    <row r="3383" spans="1:22" x14ac:dyDescent="0.35">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s="13">
        <v>2.8959999999999999</v>
      </c>
      <c r="S3383" s="13">
        <f t="shared" si="157"/>
        <v>2.0271999999999997</v>
      </c>
      <c r="T3383" s="13">
        <f t="shared" si="158"/>
        <v>0.86880000000000024</v>
      </c>
      <c r="U3383" s="2">
        <f t="shared" si="156"/>
        <v>0.3000000000000001</v>
      </c>
      <c r="V3383">
        <f>Table1[[#This Row],[Ship Date]]-Table1[[#This Row],[Order Date]]</f>
        <v>3</v>
      </c>
    </row>
    <row r="3384" spans="1:22" x14ac:dyDescent="0.35">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s="13">
        <v>17.940000000000001</v>
      </c>
      <c r="S3384" s="13">
        <f t="shared" si="157"/>
        <v>12.558</v>
      </c>
      <c r="T3384" s="13">
        <f t="shared" si="158"/>
        <v>5.3820000000000014</v>
      </c>
      <c r="U3384" s="2">
        <f t="shared" si="156"/>
        <v>0.30000000000000004</v>
      </c>
      <c r="V3384">
        <f>Table1[[#This Row],[Ship Date]]-Table1[[#This Row],[Order Date]]</f>
        <v>5</v>
      </c>
    </row>
    <row r="3385" spans="1:22" x14ac:dyDescent="0.35">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s="13">
        <v>384.17399999999998</v>
      </c>
      <c r="S3385" s="13">
        <f t="shared" si="157"/>
        <v>268.92179999999996</v>
      </c>
      <c r="T3385" s="13">
        <f t="shared" si="158"/>
        <v>115.25220000000002</v>
      </c>
      <c r="U3385" s="2">
        <f t="shared" si="156"/>
        <v>0.30000000000000004</v>
      </c>
      <c r="V3385">
        <f>Table1[[#This Row],[Ship Date]]-Table1[[#This Row],[Order Date]]</f>
        <v>5</v>
      </c>
    </row>
    <row r="3386" spans="1:22" x14ac:dyDescent="0.35">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s="13">
        <v>1799.75</v>
      </c>
      <c r="S3386" s="13">
        <f t="shared" si="157"/>
        <v>1259.8249999999998</v>
      </c>
      <c r="T3386" s="13">
        <f t="shared" si="158"/>
        <v>539.92500000000018</v>
      </c>
      <c r="U3386" s="2">
        <f t="shared" si="156"/>
        <v>0.3000000000000001</v>
      </c>
      <c r="V3386">
        <f>Table1[[#This Row],[Ship Date]]-Table1[[#This Row],[Order Date]]</f>
        <v>5</v>
      </c>
    </row>
    <row r="3387" spans="1:22" x14ac:dyDescent="0.35">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s="13">
        <v>580.67200000000003</v>
      </c>
      <c r="S3387" s="13">
        <f t="shared" si="157"/>
        <v>406.47039999999998</v>
      </c>
      <c r="T3387" s="13">
        <f t="shared" si="158"/>
        <v>174.20160000000004</v>
      </c>
      <c r="U3387" s="2">
        <f t="shared" si="156"/>
        <v>0.30000000000000004</v>
      </c>
      <c r="V3387">
        <f>Table1[[#This Row],[Ship Date]]-Table1[[#This Row],[Order Date]]</f>
        <v>4</v>
      </c>
    </row>
    <row r="3388" spans="1:22" x14ac:dyDescent="0.35">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s="13">
        <v>18.936</v>
      </c>
      <c r="S3388" s="13">
        <f t="shared" si="157"/>
        <v>13.255199999999999</v>
      </c>
      <c r="T3388" s="13">
        <f t="shared" si="158"/>
        <v>5.6808000000000014</v>
      </c>
      <c r="U3388" s="2">
        <f t="shared" si="156"/>
        <v>0.3000000000000001</v>
      </c>
      <c r="V3388">
        <f>Table1[[#This Row],[Ship Date]]-Table1[[#This Row],[Order Date]]</f>
        <v>4</v>
      </c>
    </row>
    <row r="3389" spans="1:22" x14ac:dyDescent="0.35">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s="13">
        <v>222.38399999999999</v>
      </c>
      <c r="S3389" s="13">
        <f t="shared" si="157"/>
        <v>155.66879999999998</v>
      </c>
      <c r="T3389" s="13">
        <f t="shared" si="158"/>
        <v>66.71520000000001</v>
      </c>
      <c r="U3389" s="2">
        <f t="shared" si="156"/>
        <v>0.30000000000000004</v>
      </c>
      <c r="V3389">
        <f>Table1[[#This Row],[Ship Date]]-Table1[[#This Row],[Order Date]]</f>
        <v>4</v>
      </c>
    </row>
    <row r="3390" spans="1:22" x14ac:dyDescent="0.35">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s="13">
        <v>50.454000000000001</v>
      </c>
      <c r="S3390" s="13">
        <f t="shared" si="157"/>
        <v>35.317799999999998</v>
      </c>
      <c r="T3390" s="13">
        <f t="shared" si="158"/>
        <v>15.136200000000002</v>
      </c>
      <c r="U3390" s="2">
        <f t="shared" si="156"/>
        <v>0.30000000000000004</v>
      </c>
      <c r="V3390">
        <f>Table1[[#This Row],[Ship Date]]-Table1[[#This Row],[Order Date]]</f>
        <v>4</v>
      </c>
    </row>
    <row r="3391" spans="1:22" x14ac:dyDescent="0.35">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s="13">
        <v>154.76400000000001</v>
      </c>
      <c r="S3391" s="13">
        <f t="shared" si="157"/>
        <v>108.3348</v>
      </c>
      <c r="T3391" s="13">
        <f t="shared" si="158"/>
        <v>46.429200000000009</v>
      </c>
      <c r="U3391" s="2">
        <f t="shared" si="156"/>
        <v>0.30000000000000004</v>
      </c>
      <c r="V3391">
        <f>Table1[[#This Row],[Ship Date]]-Table1[[#This Row],[Order Date]]</f>
        <v>4</v>
      </c>
    </row>
    <row r="3392" spans="1:22" x14ac:dyDescent="0.35">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s="13">
        <v>6.8479999999999999</v>
      </c>
      <c r="S3392" s="13">
        <f t="shared" si="157"/>
        <v>4.7935999999999996</v>
      </c>
      <c r="T3392" s="13">
        <f t="shared" si="158"/>
        <v>2.0544000000000002</v>
      </c>
      <c r="U3392" s="2">
        <f t="shared" si="156"/>
        <v>0.30000000000000004</v>
      </c>
      <c r="V3392">
        <f>Table1[[#This Row],[Ship Date]]-Table1[[#This Row],[Order Date]]</f>
        <v>5</v>
      </c>
    </row>
    <row r="3393" spans="1:22" x14ac:dyDescent="0.35">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s="13">
        <v>1091.1679999999999</v>
      </c>
      <c r="S3393" s="13">
        <f t="shared" si="157"/>
        <v>763.81759999999986</v>
      </c>
      <c r="T3393" s="13">
        <f t="shared" si="158"/>
        <v>327.35040000000004</v>
      </c>
      <c r="U3393" s="2">
        <f t="shared" si="156"/>
        <v>0.30000000000000004</v>
      </c>
      <c r="V3393">
        <f>Table1[[#This Row],[Ship Date]]-Table1[[#This Row],[Order Date]]</f>
        <v>4</v>
      </c>
    </row>
    <row r="3394" spans="1:22" x14ac:dyDescent="0.35">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s="13">
        <v>219.16800000000001</v>
      </c>
      <c r="S3394" s="13">
        <f t="shared" si="157"/>
        <v>153.41759999999999</v>
      </c>
      <c r="T3394" s="13">
        <f t="shared" si="158"/>
        <v>65.750400000000013</v>
      </c>
      <c r="U3394" s="2">
        <f t="shared" si="156"/>
        <v>0.30000000000000004</v>
      </c>
      <c r="V3394">
        <f>Table1[[#This Row],[Ship Date]]-Table1[[#This Row],[Order Date]]</f>
        <v>4</v>
      </c>
    </row>
    <row r="3395" spans="1:22" x14ac:dyDescent="0.3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s="13">
        <v>6.9279999999999999</v>
      </c>
      <c r="S3395" s="13">
        <f t="shared" si="157"/>
        <v>4.8495999999999997</v>
      </c>
      <c r="T3395" s="13">
        <f t="shared" si="158"/>
        <v>2.0784000000000002</v>
      </c>
      <c r="U3395" s="2">
        <f t="shared" ref="U3395:U3458" si="159">T3395/R3395</f>
        <v>0.30000000000000004</v>
      </c>
      <c r="V3395">
        <f>Table1[[#This Row],[Ship Date]]-Table1[[#This Row],[Order Date]]</f>
        <v>3</v>
      </c>
    </row>
    <row r="3396" spans="1:22" x14ac:dyDescent="0.35">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s="13">
        <v>40.031999999999996</v>
      </c>
      <c r="S3396" s="13">
        <f t="shared" ref="S3396:S3459" si="160">R3396*0.7</f>
        <v>28.022399999999994</v>
      </c>
      <c r="T3396" s="13">
        <f t="shared" ref="T3396:T3459" si="161">R3396-S3396</f>
        <v>12.009600000000002</v>
      </c>
      <c r="U3396" s="2">
        <f t="shared" si="159"/>
        <v>0.3000000000000001</v>
      </c>
      <c r="V3396">
        <f>Table1[[#This Row],[Ship Date]]-Table1[[#This Row],[Order Date]]</f>
        <v>0</v>
      </c>
    </row>
    <row r="3397" spans="1:22" x14ac:dyDescent="0.35">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s="13">
        <v>443.92</v>
      </c>
      <c r="S3397" s="13">
        <f t="shared" si="160"/>
        <v>310.74399999999997</v>
      </c>
      <c r="T3397" s="13">
        <f t="shared" si="161"/>
        <v>133.17600000000004</v>
      </c>
      <c r="U3397" s="2">
        <f t="shared" si="159"/>
        <v>0.3000000000000001</v>
      </c>
      <c r="V3397">
        <f>Table1[[#This Row],[Ship Date]]-Table1[[#This Row],[Order Date]]</f>
        <v>7</v>
      </c>
    </row>
    <row r="3398" spans="1:22" x14ac:dyDescent="0.35">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s="13">
        <v>169.99</v>
      </c>
      <c r="S3398" s="13">
        <f t="shared" si="160"/>
        <v>118.99299999999999</v>
      </c>
      <c r="T3398" s="13">
        <f t="shared" si="161"/>
        <v>50.997000000000014</v>
      </c>
      <c r="U3398" s="2">
        <f t="shared" si="159"/>
        <v>0.30000000000000004</v>
      </c>
      <c r="V3398">
        <f>Table1[[#This Row],[Ship Date]]-Table1[[#This Row],[Order Date]]</f>
        <v>7</v>
      </c>
    </row>
    <row r="3399" spans="1:22" x14ac:dyDescent="0.35">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s="13">
        <v>25.92</v>
      </c>
      <c r="S3399" s="13">
        <f t="shared" si="160"/>
        <v>18.143999999999998</v>
      </c>
      <c r="T3399" s="13">
        <f t="shared" si="161"/>
        <v>7.7760000000000034</v>
      </c>
      <c r="U3399" s="2">
        <f t="shared" si="159"/>
        <v>0.3000000000000001</v>
      </c>
      <c r="V3399">
        <f>Table1[[#This Row],[Ship Date]]-Table1[[#This Row],[Order Date]]</f>
        <v>7</v>
      </c>
    </row>
    <row r="3400" spans="1:22" x14ac:dyDescent="0.35">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s="13">
        <v>36.99</v>
      </c>
      <c r="S3400" s="13">
        <f t="shared" si="160"/>
        <v>25.893000000000001</v>
      </c>
      <c r="T3400" s="13">
        <f t="shared" si="161"/>
        <v>11.097000000000001</v>
      </c>
      <c r="U3400" s="2">
        <f t="shared" si="159"/>
        <v>0.30000000000000004</v>
      </c>
      <c r="V3400">
        <f>Table1[[#This Row],[Ship Date]]-Table1[[#This Row],[Order Date]]</f>
        <v>5</v>
      </c>
    </row>
    <row r="3401" spans="1:22" x14ac:dyDescent="0.35">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s="13">
        <v>629.1</v>
      </c>
      <c r="S3401" s="13">
        <f t="shared" si="160"/>
        <v>440.37</v>
      </c>
      <c r="T3401" s="13">
        <f t="shared" si="161"/>
        <v>188.73000000000002</v>
      </c>
      <c r="U3401" s="2">
        <f t="shared" si="159"/>
        <v>0.30000000000000004</v>
      </c>
      <c r="V3401">
        <f>Table1[[#This Row],[Ship Date]]-Table1[[#This Row],[Order Date]]</f>
        <v>5</v>
      </c>
    </row>
    <row r="3402" spans="1:22" x14ac:dyDescent="0.35">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s="13">
        <v>193.95</v>
      </c>
      <c r="S3402" s="13">
        <f t="shared" si="160"/>
        <v>135.76499999999999</v>
      </c>
      <c r="T3402" s="13">
        <f t="shared" si="161"/>
        <v>58.185000000000002</v>
      </c>
      <c r="U3402" s="2">
        <f t="shared" si="159"/>
        <v>0.30000000000000004</v>
      </c>
      <c r="V3402">
        <f>Table1[[#This Row],[Ship Date]]-Table1[[#This Row],[Order Date]]</f>
        <v>5</v>
      </c>
    </row>
    <row r="3403" spans="1:22" x14ac:dyDescent="0.35">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s="13">
        <v>5.46</v>
      </c>
      <c r="S3403" s="13">
        <f t="shared" si="160"/>
        <v>3.8219999999999996</v>
      </c>
      <c r="T3403" s="13">
        <f t="shared" si="161"/>
        <v>1.6380000000000003</v>
      </c>
      <c r="U3403" s="2">
        <f t="shared" si="159"/>
        <v>0.30000000000000004</v>
      </c>
      <c r="V3403">
        <f>Table1[[#This Row],[Ship Date]]-Table1[[#This Row],[Order Date]]</f>
        <v>5</v>
      </c>
    </row>
    <row r="3404" spans="1:22" x14ac:dyDescent="0.35">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s="13">
        <v>22.288</v>
      </c>
      <c r="S3404" s="13">
        <f t="shared" si="160"/>
        <v>15.601599999999999</v>
      </c>
      <c r="T3404" s="13">
        <f t="shared" si="161"/>
        <v>6.6864000000000008</v>
      </c>
      <c r="U3404" s="2">
        <f t="shared" si="159"/>
        <v>0.30000000000000004</v>
      </c>
      <c r="V3404">
        <f>Table1[[#This Row],[Ship Date]]-Table1[[#This Row],[Order Date]]</f>
        <v>1</v>
      </c>
    </row>
    <row r="3405" spans="1:22" x14ac:dyDescent="0.35">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s="13">
        <v>65.424000000000007</v>
      </c>
      <c r="S3405" s="13">
        <f t="shared" si="160"/>
        <v>45.796800000000005</v>
      </c>
      <c r="T3405" s="13">
        <f t="shared" si="161"/>
        <v>19.627200000000002</v>
      </c>
      <c r="U3405" s="2">
        <f t="shared" si="159"/>
        <v>0.3</v>
      </c>
      <c r="V3405">
        <f>Table1[[#This Row],[Ship Date]]-Table1[[#This Row],[Order Date]]</f>
        <v>7</v>
      </c>
    </row>
    <row r="3406" spans="1:22" x14ac:dyDescent="0.35">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s="13">
        <v>77.88</v>
      </c>
      <c r="S3406" s="13">
        <f t="shared" si="160"/>
        <v>54.515999999999991</v>
      </c>
      <c r="T3406" s="13">
        <f t="shared" si="161"/>
        <v>23.364000000000004</v>
      </c>
      <c r="U3406" s="2">
        <f t="shared" si="159"/>
        <v>0.3000000000000001</v>
      </c>
      <c r="V3406">
        <f>Table1[[#This Row],[Ship Date]]-Table1[[#This Row],[Order Date]]</f>
        <v>0</v>
      </c>
    </row>
    <row r="3407" spans="1:22" x14ac:dyDescent="0.35">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s="13">
        <v>281.37200000000001</v>
      </c>
      <c r="S3407" s="13">
        <f t="shared" si="160"/>
        <v>196.96039999999999</v>
      </c>
      <c r="T3407" s="13">
        <f t="shared" si="161"/>
        <v>84.411600000000021</v>
      </c>
      <c r="U3407" s="2">
        <f t="shared" si="159"/>
        <v>0.30000000000000004</v>
      </c>
      <c r="V3407">
        <f>Table1[[#This Row],[Ship Date]]-Table1[[#This Row],[Order Date]]</f>
        <v>4</v>
      </c>
    </row>
    <row r="3408" spans="1:22" x14ac:dyDescent="0.35">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s="13">
        <v>281.37200000000001</v>
      </c>
      <c r="S3408" s="13">
        <f t="shared" si="160"/>
        <v>196.96039999999999</v>
      </c>
      <c r="T3408" s="13">
        <f t="shared" si="161"/>
        <v>84.411600000000021</v>
      </c>
      <c r="U3408" s="2">
        <f t="shared" si="159"/>
        <v>0.30000000000000004</v>
      </c>
      <c r="V3408">
        <f>Table1[[#This Row],[Ship Date]]-Table1[[#This Row],[Order Date]]</f>
        <v>4</v>
      </c>
    </row>
    <row r="3409" spans="1:22" x14ac:dyDescent="0.35">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s="13">
        <v>7.4880000000000004</v>
      </c>
      <c r="S3409" s="13">
        <f t="shared" si="160"/>
        <v>5.2416</v>
      </c>
      <c r="T3409" s="13">
        <f t="shared" si="161"/>
        <v>2.2464000000000004</v>
      </c>
      <c r="U3409" s="2">
        <f t="shared" si="159"/>
        <v>0.30000000000000004</v>
      </c>
      <c r="V3409">
        <f>Table1[[#This Row],[Ship Date]]-Table1[[#This Row],[Order Date]]</f>
        <v>4</v>
      </c>
    </row>
    <row r="3410" spans="1:22" x14ac:dyDescent="0.35">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s="13">
        <v>22.335999999999999</v>
      </c>
      <c r="S3410" s="13">
        <f t="shared" si="160"/>
        <v>15.635199999999998</v>
      </c>
      <c r="T3410" s="13">
        <f t="shared" si="161"/>
        <v>6.700800000000001</v>
      </c>
      <c r="U3410" s="2">
        <f t="shared" si="159"/>
        <v>0.30000000000000004</v>
      </c>
      <c r="V3410">
        <f>Table1[[#This Row],[Ship Date]]-Table1[[#This Row],[Order Date]]</f>
        <v>4</v>
      </c>
    </row>
    <row r="3411" spans="1:22" x14ac:dyDescent="0.35">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s="13">
        <v>10.368</v>
      </c>
      <c r="S3411" s="13">
        <f t="shared" si="160"/>
        <v>7.2576000000000001</v>
      </c>
      <c r="T3411" s="13">
        <f t="shared" si="161"/>
        <v>3.1104000000000003</v>
      </c>
      <c r="U3411" s="2">
        <f t="shared" si="159"/>
        <v>0.30000000000000004</v>
      </c>
      <c r="V3411">
        <f>Table1[[#This Row],[Ship Date]]-Table1[[#This Row],[Order Date]]</f>
        <v>6</v>
      </c>
    </row>
    <row r="3412" spans="1:22" x14ac:dyDescent="0.35">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s="13">
        <v>65.790000000000006</v>
      </c>
      <c r="S3412" s="13">
        <f t="shared" si="160"/>
        <v>46.053000000000004</v>
      </c>
      <c r="T3412" s="13">
        <f t="shared" si="161"/>
        <v>19.737000000000002</v>
      </c>
      <c r="U3412" s="2">
        <f t="shared" si="159"/>
        <v>0.3</v>
      </c>
      <c r="V3412">
        <f>Table1[[#This Row],[Ship Date]]-Table1[[#This Row],[Order Date]]</f>
        <v>4</v>
      </c>
    </row>
    <row r="3413" spans="1:22" x14ac:dyDescent="0.35">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s="13">
        <v>271.98399999999998</v>
      </c>
      <c r="S3413" s="13">
        <f t="shared" si="160"/>
        <v>190.38879999999997</v>
      </c>
      <c r="T3413" s="13">
        <f t="shared" si="161"/>
        <v>81.595200000000006</v>
      </c>
      <c r="U3413" s="2">
        <f t="shared" si="159"/>
        <v>0.30000000000000004</v>
      </c>
      <c r="V3413">
        <f>Table1[[#This Row],[Ship Date]]-Table1[[#This Row],[Order Date]]</f>
        <v>4</v>
      </c>
    </row>
    <row r="3414" spans="1:22" x14ac:dyDescent="0.35">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s="13">
        <v>11.76</v>
      </c>
      <c r="S3414" s="13">
        <f t="shared" si="160"/>
        <v>8.2319999999999993</v>
      </c>
      <c r="T3414" s="13">
        <f t="shared" si="161"/>
        <v>3.5280000000000005</v>
      </c>
      <c r="U3414" s="2">
        <f t="shared" si="159"/>
        <v>0.30000000000000004</v>
      </c>
      <c r="V3414">
        <f>Table1[[#This Row],[Ship Date]]-Table1[[#This Row],[Order Date]]</f>
        <v>4</v>
      </c>
    </row>
    <row r="3415" spans="1:22" x14ac:dyDescent="0.35">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s="13">
        <v>77.52</v>
      </c>
      <c r="S3415" s="13">
        <f t="shared" si="160"/>
        <v>54.263999999999996</v>
      </c>
      <c r="T3415" s="13">
        <f t="shared" si="161"/>
        <v>23.256</v>
      </c>
      <c r="U3415" s="2">
        <f t="shared" si="159"/>
        <v>0.30000000000000004</v>
      </c>
      <c r="V3415">
        <f>Table1[[#This Row],[Ship Date]]-Table1[[#This Row],[Order Date]]</f>
        <v>4</v>
      </c>
    </row>
    <row r="3416" spans="1:22" x14ac:dyDescent="0.35">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s="13">
        <v>48.64</v>
      </c>
      <c r="S3416" s="13">
        <f t="shared" si="160"/>
        <v>34.047999999999995</v>
      </c>
      <c r="T3416" s="13">
        <f t="shared" si="161"/>
        <v>14.592000000000006</v>
      </c>
      <c r="U3416" s="2">
        <f t="shared" si="159"/>
        <v>0.3000000000000001</v>
      </c>
      <c r="V3416">
        <f>Table1[[#This Row],[Ship Date]]-Table1[[#This Row],[Order Date]]</f>
        <v>4</v>
      </c>
    </row>
    <row r="3417" spans="1:22" x14ac:dyDescent="0.35">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s="13">
        <v>1.81</v>
      </c>
      <c r="S3417" s="13">
        <f t="shared" si="160"/>
        <v>1.2669999999999999</v>
      </c>
      <c r="T3417" s="13">
        <f t="shared" si="161"/>
        <v>0.54300000000000015</v>
      </c>
      <c r="U3417" s="2">
        <f t="shared" si="159"/>
        <v>0.3000000000000001</v>
      </c>
      <c r="V3417">
        <f>Table1[[#This Row],[Ship Date]]-Table1[[#This Row],[Order Date]]</f>
        <v>0</v>
      </c>
    </row>
    <row r="3418" spans="1:22" x14ac:dyDescent="0.35">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s="13">
        <v>8.26</v>
      </c>
      <c r="S3418" s="13">
        <f t="shared" si="160"/>
        <v>5.7819999999999991</v>
      </c>
      <c r="T3418" s="13">
        <f t="shared" si="161"/>
        <v>2.4780000000000006</v>
      </c>
      <c r="U3418" s="2">
        <f t="shared" si="159"/>
        <v>0.3000000000000001</v>
      </c>
      <c r="V3418">
        <f>Table1[[#This Row],[Ship Date]]-Table1[[#This Row],[Order Date]]</f>
        <v>0</v>
      </c>
    </row>
    <row r="3419" spans="1:22" x14ac:dyDescent="0.35">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s="13">
        <v>43.56</v>
      </c>
      <c r="S3419" s="13">
        <f t="shared" si="160"/>
        <v>30.492000000000001</v>
      </c>
      <c r="T3419" s="13">
        <f t="shared" si="161"/>
        <v>13.068000000000001</v>
      </c>
      <c r="U3419" s="2">
        <f t="shared" si="159"/>
        <v>0.3</v>
      </c>
      <c r="V3419">
        <f>Table1[[#This Row],[Ship Date]]-Table1[[#This Row],[Order Date]]</f>
        <v>5</v>
      </c>
    </row>
    <row r="3420" spans="1:22" x14ac:dyDescent="0.35">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s="13">
        <v>5.84</v>
      </c>
      <c r="S3420" s="13">
        <f t="shared" si="160"/>
        <v>4.0880000000000001</v>
      </c>
      <c r="T3420" s="13">
        <f t="shared" si="161"/>
        <v>1.7519999999999998</v>
      </c>
      <c r="U3420" s="2">
        <f t="shared" si="159"/>
        <v>0.3</v>
      </c>
      <c r="V3420">
        <f>Table1[[#This Row],[Ship Date]]-Table1[[#This Row],[Order Date]]</f>
        <v>5</v>
      </c>
    </row>
    <row r="3421" spans="1:22" x14ac:dyDescent="0.35">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s="13">
        <v>271.76400000000001</v>
      </c>
      <c r="S3421" s="13">
        <f t="shared" si="160"/>
        <v>190.23480000000001</v>
      </c>
      <c r="T3421" s="13">
        <f t="shared" si="161"/>
        <v>81.529200000000003</v>
      </c>
      <c r="U3421" s="2">
        <f t="shared" si="159"/>
        <v>0.3</v>
      </c>
      <c r="V3421">
        <f>Table1[[#This Row],[Ship Date]]-Table1[[#This Row],[Order Date]]</f>
        <v>7</v>
      </c>
    </row>
    <row r="3422" spans="1:22" x14ac:dyDescent="0.3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s="13">
        <v>262.24</v>
      </c>
      <c r="S3422" s="13">
        <f t="shared" si="160"/>
        <v>183.56799999999998</v>
      </c>
      <c r="T3422" s="13">
        <f t="shared" si="161"/>
        <v>78.672000000000025</v>
      </c>
      <c r="U3422" s="2">
        <f t="shared" si="159"/>
        <v>0.3000000000000001</v>
      </c>
      <c r="V3422">
        <f>Table1[[#This Row],[Ship Date]]-Table1[[#This Row],[Order Date]]</f>
        <v>6</v>
      </c>
    </row>
    <row r="3423" spans="1:22" x14ac:dyDescent="0.35">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s="13">
        <v>182.72</v>
      </c>
      <c r="S3423" s="13">
        <f t="shared" si="160"/>
        <v>127.904</v>
      </c>
      <c r="T3423" s="13">
        <f t="shared" si="161"/>
        <v>54.816000000000003</v>
      </c>
      <c r="U3423" s="2">
        <f t="shared" si="159"/>
        <v>0.3</v>
      </c>
      <c r="V3423">
        <f>Table1[[#This Row],[Ship Date]]-Table1[[#This Row],[Order Date]]</f>
        <v>6</v>
      </c>
    </row>
    <row r="3424" spans="1:22" x14ac:dyDescent="0.35">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s="13">
        <v>131.6</v>
      </c>
      <c r="S3424" s="13">
        <f t="shared" si="160"/>
        <v>92.11999999999999</v>
      </c>
      <c r="T3424" s="13">
        <f t="shared" si="161"/>
        <v>39.480000000000004</v>
      </c>
      <c r="U3424" s="2">
        <f t="shared" si="159"/>
        <v>0.30000000000000004</v>
      </c>
      <c r="V3424">
        <f>Table1[[#This Row],[Ship Date]]-Table1[[#This Row],[Order Date]]</f>
        <v>6</v>
      </c>
    </row>
    <row r="3425" spans="1:22" x14ac:dyDescent="0.3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s="13">
        <v>22.72</v>
      </c>
      <c r="S3425" s="13">
        <f t="shared" si="160"/>
        <v>15.903999999999998</v>
      </c>
      <c r="T3425" s="13">
        <f t="shared" si="161"/>
        <v>6.8160000000000007</v>
      </c>
      <c r="U3425" s="2">
        <f t="shared" si="159"/>
        <v>0.30000000000000004</v>
      </c>
      <c r="V3425">
        <f>Table1[[#This Row],[Ship Date]]-Table1[[#This Row],[Order Date]]</f>
        <v>6</v>
      </c>
    </row>
    <row r="3426" spans="1:22" x14ac:dyDescent="0.3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s="13">
        <v>558.4</v>
      </c>
      <c r="S3426" s="13">
        <f t="shared" si="160"/>
        <v>390.87999999999994</v>
      </c>
      <c r="T3426" s="13">
        <f t="shared" si="161"/>
        <v>167.52000000000004</v>
      </c>
      <c r="U3426" s="2">
        <f t="shared" si="159"/>
        <v>0.3000000000000001</v>
      </c>
      <c r="V3426">
        <f>Table1[[#This Row],[Ship Date]]-Table1[[#This Row],[Order Date]]</f>
        <v>6</v>
      </c>
    </row>
    <row r="3427" spans="1:22" x14ac:dyDescent="0.35">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s="13">
        <v>15.24</v>
      </c>
      <c r="S3427" s="13">
        <f t="shared" si="160"/>
        <v>10.667999999999999</v>
      </c>
      <c r="T3427" s="13">
        <f t="shared" si="161"/>
        <v>4.572000000000001</v>
      </c>
      <c r="U3427" s="2">
        <f t="shared" si="159"/>
        <v>0.30000000000000004</v>
      </c>
      <c r="V3427">
        <f>Table1[[#This Row],[Ship Date]]-Table1[[#This Row],[Order Date]]</f>
        <v>4</v>
      </c>
    </row>
    <row r="3428" spans="1:22" x14ac:dyDescent="0.35">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s="13">
        <v>1408.1</v>
      </c>
      <c r="S3428" s="13">
        <f t="shared" si="160"/>
        <v>985.66999999999985</v>
      </c>
      <c r="T3428" s="13">
        <f t="shared" si="161"/>
        <v>422.43000000000006</v>
      </c>
      <c r="U3428" s="2">
        <f t="shared" si="159"/>
        <v>0.30000000000000004</v>
      </c>
      <c r="V3428">
        <f>Table1[[#This Row],[Ship Date]]-Table1[[#This Row],[Order Date]]</f>
        <v>4</v>
      </c>
    </row>
    <row r="3429" spans="1:22" x14ac:dyDescent="0.35">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s="13">
        <v>32.896000000000001</v>
      </c>
      <c r="S3429" s="13">
        <f t="shared" si="160"/>
        <v>23.027200000000001</v>
      </c>
      <c r="T3429" s="13">
        <f t="shared" si="161"/>
        <v>9.8688000000000002</v>
      </c>
      <c r="U3429" s="2">
        <f t="shared" si="159"/>
        <v>0.3</v>
      </c>
      <c r="V3429">
        <f>Table1[[#This Row],[Ship Date]]-Table1[[#This Row],[Order Date]]</f>
        <v>3</v>
      </c>
    </row>
    <row r="3430" spans="1:22" x14ac:dyDescent="0.35">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s="13">
        <v>215.148</v>
      </c>
      <c r="S3430" s="13">
        <f t="shared" si="160"/>
        <v>150.6036</v>
      </c>
      <c r="T3430" s="13">
        <f t="shared" si="161"/>
        <v>64.544399999999996</v>
      </c>
      <c r="U3430" s="2">
        <f t="shared" si="159"/>
        <v>0.3</v>
      </c>
      <c r="V3430">
        <f>Table1[[#This Row],[Ship Date]]-Table1[[#This Row],[Order Date]]</f>
        <v>3</v>
      </c>
    </row>
    <row r="3431" spans="1:22" x14ac:dyDescent="0.35">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s="13">
        <v>30.96</v>
      </c>
      <c r="S3431" s="13">
        <f t="shared" si="160"/>
        <v>21.672000000000001</v>
      </c>
      <c r="T3431" s="13">
        <f t="shared" si="161"/>
        <v>9.2880000000000003</v>
      </c>
      <c r="U3431" s="2">
        <f t="shared" si="159"/>
        <v>0.3</v>
      </c>
      <c r="V3431">
        <f>Table1[[#This Row],[Ship Date]]-Table1[[#This Row],[Order Date]]</f>
        <v>3</v>
      </c>
    </row>
    <row r="3432" spans="1:22" x14ac:dyDescent="0.35">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s="13">
        <v>29.79</v>
      </c>
      <c r="S3432" s="13">
        <f t="shared" si="160"/>
        <v>20.852999999999998</v>
      </c>
      <c r="T3432" s="13">
        <f t="shared" si="161"/>
        <v>8.9370000000000012</v>
      </c>
      <c r="U3432" s="2">
        <f t="shared" si="159"/>
        <v>0.30000000000000004</v>
      </c>
      <c r="V3432">
        <f>Table1[[#This Row],[Ship Date]]-Table1[[#This Row],[Order Date]]</f>
        <v>1</v>
      </c>
    </row>
    <row r="3433" spans="1:22" x14ac:dyDescent="0.35">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s="13">
        <v>128.9</v>
      </c>
      <c r="S3433" s="13">
        <f t="shared" si="160"/>
        <v>90.23</v>
      </c>
      <c r="T3433" s="13">
        <f t="shared" si="161"/>
        <v>38.67</v>
      </c>
      <c r="U3433" s="2">
        <f t="shared" si="159"/>
        <v>0.3</v>
      </c>
      <c r="V3433">
        <f>Table1[[#This Row],[Ship Date]]-Table1[[#This Row],[Order Date]]</f>
        <v>1</v>
      </c>
    </row>
    <row r="3434" spans="1:22" x14ac:dyDescent="0.35">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s="13">
        <v>60.12</v>
      </c>
      <c r="S3434" s="13">
        <f t="shared" si="160"/>
        <v>42.083999999999996</v>
      </c>
      <c r="T3434" s="13">
        <f t="shared" si="161"/>
        <v>18.036000000000001</v>
      </c>
      <c r="U3434" s="2">
        <f t="shared" si="159"/>
        <v>0.30000000000000004</v>
      </c>
      <c r="V3434">
        <f>Table1[[#This Row],[Ship Date]]-Table1[[#This Row],[Order Date]]</f>
        <v>1</v>
      </c>
    </row>
    <row r="3435" spans="1:22" x14ac:dyDescent="0.35">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s="13">
        <v>24.815999999999999</v>
      </c>
      <c r="S3435" s="13">
        <f t="shared" si="160"/>
        <v>17.371199999999998</v>
      </c>
      <c r="T3435" s="13">
        <f t="shared" si="161"/>
        <v>7.4448000000000008</v>
      </c>
      <c r="U3435" s="2">
        <f t="shared" si="159"/>
        <v>0.30000000000000004</v>
      </c>
      <c r="V3435">
        <f>Table1[[#This Row],[Ship Date]]-Table1[[#This Row],[Order Date]]</f>
        <v>4</v>
      </c>
    </row>
    <row r="3436" spans="1:22" x14ac:dyDescent="0.35">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s="13">
        <v>14.976000000000001</v>
      </c>
      <c r="S3436" s="13">
        <f t="shared" si="160"/>
        <v>10.4832</v>
      </c>
      <c r="T3436" s="13">
        <f t="shared" si="161"/>
        <v>4.4928000000000008</v>
      </c>
      <c r="U3436" s="2">
        <f t="shared" si="159"/>
        <v>0.30000000000000004</v>
      </c>
      <c r="V3436">
        <f>Table1[[#This Row],[Ship Date]]-Table1[[#This Row],[Order Date]]</f>
        <v>4</v>
      </c>
    </row>
    <row r="3437" spans="1:22" x14ac:dyDescent="0.35">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s="13">
        <v>15.08</v>
      </c>
      <c r="S3437" s="13">
        <f t="shared" si="160"/>
        <v>10.555999999999999</v>
      </c>
      <c r="T3437" s="13">
        <f t="shared" si="161"/>
        <v>4.5240000000000009</v>
      </c>
      <c r="U3437" s="2">
        <f t="shared" si="159"/>
        <v>0.30000000000000004</v>
      </c>
      <c r="V3437">
        <f>Table1[[#This Row],[Ship Date]]-Table1[[#This Row],[Order Date]]</f>
        <v>2</v>
      </c>
    </row>
    <row r="3438" spans="1:22" x14ac:dyDescent="0.35">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s="13">
        <v>24.288</v>
      </c>
      <c r="S3438" s="13">
        <f t="shared" si="160"/>
        <v>17.0016</v>
      </c>
      <c r="T3438" s="13">
        <f t="shared" si="161"/>
        <v>7.2864000000000004</v>
      </c>
      <c r="U3438" s="2">
        <f t="shared" si="159"/>
        <v>0.3</v>
      </c>
      <c r="V3438">
        <f>Table1[[#This Row],[Ship Date]]-Table1[[#This Row],[Order Date]]</f>
        <v>2</v>
      </c>
    </row>
    <row r="3439" spans="1:22" x14ac:dyDescent="0.35">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s="13">
        <v>16.192</v>
      </c>
      <c r="S3439" s="13">
        <f t="shared" si="160"/>
        <v>11.334399999999999</v>
      </c>
      <c r="T3439" s="13">
        <f t="shared" si="161"/>
        <v>4.8576000000000015</v>
      </c>
      <c r="U3439" s="2">
        <f t="shared" si="159"/>
        <v>0.3000000000000001</v>
      </c>
      <c r="V3439">
        <f>Table1[[#This Row],[Ship Date]]-Table1[[#This Row],[Order Date]]</f>
        <v>0</v>
      </c>
    </row>
    <row r="3440" spans="1:22" x14ac:dyDescent="0.35">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s="13">
        <v>251.006</v>
      </c>
      <c r="S3440" s="13">
        <f t="shared" si="160"/>
        <v>175.70419999999999</v>
      </c>
      <c r="T3440" s="13">
        <f t="shared" si="161"/>
        <v>75.301800000000014</v>
      </c>
      <c r="U3440" s="2">
        <f t="shared" si="159"/>
        <v>0.30000000000000004</v>
      </c>
      <c r="V3440">
        <f>Table1[[#This Row],[Ship Date]]-Table1[[#This Row],[Order Date]]</f>
        <v>0</v>
      </c>
    </row>
    <row r="3441" spans="1:22" x14ac:dyDescent="0.35">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s="13">
        <v>54.192</v>
      </c>
      <c r="S3441" s="13">
        <f t="shared" si="160"/>
        <v>37.934399999999997</v>
      </c>
      <c r="T3441" s="13">
        <f t="shared" si="161"/>
        <v>16.257600000000004</v>
      </c>
      <c r="U3441" s="2">
        <f t="shared" si="159"/>
        <v>0.30000000000000004</v>
      </c>
      <c r="V3441">
        <f>Table1[[#This Row],[Ship Date]]-Table1[[#This Row],[Order Date]]</f>
        <v>0</v>
      </c>
    </row>
    <row r="3442" spans="1:22" x14ac:dyDescent="0.35">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s="13">
        <v>4.3040000000000003</v>
      </c>
      <c r="S3442" s="13">
        <f t="shared" si="160"/>
        <v>3.0127999999999999</v>
      </c>
      <c r="T3442" s="13">
        <f t="shared" si="161"/>
        <v>1.2912000000000003</v>
      </c>
      <c r="U3442" s="2">
        <f t="shared" si="159"/>
        <v>0.30000000000000004</v>
      </c>
      <c r="V3442">
        <f>Table1[[#This Row],[Ship Date]]-Table1[[#This Row],[Order Date]]</f>
        <v>1</v>
      </c>
    </row>
    <row r="3443" spans="1:22" x14ac:dyDescent="0.35">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s="13">
        <v>108.92</v>
      </c>
      <c r="S3443" s="13">
        <f t="shared" si="160"/>
        <v>76.244</v>
      </c>
      <c r="T3443" s="13">
        <f t="shared" si="161"/>
        <v>32.676000000000002</v>
      </c>
      <c r="U3443" s="2">
        <f t="shared" si="159"/>
        <v>0.3</v>
      </c>
      <c r="V3443">
        <f>Table1[[#This Row],[Ship Date]]-Table1[[#This Row],[Order Date]]</f>
        <v>3</v>
      </c>
    </row>
    <row r="3444" spans="1:22" x14ac:dyDescent="0.35">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s="13">
        <v>16.739999999999998</v>
      </c>
      <c r="S3444" s="13">
        <f t="shared" si="160"/>
        <v>11.717999999999998</v>
      </c>
      <c r="T3444" s="13">
        <f t="shared" si="161"/>
        <v>5.0220000000000002</v>
      </c>
      <c r="U3444" s="2">
        <f t="shared" si="159"/>
        <v>0.30000000000000004</v>
      </c>
      <c r="V3444">
        <f>Table1[[#This Row],[Ship Date]]-Table1[[#This Row],[Order Date]]</f>
        <v>4</v>
      </c>
    </row>
    <row r="3445" spans="1:22" x14ac:dyDescent="0.35">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s="13">
        <v>2504.7399999999998</v>
      </c>
      <c r="S3445" s="13">
        <f t="shared" si="160"/>
        <v>1753.3179999999998</v>
      </c>
      <c r="T3445" s="13">
        <f t="shared" si="161"/>
        <v>751.42200000000003</v>
      </c>
      <c r="U3445" s="2">
        <f t="shared" si="159"/>
        <v>0.30000000000000004</v>
      </c>
      <c r="V3445">
        <f>Table1[[#This Row],[Ship Date]]-Table1[[#This Row],[Order Date]]</f>
        <v>4</v>
      </c>
    </row>
    <row r="3446" spans="1:22" x14ac:dyDescent="0.3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s="13">
        <v>84.784000000000006</v>
      </c>
      <c r="S3446" s="13">
        <f t="shared" si="160"/>
        <v>59.348799999999997</v>
      </c>
      <c r="T3446" s="13">
        <f t="shared" si="161"/>
        <v>25.435200000000009</v>
      </c>
      <c r="U3446" s="2">
        <f t="shared" si="159"/>
        <v>0.3000000000000001</v>
      </c>
      <c r="V3446">
        <f>Table1[[#This Row],[Ship Date]]-Table1[[#This Row],[Order Date]]</f>
        <v>4</v>
      </c>
    </row>
    <row r="3447" spans="1:22" x14ac:dyDescent="0.35">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s="13">
        <v>29.9</v>
      </c>
      <c r="S3447" s="13">
        <f t="shared" si="160"/>
        <v>20.929999999999996</v>
      </c>
      <c r="T3447" s="13">
        <f t="shared" si="161"/>
        <v>8.9700000000000024</v>
      </c>
      <c r="U3447" s="2">
        <f t="shared" si="159"/>
        <v>0.3000000000000001</v>
      </c>
      <c r="V3447">
        <f>Table1[[#This Row],[Ship Date]]-Table1[[#This Row],[Order Date]]</f>
        <v>5</v>
      </c>
    </row>
    <row r="3448" spans="1:22" x14ac:dyDescent="0.3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s="13">
        <v>70.88</v>
      </c>
      <c r="S3448" s="13">
        <f t="shared" si="160"/>
        <v>49.615999999999993</v>
      </c>
      <c r="T3448" s="13">
        <f t="shared" si="161"/>
        <v>21.264000000000003</v>
      </c>
      <c r="U3448" s="2">
        <f t="shared" si="159"/>
        <v>0.30000000000000004</v>
      </c>
      <c r="V3448">
        <f>Table1[[#This Row],[Ship Date]]-Table1[[#This Row],[Order Date]]</f>
        <v>1</v>
      </c>
    </row>
    <row r="3449" spans="1:22" x14ac:dyDescent="0.35">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s="13">
        <v>3.76</v>
      </c>
      <c r="S3449" s="13">
        <f t="shared" si="160"/>
        <v>2.6319999999999997</v>
      </c>
      <c r="T3449" s="13">
        <f t="shared" si="161"/>
        <v>1.1280000000000001</v>
      </c>
      <c r="U3449" s="2">
        <f t="shared" si="159"/>
        <v>0.30000000000000004</v>
      </c>
      <c r="V3449">
        <f>Table1[[#This Row],[Ship Date]]-Table1[[#This Row],[Order Date]]</f>
        <v>4</v>
      </c>
    </row>
    <row r="3450" spans="1:22" x14ac:dyDescent="0.35">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s="13">
        <v>27.263999999999999</v>
      </c>
      <c r="S3450" s="13">
        <f t="shared" si="160"/>
        <v>19.084799999999998</v>
      </c>
      <c r="T3450" s="13">
        <f t="shared" si="161"/>
        <v>8.1792000000000016</v>
      </c>
      <c r="U3450" s="2">
        <f t="shared" si="159"/>
        <v>0.30000000000000004</v>
      </c>
      <c r="V3450">
        <f>Table1[[#This Row],[Ship Date]]-Table1[[#This Row],[Order Date]]</f>
        <v>6</v>
      </c>
    </row>
    <row r="3451" spans="1:22" x14ac:dyDescent="0.35">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s="13">
        <v>56.65</v>
      </c>
      <c r="S3451" s="13">
        <f t="shared" si="160"/>
        <v>39.654999999999994</v>
      </c>
      <c r="T3451" s="13">
        <f t="shared" si="161"/>
        <v>16.995000000000005</v>
      </c>
      <c r="U3451" s="2">
        <f t="shared" si="159"/>
        <v>0.3000000000000001</v>
      </c>
      <c r="V3451">
        <f>Table1[[#This Row],[Ship Date]]-Table1[[#This Row],[Order Date]]</f>
        <v>6</v>
      </c>
    </row>
    <row r="3452" spans="1:22" x14ac:dyDescent="0.35">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s="13">
        <v>14.97</v>
      </c>
      <c r="S3452" s="13">
        <f t="shared" si="160"/>
        <v>10.478999999999999</v>
      </c>
      <c r="T3452" s="13">
        <f t="shared" si="161"/>
        <v>4.4910000000000014</v>
      </c>
      <c r="U3452" s="2">
        <f t="shared" si="159"/>
        <v>0.3000000000000001</v>
      </c>
      <c r="V3452">
        <f>Table1[[#This Row],[Ship Date]]-Table1[[#This Row],[Order Date]]</f>
        <v>6</v>
      </c>
    </row>
    <row r="3453" spans="1:22" x14ac:dyDescent="0.35">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s="13">
        <v>4.0199999999999996</v>
      </c>
      <c r="S3453" s="13">
        <f t="shared" si="160"/>
        <v>2.8139999999999996</v>
      </c>
      <c r="T3453" s="13">
        <f t="shared" si="161"/>
        <v>1.206</v>
      </c>
      <c r="U3453" s="2">
        <f t="shared" si="159"/>
        <v>0.30000000000000004</v>
      </c>
      <c r="V3453">
        <f>Table1[[#This Row],[Ship Date]]-Table1[[#This Row],[Order Date]]</f>
        <v>6</v>
      </c>
    </row>
    <row r="3454" spans="1:22" x14ac:dyDescent="0.35">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s="13">
        <v>471.92</v>
      </c>
      <c r="S3454" s="13">
        <f t="shared" si="160"/>
        <v>330.34399999999999</v>
      </c>
      <c r="T3454" s="13">
        <f t="shared" si="161"/>
        <v>141.57600000000002</v>
      </c>
      <c r="U3454" s="2">
        <f t="shared" si="159"/>
        <v>0.30000000000000004</v>
      </c>
      <c r="V3454">
        <f>Table1[[#This Row],[Ship Date]]-Table1[[#This Row],[Order Date]]</f>
        <v>5</v>
      </c>
    </row>
    <row r="3455" spans="1:22" x14ac:dyDescent="0.35">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s="13">
        <v>58.72</v>
      </c>
      <c r="S3455" s="13">
        <f t="shared" si="160"/>
        <v>41.103999999999999</v>
      </c>
      <c r="T3455" s="13">
        <f t="shared" si="161"/>
        <v>17.616</v>
      </c>
      <c r="U3455" s="2">
        <f t="shared" si="159"/>
        <v>0.3</v>
      </c>
      <c r="V3455">
        <f>Table1[[#This Row],[Ship Date]]-Table1[[#This Row],[Order Date]]</f>
        <v>1</v>
      </c>
    </row>
    <row r="3456" spans="1:22" x14ac:dyDescent="0.35">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s="13">
        <v>5.16</v>
      </c>
      <c r="S3456" s="13">
        <f t="shared" si="160"/>
        <v>3.6119999999999997</v>
      </c>
      <c r="T3456" s="13">
        <f t="shared" si="161"/>
        <v>1.5480000000000005</v>
      </c>
      <c r="U3456" s="2">
        <f t="shared" si="159"/>
        <v>0.3000000000000001</v>
      </c>
      <c r="V3456">
        <f>Table1[[#This Row],[Ship Date]]-Table1[[#This Row],[Order Date]]</f>
        <v>5</v>
      </c>
    </row>
    <row r="3457" spans="1:22" x14ac:dyDescent="0.35">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s="13">
        <v>16.495999999999999</v>
      </c>
      <c r="S3457" s="13">
        <f t="shared" si="160"/>
        <v>11.547199999999998</v>
      </c>
      <c r="T3457" s="13">
        <f t="shared" si="161"/>
        <v>4.9488000000000003</v>
      </c>
      <c r="U3457" s="2">
        <f t="shared" si="159"/>
        <v>0.30000000000000004</v>
      </c>
      <c r="V3457">
        <f>Table1[[#This Row],[Ship Date]]-Table1[[#This Row],[Order Date]]</f>
        <v>7</v>
      </c>
    </row>
    <row r="3458" spans="1:22" x14ac:dyDescent="0.35">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s="13">
        <v>71.975999999999999</v>
      </c>
      <c r="S3458" s="13">
        <f t="shared" si="160"/>
        <v>50.383199999999995</v>
      </c>
      <c r="T3458" s="13">
        <f t="shared" si="161"/>
        <v>21.592800000000004</v>
      </c>
      <c r="U3458" s="2">
        <f t="shared" si="159"/>
        <v>0.30000000000000004</v>
      </c>
      <c r="V3458">
        <f>Table1[[#This Row],[Ship Date]]-Table1[[#This Row],[Order Date]]</f>
        <v>2</v>
      </c>
    </row>
    <row r="3459" spans="1:22" x14ac:dyDescent="0.35">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s="13">
        <v>22.512</v>
      </c>
      <c r="S3459" s="13">
        <f t="shared" si="160"/>
        <v>15.7584</v>
      </c>
      <c r="T3459" s="13">
        <f t="shared" si="161"/>
        <v>6.7536000000000005</v>
      </c>
      <c r="U3459" s="2">
        <f t="shared" ref="U3459:U3522" si="162">T3459/R3459</f>
        <v>0.3</v>
      </c>
      <c r="V3459">
        <f>Table1[[#This Row],[Ship Date]]-Table1[[#This Row],[Order Date]]</f>
        <v>2</v>
      </c>
    </row>
    <row r="3460" spans="1:22" x14ac:dyDescent="0.35">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s="13">
        <v>3.444</v>
      </c>
      <c r="S3460" s="13">
        <f t="shared" ref="S3460:S3523" si="163">R3460*0.7</f>
        <v>2.4107999999999996</v>
      </c>
      <c r="T3460" s="13">
        <f t="shared" ref="T3460:T3523" si="164">R3460-S3460</f>
        <v>1.0332000000000003</v>
      </c>
      <c r="U3460" s="2">
        <f t="shared" si="162"/>
        <v>0.3000000000000001</v>
      </c>
      <c r="V3460">
        <f>Table1[[#This Row],[Ship Date]]-Table1[[#This Row],[Order Date]]</f>
        <v>2</v>
      </c>
    </row>
    <row r="3461" spans="1:22" x14ac:dyDescent="0.35">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s="13">
        <v>538.19399999999996</v>
      </c>
      <c r="S3461" s="13">
        <f t="shared" si="163"/>
        <v>376.73579999999993</v>
      </c>
      <c r="T3461" s="13">
        <f t="shared" si="164"/>
        <v>161.45820000000003</v>
      </c>
      <c r="U3461" s="2">
        <f t="shared" si="162"/>
        <v>0.3000000000000001</v>
      </c>
      <c r="V3461">
        <f>Table1[[#This Row],[Ship Date]]-Table1[[#This Row],[Order Date]]</f>
        <v>2</v>
      </c>
    </row>
    <row r="3462" spans="1:22" x14ac:dyDescent="0.35">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s="13">
        <v>47.984000000000002</v>
      </c>
      <c r="S3462" s="13">
        <f t="shared" si="163"/>
        <v>33.588799999999999</v>
      </c>
      <c r="T3462" s="13">
        <f t="shared" si="164"/>
        <v>14.395200000000003</v>
      </c>
      <c r="U3462" s="2">
        <f t="shared" si="162"/>
        <v>0.30000000000000004</v>
      </c>
      <c r="V3462">
        <f>Table1[[#This Row],[Ship Date]]-Table1[[#This Row],[Order Date]]</f>
        <v>2</v>
      </c>
    </row>
    <row r="3463" spans="1:22" x14ac:dyDescent="0.35">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s="13">
        <v>492.76799999999997</v>
      </c>
      <c r="S3463" s="13">
        <f t="shared" si="163"/>
        <v>344.93759999999997</v>
      </c>
      <c r="T3463" s="13">
        <f t="shared" si="164"/>
        <v>147.8304</v>
      </c>
      <c r="U3463" s="2">
        <f t="shared" si="162"/>
        <v>0.3</v>
      </c>
      <c r="V3463">
        <f>Table1[[#This Row],[Ship Date]]-Table1[[#This Row],[Order Date]]</f>
        <v>5</v>
      </c>
    </row>
    <row r="3464" spans="1:22" x14ac:dyDescent="0.35">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s="13">
        <v>286.79000000000002</v>
      </c>
      <c r="S3464" s="13">
        <f t="shared" si="163"/>
        <v>200.75300000000001</v>
      </c>
      <c r="T3464" s="13">
        <f t="shared" si="164"/>
        <v>86.037000000000006</v>
      </c>
      <c r="U3464" s="2">
        <f t="shared" si="162"/>
        <v>0.3</v>
      </c>
      <c r="V3464">
        <f>Table1[[#This Row],[Ship Date]]-Table1[[#This Row],[Order Date]]</f>
        <v>3</v>
      </c>
    </row>
    <row r="3465" spans="1:22" x14ac:dyDescent="0.35">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s="13">
        <v>5.08</v>
      </c>
      <c r="S3465" s="13">
        <f t="shared" si="163"/>
        <v>3.5559999999999996</v>
      </c>
      <c r="T3465" s="13">
        <f t="shared" si="164"/>
        <v>1.5240000000000005</v>
      </c>
      <c r="U3465" s="2">
        <f t="shared" si="162"/>
        <v>0.3000000000000001</v>
      </c>
      <c r="V3465">
        <f>Table1[[#This Row],[Ship Date]]-Table1[[#This Row],[Order Date]]</f>
        <v>5</v>
      </c>
    </row>
    <row r="3466" spans="1:22" x14ac:dyDescent="0.35">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s="13">
        <v>47.991999999999997</v>
      </c>
      <c r="S3466" s="13">
        <f t="shared" si="163"/>
        <v>33.594399999999993</v>
      </c>
      <c r="T3466" s="13">
        <f t="shared" si="164"/>
        <v>14.397600000000004</v>
      </c>
      <c r="U3466" s="2">
        <f t="shared" si="162"/>
        <v>0.3000000000000001</v>
      </c>
      <c r="V3466">
        <f>Table1[[#This Row],[Ship Date]]-Table1[[#This Row],[Order Date]]</f>
        <v>2</v>
      </c>
    </row>
    <row r="3467" spans="1:22" x14ac:dyDescent="0.35">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s="13">
        <v>61.96</v>
      </c>
      <c r="S3467" s="13">
        <f t="shared" si="163"/>
        <v>43.372</v>
      </c>
      <c r="T3467" s="13">
        <f t="shared" si="164"/>
        <v>18.588000000000001</v>
      </c>
      <c r="U3467" s="2">
        <f t="shared" si="162"/>
        <v>0.3</v>
      </c>
      <c r="V3467">
        <f>Table1[[#This Row],[Ship Date]]-Table1[[#This Row],[Order Date]]</f>
        <v>4</v>
      </c>
    </row>
    <row r="3468" spans="1:22" x14ac:dyDescent="0.35">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s="13">
        <v>361.96</v>
      </c>
      <c r="S3468" s="13">
        <f t="shared" si="163"/>
        <v>253.37199999999996</v>
      </c>
      <c r="T3468" s="13">
        <f t="shared" si="164"/>
        <v>108.58800000000002</v>
      </c>
      <c r="U3468" s="2">
        <f t="shared" si="162"/>
        <v>0.3000000000000001</v>
      </c>
      <c r="V3468">
        <f>Table1[[#This Row],[Ship Date]]-Table1[[#This Row],[Order Date]]</f>
        <v>4</v>
      </c>
    </row>
    <row r="3469" spans="1:22" x14ac:dyDescent="0.35">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s="13">
        <v>278.82</v>
      </c>
      <c r="S3469" s="13">
        <f t="shared" si="163"/>
        <v>195.17399999999998</v>
      </c>
      <c r="T3469" s="13">
        <f t="shared" si="164"/>
        <v>83.646000000000015</v>
      </c>
      <c r="U3469" s="2">
        <f t="shared" si="162"/>
        <v>0.30000000000000004</v>
      </c>
      <c r="V3469">
        <f>Table1[[#This Row],[Ship Date]]-Table1[[#This Row],[Order Date]]</f>
        <v>4</v>
      </c>
    </row>
    <row r="3470" spans="1:22" x14ac:dyDescent="0.35">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s="13">
        <v>133.38</v>
      </c>
      <c r="S3470" s="13">
        <f t="shared" si="163"/>
        <v>93.365999999999985</v>
      </c>
      <c r="T3470" s="13">
        <f t="shared" si="164"/>
        <v>40.01400000000001</v>
      </c>
      <c r="U3470" s="2">
        <f t="shared" si="162"/>
        <v>0.3000000000000001</v>
      </c>
      <c r="V3470">
        <f>Table1[[#This Row],[Ship Date]]-Table1[[#This Row],[Order Date]]</f>
        <v>5</v>
      </c>
    </row>
    <row r="3471" spans="1:22" x14ac:dyDescent="0.35">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s="13">
        <v>47.951999999999998</v>
      </c>
      <c r="S3471" s="13">
        <f t="shared" si="163"/>
        <v>33.566399999999994</v>
      </c>
      <c r="T3471" s="13">
        <f t="shared" si="164"/>
        <v>14.385600000000004</v>
      </c>
      <c r="U3471" s="2">
        <f t="shared" si="162"/>
        <v>0.3000000000000001</v>
      </c>
      <c r="V3471">
        <f>Table1[[#This Row],[Ship Date]]-Table1[[#This Row],[Order Date]]</f>
        <v>4</v>
      </c>
    </row>
    <row r="3472" spans="1:22" x14ac:dyDescent="0.35">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s="13">
        <v>16.739999999999998</v>
      </c>
      <c r="S3472" s="13">
        <f t="shared" si="163"/>
        <v>11.717999999999998</v>
      </c>
      <c r="T3472" s="13">
        <f t="shared" si="164"/>
        <v>5.0220000000000002</v>
      </c>
      <c r="U3472" s="2">
        <f t="shared" si="162"/>
        <v>0.30000000000000004</v>
      </c>
      <c r="V3472">
        <f>Table1[[#This Row],[Ship Date]]-Table1[[#This Row],[Order Date]]</f>
        <v>4</v>
      </c>
    </row>
    <row r="3473" spans="1:22" x14ac:dyDescent="0.35">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s="13">
        <v>10.848000000000001</v>
      </c>
      <c r="S3473" s="13">
        <f t="shared" si="163"/>
        <v>7.5936000000000003</v>
      </c>
      <c r="T3473" s="13">
        <f t="shared" si="164"/>
        <v>3.2544000000000004</v>
      </c>
      <c r="U3473" s="2">
        <f t="shared" si="162"/>
        <v>0.3</v>
      </c>
      <c r="V3473">
        <f>Table1[[#This Row],[Ship Date]]-Table1[[#This Row],[Order Date]]</f>
        <v>5</v>
      </c>
    </row>
    <row r="3474" spans="1:22" x14ac:dyDescent="0.35">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s="13">
        <v>18.544</v>
      </c>
      <c r="S3474" s="13">
        <f t="shared" si="163"/>
        <v>12.9808</v>
      </c>
      <c r="T3474" s="13">
        <f t="shared" si="164"/>
        <v>5.5632000000000001</v>
      </c>
      <c r="U3474" s="2">
        <f t="shared" si="162"/>
        <v>0.3</v>
      </c>
      <c r="V3474">
        <f>Table1[[#This Row],[Ship Date]]-Table1[[#This Row],[Order Date]]</f>
        <v>5</v>
      </c>
    </row>
    <row r="3475" spans="1:22" x14ac:dyDescent="0.35">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s="13">
        <v>180.98</v>
      </c>
      <c r="S3475" s="13">
        <f t="shared" si="163"/>
        <v>126.68599999999998</v>
      </c>
      <c r="T3475" s="13">
        <f t="shared" si="164"/>
        <v>54.294000000000011</v>
      </c>
      <c r="U3475" s="2">
        <f t="shared" si="162"/>
        <v>0.3000000000000001</v>
      </c>
      <c r="V3475">
        <f>Table1[[#This Row],[Ship Date]]-Table1[[#This Row],[Order Date]]</f>
        <v>7</v>
      </c>
    </row>
    <row r="3476" spans="1:22" x14ac:dyDescent="0.35">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s="13">
        <v>99.98</v>
      </c>
      <c r="S3476" s="13">
        <f t="shared" si="163"/>
        <v>69.986000000000004</v>
      </c>
      <c r="T3476" s="13">
        <f t="shared" si="164"/>
        <v>29.994</v>
      </c>
      <c r="U3476" s="2">
        <f t="shared" si="162"/>
        <v>0.3</v>
      </c>
      <c r="V3476">
        <f>Table1[[#This Row],[Ship Date]]-Table1[[#This Row],[Order Date]]</f>
        <v>7</v>
      </c>
    </row>
    <row r="3477" spans="1:22" x14ac:dyDescent="0.35">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s="13">
        <v>34.950000000000003</v>
      </c>
      <c r="S3477" s="13">
        <f t="shared" si="163"/>
        <v>24.465</v>
      </c>
      <c r="T3477" s="13">
        <f t="shared" si="164"/>
        <v>10.485000000000003</v>
      </c>
      <c r="U3477" s="2">
        <f t="shared" si="162"/>
        <v>0.30000000000000004</v>
      </c>
      <c r="V3477">
        <f>Table1[[#This Row],[Ship Date]]-Table1[[#This Row],[Order Date]]</f>
        <v>3</v>
      </c>
    </row>
    <row r="3478" spans="1:22" x14ac:dyDescent="0.35">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s="13">
        <v>152</v>
      </c>
      <c r="S3478" s="13">
        <f t="shared" si="163"/>
        <v>106.39999999999999</v>
      </c>
      <c r="T3478" s="13">
        <f t="shared" si="164"/>
        <v>45.600000000000009</v>
      </c>
      <c r="U3478" s="2">
        <f t="shared" si="162"/>
        <v>0.30000000000000004</v>
      </c>
      <c r="V3478">
        <f>Table1[[#This Row],[Ship Date]]-Table1[[#This Row],[Order Date]]</f>
        <v>3</v>
      </c>
    </row>
    <row r="3479" spans="1:22" x14ac:dyDescent="0.3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s="13">
        <v>92.52</v>
      </c>
      <c r="S3479" s="13">
        <f t="shared" si="163"/>
        <v>64.763999999999996</v>
      </c>
      <c r="T3479" s="13">
        <f t="shared" si="164"/>
        <v>27.756</v>
      </c>
      <c r="U3479" s="2">
        <f t="shared" si="162"/>
        <v>0.3</v>
      </c>
      <c r="V3479">
        <f>Table1[[#This Row],[Ship Date]]-Table1[[#This Row],[Order Date]]</f>
        <v>5</v>
      </c>
    </row>
    <row r="3480" spans="1:22" x14ac:dyDescent="0.35">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s="13">
        <v>8.56</v>
      </c>
      <c r="S3480" s="13">
        <f t="shared" si="163"/>
        <v>5.992</v>
      </c>
      <c r="T3480" s="13">
        <f t="shared" si="164"/>
        <v>2.5680000000000005</v>
      </c>
      <c r="U3480" s="2">
        <f t="shared" si="162"/>
        <v>0.30000000000000004</v>
      </c>
      <c r="V3480">
        <f>Table1[[#This Row],[Ship Date]]-Table1[[#This Row],[Order Date]]</f>
        <v>6</v>
      </c>
    </row>
    <row r="3481" spans="1:22" x14ac:dyDescent="0.35">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s="13">
        <v>45.36</v>
      </c>
      <c r="S3481" s="13">
        <f t="shared" si="163"/>
        <v>31.751999999999999</v>
      </c>
      <c r="T3481" s="13">
        <f t="shared" si="164"/>
        <v>13.608000000000001</v>
      </c>
      <c r="U3481" s="2">
        <f t="shared" si="162"/>
        <v>0.3</v>
      </c>
      <c r="V3481">
        <f>Table1[[#This Row],[Ship Date]]-Table1[[#This Row],[Order Date]]</f>
        <v>6</v>
      </c>
    </row>
    <row r="3482" spans="1:22" x14ac:dyDescent="0.35">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s="13">
        <v>1421.664</v>
      </c>
      <c r="S3482" s="13">
        <f t="shared" si="163"/>
        <v>995.1647999999999</v>
      </c>
      <c r="T3482" s="13">
        <f t="shared" si="164"/>
        <v>426.49920000000009</v>
      </c>
      <c r="U3482" s="2">
        <f t="shared" si="162"/>
        <v>0.30000000000000004</v>
      </c>
      <c r="V3482">
        <f>Table1[[#This Row],[Ship Date]]-Table1[[#This Row],[Order Date]]</f>
        <v>6</v>
      </c>
    </row>
    <row r="3483" spans="1:22" x14ac:dyDescent="0.35">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s="13">
        <v>8.9600000000000009</v>
      </c>
      <c r="S3483" s="13">
        <f t="shared" si="163"/>
        <v>6.2720000000000002</v>
      </c>
      <c r="T3483" s="13">
        <f t="shared" si="164"/>
        <v>2.6880000000000006</v>
      </c>
      <c r="U3483" s="2">
        <f t="shared" si="162"/>
        <v>0.30000000000000004</v>
      </c>
      <c r="V3483">
        <f>Table1[[#This Row],[Ship Date]]-Table1[[#This Row],[Order Date]]</f>
        <v>3</v>
      </c>
    </row>
    <row r="3484" spans="1:22" x14ac:dyDescent="0.35">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s="13">
        <v>579.95000000000005</v>
      </c>
      <c r="S3484" s="13">
        <f t="shared" si="163"/>
        <v>405.96500000000003</v>
      </c>
      <c r="T3484" s="13">
        <f t="shared" si="164"/>
        <v>173.98500000000001</v>
      </c>
      <c r="U3484" s="2">
        <f t="shared" si="162"/>
        <v>0.3</v>
      </c>
      <c r="V3484">
        <f>Table1[[#This Row],[Ship Date]]-Table1[[#This Row],[Order Date]]</f>
        <v>2</v>
      </c>
    </row>
    <row r="3485" spans="1:22" x14ac:dyDescent="0.35">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s="13">
        <v>29.12</v>
      </c>
      <c r="S3485" s="13">
        <f t="shared" si="163"/>
        <v>20.384</v>
      </c>
      <c r="T3485" s="13">
        <f t="shared" si="164"/>
        <v>8.7360000000000007</v>
      </c>
      <c r="U3485" s="2">
        <f t="shared" si="162"/>
        <v>0.3</v>
      </c>
      <c r="V3485">
        <f>Table1[[#This Row],[Ship Date]]-Table1[[#This Row],[Order Date]]</f>
        <v>2</v>
      </c>
    </row>
    <row r="3486" spans="1:22" x14ac:dyDescent="0.35">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s="13">
        <v>1202.94</v>
      </c>
      <c r="S3486" s="13">
        <f t="shared" si="163"/>
        <v>842.05799999999999</v>
      </c>
      <c r="T3486" s="13">
        <f t="shared" si="164"/>
        <v>360.88200000000006</v>
      </c>
      <c r="U3486" s="2">
        <f t="shared" si="162"/>
        <v>0.30000000000000004</v>
      </c>
      <c r="V3486">
        <f>Table1[[#This Row],[Ship Date]]-Table1[[#This Row],[Order Date]]</f>
        <v>2</v>
      </c>
    </row>
    <row r="3487" spans="1:22" x14ac:dyDescent="0.35">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s="13">
        <v>7.92</v>
      </c>
      <c r="S3487" s="13">
        <f t="shared" si="163"/>
        <v>5.5439999999999996</v>
      </c>
      <c r="T3487" s="13">
        <f t="shared" si="164"/>
        <v>2.3760000000000003</v>
      </c>
      <c r="U3487" s="2">
        <f t="shared" si="162"/>
        <v>0.30000000000000004</v>
      </c>
      <c r="V3487">
        <f>Table1[[#This Row],[Ship Date]]-Table1[[#This Row],[Order Date]]</f>
        <v>5</v>
      </c>
    </row>
    <row r="3488" spans="1:22" x14ac:dyDescent="0.35">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s="13">
        <v>36.192</v>
      </c>
      <c r="S3488" s="13">
        <f t="shared" si="163"/>
        <v>25.334399999999999</v>
      </c>
      <c r="T3488" s="13">
        <f t="shared" si="164"/>
        <v>10.857600000000001</v>
      </c>
      <c r="U3488" s="2">
        <f t="shared" si="162"/>
        <v>0.30000000000000004</v>
      </c>
      <c r="V3488">
        <f>Table1[[#This Row],[Ship Date]]-Table1[[#This Row],[Order Date]]</f>
        <v>0</v>
      </c>
    </row>
    <row r="3489" spans="1:22" x14ac:dyDescent="0.35">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s="13">
        <v>147.184</v>
      </c>
      <c r="S3489" s="13">
        <f t="shared" si="163"/>
        <v>103.02879999999999</v>
      </c>
      <c r="T3489" s="13">
        <f t="shared" si="164"/>
        <v>44.155200000000008</v>
      </c>
      <c r="U3489" s="2">
        <f t="shared" si="162"/>
        <v>0.30000000000000004</v>
      </c>
      <c r="V3489">
        <f>Table1[[#This Row],[Ship Date]]-Table1[[#This Row],[Order Date]]</f>
        <v>6</v>
      </c>
    </row>
    <row r="3490" spans="1:22" x14ac:dyDescent="0.35">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s="13">
        <v>408.42200000000003</v>
      </c>
      <c r="S3490" s="13">
        <f t="shared" si="163"/>
        <v>285.8954</v>
      </c>
      <c r="T3490" s="13">
        <f t="shared" si="164"/>
        <v>122.52660000000003</v>
      </c>
      <c r="U3490" s="2">
        <f t="shared" si="162"/>
        <v>0.30000000000000004</v>
      </c>
      <c r="V3490">
        <f>Table1[[#This Row],[Ship Date]]-Table1[[#This Row],[Order Date]]</f>
        <v>4</v>
      </c>
    </row>
    <row r="3491" spans="1:22" x14ac:dyDescent="0.35">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s="13">
        <v>382.11599999999999</v>
      </c>
      <c r="S3491" s="13">
        <f t="shared" si="163"/>
        <v>267.4812</v>
      </c>
      <c r="T3491" s="13">
        <f t="shared" si="164"/>
        <v>114.63479999999998</v>
      </c>
      <c r="U3491" s="2">
        <f t="shared" si="162"/>
        <v>0.3</v>
      </c>
      <c r="V3491">
        <f>Table1[[#This Row],[Ship Date]]-Table1[[#This Row],[Order Date]]</f>
        <v>4</v>
      </c>
    </row>
    <row r="3492" spans="1:22" x14ac:dyDescent="0.35">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s="13">
        <v>68.599999999999994</v>
      </c>
      <c r="S3492" s="13">
        <f t="shared" si="163"/>
        <v>48.019999999999996</v>
      </c>
      <c r="T3492" s="13">
        <f t="shared" si="164"/>
        <v>20.58</v>
      </c>
      <c r="U3492" s="2">
        <f t="shared" si="162"/>
        <v>0.3</v>
      </c>
      <c r="V3492">
        <f>Table1[[#This Row],[Ship Date]]-Table1[[#This Row],[Order Date]]</f>
        <v>4</v>
      </c>
    </row>
    <row r="3493" spans="1:22" x14ac:dyDescent="0.35">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s="13">
        <v>435.50400000000002</v>
      </c>
      <c r="S3493" s="13">
        <f t="shared" si="163"/>
        <v>304.8528</v>
      </c>
      <c r="T3493" s="13">
        <f t="shared" si="164"/>
        <v>130.65120000000002</v>
      </c>
      <c r="U3493" s="2">
        <f t="shared" si="162"/>
        <v>0.30000000000000004</v>
      </c>
      <c r="V3493">
        <f>Table1[[#This Row],[Ship Date]]-Table1[[#This Row],[Order Date]]</f>
        <v>4</v>
      </c>
    </row>
    <row r="3494" spans="1:22" x14ac:dyDescent="0.35">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s="13">
        <v>11.167999999999999</v>
      </c>
      <c r="S3494" s="13">
        <f t="shared" si="163"/>
        <v>7.8175999999999988</v>
      </c>
      <c r="T3494" s="13">
        <f t="shared" si="164"/>
        <v>3.3504000000000005</v>
      </c>
      <c r="U3494" s="2">
        <f t="shared" si="162"/>
        <v>0.30000000000000004</v>
      </c>
      <c r="V3494">
        <f>Table1[[#This Row],[Ship Date]]-Table1[[#This Row],[Order Date]]</f>
        <v>4</v>
      </c>
    </row>
    <row r="3495" spans="1:22" x14ac:dyDescent="0.35">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s="13">
        <v>72</v>
      </c>
      <c r="S3495" s="13">
        <f t="shared" si="163"/>
        <v>50.4</v>
      </c>
      <c r="T3495" s="13">
        <f t="shared" si="164"/>
        <v>21.6</v>
      </c>
      <c r="U3495" s="2">
        <f t="shared" si="162"/>
        <v>0.30000000000000004</v>
      </c>
      <c r="V3495">
        <f>Table1[[#This Row],[Ship Date]]-Table1[[#This Row],[Order Date]]</f>
        <v>4</v>
      </c>
    </row>
    <row r="3496" spans="1:22" x14ac:dyDescent="0.35">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s="13">
        <v>655.9</v>
      </c>
      <c r="S3496" s="13">
        <f t="shared" si="163"/>
        <v>459.12999999999994</v>
      </c>
      <c r="T3496" s="13">
        <f t="shared" si="164"/>
        <v>196.77000000000004</v>
      </c>
      <c r="U3496" s="2">
        <f t="shared" si="162"/>
        <v>0.30000000000000004</v>
      </c>
      <c r="V3496">
        <f>Table1[[#This Row],[Ship Date]]-Table1[[#This Row],[Order Date]]</f>
        <v>4</v>
      </c>
    </row>
    <row r="3497" spans="1:22" x14ac:dyDescent="0.35">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s="13">
        <v>603.91999999999996</v>
      </c>
      <c r="S3497" s="13">
        <f t="shared" si="163"/>
        <v>422.74399999999997</v>
      </c>
      <c r="T3497" s="13">
        <f t="shared" si="164"/>
        <v>181.17599999999999</v>
      </c>
      <c r="U3497" s="2">
        <f t="shared" si="162"/>
        <v>0.3</v>
      </c>
      <c r="V3497">
        <f>Table1[[#This Row],[Ship Date]]-Table1[[#This Row],[Order Date]]</f>
        <v>4</v>
      </c>
    </row>
    <row r="3498" spans="1:22" x14ac:dyDescent="0.35">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s="13">
        <v>513.024</v>
      </c>
      <c r="S3498" s="13">
        <f t="shared" si="163"/>
        <v>359.11679999999996</v>
      </c>
      <c r="T3498" s="13">
        <f t="shared" si="164"/>
        <v>153.90720000000005</v>
      </c>
      <c r="U3498" s="2">
        <f t="shared" si="162"/>
        <v>0.3000000000000001</v>
      </c>
      <c r="V3498">
        <f>Table1[[#This Row],[Ship Date]]-Table1[[#This Row],[Order Date]]</f>
        <v>7</v>
      </c>
    </row>
    <row r="3499" spans="1:22" x14ac:dyDescent="0.35">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s="13">
        <v>487.92</v>
      </c>
      <c r="S3499" s="13">
        <f t="shared" si="163"/>
        <v>341.54399999999998</v>
      </c>
      <c r="T3499" s="13">
        <f t="shared" si="164"/>
        <v>146.37600000000003</v>
      </c>
      <c r="U3499" s="2">
        <f t="shared" si="162"/>
        <v>0.30000000000000004</v>
      </c>
      <c r="V3499">
        <f>Table1[[#This Row],[Ship Date]]-Table1[[#This Row],[Order Date]]</f>
        <v>7</v>
      </c>
    </row>
    <row r="3500" spans="1:22" x14ac:dyDescent="0.35">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s="13">
        <v>15.24</v>
      </c>
      <c r="S3500" s="13">
        <f t="shared" si="163"/>
        <v>10.667999999999999</v>
      </c>
      <c r="T3500" s="13">
        <f t="shared" si="164"/>
        <v>4.572000000000001</v>
      </c>
      <c r="U3500" s="2">
        <f t="shared" si="162"/>
        <v>0.30000000000000004</v>
      </c>
      <c r="V3500">
        <f>Table1[[#This Row],[Ship Date]]-Table1[[#This Row],[Order Date]]</f>
        <v>7</v>
      </c>
    </row>
    <row r="3501" spans="1:22" x14ac:dyDescent="0.35">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s="13">
        <v>209.97</v>
      </c>
      <c r="S3501" s="13">
        <f t="shared" si="163"/>
        <v>146.97899999999998</v>
      </c>
      <c r="T3501" s="13">
        <f t="shared" si="164"/>
        <v>62.991000000000014</v>
      </c>
      <c r="U3501" s="2">
        <f t="shared" si="162"/>
        <v>0.30000000000000004</v>
      </c>
      <c r="V3501">
        <f>Table1[[#This Row],[Ship Date]]-Table1[[#This Row],[Order Date]]</f>
        <v>4</v>
      </c>
    </row>
    <row r="3502" spans="1:22" x14ac:dyDescent="0.35">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s="13">
        <v>62.94</v>
      </c>
      <c r="S3502" s="13">
        <f t="shared" si="163"/>
        <v>44.057999999999993</v>
      </c>
      <c r="T3502" s="13">
        <f t="shared" si="164"/>
        <v>18.882000000000005</v>
      </c>
      <c r="U3502" s="2">
        <f t="shared" si="162"/>
        <v>0.3000000000000001</v>
      </c>
      <c r="V3502">
        <f>Table1[[#This Row],[Ship Date]]-Table1[[#This Row],[Order Date]]</f>
        <v>4</v>
      </c>
    </row>
    <row r="3503" spans="1:22" x14ac:dyDescent="0.35">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s="13">
        <v>25.92</v>
      </c>
      <c r="S3503" s="13">
        <f t="shared" si="163"/>
        <v>18.143999999999998</v>
      </c>
      <c r="T3503" s="13">
        <f t="shared" si="164"/>
        <v>7.7760000000000034</v>
      </c>
      <c r="U3503" s="2">
        <f t="shared" si="162"/>
        <v>0.3000000000000001</v>
      </c>
      <c r="V3503">
        <f>Table1[[#This Row],[Ship Date]]-Table1[[#This Row],[Order Date]]</f>
        <v>4</v>
      </c>
    </row>
    <row r="3504" spans="1:22" x14ac:dyDescent="0.35">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s="13">
        <v>10.368</v>
      </c>
      <c r="S3504" s="13">
        <f t="shared" si="163"/>
        <v>7.2576000000000001</v>
      </c>
      <c r="T3504" s="13">
        <f t="shared" si="164"/>
        <v>3.1104000000000003</v>
      </c>
      <c r="U3504" s="2">
        <f t="shared" si="162"/>
        <v>0.30000000000000004</v>
      </c>
      <c r="V3504">
        <f>Table1[[#This Row],[Ship Date]]-Table1[[#This Row],[Order Date]]</f>
        <v>0</v>
      </c>
    </row>
    <row r="3505" spans="1:22" x14ac:dyDescent="0.35">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s="13">
        <v>95.736000000000004</v>
      </c>
      <c r="S3505" s="13">
        <f t="shared" si="163"/>
        <v>67.015199999999993</v>
      </c>
      <c r="T3505" s="13">
        <f t="shared" si="164"/>
        <v>28.720800000000011</v>
      </c>
      <c r="U3505" s="2">
        <f t="shared" si="162"/>
        <v>0.3000000000000001</v>
      </c>
      <c r="V3505">
        <f>Table1[[#This Row],[Ship Date]]-Table1[[#This Row],[Order Date]]</f>
        <v>0</v>
      </c>
    </row>
    <row r="3506" spans="1:22" x14ac:dyDescent="0.35">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s="13">
        <v>900.08</v>
      </c>
      <c r="S3506" s="13">
        <f t="shared" si="163"/>
        <v>630.05600000000004</v>
      </c>
      <c r="T3506" s="13">
        <f t="shared" si="164"/>
        <v>270.024</v>
      </c>
      <c r="U3506" s="2">
        <f t="shared" si="162"/>
        <v>0.3</v>
      </c>
      <c r="V3506">
        <f>Table1[[#This Row],[Ship Date]]-Table1[[#This Row],[Order Date]]</f>
        <v>2</v>
      </c>
    </row>
    <row r="3507" spans="1:22" x14ac:dyDescent="0.35">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s="13">
        <v>201.584</v>
      </c>
      <c r="S3507" s="13">
        <f t="shared" si="163"/>
        <v>141.1088</v>
      </c>
      <c r="T3507" s="13">
        <f t="shared" si="164"/>
        <v>60.475200000000001</v>
      </c>
      <c r="U3507" s="2">
        <f t="shared" si="162"/>
        <v>0.3</v>
      </c>
      <c r="V3507">
        <f>Table1[[#This Row],[Ship Date]]-Table1[[#This Row],[Order Date]]</f>
        <v>4</v>
      </c>
    </row>
    <row r="3508" spans="1:22" x14ac:dyDescent="0.35">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s="13">
        <v>3.3919999999999999</v>
      </c>
      <c r="S3508" s="13">
        <f t="shared" si="163"/>
        <v>2.3743999999999996</v>
      </c>
      <c r="T3508" s="13">
        <f t="shared" si="164"/>
        <v>1.0176000000000003</v>
      </c>
      <c r="U3508" s="2">
        <f t="shared" si="162"/>
        <v>0.3000000000000001</v>
      </c>
      <c r="V3508">
        <f>Table1[[#This Row],[Ship Date]]-Table1[[#This Row],[Order Date]]</f>
        <v>4</v>
      </c>
    </row>
    <row r="3509" spans="1:22" x14ac:dyDescent="0.35">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s="13">
        <v>193.06559999999999</v>
      </c>
      <c r="S3509" s="13">
        <f t="shared" si="163"/>
        <v>135.14591999999999</v>
      </c>
      <c r="T3509" s="13">
        <f t="shared" si="164"/>
        <v>57.91968</v>
      </c>
      <c r="U3509" s="2">
        <f t="shared" si="162"/>
        <v>0.3</v>
      </c>
      <c r="V3509">
        <f>Table1[[#This Row],[Ship Date]]-Table1[[#This Row],[Order Date]]</f>
        <v>4</v>
      </c>
    </row>
    <row r="3510" spans="1:22" x14ac:dyDescent="0.35">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s="13">
        <v>15.552</v>
      </c>
      <c r="S3510" s="13">
        <f t="shared" si="163"/>
        <v>10.886399999999998</v>
      </c>
      <c r="T3510" s="13">
        <f t="shared" si="164"/>
        <v>4.6656000000000013</v>
      </c>
      <c r="U3510" s="2">
        <f t="shared" si="162"/>
        <v>0.3000000000000001</v>
      </c>
      <c r="V3510">
        <f>Table1[[#This Row],[Ship Date]]-Table1[[#This Row],[Order Date]]</f>
        <v>4</v>
      </c>
    </row>
    <row r="3511" spans="1:22" x14ac:dyDescent="0.35">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s="13">
        <v>11.648</v>
      </c>
      <c r="S3511" s="13">
        <f t="shared" si="163"/>
        <v>8.1535999999999991</v>
      </c>
      <c r="T3511" s="13">
        <f t="shared" si="164"/>
        <v>3.4944000000000006</v>
      </c>
      <c r="U3511" s="2">
        <f t="shared" si="162"/>
        <v>0.30000000000000004</v>
      </c>
      <c r="V3511">
        <f>Table1[[#This Row],[Ship Date]]-Table1[[#This Row],[Order Date]]</f>
        <v>4</v>
      </c>
    </row>
    <row r="3512" spans="1:22" x14ac:dyDescent="0.35">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s="13">
        <v>418.8</v>
      </c>
      <c r="S3512" s="13">
        <f t="shared" si="163"/>
        <v>293.15999999999997</v>
      </c>
      <c r="T3512" s="13">
        <f t="shared" si="164"/>
        <v>125.64000000000004</v>
      </c>
      <c r="U3512" s="2">
        <f t="shared" si="162"/>
        <v>0.3000000000000001</v>
      </c>
      <c r="V3512">
        <f>Table1[[#This Row],[Ship Date]]-Table1[[#This Row],[Order Date]]</f>
        <v>4</v>
      </c>
    </row>
    <row r="3513" spans="1:22" x14ac:dyDescent="0.35">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s="13">
        <v>509.488</v>
      </c>
      <c r="S3513" s="13">
        <f t="shared" si="163"/>
        <v>356.64159999999998</v>
      </c>
      <c r="T3513" s="13">
        <f t="shared" si="164"/>
        <v>152.84640000000002</v>
      </c>
      <c r="U3513" s="2">
        <f t="shared" si="162"/>
        <v>0.30000000000000004</v>
      </c>
      <c r="V3513">
        <f>Table1[[#This Row],[Ship Date]]-Table1[[#This Row],[Order Date]]</f>
        <v>4</v>
      </c>
    </row>
    <row r="3514" spans="1:22" x14ac:dyDescent="0.35">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s="13">
        <v>825.17399999999998</v>
      </c>
      <c r="S3514" s="13">
        <f t="shared" si="163"/>
        <v>577.62179999999989</v>
      </c>
      <c r="T3514" s="13">
        <f t="shared" si="164"/>
        <v>247.55220000000008</v>
      </c>
      <c r="U3514" s="2">
        <f t="shared" si="162"/>
        <v>0.3000000000000001</v>
      </c>
      <c r="V3514">
        <f>Table1[[#This Row],[Ship Date]]-Table1[[#This Row],[Order Date]]</f>
        <v>2</v>
      </c>
    </row>
    <row r="3515" spans="1:22" x14ac:dyDescent="0.35">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s="13">
        <v>17.760000000000002</v>
      </c>
      <c r="S3515" s="13">
        <f t="shared" si="163"/>
        <v>12.432</v>
      </c>
      <c r="T3515" s="13">
        <f t="shared" si="164"/>
        <v>5.3280000000000012</v>
      </c>
      <c r="U3515" s="2">
        <f t="shared" si="162"/>
        <v>0.30000000000000004</v>
      </c>
      <c r="V3515">
        <f>Table1[[#This Row],[Ship Date]]-Table1[[#This Row],[Order Date]]</f>
        <v>2</v>
      </c>
    </row>
    <row r="3516" spans="1:22" x14ac:dyDescent="0.35">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s="13">
        <v>6.9119999999999999</v>
      </c>
      <c r="S3516" s="13">
        <f t="shared" si="163"/>
        <v>4.8384</v>
      </c>
      <c r="T3516" s="13">
        <f t="shared" si="164"/>
        <v>2.0735999999999999</v>
      </c>
      <c r="U3516" s="2">
        <f t="shared" si="162"/>
        <v>0.3</v>
      </c>
      <c r="V3516">
        <f>Table1[[#This Row],[Ship Date]]-Table1[[#This Row],[Order Date]]</f>
        <v>2</v>
      </c>
    </row>
    <row r="3517" spans="1:22" x14ac:dyDescent="0.35">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s="13">
        <v>66.3</v>
      </c>
      <c r="S3517" s="13">
        <f t="shared" si="163"/>
        <v>46.41</v>
      </c>
      <c r="T3517" s="13">
        <f t="shared" si="164"/>
        <v>19.89</v>
      </c>
      <c r="U3517" s="2">
        <f t="shared" si="162"/>
        <v>0.30000000000000004</v>
      </c>
      <c r="V3517">
        <f>Table1[[#This Row],[Ship Date]]-Table1[[#This Row],[Order Date]]</f>
        <v>4</v>
      </c>
    </row>
    <row r="3518" spans="1:22" x14ac:dyDescent="0.35">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s="13">
        <v>30.815999999999999</v>
      </c>
      <c r="S3518" s="13">
        <f t="shared" si="163"/>
        <v>21.571199999999997</v>
      </c>
      <c r="T3518" s="13">
        <f t="shared" si="164"/>
        <v>9.2448000000000015</v>
      </c>
      <c r="U3518" s="2">
        <f t="shared" si="162"/>
        <v>0.30000000000000004</v>
      </c>
      <c r="V3518">
        <f>Table1[[#This Row],[Ship Date]]-Table1[[#This Row],[Order Date]]</f>
        <v>3</v>
      </c>
    </row>
    <row r="3519" spans="1:22" x14ac:dyDescent="0.35">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s="13">
        <v>44.783999999999999</v>
      </c>
      <c r="S3519" s="13">
        <f t="shared" si="163"/>
        <v>31.348799999999997</v>
      </c>
      <c r="T3519" s="13">
        <f t="shared" si="164"/>
        <v>13.435200000000002</v>
      </c>
      <c r="U3519" s="2">
        <f t="shared" si="162"/>
        <v>0.30000000000000004</v>
      </c>
      <c r="V3519">
        <f>Table1[[#This Row],[Ship Date]]-Table1[[#This Row],[Order Date]]</f>
        <v>3</v>
      </c>
    </row>
    <row r="3520" spans="1:22" x14ac:dyDescent="0.35">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s="13">
        <v>569.53599999999994</v>
      </c>
      <c r="S3520" s="13">
        <f t="shared" si="163"/>
        <v>398.67519999999996</v>
      </c>
      <c r="T3520" s="13">
        <f t="shared" si="164"/>
        <v>170.86079999999998</v>
      </c>
      <c r="U3520" s="2">
        <f t="shared" si="162"/>
        <v>0.3</v>
      </c>
      <c r="V3520">
        <f>Table1[[#This Row],[Ship Date]]-Table1[[#This Row],[Order Date]]</f>
        <v>3</v>
      </c>
    </row>
    <row r="3521" spans="1:22" x14ac:dyDescent="0.3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s="13">
        <v>796.42499999999995</v>
      </c>
      <c r="S3521" s="13">
        <f t="shared" si="163"/>
        <v>557.49749999999995</v>
      </c>
      <c r="T3521" s="13">
        <f t="shared" si="164"/>
        <v>238.92750000000001</v>
      </c>
      <c r="U3521" s="2">
        <f t="shared" si="162"/>
        <v>0.30000000000000004</v>
      </c>
      <c r="V3521">
        <f>Table1[[#This Row],[Ship Date]]-Table1[[#This Row],[Order Date]]</f>
        <v>3</v>
      </c>
    </row>
    <row r="3522" spans="1:22" x14ac:dyDescent="0.35">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s="13">
        <v>12.832000000000001</v>
      </c>
      <c r="S3522" s="13">
        <f t="shared" si="163"/>
        <v>8.9824000000000002</v>
      </c>
      <c r="T3522" s="13">
        <f t="shared" si="164"/>
        <v>3.8496000000000006</v>
      </c>
      <c r="U3522" s="2">
        <f t="shared" si="162"/>
        <v>0.30000000000000004</v>
      </c>
      <c r="V3522">
        <f>Table1[[#This Row],[Ship Date]]-Table1[[#This Row],[Order Date]]</f>
        <v>5</v>
      </c>
    </row>
    <row r="3523" spans="1:22" x14ac:dyDescent="0.35">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s="13">
        <v>40.46</v>
      </c>
      <c r="S3523" s="13">
        <f t="shared" si="163"/>
        <v>28.321999999999999</v>
      </c>
      <c r="T3523" s="13">
        <f t="shared" si="164"/>
        <v>12.138000000000002</v>
      </c>
      <c r="U3523" s="2">
        <f t="shared" ref="U3523:U3586" si="165">T3523/R3523</f>
        <v>0.30000000000000004</v>
      </c>
      <c r="V3523">
        <f>Table1[[#This Row],[Ship Date]]-Table1[[#This Row],[Order Date]]</f>
        <v>4</v>
      </c>
    </row>
    <row r="3524" spans="1:22" x14ac:dyDescent="0.35">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s="13">
        <v>404.94</v>
      </c>
      <c r="S3524" s="13">
        <f t="shared" ref="S3524:S3587" si="166">R3524*0.7</f>
        <v>283.45799999999997</v>
      </c>
      <c r="T3524" s="13">
        <f t="shared" ref="T3524:T3587" si="167">R3524-S3524</f>
        <v>121.48200000000003</v>
      </c>
      <c r="U3524" s="2">
        <f t="shared" si="165"/>
        <v>0.30000000000000004</v>
      </c>
      <c r="V3524">
        <f>Table1[[#This Row],[Ship Date]]-Table1[[#This Row],[Order Date]]</f>
        <v>4</v>
      </c>
    </row>
    <row r="3525" spans="1:22" x14ac:dyDescent="0.35">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s="13">
        <v>116</v>
      </c>
      <c r="S3525" s="13">
        <f t="shared" si="166"/>
        <v>81.199999999999989</v>
      </c>
      <c r="T3525" s="13">
        <f t="shared" si="167"/>
        <v>34.800000000000011</v>
      </c>
      <c r="U3525" s="2">
        <f t="shared" si="165"/>
        <v>0.3000000000000001</v>
      </c>
      <c r="V3525">
        <f>Table1[[#This Row],[Ship Date]]-Table1[[#This Row],[Order Date]]</f>
        <v>5</v>
      </c>
    </row>
    <row r="3526" spans="1:22" x14ac:dyDescent="0.35">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s="13">
        <v>657.55200000000002</v>
      </c>
      <c r="S3526" s="13">
        <f t="shared" si="166"/>
        <v>460.28639999999996</v>
      </c>
      <c r="T3526" s="13">
        <f t="shared" si="167"/>
        <v>197.26560000000006</v>
      </c>
      <c r="U3526" s="2">
        <f t="shared" si="165"/>
        <v>0.3000000000000001</v>
      </c>
      <c r="V3526">
        <f>Table1[[#This Row],[Ship Date]]-Table1[[#This Row],[Order Date]]</f>
        <v>4</v>
      </c>
    </row>
    <row r="3527" spans="1:22" x14ac:dyDescent="0.35">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s="13">
        <v>599.97</v>
      </c>
      <c r="S3527" s="13">
        <f t="shared" si="166"/>
        <v>419.97899999999998</v>
      </c>
      <c r="T3527" s="13">
        <f t="shared" si="167"/>
        <v>179.99100000000004</v>
      </c>
      <c r="U3527" s="2">
        <f t="shared" si="165"/>
        <v>0.30000000000000004</v>
      </c>
      <c r="V3527">
        <f>Table1[[#This Row],[Ship Date]]-Table1[[#This Row],[Order Date]]</f>
        <v>5</v>
      </c>
    </row>
    <row r="3528" spans="1:22" x14ac:dyDescent="0.35">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s="13">
        <v>38.97</v>
      </c>
      <c r="S3528" s="13">
        <f t="shared" si="166"/>
        <v>27.278999999999996</v>
      </c>
      <c r="T3528" s="13">
        <f t="shared" si="167"/>
        <v>11.691000000000003</v>
      </c>
      <c r="U3528" s="2">
        <f t="shared" si="165"/>
        <v>0.3000000000000001</v>
      </c>
      <c r="V3528">
        <f>Table1[[#This Row],[Ship Date]]-Table1[[#This Row],[Order Date]]</f>
        <v>5</v>
      </c>
    </row>
    <row r="3529" spans="1:22" x14ac:dyDescent="0.35">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s="13">
        <v>45.84</v>
      </c>
      <c r="S3529" s="13">
        <f t="shared" si="166"/>
        <v>32.088000000000001</v>
      </c>
      <c r="T3529" s="13">
        <f t="shared" si="167"/>
        <v>13.752000000000002</v>
      </c>
      <c r="U3529" s="2">
        <f t="shared" si="165"/>
        <v>0.30000000000000004</v>
      </c>
      <c r="V3529">
        <f>Table1[[#This Row],[Ship Date]]-Table1[[#This Row],[Order Date]]</f>
        <v>5</v>
      </c>
    </row>
    <row r="3530" spans="1:22" x14ac:dyDescent="0.35">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s="13">
        <v>38.24</v>
      </c>
      <c r="S3530" s="13">
        <f t="shared" si="166"/>
        <v>26.768000000000001</v>
      </c>
      <c r="T3530" s="13">
        <f t="shared" si="167"/>
        <v>11.472000000000001</v>
      </c>
      <c r="U3530" s="2">
        <f t="shared" si="165"/>
        <v>0.30000000000000004</v>
      </c>
      <c r="V3530">
        <f>Table1[[#This Row],[Ship Date]]-Table1[[#This Row],[Order Date]]</f>
        <v>5</v>
      </c>
    </row>
    <row r="3531" spans="1:22" x14ac:dyDescent="0.35">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s="13">
        <v>87.168000000000006</v>
      </c>
      <c r="S3531" s="13">
        <f t="shared" si="166"/>
        <v>61.017600000000002</v>
      </c>
      <c r="T3531" s="13">
        <f t="shared" si="167"/>
        <v>26.150400000000005</v>
      </c>
      <c r="U3531" s="2">
        <f t="shared" si="165"/>
        <v>0.30000000000000004</v>
      </c>
      <c r="V3531">
        <f>Table1[[#This Row],[Ship Date]]-Table1[[#This Row],[Order Date]]</f>
        <v>6</v>
      </c>
    </row>
    <row r="3532" spans="1:22" x14ac:dyDescent="0.35">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s="13">
        <v>21.4</v>
      </c>
      <c r="S3532" s="13">
        <f t="shared" si="166"/>
        <v>14.979999999999999</v>
      </c>
      <c r="T3532" s="13">
        <f t="shared" si="167"/>
        <v>6.42</v>
      </c>
      <c r="U3532" s="2">
        <f t="shared" si="165"/>
        <v>0.3</v>
      </c>
      <c r="V3532">
        <f>Table1[[#This Row],[Ship Date]]-Table1[[#This Row],[Order Date]]</f>
        <v>4</v>
      </c>
    </row>
    <row r="3533" spans="1:22" x14ac:dyDescent="0.35">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s="13">
        <v>54.9</v>
      </c>
      <c r="S3533" s="13">
        <f t="shared" si="166"/>
        <v>38.43</v>
      </c>
      <c r="T3533" s="13">
        <f t="shared" si="167"/>
        <v>16.47</v>
      </c>
      <c r="U3533" s="2">
        <f t="shared" si="165"/>
        <v>0.3</v>
      </c>
      <c r="V3533">
        <f>Table1[[#This Row],[Ship Date]]-Table1[[#This Row],[Order Date]]</f>
        <v>0</v>
      </c>
    </row>
    <row r="3534" spans="1:22" x14ac:dyDescent="0.35">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s="13">
        <v>287.96800000000002</v>
      </c>
      <c r="S3534" s="13">
        <f t="shared" si="166"/>
        <v>201.57759999999999</v>
      </c>
      <c r="T3534" s="13">
        <f t="shared" si="167"/>
        <v>86.390400000000028</v>
      </c>
      <c r="U3534" s="2">
        <f t="shared" si="165"/>
        <v>0.3000000000000001</v>
      </c>
      <c r="V3534">
        <f>Table1[[#This Row],[Ship Date]]-Table1[[#This Row],[Order Date]]</f>
        <v>5</v>
      </c>
    </row>
    <row r="3535" spans="1:22" x14ac:dyDescent="0.35">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s="13">
        <v>13.12</v>
      </c>
      <c r="S3535" s="13">
        <f t="shared" si="166"/>
        <v>9.1839999999999993</v>
      </c>
      <c r="T3535" s="13">
        <f t="shared" si="167"/>
        <v>3.9359999999999999</v>
      </c>
      <c r="U3535" s="2">
        <f t="shared" si="165"/>
        <v>0.3</v>
      </c>
      <c r="V3535">
        <f>Table1[[#This Row],[Ship Date]]-Table1[[#This Row],[Order Date]]</f>
        <v>5</v>
      </c>
    </row>
    <row r="3536" spans="1:22" x14ac:dyDescent="0.35">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s="13">
        <v>10.75</v>
      </c>
      <c r="S3536" s="13">
        <f t="shared" si="166"/>
        <v>7.5249999999999995</v>
      </c>
      <c r="T3536" s="13">
        <f t="shared" si="167"/>
        <v>3.2250000000000005</v>
      </c>
      <c r="U3536" s="2">
        <f t="shared" si="165"/>
        <v>0.30000000000000004</v>
      </c>
      <c r="V3536">
        <f>Table1[[#This Row],[Ship Date]]-Table1[[#This Row],[Order Date]]</f>
        <v>5</v>
      </c>
    </row>
    <row r="3537" spans="1:22" x14ac:dyDescent="0.35">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s="13">
        <v>11.62</v>
      </c>
      <c r="S3537" s="13">
        <f t="shared" si="166"/>
        <v>8.1339999999999986</v>
      </c>
      <c r="T3537" s="13">
        <f t="shared" si="167"/>
        <v>3.4860000000000007</v>
      </c>
      <c r="U3537" s="2">
        <f t="shared" si="165"/>
        <v>0.3000000000000001</v>
      </c>
      <c r="V3537">
        <f>Table1[[#This Row],[Ship Date]]-Table1[[#This Row],[Order Date]]</f>
        <v>5</v>
      </c>
    </row>
    <row r="3538" spans="1:22" x14ac:dyDescent="0.35">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s="13">
        <v>40.74</v>
      </c>
      <c r="S3538" s="13">
        <f t="shared" si="166"/>
        <v>28.518000000000001</v>
      </c>
      <c r="T3538" s="13">
        <f t="shared" si="167"/>
        <v>12.222000000000001</v>
      </c>
      <c r="U3538" s="2">
        <f t="shared" si="165"/>
        <v>0.30000000000000004</v>
      </c>
      <c r="V3538">
        <f>Table1[[#This Row],[Ship Date]]-Table1[[#This Row],[Order Date]]</f>
        <v>3</v>
      </c>
    </row>
    <row r="3539" spans="1:22" x14ac:dyDescent="0.35">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s="13">
        <v>83.25</v>
      </c>
      <c r="S3539" s="13">
        <f t="shared" si="166"/>
        <v>58.274999999999999</v>
      </c>
      <c r="T3539" s="13">
        <f t="shared" si="167"/>
        <v>24.975000000000001</v>
      </c>
      <c r="U3539" s="2">
        <f t="shared" si="165"/>
        <v>0.30000000000000004</v>
      </c>
      <c r="V3539">
        <f>Table1[[#This Row],[Ship Date]]-Table1[[#This Row],[Order Date]]</f>
        <v>0</v>
      </c>
    </row>
    <row r="3540" spans="1:22" x14ac:dyDescent="0.35">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s="13">
        <v>9.4499999999999993</v>
      </c>
      <c r="S3540" s="13">
        <f t="shared" si="166"/>
        <v>6.6149999999999993</v>
      </c>
      <c r="T3540" s="13">
        <f t="shared" si="167"/>
        <v>2.835</v>
      </c>
      <c r="U3540" s="2">
        <f t="shared" si="165"/>
        <v>0.30000000000000004</v>
      </c>
      <c r="V3540">
        <f>Table1[[#This Row],[Ship Date]]-Table1[[#This Row],[Order Date]]</f>
        <v>0</v>
      </c>
    </row>
    <row r="3541" spans="1:22" x14ac:dyDescent="0.35">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s="13">
        <v>20.65</v>
      </c>
      <c r="S3541" s="13">
        <f t="shared" si="166"/>
        <v>14.454999999999998</v>
      </c>
      <c r="T3541" s="13">
        <f t="shared" si="167"/>
        <v>6.1950000000000003</v>
      </c>
      <c r="U3541" s="2">
        <f t="shared" si="165"/>
        <v>0.30000000000000004</v>
      </c>
      <c r="V3541">
        <f>Table1[[#This Row],[Ship Date]]-Table1[[#This Row],[Order Date]]</f>
        <v>0</v>
      </c>
    </row>
    <row r="3542" spans="1:22" x14ac:dyDescent="0.35">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s="13">
        <v>45.36</v>
      </c>
      <c r="S3542" s="13">
        <f t="shared" si="166"/>
        <v>31.751999999999999</v>
      </c>
      <c r="T3542" s="13">
        <f t="shared" si="167"/>
        <v>13.608000000000001</v>
      </c>
      <c r="U3542" s="2">
        <f t="shared" si="165"/>
        <v>0.3</v>
      </c>
      <c r="V3542">
        <f>Table1[[#This Row],[Ship Date]]-Table1[[#This Row],[Order Date]]</f>
        <v>0</v>
      </c>
    </row>
    <row r="3543" spans="1:22" x14ac:dyDescent="0.35">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s="13">
        <v>5.3520000000000003</v>
      </c>
      <c r="S3543" s="13">
        <f t="shared" si="166"/>
        <v>3.7464</v>
      </c>
      <c r="T3543" s="13">
        <f t="shared" si="167"/>
        <v>1.6056000000000004</v>
      </c>
      <c r="U3543" s="2">
        <f t="shared" si="165"/>
        <v>0.30000000000000004</v>
      </c>
      <c r="V3543">
        <f>Table1[[#This Row],[Ship Date]]-Table1[[#This Row],[Order Date]]</f>
        <v>2</v>
      </c>
    </row>
    <row r="3544" spans="1:22" x14ac:dyDescent="0.35">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s="13">
        <v>99.372</v>
      </c>
      <c r="S3544" s="13">
        <f t="shared" si="166"/>
        <v>69.560400000000001</v>
      </c>
      <c r="T3544" s="13">
        <f t="shared" si="167"/>
        <v>29.811599999999999</v>
      </c>
      <c r="U3544" s="2">
        <f t="shared" si="165"/>
        <v>0.3</v>
      </c>
      <c r="V3544">
        <f>Table1[[#This Row],[Ship Date]]-Table1[[#This Row],[Order Date]]</f>
        <v>2</v>
      </c>
    </row>
    <row r="3545" spans="1:22" x14ac:dyDescent="0.35">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s="13">
        <v>2.6720000000000002</v>
      </c>
      <c r="S3545" s="13">
        <f t="shared" si="166"/>
        <v>1.8704000000000001</v>
      </c>
      <c r="T3545" s="13">
        <f t="shared" si="167"/>
        <v>0.80160000000000009</v>
      </c>
      <c r="U3545" s="2">
        <f t="shared" si="165"/>
        <v>0.3</v>
      </c>
      <c r="V3545">
        <f>Table1[[#This Row],[Ship Date]]-Table1[[#This Row],[Order Date]]</f>
        <v>2</v>
      </c>
    </row>
    <row r="3546" spans="1:22" x14ac:dyDescent="0.35">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s="13">
        <v>28.672000000000001</v>
      </c>
      <c r="S3546" s="13">
        <f t="shared" si="166"/>
        <v>20.070399999999999</v>
      </c>
      <c r="T3546" s="13">
        <f t="shared" si="167"/>
        <v>8.6016000000000012</v>
      </c>
      <c r="U3546" s="2">
        <f t="shared" si="165"/>
        <v>0.30000000000000004</v>
      </c>
      <c r="V3546">
        <f>Table1[[#This Row],[Ship Date]]-Table1[[#This Row],[Order Date]]</f>
        <v>2</v>
      </c>
    </row>
    <row r="3547" spans="1:22" x14ac:dyDescent="0.35">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s="13">
        <v>29.312000000000001</v>
      </c>
      <c r="S3547" s="13">
        <f t="shared" si="166"/>
        <v>20.5184</v>
      </c>
      <c r="T3547" s="13">
        <f t="shared" si="167"/>
        <v>8.7936000000000014</v>
      </c>
      <c r="U3547" s="2">
        <f t="shared" si="165"/>
        <v>0.30000000000000004</v>
      </c>
      <c r="V3547">
        <f>Table1[[#This Row],[Ship Date]]-Table1[[#This Row],[Order Date]]</f>
        <v>2</v>
      </c>
    </row>
    <row r="3548" spans="1:22" x14ac:dyDescent="0.35">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s="13">
        <v>105.98</v>
      </c>
      <c r="S3548" s="13">
        <f t="shared" si="166"/>
        <v>74.185999999999993</v>
      </c>
      <c r="T3548" s="13">
        <f t="shared" si="167"/>
        <v>31.794000000000011</v>
      </c>
      <c r="U3548" s="2">
        <f t="shared" si="165"/>
        <v>0.3000000000000001</v>
      </c>
      <c r="V3548">
        <f>Table1[[#This Row],[Ship Date]]-Table1[[#This Row],[Order Date]]</f>
        <v>2</v>
      </c>
    </row>
    <row r="3549" spans="1:22" x14ac:dyDescent="0.35">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s="13">
        <v>35.06</v>
      </c>
      <c r="S3549" s="13">
        <f t="shared" si="166"/>
        <v>24.542000000000002</v>
      </c>
      <c r="T3549" s="13">
        <f t="shared" si="167"/>
        <v>10.518000000000001</v>
      </c>
      <c r="U3549" s="2">
        <f t="shared" si="165"/>
        <v>0.3</v>
      </c>
      <c r="V3549">
        <f>Table1[[#This Row],[Ship Date]]-Table1[[#This Row],[Order Date]]</f>
        <v>2</v>
      </c>
    </row>
    <row r="3550" spans="1:22" x14ac:dyDescent="0.35">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s="13">
        <v>33.94</v>
      </c>
      <c r="S3550" s="13">
        <f t="shared" si="166"/>
        <v>23.757999999999996</v>
      </c>
      <c r="T3550" s="13">
        <f t="shared" si="167"/>
        <v>10.182000000000002</v>
      </c>
      <c r="U3550" s="2">
        <f t="shared" si="165"/>
        <v>0.3000000000000001</v>
      </c>
      <c r="V3550">
        <f>Table1[[#This Row],[Ship Date]]-Table1[[#This Row],[Order Date]]</f>
        <v>2</v>
      </c>
    </row>
    <row r="3551" spans="1:22" x14ac:dyDescent="0.35">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s="13">
        <v>30</v>
      </c>
      <c r="S3551" s="13">
        <f t="shared" si="166"/>
        <v>21</v>
      </c>
      <c r="T3551" s="13">
        <f t="shared" si="167"/>
        <v>9</v>
      </c>
      <c r="U3551" s="2">
        <f t="shared" si="165"/>
        <v>0.3</v>
      </c>
      <c r="V3551">
        <f>Table1[[#This Row],[Ship Date]]-Table1[[#This Row],[Order Date]]</f>
        <v>2</v>
      </c>
    </row>
    <row r="3552" spans="1:22" x14ac:dyDescent="0.35">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s="13">
        <v>45.527999999999999</v>
      </c>
      <c r="S3552" s="13">
        <f t="shared" si="166"/>
        <v>31.869599999999998</v>
      </c>
      <c r="T3552" s="13">
        <f t="shared" si="167"/>
        <v>13.6584</v>
      </c>
      <c r="U3552" s="2">
        <f t="shared" si="165"/>
        <v>0.3</v>
      </c>
      <c r="V3552">
        <f>Table1[[#This Row],[Ship Date]]-Table1[[#This Row],[Order Date]]</f>
        <v>4</v>
      </c>
    </row>
    <row r="3553" spans="1:22" x14ac:dyDescent="0.35">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s="13">
        <v>844.11599999999999</v>
      </c>
      <c r="S3553" s="13">
        <f t="shared" si="166"/>
        <v>590.88119999999992</v>
      </c>
      <c r="T3553" s="13">
        <f t="shared" si="167"/>
        <v>253.23480000000006</v>
      </c>
      <c r="U3553" s="2">
        <f t="shared" si="165"/>
        <v>0.3000000000000001</v>
      </c>
      <c r="V3553">
        <f>Table1[[#This Row],[Ship Date]]-Table1[[#This Row],[Order Date]]</f>
        <v>4</v>
      </c>
    </row>
    <row r="3554" spans="1:22" x14ac:dyDescent="0.35">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s="13">
        <v>812.73599999999999</v>
      </c>
      <c r="S3554" s="13">
        <f t="shared" si="166"/>
        <v>568.91519999999991</v>
      </c>
      <c r="T3554" s="13">
        <f t="shared" si="167"/>
        <v>243.82080000000008</v>
      </c>
      <c r="U3554" s="2">
        <f t="shared" si="165"/>
        <v>0.3000000000000001</v>
      </c>
      <c r="V3554">
        <f>Table1[[#This Row],[Ship Date]]-Table1[[#This Row],[Order Date]]</f>
        <v>4</v>
      </c>
    </row>
    <row r="3555" spans="1:22" x14ac:dyDescent="0.35">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s="13">
        <v>7.476</v>
      </c>
      <c r="S3555" s="13">
        <f t="shared" si="166"/>
        <v>5.2332000000000001</v>
      </c>
      <c r="T3555" s="13">
        <f t="shared" si="167"/>
        <v>2.2427999999999999</v>
      </c>
      <c r="U3555" s="2">
        <f t="shared" si="165"/>
        <v>0.3</v>
      </c>
      <c r="V3555">
        <f>Table1[[#This Row],[Ship Date]]-Table1[[#This Row],[Order Date]]</f>
        <v>3</v>
      </c>
    </row>
    <row r="3556" spans="1:22" x14ac:dyDescent="0.35">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s="13">
        <v>330.4</v>
      </c>
      <c r="S3556" s="13">
        <f t="shared" si="166"/>
        <v>231.27999999999997</v>
      </c>
      <c r="T3556" s="13">
        <f t="shared" si="167"/>
        <v>99.12</v>
      </c>
      <c r="U3556" s="2">
        <f t="shared" si="165"/>
        <v>0.30000000000000004</v>
      </c>
      <c r="V3556">
        <f>Table1[[#This Row],[Ship Date]]-Table1[[#This Row],[Order Date]]</f>
        <v>3</v>
      </c>
    </row>
    <row r="3557" spans="1:22" x14ac:dyDescent="0.3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s="13">
        <v>604.75199999999995</v>
      </c>
      <c r="S3557" s="13">
        <f t="shared" si="166"/>
        <v>423.32639999999992</v>
      </c>
      <c r="T3557" s="13">
        <f t="shared" si="167"/>
        <v>181.42560000000003</v>
      </c>
      <c r="U3557" s="2">
        <f t="shared" si="165"/>
        <v>0.3000000000000001</v>
      </c>
      <c r="V3557">
        <f>Table1[[#This Row],[Ship Date]]-Table1[[#This Row],[Order Date]]</f>
        <v>3</v>
      </c>
    </row>
    <row r="3558" spans="1:22" x14ac:dyDescent="0.35">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s="13">
        <v>45.36</v>
      </c>
      <c r="S3558" s="13">
        <f t="shared" si="166"/>
        <v>31.751999999999999</v>
      </c>
      <c r="T3558" s="13">
        <f t="shared" si="167"/>
        <v>13.608000000000001</v>
      </c>
      <c r="U3558" s="2">
        <f t="shared" si="165"/>
        <v>0.3</v>
      </c>
      <c r="V3558">
        <f>Table1[[#This Row],[Ship Date]]-Table1[[#This Row],[Order Date]]</f>
        <v>4</v>
      </c>
    </row>
    <row r="3559" spans="1:22" x14ac:dyDescent="0.35">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s="13">
        <v>10.128</v>
      </c>
      <c r="S3559" s="13">
        <f t="shared" si="166"/>
        <v>7.0895999999999999</v>
      </c>
      <c r="T3559" s="13">
        <f t="shared" si="167"/>
        <v>3.0384000000000002</v>
      </c>
      <c r="U3559" s="2">
        <f t="shared" si="165"/>
        <v>0.30000000000000004</v>
      </c>
      <c r="V3559">
        <f>Table1[[#This Row],[Ship Date]]-Table1[[#This Row],[Order Date]]</f>
        <v>4</v>
      </c>
    </row>
    <row r="3560" spans="1:22" x14ac:dyDescent="0.35">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s="13">
        <v>21.792000000000002</v>
      </c>
      <c r="S3560" s="13">
        <f t="shared" si="166"/>
        <v>15.2544</v>
      </c>
      <c r="T3560" s="13">
        <f t="shared" si="167"/>
        <v>6.5376000000000012</v>
      </c>
      <c r="U3560" s="2">
        <f t="shared" si="165"/>
        <v>0.30000000000000004</v>
      </c>
      <c r="V3560">
        <f>Table1[[#This Row],[Ship Date]]-Table1[[#This Row],[Order Date]]</f>
        <v>5</v>
      </c>
    </row>
    <row r="3561" spans="1:22" x14ac:dyDescent="0.35">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s="13">
        <v>439.8</v>
      </c>
      <c r="S3561" s="13">
        <f t="shared" si="166"/>
        <v>307.86</v>
      </c>
      <c r="T3561" s="13">
        <f t="shared" si="167"/>
        <v>131.94</v>
      </c>
      <c r="U3561" s="2">
        <f t="shared" si="165"/>
        <v>0.3</v>
      </c>
      <c r="V3561">
        <f>Table1[[#This Row],[Ship Date]]-Table1[[#This Row],[Order Date]]</f>
        <v>5</v>
      </c>
    </row>
    <row r="3562" spans="1:22" x14ac:dyDescent="0.35">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s="13">
        <v>8.2560000000000002</v>
      </c>
      <c r="S3562" s="13">
        <f t="shared" si="166"/>
        <v>5.7791999999999994</v>
      </c>
      <c r="T3562" s="13">
        <f t="shared" si="167"/>
        <v>2.4768000000000008</v>
      </c>
      <c r="U3562" s="2">
        <f t="shared" si="165"/>
        <v>0.3000000000000001</v>
      </c>
      <c r="V3562">
        <f>Table1[[#This Row],[Ship Date]]-Table1[[#This Row],[Order Date]]</f>
        <v>5</v>
      </c>
    </row>
    <row r="3563" spans="1:22" x14ac:dyDescent="0.35">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s="13">
        <v>25.56</v>
      </c>
      <c r="S3563" s="13">
        <f t="shared" si="166"/>
        <v>17.891999999999999</v>
      </c>
      <c r="T3563" s="13">
        <f t="shared" si="167"/>
        <v>7.6679999999999993</v>
      </c>
      <c r="U3563" s="2">
        <f t="shared" si="165"/>
        <v>0.3</v>
      </c>
      <c r="V3563">
        <f>Table1[[#This Row],[Ship Date]]-Table1[[#This Row],[Order Date]]</f>
        <v>5</v>
      </c>
    </row>
    <row r="3564" spans="1:22" x14ac:dyDescent="0.35">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s="13">
        <v>4.3680000000000003</v>
      </c>
      <c r="S3564" s="13">
        <f t="shared" si="166"/>
        <v>3.0575999999999999</v>
      </c>
      <c r="T3564" s="13">
        <f t="shared" si="167"/>
        <v>1.3104000000000005</v>
      </c>
      <c r="U3564" s="2">
        <f t="shared" si="165"/>
        <v>0.3000000000000001</v>
      </c>
      <c r="V3564">
        <f>Table1[[#This Row],[Ship Date]]-Table1[[#This Row],[Order Date]]</f>
        <v>5</v>
      </c>
    </row>
    <row r="3565" spans="1:22" x14ac:dyDescent="0.35">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s="13">
        <v>11.52</v>
      </c>
      <c r="S3565" s="13">
        <f t="shared" si="166"/>
        <v>8.0640000000000001</v>
      </c>
      <c r="T3565" s="13">
        <f t="shared" si="167"/>
        <v>3.4559999999999995</v>
      </c>
      <c r="U3565" s="2">
        <f t="shared" si="165"/>
        <v>0.3</v>
      </c>
      <c r="V3565">
        <f>Table1[[#This Row],[Ship Date]]-Table1[[#This Row],[Order Date]]</f>
        <v>5</v>
      </c>
    </row>
    <row r="3566" spans="1:22" x14ac:dyDescent="0.35">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s="13">
        <v>12.96</v>
      </c>
      <c r="S3566" s="13">
        <f t="shared" si="166"/>
        <v>9.0719999999999992</v>
      </c>
      <c r="T3566" s="13">
        <f t="shared" si="167"/>
        <v>3.8880000000000017</v>
      </c>
      <c r="U3566" s="2">
        <f t="shared" si="165"/>
        <v>0.3000000000000001</v>
      </c>
      <c r="V3566">
        <f>Table1[[#This Row],[Ship Date]]-Table1[[#This Row],[Order Date]]</f>
        <v>3</v>
      </c>
    </row>
    <row r="3567" spans="1:22" x14ac:dyDescent="0.35">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s="13">
        <v>3.96</v>
      </c>
      <c r="S3567" s="13">
        <f t="shared" si="166"/>
        <v>2.7719999999999998</v>
      </c>
      <c r="T3567" s="13">
        <f t="shared" si="167"/>
        <v>1.1880000000000002</v>
      </c>
      <c r="U3567" s="2">
        <f t="shared" si="165"/>
        <v>0.30000000000000004</v>
      </c>
      <c r="V3567">
        <f>Table1[[#This Row],[Ship Date]]-Table1[[#This Row],[Order Date]]</f>
        <v>3</v>
      </c>
    </row>
    <row r="3568" spans="1:22" x14ac:dyDescent="0.35">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s="13">
        <v>1577.94</v>
      </c>
      <c r="S3568" s="13">
        <f t="shared" si="166"/>
        <v>1104.558</v>
      </c>
      <c r="T3568" s="13">
        <f t="shared" si="167"/>
        <v>473.38200000000006</v>
      </c>
      <c r="U3568" s="2">
        <f t="shared" si="165"/>
        <v>0.30000000000000004</v>
      </c>
      <c r="V3568">
        <f>Table1[[#This Row],[Ship Date]]-Table1[[#This Row],[Order Date]]</f>
        <v>7</v>
      </c>
    </row>
    <row r="3569" spans="1:22" x14ac:dyDescent="0.35">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s="13">
        <v>15.007999999999999</v>
      </c>
      <c r="S3569" s="13">
        <f t="shared" si="166"/>
        <v>10.505599999999999</v>
      </c>
      <c r="T3569" s="13">
        <f t="shared" si="167"/>
        <v>4.5023999999999997</v>
      </c>
      <c r="U3569" s="2">
        <f t="shared" si="165"/>
        <v>0.3</v>
      </c>
      <c r="V3569">
        <f>Table1[[#This Row],[Ship Date]]-Table1[[#This Row],[Order Date]]</f>
        <v>5</v>
      </c>
    </row>
    <row r="3570" spans="1:22" x14ac:dyDescent="0.35">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s="13">
        <v>59.98</v>
      </c>
      <c r="S3570" s="13">
        <f t="shared" si="166"/>
        <v>41.985999999999997</v>
      </c>
      <c r="T3570" s="13">
        <f t="shared" si="167"/>
        <v>17.994</v>
      </c>
      <c r="U3570" s="2">
        <f t="shared" si="165"/>
        <v>0.3</v>
      </c>
      <c r="V3570">
        <f>Table1[[#This Row],[Ship Date]]-Table1[[#This Row],[Order Date]]</f>
        <v>0</v>
      </c>
    </row>
    <row r="3571" spans="1:22" x14ac:dyDescent="0.35">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s="13">
        <v>2395.1999999999998</v>
      </c>
      <c r="S3571" s="13">
        <f t="shared" si="166"/>
        <v>1676.6399999999999</v>
      </c>
      <c r="T3571" s="13">
        <f t="shared" si="167"/>
        <v>718.56</v>
      </c>
      <c r="U3571" s="2">
        <f t="shared" si="165"/>
        <v>0.3</v>
      </c>
      <c r="V3571">
        <f>Table1[[#This Row],[Ship Date]]-Table1[[#This Row],[Order Date]]</f>
        <v>0</v>
      </c>
    </row>
    <row r="3572" spans="1:22" x14ac:dyDescent="0.35">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s="13">
        <v>1687.8</v>
      </c>
      <c r="S3572" s="13">
        <f t="shared" si="166"/>
        <v>1181.4599999999998</v>
      </c>
      <c r="T3572" s="13">
        <f t="shared" si="167"/>
        <v>506.34000000000015</v>
      </c>
      <c r="U3572" s="2">
        <f t="shared" si="165"/>
        <v>0.3000000000000001</v>
      </c>
      <c r="V3572">
        <f>Table1[[#This Row],[Ship Date]]-Table1[[#This Row],[Order Date]]</f>
        <v>0</v>
      </c>
    </row>
    <row r="3573" spans="1:22" x14ac:dyDescent="0.35">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s="13">
        <v>7.992</v>
      </c>
      <c r="S3573" s="13">
        <f t="shared" si="166"/>
        <v>5.5943999999999994</v>
      </c>
      <c r="T3573" s="13">
        <f t="shared" si="167"/>
        <v>2.3976000000000006</v>
      </c>
      <c r="U3573" s="2">
        <f t="shared" si="165"/>
        <v>0.3000000000000001</v>
      </c>
      <c r="V3573">
        <f>Table1[[#This Row],[Ship Date]]-Table1[[#This Row],[Order Date]]</f>
        <v>0</v>
      </c>
    </row>
    <row r="3574" spans="1:22" x14ac:dyDescent="0.35">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s="13">
        <v>5.1840000000000002</v>
      </c>
      <c r="S3574" s="13">
        <f t="shared" si="166"/>
        <v>3.6288</v>
      </c>
      <c r="T3574" s="13">
        <f t="shared" si="167"/>
        <v>1.5552000000000001</v>
      </c>
      <c r="U3574" s="2">
        <f t="shared" si="165"/>
        <v>0.30000000000000004</v>
      </c>
      <c r="V3574">
        <f>Table1[[#This Row],[Ship Date]]-Table1[[#This Row],[Order Date]]</f>
        <v>5</v>
      </c>
    </row>
    <row r="3575" spans="1:22" x14ac:dyDescent="0.35">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s="13">
        <v>11.68</v>
      </c>
      <c r="S3575" s="13">
        <f t="shared" si="166"/>
        <v>8.1760000000000002</v>
      </c>
      <c r="T3575" s="13">
        <f t="shared" si="167"/>
        <v>3.5039999999999996</v>
      </c>
      <c r="U3575" s="2">
        <f t="shared" si="165"/>
        <v>0.3</v>
      </c>
      <c r="V3575">
        <f>Table1[[#This Row],[Ship Date]]-Table1[[#This Row],[Order Date]]</f>
        <v>5</v>
      </c>
    </row>
    <row r="3576" spans="1:22" x14ac:dyDescent="0.35">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s="13">
        <v>104.8</v>
      </c>
      <c r="S3576" s="13">
        <f t="shared" si="166"/>
        <v>73.36</v>
      </c>
      <c r="T3576" s="13">
        <f t="shared" si="167"/>
        <v>31.439999999999998</v>
      </c>
      <c r="U3576" s="2">
        <f t="shared" si="165"/>
        <v>0.3</v>
      </c>
      <c r="V3576">
        <f>Table1[[#This Row],[Ship Date]]-Table1[[#This Row],[Order Date]]</f>
        <v>5</v>
      </c>
    </row>
    <row r="3577" spans="1:22" x14ac:dyDescent="0.35">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s="13">
        <v>14.496</v>
      </c>
      <c r="S3577" s="13">
        <f t="shared" si="166"/>
        <v>10.1472</v>
      </c>
      <c r="T3577" s="13">
        <f t="shared" si="167"/>
        <v>4.3488000000000007</v>
      </c>
      <c r="U3577" s="2">
        <f t="shared" si="165"/>
        <v>0.30000000000000004</v>
      </c>
      <c r="V3577">
        <f>Table1[[#This Row],[Ship Date]]-Table1[[#This Row],[Order Date]]</f>
        <v>5</v>
      </c>
    </row>
    <row r="3578" spans="1:22" x14ac:dyDescent="0.35">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s="13">
        <v>4.7839999999999998</v>
      </c>
      <c r="S3578" s="13">
        <f t="shared" si="166"/>
        <v>3.3487999999999998</v>
      </c>
      <c r="T3578" s="13">
        <f t="shared" si="167"/>
        <v>1.4352</v>
      </c>
      <c r="U3578" s="2">
        <f t="shared" si="165"/>
        <v>0.30000000000000004</v>
      </c>
      <c r="V3578">
        <f>Table1[[#This Row],[Ship Date]]-Table1[[#This Row],[Order Date]]</f>
        <v>4</v>
      </c>
    </row>
    <row r="3579" spans="1:22" x14ac:dyDescent="0.35">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s="13">
        <v>4.7300000000000004</v>
      </c>
      <c r="S3579" s="13">
        <f t="shared" si="166"/>
        <v>3.3109999999999999</v>
      </c>
      <c r="T3579" s="13">
        <f t="shared" si="167"/>
        <v>1.4190000000000005</v>
      </c>
      <c r="U3579" s="2">
        <f t="shared" si="165"/>
        <v>0.3000000000000001</v>
      </c>
      <c r="V3579">
        <f>Table1[[#This Row],[Ship Date]]-Table1[[#This Row],[Order Date]]</f>
        <v>4</v>
      </c>
    </row>
    <row r="3580" spans="1:22" x14ac:dyDescent="0.35">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s="13">
        <v>7.89</v>
      </c>
      <c r="S3580" s="13">
        <f t="shared" si="166"/>
        <v>5.5229999999999997</v>
      </c>
      <c r="T3580" s="13">
        <f t="shared" si="167"/>
        <v>2.367</v>
      </c>
      <c r="U3580" s="2">
        <f t="shared" si="165"/>
        <v>0.3</v>
      </c>
      <c r="V3580">
        <f>Table1[[#This Row],[Ship Date]]-Table1[[#This Row],[Order Date]]</f>
        <v>4</v>
      </c>
    </row>
    <row r="3581" spans="1:22" x14ac:dyDescent="0.35">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s="13">
        <v>65.5</v>
      </c>
      <c r="S3581" s="13">
        <f t="shared" si="166"/>
        <v>45.849999999999994</v>
      </c>
      <c r="T3581" s="13">
        <f t="shared" si="167"/>
        <v>19.650000000000006</v>
      </c>
      <c r="U3581" s="2">
        <f t="shared" si="165"/>
        <v>0.3000000000000001</v>
      </c>
      <c r="V3581">
        <f>Table1[[#This Row],[Ship Date]]-Table1[[#This Row],[Order Date]]</f>
        <v>4</v>
      </c>
    </row>
    <row r="3582" spans="1:22" x14ac:dyDescent="0.35">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s="13">
        <v>2430.08</v>
      </c>
      <c r="S3582" s="13">
        <f t="shared" si="166"/>
        <v>1701.0559999999998</v>
      </c>
      <c r="T3582" s="13">
        <f t="shared" si="167"/>
        <v>729.02400000000011</v>
      </c>
      <c r="U3582" s="2">
        <f t="shared" si="165"/>
        <v>0.30000000000000004</v>
      </c>
      <c r="V3582">
        <f>Table1[[#This Row],[Ship Date]]-Table1[[#This Row],[Order Date]]</f>
        <v>4</v>
      </c>
    </row>
    <row r="3583" spans="1:22" x14ac:dyDescent="0.35">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s="13">
        <v>104.85</v>
      </c>
      <c r="S3583" s="13">
        <f t="shared" si="166"/>
        <v>73.394999999999996</v>
      </c>
      <c r="T3583" s="13">
        <f t="shared" si="167"/>
        <v>31.454999999999998</v>
      </c>
      <c r="U3583" s="2">
        <f t="shared" si="165"/>
        <v>0.3</v>
      </c>
      <c r="V3583">
        <f>Table1[[#This Row],[Ship Date]]-Table1[[#This Row],[Order Date]]</f>
        <v>6</v>
      </c>
    </row>
    <row r="3584" spans="1:22" x14ac:dyDescent="0.35">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s="13">
        <v>3.9</v>
      </c>
      <c r="S3584" s="13">
        <f t="shared" si="166"/>
        <v>2.73</v>
      </c>
      <c r="T3584" s="13">
        <f t="shared" si="167"/>
        <v>1.17</v>
      </c>
      <c r="U3584" s="2">
        <f t="shared" si="165"/>
        <v>0.3</v>
      </c>
      <c r="V3584">
        <f>Table1[[#This Row],[Ship Date]]-Table1[[#This Row],[Order Date]]</f>
        <v>6</v>
      </c>
    </row>
    <row r="3585" spans="1:22" x14ac:dyDescent="0.35">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s="13">
        <v>801.96</v>
      </c>
      <c r="S3585" s="13">
        <f t="shared" si="166"/>
        <v>561.37199999999996</v>
      </c>
      <c r="T3585" s="13">
        <f t="shared" si="167"/>
        <v>240.58800000000008</v>
      </c>
      <c r="U3585" s="2">
        <f t="shared" si="165"/>
        <v>0.3000000000000001</v>
      </c>
      <c r="V3585">
        <f>Table1[[#This Row],[Ship Date]]-Table1[[#This Row],[Order Date]]</f>
        <v>6</v>
      </c>
    </row>
    <row r="3586" spans="1:22" x14ac:dyDescent="0.35">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s="13">
        <v>191.96</v>
      </c>
      <c r="S3586" s="13">
        <f t="shared" si="166"/>
        <v>134.37199999999999</v>
      </c>
      <c r="T3586" s="13">
        <f t="shared" si="167"/>
        <v>57.588000000000022</v>
      </c>
      <c r="U3586" s="2">
        <f t="shared" si="165"/>
        <v>0.3000000000000001</v>
      </c>
      <c r="V3586">
        <f>Table1[[#This Row],[Ship Date]]-Table1[[#This Row],[Order Date]]</f>
        <v>6</v>
      </c>
    </row>
    <row r="3587" spans="1:22" x14ac:dyDescent="0.35">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s="13">
        <v>2.61</v>
      </c>
      <c r="S3587" s="13">
        <f t="shared" si="166"/>
        <v>1.8269999999999997</v>
      </c>
      <c r="T3587" s="13">
        <f t="shared" si="167"/>
        <v>0.78300000000000014</v>
      </c>
      <c r="U3587" s="2">
        <f t="shared" ref="U3587:U3650" si="168">T3587/R3587</f>
        <v>0.30000000000000004</v>
      </c>
      <c r="V3587">
        <f>Table1[[#This Row],[Ship Date]]-Table1[[#This Row],[Order Date]]</f>
        <v>6</v>
      </c>
    </row>
    <row r="3588" spans="1:22" x14ac:dyDescent="0.3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s="13">
        <v>5.96</v>
      </c>
      <c r="S3588" s="13">
        <f t="shared" ref="S3588:S3651" si="169">R3588*0.7</f>
        <v>4.1719999999999997</v>
      </c>
      <c r="T3588" s="13">
        <f t="shared" ref="T3588:T3651" si="170">R3588-S3588</f>
        <v>1.7880000000000003</v>
      </c>
      <c r="U3588" s="2">
        <f t="shared" si="168"/>
        <v>0.30000000000000004</v>
      </c>
      <c r="V3588">
        <f>Table1[[#This Row],[Ship Date]]-Table1[[#This Row],[Order Date]]</f>
        <v>5</v>
      </c>
    </row>
    <row r="3589" spans="1:22" x14ac:dyDescent="0.35">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s="13">
        <v>1169.694</v>
      </c>
      <c r="S3589" s="13">
        <f t="shared" si="169"/>
        <v>818.78579999999988</v>
      </c>
      <c r="T3589" s="13">
        <f t="shared" si="170"/>
        <v>350.90820000000008</v>
      </c>
      <c r="U3589" s="2">
        <f t="shared" si="168"/>
        <v>0.3000000000000001</v>
      </c>
      <c r="V3589">
        <f>Table1[[#This Row],[Ship Date]]-Table1[[#This Row],[Order Date]]</f>
        <v>4</v>
      </c>
    </row>
    <row r="3590" spans="1:22" x14ac:dyDescent="0.35">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s="13">
        <v>1665.62</v>
      </c>
      <c r="S3590" s="13">
        <f t="shared" si="169"/>
        <v>1165.9339999999997</v>
      </c>
      <c r="T3590" s="13">
        <f t="shared" si="170"/>
        <v>499.68600000000015</v>
      </c>
      <c r="U3590" s="2">
        <f t="shared" si="168"/>
        <v>0.3000000000000001</v>
      </c>
      <c r="V3590">
        <f>Table1[[#This Row],[Ship Date]]-Table1[[#This Row],[Order Date]]</f>
        <v>2</v>
      </c>
    </row>
    <row r="3591" spans="1:22" x14ac:dyDescent="0.35">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s="13">
        <v>2.88</v>
      </c>
      <c r="S3591" s="13">
        <f t="shared" si="169"/>
        <v>2.016</v>
      </c>
      <c r="T3591" s="13">
        <f t="shared" si="170"/>
        <v>0.86399999999999988</v>
      </c>
      <c r="U3591" s="2">
        <f t="shared" si="168"/>
        <v>0.3</v>
      </c>
      <c r="V3591">
        <f>Table1[[#This Row],[Ship Date]]-Table1[[#This Row],[Order Date]]</f>
        <v>6</v>
      </c>
    </row>
    <row r="3592" spans="1:22" x14ac:dyDescent="0.35">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s="13">
        <v>1443.96</v>
      </c>
      <c r="S3592" s="13">
        <f t="shared" si="169"/>
        <v>1010.7719999999999</v>
      </c>
      <c r="T3592" s="13">
        <f t="shared" si="170"/>
        <v>433.1880000000001</v>
      </c>
      <c r="U3592" s="2">
        <f t="shared" si="168"/>
        <v>0.30000000000000004</v>
      </c>
      <c r="V3592">
        <f>Table1[[#This Row],[Ship Date]]-Table1[[#This Row],[Order Date]]</f>
        <v>6</v>
      </c>
    </row>
    <row r="3593" spans="1:22" x14ac:dyDescent="0.35">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s="13">
        <v>2.92</v>
      </c>
      <c r="S3593" s="13">
        <f t="shared" si="169"/>
        <v>2.044</v>
      </c>
      <c r="T3593" s="13">
        <f t="shared" si="170"/>
        <v>0.87599999999999989</v>
      </c>
      <c r="U3593" s="2">
        <f t="shared" si="168"/>
        <v>0.3</v>
      </c>
      <c r="V3593">
        <f>Table1[[#This Row],[Ship Date]]-Table1[[#This Row],[Order Date]]</f>
        <v>2</v>
      </c>
    </row>
    <row r="3594" spans="1:22" x14ac:dyDescent="0.35">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s="13">
        <v>465.18</v>
      </c>
      <c r="S3594" s="13">
        <f t="shared" si="169"/>
        <v>325.62599999999998</v>
      </c>
      <c r="T3594" s="13">
        <f t="shared" si="170"/>
        <v>139.55400000000003</v>
      </c>
      <c r="U3594" s="2">
        <f t="shared" si="168"/>
        <v>0.30000000000000004</v>
      </c>
      <c r="V3594">
        <f>Table1[[#This Row],[Ship Date]]-Table1[[#This Row],[Order Date]]</f>
        <v>2</v>
      </c>
    </row>
    <row r="3595" spans="1:22" x14ac:dyDescent="0.35">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s="13">
        <v>22.428000000000001</v>
      </c>
      <c r="S3595" s="13">
        <f t="shared" si="169"/>
        <v>15.6996</v>
      </c>
      <c r="T3595" s="13">
        <f t="shared" si="170"/>
        <v>6.7284000000000006</v>
      </c>
      <c r="U3595" s="2">
        <f t="shared" si="168"/>
        <v>0.3</v>
      </c>
      <c r="V3595">
        <f>Table1[[#This Row],[Ship Date]]-Table1[[#This Row],[Order Date]]</f>
        <v>6</v>
      </c>
    </row>
    <row r="3596" spans="1:22" x14ac:dyDescent="0.35">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s="13">
        <v>37.520000000000003</v>
      </c>
      <c r="S3596" s="13">
        <f t="shared" si="169"/>
        <v>26.263999999999999</v>
      </c>
      <c r="T3596" s="13">
        <f t="shared" si="170"/>
        <v>11.256000000000004</v>
      </c>
      <c r="U3596" s="2">
        <f t="shared" si="168"/>
        <v>0.3000000000000001</v>
      </c>
      <c r="V3596">
        <f>Table1[[#This Row],[Ship Date]]-Table1[[#This Row],[Order Date]]</f>
        <v>6</v>
      </c>
    </row>
    <row r="3597" spans="1:22" x14ac:dyDescent="0.35">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s="13">
        <v>2.6240000000000001</v>
      </c>
      <c r="S3597" s="13">
        <f t="shared" si="169"/>
        <v>1.8368</v>
      </c>
      <c r="T3597" s="13">
        <f t="shared" si="170"/>
        <v>0.78720000000000012</v>
      </c>
      <c r="U3597" s="2">
        <f t="shared" si="168"/>
        <v>0.30000000000000004</v>
      </c>
      <c r="V3597">
        <f>Table1[[#This Row],[Ship Date]]-Table1[[#This Row],[Order Date]]</f>
        <v>6</v>
      </c>
    </row>
    <row r="3598" spans="1:22" x14ac:dyDescent="0.35">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s="13">
        <v>15.552</v>
      </c>
      <c r="S3598" s="13">
        <f t="shared" si="169"/>
        <v>10.886399999999998</v>
      </c>
      <c r="T3598" s="13">
        <f t="shared" si="170"/>
        <v>4.6656000000000013</v>
      </c>
      <c r="U3598" s="2">
        <f t="shared" si="168"/>
        <v>0.3000000000000001</v>
      </c>
      <c r="V3598">
        <f>Table1[[#This Row],[Ship Date]]-Table1[[#This Row],[Order Date]]</f>
        <v>5</v>
      </c>
    </row>
    <row r="3599" spans="1:22" x14ac:dyDescent="0.35">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s="13">
        <v>64.703999999999994</v>
      </c>
      <c r="S3599" s="13">
        <f t="shared" si="169"/>
        <v>45.292799999999993</v>
      </c>
      <c r="T3599" s="13">
        <f t="shared" si="170"/>
        <v>19.411200000000001</v>
      </c>
      <c r="U3599" s="2">
        <f t="shared" si="168"/>
        <v>0.30000000000000004</v>
      </c>
      <c r="V3599">
        <f>Table1[[#This Row],[Ship Date]]-Table1[[#This Row],[Order Date]]</f>
        <v>5</v>
      </c>
    </row>
    <row r="3600" spans="1:22" x14ac:dyDescent="0.35">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s="13">
        <v>17.472000000000001</v>
      </c>
      <c r="S3600" s="13">
        <f t="shared" si="169"/>
        <v>12.230399999999999</v>
      </c>
      <c r="T3600" s="13">
        <f t="shared" si="170"/>
        <v>5.2416000000000018</v>
      </c>
      <c r="U3600" s="2">
        <f t="shared" si="168"/>
        <v>0.3000000000000001</v>
      </c>
      <c r="V3600">
        <f>Table1[[#This Row],[Ship Date]]-Table1[[#This Row],[Order Date]]</f>
        <v>5</v>
      </c>
    </row>
    <row r="3601" spans="1:22" x14ac:dyDescent="0.35">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s="13">
        <v>135.51599999999999</v>
      </c>
      <c r="S3601" s="13">
        <f t="shared" si="169"/>
        <v>94.861199999999982</v>
      </c>
      <c r="T3601" s="13">
        <f t="shared" si="170"/>
        <v>40.654800000000009</v>
      </c>
      <c r="U3601" s="2">
        <f t="shared" si="168"/>
        <v>0.3000000000000001</v>
      </c>
      <c r="V3601">
        <f>Table1[[#This Row],[Ship Date]]-Table1[[#This Row],[Order Date]]</f>
        <v>5</v>
      </c>
    </row>
    <row r="3602" spans="1:22" x14ac:dyDescent="0.35">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s="13">
        <v>431.928</v>
      </c>
      <c r="S3602" s="13">
        <f t="shared" si="169"/>
        <v>302.34959999999995</v>
      </c>
      <c r="T3602" s="13">
        <f t="shared" si="170"/>
        <v>129.57840000000004</v>
      </c>
      <c r="U3602" s="2">
        <f t="shared" si="168"/>
        <v>0.3000000000000001</v>
      </c>
      <c r="V3602">
        <f>Table1[[#This Row],[Ship Date]]-Table1[[#This Row],[Order Date]]</f>
        <v>4</v>
      </c>
    </row>
    <row r="3603" spans="1:22" x14ac:dyDescent="0.35">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s="13">
        <v>12.448</v>
      </c>
      <c r="S3603" s="13">
        <f t="shared" si="169"/>
        <v>8.7135999999999996</v>
      </c>
      <c r="T3603" s="13">
        <f t="shared" si="170"/>
        <v>3.7344000000000008</v>
      </c>
      <c r="U3603" s="2">
        <f t="shared" si="168"/>
        <v>0.30000000000000004</v>
      </c>
      <c r="V3603">
        <f>Table1[[#This Row],[Ship Date]]-Table1[[#This Row],[Order Date]]</f>
        <v>7</v>
      </c>
    </row>
    <row r="3604" spans="1:22" x14ac:dyDescent="0.35">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s="13">
        <v>657.93</v>
      </c>
      <c r="S3604" s="13">
        <f t="shared" si="169"/>
        <v>460.55099999999993</v>
      </c>
      <c r="T3604" s="13">
        <f t="shared" si="170"/>
        <v>197.37900000000002</v>
      </c>
      <c r="U3604" s="2">
        <f t="shared" si="168"/>
        <v>0.30000000000000004</v>
      </c>
      <c r="V3604">
        <f>Table1[[#This Row],[Ship Date]]-Table1[[#This Row],[Order Date]]</f>
        <v>7</v>
      </c>
    </row>
    <row r="3605" spans="1:22" x14ac:dyDescent="0.35">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s="13">
        <v>277.39999999999998</v>
      </c>
      <c r="S3605" s="13">
        <f t="shared" si="169"/>
        <v>194.17999999999998</v>
      </c>
      <c r="T3605" s="13">
        <f t="shared" si="170"/>
        <v>83.22</v>
      </c>
      <c r="U3605" s="2">
        <f t="shared" si="168"/>
        <v>0.30000000000000004</v>
      </c>
      <c r="V3605">
        <f>Table1[[#This Row],[Ship Date]]-Table1[[#This Row],[Order Date]]</f>
        <v>6</v>
      </c>
    </row>
    <row r="3606" spans="1:22" x14ac:dyDescent="0.35">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s="13">
        <v>25.16</v>
      </c>
      <c r="S3606" s="13">
        <f t="shared" si="169"/>
        <v>17.611999999999998</v>
      </c>
      <c r="T3606" s="13">
        <f t="shared" si="170"/>
        <v>7.5480000000000018</v>
      </c>
      <c r="U3606" s="2">
        <f t="shared" si="168"/>
        <v>0.30000000000000004</v>
      </c>
      <c r="V3606">
        <f>Table1[[#This Row],[Ship Date]]-Table1[[#This Row],[Order Date]]</f>
        <v>6</v>
      </c>
    </row>
    <row r="3607" spans="1:22" x14ac:dyDescent="0.35">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s="13">
        <v>91.92</v>
      </c>
      <c r="S3607" s="13">
        <f t="shared" si="169"/>
        <v>64.343999999999994</v>
      </c>
      <c r="T3607" s="13">
        <f t="shared" si="170"/>
        <v>27.576000000000008</v>
      </c>
      <c r="U3607" s="2">
        <f t="shared" si="168"/>
        <v>0.3000000000000001</v>
      </c>
      <c r="V3607">
        <f>Table1[[#This Row],[Ship Date]]-Table1[[#This Row],[Order Date]]</f>
        <v>6</v>
      </c>
    </row>
    <row r="3608" spans="1:22" x14ac:dyDescent="0.35">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s="13">
        <v>29.34</v>
      </c>
      <c r="S3608" s="13">
        <f t="shared" si="169"/>
        <v>20.538</v>
      </c>
      <c r="T3608" s="13">
        <f t="shared" si="170"/>
        <v>8.8019999999999996</v>
      </c>
      <c r="U3608" s="2">
        <f t="shared" si="168"/>
        <v>0.3</v>
      </c>
      <c r="V3608">
        <f>Table1[[#This Row],[Ship Date]]-Table1[[#This Row],[Order Date]]</f>
        <v>4</v>
      </c>
    </row>
    <row r="3609" spans="1:22" x14ac:dyDescent="0.35">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s="13">
        <v>139.44</v>
      </c>
      <c r="S3609" s="13">
        <f t="shared" si="169"/>
        <v>97.60799999999999</v>
      </c>
      <c r="T3609" s="13">
        <f t="shared" si="170"/>
        <v>41.832000000000008</v>
      </c>
      <c r="U3609" s="2">
        <f t="shared" si="168"/>
        <v>0.30000000000000004</v>
      </c>
      <c r="V3609">
        <f>Table1[[#This Row],[Ship Date]]-Table1[[#This Row],[Order Date]]</f>
        <v>5</v>
      </c>
    </row>
    <row r="3610" spans="1:22" x14ac:dyDescent="0.35">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s="13">
        <v>6.9119999999999999</v>
      </c>
      <c r="S3610" s="13">
        <f t="shared" si="169"/>
        <v>4.8384</v>
      </c>
      <c r="T3610" s="13">
        <f t="shared" si="170"/>
        <v>2.0735999999999999</v>
      </c>
      <c r="U3610" s="2">
        <f t="shared" si="168"/>
        <v>0.3</v>
      </c>
      <c r="V3610">
        <f>Table1[[#This Row],[Ship Date]]-Table1[[#This Row],[Order Date]]</f>
        <v>5</v>
      </c>
    </row>
    <row r="3611" spans="1:22" x14ac:dyDescent="0.35">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s="13">
        <v>27.096</v>
      </c>
      <c r="S3611" s="13">
        <f t="shared" si="169"/>
        <v>18.967199999999998</v>
      </c>
      <c r="T3611" s="13">
        <f t="shared" si="170"/>
        <v>8.1288000000000018</v>
      </c>
      <c r="U3611" s="2">
        <f t="shared" si="168"/>
        <v>0.30000000000000004</v>
      </c>
      <c r="V3611">
        <f>Table1[[#This Row],[Ship Date]]-Table1[[#This Row],[Order Date]]</f>
        <v>5</v>
      </c>
    </row>
    <row r="3612" spans="1:22" x14ac:dyDescent="0.35">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s="13">
        <v>177.56800000000001</v>
      </c>
      <c r="S3612" s="13">
        <f t="shared" si="169"/>
        <v>124.2976</v>
      </c>
      <c r="T3612" s="13">
        <f t="shared" si="170"/>
        <v>53.270400000000009</v>
      </c>
      <c r="U3612" s="2">
        <f t="shared" si="168"/>
        <v>0.30000000000000004</v>
      </c>
      <c r="V3612">
        <f>Table1[[#This Row],[Ship Date]]-Table1[[#This Row],[Order Date]]</f>
        <v>5</v>
      </c>
    </row>
    <row r="3613" spans="1:22" x14ac:dyDescent="0.35">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s="13">
        <v>58.415999999999997</v>
      </c>
      <c r="S3613" s="13">
        <f t="shared" si="169"/>
        <v>40.891199999999998</v>
      </c>
      <c r="T3613" s="13">
        <f t="shared" si="170"/>
        <v>17.524799999999999</v>
      </c>
      <c r="U3613" s="2">
        <f t="shared" si="168"/>
        <v>0.3</v>
      </c>
      <c r="V3613">
        <f>Table1[[#This Row],[Ship Date]]-Table1[[#This Row],[Order Date]]</f>
        <v>2</v>
      </c>
    </row>
    <row r="3614" spans="1:22" x14ac:dyDescent="0.35">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s="13">
        <v>16.448</v>
      </c>
      <c r="S3614" s="13">
        <f t="shared" si="169"/>
        <v>11.5136</v>
      </c>
      <c r="T3614" s="13">
        <f t="shared" si="170"/>
        <v>4.9344000000000001</v>
      </c>
      <c r="U3614" s="2">
        <f t="shared" si="168"/>
        <v>0.3</v>
      </c>
      <c r="V3614">
        <f>Table1[[#This Row],[Ship Date]]-Table1[[#This Row],[Order Date]]</f>
        <v>5</v>
      </c>
    </row>
    <row r="3615" spans="1:22" x14ac:dyDescent="0.35">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s="13">
        <v>36.783999999999999</v>
      </c>
      <c r="S3615" s="13">
        <f t="shared" si="169"/>
        <v>25.748799999999999</v>
      </c>
      <c r="T3615" s="13">
        <f t="shared" si="170"/>
        <v>11.0352</v>
      </c>
      <c r="U3615" s="2">
        <f t="shared" si="168"/>
        <v>0.3</v>
      </c>
      <c r="V3615">
        <f>Table1[[#This Row],[Ship Date]]-Table1[[#This Row],[Order Date]]</f>
        <v>5</v>
      </c>
    </row>
    <row r="3616" spans="1:22" x14ac:dyDescent="0.35">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s="13">
        <v>718.11599999999999</v>
      </c>
      <c r="S3616" s="13">
        <f t="shared" si="169"/>
        <v>502.68119999999993</v>
      </c>
      <c r="T3616" s="13">
        <f t="shared" si="170"/>
        <v>215.43480000000005</v>
      </c>
      <c r="U3616" s="2">
        <f t="shared" si="168"/>
        <v>0.3000000000000001</v>
      </c>
      <c r="V3616">
        <f>Table1[[#This Row],[Ship Date]]-Table1[[#This Row],[Order Date]]</f>
        <v>2</v>
      </c>
    </row>
    <row r="3617" spans="1:22" x14ac:dyDescent="0.35">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s="13">
        <v>31.776</v>
      </c>
      <c r="S3617" s="13">
        <f t="shared" si="169"/>
        <v>22.243199999999998</v>
      </c>
      <c r="T3617" s="13">
        <f t="shared" si="170"/>
        <v>9.5328000000000017</v>
      </c>
      <c r="U3617" s="2">
        <f t="shared" si="168"/>
        <v>0.30000000000000004</v>
      </c>
      <c r="V3617">
        <f>Table1[[#This Row],[Ship Date]]-Table1[[#This Row],[Order Date]]</f>
        <v>2</v>
      </c>
    </row>
    <row r="3618" spans="1:22" x14ac:dyDescent="0.35">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s="13">
        <v>9.5549999999999997</v>
      </c>
      <c r="S3618" s="13">
        <f t="shared" si="169"/>
        <v>6.6884999999999994</v>
      </c>
      <c r="T3618" s="13">
        <f t="shared" si="170"/>
        <v>2.8665000000000003</v>
      </c>
      <c r="U3618" s="2">
        <f t="shared" si="168"/>
        <v>0.30000000000000004</v>
      </c>
      <c r="V3618">
        <f>Table1[[#This Row],[Ship Date]]-Table1[[#This Row],[Order Date]]</f>
        <v>4</v>
      </c>
    </row>
    <row r="3619" spans="1:22" x14ac:dyDescent="0.35">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s="13">
        <v>487.98399999999998</v>
      </c>
      <c r="S3619" s="13">
        <f t="shared" si="169"/>
        <v>341.58879999999999</v>
      </c>
      <c r="T3619" s="13">
        <f t="shared" si="170"/>
        <v>146.39519999999999</v>
      </c>
      <c r="U3619" s="2">
        <f t="shared" si="168"/>
        <v>0.3</v>
      </c>
      <c r="V3619">
        <f>Table1[[#This Row],[Ship Date]]-Table1[[#This Row],[Order Date]]</f>
        <v>4</v>
      </c>
    </row>
    <row r="3620" spans="1:22" x14ac:dyDescent="0.35">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s="13">
        <v>5.56</v>
      </c>
      <c r="S3620" s="13">
        <f t="shared" si="169"/>
        <v>3.8919999999999995</v>
      </c>
      <c r="T3620" s="13">
        <f t="shared" si="170"/>
        <v>1.6680000000000001</v>
      </c>
      <c r="U3620" s="2">
        <f t="shared" si="168"/>
        <v>0.30000000000000004</v>
      </c>
      <c r="V3620">
        <f>Table1[[#This Row],[Ship Date]]-Table1[[#This Row],[Order Date]]</f>
        <v>4</v>
      </c>
    </row>
    <row r="3621" spans="1:22" x14ac:dyDescent="0.35">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s="13">
        <v>217.85</v>
      </c>
      <c r="S3621" s="13">
        <f t="shared" si="169"/>
        <v>152.49499999999998</v>
      </c>
      <c r="T3621" s="13">
        <f t="shared" si="170"/>
        <v>65.355000000000018</v>
      </c>
      <c r="U3621" s="2">
        <f t="shared" si="168"/>
        <v>0.3000000000000001</v>
      </c>
      <c r="V3621">
        <f>Table1[[#This Row],[Ship Date]]-Table1[[#This Row],[Order Date]]</f>
        <v>4</v>
      </c>
    </row>
    <row r="3622" spans="1:22" x14ac:dyDescent="0.35">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s="13">
        <v>40.776000000000003</v>
      </c>
      <c r="S3622" s="13">
        <f t="shared" si="169"/>
        <v>28.543199999999999</v>
      </c>
      <c r="T3622" s="13">
        <f t="shared" si="170"/>
        <v>12.232800000000005</v>
      </c>
      <c r="U3622" s="2">
        <f t="shared" si="168"/>
        <v>0.3000000000000001</v>
      </c>
      <c r="V3622">
        <f>Table1[[#This Row],[Ship Date]]-Table1[[#This Row],[Order Date]]</f>
        <v>7</v>
      </c>
    </row>
    <row r="3623" spans="1:22" x14ac:dyDescent="0.35">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s="13">
        <v>63.936</v>
      </c>
      <c r="S3623" s="13">
        <f t="shared" si="169"/>
        <v>44.755199999999995</v>
      </c>
      <c r="T3623" s="13">
        <f t="shared" si="170"/>
        <v>19.180800000000005</v>
      </c>
      <c r="U3623" s="2">
        <f t="shared" si="168"/>
        <v>0.3000000000000001</v>
      </c>
      <c r="V3623">
        <f>Table1[[#This Row],[Ship Date]]-Table1[[#This Row],[Order Date]]</f>
        <v>7</v>
      </c>
    </row>
    <row r="3624" spans="1:22" x14ac:dyDescent="0.35">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s="13">
        <v>142.4</v>
      </c>
      <c r="S3624" s="13">
        <f t="shared" si="169"/>
        <v>99.679999999999993</v>
      </c>
      <c r="T3624" s="13">
        <f t="shared" si="170"/>
        <v>42.720000000000013</v>
      </c>
      <c r="U3624" s="2">
        <f t="shared" si="168"/>
        <v>0.3000000000000001</v>
      </c>
      <c r="V3624">
        <f>Table1[[#This Row],[Ship Date]]-Table1[[#This Row],[Order Date]]</f>
        <v>5</v>
      </c>
    </row>
    <row r="3625" spans="1:22" x14ac:dyDescent="0.35">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s="13">
        <v>7.16</v>
      </c>
      <c r="S3625" s="13">
        <f t="shared" si="169"/>
        <v>5.0119999999999996</v>
      </c>
      <c r="T3625" s="13">
        <f t="shared" si="170"/>
        <v>2.1480000000000006</v>
      </c>
      <c r="U3625" s="2">
        <f t="shared" si="168"/>
        <v>0.3000000000000001</v>
      </c>
      <c r="V3625">
        <f>Table1[[#This Row],[Ship Date]]-Table1[[#This Row],[Order Date]]</f>
        <v>5</v>
      </c>
    </row>
    <row r="3626" spans="1:22" x14ac:dyDescent="0.35">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s="13">
        <v>681.40800000000002</v>
      </c>
      <c r="S3626" s="13">
        <f t="shared" si="169"/>
        <v>476.98559999999998</v>
      </c>
      <c r="T3626" s="13">
        <f t="shared" si="170"/>
        <v>204.42240000000004</v>
      </c>
      <c r="U3626" s="2">
        <f t="shared" si="168"/>
        <v>0.30000000000000004</v>
      </c>
      <c r="V3626">
        <f>Table1[[#This Row],[Ship Date]]-Table1[[#This Row],[Order Date]]</f>
        <v>2</v>
      </c>
    </row>
    <row r="3627" spans="1:22" x14ac:dyDescent="0.35">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s="13">
        <v>3.52</v>
      </c>
      <c r="S3627" s="13">
        <f t="shared" si="169"/>
        <v>2.464</v>
      </c>
      <c r="T3627" s="13">
        <f t="shared" si="170"/>
        <v>1.056</v>
      </c>
      <c r="U3627" s="2">
        <f t="shared" si="168"/>
        <v>0.3</v>
      </c>
      <c r="V3627">
        <f>Table1[[#This Row],[Ship Date]]-Table1[[#This Row],[Order Date]]</f>
        <v>2</v>
      </c>
    </row>
    <row r="3628" spans="1:22" x14ac:dyDescent="0.35">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s="13">
        <v>5.58</v>
      </c>
      <c r="S3628" s="13">
        <f t="shared" si="169"/>
        <v>3.9059999999999997</v>
      </c>
      <c r="T3628" s="13">
        <f t="shared" si="170"/>
        <v>1.6740000000000004</v>
      </c>
      <c r="U3628" s="2">
        <f t="shared" si="168"/>
        <v>0.30000000000000004</v>
      </c>
      <c r="V3628">
        <f>Table1[[#This Row],[Ship Date]]-Table1[[#This Row],[Order Date]]</f>
        <v>2</v>
      </c>
    </row>
    <row r="3629" spans="1:22" x14ac:dyDescent="0.35">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s="13">
        <v>36.32</v>
      </c>
      <c r="S3629" s="13">
        <f t="shared" si="169"/>
        <v>25.423999999999999</v>
      </c>
      <c r="T3629" s="13">
        <f t="shared" si="170"/>
        <v>10.896000000000001</v>
      </c>
      <c r="U3629" s="2">
        <f t="shared" si="168"/>
        <v>0.30000000000000004</v>
      </c>
      <c r="V3629">
        <f>Table1[[#This Row],[Ship Date]]-Table1[[#This Row],[Order Date]]</f>
        <v>2</v>
      </c>
    </row>
    <row r="3630" spans="1:22" x14ac:dyDescent="0.35">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s="13">
        <v>2060.7440000000001</v>
      </c>
      <c r="S3630" s="13">
        <f t="shared" si="169"/>
        <v>1442.5208</v>
      </c>
      <c r="T3630" s="13">
        <f t="shared" si="170"/>
        <v>618.22320000000013</v>
      </c>
      <c r="U3630" s="2">
        <f t="shared" si="168"/>
        <v>0.30000000000000004</v>
      </c>
      <c r="V3630">
        <f>Table1[[#This Row],[Ship Date]]-Table1[[#This Row],[Order Date]]</f>
        <v>4</v>
      </c>
    </row>
    <row r="3631" spans="1:22" x14ac:dyDescent="0.35">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s="13">
        <v>52.271999999999998</v>
      </c>
      <c r="S3631" s="13">
        <f t="shared" si="169"/>
        <v>36.590399999999995</v>
      </c>
      <c r="T3631" s="13">
        <f t="shared" si="170"/>
        <v>15.681600000000003</v>
      </c>
      <c r="U3631" s="2">
        <f t="shared" si="168"/>
        <v>0.30000000000000004</v>
      </c>
      <c r="V3631">
        <f>Table1[[#This Row],[Ship Date]]-Table1[[#This Row],[Order Date]]</f>
        <v>4</v>
      </c>
    </row>
    <row r="3632" spans="1:22" x14ac:dyDescent="0.35">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s="13">
        <v>213.136</v>
      </c>
      <c r="S3632" s="13">
        <f t="shared" si="169"/>
        <v>149.1952</v>
      </c>
      <c r="T3632" s="13">
        <f t="shared" si="170"/>
        <v>63.940799999999996</v>
      </c>
      <c r="U3632" s="2">
        <f t="shared" si="168"/>
        <v>0.3</v>
      </c>
      <c r="V3632">
        <f>Table1[[#This Row],[Ship Date]]-Table1[[#This Row],[Order Date]]</f>
        <v>4</v>
      </c>
    </row>
    <row r="3633" spans="1:22" x14ac:dyDescent="0.35">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s="13">
        <v>69.52</v>
      </c>
      <c r="S3633" s="13">
        <f t="shared" si="169"/>
        <v>48.663999999999994</v>
      </c>
      <c r="T3633" s="13">
        <f t="shared" si="170"/>
        <v>20.856000000000002</v>
      </c>
      <c r="U3633" s="2">
        <f t="shared" si="168"/>
        <v>0.30000000000000004</v>
      </c>
      <c r="V3633">
        <f>Table1[[#This Row],[Ship Date]]-Table1[[#This Row],[Order Date]]</f>
        <v>5</v>
      </c>
    </row>
    <row r="3634" spans="1:22" x14ac:dyDescent="0.35">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s="13">
        <v>763.44</v>
      </c>
      <c r="S3634" s="13">
        <f t="shared" si="169"/>
        <v>534.40800000000002</v>
      </c>
      <c r="T3634" s="13">
        <f t="shared" si="170"/>
        <v>229.03200000000004</v>
      </c>
      <c r="U3634" s="2">
        <f t="shared" si="168"/>
        <v>0.30000000000000004</v>
      </c>
      <c r="V3634">
        <f>Table1[[#This Row],[Ship Date]]-Table1[[#This Row],[Order Date]]</f>
        <v>5</v>
      </c>
    </row>
    <row r="3635" spans="1:22" x14ac:dyDescent="0.35">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s="13">
        <v>9.2159999999999993</v>
      </c>
      <c r="S3635" s="13">
        <f t="shared" si="169"/>
        <v>6.4511999999999992</v>
      </c>
      <c r="T3635" s="13">
        <f t="shared" si="170"/>
        <v>2.7648000000000001</v>
      </c>
      <c r="U3635" s="2">
        <f t="shared" si="168"/>
        <v>0.30000000000000004</v>
      </c>
      <c r="V3635">
        <f>Table1[[#This Row],[Ship Date]]-Table1[[#This Row],[Order Date]]</f>
        <v>4</v>
      </c>
    </row>
    <row r="3636" spans="1:22" x14ac:dyDescent="0.35">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s="13">
        <v>41.957999999999998</v>
      </c>
      <c r="S3636" s="13">
        <f t="shared" si="169"/>
        <v>29.370599999999996</v>
      </c>
      <c r="T3636" s="13">
        <f t="shared" si="170"/>
        <v>12.587400000000002</v>
      </c>
      <c r="U3636" s="2">
        <f t="shared" si="168"/>
        <v>0.30000000000000004</v>
      </c>
      <c r="V3636">
        <f>Table1[[#This Row],[Ship Date]]-Table1[[#This Row],[Order Date]]</f>
        <v>4</v>
      </c>
    </row>
    <row r="3637" spans="1:22" x14ac:dyDescent="0.35">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s="13">
        <v>89.567999999999998</v>
      </c>
      <c r="S3637" s="13">
        <f t="shared" si="169"/>
        <v>62.697599999999994</v>
      </c>
      <c r="T3637" s="13">
        <f t="shared" si="170"/>
        <v>26.870400000000004</v>
      </c>
      <c r="U3637" s="2">
        <f t="shared" si="168"/>
        <v>0.30000000000000004</v>
      </c>
      <c r="V3637">
        <f>Table1[[#This Row],[Ship Date]]-Table1[[#This Row],[Order Date]]</f>
        <v>4</v>
      </c>
    </row>
    <row r="3638" spans="1:22" x14ac:dyDescent="0.35">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s="13">
        <v>22.248000000000001</v>
      </c>
      <c r="S3638" s="13">
        <f t="shared" si="169"/>
        <v>15.573599999999999</v>
      </c>
      <c r="T3638" s="13">
        <f t="shared" si="170"/>
        <v>6.6744000000000021</v>
      </c>
      <c r="U3638" s="2">
        <f t="shared" si="168"/>
        <v>0.3000000000000001</v>
      </c>
      <c r="V3638">
        <f>Table1[[#This Row],[Ship Date]]-Table1[[#This Row],[Order Date]]</f>
        <v>4</v>
      </c>
    </row>
    <row r="3639" spans="1:22" x14ac:dyDescent="0.35">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s="13">
        <v>334.88</v>
      </c>
      <c r="S3639" s="13">
        <f t="shared" si="169"/>
        <v>234.41599999999997</v>
      </c>
      <c r="T3639" s="13">
        <f t="shared" si="170"/>
        <v>100.46400000000003</v>
      </c>
      <c r="U3639" s="2">
        <f t="shared" si="168"/>
        <v>0.3000000000000001</v>
      </c>
      <c r="V3639">
        <f>Table1[[#This Row],[Ship Date]]-Table1[[#This Row],[Order Date]]</f>
        <v>4</v>
      </c>
    </row>
    <row r="3640" spans="1:22" x14ac:dyDescent="0.35">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s="13">
        <v>148.28800000000001</v>
      </c>
      <c r="S3640" s="13">
        <f t="shared" si="169"/>
        <v>103.80160000000001</v>
      </c>
      <c r="T3640" s="13">
        <f t="shared" si="170"/>
        <v>44.486400000000003</v>
      </c>
      <c r="U3640" s="2">
        <f t="shared" si="168"/>
        <v>0.3</v>
      </c>
      <c r="V3640">
        <f>Table1[[#This Row],[Ship Date]]-Table1[[#This Row],[Order Date]]</f>
        <v>4</v>
      </c>
    </row>
    <row r="3641" spans="1:22" x14ac:dyDescent="0.35">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s="13">
        <v>4.6239999999999997</v>
      </c>
      <c r="S3641" s="13">
        <f t="shared" si="169"/>
        <v>3.2367999999999997</v>
      </c>
      <c r="T3641" s="13">
        <f t="shared" si="170"/>
        <v>1.3872</v>
      </c>
      <c r="U3641" s="2">
        <f t="shared" si="168"/>
        <v>0.30000000000000004</v>
      </c>
      <c r="V3641">
        <f>Table1[[#This Row],[Ship Date]]-Table1[[#This Row],[Order Date]]</f>
        <v>4</v>
      </c>
    </row>
    <row r="3642" spans="1:22" x14ac:dyDescent="0.35">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s="13">
        <v>178.92</v>
      </c>
      <c r="S3642" s="13">
        <f t="shared" si="169"/>
        <v>125.24399999999999</v>
      </c>
      <c r="T3642" s="13">
        <f t="shared" si="170"/>
        <v>53.676000000000002</v>
      </c>
      <c r="U3642" s="2">
        <f t="shared" si="168"/>
        <v>0.30000000000000004</v>
      </c>
      <c r="V3642">
        <f>Table1[[#This Row],[Ship Date]]-Table1[[#This Row],[Order Date]]</f>
        <v>4</v>
      </c>
    </row>
    <row r="3643" spans="1:22" x14ac:dyDescent="0.35">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s="13">
        <v>69.888000000000005</v>
      </c>
      <c r="S3643" s="13">
        <f t="shared" si="169"/>
        <v>48.921599999999998</v>
      </c>
      <c r="T3643" s="13">
        <f t="shared" si="170"/>
        <v>20.966400000000007</v>
      </c>
      <c r="U3643" s="2">
        <f t="shared" si="168"/>
        <v>0.3000000000000001</v>
      </c>
      <c r="V3643">
        <f>Table1[[#This Row],[Ship Date]]-Table1[[#This Row],[Order Date]]</f>
        <v>4</v>
      </c>
    </row>
    <row r="3644" spans="1:22" x14ac:dyDescent="0.35">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s="13">
        <v>487.98399999999998</v>
      </c>
      <c r="S3644" s="13">
        <f t="shared" si="169"/>
        <v>341.58879999999999</v>
      </c>
      <c r="T3644" s="13">
        <f t="shared" si="170"/>
        <v>146.39519999999999</v>
      </c>
      <c r="U3644" s="2">
        <f t="shared" si="168"/>
        <v>0.3</v>
      </c>
      <c r="V3644">
        <f>Table1[[#This Row],[Ship Date]]-Table1[[#This Row],[Order Date]]</f>
        <v>3</v>
      </c>
    </row>
    <row r="3645" spans="1:22" x14ac:dyDescent="0.35">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s="13">
        <v>47.3</v>
      </c>
      <c r="S3645" s="13">
        <f t="shared" si="169"/>
        <v>33.11</v>
      </c>
      <c r="T3645" s="13">
        <f t="shared" si="170"/>
        <v>14.189999999999998</v>
      </c>
      <c r="U3645" s="2">
        <f t="shared" si="168"/>
        <v>0.3</v>
      </c>
      <c r="V3645">
        <f>Table1[[#This Row],[Ship Date]]-Table1[[#This Row],[Order Date]]</f>
        <v>3</v>
      </c>
    </row>
    <row r="3646" spans="1:22" x14ac:dyDescent="0.35">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s="13">
        <v>4.13</v>
      </c>
      <c r="S3646" s="13">
        <f t="shared" si="169"/>
        <v>2.8909999999999996</v>
      </c>
      <c r="T3646" s="13">
        <f t="shared" si="170"/>
        <v>1.2390000000000003</v>
      </c>
      <c r="U3646" s="2">
        <f t="shared" si="168"/>
        <v>0.3000000000000001</v>
      </c>
      <c r="V3646">
        <f>Table1[[#This Row],[Ship Date]]-Table1[[#This Row],[Order Date]]</f>
        <v>3</v>
      </c>
    </row>
    <row r="3647" spans="1:22" x14ac:dyDescent="0.35">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s="13">
        <v>155.12</v>
      </c>
      <c r="S3647" s="13">
        <f t="shared" si="169"/>
        <v>108.584</v>
      </c>
      <c r="T3647" s="13">
        <f t="shared" si="170"/>
        <v>46.536000000000001</v>
      </c>
      <c r="U3647" s="2">
        <f t="shared" si="168"/>
        <v>0.3</v>
      </c>
      <c r="V3647">
        <f>Table1[[#This Row],[Ship Date]]-Table1[[#This Row],[Order Date]]</f>
        <v>3</v>
      </c>
    </row>
    <row r="3648" spans="1:22" x14ac:dyDescent="0.35">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s="13">
        <v>6.48</v>
      </c>
      <c r="S3648" s="13">
        <f t="shared" si="169"/>
        <v>4.5359999999999996</v>
      </c>
      <c r="T3648" s="13">
        <f t="shared" si="170"/>
        <v>1.9440000000000008</v>
      </c>
      <c r="U3648" s="2">
        <f t="shared" si="168"/>
        <v>0.3000000000000001</v>
      </c>
      <c r="V3648">
        <f>Table1[[#This Row],[Ship Date]]-Table1[[#This Row],[Order Date]]</f>
        <v>2</v>
      </c>
    </row>
    <row r="3649" spans="1:22" x14ac:dyDescent="0.3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s="13">
        <v>15.52</v>
      </c>
      <c r="S3649" s="13">
        <f t="shared" si="169"/>
        <v>10.863999999999999</v>
      </c>
      <c r="T3649" s="13">
        <f t="shared" si="170"/>
        <v>4.6560000000000006</v>
      </c>
      <c r="U3649" s="2">
        <f t="shared" si="168"/>
        <v>0.30000000000000004</v>
      </c>
      <c r="V3649">
        <f>Table1[[#This Row],[Ship Date]]-Table1[[#This Row],[Order Date]]</f>
        <v>2</v>
      </c>
    </row>
    <row r="3650" spans="1:22" x14ac:dyDescent="0.35">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s="13">
        <v>2.9460000000000002</v>
      </c>
      <c r="S3650" s="13">
        <f t="shared" si="169"/>
        <v>2.0621999999999998</v>
      </c>
      <c r="T3650" s="13">
        <f t="shared" si="170"/>
        <v>0.88380000000000036</v>
      </c>
      <c r="U3650" s="2">
        <f t="shared" si="168"/>
        <v>0.3000000000000001</v>
      </c>
      <c r="V3650">
        <f>Table1[[#This Row],[Ship Date]]-Table1[[#This Row],[Order Date]]</f>
        <v>5</v>
      </c>
    </row>
    <row r="3651" spans="1:22" x14ac:dyDescent="0.35">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s="13">
        <v>55.103999999999999</v>
      </c>
      <c r="S3651" s="13">
        <f t="shared" si="169"/>
        <v>38.572799999999994</v>
      </c>
      <c r="T3651" s="13">
        <f t="shared" si="170"/>
        <v>16.531200000000005</v>
      </c>
      <c r="U3651" s="2">
        <f t="shared" ref="U3651:U3714" si="171">T3651/R3651</f>
        <v>0.3000000000000001</v>
      </c>
      <c r="V3651">
        <f>Table1[[#This Row],[Ship Date]]-Table1[[#This Row],[Order Date]]</f>
        <v>5</v>
      </c>
    </row>
    <row r="3652" spans="1:22" x14ac:dyDescent="0.35">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s="13">
        <v>104.88</v>
      </c>
      <c r="S3652" s="13">
        <f t="shared" ref="S3652:S3715" si="172">R3652*0.7</f>
        <v>73.415999999999997</v>
      </c>
      <c r="T3652" s="13">
        <f t="shared" ref="T3652:T3715" si="173">R3652-S3652</f>
        <v>31.463999999999999</v>
      </c>
      <c r="U3652" s="2">
        <f t="shared" si="171"/>
        <v>0.3</v>
      </c>
      <c r="V3652">
        <f>Table1[[#This Row],[Ship Date]]-Table1[[#This Row],[Order Date]]</f>
        <v>2</v>
      </c>
    </row>
    <row r="3653" spans="1:22" x14ac:dyDescent="0.35">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s="13">
        <v>34.700000000000003</v>
      </c>
      <c r="S3653" s="13">
        <f t="shared" si="172"/>
        <v>24.29</v>
      </c>
      <c r="T3653" s="13">
        <f t="shared" si="173"/>
        <v>10.410000000000004</v>
      </c>
      <c r="U3653" s="2">
        <f t="shared" si="171"/>
        <v>0.3000000000000001</v>
      </c>
      <c r="V3653">
        <f>Table1[[#This Row],[Ship Date]]-Table1[[#This Row],[Order Date]]</f>
        <v>2</v>
      </c>
    </row>
    <row r="3654" spans="1:22" x14ac:dyDescent="0.35">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s="13">
        <v>33.72</v>
      </c>
      <c r="S3654" s="13">
        <f t="shared" si="172"/>
        <v>23.603999999999999</v>
      </c>
      <c r="T3654" s="13">
        <f t="shared" si="173"/>
        <v>10.116</v>
      </c>
      <c r="U3654" s="2">
        <f t="shared" si="171"/>
        <v>0.3</v>
      </c>
      <c r="V3654">
        <f>Table1[[#This Row],[Ship Date]]-Table1[[#This Row],[Order Date]]</f>
        <v>2</v>
      </c>
    </row>
    <row r="3655" spans="1:22" x14ac:dyDescent="0.35">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s="13">
        <v>14.94</v>
      </c>
      <c r="S3655" s="13">
        <f t="shared" si="172"/>
        <v>10.457999999999998</v>
      </c>
      <c r="T3655" s="13">
        <f t="shared" si="173"/>
        <v>4.4820000000000011</v>
      </c>
      <c r="U3655" s="2">
        <f t="shared" si="171"/>
        <v>0.3000000000000001</v>
      </c>
      <c r="V3655">
        <f>Table1[[#This Row],[Ship Date]]-Table1[[#This Row],[Order Date]]</f>
        <v>2</v>
      </c>
    </row>
    <row r="3656" spans="1:22" x14ac:dyDescent="0.35">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s="13">
        <v>638.73</v>
      </c>
      <c r="S3656" s="13">
        <f t="shared" si="172"/>
        <v>447.11099999999999</v>
      </c>
      <c r="T3656" s="13">
        <f t="shared" si="173"/>
        <v>191.61900000000003</v>
      </c>
      <c r="U3656" s="2">
        <f t="shared" si="171"/>
        <v>0.30000000000000004</v>
      </c>
      <c r="V3656">
        <f>Table1[[#This Row],[Ship Date]]-Table1[[#This Row],[Order Date]]</f>
        <v>5</v>
      </c>
    </row>
    <row r="3657" spans="1:22" x14ac:dyDescent="0.35">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s="13">
        <v>113.568</v>
      </c>
      <c r="S3657" s="13">
        <f t="shared" si="172"/>
        <v>79.497599999999991</v>
      </c>
      <c r="T3657" s="13">
        <f t="shared" si="173"/>
        <v>34.070400000000006</v>
      </c>
      <c r="U3657" s="2">
        <f t="shared" si="171"/>
        <v>0.30000000000000004</v>
      </c>
      <c r="V3657">
        <f>Table1[[#This Row],[Ship Date]]-Table1[[#This Row],[Order Date]]</f>
        <v>6</v>
      </c>
    </row>
    <row r="3658" spans="1:22" x14ac:dyDescent="0.35">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s="13">
        <v>9.0960000000000001</v>
      </c>
      <c r="S3658" s="13">
        <f t="shared" si="172"/>
        <v>6.3671999999999995</v>
      </c>
      <c r="T3658" s="13">
        <f t="shared" si="173"/>
        <v>2.7288000000000006</v>
      </c>
      <c r="U3658" s="2">
        <f t="shared" si="171"/>
        <v>0.30000000000000004</v>
      </c>
      <c r="V3658">
        <f>Table1[[#This Row],[Ship Date]]-Table1[[#This Row],[Order Date]]</f>
        <v>6</v>
      </c>
    </row>
    <row r="3659" spans="1:22" x14ac:dyDescent="0.35">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s="13">
        <v>8.6880000000000006</v>
      </c>
      <c r="S3659" s="13">
        <f t="shared" si="172"/>
        <v>6.0815999999999999</v>
      </c>
      <c r="T3659" s="13">
        <f t="shared" si="173"/>
        <v>2.6064000000000007</v>
      </c>
      <c r="U3659" s="2">
        <f t="shared" si="171"/>
        <v>0.30000000000000004</v>
      </c>
      <c r="V3659">
        <f>Table1[[#This Row],[Ship Date]]-Table1[[#This Row],[Order Date]]</f>
        <v>5</v>
      </c>
    </row>
    <row r="3660" spans="1:22" x14ac:dyDescent="0.35">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s="13">
        <v>30.88</v>
      </c>
      <c r="S3660" s="13">
        <f t="shared" si="172"/>
        <v>21.616</v>
      </c>
      <c r="T3660" s="13">
        <f t="shared" si="173"/>
        <v>9.2639999999999993</v>
      </c>
      <c r="U3660" s="2">
        <f t="shared" si="171"/>
        <v>0.3</v>
      </c>
      <c r="V3660">
        <f>Table1[[#This Row],[Ship Date]]-Table1[[#This Row],[Order Date]]</f>
        <v>5</v>
      </c>
    </row>
    <row r="3661" spans="1:22" x14ac:dyDescent="0.35">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s="13">
        <v>6.4080000000000004</v>
      </c>
      <c r="S3661" s="13">
        <f t="shared" si="172"/>
        <v>4.4855999999999998</v>
      </c>
      <c r="T3661" s="13">
        <f t="shared" si="173"/>
        <v>1.9224000000000006</v>
      </c>
      <c r="U3661" s="2">
        <f t="shared" si="171"/>
        <v>0.30000000000000004</v>
      </c>
      <c r="V3661">
        <f>Table1[[#This Row],[Ship Date]]-Table1[[#This Row],[Order Date]]</f>
        <v>5</v>
      </c>
    </row>
    <row r="3662" spans="1:22" x14ac:dyDescent="0.35">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s="13">
        <v>33.799999999999997</v>
      </c>
      <c r="S3662" s="13">
        <f t="shared" si="172"/>
        <v>23.659999999999997</v>
      </c>
      <c r="T3662" s="13">
        <f t="shared" si="173"/>
        <v>10.14</v>
      </c>
      <c r="U3662" s="2">
        <f t="shared" si="171"/>
        <v>0.30000000000000004</v>
      </c>
      <c r="V3662">
        <f>Table1[[#This Row],[Ship Date]]-Table1[[#This Row],[Order Date]]</f>
        <v>5</v>
      </c>
    </row>
    <row r="3663" spans="1:22" x14ac:dyDescent="0.35">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s="13">
        <v>377.97</v>
      </c>
      <c r="S3663" s="13">
        <f t="shared" si="172"/>
        <v>264.57900000000001</v>
      </c>
      <c r="T3663" s="13">
        <f t="shared" si="173"/>
        <v>113.39100000000002</v>
      </c>
      <c r="U3663" s="2">
        <f t="shared" si="171"/>
        <v>0.30000000000000004</v>
      </c>
      <c r="V3663">
        <f>Table1[[#This Row],[Ship Date]]-Table1[[#This Row],[Order Date]]</f>
        <v>2</v>
      </c>
    </row>
    <row r="3664" spans="1:22" x14ac:dyDescent="0.35">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s="13">
        <v>258.89999999999998</v>
      </c>
      <c r="S3664" s="13">
        <f t="shared" si="172"/>
        <v>181.22999999999996</v>
      </c>
      <c r="T3664" s="13">
        <f t="shared" si="173"/>
        <v>77.670000000000016</v>
      </c>
      <c r="U3664" s="2">
        <f t="shared" si="171"/>
        <v>0.3000000000000001</v>
      </c>
      <c r="V3664">
        <f>Table1[[#This Row],[Ship Date]]-Table1[[#This Row],[Order Date]]</f>
        <v>6</v>
      </c>
    </row>
    <row r="3665" spans="1:22" x14ac:dyDescent="0.35">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s="13">
        <v>24.56</v>
      </c>
      <c r="S3665" s="13">
        <f t="shared" si="172"/>
        <v>17.191999999999997</v>
      </c>
      <c r="T3665" s="13">
        <f t="shared" si="173"/>
        <v>7.3680000000000021</v>
      </c>
      <c r="U3665" s="2">
        <f t="shared" si="171"/>
        <v>0.3000000000000001</v>
      </c>
      <c r="V3665">
        <f>Table1[[#This Row],[Ship Date]]-Table1[[#This Row],[Order Date]]</f>
        <v>6</v>
      </c>
    </row>
    <row r="3666" spans="1:22" x14ac:dyDescent="0.35">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s="13">
        <v>27.888000000000002</v>
      </c>
      <c r="S3666" s="13">
        <f t="shared" si="172"/>
        <v>19.521599999999999</v>
      </c>
      <c r="T3666" s="13">
        <f t="shared" si="173"/>
        <v>8.3664000000000023</v>
      </c>
      <c r="U3666" s="2">
        <f t="shared" si="171"/>
        <v>0.30000000000000004</v>
      </c>
      <c r="V3666">
        <f>Table1[[#This Row],[Ship Date]]-Table1[[#This Row],[Order Date]]</f>
        <v>5</v>
      </c>
    </row>
    <row r="3667" spans="1:22" x14ac:dyDescent="0.35">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s="13">
        <v>6.4560000000000004</v>
      </c>
      <c r="S3667" s="13">
        <f t="shared" si="172"/>
        <v>4.5191999999999997</v>
      </c>
      <c r="T3667" s="13">
        <f t="shared" si="173"/>
        <v>1.9368000000000007</v>
      </c>
      <c r="U3667" s="2">
        <f t="shared" si="171"/>
        <v>0.3000000000000001</v>
      </c>
      <c r="V3667">
        <f>Table1[[#This Row],[Ship Date]]-Table1[[#This Row],[Order Date]]</f>
        <v>5</v>
      </c>
    </row>
    <row r="3668" spans="1:22" x14ac:dyDescent="0.35">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s="13">
        <v>52.68</v>
      </c>
      <c r="S3668" s="13">
        <f t="shared" si="172"/>
        <v>36.875999999999998</v>
      </c>
      <c r="T3668" s="13">
        <f t="shared" si="173"/>
        <v>15.804000000000002</v>
      </c>
      <c r="U3668" s="2">
        <f t="shared" si="171"/>
        <v>0.30000000000000004</v>
      </c>
      <c r="V3668">
        <f>Table1[[#This Row],[Ship Date]]-Table1[[#This Row],[Order Date]]</f>
        <v>5</v>
      </c>
    </row>
    <row r="3669" spans="1:22" x14ac:dyDescent="0.35">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s="13">
        <v>13.88</v>
      </c>
      <c r="S3669" s="13">
        <f t="shared" si="172"/>
        <v>9.7159999999999993</v>
      </c>
      <c r="T3669" s="13">
        <f t="shared" si="173"/>
        <v>4.1640000000000015</v>
      </c>
      <c r="U3669" s="2">
        <f t="shared" si="171"/>
        <v>0.3000000000000001</v>
      </c>
      <c r="V3669">
        <f>Table1[[#This Row],[Ship Date]]-Table1[[#This Row],[Order Date]]</f>
        <v>5</v>
      </c>
    </row>
    <row r="3670" spans="1:22" x14ac:dyDescent="0.35">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s="13">
        <v>103.92</v>
      </c>
      <c r="S3670" s="13">
        <f t="shared" si="172"/>
        <v>72.744</v>
      </c>
      <c r="T3670" s="13">
        <f t="shared" si="173"/>
        <v>31.176000000000002</v>
      </c>
      <c r="U3670" s="2">
        <f t="shared" si="171"/>
        <v>0.3</v>
      </c>
      <c r="V3670">
        <f>Table1[[#This Row],[Ship Date]]-Table1[[#This Row],[Order Date]]</f>
        <v>5</v>
      </c>
    </row>
    <row r="3671" spans="1:22" x14ac:dyDescent="0.35">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s="13">
        <v>11.52</v>
      </c>
      <c r="S3671" s="13">
        <f t="shared" si="172"/>
        <v>8.0640000000000001</v>
      </c>
      <c r="T3671" s="13">
        <f t="shared" si="173"/>
        <v>3.4559999999999995</v>
      </c>
      <c r="U3671" s="2">
        <f t="shared" si="171"/>
        <v>0.3</v>
      </c>
      <c r="V3671">
        <f>Table1[[#This Row],[Ship Date]]-Table1[[#This Row],[Order Date]]</f>
        <v>5</v>
      </c>
    </row>
    <row r="3672" spans="1:22" x14ac:dyDescent="0.35">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s="13">
        <v>10.368</v>
      </c>
      <c r="S3672" s="13">
        <f t="shared" si="172"/>
        <v>7.2576000000000001</v>
      </c>
      <c r="T3672" s="13">
        <f t="shared" si="173"/>
        <v>3.1104000000000003</v>
      </c>
      <c r="U3672" s="2">
        <f t="shared" si="171"/>
        <v>0.30000000000000004</v>
      </c>
      <c r="V3672">
        <f>Table1[[#This Row],[Ship Date]]-Table1[[#This Row],[Order Date]]</f>
        <v>5</v>
      </c>
    </row>
    <row r="3673" spans="1:22" x14ac:dyDescent="0.35">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s="13">
        <v>39.072000000000003</v>
      </c>
      <c r="S3673" s="13">
        <f t="shared" si="172"/>
        <v>27.3504</v>
      </c>
      <c r="T3673" s="13">
        <f t="shared" si="173"/>
        <v>11.721600000000002</v>
      </c>
      <c r="U3673" s="2">
        <f t="shared" si="171"/>
        <v>0.30000000000000004</v>
      </c>
      <c r="V3673">
        <f>Table1[[#This Row],[Ship Date]]-Table1[[#This Row],[Order Date]]</f>
        <v>5</v>
      </c>
    </row>
    <row r="3674" spans="1:22" x14ac:dyDescent="0.35">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s="13">
        <v>8.8719999999999999</v>
      </c>
      <c r="S3674" s="13">
        <f t="shared" si="172"/>
        <v>6.2103999999999999</v>
      </c>
      <c r="T3674" s="13">
        <f t="shared" si="173"/>
        <v>2.6616</v>
      </c>
      <c r="U3674" s="2">
        <f t="shared" si="171"/>
        <v>0.3</v>
      </c>
      <c r="V3674">
        <f>Table1[[#This Row],[Ship Date]]-Table1[[#This Row],[Order Date]]</f>
        <v>6</v>
      </c>
    </row>
    <row r="3675" spans="1:22" x14ac:dyDescent="0.35">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s="13">
        <v>121.104</v>
      </c>
      <c r="S3675" s="13">
        <f t="shared" si="172"/>
        <v>84.772799999999989</v>
      </c>
      <c r="T3675" s="13">
        <f t="shared" si="173"/>
        <v>36.33120000000001</v>
      </c>
      <c r="U3675" s="2">
        <f t="shared" si="171"/>
        <v>0.3000000000000001</v>
      </c>
      <c r="V3675">
        <f>Table1[[#This Row],[Ship Date]]-Table1[[#This Row],[Order Date]]</f>
        <v>6</v>
      </c>
    </row>
    <row r="3676" spans="1:22" x14ac:dyDescent="0.35">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s="13">
        <v>127.372</v>
      </c>
      <c r="S3676" s="13">
        <f t="shared" si="172"/>
        <v>89.160399999999996</v>
      </c>
      <c r="T3676" s="13">
        <f t="shared" si="173"/>
        <v>38.211600000000004</v>
      </c>
      <c r="U3676" s="2">
        <f t="shared" si="171"/>
        <v>0.30000000000000004</v>
      </c>
      <c r="V3676">
        <f>Table1[[#This Row],[Ship Date]]-Table1[[#This Row],[Order Date]]</f>
        <v>5</v>
      </c>
    </row>
    <row r="3677" spans="1:22" x14ac:dyDescent="0.35">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s="13">
        <v>47.951999999999998</v>
      </c>
      <c r="S3677" s="13">
        <f t="shared" si="172"/>
        <v>33.566399999999994</v>
      </c>
      <c r="T3677" s="13">
        <f t="shared" si="173"/>
        <v>14.385600000000004</v>
      </c>
      <c r="U3677" s="2">
        <f t="shared" si="171"/>
        <v>0.3000000000000001</v>
      </c>
      <c r="V3677">
        <f>Table1[[#This Row],[Ship Date]]-Table1[[#This Row],[Order Date]]</f>
        <v>5</v>
      </c>
    </row>
    <row r="3678" spans="1:22" x14ac:dyDescent="0.35">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s="13">
        <v>44.46</v>
      </c>
      <c r="S3678" s="13">
        <f t="shared" si="172"/>
        <v>31.122</v>
      </c>
      <c r="T3678" s="13">
        <f t="shared" si="173"/>
        <v>13.338000000000001</v>
      </c>
      <c r="U3678" s="2">
        <f t="shared" si="171"/>
        <v>0.3</v>
      </c>
      <c r="V3678">
        <f>Table1[[#This Row],[Ship Date]]-Table1[[#This Row],[Order Date]]</f>
        <v>4</v>
      </c>
    </row>
    <row r="3679" spans="1:22" x14ac:dyDescent="0.35">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s="13">
        <v>15.8</v>
      </c>
      <c r="S3679" s="13">
        <f t="shared" si="172"/>
        <v>11.06</v>
      </c>
      <c r="T3679" s="13">
        <f t="shared" si="173"/>
        <v>4.74</v>
      </c>
      <c r="U3679" s="2">
        <f t="shared" si="171"/>
        <v>0.3</v>
      </c>
      <c r="V3679">
        <f>Table1[[#This Row],[Ship Date]]-Table1[[#This Row],[Order Date]]</f>
        <v>5</v>
      </c>
    </row>
    <row r="3680" spans="1:22" x14ac:dyDescent="0.35">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s="13">
        <v>464.97</v>
      </c>
      <c r="S3680" s="13">
        <f t="shared" si="172"/>
        <v>325.47899999999998</v>
      </c>
      <c r="T3680" s="13">
        <f t="shared" si="173"/>
        <v>139.49100000000004</v>
      </c>
      <c r="U3680" s="2">
        <f t="shared" si="171"/>
        <v>0.3000000000000001</v>
      </c>
      <c r="V3680">
        <f>Table1[[#This Row],[Ship Date]]-Table1[[#This Row],[Order Date]]</f>
        <v>5</v>
      </c>
    </row>
    <row r="3681" spans="1:22" x14ac:dyDescent="0.35">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s="13">
        <v>181.96</v>
      </c>
      <c r="S3681" s="13">
        <f t="shared" si="172"/>
        <v>127.372</v>
      </c>
      <c r="T3681" s="13">
        <f t="shared" si="173"/>
        <v>54.588000000000008</v>
      </c>
      <c r="U3681" s="2">
        <f t="shared" si="171"/>
        <v>0.30000000000000004</v>
      </c>
      <c r="V3681">
        <f>Table1[[#This Row],[Ship Date]]-Table1[[#This Row],[Order Date]]</f>
        <v>5</v>
      </c>
    </row>
    <row r="3682" spans="1:22" x14ac:dyDescent="0.35">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s="13">
        <v>12.39</v>
      </c>
      <c r="S3682" s="13">
        <f t="shared" si="172"/>
        <v>8.673</v>
      </c>
      <c r="T3682" s="13">
        <f t="shared" si="173"/>
        <v>3.7170000000000005</v>
      </c>
      <c r="U3682" s="2">
        <f t="shared" si="171"/>
        <v>0.30000000000000004</v>
      </c>
      <c r="V3682">
        <f>Table1[[#This Row],[Ship Date]]-Table1[[#This Row],[Order Date]]</f>
        <v>5</v>
      </c>
    </row>
    <row r="3683" spans="1:22" x14ac:dyDescent="0.35">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s="13">
        <v>84.09</v>
      </c>
      <c r="S3683" s="13">
        <f t="shared" si="172"/>
        <v>58.863</v>
      </c>
      <c r="T3683" s="13">
        <f t="shared" si="173"/>
        <v>25.227000000000004</v>
      </c>
      <c r="U3683" s="2">
        <f t="shared" si="171"/>
        <v>0.30000000000000004</v>
      </c>
      <c r="V3683">
        <f>Table1[[#This Row],[Ship Date]]-Table1[[#This Row],[Order Date]]</f>
        <v>5</v>
      </c>
    </row>
    <row r="3684" spans="1:22" x14ac:dyDescent="0.35">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s="13">
        <v>79.36</v>
      </c>
      <c r="S3684" s="13">
        <f t="shared" si="172"/>
        <v>55.552</v>
      </c>
      <c r="T3684" s="13">
        <f t="shared" si="173"/>
        <v>23.808</v>
      </c>
      <c r="U3684" s="2">
        <f t="shared" si="171"/>
        <v>0.3</v>
      </c>
      <c r="V3684">
        <f>Table1[[#This Row],[Ship Date]]-Table1[[#This Row],[Order Date]]</f>
        <v>5</v>
      </c>
    </row>
    <row r="3685" spans="1:22" x14ac:dyDescent="0.35">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s="13">
        <v>153.36000000000001</v>
      </c>
      <c r="S3685" s="13">
        <f t="shared" si="172"/>
        <v>107.352</v>
      </c>
      <c r="T3685" s="13">
        <f t="shared" si="173"/>
        <v>46.00800000000001</v>
      </c>
      <c r="U3685" s="2">
        <f t="shared" si="171"/>
        <v>0.30000000000000004</v>
      </c>
      <c r="V3685">
        <f>Table1[[#This Row],[Ship Date]]-Table1[[#This Row],[Order Date]]</f>
        <v>5</v>
      </c>
    </row>
    <row r="3686" spans="1:22" x14ac:dyDescent="0.35">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s="13">
        <v>43.68</v>
      </c>
      <c r="S3686" s="13">
        <f t="shared" si="172"/>
        <v>30.575999999999997</v>
      </c>
      <c r="T3686" s="13">
        <f t="shared" si="173"/>
        <v>13.104000000000003</v>
      </c>
      <c r="U3686" s="2">
        <f t="shared" si="171"/>
        <v>0.30000000000000004</v>
      </c>
      <c r="V3686">
        <f>Table1[[#This Row],[Ship Date]]-Table1[[#This Row],[Order Date]]</f>
        <v>5</v>
      </c>
    </row>
    <row r="3687" spans="1:22" x14ac:dyDescent="0.35">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s="13">
        <v>98.21</v>
      </c>
      <c r="S3687" s="13">
        <f t="shared" si="172"/>
        <v>68.746999999999986</v>
      </c>
      <c r="T3687" s="13">
        <f t="shared" si="173"/>
        <v>29.463000000000008</v>
      </c>
      <c r="U3687" s="2">
        <f t="shared" si="171"/>
        <v>0.3000000000000001</v>
      </c>
      <c r="V3687">
        <f>Table1[[#This Row],[Ship Date]]-Table1[[#This Row],[Order Date]]</f>
        <v>5</v>
      </c>
    </row>
    <row r="3688" spans="1:22" x14ac:dyDescent="0.35">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s="13">
        <v>9.84</v>
      </c>
      <c r="S3688" s="13">
        <f t="shared" si="172"/>
        <v>6.8879999999999999</v>
      </c>
      <c r="T3688" s="13">
        <f t="shared" si="173"/>
        <v>2.952</v>
      </c>
      <c r="U3688" s="2">
        <f t="shared" si="171"/>
        <v>0.3</v>
      </c>
      <c r="V3688">
        <f>Table1[[#This Row],[Ship Date]]-Table1[[#This Row],[Order Date]]</f>
        <v>6</v>
      </c>
    </row>
    <row r="3689" spans="1:22" x14ac:dyDescent="0.35">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s="13">
        <v>2.694</v>
      </c>
      <c r="S3689" s="13">
        <f t="shared" si="172"/>
        <v>1.8857999999999999</v>
      </c>
      <c r="T3689" s="13">
        <f t="shared" si="173"/>
        <v>0.80820000000000003</v>
      </c>
      <c r="U3689" s="2">
        <f t="shared" si="171"/>
        <v>0.3</v>
      </c>
      <c r="V3689">
        <f>Table1[[#This Row],[Ship Date]]-Table1[[#This Row],[Order Date]]</f>
        <v>4</v>
      </c>
    </row>
    <row r="3690" spans="1:22" x14ac:dyDescent="0.35">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s="13">
        <v>25.344000000000001</v>
      </c>
      <c r="S3690" s="13">
        <f t="shared" si="172"/>
        <v>17.7408</v>
      </c>
      <c r="T3690" s="13">
        <f t="shared" si="173"/>
        <v>7.6032000000000011</v>
      </c>
      <c r="U3690" s="2">
        <f t="shared" si="171"/>
        <v>0.30000000000000004</v>
      </c>
      <c r="V3690">
        <f>Table1[[#This Row],[Ship Date]]-Table1[[#This Row],[Order Date]]</f>
        <v>3</v>
      </c>
    </row>
    <row r="3691" spans="1:22" x14ac:dyDescent="0.35">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s="13">
        <v>43.92</v>
      </c>
      <c r="S3691" s="13">
        <f t="shared" si="172"/>
        <v>30.744</v>
      </c>
      <c r="T3691" s="13">
        <f t="shared" si="173"/>
        <v>13.176000000000002</v>
      </c>
      <c r="U3691" s="2">
        <f t="shared" si="171"/>
        <v>0.30000000000000004</v>
      </c>
      <c r="V3691">
        <f>Table1[[#This Row],[Ship Date]]-Table1[[#This Row],[Order Date]]</f>
        <v>3</v>
      </c>
    </row>
    <row r="3692" spans="1:22" x14ac:dyDescent="0.35">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s="13">
        <v>59.994</v>
      </c>
      <c r="S3692" s="13">
        <f t="shared" si="172"/>
        <v>41.995799999999996</v>
      </c>
      <c r="T3692" s="13">
        <f t="shared" si="173"/>
        <v>17.998200000000004</v>
      </c>
      <c r="U3692" s="2">
        <f t="shared" si="171"/>
        <v>0.30000000000000004</v>
      </c>
      <c r="V3692">
        <f>Table1[[#This Row],[Ship Date]]-Table1[[#This Row],[Order Date]]</f>
        <v>3</v>
      </c>
    </row>
    <row r="3693" spans="1:22" x14ac:dyDescent="0.35">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s="13">
        <v>439.99200000000002</v>
      </c>
      <c r="S3693" s="13">
        <f t="shared" si="172"/>
        <v>307.99439999999998</v>
      </c>
      <c r="T3693" s="13">
        <f t="shared" si="173"/>
        <v>131.99760000000003</v>
      </c>
      <c r="U3693" s="2">
        <f t="shared" si="171"/>
        <v>0.30000000000000004</v>
      </c>
      <c r="V3693">
        <f>Table1[[#This Row],[Ship Date]]-Table1[[#This Row],[Order Date]]</f>
        <v>3</v>
      </c>
    </row>
    <row r="3694" spans="1:22" x14ac:dyDescent="0.35">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s="13">
        <v>87.96</v>
      </c>
      <c r="S3694" s="13">
        <f t="shared" si="172"/>
        <v>61.571999999999989</v>
      </c>
      <c r="T3694" s="13">
        <f t="shared" si="173"/>
        <v>26.388000000000005</v>
      </c>
      <c r="U3694" s="2">
        <f t="shared" si="171"/>
        <v>0.3000000000000001</v>
      </c>
      <c r="V3694">
        <f>Table1[[#This Row],[Ship Date]]-Table1[[#This Row],[Order Date]]</f>
        <v>3</v>
      </c>
    </row>
    <row r="3695" spans="1:22" x14ac:dyDescent="0.35">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s="13">
        <v>15.488</v>
      </c>
      <c r="S3695" s="13">
        <f t="shared" si="172"/>
        <v>10.8416</v>
      </c>
      <c r="T3695" s="13">
        <f t="shared" si="173"/>
        <v>4.6463999999999999</v>
      </c>
      <c r="U3695" s="2">
        <f t="shared" si="171"/>
        <v>0.3</v>
      </c>
      <c r="V3695">
        <f>Table1[[#This Row],[Ship Date]]-Table1[[#This Row],[Order Date]]</f>
        <v>3</v>
      </c>
    </row>
    <row r="3696" spans="1:22" x14ac:dyDescent="0.35">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s="13">
        <v>232.96</v>
      </c>
      <c r="S3696" s="13">
        <f t="shared" si="172"/>
        <v>163.072</v>
      </c>
      <c r="T3696" s="13">
        <f t="shared" si="173"/>
        <v>69.888000000000005</v>
      </c>
      <c r="U3696" s="2">
        <f t="shared" si="171"/>
        <v>0.3</v>
      </c>
      <c r="V3696">
        <f>Table1[[#This Row],[Ship Date]]-Table1[[#This Row],[Order Date]]</f>
        <v>5</v>
      </c>
    </row>
    <row r="3697" spans="1:22" x14ac:dyDescent="0.35">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s="13">
        <v>66.540000000000006</v>
      </c>
      <c r="S3697" s="13">
        <f t="shared" si="172"/>
        <v>46.578000000000003</v>
      </c>
      <c r="T3697" s="13">
        <f t="shared" si="173"/>
        <v>19.962000000000003</v>
      </c>
      <c r="U3697" s="2">
        <f t="shared" si="171"/>
        <v>0.30000000000000004</v>
      </c>
      <c r="V3697">
        <f>Table1[[#This Row],[Ship Date]]-Table1[[#This Row],[Order Date]]</f>
        <v>5</v>
      </c>
    </row>
    <row r="3698" spans="1:22" x14ac:dyDescent="0.35">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s="13">
        <v>43.26</v>
      </c>
      <c r="S3698" s="13">
        <f t="shared" si="172"/>
        <v>30.281999999999996</v>
      </c>
      <c r="T3698" s="13">
        <f t="shared" si="173"/>
        <v>12.978000000000002</v>
      </c>
      <c r="U3698" s="2">
        <f t="shared" si="171"/>
        <v>0.30000000000000004</v>
      </c>
      <c r="V3698">
        <f>Table1[[#This Row],[Ship Date]]-Table1[[#This Row],[Order Date]]</f>
        <v>5</v>
      </c>
    </row>
    <row r="3699" spans="1:22" x14ac:dyDescent="0.3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s="13">
        <v>141.96</v>
      </c>
      <c r="S3699" s="13">
        <f t="shared" si="172"/>
        <v>99.372</v>
      </c>
      <c r="T3699" s="13">
        <f t="shared" si="173"/>
        <v>42.588000000000008</v>
      </c>
      <c r="U3699" s="2">
        <f t="shared" si="171"/>
        <v>0.30000000000000004</v>
      </c>
      <c r="V3699">
        <f>Table1[[#This Row],[Ship Date]]-Table1[[#This Row],[Order Date]]</f>
        <v>2</v>
      </c>
    </row>
    <row r="3700" spans="1:22" x14ac:dyDescent="0.35">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s="13">
        <v>79.400000000000006</v>
      </c>
      <c r="S3700" s="13">
        <f t="shared" si="172"/>
        <v>55.58</v>
      </c>
      <c r="T3700" s="13">
        <f t="shared" si="173"/>
        <v>23.820000000000007</v>
      </c>
      <c r="U3700" s="2">
        <f t="shared" si="171"/>
        <v>0.30000000000000004</v>
      </c>
      <c r="V3700">
        <f>Table1[[#This Row],[Ship Date]]-Table1[[#This Row],[Order Date]]</f>
        <v>4</v>
      </c>
    </row>
    <row r="3701" spans="1:22" x14ac:dyDescent="0.35">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s="13">
        <v>163.96</v>
      </c>
      <c r="S3701" s="13">
        <f t="shared" si="172"/>
        <v>114.77199999999999</v>
      </c>
      <c r="T3701" s="13">
        <f t="shared" si="173"/>
        <v>49.188000000000017</v>
      </c>
      <c r="U3701" s="2">
        <f t="shared" si="171"/>
        <v>0.3000000000000001</v>
      </c>
      <c r="V3701">
        <f>Table1[[#This Row],[Ship Date]]-Table1[[#This Row],[Order Date]]</f>
        <v>5</v>
      </c>
    </row>
    <row r="3702" spans="1:22" x14ac:dyDescent="0.35">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s="13">
        <v>37.93</v>
      </c>
      <c r="S3702" s="13">
        <f t="shared" si="172"/>
        <v>26.550999999999998</v>
      </c>
      <c r="T3702" s="13">
        <f t="shared" si="173"/>
        <v>11.379000000000001</v>
      </c>
      <c r="U3702" s="2">
        <f t="shared" si="171"/>
        <v>0.30000000000000004</v>
      </c>
      <c r="V3702">
        <f>Table1[[#This Row],[Ship Date]]-Table1[[#This Row],[Order Date]]</f>
        <v>5</v>
      </c>
    </row>
    <row r="3703" spans="1:22" x14ac:dyDescent="0.35">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s="13">
        <v>15.167999999999999</v>
      </c>
      <c r="S3703" s="13">
        <f t="shared" si="172"/>
        <v>10.617599999999999</v>
      </c>
      <c r="T3703" s="13">
        <f t="shared" si="173"/>
        <v>4.5503999999999998</v>
      </c>
      <c r="U3703" s="2">
        <f t="shared" si="171"/>
        <v>0.3</v>
      </c>
      <c r="V3703">
        <f>Table1[[#This Row],[Ship Date]]-Table1[[#This Row],[Order Date]]</f>
        <v>4</v>
      </c>
    </row>
    <row r="3704" spans="1:22" x14ac:dyDescent="0.3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s="13">
        <v>24.78</v>
      </c>
      <c r="S3704" s="13">
        <f t="shared" si="172"/>
        <v>17.346</v>
      </c>
      <c r="T3704" s="13">
        <f t="shared" si="173"/>
        <v>7.4340000000000011</v>
      </c>
      <c r="U3704" s="2">
        <f t="shared" si="171"/>
        <v>0.30000000000000004</v>
      </c>
      <c r="V3704">
        <f>Table1[[#This Row],[Ship Date]]-Table1[[#This Row],[Order Date]]</f>
        <v>6</v>
      </c>
    </row>
    <row r="3705" spans="1:22" x14ac:dyDescent="0.35">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s="13">
        <v>19.14</v>
      </c>
      <c r="S3705" s="13">
        <f t="shared" si="172"/>
        <v>13.398</v>
      </c>
      <c r="T3705" s="13">
        <f t="shared" si="173"/>
        <v>5.7420000000000009</v>
      </c>
      <c r="U3705" s="2">
        <f t="shared" si="171"/>
        <v>0.30000000000000004</v>
      </c>
      <c r="V3705">
        <f>Table1[[#This Row],[Ship Date]]-Table1[[#This Row],[Order Date]]</f>
        <v>6</v>
      </c>
    </row>
    <row r="3706" spans="1:22" x14ac:dyDescent="0.35">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s="13">
        <v>899.97</v>
      </c>
      <c r="S3706" s="13">
        <f t="shared" si="172"/>
        <v>629.97899999999993</v>
      </c>
      <c r="T3706" s="13">
        <f t="shared" si="173"/>
        <v>269.9910000000001</v>
      </c>
      <c r="U3706" s="2">
        <f t="shared" si="171"/>
        <v>0.3000000000000001</v>
      </c>
      <c r="V3706">
        <f>Table1[[#This Row],[Ship Date]]-Table1[[#This Row],[Order Date]]</f>
        <v>6</v>
      </c>
    </row>
    <row r="3707" spans="1:22" x14ac:dyDescent="0.3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s="13">
        <v>32.4</v>
      </c>
      <c r="S3707" s="13">
        <f t="shared" si="172"/>
        <v>22.679999999999996</v>
      </c>
      <c r="T3707" s="13">
        <f t="shared" si="173"/>
        <v>9.7200000000000024</v>
      </c>
      <c r="U3707" s="2">
        <f t="shared" si="171"/>
        <v>0.3000000000000001</v>
      </c>
      <c r="V3707">
        <f>Table1[[#This Row],[Ship Date]]-Table1[[#This Row],[Order Date]]</f>
        <v>6</v>
      </c>
    </row>
    <row r="3708" spans="1:22" x14ac:dyDescent="0.35">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s="13">
        <v>23.832000000000001</v>
      </c>
      <c r="S3708" s="13">
        <f t="shared" si="172"/>
        <v>16.682400000000001</v>
      </c>
      <c r="T3708" s="13">
        <f t="shared" si="173"/>
        <v>7.1495999999999995</v>
      </c>
      <c r="U3708" s="2">
        <f t="shared" si="171"/>
        <v>0.3</v>
      </c>
      <c r="V3708">
        <f>Table1[[#This Row],[Ship Date]]-Table1[[#This Row],[Order Date]]</f>
        <v>4</v>
      </c>
    </row>
    <row r="3709" spans="1:22" x14ac:dyDescent="0.35">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s="13">
        <v>6.3680000000000003</v>
      </c>
      <c r="S3709" s="13">
        <f t="shared" si="172"/>
        <v>4.4576000000000002</v>
      </c>
      <c r="T3709" s="13">
        <f t="shared" si="173"/>
        <v>1.9104000000000001</v>
      </c>
      <c r="U3709" s="2">
        <f t="shared" si="171"/>
        <v>0.3</v>
      </c>
      <c r="V3709">
        <f>Table1[[#This Row],[Ship Date]]-Table1[[#This Row],[Order Date]]</f>
        <v>4</v>
      </c>
    </row>
    <row r="3710" spans="1:22" x14ac:dyDescent="0.35">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s="13">
        <v>34.176000000000002</v>
      </c>
      <c r="S3710" s="13">
        <f t="shared" si="172"/>
        <v>23.923200000000001</v>
      </c>
      <c r="T3710" s="13">
        <f t="shared" si="173"/>
        <v>10.252800000000001</v>
      </c>
      <c r="U3710" s="2">
        <f t="shared" si="171"/>
        <v>0.3</v>
      </c>
      <c r="V3710">
        <f>Table1[[#This Row],[Ship Date]]-Table1[[#This Row],[Order Date]]</f>
        <v>4</v>
      </c>
    </row>
    <row r="3711" spans="1:22" x14ac:dyDescent="0.35">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s="13">
        <v>5.5439999999999996</v>
      </c>
      <c r="S3711" s="13">
        <f t="shared" si="172"/>
        <v>3.8807999999999994</v>
      </c>
      <c r="T3711" s="13">
        <f t="shared" si="173"/>
        <v>1.6632000000000002</v>
      </c>
      <c r="U3711" s="2">
        <f t="shared" si="171"/>
        <v>0.30000000000000004</v>
      </c>
      <c r="V3711">
        <f>Table1[[#This Row],[Ship Date]]-Table1[[#This Row],[Order Date]]</f>
        <v>4</v>
      </c>
    </row>
    <row r="3712" spans="1:22" x14ac:dyDescent="0.35">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s="13">
        <v>510.24</v>
      </c>
      <c r="S3712" s="13">
        <f t="shared" si="172"/>
        <v>357.16800000000001</v>
      </c>
      <c r="T3712" s="13">
        <f t="shared" si="173"/>
        <v>153.072</v>
      </c>
      <c r="U3712" s="2">
        <f t="shared" si="171"/>
        <v>0.3</v>
      </c>
      <c r="V3712">
        <f>Table1[[#This Row],[Ship Date]]-Table1[[#This Row],[Order Date]]</f>
        <v>2</v>
      </c>
    </row>
    <row r="3713" spans="1:22" x14ac:dyDescent="0.35">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s="13">
        <v>204.95</v>
      </c>
      <c r="S3713" s="13">
        <f t="shared" si="172"/>
        <v>143.46499999999997</v>
      </c>
      <c r="T3713" s="13">
        <f t="shared" si="173"/>
        <v>61.485000000000014</v>
      </c>
      <c r="U3713" s="2">
        <f t="shared" si="171"/>
        <v>0.3000000000000001</v>
      </c>
      <c r="V3713">
        <f>Table1[[#This Row],[Ship Date]]-Table1[[#This Row],[Order Date]]</f>
        <v>2</v>
      </c>
    </row>
    <row r="3714" spans="1:22" x14ac:dyDescent="0.35">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s="13">
        <v>11.54</v>
      </c>
      <c r="S3714" s="13">
        <f t="shared" si="172"/>
        <v>8.0779999999999994</v>
      </c>
      <c r="T3714" s="13">
        <f t="shared" si="173"/>
        <v>3.4619999999999997</v>
      </c>
      <c r="U3714" s="2">
        <f t="shared" si="171"/>
        <v>0.3</v>
      </c>
      <c r="V3714">
        <f>Table1[[#This Row],[Ship Date]]-Table1[[#This Row],[Order Date]]</f>
        <v>3</v>
      </c>
    </row>
    <row r="3715" spans="1:22" x14ac:dyDescent="0.35">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s="13">
        <v>162.6</v>
      </c>
      <c r="S3715" s="13">
        <f t="shared" si="172"/>
        <v>113.82</v>
      </c>
      <c r="T3715" s="13">
        <f t="shared" si="173"/>
        <v>48.78</v>
      </c>
      <c r="U3715" s="2">
        <f t="shared" ref="U3715:U3778" si="174">T3715/R3715</f>
        <v>0.30000000000000004</v>
      </c>
      <c r="V3715">
        <f>Table1[[#This Row],[Ship Date]]-Table1[[#This Row],[Order Date]]</f>
        <v>3</v>
      </c>
    </row>
    <row r="3716" spans="1:22" x14ac:dyDescent="0.35">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s="13">
        <v>45.68</v>
      </c>
      <c r="S3716" s="13">
        <f t="shared" ref="S3716:S3779" si="175">R3716*0.7</f>
        <v>31.975999999999999</v>
      </c>
      <c r="T3716" s="13">
        <f t="shared" ref="T3716:T3779" si="176">R3716-S3716</f>
        <v>13.704000000000001</v>
      </c>
      <c r="U3716" s="2">
        <f t="shared" si="174"/>
        <v>0.3</v>
      </c>
      <c r="V3716">
        <f>Table1[[#This Row],[Ship Date]]-Table1[[#This Row],[Order Date]]</f>
        <v>2</v>
      </c>
    </row>
    <row r="3717" spans="1:22" x14ac:dyDescent="0.35">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s="13">
        <v>603.91999999999996</v>
      </c>
      <c r="S3717" s="13">
        <f t="shared" si="175"/>
        <v>422.74399999999997</v>
      </c>
      <c r="T3717" s="13">
        <f t="shared" si="176"/>
        <v>181.17599999999999</v>
      </c>
      <c r="U3717" s="2">
        <f t="shared" si="174"/>
        <v>0.3</v>
      </c>
      <c r="V3717">
        <f>Table1[[#This Row],[Ship Date]]-Table1[[#This Row],[Order Date]]</f>
        <v>2</v>
      </c>
    </row>
    <row r="3718" spans="1:22" x14ac:dyDescent="0.35">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s="13">
        <v>23.55</v>
      </c>
      <c r="S3718" s="13">
        <f t="shared" si="175"/>
        <v>16.484999999999999</v>
      </c>
      <c r="T3718" s="13">
        <f t="shared" si="176"/>
        <v>7.0650000000000013</v>
      </c>
      <c r="U3718" s="2">
        <f t="shared" si="174"/>
        <v>0.30000000000000004</v>
      </c>
      <c r="V3718">
        <f>Table1[[#This Row],[Ship Date]]-Table1[[#This Row],[Order Date]]</f>
        <v>4</v>
      </c>
    </row>
    <row r="3719" spans="1:22" x14ac:dyDescent="0.35">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s="13">
        <v>5.04</v>
      </c>
      <c r="S3719" s="13">
        <f t="shared" si="175"/>
        <v>3.5279999999999996</v>
      </c>
      <c r="T3719" s="13">
        <f t="shared" si="176"/>
        <v>1.5120000000000005</v>
      </c>
      <c r="U3719" s="2">
        <f t="shared" si="174"/>
        <v>0.3000000000000001</v>
      </c>
      <c r="V3719">
        <f>Table1[[#This Row],[Ship Date]]-Table1[[#This Row],[Order Date]]</f>
        <v>4</v>
      </c>
    </row>
    <row r="3720" spans="1:22" x14ac:dyDescent="0.35">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s="13">
        <v>249.95</v>
      </c>
      <c r="S3720" s="13">
        <f t="shared" si="175"/>
        <v>174.96499999999997</v>
      </c>
      <c r="T3720" s="13">
        <f t="shared" si="176"/>
        <v>74.985000000000014</v>
      </c>
      <c r="U3720" s="2">
        <f t="shared" si="174"/>
        <v>0.30000000000000004</v>
      </c>
      <c r="V3720">
        <f>Table1[[#This Row],[Ship Date]]-Table1[[#This Row],[Order Date]]</f>
        <v>4</v>
      </c>
    </row>
    <row r="3721" spans="1:22" x14ac:dyDescent="0.3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s="13">
        <v>33.4</v>
      </c>
      <c r="S3721" s="13">
        <f t="shared" si="175"/>
        <v>23.38</v>
      </c>
      <c r="T3721" s="13">
        <f t="shared" si="176"/>
        <v>10.02</v>
      </c>
      <c r="U3721" s="2">
        <f t="shared" si="174"/>
        <v>0.3</v>
      </c>
      <c r="V3721">
        <f>Table1[[#This Row],[Ship Date]]-Table1[[#This Row],[Order Date]]</f>
        <v>6</v>
      </c>
    </row>
    <row r="3722" spans="1:22" x14ac:dyDescent="0.35">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s="13">
        <v>18.920000000000002</v>
      </c>
      <c r="S3722" s="13">
        <f t="shared" si="175"/>
        <v>13.244</v>
      </c>
      <c r="T3722" s="13">
        <f t="shared" si="176"/>
        <v>5.6760000000000019</v>
      </c>
      <c r="U3722" s="2">
        <f t="shared" si="174"/>
        <v>0.3000000000000001</v>
      </c>
      <c r="V3722">
        <f>Table1[[#This Row],[Ship Date]]-Table1[[#This Row],[Order Date]]</f>
        <v>4</v>
      </c>
    </row>
    <row r="3723" spans="1:22" x14ac:dyDescent="0.35">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s="13">
        <v>15.42</v>
      </c>
      <c r="S3723" s="13">
        <f t="shared" si="175"/>
        <v>10.793999999999999</v>
      </c>
      <c r="T3723" s="13">
        <f t="shared" si="176"/>
        <v>4.6260000000000012</v>
      </c>
      <c r="U3723" s="2">
        <f t="shared" si="174"/>
        <v>0.3000000000000001</v>
      </c>
      <c r="V3723">
        <f>Table1[[#This Row],[Ship Date]]-Table1[[#This Row],[Order Date]]</f>
        <v>4</v>
      </c>
    </row>
    <row r="3724" spans="1:22" x14ac:dyDescent="0.35">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s="13">
        <v>35.712000000000003</v>
      </c>
      <c r="S3724" s="13">
        <f t="shared" si="175"/>
        <v>24.9984</v>
      </c>
      <c r="T3724" s="13">
        <f t="shared" si="176"/>
        <v>10.713600000000003</v>
      </c>
      <c r="U3724" s="2">
        <f t="shared" si="174"/>
        <v>0.30000000000000004</v>
      </c>
      <c r="V3724">
        <f>Table1[[#This Row],[Ship Date]]-Table1[[#This Row],[Order Date]]</f>
        <v>4</v>
      </c>
    </row>
    <row r="3725" spans="1:22" x14ac:dyDescent="0.3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s="13">
        <v>551.98500000000001</v>
      </c>
      <c r="S3725" s="13">
        <f t="shared" si="175"/>
        <v>386.3895</v>
      </c>
      <c r="T3725" s="13">
        <f t="shared" si="176"/>
        <v>165.59550000000002</v>
      </c>
      <c r="U3725" s="2">
        <f t="shared" si="174"/>
        <v>0.30000000000000004</v>
      </c>
      <c r="V3725">
        <f>Table1[[#This Row],[Ship Date]]-Table1[[#This Row],[Order Date]]</f>
        <v>5</v>
      </c>
    </row>
    <row r="3726" spans="1:22" x14ac:dyDescent="0.35">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s="13">
        <v>7.056</v>
      </c>
      <c r="S3726" s="13">
        <f t="shared" si="175"/>
        <v>4.9391999999999996</v>
      </c>
      <c r="T3726" s="13">
        <f t="shared" si="176"/>
        <v>2.1168000000000005</v>
      </c>
      <c r="U3726" s="2">
        <f t="shared" si="174"/>
        <v>0.30000000000000004</v>
      </c>
      <c r="V3726">
        <f>Table1[[#This Row],[Ship Date]]-Table1[[#This Row],[Order Date]]</f>
        <v>2</v>
      </c>
    </row>
    <row r="3727" spans="1:22" x14ac:dyDescent="0.35">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s="13">
        <v>18.72</v>
      </c>
      <c r="S3727" s="13">
        <f t="shared" si="175"/>
        <v>13.103999999999999</v>
      </c>
      <c r="T3727" s="13">
        <f t="shared" si="176"/>
        <v>5.6159999999999997</v>
      </c>
      <c r="U3727" s="2">
        <f t="shared" si="174"/>
        <v>0.3</v>
      </c>
      <c r="V3727">
        <f>Table1[[#This Row],[Ship Date]]-Table1[[#This Row],[Order Date]]</f>
        <v>7</v>
      </c>
    </row>
    <row r="3728" spans="1:22" x14ac:dyDescent="0.35">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s="13">
        <v>360.38</v>
      </c>
      <c r="S3728" s="13">
        <f t="shared" si="175"/>
        <v>252.26599999999999</v>
      </c>
      <c r="T3728" s="13">
        <f t="shared" si="176"/>
        <v>108.114</v>
      </c>
      <c r="U3728" s="2">
        <f t="shared" si="174"/>
        <v>0.3</v>
      </c>
      <c r="V3728">
        <f>Table1[[#This Row],[Ship Date]]-Table1[[#This Row],[Order Date]]</f>
        <v>6</v>
      </c>
    </row>
    <row r="3729" spans="1:22" x14ac:dyDescent="0.35">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s="13">
        <v>11.16</v>
      </c>
      <c r="S3729" s="13">
        <f t="shared" si="175"/>
        <v>7.8119999999999994</v>
      </c>
      <c r="T3729" s="13">
        <f t="shared" si="176"/>
        <v>3.3480000000000008</v>
      </c>
      <c r="U3729" s="2">
        <f t="shared" si="174"/>
        <v>0.30000000000000004</v>
      </c>
      <c r="V3729">
        <f>Table1[[#This Row],[Ship Date]]-Table1[[#This Row],[Order Date]]</f>
        <v>6</v>
      </c>
    </row>
    <row r="3730" spans="1:22" x14ac:dyDescent="0.35">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s="13">
        <v>14.94</v>
      </c>
      <c r="S3730" s="13">
        <f t="shared" si="175"/>
        <v>10.457999999999998</v>
      </c>
      <c r="T3730" s="13">
        <f t="shared" si="176"/>
        <v>4.4820000000000011</v>
      </c>
      <c r="U3730" s="2">
        <f t="shared" si="174"/>
        <v>0.3000000000000001</v>
      </c>
      <c r="V3730">
        <f>Table1[[#This Row],[Ship Date]]-Table1[[#This Row],[Order Date]]</f>
        <v>6</v>
      </c>
    </row>
    <row r="3731" spans="1:22" x14ac:dyDescent="0.35">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s="13">
        <v>41.96</v>
      </c>
      <c r="S3731" s="13">
        <f t="shared" si="175"/>
        <v>29.372</v>
      </c>
      <c r="T3731" s="13">
        <f t="shared" si="176"/>
        <v>12.588000000000001</v>
      </c>
      <c r="U3731" s="2">
        <f t="shared" si="174"/>
        <v>0.30000000000000004</v>
      </c>
      <c r="V3731">
        <f>Table1[[#This Row],[Ship Date]]-Table1[[#This Row],[Order Date]]</f>
        <v>5</v>
      </c>
    </row>
    <row r="3732" spans="1:22" x14ac:dyDescent="0.35">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s="13">
        <v>636.86</v>
      </c>
      <c r="S3732" s="13">
        <f t="shared" si="175"/>
        <v>445.80199999999996</v>
      </c>
      <c r="T3732" s="13">
        <f t="shared" si="176"/>
        <v>191.05800000000005</v>
      </c>
      <c r="U3732" s="2">
        <f t="shared" si="174"/>
        <v>0.30000000000000004</v>
      </c>
      <c r="V3732">
        <f>Table1[[#This Row],[Ship Date]]-Table1[[#This Row],[Order Date]]</f>
        <v>5</v>
      </c>
    </row>
    <row r="3733" spans="1:22" x14ac:dyDescent="0.35">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s="13">
        <v>499.99</v>
      </c>
      <c r="S3733" s="13">
        <f t="shared" si="175"/>
        <v>349.99299999999999</v>
      </c>
      <c r="T3733" s="13">
        <f t="shared" si="176"/>
        <v>149.99700000000001</v>
      </c>
      <c r="U3733" s="2">
        <f t="shared" si="174"/>
        <v>0.30000000000000004</v>
      </c>
      <c r="V3733">
        <f>Table1[[#This Row],[Ship Date]]-Table1[[#This Row],[Order Date]]</f>
        <v>5</v>
      </c>
    </row>
    <row r="3734" spans="1:22" x14ac:dyDescent="0.35">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s="13">
        <v>1259.93</v>
      </c>
      <c r="S3734" s="13">
        <f t="shared" si="175"/>
        <v>881.95100000000002</v>
      </c>
      <c r="T3734" s="13">
        <f t="shared" si="176"/>
        <v>377.97900000000004</v>
      </c>
      <c r="U3734" s="2">
        <f t="shared" si="174"/>
        <v>0.30000000000000004</v>
      </c>
      <c r="V3734">
        <f>Table1[[#This Row],[Ship Date]]-Table1[[#This Row],[Order Date]]</f>
        <v>5</v>
      </c>
    </row>
    <row r="3735" spans="1:22" x14ac:dyDescent="0.35">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s="13">
        <v>65.08</v>
      </c>
      <c r="S3735" s="13">
        <f t="shared" si="175"/>
        <v>45.555999999999997</v>
      </c>
      <c r="T3735" s="13">
        <f t="shared" si="176"/>
        <v>19.524000000000001</v>
      </c>
      <c r="U3735" s="2">
        <f t="shared" si="174"/>
        <v>0.30000000000000004</v>
      </c>
      <c r="V3735">
        <f>Table1[[#This Row],[Ship Date]]-Table1[[#This Row],[Order Date]]</f>
        <v>5</v>
      </c>
    </row>
    <row r="3736" spans="1:22" x14ac:dyDescent="0.3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s="13">
        <v>26.38</v>
      </c>
      <c r="S3736" s="13">
        <f t="shared" si="175"/>
        <v>18.465999999999998</v>
      </c>
      <c r="T3736" s="13">
        <f t="shared" si="176"/>
        <v>7.9140000000000015</v>
      </c>
      <c r="U3736" s="2">
        <f t="shared" si="174"/>
        <v>0.30000000000000004</v>
      </c>
      <c r="V3736">
        <f>Table1[[#This Row],[Ship Date]]-Table1[[#This Row],[Order Date]]</f>
        <v>5</v>
      </c>
    </row>
    <row r="3737" spans="1:22" x14ac:dyDescent="0.35">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s="13">
        <v>71.97</v>
      </c>
      <c r="S3737" s="13">
        <f t="shared" si="175"/>
        <v>50.378999999999998</v>
      </c>
      <c r="T3737" s="13">
        <f t="shared" si="176"/>
        <v>21.591000000000001</v>
      </c>
      <c r="U3737" s="2">
        <f t="shared" si="174"/>
        <v>0.30000000000000004</v>
      </c>
      <c r="V3737">
        <f>Table1[[#This Row],[Ship Date]]-Table1[[#This Row],[Order Date]]</f>
        <v>5</v>
      </c>
    </row>
    <row r="3738" spans="1:22" x14ac:dyDescent="0.35">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s="13">
        <v>129.97999999999999</v>
      </c>
      <c r="S3738" s="13">
        <f t="shared" si="175"/>
        <v>90.98599999999999</v>
      </c>
      <c r="T3738" s="13">
        <f t="shared" si="176"/>
        <v>38.994</v>
      </c>
      <c r="U3738" s="2">
        <f t="shared" si="174"/>
        <v>0.30000000000000004</v>
      </c>
      <c r="V3738">
        <f>Table1[[#This Row],[Ship Date]]-Table1[[#This Row],[Order Date]]</f>
        <v>0</v>
      </c>
    </row>
    <row r="3739" spans="1:22" x14ac:dyDescent="0.35">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s="13">
        <v>32.54</v>
      </c>
      <c r="S3739" s="13">
        <f t="shared" si="175"/>
        <v>22.777999999999999</v>
      </c>
      <c r="T3739" s="13">
        <f t="shared" si="176"/>
        <v>9.7620000000000005</v>
      </c>
      <c r="U3739" s="2">
        <f t="shared" si="174"/>
        <v>0.30000000000000004</v>
      </c>
      <c r="V3739">
        <f>Table1[[#This Row],[Ship Date]]-Table1[[#This Row],[Order Date]]</f>
        <v>0</v>
      </c>
    </row>
    <row r="3740" spans="1:22" x14ac:dyDescent="0.35">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s="13">
        <v>10.9</v>
      </c>
      <c r="S3740" s="13">
        <f t="shared" si="175"/>
        <v>7.63</v>
      </c>
      <c r="T3740" s="13">
        <f t="shared" si="176"/>
        <v>3.2700000000000005</v>
      </c>
      <c r="U3740" s="2">
        <f t="shared" si="174"/>
        <v>0.30000000000000004</v>
      </c>
      <c r="V3740">
        <f>Table1[[#This Row],[Ship Date]]-Table1[[#This Row],[Order Date]]</f>
        <v>4</v>
      </c>
    </row>
    <row r="3741" spans="1:22" x14ac:dyDescent="0.35">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s="13">
        <v>59.98</v>
      </c>
      <c r="S3741" s="13">
        <f t="shared" si="175"/>
        <v>41.985999999999997</v>
      </c>
      <c r="T3741" s="13">
        <f t="shared" si="176"/>
        <v>17.994</v>
      </c>
      <c r="U3741" s="2">
        <f t="shared" si="174"/>
        <v>0.3</v>
      </c>
      <c r="V3741">
        <f>Table1[[#This Row],[Ship Date]]-Table1[[#This Row],[Order Date]]</f>
        <v>4</v>
      </c>
    </row>
    <row r="3742" spans="1:22" x14ac:dyDescent="0.35">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s="13">
        <v>61.929000000000002</v>
      </c>
      <c r="S3742" s="13">
        <f t="shared" si="175"/>
        <v>43.350299999999997</v>
      </c>
      <c r="T3742" s="13">
        <f t="shared" si="176"/>
        <v>18.578700000000005</v>
      </c>
      <c r="U3742" s="2">
        <f t="shared" si="174"/>
        <v>0.30000000000000004</v>
      </c>
      <c r="V3742">
        <f>Table1[[#This Row],[Ship Date]]-Table1[[#This Row],[Order Date]]</f>
        <v>4</v>
      </c>
    </row>
    <row r="3743" spans="1:22" x14ac:dyDescent="0.35">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s="13">
        <v>16.52</v>
      </c>
      <c r="S3743" s="13">
        <f t="shared" si="175"/>
        <v>11.563999999999998</v>
      </c>
      <c r="T3743" s="13">
        <f t="shared" si="176"/>
        <v>4.9560000000000013</v>
      </c>
      <c r="U3743" s="2">
        <f t="shared" si="174"/>
        <v>0.3000000000000001</v>
      </c>
      <c r="V3743">
        <f>Table1[[#This Row],[Ship Date]]-Table1[[#This Row],[Order Date]]</f>
        <v>6</v>
      </c>
    </row>
    <row r="3744" spans="1:22" x14ac:dyDescent="0.35">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s="13">
        <v>60.12</v>
      </c>
      <c r="S3744" s="13">
        <f t="shared" si="175"/>
        <v>42.083999999999996</v>
      </c>
      <c r="T3744" s="13">
        <f t="shared" si="176"/>
        <v>18.036000000000001</v>
      </c>
      <c r="U3744" s="2">
        <f t="shared" si="174"/>
        <v>0.30000000000000004</v>
      </c>
      <c r="V3744">
        <f>Table1[[#This Row],[Ship Date]]-Table1[[#This Row],[Order Date]]</f>
        <v>6</v>
      </c>
    </row>
    <row r="3745" spans="1:22" x14ac:dyDescent="0.35">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s="13">
        <v>49.536000000000001</v>
      </c>
      <c r="S3745" s="13">
        <f t="shared" si="175"/>
        <v>34.675199999999997</v>
      </c>
      <c r="T3745" s="13">
        <f t="shared" si="176"/>
        <v>14.860800000000005</v>
      </c>
      <c r="U3745" s="2">
        <f t="shared" si="174"/>
        <v>0.3000000000000001</v>
      </c>
      <c r="V3745">
        <f>Table1[[#This Row],[Ship Date]]-Table1[[#This Row],[Order Date]]</f>
        <v>6</v>
      </c>
    </row>
    <row r="3746" spans="1:22" x14ac:dyDescent="0.35">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s="13">
        <v>11.85</v>
      </c>
      <c r="S3746" s="13">
        <f t="shared" si="175"/>
        <v>8.2949999999999999</v>
      </c>
      <c r="T3746" s="13">
        <f t="shared" si="176"/>
        <v>3.5549999999999997</v>
      </c>
      <c r="U3746" s="2">
        <f t="shared" si="174"/>
        <v>0.3</v>
      </c>
      <c r="V3746">
        <f>Table1[[#This Row],[Ship Date]]-Table1[[#This Row],[Order Date]]</f>
        <v>0</v>
      </c>
    </row>
    <row r="3747" spans="1:22" x14ac:dyDescent="0.35">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s="13">
        <v>118.25</v>
      </c>
      <c r="S3747" s="13">
        <f t="shared" si="175"/>
        <v>82.774999999999991</v>
      </c>
      <c r="T3747" s="13">
        <f t="shared" si="176"/>
        <v>35.475000000000009</v>
      </c>
      <c r="U3747" s="2">
        <f t="shared" si="174"/>
        <v>0.30000000000000004</v>
      </c>
      <c r="V3747">
        <f>Table1[[#This Row],[Ship Date]]-Table1[[#This Row],[Order Date]]</f>
        <v>5</v>
      </c>
    </row>
    <row r="3748" spans="1:22" x14ac:dyDescent="0.35">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s="13">
        <v>368.97</v>
      </c>
      <c r="S3748" s="13">
        <f t="shared" si="175"/>
        <v>258.279</v>
      </c>
      <c r="T3748" s="13">
        <f t="shared" si="176"/>
        <v>110.69100000000003</v>
      </c>
      <c r="U3748" s="2">
        <f t="shared" si="174"/>
        <v>0.30000000000000004</v>
      </c>
      <c r="V3748">
        <f>Table1[[#This Row],[Ship Date]]-Table1[[#This Row],[Order Date]]</f>
        <v>5</v>
      </c>
    </row>
    <row r="3749" spans="1:22" x14ac:dyDescent="0.35">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s="13">
        <v>198.46</v>
      </c>
      <c r="S3749" s="13">
        <f t="shared" si="175"/>
        <v>138.922</v>
      </c>
      <c r="T3749" s="13">
        <f t="shared" si="176"/>
        <v>59.538000000000011</v>
      </c>
      <c r="U3749" s="2">
        <f t="shared" si="174"/>
        <v>0.30000000000000004</v>
      </c>
      <c r="V3749">
        <f>Table1[[#This Row],[Ship Date]]-Table1[[#This Row],[Order Date]]</f>
        <v>2</v>
      </c>
    </row>
    <row r="3750" spans="1:22" x14ac:dyDescent="0.35">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s="13">
        <v>321.92</v>
      </c>
      <c r="S3750" s="13">
        <f t="shared" si="175"/>
        <v>225.34399999999999</v>
      </c>
      <c r="T3750" s="13">
        <f t="shared" si="176"/>
        <v>96.576000000000022</v>
      </c>
      <c r="U3750" s="2">
        <f t="shared" si="174"/>
        <v>0.30000000000000004</v>
      </c>
      <c r="V3750">
        <f>Table1[[#This Row],[Ship Date]]-Table1[[#This Row],[Order Date]]</f>
        <v>2</v>
      </c>
    </row>
    <row r="3751" spans="1:22" x14ac:dyDescent="0.35">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s="13">
        <v>879.98400000000004</v>
      </c>
      <c r="S3751" s="13">
        <f t="shared" si="175"/>
        <v>615.98879999999997</v>
      </c>
      <c r="T3751" s="13">
        <f t="shared" si="176"/>
        <v>263.99520000000007</v>
      </c>
      <c r="U3751" s="2">
        <f t="shared" si="174"/>
        <v>0.30000000000000004</v>
      </c>
      <c r="V3751">
        <f>Table1[[#This Row],[Ship Date]]-Table1[[#This Row],[Order Date]]</f>
        <v>2</v>
      </c>
    </row>
    <row r="3752" spans="1:22" x14ac:dyDescent="0.35">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s="13">
        <v>28.4</v>
      </c>
      <c r="S3752" s="13">
        <f t="shared" si="175"/>
        <v>19.88</v>
      </c>
      <c r="T3752" s="13">
        <f t="shared" si="176"/>
        <v>8.52</v>
      </c>
      <c r="U3752" s="2">
        <f t="shared" si="174"/>
        <v>0.3</v>
      </c>
      <c r="V3752">
        <f>Table1[[#This Row],[Ship Date]]-Table1[[#This Row],[Order Date]]</f>
        <v>2</v>
      </c>
    </row>
    <row r="3753" spans="1:22" x14ac:dyDescent="0.35">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s="13">
        <v>230.28</v>
      </c>
      <c r="S3753" s="13">
        <f t="shared" si="175"/>
        <v>161.196</v>
      </c>
      <c r="T3753" s="13">
        <f t="shared" si="176"/>
        <v>69.084000000000003</v>
      </c>
      <c r="U3753" s="2">
        <f t="shared" si="174"/>
        <v>0.3</v>
      </c>
      <c r="V3753">
        <f>Table1[[#This Row],[Ship Date]]-Table1[[#This Row],[Order Date]]</f>
        <v>2</v>
      </c>
    </row>
    <row r="3754" spans="1:22" x14ac:dyDescent="0.35">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s="13">
        <v>116.28</v>
      </c>
      <c r="S3754" s="13">
        <f t="shared" si="175"/>
        <v>81.396000000000001</v>
      </c>
      <c r="T3754" s="13">
        <f t="shared" si="176"/>
        <v>34.884</v>
      </c>
      <c r="U3754" s="2">
        <f t="shared" si="174"/>
        <v>0.3</v>
      </c>
      <c r="V3754">
        <f>Table1[[#This Row],[Ship Date]]-Table1[[#This Row],[Order Date]]</f>
        <v>2</v>
      </c>
    </row>
    <row r="3755" spans="1:22" x14ac:dyDescent="0.35">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s="13">
        <v>841.56799999999998</v>
      </c>
      <c r="S3755" s="13">
        <f t="shared" si="175"/>
        <v>589.09759999999994</v>
      </c>
      <c r="T3755" s="13">
        <f t="shared" si="176"/>
        <v>252.47040000000004</v>
      </c>
      <c r="U3755" s="2">
        <f t="shared" si="174"/>
        <v>0.30000000000000004</v>
      </c>
      <c r="V3755">
        <f>Table1[[#This Row],[Ship Date]]-Table1[[#This Row],[Order Date]]</f>
        <v>2</v>
      </c>
    </row>
    <row r="3756" spans="1:22" x14ac:dyDescent="0.35">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s="13">
        <v>354.9</v>
      </c>
      <c r="S3756" s="13">
        <f t="shared" si="175"/>
        <v>248.42999999999998</v>
      </c>
      <c r="T3756" s="13">
        <f t="shared" si="176"/>
        <v>106.47</v>
      </c>
      <c r="U3756" s="2">
        <f t="shared" si="174"/>
        <v>0.3</v>
      </c>
      <c r="V3756">
        <f>Table1[[#This Row],[Ship Date]]-Table1[[#This Row],[Order Date]]</f>
        <v>2</v>
      </c>
    </row>
    <row r="3757" spans="1:22" x14ac:dyDescent="0.3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s="13">
        <v>42.783999999999999</v>
      </c>
      <c r="S3757" s="13">
        <f t="shared" si="175"/>
        <v>29.948799999999999</v>
      </c>
      <c r="T3757" s="13">
        <f t="shared" si="176"/>
        <v>12.8352</v>
      </c>
      <c r="U3757" s="2">
        <f t="shared" si="174"/>
        <v>0.3</v>
      </c>
      <c r="V3757">
        <f>Table1[[#This Row],[Ship Date]]-Table1[[#This Row],[Order Date]]</f>
        <v>3</v>
      </c>
    </row>
    <row r="3758" spans="1:22" x14ac:dyDescent="0.3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s="13">
        <v>563.42999999999995</v>
      </c>
      <c r="S3758" s="13">
        <f t="shared" si="175"/>
        <v>394.40099999999995</v>
      </c>
      <c r="T3758" s="13">
        <f t="shared" si="176"/>
        <v>169.029</v>
      </c>
      <c r="U3758" s="2">
        <f t="shared" si="174"/>
        <v>0.30000000000000004</v>
      </c>
      <c r="V3758">
        <f>Table1[[#This Row],[Ship Date]]-Table1[[#This Row],[Order Date]]</f>
        <v>3</v>
      </c>
    </row>
    <row r="3759" spans="1:22" x14ac:dyDescent="0.3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s="13">
        <v>111.104</v>
      </c>
      <c r="S3759" s="13">
        <f t="shared" si="175"/>
        <v>77.772799999999989</v>
      </c>
      <c r="T3759" s="13">
        <f t="shared" si="176"/>
        <v>33.33120000000001</v>
      </c>
      <c r="U3759" s="2">
        <f t="shared" si="174"/>
        <v>0.3000000000000001</v>
      </c>
      <c r="V3759">
        <f>Table1[[#This Row],[Ship Date]]-Table1[[#This Row],[Order Date]]</f>
        <v>4</v>
      </c>
    </row>
    <row r="3760" spans="1:22" x14ac:dyDescent="0.35">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s="13">
        <v>11.68</v>
      </c>
      <c r="S3760" s="13">
        <f t="shared" si="175"/>
        <v>8.1760000000000002</v>
      </c>
      <c r="T3760" s="13">
        <f t="shared" si="176"/>
        <v>3.5039999999999996</v>
      </c>
      <c r="U3760" s="2">
        <f t="shared" si="174"/>
        <v>0.3</v>
      </c>
      <c r="V3760">
        <f>Table1[[#This Row],[Ship Date]]-Table1[[#This Row],[Order Date]]</f>
        <v>5</v>
      </c>
    </row>
    <row r="3761" spans="1:22" x14ac:dyDescent="0.35">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s="13">
        <v>16.899999999999999</v>
      </c>
      <c r="S3761" s="13">
        <f t="shared" si="175"/>
        <v>11.829999999999998</v>
      </c>
      <c r="T3761" s="13">
        <f t="shared" si="176"/>
        <v>5.07</v>
      </c>
      <c r="U3761" s="2">
        <f t="shared" si="174"/>
        <v>0.30000000000000004</v>
      </c>
      <c r="V3761">
        <f>Table1[[#This Row],[Ship Date]]-Table1[[#This Row],[Order Date]]</f>
        <v>5</v>
      </c>
    </row>
    <row r="3762" spans="1:22" x14ac:dyDescent="0.35">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s="13">
        <v>24.4</v>
      </c>
      <c r="S3762" s="13">
        <f t="shared" si="175"/>
        <v>17.079999999999998</v>
      </c>
      <c r="T3762" s="13">
        <f t="shared" si="176"/>
        <v>7.32</v>
      </c>
      <c r="U3762" s="2">
        <f t="shared" si="174"/>
        <v>0.30000000000000004</v>
      </c>
      <c r="V3762">
        <f>Table1[[#This Row],[Ship Date]]-Table1[[#This Row],[Order Date]]</f>
        <v>5</v>
      </c>
    </row>
    <row r="3763" spans="1:22" x14ac:dyDescent="0.35">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s="13">
        <v>87.6</v>
      </c>
      <c r="S3763" s="13">
        <f t="shared" si="175"/>
        <v>61.319999999999993</v>
      </c>
      <c r="T3763" s="13">
        <f t="shared" si="176"/>
        <v>26.28</v>
      </c>
      <c r="U3763" s="2">
        <f t="shared" si="174"/>
        <v>0.30000000000000004</v>
      </c>
      <c r="V3763">
        <f>Table1[[#This Row],[Ship Date]]-Table1[[#This Row],[Order Date]]</f>
        <v>5</v>
      </c>
    </row>
    <row r="3764" spans="1:22" x14ac:dyDescent="0.35">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s="13">
        <v>241.96</v>
      </c>
      <c r="S3764" s="13">
        <f t="shared" si="175"/>
        <v>169.37199999999999</v>
      </c>
      <c r="T3764" s="13">
        <f t="shared" si="176"/>
        <v>72.588000000000022</v>
      </c>
      <c r="U3764" s="2">
        <f t="shared" si="174"/>
        <v>0.3000000000000001</v>
      </c>
      <c r="V3764">
        <f>Table1[[#This Row],[Ship Date]]-Table1[[#This Row],[Order Date]]</f>
        <v>5</v>
      </c>
    </row>
    <row r="3765" spans="1:22" x14ac:dyDescent="0.35">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s="13">
        <v>8.52</v>
      </c>
      <c r="S3765" s="13">
        <f t="shared" si="175"/>
        <v>5.9639999999999995</v>
      </c>
      <c r="T3765" s="13">
        <f t="shared" si="176"/>
        <v>2.556</v>
      </c>
      <c r="U3765" s="2">
        <f t="shared" si="174"/>
        <v>0.30000000000000004</v>
      </c>
      <c r="V3765">
        <f>Table1[[#This Row],[Ship Date]]-Table1[[#This Row],[Order Date]]</f>
        <v>5</v>
      </c>
    </row>
    <row r="3766" spans="1:22" x14ac:dyDescent="0.3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s="13">
        <v>1.788</v>
      </c>
      <c r="S3766" s="13">
        <f t="shared" si="175"/>
        <v>1.2516</v>
      </c>
      <c r="T3766" s="13">
        <f t="shared" si="176"/>
        <v>0.53639999999999999</v>
      </c>
      <c r="U3766" s="2">
        <f t="shared" si="174"/>
        <v>0.3</v>
      </c>
      <c r="V3766">
        <f>Table1[[#This Row],[Ship Date]]-Table1[[#This Row],[Order Date]]</f>
        <v>5</v>
      </c>
    </row>
    <row r="3767" spans="1:22" x14ac:dyDescent="0.35">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s="13">
        <v>99.372</v>
      </c>
      <c r="S3767" s="13">
        <f t="shared" si="175"/>
        <v>69.560400000000001</v>
      </c>
      <c r="T3767" s="13">
        <f t="shared" si="176"/>
        <v>29.811599999999999</v>
      </c>
      <c r="U3767" s="2">
        <f t="shared" si="174"/>
        <v>0.3</v>
      </c>
      <c r="V3767">
        <f>Table1[[#This Row],[Ship Date]]-Table1[[#This Row],[Order Date]]</f>
        <v>4</v>
      </c>
    </row>
    <row r="3768" spans="1:22" x14ac:dyDescent="0.3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s="13">
        <v>1.3440000000000001</v>
      </c>
      <c r="S3768" s="13">
        <f t="shared" si="175"/>
        <v>0.94079999999999997</v>
      </c>
      <c r="T3768" s="13">
        <f t="shared" si="176"/>
        <v>0.40320000000000011</v>
      </c>
      <c r="U3768" s="2">
        <f t="shared" si="174"/>
        <v>0.30000000000000004</v>
      </c>
      <c r="V3768">
        <f>Table1[[#This Row],[Ship Date]]-Table1[[#This Row],[Order Date]]</f>
        <v>4</v>
      </c>
    </row>
    <row r="3769" spans="1:22" x14ac:dyDescent="0.35">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s="13">
        <v>119.96</v>
      </c>
      <c r="S3769" s="13">
        <f t="shared" si="175"/>
        <v>83.971999999999994</v>
      </c>
      <c r="T3769" s="13">
        <f t="shared" si="176"/>
        <v>35.988</v>
      </c>
      <c r="U3769" s="2">
        <f t="shared" si="174"/>
        <v>0.3</v>
      </c>
      <c r="V3769">
        <f>Table1[[#This Row],[Ship Date]]-Table1[[#This Row],[Order Date]]</f>
        <v>2</v>
      </c>
    </row>
    <row r="3770" spans="1:22" x14ac:dyDescent="0.35">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s="13">
        <v>1013.832</v>
      </c>
      <c r="S3770" s="13">
        <f t="shared" si="175"/>
        <v>709.68239999999992</v>
      </c>
      <c r="T3770" s="13">
        <f t="shared" si="176"/>
        <v>304.14960000000008</v>
      </c>
      <c r="U3770" s="2">
        <f t="shared" si="174"/>
        <v>0.3000000000000001</v>
      </c>
      <c r="V3770">
        <f>Table1[[#This Row],[Ship Date]]-Table1[[#This Row],[Order Date]]</f>
        <v>4</v>
      </c>
    </row>
    <row r="3771" spans="1:22" x14ac:dyDescent="0.35">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s="13">
        <v>1.984</v>
      </c>
      <c r="S3771" s="13">
        <f t="shared" si="175"/>
        <v>1.3887999999999998</v>
      </c>
      <c r="T3771" s="13">
        <f t="shared" si="176"/>
        <v>0.59520000000000017</v>
      </c>
      <c r="U3771" s="2">
        <f t="shared" si="174"/>
        <v>0.3000000000000001</v>
      </c>
      <c r="V3771">
        <f>Table1[[#This Row],[Ship Date]]-Table1[[#This Row],[Order Date]]</f>
        <v>4</v>
      </c>
    </row>
    <row r="3772" spans="1:22" x14ac:dyDescent="0.35">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s="13">
        <v>2003.52</v>
      </c>
      <c r="S3772" s="13">
        <f t="shared" si="175"/>
        <v>1402.4639999999999</v>
      </c>
      <c r="T3772" s="13">
        <f t="shared" si="176"/>
        <v>601.05600000000004</v>
      </c>
      <c r="U3772" s="2">
        <f t="shared" si="174"/>
        <v>0.30000000000000004</v>
      </c>
      <c r="V3772">
        <f>Table1[[#This Row],[Ship Date]]-Table1[[#This Row],[Order Date]]</f>
        <v>4</v>
      </c>
    </row>
    <row r="3773" spans="1:22" x14ac:dyDescent="0.35">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s="13">
        <v>82.367999999999995</v>
      </c>
      <c r="S3773" s="13">
        <f t="shared" si="175"/>
        <v>57.657599999999995</v>
      </c>
      <c r="T3773" s="13">
        <f t="shared" si="176"/>
        <v>24.7104</v>
      </c>
      <c r="U3773" s="2">
        <f t="shared" si="174"/>
        <v>0.30000000000000004</v>
      </c>
      <c r="V3773">
        <f>Table1[[#This Row],[Ship Date]]-Table1[[#This Row],[Order Date]]</f>
        <v>5</v>
      </c>
    </row>
    <row r="3774" spans="1:22" x14ac:dyDescent="0.35">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s="13">
        <v>62.91</v>
      </c>
      <c r="S3774" s="13">
        <f t="shared" si="175"/>
        <v>44.036999999999992</v>
      </c>
      <c r="T3774" s="13">
        <f t="shared" si="176"/>
        <v>18.873000000000005</v>
      </c>
      <c r="U3774" s="2">
        <f t="shared" si="174"/>
        <v>0.3000000000000001</v>
      </c>
      <c r="V3774">
        <f>Table1[[#This Row],[Ship Date]]-Table1[[#This Row],[Order Date]]</f>
        <v>5</v>
      </c>
    </row>
    <row r="3775" spans="1:22" x14ac:dyDescent="0.35">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s="13">
        <v>6.9119999999999999</v>
      </c>
      <c r="S3775" s="13">
        <f t="shared" si="175"/>
        <v>4.8384</v>
      </c>
      <c r="T3775" s="13">
        <f t="shared" si="176"/>
        <v>2.0735999999999999</v>
      </c>
      <c r="U3775" s="2">
        <f t="shared" si="174"/>
        <v>0.3</v>
      </c>
      <c r="V3775">
        <f>Table1[[#This Row],[Ship Date]]-Table1[[#This Row],[Order Date]]</f>
        <v>2</v>
      </c>
    </row>
    <row r="3776" spans="1:22" x14ac:dyDescent="0.35">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s="13">
        <v>383.976</v>
      </c>
      <c r="S3776" s="13">
        <f t="shared" si="175"/>
        <v>268.78319999999997</v>
      </c>
      <c r="T3776" s="13">
        <f t="shared" si="176"/>
        <v>115.19280000000003</v>
      </c>
      <c r="U3776" s="2">
        <f t="shared" si="174"/>
        <v>0.3000000000000001</v>
      </c>
      <c r="V3776">
        <f>Table1[[#This Row],[Ship Date]]-Table1[[#This Row],[Order Date]]</f>
        <v>2</v>
      </c>
    </row>
    <row r="3777" spans="1:22" x14ac:dyDescent="0.35">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s="13">
        <v>10.368</v>
      </c>
      <c r="S3777" s="13">
        <f t="shared" si="175"/>
        <v>7.2576000000000001</v>
      </c>
      <c r="T3777" s="13">
        <f t="shared" si="176"/>
        <v>3.1104000000000003</v>
      </c>
      <c r="U3777" s="2">
        <f t="shared" si="174"/>
        <v>0.30000000000000004</v>
      </c>
      <c r="V3777">
        <f>Table1[[#This Row],[Ship Date]]-Table1[[#This Row],[Order Date]]</f>
        <v>2</v>
      </c>
    </row>
    <row r="3778" spans="1:22" x14ac:dyDescent="0.35">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s="13">
        <v>335.94400000000002</v>
      </c>
      <c r="S3778" s="13">
        <f t="shared" si="175"/>
        <v>235.16079999999999</v>
      </c>
      <c r="T3778" s="13">
        <f t="shared" si="176"/>
        <v>100.78320000000002</v>
      </c>
      <c r="U3778" s="2">
        <f t="shared" si="174"/>
        <v>0.30000000000000004</v>
      </c>
      <c r="V3778">
        <f>Table1[[#This Row],[Ship Date]]-Table1[[#This Row],[Order Date]]</f>
        <v>2</v>
      </c>
    </row>
    <row r="3779" spans="1:22" x14ac:dyDescent="0.35">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s="13">
        <v>665.88</v>
      </c>
      <c r="S3779" s="13">
        <f t="shared" si="175"/>
        <v>466.11599999999999</v>
      </c>
      <c r="T3779" s="13">
        <f t="shared" si="176"/>
        <v>199.76400000000001</v>
      </c>
      <c r="U3779" s="2">
        <f t="shared" ref="U3779:U3842" si="177">T3779/R3779</f>
        <v>0.30000000000000004</v>
      </c>
      <c r="V3779">
        <f>Table1[[#This Row],[Ship Date]]-Table1[[#This Row],[Order Date]]</f>
        <v>5</v>
      </c>
    </row>
    <row r="3780" spans="1:22" x14ac:dyDescent="0.35">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s="13">
        <v>71.975999999999999</v>
      </c>
      <c r="S3780" s="13">
        <f t="shared" ref="S3780:S3843" si="178">R3780*0.7</f>
        <v>50.383199999999995</v>
      </c>
      <c r="T3780" s="13">
        <f t="shared" ref="T3780:T3843" si="179">R3780-S3780</f>
        <v>21.592800000000004</v>
      </c>
      <c r="U3780" s="2">
        <f t="shared" si="177"/>
        <v>0.30000000000000004</v>
      </c>
      <c r="V3780">
        <f>Table1[[#This Row],[Ship Date]]-Table1[[#This Row],[Order Date]]</f>
        <v>2</v>
      </c>
    </row>
    <row r="3781" spans="1:22" x14ac:dyDescent="0.35">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s="13">
        <v>37.94</v>
      </c>
      <c r="S3781" s="13">
        <f t="shared" si="178"/>
        <v>26.557999999999996</v>
      </c>
      <c r="T3781" s="13">
        <f t="shared" si="179"/>
        <v>11.382000000000001</v>
      </c>
      <c r="U3781" s="2">
        <f t="shared" si="177"/>
        <v>0.30000000000000004</v>
      </c>
      <c r="V3781">
        <f>Table1[[#This Row],[Ship Date]]-Table1[[#This Row],[Order Date]]</f>
        <v>4</v>
      </c>
    </row>
    <row r="3782" spans="1:22" x14ac:dyDescent="0.35">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s="13">
        <v>273.95999999999998</v>
      </c>
      <c r="S3782" s="13">
        <f t="shared" si="178"/>
        <v>191.77199999999996</v>
      </c>
      <c r="T3782" s="13">
        <f t="shared" si="179"/>
        <v>82.188000000000017</v>
      </c>
      <c r="U3782" s="2">
        <f t="shared" si="177"/>
        <v>0.3000000000000001</v>
      </c>
      <c r="V3782">
        <f>Table1[[#This Row],[Ship Date]]-Table1[[#This Row],[Order Date]]</f>
        <v>4</v>
      </c>
    </row>
    <row r="3783" spans="1:22" x14ac:dyDescent="0.35">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s="13">
        <v>269.98200000000003</v>
      </c>
      <c r="S3783" s="13">
        <f t="shared" si="178"/>
        <v>188.98740000000001</v>
      </c>
      <c r="T3783" s="13">
        <f t="shared" si="179"/>
        <v>80.99460000000002</v>
      </c>
      <c r="U3783" s="2">
        <f t="shared" si="177"/>
        <v>0.30000000000000004</v>
      </c>
      <c r="V3783">
        <f>Table1[[#This Row],[Ship Date]]-Table1[[#This Row],[Order Date]]</f>
        <v>5</v>
      </c>
    </row>
    <row r="3784" spans="1:22" x14ac:dyDescent="0.35">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s="13">
        <v>8.9039999999999999</v>
      </c>
      <c r="S3784" s="13">
        <f t="shared" si="178"/>
        <v>6.2327999999999992</v>
      </c>
      <c r="T3784" s="13">
        <f t="shared" si="179"/>
        <v>2.6712000000000007</v>
      </c>
      <c r="U3784" s="2">
        <f t="shared" si="177"/>
        <v>0.3000000000000001</v>
      </c>
      <c r="V3784">
        <f>Table1[[#This Row],[Ship Date]]-Table1[[#This Row],[Order Date]]</f>
        <v>3</v>
      </c>
    </row>
    <row r="3785" spans="1:22" x14ac:dyDescent="0.35">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s="13">
        <v>720.06399999999996</v>
      </c>
      <c r="S3785" s="13">
        <f t="shared" si="178"/>
        <v>504.04479999999995</v>
      </c>
      <c r="T3785" s="13">
        <f t="shared" si="179"/>
        <v>216.01920000000001</v>
      </c>
      <c r="U3785" s="2">
        <f t="shared" si="177"/>
        <v>0.30000000000000004</v>
      </c>
      <c r="V3785">
        <f>Table1[[#This Row],[Ship Date]]-Table1[[#This Row],[Order Date]]</f>
        <v>3</v>
      </c>
    </row>
    <row r="3786" spans="1:22" x14ac:dyDescent="0.35">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s="13">
        <v>41.423999999999999</v>
      </c>
      <c r="S3786" s="13">
        <f t="shared" si="178"/>
        <v>28.996799999999997</v>
      </c>
      <c r="T3786" s="13">
        <f t="shared" si="179"/>
        <v>12.427200000000003</v>
      </c>
      <c r="U3786" s="2">
        <f t="shared" si="177"/>
        <v>0.30000000000000004</v>
      </c>
      <c r="V3786">
        <f>Table1[[#This Row],[Ship Date]]-Table1[[#This Row],[Order Date]]</f>
        <v>4</v>
      </c>
    </row>
    <row r="3787" spans="1:22" x14ac:dyDescent="0.35">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s="13">
        <v>3.1320000000000001</v>
      </c>
      <c r="S3787" s="13">
        <f t="shared" si="178"/>
        <v>2.1924000000000001</v>
      </c>
      <c r="T3787" s="13">
        <f t="shared" si="179"/>
        <v>0.93959999999999999</v>
      </c>
      <c r="U3787" s="2">
        <f t="shared" si="177"/>
        <v>0.3</v>
      </c>
      <c r="V3787">
        <f>Table1[[#This Row],[Ship Date]]-Table1[[#This Row],[Order Date]]</f>
        <v>4</v>
      </c>
    </row>
    <row r="3788" spans="1:22" x14ac:dyDescent="0.3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s="13">
        <v>1085.42</v>
      </c>
      <c r="S3788" s="13">
        <f t="shared" si="178"/>
        <v>759.79399999999998</v>
      </c>
      <c r="T3788" s="13">
        <f t="shared" si="179"/>
        <v>325.62600000000009</v>
      </c>
      <c r="U3788" s="2">
        <f t="shared" si="177"/>
        <v>0.30000000000000004</v>
      </c>
      <c r="V3788">
        <f>Table1[[#This Row],[Ship Date]]-Table1[[#This Row],[Order Date]]</f>
        <v>4</v>
      </c>
    </row>
    <row r="3789" spans="1:22" x14ac:dyDescent="0.35">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s="13">
        <v>3.9119999999999999</v>
      </c>
      <c r="S3789" s="13">
        <f t="shared" si="178"/>
        <v>2.7383999999999999</v>
      </c>
      <c r="T3789" s="13">
        <f t="shared" si="179"/>
        <v>1.1736</v>
      </c>
      <c r="U3789" s="2">
        <f t="shared" si="177"/>
        <v>0.3</v>
      </c>
      <c r="V3789">
        <f>Table1[[#This Row],[Ship Date]]-Table1[[#This Row],[Order Date]]</f>
        <v>5</v>
      </c>
    </row>
    <row r="3790" spans="1:22" x14ac:dyDescent="0.35">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s="13">
        <v>62.375999999999998</v>
      </c>
      <c r="S3790" s="13">
        <f t="shared" si="178"/>
        <v>43.663199999999996</v>
      </c>
      <c r="T3790" s="13">
        <f t="shared" si="179"/>
        <v>18.712800000000001</v>
      </c>
      <c r="U3790" s="2">
        <f t="shared" si="177"/>
        <v>0.30000000000000004</v>
      </c>
      <c r="V3790">
        <f>Table1[[#This Row],[Ship Date]]-Table1[[#This Row],[Order Date]]</f>
        <v>5</v>
      </c>
    </row>
    <row r="3791" spans="1:22" x14ac:dyDescent="0.35">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s="13">
        <v>29.05</v>
      </c>
      <c r="S3791" s="13">
        <f t="shared" si="178"/>
        <v>20.335000000000001</v>
      </c>
      <c r="T3791" s="13">
        <f t="shared" si="179"/>
        <v>8.7149999999999999</v>
      </c>
      <c r="U3791" s="2">
        <f t="shared" si="177"/>
        <v>0.3</v>
      </c>
      <c r="V3791">
        <f>Table1[[#This Row],[Ship Date]]-Table1[[#This Row],[Order Date]]</f>
        <v>4</v>
      </c>
    </row>
    <row r="3792" spans="1:22" x14ac:dyDescent="0.35">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s="13">
        <v>180.96</v>
      </c>
      <c r="S3792" s="13">
        <f t="shared" si="178"/>
        <v>126.672</v>
      </c>
      <c r="T3792" s="13">
        <f t="shared" si="179"/>
        <v>54.288000000000011</v>
      </c>
      <c r="U3792" s="2">
        <f t="shared" si="177"/>
        <v>0.30000000000000004</v>
      </c>
      <c r="V3792">
        <f>Table1[[#This Row],[Ship Date]]-Table1[[#This Row],[Order Date]]</f>
        <v>6</v>
      </c>
    </row>
    <row r="3793" spans="1:22" x14ac:dyDescent="0.35">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s="13">
        <v>4.4189999999999996</v>
      </c>
      <c r="S3793" s="13">
        <f t="shared" si="178"/>
        <v>3.0932999999999997</v>
      </c>
      <c r="T3793" s="13">
        <f t="shared" si="179"/>
        <v>1.3256999999999999</v>
      </c>
      <c r="U3793" s="2">
        <f t="shared" si="177"/>
        <v>0.3</v>
      </c>
      <c r="V3793">
        <f>Table1[[#This Row],[Ship Date]]-Table1[[#This Row],[Order Date]]</f>
        <v>1</v>
      </c>
    </row>
    <row r="3794" spans="1:22" x14ac:dyDescent="0.35">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s="13">
        <v>16.032</v>
      </c>
      <c r="S3794" s="13">
        <f t="shared" si="178"/>
        <v>11.222399999999999</v>
      </c>
      <c r="T3794" s="13">
        <f t="shared" si="179"/>
        <v>4.8096000000000014</v>
      </c>
      <c r="U3794" s="2">
        <f t="shared" si="177"/>
        <v>0.3000000000000001</v>
      </c>
      <c r="V3794">
        <f>Table1[[#This Row],[Ship Date]]-Table1[[#This Row],[Order Date]]</f>
        <v>1</v>
      </c>
    </row>
    <row r="3795" spans="1:22" x14ac:dyDescent="0.35">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s="13">
        <v>29.79</v>
      </c>
      <c r="S3795" s="13">
        <f t="shared" si="178"/>
        <v>20.852999999999998</v>
      </c>
      <c r="T3795" s="13">
        <f t="shared" si="179"/>
        <v>8.9370000000000012</v>
      </c>
      <c r="U3795" s="2">
        <f t="shared" si="177"/>
        <v>0.30000000000000004</v>
      </c>
      <c r="V3795">
        <f>Table1[[#This Row],[Ship Date]]-Table1[[#This Row],[Order Date]]</f>
        <v>4</v>
      </c>
    </row>
    <row r="3796" spans="1:22" x14ac:dyDescent="0.35">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s="13">
        <v>57.23</v>
      </c>
      <c r="S3796" s="13">
        <f t="shared" si="178"/>
        <v>40.060999999999993</v>
      </c>
      <c r="T3796" s="13">
        <f t="shared" si="179"/>
        <v>17.169000000000004</v>
      </c>
      <c r="U3796" s="2">
        <f t="shared" si="177"/>
        <v>0.3000000000000001</v>
      </c>
      <c r="V3796">
        <f>Table1[[#This Row],[Ship Date]]-Table1[[#This Row],[Order Date]]</f>
        <v>6</v>
      </c>
    </row>
    <row r="3797" spans="1:22" x14ac:dyDescent="0.35">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s="13">
        <v>333</v>
      </c>
      <c r="S3797" s="13">
        <f t="shared" si="178"/>
        <v>233.1</v>
      </c>
      <c r="T3797" s="13">
        <f t="shared" si="179"/>
        <v>99.9</v>
      </c>
      <c r="U3797" s="2">
        <f t="shared" si="177"/>
        <v>0.30000000000000004</v>
      </c>
      <c r="V3797">
        <f>Table1[[#This Row],[Ship Date]]-Table1[[#This Row],[Order Date]]</f>
        <v>6</v>
      </c>
    </row>
    <row r="3798" spans="1:22" x14ac:dyDescent="0.35">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s="13">
        <v>36.44</v>
      </c>
      <c r="S3798" s="13">
        <f t="shared" si="178"/>
        <v>25.507999999999996</v>
      </c>
      <c r="T3798" s="13">
        <f t="shared" si="179"/>
        <v>10.932000000000002</v>
      </c>
      <c r="U3798" s="2">
        <f t="shared" si="177"/>
        <v>0.3000000000000001</v>
      </c>
      <c r="V3798">
        <f>Table1[[#This Row],[Ship Date]]-Table1[[#This Row],[Order Date]]</f>
        <v>6</v>
      </c>
    </row>
    <row r="3799" spans="1:22" x14ac:dyDescent="0.35">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s="13">
        <v>251.64</v>
      </c>
      <c r="S3799" s="13">
        <f t="shared" si="178"/>
        <v>176.14799999999997</v>
      </c>
      <c r="T3799" s="13">
        <f t="shared" si="179"/>
        <v>75.492000000000019</v>
      </c>
      <c r="U3799" s="2">
        <f t="shared" si="177"/>
        <v>0.3000000000000001</v>
      </c>
      <c r="V3799">
        <f>Table1[[#This Row],[Ship Date]]-Table1[[#This Row],[Order Date]]</f>
        <v>3</v>
      </c>
    </row>
    <row r="3800" spans="1:22" x14ac:dyDescent="0.35">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s="13">
        <v>523.76400000000001</v>
      </c>
      <c r="S3800" s="13">
        <f t="shared" si="178"/>
        <v>366.63479999999998</v>
      </c>
      <c r="T3800" s="13">
        <f t="shared" si="179"/>
        <v>157.12920000000003</v>
      </c>
      <c r="U3800" s="2">
        <f t="shared" si="177"/>
        <v>0.30000000000000004</v>
      </c>
      <c r="V3800">
        <f>Table1[[#This Row],[Ship Date]]-Table1[[#This Row],[Order Date]]</f>
        <v>1</v>
      </c>
    </row>
    <row r="3801" spans="1:22" x14ac:dyDescent="0.35">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s="13">
        <v>1359.96</v>
      </c>
      <c r="S3801" s="13">
        <f t="shared" si="178"/>
        <v>951.97199999999998</v>
      </c>
      <c r="T3801" s="13">
        <f t="shared" si="179"/>
        <v>407.98800000000006</v>
      </c>
      <c r="U3801" s="2">
        <f t="shared" si="177"/>
        <v>0.30000000000000004</v>
      </c>
      <c r="V3801">
        <f>Table1[[#This Row],[Ship Date]]-Table1[[#This Row],[Order Date]]</f>
        <v>1</v>
      </c>
    </row>
    <row r="3802" spans="1:22" x14ac:dyDescent="0.35">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s="13">
        <v>102.592</v>
      </c>
      <c r="S3802" s="13">
        <f t="shared" si="178"/>
        <v>71.814399999999992</v>
      </c>
      <c r="T3802" s="13">
        <f t="shared" si="179"/>
        <v>30.777600000000007</v>
      </c>
      <c r="U3802" s="2">
        <f t="shared" si="177"/>
        <v>0.30000000000000004</v>
      </c>
      <c r="V3802">
        <f>Table1[[#This Row],[Ship Date]]-Table1[[#This Row],[Order Date]]</f>
        <v>6</v>
      </c>
    </row>
    <row r="3803" spans="1:22" x14ac:dyDescent="0.35">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s="13">
        <v>22.704000000000001</v>
      </c>
      <c r="S3803" s="13">
        <f t="shared" si="178"/>
        <v>15.892799999999999</v>
      </c>
      <c r="T3803" s="13">
        <f t="shared" si="179"/>
        <v>6.8112000000000013</v>
      </c>
      <c r="U3803" s="2">
        <f t="shared" si="177"/>
        <v>0.30000000000000004</v>
      </c>
      <c r="V3803">
        <f>Table1[[#This Row],[Ship Date]]-Table1[[#This Row],[Order Date]]</f>
        <v>6</v>
      </c>
    </row>
    <row r="3804" spans="1:22" x14ac:dyDescent="0.35">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s="13">
        <v>93.024000000000001</v>
      </c>
      <c r="S3804" s="13">
        <f t="shared" si="178"/>
        <v>65.116799999999998</v>
      </c>
      <c r="T3804" s="13">
        <f t="shared" si="179"/>
        <v>27.907200000000003</v>
      </c>
      <c r="U3804" s="2">
        <f t="shared" si="177"/>
        <v>0.30000000000000004</v>
      </c>
      <c r="V3804">
        <f>Table1[[#This Row],[Ship Date]]-Table1[[#This Row],[Order Date]]</f>
        <v>6</v>
      </c>
    </row>
    <row r="3805" spans="1:22" x14ac:dyDescent="0.35">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s="13">
        <v>12.768000000000001</v>
      </c>
      <c r="S3805" s="13">
        <f t="shared" si="178"/>
        <v>8.9375999999999998</v>
      </c>
      <c r="T3805" s="13">
        <f t="shared" si="179"/>
        <v>3.8304000000000009</v>
      </c>
      <c r="U3805" s="2">
        <f t="shared" si="177"/>
        <v>0.30000000000000004</v>
      </c>
      <c r="V3805">
        <f>Table1[[#This Row],[Ship Date]]-Table1[[#This Row],[Order Date]]</f>
        <v>6</v>
      </c>
    </row>
    <row r="3806" spans="1:22" x14ac:dyDescent="0.35">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s="13">
        <v>35.008000000000003</v>
      </c>
      <c r="S3806" s="13">
        <f t="shared" si="178"/>
        <v>24.505600000000001</v>
      </c>
      <c r="T3806" s="13">
        <f t="shared" si="179"/>
        <v>10.502400000000002</v>
      </c>
      <c r="U3806" s="2">
        <f t="shared" si="177"/>
        <v>0.30000000000000004</v>
      </c>
      <c r="V3806">
        <f>Table1[[#This Row],[Ship Date]]-Table1[[#This Row],[Order Date]]</f>
        <v>6</v>
      </c>
    </row>
    <row r="3807" spans="1:22" x14ac:dyDescent="0.35">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s="13">
        <v>39.152000000000001</v>
      </c>
      <c r="S3807" s="13">
        <f t="shared" si="178"/>
        <v>27.406399999999998</v>
      </c>
      <c r="T3807" s="13">
        <f t="shared" si="179"/>
        <v>11.745600000000003</v>
      </c>
      <c r="U3807" s="2">
        <f t="shared" si="177"/>
        <v>0.3000000000000001</v>
      </c>
      <c r="V3807">
        <f>Table1[[#This Row],[Ship Date]]-Table1[[#This Row],[Order Date]]</f>
        <v>6</v>
      </c>
    </row>
    <row r="3808" spans="1:22" x14ac:dyDescent="0.35">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s="13">
        <v>11.76</v>
      </c>
      <c r="S3808" s="13">
        <f t="shared" si="178"/>
        <v>8.2319999999999993</v>
      </c>
      <c r="T3808" s="13">
        <f t="shared" si="179"/>
        <v>3.5280000000000005</v>
      </c>
      <c r="U3808" s="2">
        <f t="shared" si="177"/>
        <v>0.30000000000000004</v>
      </c>
      <c r="V3808">
        <f>Table1[[#This Row],[Ship Date]]-Table1[[#This Row],[Order Date]]</f>
        <v>7</v>
      </c>
    </row>
    <row r="3809" spans="1:22" x14ac:dyDescent="0.3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s="13">
        <v>5.2380000000000004</v>
      </c>
      <c r="S3809" s="13">
        <f t="shared" si="178"/>
        <v>3.6665999999999999</v>
      </c>
      <c r="T3809" s="13">
        <f t="shared" si="179"/>
        <v>1.5714000000000006</v>
      </c>
      <c r="U3809" s="2">
        <f t="shared" si="177"/>
        <v>0.3000000000000001</v>
      </c>
      <c r="V3809">
        <f>Table1[[#This Row],[Ship Date]]-Table1[[#This Row],[Order Date]]</f>
        <v>7</v>
      </c>
    </row>
    <row r="3810" spans="1:22" x14ac:dyDescent="0.3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s="13">
        <v>4.6619999999999999</v>
      </c>
      <c r="S3810" s="13">
        <f t="shared" si="178"/>
        <v>3.2633999999999999</v>
      </c>
      <c r="T3810" s="13">
        <f t="shared" si="179"/>
        <v>1.3986000000000001</v>
      </c>
      <c r="U3810" s="2">
        <f t="shared" si="177"/>
        <v>0.30000000000000004</v>
      </c>
      <c r="V3810">
        <f>Table1[[#This Row],[Ship Date]]-Table1[[#This Row],[Order Date]]</f>
        <v>7</v>
      </c>
    </row>
    <row r="3811" spans="1:22" x14ac:dyDescent="0.3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s="13">
        <v>523.91999999999996</v>
      </c>
      <c r="S3811" s="13">
        <f t="shared" si="178"/>
        <v>366.74399999999997</v>
      </c>
      <c r="T3811" s="13">
        <f t="shared" si="179"/>
        <v>157.17599999999999</v>
      </c>
      <c r="U3811" s="2">
        <f t="shared" si="177"/>
        <v>0.3</v>
      </c>
      <c r="V3811">
        <f>Table1[[#This Row],[Ship Date]]-Table1[[#This Row],[Order Date]]</f>
        <v>7</v>
      </c>
    </row>
    <row r="3812" spans="1:22" x14ac:dyDescent="0.35">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s="13">
        <v>100.792</v>
      </c>
      <c r="S3812" s="13">
        <f t="shared" si="178"/>
        <v>70.554400000000001</v>
      </c>
      <c r="T3812" s="13">
        <f t="shared" si="179"/>
        <v>30.2376</v>
      </c>
      <c r="U3812" s="2">
        <f t="shared" si="177"/>
        <v>0.3</v>
      </c>
      <c r="V3812">
        <f>Table1[[#This Row],[Ship Date]]-Table1[[#This Row],[Order Date]]</f>
        <v>7</v>
      </c>
    </row>
    <row r="3813" spans="1:22" x14ac:dyDescent="0.35">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s="13">
        <v>146.136</v>
      </c>
      <c r="S3813" s="13">
        <f t="shared" si="178"/>
        <v>102.29519999999999</v>
      </c>
      <c r="T3813" s="13">
        <f t="shared" si="179"/>
        <v>43.840800000000002</v>
      </c>
      <c r="U3813" s="2">
        <f t="shared" si="177"/>
        <v>0.30000000000000004</v>
      </c>
      <c r="V3813">
        <f>Table1[[#This Row],[Ship Date]]-Table1[[#This Row],[Order Date]]</f>
        <v>7</v>
      </c>
    </row>
    <row r="3814" spans="1:22" x14ac:dyDescent="0.35">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s="13">
        <v>25.06</v>
      </c>
      <c r="S3814" s="13">
        <f t="shared" si="178"/>
        <v>17.541999999999998</v>
      </c>
      <c r="T3814" s="13">
        <f t="shared" si="179"/>
        <v>7.5180000000000007</v>
      </c>
      <c r="U3814" s="2">
        <f t="shared" si="177"/>
        <v>0.30000000000000004</v>
      </c>
      <c r="V3814">
        <f>Table1[[#This Row],[Ship Date]]-Table1[[#This Row],[Order Date]]</f>
        <v>0</v>
      </c>
    </row>
    <row r="3815" spans="1:22" x14ac:dyDescent="0.35">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s="13">
        <v>19.824000000000002</v>
      </c>
      <c r="S3815" s="13">
        <f t="shared" si="178"/>
        <v>13.876800000000001</v>
      </c>
      <c r="T3815" s="13">
        <f t="shared" si="179"/>
        <v>5.9472000000000005</v>
      </c>
      <c r="U3815" s="2">
        <f t="shared" si="177"/>
        <v>0.3</v>
      </c>
      <c r="V3815">
        <f>Table1[[#This Row],[Ship Date]]-Table1[[#This Row],[Order Date]]</f>
        <v>4</v>
      </c>
    </row>
    <row r="3816" spans="1:22" x14ac:dyDescent="0.35">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s="13">
        <v>823.96</v>
      </c>
      <c r="S3816" s="13">
        <f t="shared" si="178"/>
        <v>576.77199999999993</v>
      </c>
      <c r="T3816" s="13">
        <f t="shared" si="179"/>
        <v>247.1880000000001</v>
      </c>
      <c r="U3816" s="2">
        <f t="shared" si="177"/>
        <v>0.3000000000000001</v>
      </c>
      <c r="V3816">
        <f>Table1[[#This Row],[Ship Date]]-Table1[[#This Row],[Order Date]]</f>
        <v>0</v>
      </c>
    </row>
    <row r="3817" spans="1:22" x14ac:dyDescent="0.35">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s="13">
        <v>15.984</v>
      </c>
      <c r="S3817" s="13">
        <f t="shared" si="178"/>
        <v>11.188799999999999</v>
      </c>
      <c r="T3817" s="13">
        <f t="shared" si="179"/>
        <v>4.7952000000000012</v>
      </c>
      <c r="U3817" s="2">
        <f t="shared" si="177"/>
        <v>0.3000000000000001</v>
      </c>
      <c r="V3817">
        <f>Table1[[#This Row],[Ship Date]]-Table1[[#This Row],[Order Date]]</f>
        <v>0</v>
      </c>
    </row>
    <row r="3818" spans="1:22" x14ac:dyDescent="0.35">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s="13">
        <v>801.96</v>
      </c>
      <c r="S3818" s="13">
        <f t="shared" si="178"/>
        <v>561.37199999999996</v>
      </c>
      <c r="T3818" s="13">
        <f t="shared" si="179"/>
        <v>240.58800000000008</v>
      </c>
      <c r="U3818" s="2">
        <f t="shared" si="177"/>
        <v>0.3000000000000001</v>
      </c>
      <c r="V3818">
        <f>Table1[[#This Row],[Ship Date]]-Table1[[#This Row],[Order Date]]</f>
        <v>4</v>
      </c>
    </row>
    <row r="3819" spans="1:22" x14ac:dyDescent="0.35">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s="13">
        <v>59.97</v>
      </c>
      <c r="S3819" s="13">
        <f t="shared" si="178"/>
        <v>41.978999999999999</v>
      </c>
      <c r="T3819" s="13">
        <f t="shared" si="179"/>
        <v>17.991</v>
      </c>
      <c r="U3819" s="2">
        <f t="shared" si="177"/>
        <v>0.3</v>
      </c>
      <c r="V3819">
        <f>Table1[[#This Row],[Ship Date]]-Table1[[#This Row],[Order Date]]</f>
        <v>4</v>
      </c>
    </row>
    <row r="3820" spans="1:22" x14ac:dyDescent="0.35">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s="13">
        <v>1056.8599999999999</v>
      </c>
      <c r="S3820" s="13">
        <f t="shared" si="178"/>
        <v>739.80199999999991</v>
      </c>
      <c r="T3820" s="13">
        <f t="shared" si="179"/>
        <v>317.05799999999999</v>
      </c>
      <c r="U3820" s="2">
        <f t="shared" si="177"/>
        <v>0.30000000000000004</v>
      </c>
      <c r="V3820">
        <f>Table1[[#This Row],[Ship Date]]-Table1[[#This Row],[Order Date]]</f>
        <v>4</v>
      </c>
    </row>
    <row r="3821" spans="1:22" x14ac:dyDescent="0.35">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s="13">
        <v>12.816000000000001</v>
      </c>
      <c r="S3821" s="13">
        <f t="shared" si="178"/>
        <v>8.9711999999999996</v>
      </c>
      <c r="T3821" s="13">
        <f t="shared" si="179"/>
        <v>3.8448000000000011</v>
      </c>
      <c r="U3821" s="2">
        <f t="shared" si="177"/>
        <v>0.30000000000000004</v>
      </c>
      <c r="V3821">
        <f>Table1[[#This Row],[Ship Date]]-Table1[[#This Row],[Order Date]]</f>
        <v>5</v>
      </c>
    </row>
    <row r="3822" spans="1:22" x14ac:dyDescent="0.35">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s="13">
        <v>314.35199999999998</v>
      </c>
      <c r="S3822" s="13">
        <f t="shared" si="178"/>
        <v>220.04639999999998</v>
      </c>
      <c r="T3822" s="13">
        <f t="shared" si="179"/>
        <v>94.305599999999998</v>
      </c>
      <c r="U3822" s="2">
        <f t="shared" si="177"/>
        <v>0.30000000000000004</v>
      </c>
      <c r="V3822">
        <f>Table1[[#This Row],[Ship Date]]-Table1[[#This Row],[Order Date]]</f>
        <v>5</v>
      </c>
    </row>
    <row r="3823" spans="1:22" x14ac:dyDescent="0.3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s="13">
        <v>18.98</v>
      </c>
      <c r="S3823" s="13">
        <f t="shared" si="178"/>
        <v>13.286</v>
      </c>
      <c r="T3823" s="13">
        <f t="shared" si="179"/>
        <v>5.6940000000000008</v>
      </c>
      <c r="U3823" s="2">
        <f t="shared" si="177"/>
        <v>0.30000000000000004</v>
      </c>
      <c r="V3823">
        <f>Table1[[#This Row],[Ship Date]]-Table1[[#This Row],[Order Date]]</f>
        <v>5</v>
      </c>
    </row>
    <row r="3824" spans="1:22" x14ac:dyDescent="0.3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s="13">
        <v>18.239999999999998</v>
      </c>
      <c r="S3824" s="13">
        <f t="shared" si="178"/>
        <v>12.767999999999999</v>
      </c>
      <c r="T3824" s="13">
        <f t="shared" si="179"/>
        <v>5.4719999999999995</v>
      </c>
      <c r="U3824" s="2">
        <f t="shared" si="177"/>
        <v>0.3</v>
      </c>
      <c r="V3824">
        <f>Table1[[#This Row],[Ship Date]]-Table1[[#This Row],[Order Date]]</f>
        <v>5</v>
      </c>
    </row>
    <row r="3825" spans="1:22" x14ac:dyDescent="0.35">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s="13">
        <v>991.2</v>
      </c>
      <c r="S3825" s="13">
        <f t="shared" si="178"/>
        <v>693.84</v>
      </c>
      <c r="T3825" s="13">
        <f t="shared" si="179"/>
        <v>297.36</v>
      </c>
      <c r="U3825" s="2">
        <f t="shared" si="177"/>
        <v>0.3</v>
      </c>
      <c r="V3825">
        <f>Table1[[#This Row],[Ship Date]]-Table1[[#This Row],[Order Date]]</f>
        <v>4</v>
      </c>
    </row>
    <row r="3826" spans="1:22" x14ac:dyDescent="0.35">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s="13">
        <v>879.98400000000004</v>
      </c>
      <c r="S3826" s="13">
        <f t="shared" si="178"/>
        <v>615.98879999999997</v>
      </c>
      <c r="T3826" s="13">
        <f t="shared" si="179"/>
        <v>263.99520000000007</v>
      </c>
      <c r="U3826" s="2">
        <f t="shared" si="177"/>
        <v>0.30000000000000004</v>
      </c>
      <c r="V3826">
        <f>Table1[[#This Row],[Ship Date]]-Table1[[#This Row],[Order Date]]</f>
        <v>4</v>
      </c>
    </row>
    <row r="3827" spans="1:22" x14ac:dyDescent="0.35">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s="13">
        <v>12.96</v>
      </c>
      <c r="S3827" s="13">
        <f t="shared" si="178"/>
        <v>9.0719999999999992</v>
      </c>
      <c r="T3827" s="13">
        <f t="shared" si="179"/>
        <v>3.8880000000000017</v>
      </c>
      <c r="U3827" s="2">
        <f t="shared" si="177"/>
        <v>0.3000000000000001</v>
      </c>
      <c r="V3827">
        <f>Table1[[#This Row],[Ship Date]]-Table1[[#This Row],[Order Date]]</f>
        <v>4</v>
      </c>
    </row>
    <row r="3828" spans="1:22" x14ac:dyDescent="0.35">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s="13">
        <v>107.44</v>
      </c>
      <c r="S3828" s="13">
        <f t="shared" si="178"/>
        <v>75.207999999999998</v>
      </c>
      <c r="T3828" s="13">
        <f t="shared" si="179"/>
        <v>32.231999999999999</v>
      </c>
      <c r="U3828" s="2">
        <f t="shared" si="177"/>
        <v>0.3</v>
      </c>
      <c r="V3828">
        <f>Table1[[#This Row],[Ship Date]]-Table1[[#This Row],[Order Date]]</f>
        <v>5</v>
      </c>
    </row>
    <row r="3829" spans="1:22" x14ac:dyDescent="0.35">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s="13">
        <v>1458.65</v>
      </c>
      <c r="S3829" s="13">
        <f t="shared" si="178"/>
        <v>1021.0549999999999</v>
      </c>
      <c r="T3829" s="13">
        <f t="shared" si="179"/>
        <v>437.59500000000014</v>
      </c>
      <c r="U3829" s="2">
        <f t="shared" si="177"/>
        <v>0.3000000000000001</v>
      </c>
      <c r="V3829">
        <f>Table1[[#This Row],[Ship Date]]-Table1[[#This Row],[Order Date]]</f>
        <v>4</v>
      </c>
    </row>
    <row r="3830" spans="1:22" x14ac:dyDescent="0.35">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s="13">
        <v>26.64</v>
      </c>
      <c r="S3830" s="13">
        <f t="shared" si="178"/>
        <v>18.648</v>
      </c>
      <c r="T3830" s="13">
        <f t="shared" si="179"/>
        <v>7.9920000000000009</v>
      </c>
      <c r="U3830" s="2">
        <f t="shared" si="177"/>
        <v>0.30000000000000004</v>
      </c>
      <c r="V3830">
        <f>Table1[[#This Row],[Ship Date]]-Table1[[#This Row],[Order Date]]</f>
        <v>4</v>
      </c>
    </row>
    <row r="3831" spans="1:22" x14ac:dyDescent="0.35">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s="13">
        <v>476.8</v>
      </c>
      <c r="S3831" s="13">
        <f t="shared" si="178"/>
        <v>333.76</v>
      </c>
      <c r="T3831" s="13">
        <f t="shared" si="179"/>
        <v>143.04000000000002</v>
      </c>
      <c r="U3831" s="2">
        <f t="shared" si="177"/>
        <v>0.30000000000000004</v>
      </c>
      <c r="V3831">
        <f>Table1[[#This Row],[Ship Date]]-Table1[[#This Row],[Order Date]]</f>
        <v>4</v>
      </c>
    </row>
    <row r="3832" spans="1:22" x14ac:dyDescent="0.35">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s="13">
        <v>87.444000000000003</v>
      </c>
      <c r="S3832" s="13">
        <f t="shared" si="178"/>
        <v>61.210799999999999</v>
      </c>
      <c r="T3832" s="13">
        <f t="shared" si="179"/>
        <v>26.233200000000004</v>
      </c>
      <c r="U3832" s="2">
        <f t="shared" si="177"/>
        <v>0.30000000000000004</v>
      </c>
      <c r="V3832">
        <f>Table1[[#This Row],[Ship Date]]-Table1[[#This Row],[Order Date]]</f>
        <v>4</v>
      </c>
    </row>
    <row r="3833" spans="1:22" x14ac:dyDescent="0.35">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s="13">
        <v>76.14</v>
      </c>
      <c r="S3833" s="13">
        <f t="shared" si="178"/>
        <v>53.297999999999995</v>
      </c>
      <c r="T3833" s="13">
        <f t="shared" si="179"/>
        <v>22.842000000000006</v>
      </c>
      <c r="U3833" s="2">
        <f t="shared" si="177"/>
        <v>0.3000000000000001</v>
      </c>
      <c r="V3833">
        <f>Table1[[#This Row],[Ship Date]]-Table1[[#This Row],[Order Date]]</f>
        <v>5</v>
      </c>
    </row>
    <row r="3834" spans="1:22" x14ac:dyDescent="0.35">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s="13">
        <v>19.96</v>
      </c>
      <c r="S3834" s="13">
        <f t="shared" si="178"/>
        <v>13.972</v>
      </c>
      <c r="T3834" s="13">
        <f t="shared" si="179"/>
        <v>5.9880000000000013</v>
      </c>
      <c r="U3834" s="2">
        <f t="shared" si="177"/>
        <v>0.30000000000000004</v>
      </c>
      <c r="V3834">
        <f>Table1[[#This Row],[Ship Date]]-Table1[[#This Row],[Order Date]]</f>
        <v>5</v>
      </c>
    </row>
    <row r="3835" spans="1:22" x14ac:dyDescent="0.35">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s="13">
        <v>1049.97</v>
      </c>
      <c r="S3835" s="13">
        <f t="shared" si="178"/>
        <v>734.97899999999993</v>
      </c>
      <c r="T3835" s="13">
        <f t="shared" si="179"/>
        <v>314.9910000000001</v>
      </c>
      <c r="U3835" s="2">
        <f t="shared" si="177"/>
        <v>0.3000000000000001</v>
      </c>
      <c r="V3835">
        <f>Table1[[#This Row],[Ship Date]]-Table1[[#This Row],[Order Date]]</f>
        <v>0</v>
      </c>
    </row>
    <row r="3836" spans="1:22" x14ac:dyDescent="0.35">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s="13">
        <v>611.05799999999999</v>
      </c>
      <c r="S3836" s="13">
        <f t="shared" si="178"/>
        <v>427.74059999999997</v>
      </c>
      <c r="T3836" s="13">
        <f t="shared" si="179"/>
        <v>183.31740000000002</v>
      </c>
      <c r="U3836" s="2">
        <f t="shared" si="177"/>
        <v>0.30000000000000004</v>
      </c>
      <c r="V3836">
        <f>Table1[[#This Row],[Ship Date]]-Table1[[#This Row],[Order Date]]</f>
        <v>0</v>
      </c>
    </row>
    <row r="3837" spans="1:22" x14ac:dyDescent="0.35">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s="13">
        <v>2.3679999999999999</v>
      </c>
      <c r="S3837" s="13">
        <f t="shared" si="178"/>
        <v>1.6575999999999997</v>
      </c>
      <c r="T3837" s="13">
        <f t="shared" si="179"/>
        <v>0.71040000000000014</v>
      </c>
      <c r="U3837" s="2">
        <f t="shared" si="177"/>
        <v>0.3000000000000001</v>
      </c>
      <c r="V3837">
        <f>Table1[[#This Row],[Ship Date]]-Table1[[#This Row],[Order Date]]</f>
        <v>7</v>
      </c>
    </row>
    <row r="3838" spans="1:22" x14ac:dyDescent="0.35">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s="13">
        <v>19.007999999999999</v>
      </c>
      <c r="S3838" s="13">
        <f t="shared" si="178"/>
        <v>13.305599999999998</v>
      </c>
      <c r="T3838" s="13">
        <f t="shared" si="179"/>
        <v>5.7024000000000008</v>
      </c>
      <c r="U3838" s="2">
        <f t="shared" si="177"/>
        <v>0.30000000000000004</v>
      </c>
      <c r="V3838">
        <f>Table1[[#This Row],[Ship Date]]-Table1[[#This Row],[Order Date]]</f>
        <v>7</v>
      </c>
    </row>
    <row r="3839" spans="1:22" x14ac:dyDescent="0.35">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s="13">
        <v>911.98400000000004</v>
      </c>
      <c r="S3839" s="13">
        <f t="shared" si="178"/>
        <v>638.38879999999995</v>
      </c>
      <c r="T3839" s="13">
        <f t="shared" si="179"/>
        <v>273.59520000000009</v>
      </c>
      <c r="U3839" s="2">
        <f t="shared" si="177"/>
        <v>0.3000000000000001</v>
      </c>
      <c r="V3839">
        <f>Table1[[#This Row],[Ship Date]]-Table1[[#This Row],[Order Date]]</f>
        <v>7</v>
      </c>
    </row>
    <row r="3840" spans="1:22" x14ac:dyDescent="0.35">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s="13">
        <v>674.35199999999998</v>
      </c>
      <c r="S3840" s="13">
        <f t="shared" si="178"/>
        <v>472.04639999999995</v>
      </c>
      <c r="T3840" s="13">
        <f t="shared" si="179"/>
        <v>202.30560000000003</v>
      </c>
      <c r="U3840" s="2">
        <f t="shared" si="177"/>
        <v>0.30000000000000004</v>
      </c>
      <c r="V3840">
        <f>Table1[[#This Row],[Ship Date]]-Table1[[#This Row],[Order Date]]</f>
        <v>7</v>
      </c>
    </row>
    <row r="3841" spans="1:22" x14ac:dyDescent="0.35">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s="13">
        <v>134.01</v>
      </c>
      <c r="S3841" s="13">
        <f t="shared" si="178"/>
        <v>93.806999999999988</v>
      </c>
      <c r="T3841" s="13">
        <f t="shared" si="179"/>
        <v>40.203000000000003</v>
      </c>
      <c r="U3841" s="2">
        <f t="shared" si="177"/>
        <v>0.30000000000000004</v>
      </c>
      <c r="V3841">
        <f>Table1[[#This Row],[Ship Date]]-Table1[[#This Row],[Order Date]]</f>
        <v>7</v>
      </c>
    </row>
    <row r="3842" spans="1:22" x14ac:dyDescent="0.35">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s="13">
        <v>170.97</v>
      </c>
      <c r="S3842" s="13">
        <f t="shared" si="178"/>
        <v>119.67899999999999</v>
      </c>
      <c r="T3842" s="13">
        <f t="shared" si="179"/>
        <v>51.291000000000011</v>
      </c>
      <c r="U3842" s="2">
        <f t="shared" si="177"/>
        <v>0.30000000000000004</v>
      </c>
      <c r="V3842">
        <f>Table1[[#This Row],[Ship Date]]-Table1[[#This Row],[Order Date]]</f>
        <v>7</v>
      </c>
    </row>
    <row r="3843" spans="1:22" x14ac:dyDescent="0.35">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s="13">
        <v>170.352</v>
      </c>
      <c r="S3843" s="13">
        <f t="shared" si="178"/>
        <v>119.24639999999999</v>
      </c>
      <c r="T3843" s="13">
        <f t="shared" si="179"/>
        <v>51.10560000000001</v>
      </c>
      <c r="U3843" s="2">
        <f t="shared" ref="U3843:U3906" si="180">T3843/R3843</f>
        <v>0.30000000000000004</v>
      </c>
      <c r="V3843">
        <f>Table1[[#This Row],[Ship Date]]-Table1[[#This Row],[Order Date]]</f>
        <v>4</v>
      </c>
    </row>
    <row r="3844" spans="1:22" x14ac:dyDescent="0.35">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s="13">
        <v>7.1840000000000002</v>
      </c>
      <c r="S3844" s="13">
        <f t="shared" ref="S3844:S3907" si="181">R3844*0.7</f>
        <v>5.0287999999999995</v>
      </c>
      <c r="T3844" s="13">
        <f t="shared" ref="T3844:T3907" si="182">R3844-S3844</f>
        <v>2.1552000000000007</v>
      </c>
      <c r="U3844" s="2">
        <f t="shared" si="180"/>
        <v>0.3000000000000001</v>
      </c>
      <c r="V3844">
        <f>Table1[[#This Row],[Ship Date]]-Table1[[#This Row],[Order Date]]</f>
        <v>3</v>
      </c>
    </row>
    <row r="3845" spans="1:22" x14ac:dyDescent="0.35">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s="13">
        <v>6.28</v>
      </c>
      <c r="S3845" s="13">
        <f t="shared" si="181"/>
        <v>4.3959999999999999</v>
      </c>
      <c r="T3845" s="13">
        <f t="shared" si="182"/>
        <v>1.8840000000000003</v>
      </c>
      <c r="U3845" s="2">
        <f t="shared" si="180"/>
        <v>0.30000000000000004</v>
      </c>
      <c r="V3845">
        <f>Table1[[#This Row],[Ship Date]]-Table1[[#This Row],[Order Date]]</f>
        <v>3</v>
      </c>
    </row>
    <row r="3846" spans="1:22" x14ac:dyDescent="0.35">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s="13">
        <v>480.74</v>
      </c>
      <c r="S3846" s="13">
        <f t="shared" si="181"/>
        <v>336.51799999999997</v>
      </c>
      <c r="T3846" s="13">
        <f t="shared" si="182"/>
        <v>144.22200000000004</v>
      </c>
      <c r="U3846" s="2">
        <f t="shared" si="180"/>
        <v>0.30000000000000004</v>
      </c>
      <c r="V3846">
        <f>Table1[[#This Row],[Ship Date]]-Table1[[#This Row],[Order Date]]</f>
        <v>3</v>
      </c>
    </row>
    <row r="3847" spans="1:22" x14ac:dyDescent="0.35">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s="13">
        <v>616.99800000000005</v>
      </c>
      <c r="S3847" s="13">
        <f t="shared" si="181"/>
        <v>431.89859999999999</v>
      </c>
      <c r="T3847" s="13">
        <f t="shared" si="182"/>
        <v>185.09940000000006</v>
      </c>
      <c r="U3847" s="2">
        <f t="shared" si="180"/>
        <v>0.3000000000000001</v>
      </c>
      <c r="V3847">
        <f>Table1[[#This Row],[Ship Date]]-Table1[[#This Row],[Order Date]]</f>
        <v>3</v>
      </c>
    </row>
    <row r="3848" spans="1:22" x14ac:dyDescent="0.35">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s="13">
        <v>141.4</v>
      </c>
      <c r="S3848" s="13">
        <f t="shared" si="181"/>
        <v>98.98</v>
      </c>
      <c r="T3848" s="13">
        <f t="shared" si="182"/>
        <v>42.42</v>
      </c>
      <c r="U3848" s="2">
        <f t="shared" si="180"/>
        <v>0.3</v>
      </c>
      <c r="V3848">
        <f>Table1[[#This Row],[Ship Date]]-Table1[[#This Row],[Order Date]]</f>
        <v>3</v>
      </c>
    </row>
    <row r="3849" spans="1:22" x14ac:dyDescent="0.35">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s="13">
        <v>501.81</v>
      </c>
      <c r="S3849" s="13">
        <f t="shared" si="181"/>
        <v>351.267</v>
      </c>
      <c r="T3849" s="13">
        <f t="shared" si="182"/>
        <v>150.54300000000001</v>
      </c>
      <c r="U3849" s="2">
        <f t="shared" si="180"/>
        <v>0.3</v>
      </c>
      <c r="V3849">
        <f>Table1[[#This Row],[Ship Date]]-Table1[[#This Row],[Order Date]]</f>
        <v>2</v>
      </c>
    </row>
    <row r="3850" spans="1:22" x14ac:dyDescent="0.35">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s="13">
        <v>691.96</v>
      </c>
      <c r="S3850" s="13">
        <f t="shared" si="181"/>
        <v>484.37200000000001</v>
      </c>
      <c r="T3850" s="13">
        <f t="shared" si="182"/>
        <v>207.58800000000002</v>
      </c>
      <c r="U3850" s="2">
        <f t="shared" si="180"/>
        <v>0.3</v>
      </c>
      <c r="V3850">
        <f>Table1[[#This Row],[Ship Date]]-Table1[[#This Row],[Order Date]]</f>
        <v>1</v>
      </c>
    </row>
    <row r="3851" spans="1:22" x14ac:dyDescent="0.35">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s="13">
        <v>34.950000000000003</v>
      </c>
      <c r="S3851" s="13">
        <f t="shared" si="181"/>
        <v>24.465</v>
      </c>
      <c r="T3851" s="13">
        <f t="shared" si="182"/>
        <v>10.485000000000003</v>
      </c>
      <c r="U3851" s="2">
        <f t="shared" si="180"/>
        <v>0.30000000000000004</v>
      </c>
      <c r="V3851">
        <f>Table1[[#This Row],[Ship Date]]-Table1[[#This Row],[Order Date]]</f>
        <v>1</v>
      </c>
    </row>
    <row r="3852" spans="1:22" x14ac:dyDescent="0.35">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s="13">
        <v>85.96</v>
      </c>
      <c r="S3852" s="13">
        <f t="shared" si="181"/>
        <v>60.17199999999999</v>
      </c>
      <c r="T3852" s="13">
        <f t="shared" si="182"/>
        <v>25.788000000000004</v>
      </c>
      <c r="U3852" s="2">
        <f t="shared" si="180"/>
        <v>0.30000000000000004</v>
      </c>
      <c r="V3852">
        <f>Table1[[#This Row],[Ship Date]]-Table1[[#This Row],[Order Date]]</f>
        <v>5</v>
      </c>
    </row>
    <row r="3853" spans="1:22" x14ac:dyDescent="0.35">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s="13">
        <v>85.3</v>
      </c>
      <c r="S3853" s="13">
        <f t="shared" si="181"/>
        <v>59.709999999999994</v>
      </c>
      <c r="T3853" s="13">
        <f t="shared" si="182"/>
        <v>25.590000000000003</v>
      </c>
      <c r="U3853" s="2">
        <f t="shared" si="180"/>
        <v>0.30000000000000004</v>
      </c>
      <c r="V3853">
        <f>Table1[[#This Row],[Ship Date]]-Table1[[#This Row],[Order Date]]</f>
        <v>0</v>
      </c>
    </row>
    <row r="3854" spans="1:22" x14ac:dyDescent="0.35">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s="13">
        <v>33.567999999999998</v>
      </c>
      <c r="S3854" s="13">
        <f t="shared" si="181"/>
        <v>23.497599999999998</v>
      </c>
      <c r="T3854" s="13">
        <f t="shared" si="182"/>
        <v>10.070399999999999</v>
      </c>
      <c r="U3854" s="2">
        <f t="shared" si="180"/>
        <v>0.3</v>
      </c>
      <c r="V3854">
        <f>Table1[[#This Row],[Ship Date]]-Table1[[#This Row],[Order Date]]</f>
        <v>3</v>
      </c>
    </row>
    <row r="3855" spans="1:22" x14ac:dyDescent="0.3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s="13">
        <v>4.95</v>
      </c>
      <c r="S3855" s="13">
        <f t="shared" si="181"/>
        <v>3.4649999999999999</v>
      </c>
      <c r="T3855" s="13">
        <f t="shared" si="182"/>
        <v>1.4850000000000003</v>
      </c>
      <c r="U3855" s="2">
        <f t="shared" si="180"/>
        <v>0.30000000000000004</v>
      </c>
      <c r="V3855">
        <f>Table1[[#This Row],[Ship Date]]-Table1[[#This Row],[Order Date]]</f>
        <v>4</v>
      </c>
    </row>
    <row r="3856" spans="1:22" x14ac:dyDescent="0.3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s="13">
        <v>26.4</v>
      </c>
      <c r="S3856" s="13">
        <f t="shared" si="181"/>
        <v>18.479999999999997</v>
      </c>
      <c r="T3856" s="13">
        <f t="shared" si="182"/>
        <v>7.9200000000000017</v>
      </c>
      <c r="U3856" s="2">
        <f t="shared" si="180"/>
        <v>0.3000000000000001</v>
      </c>
      <c r="V3856">
        <f>Table1[[#This Row],[Ship Date]]-Table1[[#This Row],[Order Date]]</f>
        <v>4</v>
      </c>
    </row>
    <row r="3857" spans="1:22" x14ac:dyDescent="0.35">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s="13">
        <v>3.5640000000000001</v>
      </c>
      <c r="S3857" s="13">
        <f t="shared" si="181"/>
        <v>2.4947999999999997</v>
      </c>
      <c r="T3857" s="13">
        <f t="shared" si="182"/>
        <v>1.0692000000000004</v>
      </c>
      <c r="U3857" s="2">
        <f t="shared" si="180"/>
        <v>0.3000000000000001</v>
      </c>
      <c r="V3857">
        <f>Table1[[#This Row],[Ship Date]]-Table1[[#This Row],[Order Date]]</f>
        <v>5</v>
      </c>
    </row>
    <row r="3858" spans="1:22" x14ac:dyDescent="0.35">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s="13">
        <v>823.96</v>
      </c>
      <c r="S3858" s="13">
        <f t="shared" si="181"/>
        <v>576.77199999999993</v>
      </c>
      <c r="T3858" s="13">
        <f t="shared" si="182"/>
        <v>247.1880000000001</v>
      </c>
      <c r="U3858" s="2">
        <f t="shared" si="180"/>
        <v>0.3000000000000001</v>
      </c>
      <c r="V3858">
        <f>Table1[[#This Row],[Ship Date]]-Table1[[#This Row],[Order Date]]</f>
        <v>5</v>
      </c>
    </row>
    <row r="3859" spans="1:22" x14ac:dyDescent="0.35">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s="13">
        <v>10.272</v>
      </c>
      <c r="S3859" s="13">
        <f t="shared" si="181"/>
        <v>7.1903999999999995</v>
      </c>
      <c r="T3859" s="13">
        <f t="shared" si="182"/>
        <v>3.0816000000000008</v>
      </c>
      <c r="U3859" s="2">
        <f t="shared" si="180"/>
        <v>0.30000000000000004</v>
      </c>
      <c r="V3859">
        <f>Table1[[#This Row],[Ship Date]]-Table1[[#This Row],[Order Date]]</f>
        <v>5</v>
      </c>
    </row>
    <row r="3860" spans="1:22" x14ac:dyDescent="0.35">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s="13">
        <v>447.94400000000002</v>
      </c>
      <c r="S3860" s="13">
        <f t="shared" si="181"/>
        <v>313.56079999999997</v>
      </c>
      <c r="T3860" s="13">
        <f t="shared" si="182"/>
        <v>134.38320000000004</v>
      </c>
      <c r="U3860" s="2">
        <f t="shared" si="180"/>
        <v>0.3000000000000001</v>
      </c>
      <c r="V3860">
        <f>Table1[[#This Row],[Ship Date]]-Table1[[#This Row],[Order Date]]</f>
        <v>0</v>
      </c>
    </row>
    <row r="3861" spans="1:22" x14ac:dyDescent="0.35">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s="13">
        <v>480.96</v>
      </c>
      <c r="S3861" s="13">
        <f t="shared" si="181"/>
        <v>336.67199999999997</v>
      </c>
      <c r="T3861" s="13">
        <f t="shared" si="182"/>
        <v>144.28800000000001</v>
      </c>
      <c r="U3861" s="2">
        <f t="shared" si="180"/>
        <v>0.30000000000000004</v>
      </c>
      <c r="V3861">
        <f>Table1[[#This Row],[Ship Date]]-Table1[[#This Row],[Order Date]]</f>
        <v>5</v>
      </c>
    </row>
    <row r="3862" spans="1:22" x14ac:dyDescent="0.35">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s="13">
        <v>124.792</v>
      </c>
      <c r="S3862" s="13">
        <f t="shared" si="181"/>
        <v>87.354399999999998</v>
      </c>
      <c r="T3862" s="13">
        <f t="shared" si="182"/>
        <v>37.437600000000003</v>
      </c>
      <c r="U3862" s="2">
        <f t="shared" si="180"/>
        <v>0.30000000000000004</v>
      </c>
      <c r="V3862">
        <f>Table1[[#This Row],[Ship Date]]-Table1[[#This Row],[Order Date]]</f>
        <v>5</v>
      </c>
    </row>
    <row r="3863" spans="1:22" x14ac:dyDescent="0.35">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s="13">
        <v>40.176000000000002</v>
      </c>
      <c r="S3863" s="13">
        <f t="shared" si="181"/>
        <v>28.123200000000001</v>
      </c>
      <c r="T3863" s="13">
        <f t="shared" si="182"/>
        <v>12.052800000000001</v>
      </c>
      <c r="U3863" s="2">
        <f t="shared" si="180"/>
        <v>0.30000000000000004</v>
      </c>
      <c r="V3863">
        <f>Table1[[#This Row],[Ship Date]]-Table1[[#This Row],[Order Date]]</f>
        <v>7</v>
      </c>
    </row>
    <row r="3864" spans="1:22" x14ac:dyDescent="0.35">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s="13">
        <v>10.896000000000001</v>
      </c>
      <c r="S3864" s="13">
        <f t="shared" si="181"/>
        <v>7.6272000000000002</v>
      </c>
      <c r="T3864" s="13">
        <f t="shared" si="182"/>
        <v>3.2688000000000006</v>
      </c>
      <c r="U3864" s="2">
        <f t="shared" si="180"/>
        <v>0.30000000000000004</v>
      </c>
      <c r="V3864">
        <f>Table1[[#This Row],[Ship Date]]-Table1[[#This Row],[Order Date]]</f>
        <v>7</v>
      </c>
    </row>
    <row r="3865" spans="1:22" x14ac:dyDescent="0.35">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s="13">
        <v>10.64</v>
      </c>
      <c r="S3865" s="13">
        <f t="shared" si="181"/>
        <v>7.4479999999999995</v>
      </c>
      <c r="T3865" s="13">
        <f t="shared" si="182"/>
        <v>3.1920000000000011</v>
      </c>
      <c r="U3865" s="2">
        <f t="shared" si="180"/>
        <v>0.3000000000000001</v>
      </c>
      <c r="V3865">
        <f>Table1[[#This Row],[Ship Date]]-Table1[[#This Row],[Order Date]]</f>
        <v>2</v>
      </c>
    </row>
    <row r="3866" spans="1:22" x14ac:dyDescent="0.3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s="13">
        <v>151.96</v>
      </c>
      <c r="S3866" s="13">
        <f t="shared" si="181"/>
        <v>106.372</v>
      </c>
      <c r="T3866" s="13">
        <f t="shared" si="182"/>
        <v>45.588000000000008</v>
      </c>
      <c r="U3866" s="2">
        <f t="shared" si="180"/>
        <v>0.30000000000000004</v>
      </c>
      <c r="V3866">
        <f>Table1[[#This Row],[Ship Date]]-Table1[[#This Row],[Order Date]]</f>
        <v>5</v>
      </c>
    </row>
    <row r="3867" spans="1:22" x14ac:dyDescent="0.35">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s="13">
        <v>238</v>
      </c>
      <c r="S3867" s="13">
        <f t="shared" si="181"/>
        <v>166.6</v>
      </c>
      <c r="T3867" s="13">
        <f t="shared" si="182"/>
        <v>71.400000000000006</v>
      </c>
      <c r="U3867" s="2">
        <f t="shared" si="180"/>
        <v>0.30000000000000004</v>
      </c>
      <c r="V3867">
        <f>Table1[[#This Row],[Ship Date]]-Table1[[#This Row],[Order Date]]</f>
        <v>2</v>
      </c>
    </row>
    <row r="3868" spans="1:22" x14ac:dyDescent="0.35">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s="13">
        <v>155.34</v>
      </c>
      <c r="S3868" s="13">
        <f t="shared" si="181"/>
        <v>108.738</v>
      </c>
      <c r="T3868" s="13">
        <f t="shared" si="182"/>
        <v>46.602000000000004</v>
      </c>
      <c r="U3868" s="2">
        <f t="shared" si="180"/>
        <v>0.30000000000000004</v>
      </c>
      <c r="V3868">
        <f>Table1[[#This Row],[Ship Date]]-Table1[[#This Row],[Order Date]]</f>
        <v>2</v>
      </c>
    </row>
    <row r="3869" spans="1:22" x14ac:dyDescent="0.35">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s="13">
        <v>148.32</v>
      </c>
      <c r="S3869" s="13">
        <f t="shared" si="181"/>
        <v>103.82399999999998</v>
      </c>
      <c r="T3869" s="13">
        <f t="shared" si="182"/>
        <v>44.496000000000009</v>
      </c>
      <c r="U3869" s="2">
        <f t="shared" si="180"/>
        <v>0.3000000000000001</v>
      </c>
      <c r="V3869">
        <f>Table1[[#This Row],[Ship Date]]-Table1[[#This Row],[Order Date]]</f>
        <v>4</v>
      </c>
    </row>
    <row r="3870" spans="1:22" x14ac:dyDescent="0.35">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s="13">
        <v>240.78399999999999</v>
      </c>
      <c r="S3870" s="13">
        <f t="shared" si="181"/>
        <v>168.54879999999997</v>
      </c>
      <c r="T3870" s="13">
        <f t="shared" si="182"/>
        <v>72.23520000000002</v>
      </c>
      <c r="U3870" s="2">
        <f t="shared" si="180"/>
        <v>0.3000000000000001</v>
      </c>
      <c r="V3870">
        <f>Table1[[#This Row],[Ship Date]]-Table1[[#This Row],[Order Date]]</f>
        <v>4</v>
      </c>
    </row>
    <row r="3871" spans="1:22" x14ac:dyDescent="0.35">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s="13">
        <v>191.96799999999999</v>
      </c>
      <c r="S3871" s="13">
        <f t="shared" si="181"/>
        <v>134.37759999999997</v>
      </c>
      <c r="T3871" s="13">
        <f t="shared" si="182"/>
        <v>57.590400000000017</v>
      </c>
      <c r="U3871" s="2">
        <f t="shared" si="180"/>
        <v>0.3000000000000001</v>
      </c>
      <c r="V3871">
        <f>Table1[[#This Row],[Ship Date]]-Table1[[#This Row],[Order Date]]</f>
        <v>4</v>
      </c>
    </row>
    <row r="3872" spans="1:22" x14ac:dyDescent="0.35">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s="13">
        <v>11.56</v>
      </c>
      <c r="S3872" s="13">
        <f t="shared" si="181"/>
        <v>8.0920000000000005</v>
      </c>
      <c r="T3872" s="13">
        <f t="shared" si="182"/>
        <v>3.468</v>
      </c>
      <c r="U3872" s="2">
        <f t="shared" si="180"/>
        <v>0.3</v>
      </c>
      <c r="V3872">
        <f>Table1[[#This Row],[Ship Date]]-Table1[[#This Row],[Order Date]]</f>
        <v>4</v>
      </c>
    </row>
    <row r="3873" spans="1:22" x14ac:dyDescent="0.35">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s="13">
        <v>11.8</v>
      </c>
      <c r="S3873" s="13">
        <f t="shared" si="181"/>
        <v>8.26</v>
      </c>
      <c r="T3873" s="13">
        <f t="shared" si="182"/>
        <v>3.5400000000000009</v>
      </c>
      <c r="U3873" s="2">
        <f t="shared" si="180"/>
        <v>0.30000000000000004</v>
      </c>
      <c r="V3873">
        <f>Table1[[#This Row],[Ship Date]]-Table1[[#This Row],[Order Date]]</f>
        <v>4</v>
      </c>
    </row>
    <row r="3874" spans="1:22" x14ac:dyDescent="0.35">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s="13">
        <v>842.35199999999998</v>
      </c>
      <c r="S3874" s="13">
        <f t="shared" si="181"/>
        <v>589.64639999999997</v>
      </c>
      <c r="T3874" s="13">
        <f t="shared" si="182"/>
        <v>252.7056</v>
      </c>
      <c r="U3874" s="2">
        <f t="shared" si="180"/>
        <v>0.3</v>
      </c>
      <c r="V3874">
        <f>Table1[[#This Row],[Ship Date]]-Table1[[#This Row],[Order Date]]</f>
        <v>4</v>
      </c>
    </row>
    <row r="3875" spans="1:22" x14ac:dyDescent="0.35">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s="13">
        <v>23.472000000000001</v>
      </c>
      <c r="S3875" s="13">
        <f t="shared" si="181"/>
        <v>16.430399999999999</v>
      </c>
      <c r="T3875" s="13">
        <f t="shared" si="182"/>
        <v>7.0416000000000025</v>
      </c>
      <c r="U3875" s="2">
        <f t="shared" si="180"/>
        <v>0.3000000000000001</v>
      </c>
      <c r="V3875">
        <f>Table1[[#This Row],[Ship Date]]-Table1[[#This Row],[Order Date]]</f>
        <v>2</v>
      </c>
    </row>
    <row r="3876" spans="1:22" x14ac:dyDescent="0.35">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s="13">
        <v>86.058000000000007</v>
      </c>
      <c r="S3876" s="13">
        <f t="shared" si="181"/>
        <v>60.240600000000001</v>
      </c>
      <c r="T3876" s="13">
        <f t="shared" si="182"/>
        <v>25.817400000000006</v>
      </c>
      <c r="U3876" s="2">
        <f t="shared" si="180"/>
        <v>0.30000000000000004</v>
      </c>
      <c r="V3876">
        <f>Table1[[#This Row],[Ship Date]]-Table1[[#This Row],[Order Date]]</f>
        <v>2</v>
      </c>
    </row>
    <row r="3877" spans="1:22" x14ac:dyDescent="0.35">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s="13">
        <v>108.78400000000001</v>
      </c>
      <c r="S3877" s="13">
        <f t="shared" si="181"/>
        <v>76.148799999999994</v>
      </c>
      <c r="T3877" s="13">
        <f t="shared" si="182"/>
        <v>32.635200000000012</v>
      </c>
      <c r="U3877" s="2">
        <f t="shared" si="180"/>
        <v>0.3000000000000001</v>
      </c>
      <c r="V3877">
        <f>Table1[[#This Row],[Ship Date]]-Table1[[#This Row],[Order Date]]</f>
        <v>2</v>
      </c>
    </row>
    <row r="3878" spans="1:22" x14ac:dyDescent="0.35">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s="13">
        <v>10.272</v>
      </c>
      <c r="S3878" s="13">
        <f t="shared" si="181"/>
        <v>7.1903999999999995</v>
      </c>
      <c r="T3878" s="13">
        <f t="shared" si="182"/>
        <v>3.0816000000000008</v>
      </c>
      <c r="U3878" s="2">
        <f t="shared" si="180"/>
        <v>0.30000000000000004</v>
      </c>
      <c r="V3878">
        <f>Table1[[#This Row],[Ship Date]]-Table1[[#This Row],[Order Date]]</f>
        <v>2</v>
      </c>
    </row>
    <row r="3879" spans="1:22" x14ac:dyDescent="0.35">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s="13">
        <v>38.19</v>
      </c>
      <c r="S3879" s="13">
        <f t="shared" si="181"/>
        <v>26.732999999999997</v>
      </c>
      <c r="T3879" s="13">
        <f t="shared" si="182"/>
        <v>11.457000000000001</v>
      </c>
      <c r="U3879" s="2">
        <f t="shared" si="180"/>
        <v>0.30000000000000004</v>
      </c>
      <c r="V3879">
        <f>Table1[[#This Row],[Ship Date]]-Table1[[#This Row],[Order Date]]</f>
        <v>5</v>
      </c>
    </row>
    <row r="3880" spans="1:22" x14ac:dyDescent="0.35">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s="13">
        <v>49.631999999999998</v>
      </c>
      <c r="S3880" s="13">
        <f t="shared" si="181"/>
        <v>34.742399999999996</v>
      </c>
      <c r="T3880" s="13">
        <f t="shared" si="182"/>
        <v>14.889600000000002</v>
      </c>
      <c r="U3880" s="2">
        <f t="shared" si="180"/>
        <v>0.30000000000000004</v>
      </c>
      <c r="V3880">
        <f>Table1[[#This Row],[Ship Date]]-Table1[[#This Row],[Order Date]]</f>
        <v>2</v>
      </c>
    </row>
    <row r="3881" spans="1:22" x14ac:dyDescent="0.35">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s="13">
        <v>52.095999999999997</v>
      </c>
      <c r="S3881" s="13">
        <f t="shared" si="181"/>
        <v>36.467199999999998</v>
      </c>
      <c r="T3881" s="13">
        <f t="shared" si="182"/>
        <v>15.628799999999998</v>
      </c>
      <c r="U3881" s="2">
        <f t="shared" si="180"/>
        <v>0.3</v>
      </c>
      <c r="V3881">
        <f>Table1[[#This Row],[Ship Date]]-Table1[[#This Row],[Order Date]]</f>
        <v>2</v>
      </c>
    </row>
    <row r="3882" spans="1:22" x14ac:dyDescent="0.35">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s="13">
        <v>9.5679999999999996</v>
      </c>
      <c r="S3882" s="13">
        <f t="shared" si="181"/>
        <v>6.6975999999999996</v>
      </c>
      <c r="T3882" s="13">
        <f t="shared" si="182"/>
        <v>2.8704000000000001</v>
      </c>
      <c r="U3882" s="2">
        <f t="shared" si="180"/>
        <v>0.30000000000000004</v>
      </c>
      <c r="V3882">
        <f>Table1[[#This Row],[Ship Date]]-Table1[[#This Row],[Order Date]]</f>
        <v>5</v>
      </c>
    </row>
    <row r="3883" spans="1:22" x14ac:dyDescent="0.35">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s="13">
        <v>82.367999999999995</v>
      </c>
      <c r="S3883" s="13">
        <f t="shared" si="181"/>
        <v>57.657599999999995</v>
      </c>
      <c r="T3883" s="13">
        <f t="shared" si="182"/>
        <v>24.7104</v>
      </c>
      <c r="U3883" s="2">
        <f t="shared" si="180"/>
        <v>0.30000000000000004</v>
      </c>
      <c r="V3883">
        <f>Table1[[#This Row],[Ship Date]]-Table1[[#This Row],[Order Date]]</f>
        <v>5</v>
      </c>
    </row>
    <row r="3884" spans="1:22" x14ac:dyDescent="0.3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s="13">
        <v>364.70400000000001</v>
      </c>
      <c r="S3884" s="13">
        <f t="shared" si="181"/>
        <v>255.2928</v>
      </c>
      <c r="T3884" s="13">
        <f t="shared" si="182"/>
        <v>109.41120000000001</v>
      </c>
      <c r="U3884" s="2">
        <f t="shared" si="180"/>
        <v>0.3</v>
      </c>
      <c r="V3884">
        <f>Table1[[#This Row],[Ship Date]]-Table1[[#This Row],[Order Date]]</f>
        <v>5</v>
      </c>
    </row>
    <row r="3885" spans="1:22" x14ac:dyDescent="0.3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s="13">
        <v>40.256</v>
      </c>
      <c r="S3885" s="13">
        <f t="shared" si="181"/>
        <v>28.179199999999998</v>
      </c>
      <c r="T3885" s="13">
        <f t="shared" si="182"/>
        <v>12.076800000000002</v>
      </c>
      <c r="U3885" s="2">
        <f t="shared" si="180"/>
        <v>0.30000000000000004</v>
      </c>
      <c r="V3885">
        <f>Table1[[#This Row],[Ship Date]]-Table1[[#This Row],[Order Date]]</f>
        <v>5</v>
      </c>
    </row>
    <row r="3886" spans="1:22" x14ac:dyDescent="0.35">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s="13">
        <v>4.3680000000000003</v>
      </c>
      <c r="S3886" s="13">
        <f t="shared" si="181"/>
        <v>3.0575999999999999</v>
      </c>
      <c r="T3886" s="13">
        <f t="shared" si="182"/>
        <v>1.3104000000000005</v>
      </c>
      <c r="U3886" s="2">
        <f t="shared" si="180"/>
        <v>0.3000000000000001</v>
      </c>
      <c r="V3886">
        <f>Table1[[#This Row],[Ship Date]]-Table1[[#This Row],[Order Date]]</f>
        <v>7</v>
      </c>
    </row>
    <row r="3887" spans="1:22" x14ac:dyDescent="0.35">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s="13">
        <v>12.128</v>
      </c>
      <c r="S3887" s="13">
        <f t="shared" si="181"/>
        <v>8.4895999999999994</v>
      </c>
      <c r="T3887" s="13">
        <f t="shared" si="182"/>
        <v>3.6384000000000007</v>
      </c>
      <c r="U3887" s="2">
        <f t="shared" si="180"/>
        <v>0.30000000000000004</v>
      </c>
      <c r="V3887">
        <f>Table1[[#This Row],[Ship Date]]-Table1[[#This Row],[Order Date]]</f>
        <v>4</v>
      </c>
    </row>
    <row r="3888" spans="1:22" x14ac:dyDescent="0.35">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s="13">
        <v>134.85</v>
      </c>
      <c r="S3888" s="13">
        <f t="shared" si="181"/>
        <v>94.394999999999996</v>
      </c>
      <c r="T3888" s="13">
        <f t="shared" si="182"/>
        <v>40.454999999999998</v>
      </c>
      <c r="U3888" s="2">
        <f t="shared" si="180"/>
        <v>0.3</v>
      </c>
      <c r="V3888">
        <f>Table1[[#This Row],[Ship Date]]-Table1[[#This Row],[Order Date]]</f>
        <v>5</v>
      </c>
    </row>
    <row r="3889" spans="1:22" x14ac:dyDescent="0.35">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s="13">
        <v>8.56</v>
      </c>
      <c r="S3889" s="13">
        <f t="shared" si="181"/>
        <v>5.992</v>
      </c>
      <c r="T3889" s="13">
        <f t="shared" si="182"/>
        <v>2.5680000000000005</v>
      </c>
      <c r="U3889" s="2">
        <f t="shared" si="180"/>
        <v>0.30000000000000004</v>
      </c>
      <c r="V3889">
        <f>Table1[[#This Row],[Ship Date]]-Table1[[#This Row],[Order Date]]</f>
        <v>4</v>
      </c>
    </row>
    <row r="3890" spans="1:22" x14ac:dyDescent="0.35">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s="13">
        <v>239.97</v>
      </c>
      <c r="S3890" s="13">
        <f t="shared" si="181"/>
        <v>167.97899999999998</v>
      </c>
      <c r="T3890" s="13">
        <f t="shared" si="182"/>
        <v>71.991000000000014</v>
      </c>
      <c r="U3890" s="2">
        <f t="shared" si="180"/>
        <v>0.30000000000000004</v>
      </c>
      <c r="V3890">
        <f>Table1[[#This Row],[Ship Date]]-Table1[[#This Row],[Order Date]]</f>
        <v>4</v>
      </c>
    </row>
    <row r="3891" spans="1:22" x14ac:dyDescent="0.35">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s="13">
        <v>356.94</v>
      </c>
      <c r="S3891" s="13">
        <f t="shared" si="181"/>
        <v>249.85799999999998</v>
      </c>
      <c r="T3891" s="13">
        <f t="shared" si="182"/>
        <v>107.08200000000002</v>
      </c>
      <c r="U3891" s="2">
        <f t="shared" si="180"/>
        <v>0.30000000000000004</v>
      </c>
      <c r="V3891">
        <f>Table1[[#This Row],[Ship Date]]-Table1[[#This Row],[Order Date]]</f>
        <v>4</v>
      </c>
    </row>
    <row r="3892" spans="1:22" x14ac:dyDescent="0.35">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s="13">
        <v>659.9</v>
      </c>
      <c r="S3892" s="13">
        <f t="shared" si="181"/>
        <v>461.92999999999995</v>
      </c>
      <c r="T3892" s="13">
        <f t="shared" si="182"/>
        <v>197.97000000000003</v>
      </c>
      <c r="U3892" s="2">
        <f t="shared" si="180"/>
        <v>0.30000000000000004</v>
      </c>
      <c r="V3892">
        <f>Table1[[#This Row],[Ship Date]]-Table1[[#This Row],[Order Date]]</f>
        <v>6</v>
      </c>
    </row>
    <row r="3893" spans="1:22" x14ac:dyDescent="0.35">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s="13">
        <v>1684.752</v>
      </c>
      <c r="S3893" s="13">
        <f t="shared" si="181"/>
        <v>1179.3263999999999</v>
      </c>
      <c r="T3893" s="13">
        <f t="shared" si="182"/>
        <v>505.42560000000003</v>
      </c>
      <c r="U3893" s="2">
        <f t="shared" si="180"/>
        <v>0.30000000000000004</v>
      </c>
      <c r="V3893">
        <f>Table1[[#This Row],[Ship Date]]-Table1[[#This Row],[Order Date]]</f>
        <v>6</v>
      </c>
    </row>
    <row r="3894" spans="1:22" x14ac:dyDescent="0.35">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s="13">
        <v>559.91999999999996</v>
      </c>
      <c r="S3894" s="13">
        <f t="shared" si="181"/>
        <v>391.94399999999996</v>
      </c>
      <c r="T3894" s="13">
        <f t="shared" si="182"/>
        <v>167.976</v>
      </c>
      <c r="U3894" s="2">
        <f t="shared" si="180"/>
        <v>0.30000000000000004</v>
      </c>
      <c r="V3894">
        <f>Table1[[#This Row],[Ship Date]]-Table1[[#This Row],[Order Date]]</f>
        <v>6</v>
      </c>
    </row>
    <row r="3895" spans="1:22" x14ac:dyDescent="0.35">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s="13">
        <v>279.94400000000002</v>
      </c>
      <c r="S3895" s="13">
        <f t="shared" si="181"/>
        <v>195.96080000000001</v>
      </c>
      <c r="T3895" s="13">
        <f t="shared" si="182"/>
        <v>83.983200000000011</v>
      </c>
      <c r="U3895" s="2">
        <f t="shared" si="180"/>
        <v>0.30000000000000004</v>
      </c>
      <c r="V3895">
        <f>Table1[[#This Row],[Ship Date]]-Table1[[#This Row],[Order Date]]</f>
        <v>4</v>
      </c>
    </row>
    <row r="3896" spans="1:22" x14ac:dyDescent="0.3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s="13">
        <v>9.98</v>
      </c>
      <c r="S3896" s="13">
        <f t="shared" si="181"/>
        <v>6.9859999999999998</v>
      </c>
      <c r="T3896" s="13">
        <f t="shared" si="182"/>
        <v>2.9940000000000007</v>
      </c>
      <c r="U3896" s="2">
        <f t="shared" si="180"/>
        <v>0.30000000000000004</v>
      </c>
      <c r="V3896">
        <f>Table1[[#This Row],[Ship Date]]-Table1[[#This Row],[Order Date]]</f>
        <v>6</v>
      </c>
    </row>
    <row r="3897" spans="1:22" x14ac:dyDescent="0.35">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s="13">
        <v>48.9</v>
      </c>
      <c r="S3897" s="13">
        <f t="shared" si="181"/>
        <v>34.229999999999997</v>
      </c>
      <c r="T3897" s="13">
        <f t="shared" si="182"/>
        <v>14.670000000000002</v>
      </c>
      <c r="U3897" s="2">
        <f t="shared" si="180"/>
        <v>0.30000000000000004</v>
      </c>
      <c r="V3897">
        <f>Table1[[#This Row],[Ship Date]]-Table1[[#This Row],[Order Date]]</f>
        <v>4</v>
      </c>
    </row>
    <row r="3898" spans="1:22" x14ac:dyDescent="0.35">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s="13">
        <v>3.552</v>
      </c>
      <c r="S3898" s="13">
        <f t="shared" si="181"/>
        <v>2.4863999999999997</v>
      </c>
      <c r="T3898" s="13">
        <f t="shared" si="182"/>
        <v>1.0656000000000003</v>
      </c>
      <c r="U3898" s="2">
        <f t="shared" si="180"/>
        <v>0.3000000000000001</v>
      </c>
      <c r="V3898">
        <f>Table1[[#This Row],[Ship Date]]-Table1[[#This Row],[Order Date]]</f>
        <v>5</v>
      </c>
    </row>
    <row r="3899" spans="1:22" x14ac:dyDescent="0.35">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s="13">
        <v>15.552</v>
      </c>
      <c r="S3899" s="13">
        <f t="shared" si="181"/>
        <v>10.886399999999998</v>
      </c>
      <c r="T3899" s="13">
        <f t="shared" si="182"/>
        <v>4.6656000000000013</v>
      </c>
      <c r="U3899" s="2">
        <f t="shared" si="180"/>
        <v>0.3000000000000001</v>
      </c>
      <c r="V3899">
        <f>Table1[[#This Row],[Ship Date]]-Table1[[#This Row],[Order Date]]</f>
        <v>5</v>
      </c>
    </row>
    <row r="3900" spans="1:22" x14ac:dyDescent="0.35">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s="13">
        <v>2.3679999999999999</v>
      </c>
      <c r="S3900" s="13">
        <f t="shared" si="181"/>
        <v>1.6575999999999997</v>
      </c>
      <c r="T3900" s="13">
        <f t="shared" si="182"/>
        <v>0.71040000000000014</v>
      </c>
      <c r="U3900" s="2">
        <f t="shared" si="180"/>
        <v>0.3000000000000001</v>
      </c>
      <c r="V3900">
        <f>Table1[[#This Row],[Ship Date]]-Table1[[#This Row],[Order Date]]</f>
        <v>4</v>
      </c>
    </row>
    <row r="3901" spans="1:22" x14ac:dyDescent="0.35">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s="13">
        <v>127.98399999999999</v>
      </c>
      <c r="S3901" s="13">
        <f t="shared" si="181"/>
        <v>89.588799999999992</v>
      </c>
      <c r="T3901" s="13">
        <f t="shared" si="182"/>
        <v>38.395200000000003</v>
      </c>
      <c r="U3901" s="2">
        <f t="shared" si="180"/>
        <v>0.30000000000000004</v>
      </c>
      <c r="V3901">
        <f>Table1[[#This Row],[Ship Date]]-Table1[[#This Row],[Order Date]]</f>
        <v>2</v>
      </c>
    </row>
    <row r="3902" spans="1:22" x14ac:dyDescent="0.35">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s="13">
        <v>10.368</v>
      </c>
      <c r="S3902" s="13">
        <f t="shared" si="181"/>
        <v>7.2576000000000001</v>
      </c>
      <c r="T3902" s="13">
        <f t="shared" si="182"/>
        <v>3.1104000000000003</v>
      </c>
      <c r="U3902" s="2">
        <f t="shared" si="180"/>
        <v>0.30000000000000004</v>
      </c>
      <c r="V3902">
        <f>Table1[[#This Row],[Ship Date]]-Table1[[#This Row],[Order Date]]</f>
        <v>5</v>
      </c>
    </row>
    <row r="3903" spans="1:22" x14ac:dyDescent="0.3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s="13">
        <v>47.984000000000002</v>
      </c>
      <c r="S3903" s="13">
        <f t="shared" si="181"/>
        <v>33.588799999999999</v>
      </c>
      <c r="T3903" s="13">
        <f t="shared" si="182"/>
        <v>14.395200000000003</v>
      </c>
      <c r="U3903" s="2">
        <f t="shared" si="180"/>
        <v>0.30000000000000004</v>
      </c>
      <c r="V3903">
        <f>Table1[[#This Row],[Ship Date]]-Table1[[#This Row],[Order Date]]</f>
        <v>6</v>
      </c>
    </row>
    <row r="3904" spans="1:22" x14ac:dyDescent="0.35">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s="13">
        <v>270.33999999999997</v>
      </c>
      <c r="S3904" s="13">
        <f t="shared" si="181"/>
        <v>189.23799999999997</v>
      </c>
      <c r="T3904" s="13">
        <f t="shared" si="182"/>
        <v>81.102000000000004</v>
      </c>
      <c r="U3904" s="2">
        <f t="shared" si="180"/>
        <v>0.30000000000000004</v>
      </c>
      <c r="V3904">
        <f>Table1[[#This Row],[Ship Date]]-Table1[[#This Row],[Order Date]]</f>
        <v>5</v>
      </c>
    </row>
    <row r="3905" spans="1:22" x14ac:dyDescent="0.35">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s="13">
        <v>98.111999999999995</v>
      </c>
      <c r="S3905" s="13">
        <f t="shared" si="181"/>
        <v>68.678399999999996</v>
      </c>
      <c r="T3905" s="13">
        <f t="shared" si="182"/>
        <v>29.433599999999998</v>
      </c>
      <c r="U3905" s="2">
        <f t="shared" si="180"/>
        <v>0.3</v>
      </c>
      <c r="V3905">
        <f>Table1[[#This Row],[Ship Date]]-Table1[[#This Row],[Order Date]]</f>
        <v>5</v>
      </c>
    </row>
    <row r="3906" spans="1:22" x14ac:dyDescent="0.35">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s="13">
        <v>563.80799999999999</v>
      </c>
      <c r="S3906" s="13">
        <f t="shared" si="181"/>
        <v>394.66559999999998</v>
      </c>
      <c r="T3906" s="13">
        <f t="shared" si="182"/>
        <v>169.14240000000001</v>
      </c>
      <c r="U3906" s="2">
        <f t="shared" si="180"/>
        <v>0.30000000000000004</v>
      </c>
      <c r="V3906">
        <f>Table1[[#This Row],[Ship Date]]-Table1[[#This Row],[Order Date]]</f>
        <v>5</v>
      </c>
    </row>
    <row r="3907" spans="1:22" x14ac:dyDescent="0.35">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s="13">
        <v>10.428000000000001</v>
      </c>
      <c r="S3907" s="13">
        <f t="shared" si="181"/>
        <v>7.2995999999999999</v>
      </c>
      <c r="T3907" s="13">
        <f t="shared" si="182"/>
        <v>3.128400000000001</v>
      </c>
      <c r="U3907" s="2">
        <f t="shared" ref="U3907:U3970" si="183">T3907/R3907</f>
        <v>0.30000000000000004</v>
      </c>
      <c r="V3907">
        <f>Table1[[#This Row],[Ship Date]]-Table1[[#This Row],[Order Date]]</f>
        <v>5</v>
      </c>
    </row>
    <row r="3908" spans="1:22" x14ac:dyDescent="0.35">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s="13">
        <v>547.13599999999997</v>
      </c>
      <c r="S3908" s="13">
        <f t="shared" ref="S3908:S3971" si="184">R3908*0.7</f>
        <v>382.99519999999995</v>
      </c>
      <c r="T3908" s="13">
        <f t="shared" ref="T3908:T3971" si="185">R3908-S3908</f>
        <v>164.14080000000001</v>
      </c>
      <c r="U3908" s="2">
        <f t="shared" si="183"/>
        <v>0.30000000000000004</v>
      </c>
      <c r="V3908">
        <f>Table1[[#This Row],[Ship Date]]-Table1[[#This Row],[Order Date]]</f>
        <v>5</v>
      </c>
    </row>
    <row r="3909" spans="1:22" x14ac:dyDescent="0.35">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s="13">
        <v>14.85</v>
      </c>
      <c r="S3909" s="13">
        <f t="shared" si="184"/>
        <v>10.395</v>
      </c>
      <c r="T3909" s="13">
        <f t="shared" si="185"/>
        <v>4.4550000000000001</v>
      </c>
      <c r="U3909" s="2">
        <f t="shared" si="183"/>
        <v>0.3</v>
      </c>
      <c r="V3909">
        <f>Table1[[#This Row],[Ship Date]]-Table1[[#This Row],[Order Date]]</f>
        <v>5</v>
      </c>
    </row>
    <row r="3910" spans="1:22" x14ac:dyDescent="0.3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s="13">
        <v>41.988</v>
      </c>
      <c r="S3910" s="13">
        <f t="shared" si="184"/>
        <v>29.391599999999997</v>
      </c>
      <c r="T3910" s="13">
        <f t="shared" si="185"/>
        <v>12.596400000000003</v>
      </c>
      <c r="U3910" s="2">
        <f t="shared" si="183"/>
        <v>0.30000000000000004</v>
      </c>
      <c r="V3910">
        <f>Table1[[#This Row],[Ship Date]]-Table1[[#This Row],[Order Date]]</f>
        <v>5</v>
      </c>
    </row>
    <row r="3911" spans="1:22" x14ac:dyDescent="0.35">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s="13">
        <v>7.5839999999999996</v>
      </c>
      <c r="S3911" s="13">
        <f t="shared" si="184"/>
        <v>5.3087999999999997</v>
      </c>
      <c r="T3911" s="13">
        <f t="shared" si="185"/>
        <v>2.2751999999999999</v>
      </c>
      <c r="U3911" s="2">
        <f t="shared" si="183"/>
        <v>0.3</v>
      </c>
      <c r="V3911">
        <f>Table1[[#This Row],[Ship Date]]-Table1[[#This Row],[Order Date]]</f>
        <v>5</v>
      </c>
    </row>
    <row r="3912" spans="1:22" x14ac:dyDescent="0.3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s="13">
        <v>352.45</v>
      </c>
      <c r="S3912" s="13">
        <f t="shared" si="184"/>
        <v>246.71499999999997</v>
      </c>
      <c r="T3912" s="13">
        <f t="shared" si="185"/>
        <v>105.73500000000001</v>
      </c>
      <c r="U3912" s="2">
        <f t="shared" si="183"/>
        <v>0.30000000000000004</v>
      </c>
      <c r="V3912">
        <f>Table1[[#This Row],[Ship Date]]-Table1[[#This Row],[Order Date]]</f>
        <v>5</v>
      </c>
    </row>
    <row r="3913" spans="1:22" x14ac:dyDescent="0.35">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s="13">
        <v>470.37599999999998</v>
      </c>
      <c r="S3913" s="13">
        <f t="shared" si="184"/>
        <v>329.26319999999998</v>
      </c>
      <c r="T3913" s="13">
        <f t="shared" si="185"/>
        <v>141.11279999999999</v>
      </c>
      <c r="U3913" s="2">
        <f t="shared" si="183"/>
        <v>0.3</v>
      </c>
      <c r="V3913">
        <f>Table1[[#This Row],[Ship Date]]-Table1[[#This Row],[Order Date]]</f>
        <v>1</v>
      </c>
    </row>
    <row r="3914" spans="1:22" x14ac:dyDescent="0.35">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s="13">
        <v>19.440000000000001</v>
      </c>
      <c r="S3914" s="13">
        <f t="shared" si="184"/>
        <v>13.608000000000001</v>
      </c>
      <c r="T3914" s="13">
        <f t="shared" si="185"/>
        <v>5.8320000000000007</v>
      </c>
      <c r="U3914" s="2">
        <f t="shared" si="183"/>
        <v>0.30000000000000004</v>
      </c>
      <c r="V3914">
        <f>Table1[[#This Row],[Ship Date]]-Table1[[#This Row],[Order Date]]</f>
        <v>7</v>
      </c>
    </row>
    <row r="3915" spans="1:22" x14ac:dyDescent="0.35">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s="13">
        <v>9.82</v>
      </c>
      <c r="S3915" s="13">
        <f t="shared" si="184"/>
        <v>6.8739999999999997</v>
      </c>
      <c r="T3915" s="13">
        <f t="shared" si="185"/>
        <v>2.9460000000000006</v>
      </c>
      <c r="U3915" s="2">
        <f t="shared" si="183"/>
        <v>0.30000000000000004</v>
      </c>
      <c r="V3915">
        <f>Table1[[#This Row],[Ship Date]]-Table1[[#This Row],[Order Date]]</f>
        <v>7</v>
      </c>
    </row>
    <row r="3916" spans="1:22" x14ac:dyDescent="0.35">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s="13">
        <v>801.6</v>
      </c>
      <c r="S3916" s="13">
        <f t="shared" si="184"/>
        <v>561.12</v>
      </c>
      <c r="T3916" s="13">
        <f t="shared" si="185"/>
        <v>240.48000000000002</v>
      </c>
      <c r="U3916" s="2">
        <f t="shared" si="183"/>
        <v>0.3</v>
      </c>
      <c r="V3916">
        <f>Table1[[#This Row],[Ship Date]]-Table1[[#This Row],[Order Date]]</f>
        <v>5</v>
      </c>
    </row>
    <row r="3917" spans="1:22" x14ac:dyDescent="0.35">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s="13">
        <v>161.56800000000001</v>
      </c>
      <c r="S3917" s="13">
        <f t="shared" si="184"/>
        <v>113.0976</v>
      </c>
      <c r="T3917" s="13">
        <f t="shared" si="185"/>
        <v>48.470400000000012</v>
      </c>
      <c r="U3917" s="2">
        <f t="shared" si="183"/>
        <v>0.30000000000000004</v>
      </c>
      <c r="V3917">
        <f>Table1[[#This Row],[Ship Date]]-Table1[[#This Row],[Order Date]]</f>
        <v>5</v>
      </c>
    </row>
    <row r="3918" spans="1:22" x14ac:dyDescent="0.35">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s="13">
        <v>16.096</v>
      </c>
      <c r="S3918" s="13">
        <f t="shared" si="184"/>
        <v>11.267199999999999</v>
      </c>
      <c r="T3918" s="13">
        <f t="shared" si="185"/>
        <v>4.8288000000000011</v>
      </c>
      <c r="U3918" s="2">
        <f t="shared" si="183"/>
        <v>0.30000000000000004</v>
      </c>
      <c r="V3918">
        <f>Table1[[#This Row],[Ship Date]]-Table1[[#This Row],[Order Date]]</f>
        <v>5</v>
      </c>
    </row>
    <row r="3919" spans="1:22" x14ac:dyDescent="0.35">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s="13">
        <v>7.6559999999999997</v>
      </c>
      <c r="S3919" s="13">
        <f t="shared" si="184"/>
        <v>5.3591999999999995</v>
      </c>
      <c r="T3919" s="13">
        <f t="shared" si="185"/>
        <v>2.2968000000000002</v>
      </c>
      <c r="U3919" s="2">
        <f t="shared" si="183"/>
        <v>0.30000000000000004</v>
      </c>
      <c r="V3919">
        <f>Table1[[#This Row],[Ship Date]]-Table1[[#This Row],[Order Date]]</f>
        <v>5</v>
      </c>
    </row>
    <row r="3920" spans="1:22" x14ac:dyDescent="0.35">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s="13">
        <v>311.976</v>
      </c>
      <c r="S3920" s="13">
        <f t="shared" si="184"/>
        <v>218.38319999999999</v>
      </c>
      <c r="T3920" s="13">
        <f t="shared" si="185"/>
        <v>93.592800000000011</v>
      </c>
      <c r="U3920" s="2">
        <f t="shared" si="183"/>
        <v>0.30000000000000004</v>
      </c>
      <c r="V3920">
        <f>Table1[[#This Row],[Ship Date]]-Table1[[#This Row],[Order Date]]</f>
        <v>5</v>
      </c>
    </row>
    <row r="3921" spans="1:22" x14ac:dyDescent="0.35">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s="13">
        <v>61.68</v>
      </c>
      <c r="S3921" s="13">
        <f t="shared" si="184"/>
        <v>43.175999999999995</v>
      </c>
      <c r="T3921" s="13">
        <f t="shared" si="185"/>
        <v>18.504000000000005</v>
      </c>
      <c r="U3921" s="2">
        <f t="shared" si="183"/>
        <v>0.3000000000000001</v>
      </c>
      <c r="V3921">
        <f>Table1[[#This Row],[Ship Date]]-Table1[[#This Row],[Order Date]]</f>
        <v>6</v>
      </c>
    </row>
    <row r="3922" spans="1:22" x14ac:dyDescent="0.35">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s="13">
        <v>63.96</v>
      </c>
      <c r="S3922" s="13">
        <f t="shared" si="184"/>
        <v>44.771999999999998</v>
      </c>
      <c r="T3922" s="13">
        <f t="shared" si="185"/>
        <v>19.188000000000002</v>
      </c>
      <c r="U3922" s="2">
        <f t="shared" si="183"/>
        <v>0.30000000000000004</v>
      </c>
      <c r="V3922">
        <f>Table1[[#This Row],[Ship Date]]-Table1[[#This Row],[Order Date]]</f>
        <v>6</v>
      </c>
    </row>
    <row r="3923" spans="1:22" x14ac:dyDescent="0.35">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s="13">
        <v>359.976</v>
      </c>
      <c r="S3923" s="13">
        <f t="shared" si="184"/>
        <v>251.98319999999998</v>
      </c>
      <c r="T3923" s="13">
        <f t="shared" si="185"/>
        <v>107.99280000000002</v>
      </c>
      <c r="U3923" s="2">
        <f t="shared" si="183"/>
        <v>0.30000000000000004</v>
      </c>
      <c r="V3923">
        <f>Table1[[#This Row],[Ship Date]]-Table1[[#This Row],[Order Date]]</f>
        <v>4</v>
      </c>
    </row>
    <row r="3924" spans="1:22" x14ac:dyDescent="0.35">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s="13">
        <v>25.344000000000001</v>
      </c>
      <c r="S3924" s="13">
        <f t="shared" si="184"/>
        <v>17.7408</v>
      </c>
      <c r="T3924" s="13">
        <f t="shared" si="185"/>
        <v>7.6032000000000011</v>
      </c>
      <c r="U3924" s="2">
        <f t="shared" si="183"/>
        <v>0.30000000000000004</v>
      </c>
      <c r="V3924">
        <f>Table1[[#This Row],[Ship Date]]-Table1[[#This Row],[Order Date]]</f>
        <v>4</v>
      </c>
    </row>
    <row r="3925" spans="1:22" x14ac:dyDescent="0.35">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s="13">
        <v>26.72</v>
      </c>
      <c r="S3925" s="13">
        <f t="shared" si="184"/>
        <v>18.703999999999997</v>
      </c>
      <c r="T3925" s="13">
        <f t="shared" si="185"/>
        <v>8.0160000000000018</v>
      </c>
      <c r="U3925" s="2">
        <f t="shared" si="183"/>
        <v>0.3000000000000001</v>
      </c>
      <c r="V3925">
        <f>Table1[[#This Row],[Ship Date]]-Table1[[#This Row],[Order Date]]</f>
        <v>4</v>
      </c>
    </row>
    <row r="3926" spans="1:22" x14ac:dyDescent="0.35">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s="13">
        <v>30.28</v>
      </c>
      <c r="S3926" s="13">
        <f t="shared" si="184"/>
        <v>21.195999999999998</v>
      </c>
      <c r="T3926" s="13">
        <f t="shared" si="185"/>
        <v>9.0840000000000032</v>
      </c>
      <c r="U3926" s="2">
        <f t="shared" si="183"/>
        <v>0.3000000000000001</v>
      </c>
      <c r="V3926">
        <f>Table1[[#This Row],[Ship Date]]-Table1[[#This Row],[Order Date]]</f>
        <v>4</v>
      </c>
    </row>
    <row r="3927" spans="1:22" x14ac:dyDescent="0.35">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s="13">
        <v>57.93</v>
      </c>
      <c r="S3927" s="13">
        <f t="shared" si="184"/>
        <v>40.550999999999995</v>
      </c>
      <c r="T3927" s="13">
        <f t="shared" si="185"/>
        <v>17.379000000000005</v>
      </c>
      <c r="U3927" s="2">
        <f t="shared" si="183"/>
        <v>0.3000000000000001</v>
      </c>
      <c r="V3927">
        <f>Table1[[#This Row],[Ship Date]]-Table1[[#This Row],[Order Date]]</f>
        <v>4</v>
      </c>
    </row>
    <row r="3928" spans="1:22" x14ac:dyDescent="0.35">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s="13">
        <v>35.340000000000003</v>
      </c>
      <c r="S3928" s="13">
        <f t="shared" si="184"/>
        <v>24.738</v>
      </c>
      <c r="T3928" s="13">
        <f t="shared" si="185"/>
        <v>10.602000000000004</v>
      </c>
      <c r="U3928" s="2">
        <f t="shared" si="183"/>
        <v>0.3000000000000001</v>
      </c>
      <c r="V3928">
        <f>Table1[[#This Row],[Ship Date]]-Table1[[#This Row],[Order Date]]</f>
        <v>4</v>
      </c>
    </row>
    <row r="3929" spans="1:22" x14ac:dyDescent="0.35">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s="13">
        <v>137.24</v>
      </c>
      <c r="S3929" s="13">
        <f t="shared" si="184"/>
        <v>96.067999999999998</v>
      </c>
      <c r="T3929" s="13">
        <f t="shared" si="185"/>
        <v>41.172000000000011</v>
      </c>
      <c r="U3929" s="2">
        <f t="shared" si="183"/>
        <v>0.30000000000000004</v>
      </c>
      <c r="V3929">
        <f>Table1[[#This Row],[Ship Date]]-Table1[[#This Row],[Order Date]]</f>
        <v>4</v>
      </c>
    </row>
    <row r="3930" spans="1:22" x14ac:dyDescent="0.35">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s="13">
        <v>241.33199999999999</v>
      </c>
      <c r="S3930" s="13">
        <f t="shared" si="184"/>
        <v>168.93239999999997</v>
      </c>
      <c r="T3930" s="13">
        <f t="shared" si="185"/>
        <v>72.399600000000021</v>
      </c>
      <c r="U3930" s="2">
        <f t="shared" si="183"/>
        <v>0.3000000000000001</v>
      </c>
      <c r="V3930">
        <f>Table1[[#This Row],[Ship Date]]-Table1[[#This Row],[Order Date]]</f>
        <v>3</v>
      </c>
    </row>
    <row r="3931" spans="1:22" x14ac:dyDescent="0.35">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s="13">
        <v>5.1840000000000002</v>
      </c>
      <c r="S3931" s="13">
        <f t="shared" si="184"/>
        <v>3.6288</v>
      </c>
      <c r="T3931" s="13">
        <f t="shared" si="185"/>
        <v>1.5552000000000001</v>
      </c>
      <c r="U3931" s="2">
        <f t="shared" si="183"/>
        <v>0.30000000000000004</v>
      </c>
      <c r="V3931">
        <f>Table1[[#This Row],[Ship Date]]-Table1[[#This Row],[Order Date]]</f>
        <v>3</v>
      </c>
    </row>
    <row r="3932" spans="1:22" x14ac:dyDescent="0.35">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s="13">
        <v>145.54400000000001</v>
      </c>
      <c r="S3932" s="13">
        <f t="shared" si="184"/>
        <v>101.88080000000001</v>
      </c>
      <c r="T3932" s="13">
        <f t="shared" si="185"/>
        <v>43.663200000000003</v>
      </c>
      <c r="U3932" s="2">
        <f t="shared" si="183"/>
        <v>0.3</v>
      </c>
      <c r="V3932">
        <f>Table1[[#This Row],[Ship Date]]-Table1[[#This Row],[Order Date]]</f>
        <v>3</v>
      </c>
    </row>
    <row r="3933" spans="1:22" x14ac:dyDescent="0.35">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s="13">
        <v>5.4720000000000004</v>
      </c>
      <c r="S3933" s="13">
        <f t="shared" si="184"/>
        <v>3.8304</v>
      </c>
      <c r="T3933" s="13">
        <f t="shared" si="185"/>
        <v>1.6416000000000004</v>
      </c>
      <c r="U3933" s="2">
        <f t="shared" si="183"/>
        <v>0.30000000000000004</v>
      </c>
      <c r="V3933">
        <f>Table1[[#This Row],[Ship Date]]-Table1[[#This Row],[Order Date]]</f>
        <v>7</v>
      </c>
    </row>
    <row r="3934" spans="1:22" x14ac:dyDescent="0.35">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s="13">
        <v>47.984000000000002</v>
      </c>
      <c r="S3934" s="13">
        <f t="shared" si="184"/>
        <v>33.588799999999999</v>
      </c>
      <c r="T3934" s="13">
        <f t="shared" si="185"/>
        <v>14.395200000000003</v>
      </c>
      <c r="U3934" s="2">
        <f t="shared" si="183"/>
        <v>0.30000000000000004</v>
      </c>
      <c r="V3934">
        <f>Table1[[#This Row],[Ship Date]]-Table1[[#This Row],[Order Date]]</f>
        <v>7</v>
      </c>
    </row>
    <row r="3935" spans="1:22" x14ac:dyDescent="0.35">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s="13">
        <v>9.4</v>
      </c>
      <c r="S3935" s="13">
        <f t="shared" si="184"/>
        <v>6.58</v>
      </c>
      <c r="T3935" s="13">
        <f t="shared" si="185"/>
        <v>2.8200000000000003</v>
      </c>
      <c r="U3935" s="2">
        <f t="shared" si="183"/>
        <v>0.30000000000000004</v>
      </c>
      <c r="V3935">
        <f>Table1[[#This Row],[Ship Date]]-Table1[[#This Row],[Order Date]]</f>
        <v>6</v>
      </c>
    </row>
    <row r="3936" spans="1:22" x14ac:dyDescent="0.35">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s="13">
        <v>74</v>
      </c>
      <c r="S3936" s="13">
        <f t="shared" si="184"/>
        <v>51.8</v>
      </c>
      <c r="T3936" s="13">
        <f t="shared" si="185"/>
        <v>22.200000000000003</v>
      </c>
      <c r="U3936" s="2">
        <f t="shared" si="183"/>
        <v>0.30000000000000004</v>
      </c>
      <c r="V3936">
        <f>Table1[[#This Row],[Ship Date]]-Table1[[#This Row],[Order Date]]</f>
        <v>6</v>
      </c>
    </row>
    <row r="3937" spans="1:22" x14ac:dyDescent="0.35">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s="13">
        <v>201.584</v>
      </c>
      <c r="S3937" s="13">
        <f t="shared" si="184"/>
        <v>141.1088</v>
      </c>
      <c r="T3937" s="13">
        <f t="shared" si="185"/>
        <v>60.475200000000001</v>
      </c>
      <c r="U3937" s="2">
        <f t="shared" si="183"/>
        <v>0.3</v>
      </c>
      <c r="V3937">
        <f>Table1[[#This Row],[Ship Date]]-Table1[[#This Row],[Order Date]]</f>
        <v>6</v>
      </c>
    </row>
    <row r="3938" spans="1:22" x14ac:dyDescent="0.3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s="13">
        <v>28.751999999999999</v>
      </c>
      <c r="S3938" s="13">
        <f t="shared" si="184"/>
        <v>20.126399999999997</v>
      </c>
      <c r="T3938" s="13">
        <f t="shared" si="185"/>
        <v>8.6256000000000022</v>
      </c>
      <c r="U3938" s="2">
        <f t="shared" si="183"/>
        <v>0.3000000000000001</v>
      </c>
      <c r="V3938">
        <f>Table1[[#This Row],[Ship Date]]-Table1[[#This Row],[Order Date]]</f>
        <v>4</v>
      </c>
    </row>
    <row r="3939" spans="1:22" x14ac:dyDescent="0.35">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s="13">
        <v>27.216000000000001</v>
      </c>
      <c r="S3939" s="13">
        <f t="shared" si="184"/>
        <v>19.051199999999998</v>
      </c>
      <c r="T3939" s="13">
        <f t="shared" si="185"/>
        <v>8.1648000000000032</v>
      </c>
      <c r="U3939" s="2">
        <f t="shared" si="183"/>
        <v>0.3000000000000001</v>
      </c>
      <c r="V3939">
        <f>Table1[[#This Row],[Ship Date]]-Table1[[#This Row],[Order Date]]</f>
        <v>4</v>
      </c>
    </row>
    <row r="3940" spans="1:22" x14ac:dyDescent="0.35">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s="13">
        <v>197.37200000000001</v>
      </c>
      <c r="S3940" s="13">
        <f t="shared" si="184"/>
        <v>138.16040000000001</v>
      </c>
      <c r="T3940" s="13">
        <f t="shared" si="185"/>
        <v>59.211600000000004</v>
      </c>
      <c r="U3940" s="2">
        <f t="shared" si="183"/>
        <v>0.3</v>
      </c>
      <c r="V3940">
        <f>Table1[[#This Row],[Ship Date]]-Table1[[#This Row],[Order Date]]</f>
        <v>4</v>
      </c>
    </row>
    <row r="3941" spans="1:22" x14ac:dyDescent="0.35">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s="13">
        <v>1424.9</v>
      </c>
      <c r="S3941" s="13">
        <f t="shared" si="184"/>
        <v>997.43</v>
      </c>
      <c r="T3941" s="13">
        <f t="shared" si="185"/>
        <v>427.47000000000014</v>
      </c>
      <c r="U3941" s="2">
        <f t="shared" si="183"/>
        <v>0.3000000000000001</v>
      </c>
      <c r="V3941">
        <f>Table1[[#This Row],[Ship Date]]-Table1[[#This Row],[Order Date]]</f>
        <v>0</v>
      </c>
    </row>
    <row r="3942" spans="1:22" x14ac:dyDescent="0.35">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s="13">
        <v>14.56</v>
      </c>
      <c r="S3942" s="13">
        <f t="shared" si="184"/>
        <v>10.192</v>
      </c>
      <c r="T3942" s="13">
        <f t="shared" si="185"/>
        <v>4.3680000000000003</v>
      </c>
      <c r="U3942" s="2">
        <f t="shared" si="183"/>
        <v>0.3</v>
      </c>
      <c r="V3942">
        <f>Table1[[#This Row],[Ship Date]]-Table1[[#This Row],[Order Date]]</f>
        <v>5</v>
      </c>
    </row>
    <row r="3943" spans="1:22" x14ac:dyDescent="0.35">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s="13">
        <v>3.048</v>
      </c>
      <c r="S3943" s="13">
        <f t="shared" si="184"/>
        <v>2.1335999999999999</v>
      </c>
      <c r="T3943" s="13">
        <f t="shared" si="185"/>
        <v>0.9144000000000001</v>
      </c>
      <c r="U3943" s="2">
        <f t="shared" si="183"/>
        <v>0.30000000000000004</v>
      </c>
      <c r="V3943">
        <f>Table1[[#This Row],[Ship Date]]-Table1[[#This Row],[Order Date]]</f>
        <v>5</v>
      </c>
    </row>
    <row r="3944" spans="1:22" x14ac:dyDescent="0.35">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s="13">
        <v>25.92</v>
      </c>
      <c r="S3944" s="13">
        <f t="shared" si="184"/>
        <v>18.143999999999998</v>
      </c>
      <c r="T3944" s="13">
        <f t="shared" si="185"/>
        <v>7.7760000000000034</v>
      </c>
      <c r="U3944" s="2">
        <f t="shared" si="183"/>
        <v>0.3000000000000001</v>
      </c>
      <c r="V3944">
        <f>Table1[[#This Row],[Ship Date]]-Table1[[#This Row],[Order Date]]</f>
        <v>2</v>
      </c>
    </row>
    <row r="3945" spans="1:22" x14ac:dyDescent="0.35">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s="13">
        <v>835.17</v>
      </c>
      <c r="S3945" s="13">
        <f t="shared" si="184"/>
        <v>584.61899999999991</v>
      </c>
      <c r="T3945" s="13">
        <f t="shared" si="185"/>
        <v>250.55100000000004</v>
      </c>
      <c r="U3945" s="2">
        <f t="shared" si="183"/>
        <v>0.30000000000000004</v>
      </c>
      <c r="V3945">
        <f>Table1[[#This Row],[Ship Date]]-Table1[[#This Row],[Order Date]]</f>
        <v>7</v>
      </c>
    </row>
    <row r="3946" spans="1:22" x14ac:dyDescent="0.35">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s="13">
        <v>17.34</v>
      </c>
      <c r="S3946" s="13">
        <f t="shared" si="184"/>
        <v>12.138</v>
      </c>
      <c r="T3946" s="13">
        <f t="shared" si="185"/>
        <v>5.202</v>
      </c>
      <c r="U3946" s="2">
        <f t="shared" si="183"/>
        <v>0.3</v>
      </c>
      <c r="V3946">
        <f>Table1[[#This Row],[Ship Date]]-Table1[[#This Row],[Order Date]]</f>
        <v>5</v>
      </c>
    </row>
    <row r="3947" spans="1:22" x14ac:dyDescent="0.35">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s="13">
        <v>44.384</v>
      </c>
      <c r="S3947" s="13">
        <f t="shared" si="184"/>
        <v>31.0688</v>
      </c>
      <c r="T3947" s="13">
        <f t="shared" si="185"/>
        <v>13.315200000000001</v>
      </c>
      <c r="U3947" s="2">
        <f t="shared" si="183"/>
        <v>0.3</v>
      </c>
      <c r="V3947">
        <f>Table1[[#This Row],[Ship Date]]-Table1[[#This Row],[Order Date]]</f>
        <v>5</v>
      </c>
    </row>
    <row r="3948" spans="1:22" x14ac:dyDescent="0.35">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s="13">
        <v>2.944</v>
      </c>
      <c r="S3948" s="13">
        <f t="shared" si="184"/>
        <v>2.0608</v>
      </c>
      <c r="T3948" s="13">
        <f t="shared" si="185"/>
        <v>0.88319999999999999</v>
      </c>
      <c r="U3948" s="2">
        <f t="shared" si="183"/>
        <v>0.3</v>
      </c>
      <c r="V3948">
        <f>Table1[[#This Row],[Ship Date]]-Table1[[#This Row],[Order Date]]</f>
        <v>5</v>
      </c>
    </row>
    <row r="3949" spans="1:22" x14ac:dyDescent="0.35">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s="13">
        <v>6.3680000000000003</v>
      </c>
      <c r="S3949" s="13">
        <f t="shared" si="184"/>
        <v>4.4576000000000002</v>
      </c>
      <c r="T3949" s="13">
        <f t="shared" si="185"/>
        <v>1.9104000000000001</v>
      </c>
      <c r="U3949" s="2">
        <f t="shared" si="183"/>
        <v>0.3</v>
      </c>
      <c r="V3949">
        <f>Table1[[#This Row],[Ship Date]]-Table1[[#This Row],[Order Date]]</f>
        <v>4</v>
      </c>
    </row>
    <row r="3950" spans="1:22" x14ac:dyDescent="0.35">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s="13">
        <v>48.847999999999999</v>
      </c>
      <c r="S3950" s="13">
        <f t="shared" si="184"/>
        <v>34.193599999999996</v>
      </c>
      <c r="T3950" s="13">
        <f t="shared" si="185"/>
        <v>14.654400000000003</v>
      </c>
      <c r="U3950" s="2">
        <f t="shared" si="183"/>
        <v>0.30000000000000004</v>
      </c>
      <c r="V3950">
        <f>Table1[[#This Row],[Ship Date]]-Table1[[#This Row],[Order Date]]</f>
        <v>4</v>
      </c>
    </row>
    <row r="3951" spans="1:22" x14ac:dyDescent="0.35">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s="13">
        <v>19.648</v>
      </c>
      <c r="S3951" s="13">
        <f t="shared" si="184"/>
        <v>13.753599999999999</v>
      </c>
      <c r="T3951" s="13">
        <f t="shared" si="185"/>
        <v>5.894400000000001</v>
      </c>
      <c r="U3951" s="2">
        <f t="shared" si="183"/>
        <v>0.30000000000000004</v>
      </c>
      <c r="V3951">
        <f>Table1[[#This Row],[Ship Date]]-Table1[[#This Row],[Order Date]]</f>
        <v>4</v>
      </c>
    </row>
    <row r="3952" spans="1:22" x14ac:dyDescent="0.3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s="13">
        <v>255.108</v>
      </c>
      <c r="S3952" s="13">
        <f t="shared" si="184"/>
        <v>178.57559999999998</v>
      </c>
      <c r="T3952" s="13">
        <f t="shared" si="185"/>
        <v>76.532400000000024</v>
      </c>
      <c r="U3952" s="2">
        <f t="shared" si="183"/>
        <v>0.3000000000000001</v>
      </c>
      <c r="V3952">
        <f>Table1[[#This Row],[Ship Date]]-Table1[[#This Row],[Order Date]]</f>
        <v>4</v>
      </c>
    </row>
    <row r="3953" spans="1:22" x14ac:dyDescent="0.35">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s="13">
        <v>17.248000000000001</v>
      </c>
      <c r="S3953" s="13">
        <f t="shared" si="184"/>
        <v>12.073600000000001</v>
      </c>
      <c r="T3953" s="13">
        <f t="shared" si="185"/>
        <v>5.1744000000000003</v>
      </c>
      <c r="U3953" s="2">
        <f t="shared" si="183"/>
        <v>0.3</v>
      </c>
      <c r="V3953">
        <f>Table1[[#This Row],[Ship Date]]-Table1[[#This Row],[Order Date]]</f>
        <v>2</v>
      </c>
    </row>
    <row r="3954" spans="1:22" x14ac:dyDescent="0.35">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s="13">
        <v>159.98400000000001</v>
      </c>
      <c r="S3954" s="13">
        <f t="shared" si="184"/>
        <v>111.9888</v>
      </c>
      <c r="T3954" s="13">
        <f t="shared" si="185"/>
        <v>47.995200000000011</v>
      </c>
      <c r="U3954" s="2">
        <f t="shared" si="183"/>
        <v>0.30000000000000004</v>
      </c>
      <c r="V3954">
        <f>Table1[[#This Row],[Ship Date]]-Table1[[#This Row],[Order Date]]</f>
        <v>7</v>
      </c>
    </row>
    <row r="3955" spans="1:22" x14ac:dyDescent="0.35">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s="13">
        <v>12.7</v>
      </c>
      <c r="S3955" s="13">
        <f t="shared" si="184"/>
        <v>8.8899999999999988</v>
      </c>
      <c r="T3955" s="13">
        <f t="shared" si="185"/>
        <v>3.8100000000000005</v>
      </c>
      <c r="U3955" s="2">
        <f t="shared" si="183"/>
        <v>0.30000000000000004</v>
      </c>
      <c r="V3955">
        <f>Table1[[#This Row],[Ship Date]]-Table1[[#This Row],[Order Date]]</f>
        <v>4</v>
      </c>
    </row>
    <row r="3956" spans="1:22" x14ac:dyDescent="0.35">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s="13">
        <v>5.47</v>
      </c>
      <c r="S3956" s="13">
        <f t="shared" si="184"/>
        <v>3.8289999999999997</v>
      </c>
      <c r="T3956" s="13">
        <f t="shared" si="185"/>
        <v>1.641</v>
      </c>
      <c r="U3956" s="2">
        <f t="shared" si="183"/>
        <v>0.3</v>
      </c>
      <c r="V3956">
        <f>Table1[[#This Row],[Ship Date]]-Table1[[#This Row],[Order Date]]</f>
        <v>5</v>
      </c>
    </row>
    <row r="3957" spans="1:22" x14ac:dyDescent="0.35">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s="13">
        <v>79.36</v>
      </c>
      <c r="S3957" s="13">
        <f t="shared" si="184"/>
        <v>55.552</v>
      </c>
      <c r="T3957" s="13">
        <f t="shared" si="185"/>
        <v>23.808</v>
      </c>
      <c r="U3957" s="2">
        <f t="shared" si="183"/>
        <v>0.3</v>
      </c>
      <c r="V3957">
        <f>Table1[[#This Row],[Ship Date]]-Table1[[#This Row],[Order Date]]</f>
        <v>5</v>
      </c>
    </row>
    <row r="3958" spans="1:22" x14ac:dyDescent="0.35">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s="13">
        <v>22.14</v>
      </c>
      <c r="S3958" s="13">
        <f t="shared" si="184"/>
        <v>15.497999999999999</v>
      </c>
      <c r="T3958" s="13">
        <f t="shared" si="185"/>
        <v>6.6420000000000012</v>
      </c>
      <c r="U3958" s="2">
        <f t="shared" si="183"/>
        <v>0.30000000000000004</v>
      </c>
      <c r="V3958">
        <f>Table1[[#This Row],[Ship Date]]-Table1[[#This Row],[Order Date]]</f>
        <v>7</v>
      </c>
    </row>
    <row r="3959" spans="1:22" x14ac:dyDescent="0.35">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s="13">
        <v>11.276999999999999</v>
      </c>
      <c r="S3959" s="13">
        <f t="shared" si="184"/>
        <v>7.8938999999999986</v>
      </c>
      <c r="T3959" s="13">
        <f t="shared" si="185"/>
        <v>3.3831000000000007</v>
      </c>
      <c r="U3959" s="2">
        <f t="shared" si="183"/>
        <v>0.3000000000000001</v>
      </c>
      <c r="V3959">
        <f>Table1[[#This Row],[Ship Date]]-Table1[[#This Row],[Order Date]]</f>
        <v>4</v>
      </c>
    </row>
    <row r="3960" spans="1:22" x14ac:dyDescent="0.35">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s="13">
        <v>4.4480000000000004</v>
      </c>
      <c r="S3960" s="13">
        <f t="shared" si="184"/>
        <v>3.1135999999999999</v>
      </c>
      <c r="T3960" s="13">
        <f t="shared" si="185"/>
        <v>1.3344000000000005</v>
      </c>
      <c r="U3960" s="2">
        <f t="shared" si="183"/>
        <v>0.3000000000000001</v>
      </c>
      <c r="V3960">
        <f>Table1[[#This Row],[Ship Date]]-Table1[[#This Row],[Order Date]]</f>
        <v>4</v>
      </c>
    </row>
    <row r="3961" spans="1:22" x14ac:dyDescent="0.35">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s="13">
        <v>44.76</v>
      </c>
      <c r="S3961" s="13">
        <f t="shared" si="184"/>
        <v>31.331999999999997</v>
      </c>
      <c r="T3961" s="13">
        <f t="shared" si="185"/>
        <v>13.428000000000001</v>
      </c>
      <c r="U3961" s="2">
        <f t="shared" si="183"/>
        <v>0.30000000000000004</v>
      </c>
      <c r="V3961">
        <f>Table1[[#This Row],[Ship Date]]-Table1[[#This Row],[Order Date]]</f>
        <v>4</v>
      </c>
    </row>
    <row r="3962" spans="1:22" x14ac:dyDescent="0.35">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s="13">
        <v>38.28</v>
      </c>
      <c r="S3962" s="13">
        <f t="shared" si="184"/>
        <v>26.795999999999999</v>
      </c>
      <c r="T3962" s="13">
        <f t="shared" si="185"/>
        <v>11.484000000000002</v>
      </c>
      <c r="U3962" s="2">
        <f t="shared" si="183"/>
        <v>0.30000000000000004</v>
      </c>
      <c r="V3962">
        <f>Table1[[#This Row],[Ship Date]]-Table1[[#This Row],[Order Date]]</f>
        <v>5</v>
      </c>
    </row>
    <row r="3963" spans="1:22" x14ac:dyDescent="0.35">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s="13">
        <v>149.94999999999999</v>
      </c>
      <c r="S3963" s="13">
        <f t="shared" si="184"/>
        <v>104.96499999999999</v>
      </c>
      <c r="T3963" s="13">
        <f t="shared" si="185"/>
        <v>44.984999999999999</v>
      </c>
      <c r="U3963" s="2">
        <f t="shared" si="183"/>
        <v>0.30000000000000004</v>
      </c>
      <c r="V3963">
        <f>Table1[[#This Row],[Ship Date]]-Table1[[#This Row],[Order Date]]</f>
        <v>5</v>
      </c>
    </row>
    <row r="3964" spans="1:22" x14ac:dyDescent="0.35">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s="13">
        <v>12.84</v>
      </c>
      <c r="S3964" s="13">
        <f t="shared" si="184"/>
        <v>8.9879999999999995</v>
      </c>
      <c r="T3964" s="13">
        <f t="shared" si="185"/>
        <v>3.8520000000000003</v>
      </c>
      <c r="U3964" s="2">
        <f t="shared" si="183"/>
        <v>0.30000000000000004</v>
      </c>
      <c r="V3964">
        <f>Table1[[#This Row],[Ship Date]]-Table1[[#This Row],[Order Date]]</f>
        <v>1</v>
      </c>
    </row>
    <row r="3965" spans="1:22" x14ac:dyDescent="0.35">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s="13">
        <v>44.67</v>
      </c>
      <c r="S3965" s="13">
        <f t="shared" si="184"/>
        <v>31.268999999999998</v>
      </c>
      <c r="T3965" s="13">
        <f t="shared" si="185"/>
        <v>13.401000000000003</v>
      </c>
      <c r="U3965" s="2">
        <f t="shared" si="183"/>
        <v>0.30000000000000004</v>
      </c>
      <c r="V3965">
        <f>Table1[[#This Row],[Ship Date]]-Table1[[#This Row],[Order Date]]</f>
        <v>1</v>
      </c>
    </row>
    <row r="3966" spans="1:22" x14ac:dyDescent="0.35">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s="13">
        <v>7.8719999999999999</v>
      </c>
      <c r="S3966" s="13">
        <f t="shared" si="184"/>
        <v>5.5103999999999997</v>
      </c>
      <c r="T3966" s="13">
        <f t="shared" si="185"/>
        <v>2.3616000000000001</v>
      </c>
      <c r="U3966" s="2">
        <f t="shared" si="183"/>
        <v>0.30000000000000004</v>
      </c>
      <c r="V3966">
        <f>Table1[[#This Row],[Ship Date]]-Table1[[#This Row],[Order Date]]</f>
        <v>6</v>
      </c>
    </row>
    <row r="3967" spans="1:22" x14ac:dyDescent="0.35">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s="13">
        <v>7.8719999999999999</v>
      </c>
      <c r="S3967" s="13">
        <f t="shared" si="184"/>
        <v>5.5103999999999997</v>
      </c>
      <c r="T3967" s="13">
        <f t="shared" si="185"/>
        <v>2.3616000000000001</v>
      </c>
      <c r="U3967" s="2">
        <f t="shared" si="183"/>
        <v>0.30000000000000004</v>
      </c>
      <c r="V3967">
        <f>Table1[[#This Row],[Ship Date]]-Table1[[#This Row],[Order Date]]</f>
        <v>5</v>
      </c>
    </row>
    <row r="3968" spans="1:22" x14ac:dyDescent="0.35">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s="13">
        <v>88.04</v>
      </c>
      <c r="S3968" s="13">
        <f t="shared" si="184"/>
        <v>61.628</v>
      </c>
      <c r="T3968" s="13">
        <f t="shared" si="185"/>
        <v>26.412000000000006</v>
      </c>
      <c r="U3968" s="2">
        <f t="shared" si="183"/>
        <v>0.30000000000000004</v>
      </c>
      <c r="V3968">
        <f>Table1[[#This Row],[Ship Date]]-Table1[[#This Row],[Order Date]]</f>
        <v>5</v>
      </c>
    </row>
    <row r="3969" spans="1:22" x14ac:dyDescent="0.35">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s="13">
        <v>40.634999999999998</v>
      </c>
      <c r="S3969" s="13">
        <f t="shared" si="184"/>
        <v>28.444499999999998</v>
      </c>
      <c r="T3969" s="13">
        <f t="shared" si="185"/>
        <v>12.1905</v>
      </c>
      <c r="U3969" s="2">
        <f t="shared" si="183"/>
        <v>0.30000000000000004</v>
      </c>
      <c r="V3969">
        <f>Table1[[#This Row],[Ship Date]]-Table1[[#This Row],[Order Date]]</f>
        <v>3</v>
      </c>
    </row>
    <row r="3970" spans="1:22" x14ac:dyDescent="0.3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s="13">
        <v>5.7279999999999998</v>
      </c>
      <c r="S3970" s="13">
        <f t="shared" si="184"/>
        <v>4.0095999999999998</v>
      </c>
      <c r="T3970" s="13">
        <f t="shared" si="185"/>
        <v>1.7183999999999999</v>
      </c>
      <c r="U3970" s="2">
        <f t="shared" si="183"/>
        <v>0.3</v>
      </c>
      <c r="V3970">
        <f>Table1[[#This Row],[Ship Date]]-Table1[[#This Row],[Order Date]]</f>
        <v>4</v>
      </c>
    </row>
    <row r="3971" spans="1:22" x14ac:dyDescent="0.3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s="13">
        <v>42.24</v>
      </c>
      <c r="S3971" s="13">
        <f t="shared" si="184"/>
        <v>29.567999999999998</v>
      </c>
      <c r="T3971" s="13">
        <f t="shared" si="185"/>
        <v>12.672000000000004</v>
      </c>
      <c r="U3971" s="2">
        <f t="shared" ref="U3971:U4034" si="186">T3971/R3971</f>
        <v>0.3000000000000001</v>
      </c>
      <c r="V3971">
        <f>Table1[[#This Row],[Ship Date]]-Table1[[#This Row],[Order Date]]</f>
        <v>4</v>
      </c>
    </row>
    <row r="3972" spans="1:22" x14ac:dyDescent="0.35">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s="13">
        <v>53.82</v>
      </c>
      <c r="S3972" s="13">
        <f t="shared" ref="S3972:S4035" si="187">R3972*0.7</f>
        <v>37.673999999999999</v>
      </c>
      <c r="T3972" s="13">
        <f t="shared" ref="T3972:T4035" si="188">R3972-S3972</f>
        <v>16.146000000000001</v>
      </c>
      <c r="U3972" s="2">
        <f t="shared" si="186"/>
        <v>0.3</v>
      </c>
      <c r="V3972">
        <f>Table1[[#This Row],[Ship Date]]-Table1[[#This Row],[Order Date]]</f>
        <v>4</v>
      </c>
    </row>
    <row r="3973" spans="1:22" x14ac:dyDescent="0.35">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s="13">
        <v>79.36</v>
      </c>
      <c r="S3973" s="13">
        <f t="shared" si="187"/>
        <v>55.552</v>
      </c>
      <c r="T3973" s="13">
        <f t="shared" si="188"/>
        <v>23.808</v>
      </c>
      <c r="U3973" s="2">
        <f t="shared" si="186"/>
        <v>0.3</v>
      </c>
      <c r="V3973">
        <f>Table1[[#This Row],[Ship Date]]-Table1[[#This Row],[Order Date]]</f>
        <v>2</v>
      </c>
    </row>
    <row r="3974" spans="1:22" x14ac:dyDescent="0.35">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s="13">
        <v>13.48</v>
      </c>
      <c r="S3974" s="13">
        <f t="shared" si="187"/>
        <v>9.4359999999999999</v>
      </c>
      <c r="T3974" s="13">
        <f t="shared" si="188"/>
        <v>4.0440000000000005</v>
      </c>
      <c r="U3974" s="2">
        <f t="shared" si="186"/>
        <v>0.30000000000000004</v>
      </c>
      <c r="V3974">
        <f>Table1[[#This Row],[Ship Date]]-Table1[[#This Row],[Order Date]]</f>
        <v>4</v>
      </c>
    </row>
    <row r="3975" spans="1:22" x14ac:dyDescent="0.35">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s="13">
        <v>29.8</v>
      </c>
      <c r="S3975" s="13">
        <f t="shared" si="187"/>
        <v>20.86</v>
      </c>
      <c r="T3975" s="13">
        <f t="shared" si="188"/>
        <v>8.9400000000000013</v>
      </c>
      <c r="U3975" s="2">
        <f t="shared" si="186"/>
        <v>0.30000000000000004</v>
      </c>
      <c r="V3975">
        <f>Table1[[#This Row],[Ship Date]]-Table1[[#This Row],[Order Date]]</f>
        <v>4</v>
      </c>
    </row>
    <row r="3976" spans="1:22" x14ac:dyDescent="0.3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s="13">
        <v>414</v>
      </c>
      <c r="S3976" s="13">
        <f t="shared" si="187"/>
        <v>289.79999999999995</v>
      </c>
      <c r="T3976" s="13">
        <f t="shared" si="188"/>
        <v>124.20000000000005</v>
      </c>
      <c r="U3976" s="2">
        <f t="shared" si="186"/>
        <v>0.3000000000000001</v>
      </c>
      <c r="V3976">
        <f>Table1[[#This Row],[Ship Date]]-Table1[[#This Row],[Order Date]]</f>
        <v>4</v>
      </c>
    </row>
    <row r="3977" spans="1:22" x14ac:dyDescent="0.35">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s="13">
        <v>41.328000000000003</v>
      </c>
      <c r="S3977" s="13">
        <f t="shared" si="187"/>
        <v>28.929600000000001</v>
      </c>
      <c r="T3977" s="13">
        <f t="shared" si="188"/>
        <v>12.398400000000002</v>
      </c>
      <c r="U3977" s="2">
        <f t="shared" si="186"/>
        <v>0.30000000000000004</v>
      </c>
      <c r="V3977">
        <f>Table1[[#This Row],[Ship Date]]-Table1[[#This Row],[Order Date]]</f>
        <v>4</v>
      </c>
    </row>
    <row r="3978" spans="1:22" x14ac:dyDescent="0.35">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s="13">
        <v>39.92</v>
      </c>
      <c r="S3978" s="13">
        <f t="shared" si="187"/>
        <v>27.943999999999999</v>
      </c>
      <c r="T3978" s="13">
        <f t="shared" si="188"/>
        <v>11.976000000000003</v>
      </c>
      <c r="U3978" s="2">
        <f t="shared" si="186"/>
        <v>0.30000000000000004</v>
      </c>
      <c r="V3978">
        <f>Table1[[#This Row],[Ship Date]]-Table1[[#This Row],[Order Date]]</f>
        <v>2</v>
      </c>
    </row>
    <row r="3979" spans="1:22" x14ac:dyDescent="0.35">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s="13">
        <v>8.94</v>
      </c>
      <c r="S3979" s="13">
        <f t="shared" si="187"/>
        <v>6.2579999999999991</v>
      </c>
      <c r="T3979" s="13">
        <f t="shared" si="188"/>
        <v>2.6820000000000004</v>
      </c>
      <c r="U3979" s="2">
        <f t="shared" si="186"/>
        <v>0.30000000000000004</v>
      </c>
      <c r="V3979">
        <f>Table1[[#This Row],[Ship Date]]-Table1[[#This Row],[Order Date]]</f>
        <v>5</v>
      </c>
    </row>
    <row r="3980" spans="1:22" x14ac:dyDescent="0.35">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s="13">
        <v>84.784000000000006</v>
      </c>
      <c r="S3980" s="13">
        <f t="shared" si="187"/>
        <v>59.348799999999997</v>
      </c>
      <c r="T3980" s="13">
        <f t="shared" si="188"/>
        <v>25.435200000000009</v>
      </c>
      <c r="U3980" s="2">
        <f t="shared" si="186"/>
        <v>0.3000000000000001</v>
      </c>
      <c r="V3980">
        <f>Table1[[#This Row],[Ship Date]]-Table1[[#This Row],[Order Date]]</f>
        <v>5</v>
      </c>
    </row>
    <row r="3981" spans="1:22" x14ac:dyDescent="0.35">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s="13">
        <v>53.316000000000003</v>
      </c>
      <c r="S3981" s="13">
        <f t="shared" si="187"/>
        <v>37.321199999999997</v>
      </c>
      <c r="T3981" s="13">
        <f t="shared" si="188"/>
        <v>15.994800000000005</v>
      </c>
      <c r="U3981" s="2">
        <f t="shared" si="186"/>
        <v>0.3000000000000001</v>
      </c>
      <c r="V3981">
        <f>Table1[[#This Row],[Ship Date]]-Table1[[#This Row],[Order Date]]</f>
        <v>4</v>
      </c>
    </row>
    <row r="3982" spans="1:22" x14ac:dyDescent="0.35">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s="13">
        <v>56.52</v>
      </c>
      <c r="S3982" s="13">
        <f t="shared" si="187"/>
        <v>39.564</v>
      </c>
      <c r="T3982" s="13">
        <f t="shared" si="188"/>
        <v>16.956000000000003</v>
      </c>
      <c r="U3982" s="2">
        <f t="shared" si="186"/>
        <v>0.30000000000000004</v>
      </c>
      <c r="V3982">
        <f>Table1[[#This Row],[Ship Date]]-Table1[[#This Row],[Order Date]]</f>
        <v>4</v>
      </c>
    </row>
    <row r="3983" spans="1:22" x14ac:dyDescent="0.35">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s="13">
        <v>22.77</v>
      </c>
      <c r="S3983" s="13">
        <f t="shared" si="187"/>
        <v>15.938999999999998</v>
      </c>
      <c r="T3983" s="13">
        <f t="shared" si="188"/>
        <v>6.8310000000000013</v>
      </c>
      <c r="U3983" s="2">
        <f t="shared" si="186"/>
        <v>0.30000000000000004</v>
      </c>
      <c r="V3983">
        <f>Table1[[#This Row],[Ship Date]]-Table1[[#This Row],[Order Date]]</f>
        <v>5</v>
      </c>
    </row>
    <row r="3984" spans="1:22" x14ac:dyDescent="0.3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s="13">
        <v>287.96800000000002</v>
      </c>
      <c r="S3984" s="13">
        <f t="shared" si="187"/>
        <v>201.57759999999999</v>
      </c>
      <c r="T3984" s="13">
        <f t="shared" si="188"/>
        <v>86.390400000000028</v>
      </c>
      <c r="U3984" s="2">
        <f t="shared" si="186"/>
        <v>0.3000000000000001</v>
      </c>
      <c r="V3984">
        <f>Table1[[#This Row],[Ship Date]]-Table1[[#This Row],[Order Date]]</f>
        <v>2</v>
      </c>
    </row>
    <row r="3985" spans="1:22" x14ac:dyDescent="0.35">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s="13">
        <v>2799.96</v>
      </c>
      <c r="S3985" s="13">
        <f t="shared" si="187"/>
        <v>1959.972</v>
      </c>
      <c r="T3985" s="13">
        <f t="shared" si="188"/>
        <v>839.98800000000006</v>
      </c>
      <c r="U3985" s="2">
        <f t="shared" si="186"/>
        <v>0.3</v>
      </c>
      <c r="V3985">
        <f>Table1[[#This Row],[Ship Date]]-Table1[[#This Row],[Order Date]]</f>
        <v>2</v>
      </c>
    </row>
    <row r="3986" spans="1:22" x14ac:dyDescent="0.3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s="13">
        <v>48.94</v>
      </c>
      <c r="S3986" s="13">
        <f t="shared" si="187"/>
        <v>34.257999999999996</v>
      </c>
      <c r="T3986" s="13">
        <f t="shared" si="188"/>
        <v>14.682000000000002</v>
      </c>
      <c r="U3986" s="2">
        <f t="shared" si="186"/>
        <v>0.30000000000000004</v>
      </c>
      <c r="V3986">
        <f>Table1[[#This Row],[Ship Date]]-Table1[[#This Row],[Order Date]]</f>
        <v>2</v>
      </c>
    </row>
    <row r="3987" spans="1:22" x14ac:dyDescent="0.35">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s="13">
        <v>257.49900000000002</v>
      </c>
      <c r="S3987" s="13">
        <f t="shared" si="187"/>
        <v>180.24930000000001</v>
      </c>
      <c r="T3987" s="13">
        <f t="shared" si="188"/>
        <v>77.249700000000018</v>
      </c>
      <c r="U3987" s="2">
        <f t="shared" si="186"/>
        <v>0.30000000000000004</v>
      </c>
      <c r="V3987">
        <f>Table1[[#This Row],[Ship Date]]-Table1[[#This Row],[Order Date]]</f>
        <v>4</v>
      </c>
    </row>
    <row r="3988" spans="1:22" x14ac:dyDescent="0.35">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s="13">
        <v>2591.56</v>
      </c>
      <c r="S3988" s="13">
        <f t="shared" si="187"/>
        <v>1814.0919999999999</v>
      </c>
      <c r="T3988" s="13">
        <f t="shared" si="188"/>
        <v>777.46800000000007</v>
      </c>
      <c r="U3988" s="2">
        <f t="shared" si="186"/>
        <v>0.30000000000000004</v>
      </c>
      <c r="V3988">
        <f>Table1[[#This Row],[Ship Date]]-Table1[[#This Row],[Order Date]]</f>
        <v>6</v>
      </c>
    </row>
    <row r="3989" spans="1:22" x14ac:dyDescent="0.35">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s="13">
        <v>41.95</v>
      </c>
      <c r="S3989" s="13">
        <f t="shared" si="187"/>
        <v>29.364999999999998</v>
      </c>
      <c r="T3989" s="13">
        <f t="shared" si="188"/>
        <v>12.585000000000004</v>
      </c>
      <c r="U3989" s="2">
        <f t="shared" si="186"/>
        <v>0.3000000000000001</v>
      </c>
      <c r="V3989">
        <f>Table1[[#This Row],[Ship Date]]-Table1[[#This Row],[Order Date]]</f>
        <v>6</v>
      </c>
    </row>
    <row r="3990" spans="1:22" x14ac:dyDescent="0.3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s="13">
        <v>79.12</v>
      </c>
      <c r="S3990" s="13">
        <f t="shared" si="187"/>
        <v>55.384</v>
      </c>
      <c r="T3990" s="13">
        <f t="shared" si="188"/>
        <v>23.736000000000004</v>
      </c>
      <c r="U3990" s="2">
        <f t="shared" si="186"/>
        <v>0.30000000000000004</v>
      </c>
      <c r="V3990">
        <f>Table1[[#This Row],[Ship Date]]-Table1[[#This Row],[Order Date]]</f>
        <v>5</v>
      </c>
    </row>
    <row r="3991" spans="1:22" x14ac:dyDescent="0.35">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s="13">
        <v>52.96</v>
      </c>
      <c r="S3991" s="13">
        <f t="shared" si="187"/>
        <v>37.071999999999996</v>
      </c>
      <c r="T3991" s="13">
        <f t="shared" si="188"/>
        <v>15.888000000000005</v>
      </c>
      <c r="U3991" s="2">
        <f t="shared" si="186"/>
        <v>0.3000000000000001</v>
      </c>
      <c r="V3991">
        <f>Table1[[#This Row],[Ship Date]]-Table1[[#This Row],[Order Date]]</f>
        <v>2</v>
      </c>
    </row>
    <row r="3992" spans="1:22" x14ac:dyDescent="0.35">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s="13">
        <v>286.34399999999999</v>
      </c>
      <c r="S3992" s="13">
        <f t="shared" si="187"/>
        <v>200.4408</v>
      </c>
      <c r="T3992" s="13">
        <f t="shared" si="188"/>
        <v>85.903199999999998</v>
      </c>
      <c r="U3992" s="2">
        <f t="shared" si="186"/>
        <v>0.3</v>
      </c>
      <c r="V3992">
        <f>Table1[[#This Row],[Ship Date]]-Table1[[#This Row],[Order Date]]</f>
        <v>5</v>
      </c>
    </row>
    <row r="3993" spans="1:22" x14ac:dyDescent="0.35">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s="13">
        <v>63.552</v>
      </c>
      <c r="S3993" s="13">
        <f t="shared" si="187"/>
        <v>44.486399999999996</v>
      </c>
      <c r="T3993" s="13">
        <f t="shared" si="188"/>
        <v>19.065600000000003</v>
      </c>
      <c r="U3993" s="2">
        <f t="shared" si="186"/>
        <v>0.30000000000000004</v>
      </c>
      <c r="V3993">
        <f>Table1[[#This Row],[Ship Date]]-Table1[[#This Row],[Order Date]]</f>
        <v>4</v>
      </c>
    </row>
    <row r="3994" spans="1:22" x14ac:dyDescent="0.35">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s="13">
        <v>41.375999999999998</v>
      </c>
      <c r="S3994" s="13">
        <f t="shared" si="187"/>
        <v>28.963199999999997</v>
      </c>
      <c r="T3994" s="13">
        <f t="shared" si="188"/>
        <v>12.412800000000001</v>
      </c>
      <c r="U3994" s="2">
        <f t="shared" si="186"/>
        <v>0.30000000000000004</v>
      </c>
      <c r="V3994">
        <f>Table1[[#This Row],[Ship Date]]-Table1[[#This Row],[Order Date]]</f>
        <v>4</v>
      </c>
    </row>
    <row r="3995" spans="1:22" x14ac:dyDescent="0.35">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s="13">
        <v>172.70400000000001</v>
      </c>
      <c r="S3995" s="13">
        <f t="shared" si="187"/>
        <v>120.89279999999999</v>
      </c>
      <c r="T3995" s="13">
        <f t="shared" si="188"/>
        <v>51.811200000000014</v>
      </c>
      <c r="U3995" s="2">
        <f t="shared" si="186"/>
        <v>0.30000000000000004</v>
      </c>
      <c r="V3995">
        <f>Table1[[#This Row],[Ship Date]]-Table1[[#This Row],[Order Date]]</f>
        <v>4</v>
      </c>
    </row>
    <row r="3996" spans="1:22" x14ac:dyDescent="0.35">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s="13">
        <v>512.94000000000005</v>
      </c>
      <c r="S3996" s="13">
        <f t="shared" si="187"/>
        <v>359.05799999999999</v>
      </c>
      <c r="T3996" s="13">
        <f t="shared" si="188"/>
        <v>153.88200000000006</v>
      </c>
      <c r="U3996" s="2">
        <f t="shared" si="186"/>
        <v>0.3000000000000001</v>
      </c>
      <c r="V3996">
        <f>Table1[[#This Row],[Ship Date]]-Table1[[#This Row],[Order Date]]</f>
        <v>4</v>
      </c>
    </row>
    <row r="3997" spans="1:22" x14ac:dyDescent="0.35">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s="13">
        <v>860.93</v>
      </c>
      <c r="S3997" s="13">
        <f t="shared" si="187"/>
        <v>602.65099999999995</v>
      </c>
      <c r="T3997" s="13">
        <f t="shared" si="188"/>
        <v>258.279</v>
      </c>
      <c r="U3997" s="2">
        <f t="shared" si="186"/>
        <v>0.3</v>
      </c>
      <c r="V3997">
        <f>Table1[[#This Row],[Ship Date]]-Table1[[#This Row],[Order Date]]</f>
        <v>4</v>
      </c>
    </row>
    <row r="3998" spans="1:22" x14ac:dyDescent="0.35">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s="13">
        <v>769.95</v>
      </c>
      <c r="S3998" s="13">
        <f t="shared" si="187"/>
        <v>538.96500000000003</v>
      </c>
      <c r="T3998" s="13">
        <f t="shared" si="188"/>
        <v>230.98500000000001</v>
      </c>
      <c r="U3998" s="2">
        <f t="shared" si="186"/>
        <v>0.3</v>
      </c>
      <c r="V3998">
        <f>Table1[[#This Row],[Ship Date]]-Table1[[#This Row],[Order Date]]</f>
        <v>4</v>
      </c>
    </row>
    <row r="3999" spans="1:22" x14ac:dyDescent="0.35">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s="13">
        <v>14.98</v>
      </c>
      <c r="S3999" s="13">
        <f t="shared" si="187"/>
        <v>10.485999999999999</v>
      </c>
      <c r="T3999" s="13">
        <f t="shared" si="188"/>
        <v>4.4940000000000015</v>
      </c>
      <c r="U3999" s="2">
        <f t="shared" si="186"/>
        <v>0.3000000000000001</v>
      </c>
      <c r="V3999">
        <f>Table1[[#This Row],[Ship Date]]-Table1[[#This Row],[Order Date]]</f>
        <v>4</v>
      </c>
    </row>
    <row r="4000" spans="1:22" x14ac:dyDescent="0.35">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s="13">
        <v>373.08</v>
      </c>
      <c r="S4000" s="13">
        <f t="shared" si="187"/>
        <v>261.15599999999995</v>
      </c>
      <c r="T4000" s="13">
        <f t="shared" si="188"/>
        <v>111.92400000000004</v>
      </c>
      <c r="U4000" s="2">
        <f t="shared" si="186"/>
        <v>0.3000000000000001</v>
      </c>
      <c r="V4000">
        <f>Table1[[#This Row],[Ship Date]]-Table1[[#This Row],[Order Date]]</f>
        <v>4</v>
      </c>
    </row>
    <row r="4001" spans="1:22" x14ac:dyDescent="0.35">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s="13">
        <v>231.92</v>
      </c>
      <c r="S4001" s="13">
        <f t="shared" si="187"/>
        <v>162.34399999999999</v>
      </c>
      <c r="T4001" s="13">
        <f t="shared" si="188"/>
        <v>69.575999999999993</v>
      </c>
      <c r="U4001" s="2">
        <f t="shared" si="186"/>
        <v>0.3</v>
      </c>
      <c r="V4001">
        <f>Table1[[#This Row],[Ship Date]]-Table1[[#This Row],[Order Date]]</f>
        <v>3</v>
      </c>
    </row>
    <row r="4002" spans="1:22" x14ac:dyDescent="0.35">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s="13">
        <v>63.47</v>
      </c>
      <c r="S4002" s="13">
        <f t="shared" si="187"/>
        <v>44.428999999999995</v>
      </c>
      <c r="T4002" s="13">
        <f t="shared" si="188"/>
        <v>19.041000000000004</v>
      </c>
      <c r="U4002" s="2">
        <f t="shared" si="186"/>
        <v>0.30000000000000004</v>
      </c>
      <c r="V4002">
        <f>Table1[[#This Row],[Ship Date]]-Table1[[#This Row],[Order Date]]</f>
        <v>5</v>
      </c>
    </row>
    <row r="4003" spans="1:22" x14ac:dyDescent="0.3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s="13">
        <v>345</v>
      </c>
      <c r="S4003" s="13">
        <f t="shared" si="187"/>
        <v>241.49999999999997</v>
      </c>
      <c r="T4003" s="13">
        <f t="shared" si="188"/>
        <v>103.50000000000003</v>
      </c>
      <c r="U4003" s="2">
        <f t="shared" si="186"/>
        <v>0.3000000000000001</v>
      </c>
      <c r="V4003">
        <f>Table1[[#This Row],[Ship Date]]-Table1[[#This Row],[Order Date]]</f>
        <v>5</v>
      </c>
    </row>
    <row r="4004" spans="1:22" x14ac:dyDescent="0.35">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s="13">
        <v>637.89599999999996</v>
      </c>
      <c r="S4004" s="13">
        <f t="shared" si="187"/>
        <v>446.52719999999994</v>
      </c>
      <c r="T4004" s="13">
        <f t="shared" si="188"/>
        <v>191.36880000000002</v>
      </c>
      <c r="U4004" s="2">
        <f t="shared" si="186"/>
        <v>0.30000000000000004</v>
      </c>
      <c r="V4004">
        <f>Table1[[#This Row],[Ship Date]]-Table1[[#This Row],[Order Date]]</f>
        <v>5</v>
      </c>
    </row>
    <row r="4005" spans="1:22" x14ac:dyDescent="0.35">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s="13">
        <v>287.91000000000003</v>
      </c>
      <c r="S4005" s="13">
        <f t="shared" si="187"/>
        <v>201.53700000000001</v>
      </c>
      <c r="T4005" s="13">
        <f t="shared" si="188"/>
        <v>86.373000000000019</v>
      </c>
      <c r="U4005" s="2">
        <f t="shared" si="186"/>
        <v>0.30000000000000004</v>
      </c>
      <c r="V4005">
        <f>Table1[[#This Row],[Ship Date]]-Table1[[#This Row],[Order Date]]</f>
        <v>5</v>
      </c>
    </row>
    <row r="4006" spans="1:22" x14ac:dyDescent="0.35">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s="13">
        <v>36.6</v>
      </c>
      <c r="S4006" s="13">
        <f t="shared" si="187"/>
        <v>25.62</v>
      </c>
      <c r="T4006" s="13">
        <f t="shared" si="188"/>
        <v>10.98</v>
      </c>
      <c r="U4006" s="2">
        <f t="shared" si="186"/>
        <v>0.3</v>
      </c>
      <c r="V4006">
        <f>Table1[[#This Row],[Ship Date]]-Table1[[#This Row],[Order Date]]</f>
        <v>5</v>
      </c>
    </row>
    <row r="4007" spans="1:22" x14ac:dyDescent="0.35">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s="13">
        <v>1.78</v>
      </c>
      <c r="S4007" s="13">
        <f t="shared" si="187"/>
        <v>1.246</v>
      </c>
      <c r="T4007" s="13">
        <f t="shared" si="188"/>
        <v>0.53400000000000003</v>
      </c>
      <c r="U4007" s="2">
        <f t="shared" si="186"/>
        <v>0.3</v>
      </c>
      <c r="V4007">
        <f>Table1[[#This Row],[Ship Date]]-Table1[[#This Row],[Order Date]]</f>
        <v>6</v>
      </c>
    </row>
    <row r="4008" spans="1:22" x14ac:dyDescent="0.35">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s="13">
        <v>25.92</v>
      </c>
      <c r="S4008" s="13">
        <f t="shared" si="187"/>
        <v>18.143999999999998</v>
      </c>
      <c r="T4008" s="13">
        <f t="shared" si="188"/>
        <v>7.7760000000000034</v>
      </c>
      <c r="U4008" s="2">
        <f t="shared" si="186"/>
        <v>0.3000000000000001</v>
      </c>
      <c r="V4008">
        <f>Table1[[#This Row],[Ship Date]]-Table1[[#This Row],[Order Date]]</f>
        <v>6</v>
      </c>
    </row>
    <row r="4009" spans="1:22" x14ac:dyDescent="0.35">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s="13">
        <v>101.94</v>
      </c>
      <c r="S4009" s="13">
        <f t="shared" si="187"/>
        <v>71.35799999999999</v>
      </c>
      <c r="T4009" s="13">
        <f t="shared" si="188"/>
        <v>30.582000000000008</v>
      </c>
      <c r="U4009" s="2">
        <f t="shared" si="186"/>
        <v>0.3000000000000001</v>
      </c>
      <c r="V4009">
        <f>Table1[[#This Row],[Ship Date]]-Table1[[#This Row],[Order Date]]</f>
        <v>6</v>
      </c>
    </row>
    <row r="4010" spans="1:22" x14ac:dyDescent="0.35">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s="13">
        <v>6.8479999999999999</v>
      </c>
      <c r="S4010" s="13">
        <f t="shared" si="187"/>
        <v>4.7935999999999996</v>
      </c>
      <c r="T4010" s="13">
        <f t="shared" si="188"/>
        <v>2.0544000000000002</v>
      </c>
      <c r="U4010" s="2">
        <f t="shared" si="186"/>
        <v>0.30000000000000004</v>
      </c>
      <c r="V4010">
        <f>Table1[[#This Row],[Ship Date]]-Table1[[#This Row],[Order Date]]</f>
        <v>4</v>
      </c>
    </row>
    <row r="4011" spans="1:22" x14ac:dyDescent="0.3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s="13">
        <v>474.43</v>
      </c>
      <c r="S4011" s="13">
        <f t="shared" si="187"/>
        <v>332.101</v>
      </c>
      <c r="T4011" s="13">
        <f t="shared" si="188"/>
        <v>142.32900000000001</v>
      </c>
      <c r="U4011" s="2">
        <f t="shared" si="186"/>
        <v>0.3</v>
      </c>
      <c r="V4011">
        <f>Table1[[#This Row],[Ship Date]]-Table1[[#This Row],[Order Date]]</f>
        <v>4</v>
      </c>
    </row>
    <row r="4012" spans="1:22" x14ac:dyDescent="0.3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s="13">
        <v>8.4480000000000004</v>
      </c>
      <c r="S4012" s="13">
        <f t="shared" si="187"/>
        <v>5.9135999999999997</v>
      </c>
      <c r="T4012" s="13">
        <f t="shared" si="188"/>
        <v>2.5344000000000007</v>
      </c>
      <c r="U4012" s="2">
        <f t="shared" si="186"/>
        <v>0.30000000000000004</v>
      </c>
      <c r="V4012">
        <f>Table1[[#This Row],[Ship Date]]-Table1[[#This Row],[Order Date]]</f>
        <v>3</v>
      </c>
    </row>
    <row r="4013" spans="1:22" x14ac:dyDescent="0.3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s="13">
        <v>39.295999999999999</v>
      </c>
      <c r="S4013" s="13">
        <f t="shared" si="187"/>
        <v>27.507199999999997</v>
      </c>
      <c r="T4013" s="13">
        <f t="shared" si="188"/>
        <v>11.788800000000002</v>
      </c>
      <c r="U4013" s="2">
        <f t="shared" si="186"/>
        <v>0.30000000000000004</v>
      </c>
      <c r="V4013">
        <f>Table1[[#This Row],[Ship Date]]-Table1[[#This Row],[Order Date]]</f>
        <v>3</v>
      </c>
    </row>
    <row r="4014" spans="1:22" x14ac:dyDescent="0.35">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s="13">
        <v>17.12</v>
      </c>
      <c r="S4014" s="13">
        <f t="shared" si="187"/>
        <v>11.984</v>
      </c>
      <c r="T4014" s="13">
        <f t="shared" si="188"/>
        <v>5.136000000000001</v>
      </c>
      <c r="U4014" s="2">
        <f t="shared" si="186"/>
        <v>0.30000000000000004</v>
      </c>
      <c r="V4014">
        <f>Table1[[#This Row],[Ship Date]]-Table1[[#This Row],[Order Date]]</f>
        <v>5</v>
      </c>
    </row>
    <row r="4015" spans="1:22" x14ac:dyDescent="0.35">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s="13">
        <v>542.94000000000005</v>
      </c>
      <c r="S4015" s="13">
        <f t="shared" si="187"/>
        <v>380.05799999999999</v>
      </c>
      <c r="T4015" s="13">
        <f t="shared" si="188"/>
        <v>162.88200000000006</v>
      </c>
      <c r="U4015" s="2">
        <f t="shared" si="186"/>
        <v>0.3000000000000001</v>
      </c>
      <c r="V4015">
        <f>Table1[[#This Row],[Ship Date]]-Table1[[#This Row],[Order Date]]</f>
        <v>5</v>
      </c>
    </row>
    <row r="4016" spans="1:22" x14ac:dyDescent="0.35">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s="13">
        <v>8.64</v>
      </c>
      <c r="S4016" s="13">
        <f t="shared" si="187"/>
        <v>6.048</v>
      </c>
      <c r="T4016" s="13">
        <f t="shared" si="188"/>
        <v>2.5920000000000005</v>
      </c>
      <c r="U4016" s="2">
        <f t="shared" si="186"/>
        <v>0.30000000000000004</v>
      </c>
      <c r="V4016">
        <f>Table1[[#This Row],[Ship Date]]-Table1[[#This Row],[Order Date]]</f>
        <v>5</v>
      </c>
    </row>
    <row r="4017" spans="1:22" x14ac:dyDescent="0.35">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s="13">
        <v>193.8</v>
      </c>
      <c r="S4017" s="13">
        <f t="shared" si="187"/>
        <v>135.66</v>
      </c>
      <c r="T4017" s="13">
        <f t="shared" si="188"/>
        <v>58.140000000000015</v>
      </c>
      <c r="U4017" s="2">
        <f t="shared" si="186"/>
        <v>0.30000000000000004</v>
      </c>
      <c r="V4017">
        <f>Table1[[#This Row],[Ship Date]]-Table1[[#This Row],[Order Date]]</f>
        <v>5</v>
      </c>
    </row>
    <row r="4018" spans="1:22" x14ac:dyDescent="0.35">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s="13">
        <v>21.4</v>
      </c>
      <c r="S4018" s="13">
        <f t="shared" si="187"/>
        <v>14.979999999999999</v>
      </c>
      <c r="T4018" s="13">
        <f t="shared" si="188"/>
        <v>6.42</v>
      </c>
      <c r="U4018" s="2">
        <f t="shared" si="186"/>
        <v>0.3</v>
      </c>
      <c r="V4018">
        <f>Table1[[#This Row],[Ship Date]]-Table1[[#This Row],[Order Date]]</f>
        <v>5</v>
      </c>
    </row>
    <row r="4019" spans="1:22" x14ac:dyDescent="0.35">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s="13">
        <v>97.88</v>
      </c>
      <c r="S4019" s="13">
        <f t="shared" si="187"/>
        <v>68.515999999999991</v>
      </c>
      <c r="T4019" s="13">
        <f t="shared" si="188"/>
        <v>29.364000000000004</v>
      </c>
      <c r="U4019" s="2">
        <f t="shared" si="186"/>
        <v>0.30000000000000004</v>
      </c>
      <c r="V4019">
        <f>Table1[[#This Row],[Ship Date]]-Table1[[#This Row],[Order Date]]</f>
        <v>5</v>
      </c>
    </row>
    <row r="4020" spans="1:22" x14ac:dyDescent="0.35">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s="13">
        <v>251.91</v>
      </c>
      <c r="S4020" s="13">
        <f t="shared" si="187"/>
        <v>176.33699999999999</v>
      </c>
      <c r="T4020" s="13">
        <f t="shared" si="188"/>
        <v>75.573000000000008</v>
      </c>
      <c r="U4020" s="2">
        <f t="shared" si="186"/>
        <v>0.30000000000000004</v>
      </c>
      <c r="V4020">
        <f>Table1[[#This Row],[Ship Date]]-Table1[[#This Row],[Order Date]]</f>
        <v>5</v>
      </c>
    </row>
    <row r="4021" spans="1:22" x14ac:dyDescent="0.35">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s="13">
        <v>25.86</v>
      </c>
      <c r="S4021" s="13">
        <f t="shared" si="187"/>
        <v>18.101999999999997</v>
      </c>
      <c r="T4021" s="13">
        <f t="shared" si="188"/>
        <v>7.7580000000000027</v>
      </c>
      <c r="U4021" s="2">
        <f t="shared" si="186"/>
        <v>0.3000000000000001</v>
      </c>
      <c r="V4021">
        <f>Table1[[#This Row],[Ship Date]]-Table1[[#This Row],[Order Date]]</f>
        <v>5</v>
      </c>
    </row>
    <row r="4022" spans="1:22" x14ac:dyDescent="0.35">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s="13">
        <v>170.05799999999999</v>
      </c>
      <c r="S4022" s="13">
        <f t="shared" si="187"/>
        <v>119.04059999999998</v>
      </c>
      <c r="T4022" s="13">
        <f t="shared" si="188"/>
        <v>51.017400000000009</v>
      </c>
      <c r="U4022" s="2">
        <f t="shared" si="186"/>
        <v>0.30000000000000004</v>
      </c>
      <c r="V4022">
        <f>Table1[[#This Row],[Ship Date]]-Table1[[#This Row],[Order Date]]</f>
        <v>5</v>
      </c>
    </row>
    <row r="4023" spans="1:22" x14ac:dyDescent="0.35">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s="13">
        <v>82.781999999999996</v>
      </c>
      <c r="S4023" s="13">
        <f t="shared" si="187"/>
        <v>57.947399999999995</v>
      </c>
      <c r="T4023" s="13">
        <f t="shared" si="188"/>
        <v>24.834600000000002</v>
      </c>
      <c r="U4023" s="2">
        <f t="shared" si="186"/>
        <v>0.30000000000000004</v>
      </c>
      <c r="V4023">
        <f>Table1[[#This Row],[Ship Date]]-Table1[[#This Row],[Order Date]]</f>
        <v>5</v>
      </c>
    </row>
    <row r="4024" spans="1:22" x14ac:dyDescent="0.35">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s="13">
        <v>853.93</v>
      </c>
      <c r="S4024" s="13">
        <f t="shared" si="187"/>
        <v>597.75099999999998</v>
      </c>
      <c r="T4024" s="13">
        <f t="shared" si="188"/>
        <v>256.17899999999997</v>
      </c>
      <c r="U4024" s="2">
        <f t="shared" si="186"/>
        <v>0.3</v>
      </c>
      <c r="V4024">
        <f>Table1[[#This Row],[Ship Date]]-Table1[[#This Row],[Order Date]]</f>
        <v>5</v>
      </c>
    </row>
    <row r="4025" spans="1:22" x14ac:dyDescent="0.35">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s="13">
        <v>556.66499999999996</v>
      </c>
      <c r="S4025" s="13">
        <f t="shared" si="187"/>
        <v>389.66549999999995</v>
      </c>
      <c r="T4025" s="13">
        <f t="shared" si="188"/>
        <v>166.99950000000001</v>
      </c>
      <c r="U4025" s="2">
        <f t="shared" si="186"/>
        <v>0.30000000000000004</v>
      </c>
      <c r="V4025">
        <f>Table1[[#This Row],[Ship Date]]-Table1[[#This Row],[Order Date]]</f>
        <v>1</v>
      </c>
    </row>
    <row r="4026" spans="1:22" x14ac:dyDescent="0.3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s="13">
        <v>95.84</v>
      </c>
      <c r="S4026" s="13">
        <f t="shared" si="187"/>
        <v>67.087999999999994</v>
      </c>
      <c r="T4026" s="13">
        <f t="shared" si="188"/>
        <v>28.75200000000001</v>
      </c>
      <c r="U4026" s="2">
        <f t="shared" si="186"/>
        <v>0.3000000000000001</v>
      </c>
      <c r="V4026">
        <f>Table1[[#This Row],[Ship Date]]-Table1[[#This Row],[Order Date]]</f>
        <v>1</v>
      </c>
    </row>
    <row r="4027" spans="1:22" x14ac:dyDescent="0.35">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s="13">
        <v>29.664000000000001</v>
      </c>
      <c r="S4027" s="13">
        <f t="shared" si="187"/>
        <v>20.764800000000001</v>
      </c>
      <c r="T4027" s="13">
        <f t="shared" si="188"/>
        <v>8.8992000000000004</v>
      </c>
      <c r="U4027" s="2">
        <f t="shared" si="186"/>
        <v>0.3</v>
      </c>
      <c r="V4027">
        <f>Table1[[#This Row],[Ship Date]]-Table1[[#This Row],[Order Date]]</f>
        <v>2</v>
      </c>
    </row>
    <row r="4028" spans="1:22" x14ac:dyDescent="0.35">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s="13">
        <v>9.1839999999999993</v>
      </c>
      <c r="S4028" s="13">
        <f t="shared" si="187"/>
        <v>6.428799999999999</v>
      </c>
      <c r="T4028" s="13">
        <f t="shared" si="188"/>
        <v>2.7552000000000003</v>
      </c>
      <c r="U4028" s="2">
        <f t="shared" si="186"/>
        <v>0.30000000000000004</v>
      </c>
      <c r="V4028">
        <f>Table1[[#This Row],[Ship Date]]-Table1[[#This Row],[Order Date]]</f>
        <v>2</v>
      </c>
    </row>
    <row r="4029" spans="1:22" x14ac:dyDescent="0.35">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s="13">
        <v>153.584</v>
      </c>
      <c r="S4029" s="13">
        <f t="shared" si="187"/>
        <v>107.50879999999999</v>
      </c>
      <c r="T4029" s="13">
        <f t="shared" si="188"/>
        <v>46.075200000000009</v>
      </c>
      <c r="U4029" s="2">
        <f t="shared" si="186"/>
        <v>0.30000000000000004</v>
      </c>
      <c r="V4029">
        <f>Table1[[#This Row],[Ship Date]]-Table1[[#This Row],[Order Date]]</f>
        <v>2</v>
      </c>
    </row>
    <row r="4030" spans="1:22" x14ac:dyDescent="0.35">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s="13">
        <v>12.864000000000001</v>
      </c>
      <c r="S4030" s="13">
        <f t="shared" si="187"/>
        <v>9.0047999999999995</v>
      </c>
      <c r="T4030" s="13">
        <f t="shared" si="188"/>
        <v>3.8592000000000013</v>
      </c>
      <c r="U4030" s="2">
        <f t="shared" si="186"/>
        <v>0.3000000000000001</v>
      </c>
      <c r="V4030">
        <f>Table1[[#This Row],[Ship Date]]-Table1[[#This Row],[Order Date]]</f>
        <v>2</v>
      </c>
    </row>
    <row r="4031" spans="1:22" x14ac:dyDescent="0.35">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s="13">
        <v>479.97</v>
      </c>
      <c r="S4031" s="13">
        <f t="shared" si="187"/>
        <v>335.97899999999998</v>
      </c>
      <c r="T4031" s="13">
        <f t="shared" si="188"/>
        <v>143.99100000000004</v>
      </c>
      <c r="U4031" s="2">
        <f t="shared" si="186"/>
        <v>0.30000000000000004</v>
      </c>
      <c r="V4031">
        <f>Table1[[#This Row],[Ship Date]]-Table1[[#This Row],[Order Date]]</f>
        <v>4</v>
      </c>
    </row>
    <row r="4032" spans="1:22" x14ac:dyDescent="0.35">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s="13">
        <v>232.88</v>
      </c>
      <c r="S4032" s="13">
        <f t="shared" si="187"/>
        <v>163.01599999999999</v>
      </c>
      <c r="T4032" s="13">
        <f t="shared" si="188"/>
        <v>69.864000000000004</v>
      </c>
      <c r="U4032" s="2">
        <f t="shared" si="186"/>
        <v>0.30000000000000004</v>
      </c>
      <c r="V4032">
        <f>Table1[[#This Row],[Ship Date]]-Table1[[#This Row],[Order Date]]</f>
        <v>4</v>
      </c>
    </row>
    <row r="4033" spans="1:22" x14ac:dyDescent="0.35">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s="13">
        <v>236.88</v>
      </c>
      <c r="S4033" s="13">
        <f t="shared" si="187"/>
        <v>165.81599999999997</v>
      </c>
      <c r="T4033" s="13">
        <f t="shared" si="188"/>
        <v>71.064000000000021</v>
      </c>
      <c r="U4033" s="2">
        <f t="shared" si="186"/>
        <v>0.3000000000000001</v>
      </c>
      <c r="V4033">
        <f>Table1[[#This Row],[Ship Date]]-Table1[[#This Row],[Order Date]]</f>
        <v>4</v>
      </c>
    </row>
    <row r="4034" spans="1:22" x14ac:dyDescent="0.3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s="13">
        <v>29.9</v>
      </c>
      <c r="S4034" s="13">
        <f t="shared" si="187"/>
        <v>20.929999999999996</v>
      </c>
      <c r="T4034" s="13">
        <f t="shared" si="188"/>
        <v>8.9700000000000024</v>
      </c>
      <c r="U4034" s="2">
        <f t="shared" si="186"/>
        <v>0.3000000000000001</v>
      </c>
      <c r="V4034">
        <f>Table1[[#This Row],[Ship Date]]-Table1[[#This Row],[Order Date]]</f>
        <v>4</v>
      </c>
    </row>
    <row r="4035" spans="1:22" x14ac:dyDescent="0.35">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s="13">
        <v>100</v>
      </c>
      <c r="S4035" s="13">
        <f t="shared" si="187"/>
        <v>70</v>
      </c>
      <c r="T4035" s="13">
        <f t="shared" si="188"/>
        <v>30</v>
      </c>
      <c r="U4035" s="2">
        <f t="shared" ref="U4035:U4098" si="189">T4035/R4035</f>
        <v>0.3</v>
      </c>
      <c r="V4035">
        <f>Table1[[#This Row],[Ship Date]]-Table1[[#This Row],[Order Date]]</f>
        <v>4</v>
      </c>
    </row>
    <row r="4036" spans="1:22" x14ac:dyDescent="0.35">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s="13">
        <v>18.693000000000001</v>
      </c>
      <c r="S4036" s="13">
        <f t="shared" ref="S4036:S4099" si="190">R4036*0.7</f>
        <v>13.085100000000001</v>
      </c>
      <c r="T4036" s="13">
        <f t="shared" ref="T4036:T4099" si="191">R4036-S4036</f>
        <v>5.6079000000000008</v>
      </c>
      <c r="U4036" s="2">
        <f t="shared" si="189"/>
        <v>0.30000000000000004</v>
      </c>
      <c r="V4036">
        <f>Table1[[#This Row],[Ship Date]]-Table1[[#This Row],[Order Date]]</f>
        <v>0</v>
      </c>
    </row>
    <row r="4037" spans="1:22" x14ac:dyDescent="0.35">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s="13">
        <v>383.952</v>
      </c>
      <c r="S4037" s="13">
        <f t="shared" si="190"/>
        <v>268.76639999999998</v>
      </c>
      <c r="T4037" s="13">
        <f t="shared" si="191"/>
        <v>115.18560000000002</v>
      </c>
      <c r="U4037" s="2">
        <f t="shared" si="189"/>
        <v>0.30000000000000004</v>
      </c>
      <c r="V4037">
        <f>Table1[[#This Row],[Ship Date]]-Table1[[#This Row],[Order Date]]</f>
        <v>0</v>
      </c>
    </row>
    <row r="4038" spans="1:22" x14ac:dyDescent="0.35">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s="13">
        <v>24.815999999999999</v>
      </c>
      <c r="S4038" s="13">
        <f t="shared" si="190"/>
        <v>17.371199999999998</v>
      </c>
      <c r="T4038" s="13">
        <f t="shared" si="191"/>
        <v>7.4448000000000008</v>
      </c>
      <c r="U4038" s="2">
        <f t="shared" si="189"/>
        <v>0.30000000000000004</v>
      </c>
      <c r="V4038">
        <f>Table1[[#This Row],[Ship Date]]-Table1[[#This Row],[Order Date]]</f>
        <v>4</v>
      </c>
    </row>
    <row r="4039" spans="1:22" x14ac:dyDescent="0.35">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s="13">
        <v>24.9</v>
      </c>
      <c r="S4039" s="13">
        <f t="shared" si="190"/>
        <v>17.429999999999996</v>
      </c>
      <c r="T4039" s="13">
        <f t="shared" si="191"/>
        <v>7.4700000000000024</v>
      </c>
      <c r="U4039" s="2">
        <f t="shared" si="189"/>
        <v>0.3000000000000001</v>
      </c>
      <c r="V4039">
        <f>Table1[[#This Row],[Ship Date]]-Table1[[#This Row],[Order Date]]</f>
        <v>4</v>
      </c>
    </row>
    <row r="4040" spans="1:22" x14ac:dyDescent="0.35">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s="13">
        <v>21.12</v>
      </c>
      <c r="S4040" s="13">
        <f t="shared" si="190"/>
        <v>14.783999999999999</v>
      </c>
      <c r="T4040" s="13">
        <f t="shared" si="191"/>
        <v>6.3360000000000021</v>
      </c>
      <c r="U4040" s="2">
        <f t="shared" si="189"/>
        <v>0.3000000000000001</v>
      </c>
      <c r="V4040">
        <f>Table1[[#This Row],[Ship Date]]-Table1[[#This Row],[Order Date]]</f>
        <v>4</v>
      </c>
    </row>
    <row r="4041" spans="1:22" x14ac:dyDescent="0.35">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s="13">
        <v>767.952</v>
      </c>
      <c r="S4041" s="13">
        <f t="shared" si="190"/>
        <v>537.56639999999993</v>
      </c>
      <c r="T4041" s="13">
        <f t="shared" si="191"/>
        <v>230.38560000000007</v>
      </c>
      <c r="U4041" s="2">
        <f t="shared" si="189"/>
        <v>0.3000000000000001</v>
      </c>
      <c r="V4041">
        <f>Table1[[#This Row],[Ship Date]]-Table1[[#This Row],[Order Date]]</f>
        <v>4</v>
      </c>
    </row>
    <row r="4042" spans="1:22" x14ac:dyDescent="0.35">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s="13">
        <v>14.352</v>
      </c>
      <c r="S4042" s="13">
        <f t="shared" si="190"/>
        <v>10.0464</v>
      </c>
      <c r="T4042" s="13">
        <f t="shared" si="191"/>
        <v>4.3056000000000001</v>
      </c>
      <c r="U4042" s="2">
        <f t="shared" si="189"/>
        <v>0.3</v>
      </c>
      <c r="V4042">
        <f>Table1[[#This Row],[Ship Date]]-Table1[[#This Row],[Order Date]]</f>
        <v>4</v>
      </c>
    </row>
    <row r="4043" spans="1:22" x14ac:dyDescent="0.35">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s="13">
        <v>191.976</v>
      </c>
      <c r="S4043" s="13">
        <f t="shared" si="190"/>
        <v>134.38319999999999</v>
      </c>
      <c r="T4043" s="13">
        <f t="shared" si="191"/>
        <v>57.592800000000011</v>
      </c>
      <c r="U4043" s="2">
        <f t="shared" si="189"/>
        <v>0.30000000000000004</v>
      </c>
      <c r="V4043">
        <f>Table1[[#This Row],[Ship Date]]-Table1[[#This Row],[Order Date]]</f>
        <v>4</v>
      </c>
    </row>
    <row r="4044" spans="1:22" x14ac:dyDescent="0.35">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s="13">
        <v>274.77</v>
      </c>
      <c r="S4044" s="13">
        <f t="shared" si="190"/>
        <v>192.33899999999997</v>
      </c>
      <c r="T4044" s="13">
        <f t="shared" si="191"/>
        <v>82.431000000000012</v>
      </c>
      <c r="U4044" s="2">
        <f t="shared" si="189"/>
        <v>0.30000000000000004</v>
      </c>
      <c r="V4044">
        <f>Table1[[#This Row],[Ship Date]]-Table1[[#This Row],[Order Date]]</f>
        <v>4</v>
      </c>
    </row>
    <row r="4045" spans="1:22" x14ac:dyDescent="0.35">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s="13">
        <v>70.56</v>
      </c>
      <c r="S4045" s="13">
        <f t="shared" si="190"/>
        <v>49.391999999999996</v>
      </c>
      <c r="T4045" s="13">
        <f t="shared" si="191"/>
        <v>21.168000000000006</v>
      </c>
      <c r="U4045" s="2">
        <f t="shared" si="189"/>
        <v>0.3000000000000001</v>
      </c>
      <c r="V4045">
        <f>Table1[[#This Row],[Ship Date]]-Table1[[#This Row],[Order Date]]</f>
        <v>4</v>
      </c>
    </row>
    <row r="4046" spans="1:22" x14ac:dyDescent="0.35">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s="13">
        <v>204.85</v>
      </c>
      <c r="S4046" s="13">
        <f t="shared" si="190"/>
        <v>143.39499999999998</v>
      </c>
      <c r="T4046" s="13">
        <f t="shared" si="191"/>
        <v>61.455000000000013</v>
      </c>
      <c r="U4046" s="2">
        <f t="shared" si="189"/>
        <v>0.30000000000000004</v>
      </c>
      <c r="V4046">
        <f>Table1[[#This Row],[Ship Date]]-Table1[[#This Row],[Order Date]]</f>
        <v>5</v>
      </c>
    </row>
    <row r="4047" spans="1:22" x14ac:dyDescent="0.35">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s="13">
        <v>9.1560000000000006</v>
      </c>
      <c r="S4047" s="13">
        <f t="shared" si="190"/>
        <v>6.4092000000000002</v>
      </c>
      <c r="T4047" s="13">
        <f t="shared" si="191"/>
        <v>2.7468000000000004</v>
      </c>
      <c r="U4047" s="2">
        <f t="shared" si="189"/>
        <v>0.30000000000000004</v>
      </c>
      <c r="V4047">
        <f>Table1[[#This Row],[Ship Date]]-Table1[[#This Row],[Order Date]]</f>
        <v>5</v>
      </c>
    </row>
    <row r="4048" spans="1:22" x14ac:dyDescent="0.35">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s="13">
        <v>23.992000000000001</v>
      </c>
      <c r="S4048" s="13">
        <f t="shared" si="190"/>
        <v>16.7944</v>
      </c>
      <c r="T4048" s="13">
        <f t="shared" si="191"/>
        <v>7.1976000000000013</v>
      </c>
      <c r="U4048" s="2">
        <f t="shared" si="189"/>
        <v>0.30000000000000004</v>
      </c>
      <c r="V4048">
        <f>Table1[[#This Row],[Ship Date]]-Table1[[#This Row],[Order Date]]</f>
        <v>4</v>
      </c>
    </row>
    <row r="4049" spans="1:22" x14ac:dyDescent="0.3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s="13">
        <v>80.88</v>
      </c>
      <c r="S4049" s="13">
        <f t="shared" si="190"/>
        <v>56.615999999999993</v>
      </c>
      <c r="T4049" s="13">
        <f t="shared" si="191"/>
        <v>24.264000000000003</v>
      </c>
      <c r="U4049" s="2">
        <f t="shared" si="189"/>
        <v>0.30000000000000004</v>
      </c>
      <c r="V4049">
        <f>Table1[[#This Row],[Ship Date]]-Table1[[#This Row],[Order Date]]</f>
        <v>3</v>
      </c>
    </row>
    <row r="4050" spans="1:22" x14ac:dyDescent="0.3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s="13">
        <v>599.9</v>
      </c>
      <c r="S4050" s="13">
        <f t="shared" si="190"/>
        <v>419.92999999999995</v>
      </c>
      <c r="T4050" s="13">
        <f t="shared" si="191"/>
        <v>179.97000000000003</v>
      </c>
      <c r="U4050" s="2">
        <f t="shared" si="189"/>
        <v>0.30000000000000004</v>
      </c>
      <c r="V4050">
        <f>Table1[[#This Row],[Ship Date]]-Table1[[#This Row],[Order Date]]</f>
        <v>3</v>
      </c>
    </row>
    <row r="4051" spans="1:22" x14ac:dyDescent="0.35">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s="13">
        <v>276.69</v>
      </c>
      <c r="S4051" s="13">
        <f t="shared" si="190"/>
        <v>193.68299999999999</v>
      </c>
      <c r="T4051" s="13">
        <f t="shared" si="191"/>
        <v>83.007000000000005</v>
      </c>
      <c r="U4051" s="2">
        <f t="shared" si="189"/>
        <v>0.30000000000000004</v>
      </c>
      <c r="V4051">
        <f>Table1[[#This Row],[Ship Date]]-Table1[[#This Row],[Order Date]]</f>
        <v>2</v>
      </c>
    </row>
    <row r="4052" spans="1:22" x14ac:dyDescent="0.35">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s="13">
        <v>172.76400000000001</v>
      </c>
      <c r="S4052" s="13">
        <f t="shared" si="190"/>
        <v>120.9348</v>
      </c>
      <c r="T4052" s="13">
        <f t="shared" si="191"/>
        <v>51.829200000000014</v>
      </c>
      <c r="U4052" s="2">
        <f t="shared" si="189"/>
        <v>0.30000000000000004</v>
      </c>
      <c r="V4052">
        <f>Table1[[#This Row],[Ship Date]]-Table1[[#This Row],[Order Date]]</f>
        <v>2</v>
      </c>
    </row>
    <row r="4053" spans="1:22" x14ac:dyDescent="0.35">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s="13">
        <v>4.2240000000000002</v>
      </c>
      <c r="S4053" s="13">
        <f t="shared" si="190"/>
        <v>2.9567999999999999</v>
      </c>
      <c r="T4053" s="13">
        <f t="shared" si="191"/>
        <v>1.2672000000000003</v>
      </c>
      <c r="U4053" s="2">
        <f t="shared" si="189"/>
        <v>0.30000000000000004</v>
      </c>
      <c r="V4053">
        <f>Table1[[#This Row],[Ship Date]]-Table1[[#This Row],[Order Date]]</f>
        <v>4</v>
      </c>
    </row>
    <row r="4054" spans="1:22" x14ac:dyDescent="0.35">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s="13">
        <v>409.27199999999999</v>
      </c>
      <c r="S4054" s="13">
        <f t="shared" si="190"/>
        <v>286.49039999999997</v>
      </c>
      <c r="T4054" s="13">
        <f t="shared" si="191"/>
        <v>122.78160000000003</v>
      </c>
      <c r="U4054" s="2">
        <f t="shared" si="189"/>
        <v>0.30000000000000004</v>
      </c>
      <c r="V4054">
        <f>Table1[[#This Row],[Ship Date]]-Table1[[#This Row],[Order Date]]</f>
        <v>4</v>
      </c>
    </row>
    <row r="4055" spans="1:22" x14ac:dyDescent="0.35">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s="13">
        <v>55.44</v>
      </c>
      <c r="S4055" s="13">
        <f t="shared" si="190"/>
        <v>38.807999999999993</v>
      </c>
      <c r="T4055" s="13">
        <f t="shared" si="191"/>
        <v>16.632000000000005</v>
      </c>
      <c r="U4055" s="2">
        <f t="shared" si="189"/>
        <v>0.3000000000000001</v>
      </c>
      <c r="V4055">
        <f>Table1[[#This Row],[Ship Date]]-Table1[[#This Row],[Order Date]]</f>
        <v>4</v>
      </c>
    </row>
    <row r="4056" spans="1:22" x14ac:dyDescent="0.35">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s="13">
        <v>20.928000000000001</v>
      </c>
      <c r="S4056" s="13">
        <f t="shared" si="190"/>
        <v>14.6496</v>
      </c>
      <c r="T4056" s="13">
        <f t="shared" si="191"/>
        <v>6.2784000000000013</v>
      </c>
      <c r="U4056" s="2">
        <f t="shared" si="189"/>
        <v>0.30000000000000004</v>
      </c>
      <c r="V4056">
        <f>Table1[[#This Row],[Ship Date]]-Table1[[#This Row],[Order Date]]</f>
        <v>4</v>
      </c>
    </row>
    <row r="4057" spans="1:22" x14ac:dyDescent="0.35">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s="13">
        <v>1801.6320000000001</v>
      </c>
      <c r="S4057" s="13">
        <f t="shared" si="190"/>
        <v>1261.1424</v>
      </c>
      <c r="T4057" s="13">
        <f t="shared" si="191"/>
        <v>540.48960000000011</v>
      </c>
      <c r="U4057" s="2">
        <f t="shared" si="189"/>
        <v>0.30000000000000004</v>
      </c>
      <c r="V4057">
        <f>Table1[[#This Row],[Ship Date]]-Table1[[#This Row],[Order Date]]</f>
        <v>4</v>
      </c>
    </row>
    <row r="4058" spans="1:22" x14ac:dyDescent="0.35">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s="13">
        <v>67.176000000000002</v>
      </c>
      <c r="S4058" s="13">
        <f t="shared" si="190"/>
        <v>47.023199999999996</v>
      </c>
      <c r="T4058" s="13">
        <f t="shared" si="191"/>
        <v>20.152800000000006</v>
      </c>
      <c r="U4058" s="2">
        <f t="shared" si="189"/>
        <v>0.3000000000000001</v>
      </c>
      <c r="V4058">
        <f>Table1[[#This Row],[Ship Date]]-Table1[[#This Row],[Order Date]]</f>
        <v>4</v>
      </c>
    </row>
    <row r="4059" spans="1:22" x14ac:dyDescent="0.35">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s="13">
        <v>646.20000000000005</v>
      </c>
      <c r="S4059" s="13">
        <f t="shared" si="190"/>
        <v>452.34</v>
      </c>
      <c r="T4059" s="13">
        <f t="shared" si="191"/>
        <v>193.86000000000007</v>
      </c>
      <c r="U4059" s="2">
        <f t="shared" si="189"/>
        <v>0.3000000000000001</v>
      </c>
      <c r="V4059">
        <f>Table1[[#This Row],[Ship Date]]-Table1[[#This Row],[Order Date]]</f>
        <v>4</v>
      </c>
    </row>
    <row r="4060" spans="1:22" x14ac:dyDescent="0.35">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s="13">
        <v>72.744</v>
      </c>
      <c r="S4060" s="13">
        <f t="shared" si="190"/>
        <v>50.9208</v>
      </c>
      <c r="T4060" s="13">
        <f t="shared" si="191"/>
        <v>21.8232</v>
      </c>
      <c r="U4060" s="2">
        <f t="shared" si="189"/>
        <v>0.3</v>
      </c>
      <c r="V4060">
        <f>Table1[[#This Row],[Ship Date]]-Table1[[#This Row],[Order Date]]</f>
        <v>4</v>
      </c>
    </row>
    <row r="4061" spans="1:22" x14ac:dyDescent="0.35">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s="13">
        <v>572.16</v>
      </c>
      <c r="S4061" s="13">
        <f t="shared" si="190"/>
        <v>400.51199999999994</v>
      </c>
      <c r="T4061" s="13">
        <f t="shared" si="191"/>
        <v>171.64800000000002</v>
      </c>
      <c r="U4061" s="2">
        <f t="shared" si="189"/>
        <v>0.30000000000000004</v>
      </c>
      <c r="V4061">
        <f>Table1[[#This Row],[Ship Date]]-Table1[[#This Row],[Order Date]]</f>
        <v>4</v>
      </c>
    </row>
    <row r="4062" spans="1:22" x14ac:dyDescent="0.35">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s="13">
        <v>68.111999999999995</v>
      </c>
      <c r="S4062" s="13">
        <f t="shared" si="190"/>
        <v>47.678399999999996</v>
      </c>
      <c r="T4062" s="13">
        <f t="shared" si="191"/>
        <v>20.433599999999998</v>
      </c>
      <c r="U4062" s="2">
        <f t="shared" si="189"/>
        <v>0.3</v>
      </c>
      <c r="V4062">
        <f>Table1[[#This Row],[Ship Date]]-Table1[[#This Row],[Order Date]]</f>
        <v>6</v>
      </c>
    </row>
    <row r="4063" spans="1:22" x14ac:dyDescent="0.35">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s="13">
        <v>25.032</v>
      </c>
      <c r="S4063" s="13">
        <f t="shared" si="190"/>
        <v>17.522399999999998</v>
      </c>
      <c r="T4063" s="13">
        <f t="shared" si="191"/>
        <v>7.5096000000000025</v>
      </c>
      <c r="U4063" s="2">
        <f t="shared" si="189"/>
        <v>0.3000000000000001</v>
      </c>
      <c r="V4063">
        <f>Table1[[#This Row],[Ship Date]]-Table1[[#This Row],[Order Date]]</f>
        <v>3</v>
      </c>
    </row>
    <row r="4064" spans="1:22" x14ac:dyDescent="0.35">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s="13">
        <v>39.991999999999997</v>
      </c>
      <c r="S4064" s="13">
        <f t="shared" si="190"/>
        <v>27.994399999999995</v>
      </c>
      <c r="T4064" s="13">
        <f t="shared" si="191"/>
        <v>11.997600000000002</v>
      </c>
      <c r="U4064" s="2">
        <f t="shared" si="189"/>
        <v>0.30000000000000004</v>
      </c>
      <c r="V4064">
        <f>Table1[[#This Row],[Ship Date]]-Table1[[#This Row],[Order Date]]</f>
        <v>4</v>
      </c>
    </row>
    <row r="4065" spans="1:22" x14ac:dyDescent="0.3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s="13">
        <v>20.015999999999998</v>
      </c>
      <c r="S4065" s="13">
        <f t="shared" si="190"/>
        <v>14.011199999999997</v>
      </c>
      <c r="T4065" s="13">
        <f t="shared" si="191"/>
        <v>6.0048000000000012</v>
      </c>
      <c r="U4065" s="2">
        <f t="shared" si="189"/>
        <v>0.3000000000000001</v>
      </c>
      <c r="V4065">
        <f>Table1[[#This Row],[Ship Date]]-Table1[[#This Row],[Order Date]]</f>
        <v>3</v>
      </c>
    </row>
    <row r="4066" spans="1:22" x14ac:dyDescent="0.3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s="13">
        <v>3.1040000000000001</v>
      </c>
      <c r="S4066" s="13">
        <f t="shared" si="190"/>
        <v>2.1728000000000001</v>
      </c>
      <c r="T4066" s="13">
        <f t="shared" si="191"/>
        <v>0.93120000000000003</v>
      </c>
      <c r="U4066" s="2">
        <f t="shared" si="189"/>
        <v>0.3</v>
      </c>
      <c r="V4066">
        <f>Table1[[#This Row],[Ship Date]]-Table1[[#This Row],[Order Date]]</f>
        <v>3</v>
      </c>
    </row>
    <row r="4067" spans="1:22" x14ac:dyDescent="0.35">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s="13">
        <v>7.52</v>
      </c>
      <c r="S4067" s="13">
        <f t="shared" si="190"/>
        <v>5.2639999999999993</v>
      </c>
      <c r="T4067" s="13">
        <f t="shared" si="191"/>
        <v>2.2560000000000002</v>
      </c>
      <c r="U4067" s="2">
        <f t="shared" si="189"/>
        <v>0.30000000000000004</v>
      </c>
      <c r="V4067">
        <f>Table1[[#This Row],[Ship Date]]-Table1[[#This Row],[Order Date]]</f>
        <v>4</v>
      </c>
    </row>
    <row r="4068" spans="1:22" x14ac:dyDescent="0.35">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s="13">
        <v>10.272</v>
      </c>
      <c r="S4068" s="13">
        <f t="shared" si="190"/>
        <v>7.1903999999999995</v>
      </c>
      <c r="T4068" s="13">
        <f t="shared" si="191"/>
        <v>3.0816000000000008</v>
      </c>
      <c r="U4068" s="2">
        <f t="shared" si="189"/>
        <v>0.30000000000000004</v>
      </c>
      <c r="V4068">
        <f>Table1[[#This Row],[Ship Date]]-Table1[[#This Row],[Order Date]]</f>
        <v>4</v>
      </c>
    </row>
    <row r="4069" spans="1:22" x14ac:dyDescent="0.35">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s="13">
        <v>47.808</v>
      </c>
      <c r="S4069" s="13">
        <f t="shared" si="190"/>
        <v>33.465599999999995</v>
      </c>
      <c r="T4069" s="13">
        <f t="shared" si="191"/>
        <v>14.342400000000005</v>
      </c>
      <c r="U4069" s="2">
        <f t="shared" si="189"/>
        <v>0.3000000000000001</v>
      </c>
      <c r="V4069">
        <f>Table1[[#This Row],[Ship Date]]-Table1[[#This Row],[Order Date]]</f>
        <v>4</v>
      </c>
    </row>
    <row r="4070" spans="1:22" x14ac:dyDescent="0.35">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s="13">
        <v>978.84</v>
      </c>
      <c r="S4070" s="13">
        <f t="shared" si="190"/>
        <v>685.18799999999999</v>
      </c>
      <c r="T4070" s="13">
        <f t="shared" si="191"/>
        <v>293.65200000000004</v>
      </c>
      <c r="U4070" s="2">
        <f t="shared" si="189"/>
        <v>0.30000000000000004</v>
      </c>
      <c r="V4070">
        <f>Table1[[#This Row],[Ship Date]]-Table1[[#This Row],[Order Date]]</f>
        <v>4</v>
      </c>
    </row>
    <row r="4071" spans="1:22" x14ac:dyDescent="0.35">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s="13">
        <v>13.14</v>
      </c>
      <c r="S4071" s="13">
        <f t="shared" si="190"/>
        <v>9.1980000000000004</v>
      </c>
      <c r="T4071" s="13">
        <f t="shared" si="191"/>
        <v>3.9420000000000002</v>
      </c>
      <c r="U4071" s="2">
        <f t="shared" si="189"/>
        <v>0.3</v>
      </c>
      <c r="V4071">
        <f>Table1[[#This Row],[Ship Date]]-Table1[[#This Row],[Order Date]]</f>
        <v>3</v>
      </c>
    </row>
    <row r="4072" spans="1:22" x14ac:dyDescent="0.35">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s="13">
        <v>10.023999999999999</v>
      </c>
      <c r="S4072" s="13">
        <f t="shared" si="190"/>
        <v>7.016799999999999</v>
      </c>
      <c r="T4072" s="13">
        <f t="shared" si="191"/>
        <v>3.0072000000000001</v>
      </c>
      <c r="U4072" s="2">
        <f t="shared" si="189"/>
        <v>0.30000000000000004</v>
      </c>
      <c r="V4072">
        <f>Table1[[#This Row],[Ship Date]]-Table1[[#This Row],[Order Date]]</f>
        <v>3</v>
      </c>
    </row>
    <row r="4073" spans="1:22" x14ac:dyDescent="0.35">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s="13">
        <v>156.37280000000001</v>
      </c>
      <c r="S4073" s="13">
        <f t="shared" si="190"/>
        <v>109.46096</v>
      </c>
      <c r="T4073" s="13">
        <f t="shared" si="191"/>
        <v>46.911840000000012</v>
      </c>
      <c r="U4073" s="2">
        <f t="shared" si="189"/>
        <v>0.30000000000000004</v>
      </c>
      <c r="V4073">
        <f>Table1[[#This Row],[Ship Date]]-Table1[[#This Row],[Order Date]]</f>
        <v>3</v>
      </c>
    </row>
    <row r="4074" spans="1:22" x14ac:dyDescent="0.35">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s="13">
        <v>999.98</v>
      </c>
      <c r="S4074" s="13">
        <f t="shared" si="190"/>
        <v>699.98599999999999</v>
      </c>
      <c r="T4074" s="13">
        <f t="shared" si="191"/>
        <v>299.99400000000003</v>
      </c>
      <c r="U4074" s="2">
        <f t="shared" si="189"/>
        <v>0.30000000000000004</v>
      </c>
      <c r="V4074">
        <f>Table1[[#This Row],[Ship Date]]-Table1[[#This Row],[Order Date]]</f>
        <v>2</v>
      </c>
    </row>
    <row r="4075" spans="1:22" x14ac:dyDescent="0.3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s="13">
        <v>821.94</v>
      </c>
      <c r="S4075" s="13">
        <f t="shared" si="190"/>
        <v>575.35799999999995</v>
      </c>
      <c r="T4075" s="13">
        <f t="shared" si="191"/>
        <v>246.58200000000011</v>
      </c>
      <c r="U4075" s="2">
        <f t="shared" si="189"/>
        <v>0.3000000000000001</v>
      </c>
      <c r="V4075">
        <f>Table1[[#This Row],[Ship Date]]-Table1[[#This Row],[Order Date]]</f>
        <v>3</v>
      </c>
    </row>
    <row r="4076" spans="1:22" x14ac:dyDescent="0.35">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s="13">
        <v>220.06399999999999</v>
      </c>
      <c r="S4076" s="13">
        <f t="shared" si="190"/>
        <v>154.04479999999998</v>
      </c>
      <c r="T4076" s="13">
        <f t="shared" si="191"/>
        <v>66.019200000000012</v>
      </c>
      <c r="U4076" s="2">
        <f t="shared" si="189"/>
        <v>0.30000000000000004</v>
      </c>
      <c r="V4076">
        <f>Table1[[#This Row],[Ship Date]]-Table1[[#This Row],[Order Date]]</f>
        <v>5</v>
      </c>
    </row>
    <row r="4077" spans="1:22" x14ac:dyDescent="0.35">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s="13">
        <v>339.13600000000002</v>
      </c>
      <c r="S4077" s="13">
        <f t="shared" si="190"/>
        <v>237.39519999999999</v>
      </c>
      <c r="T4077" s="13">
        <f t="shared" si="191"/>
        <v>101.74080000000004</v>
      </c>
      <c r="U4077" s="2">
        <f t="shared" si="189"/>
        <v>0.3000000000000001</v>
      </c>
      <c r="V4077">
        <f>Table1[[#This Row],[Ship Date]]-Table1[[#This Row],[Order Date]]</f>
        <v>5</v>
      </c>
    </row>
    <row r="4078" spans="1:22" x14ac:dyDescent="0.35">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s="13">
        <v>7.04</v>
      </c>
      <c r="S4078" s="13">
        <f t="shared" si="190"/>
        <v>4.9279999999999999</v>
      </c>
      <c r="T4078" s="13">
        <f t="shared" si="191"/>
        <v>2.1120000000000001</v>
      </c>
      <c r="U4078" s="2">
        <f t="shared" si="189"/>
        <v>0.3</v>
      </c>
      <c r="V4078">
        <f>Table1[[#This Row],[Ship Date]]-Table1[[#This Row],[Order Date]]</f>
        <v>2</v>
      </c>
    </row>
    <row r="4079" spans="1:22" x14ac:dyDescent="0.35">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s="13">
        <v>5.04</v>
      </c>
      <c r="S4079" s="13">
        <f t="shared" si="190"/>
        <v>3.5279999999999996</v>
      </c>
      <c r="T4079" s="13">
        <f t="shared" si="191"/>
        <v>1.5120000000000005</v>
      </c>
      <c r="U4079" s="2">
        <f t="shared" si="189"/>
        <v>0.3000000000000001</v>
      </c>
      <c r="V4079">
        <f>Table1[[#This Row],[Ship Date]]-Table1[[#This Row],[Order Date]]</f>
        <v>2</v>
      </c>
    </row>
    <row r="4080" spans="1:22" x14ac:dyDescent="0.35">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s="13">
        <v>116.28</v>
      </c>
      <c r="S4080" s="13">
        <f t="shared" si="190"/>
        <v>81.396000000000001</v>
      </c>
      <c r="T4080" s="13">
        <f t="shared" si="191"/>
        <v>34.884</v>
      </c>
      <c r="U4080" s="2">
        <f t="shared" si="189"/>
        <v>0.3</v>
      </c>
      <c r="V4080">
        <f>Table1[[#This Row],[Ship Date]]-Table1[[#This Row],[Order Date]]</f>
        <v>2</v>
      </c>
    </row>
    <row r="4081" spans="1:22" x14ac:dyDescent="0.35">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s="13">
        <v>47.975999999999999</v>
      </c>
      <c r="S4081" s="13">
        <f t="shared" si="190"/>
        <v>33.583199999999998</v>
      </c>
      <c r="T4081" s="13">
        <f t="shared" si="191"/>
        <v>14.392800000000001</v>
      </c>
      <c r="U4081" s="2">
        <f t="shared" si="189"/>
        <v>0.30000000000000004</v>
      </c>
      <c r="V4081">
        <f>Table1[[#This Row],[Ship Date]]-Table1[[#This Row],[Order Date]]</f>
        <v>3</v>
      </c>
    </row>
    <row r="4082" spans="1:22" x14ac:dyDescent="0.35">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s="13">
        <v>60.048000000000002</v>
      </c>
      <c r="S4082" s="13">
        <f t="shared" si="190"/>
        <v>42.0336</v>
      </c>
      <c r="T4082" s="13">
        <f t="shared" si="191"/>
        <v>18.014400000000002</v>
      </c>
      <c r="U4082" s="2">
        <f t="shared" si="189"/>
        <v>0.30000000000000004</v>
      </c>
      <c r="V4082">
        <f>Table1[[#This Row],[Ship Date]]-Table1[[#This Row],[Order Date]]</f>
        <v>4</v>
      </c>
    </row>
    <row r="4083" spans="1:22" x14ac:dyDescent="0.35">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s="13">
        <v>5.0220000000000002</v>
      </c>
      <c r="S4083" s="13">
        <f t="shared" si="190"/>
        <v>3.5154000000000001</v>
      </c>
      <c r="T4083" s="13">
        <f t="shared" si="191"/>
        <v>1.5066000000000002</v>
      </c>
      <c r="U4083" s="2">
        <f t="shared" si="189"/>
        <v>0.30000000000000004</v>
      </c>
      <c r="V4083">
        <f>Table1[[#This Row],[Ship Date]]-Table1[[#This Row],[Order Date]]</f>
        <v>4</v>
      </c>
    </row>
    <row r="4084" spans="1:22" x14ac:dyDescent="0.35">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s="13">
        <v>182.994</v>
      </c>
      <c r="S4084" s="13">
        <f t="shared" si="190"/>
        <v>128.0958</v>
      </c>
      <c r="T4084" s="13">
        <f t="shared" si="191"/>
        <v>54.898200000000003</v>
      </c>
      <c r="U4084" s="2">
        <f t="shared" si="189"/>
        <v>0.3</v>
      </c>
      <c r="V4084">
        <f>Table1[[#This Row],[Ship Date]]-Table1[[#This Row],[Order Date]]</f>
        <v>6</v>
      </c>
    </row>
    <row r="4085" spans="1:22" x14ac:dyDescent="0.3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s="13">
        <v>10.272</v>
      </c>
      <c r="S4085" s="13">
        <f t="shared" si="190"/>
        <v>7.1903999999999995</v>
      </c>
      <c r="T4085" s="13">
        <f t="shared" si="191"/>
        <v>3.0816000000000008</v>
      </c>
      <c r="U4085" s="2">
        <f t="shared" si="189"/>
        <v>0.30000000000000004</v>
      </c>
      <c r="V4085">
        <f>Table1[[#This Row],[Ship Date]]-Table1[[#This Row],[Order Date]]</f>
        <v>6</v>
      </c>
    </row>
    <row r="4086" spans="1:22" x14ac:dyDescent="0.3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s="13">
        <v>7.8570000000000002</v>
      </c>
      <c r="S4086" s="13">
        <f t="shared" si="190"/>
        <v>5.4999000000000002</v>
      </c>
      <c r="T4086" s="13">
        <f t="shared" si="191"/>
        <v>2.3571</v>
      </c>
      <c r="U4086" s="2">
        <f t="shared" si="189"/>
        <v>0.3</v>
      </c>
      <c r="V4086">
        <f>Table1[[#This Row],[Ship Date]]-Table1[[#This Row],[Order Date]]</f>
        <v>2</v>
      </c>
    </row>
    <row r="4087" spans="1:22" x14ac:dyDescent="0.35">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s="13">
        <v>302.38400000000001</v>
      </c>
      <c r="S4087" s="13">
        <f t="shared" si="190"/>
        <v>211.6688</v>
      </c>
      <c r="T4087" s="13">
        <f t="shared" si="191"/>
        <v>90.71520000000001</v>
      </c>
      <c r="U4087" s="2">
        <f t="shared" si="189"/>
        <v>0.30000000000000004</v>
      </c>
      <c r="V4087">
        <f>Table1[[#This Row],[Ship Date]]-Table1[[#This Row],[Order Date]]</f>
        <v>2</v>
      </c>
    </row>
    <row r="4088" spans="1:22" x14ac:dyDescent="0.35">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s="13">
        <v>20.952000000000002</v>
      </c>
      <c r="S4088" s="13">
        <f t="shared" si="190"/>
        <v>14.666399999999999</v>
      </c>
      <c r="T4088" s="13">
        <f t="shared" si="191"/>
        <v>6.2856000000000023</v>
      </c>
      <c r="U4088" s="2">
        <f t="shared" si="189"/>
        <v>0.3000000000000001</v>
      </c>
      <c r="V4088">
        <f>Table1[[#This Row],[Ship Date]]-Table1[[#This Row],[Order Date]]</f>
        <v>2</v>
      </c>
    </row>
    <row r="4089" spans="1:22" x14ac:dyDescent="0.35">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s="13">
        <v>11.784000000000001</v>
      </c>
      <c r="S4089" s="13">
        <f t="shared" si="190"/>
        <v>8.2487999999999992</v>
      </c>
      <c r="T4089" s="13">
        <f t="shared" si="191"/>
        <v>3.5352000000000015</v>
      </c>
      <c r="U4089" s="2">
        <f t="shared" si="189"/>
        <v>0.3000000000000001</v>
      </c>
      <c r="V4089">
        <f>Table1[[#This Row],[Ship Date]]-Table1[[#This Row],[Order Date]]</f>
        <v>2</v>
      </c>
    </row>
    <row r="4090" spans="1:22" x14ac:dyDescent="0.35">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s="13">
        <v>638.82000000000005</v>
      </c>
      <c r="S4090" s="13">
        <f t="shared" si="190"/>
        <v>447.17400000000004</v>
      </c>
      <c r="T4090" s="13">
        <f t="shared" si="191"/>
        <v>191.64600000000002</v>
      </c>
      <c r="U4090" s="2">
        <f t="shared" si="189"/>
        <v>0.3</v>
      </c>
      <c r="V4090">
        <f>Table1[[#This Row],[Ship Date]]-Table1[[#This Row],[Order Date]]</f>
        <v>7</v>
      </c>
    </row>
    <row r="4091" spans="1:22" x14ac:dyDescent="0.35">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s="13">
        <v>20.7</v>
      </c>
      <c r="S4091" s="13">
        <f t="shared" si="190"/>
        <v>14.489999999999998</v>
      </c>
      <c r="T4091" s="13">
        <f t="shared" si="191"/>
        <v>6.2100000000000009</v>
      </c>
      <c r="U4091" s="2">
        <f t="shared" si="189"/>
        <v>0.30000000000000004</v>
      </c>
      <c r="V4091">
        <f>Table1[[#This Row],[Ship Date]]-Table1[[#This Row],[Order Date]]</f>
        <v>4</v>
      </c>
    </row>
    <row r="4092" spans="1:22" x14ac:dyDescent="0.35">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s="13">
        <v>10.95</v>
      </c>
      <c r="S4092" s="13">
        <f t="shared" si="190"/>
        <v>7.6649999999999991</v>
      </c>
      <c r="T4092" s="13">
        <f t="shared" si="191"/>
        <v>3.2850000000000001</v>
      </c>
      <c r="U4092" s="2">
        <f t="shared" si="189"/>
        <v>0.30000000000000004</v>
      </c>
      <c r="V4092">
        <f>Table1[[#This Row],[Ship Date]]-Table1[[#This Row],[Order Date]]</f>
        <v>4</v>
      </c>
    </row>
    <row r="4093" spans="1:22" x14ac:dyDescent="0.35">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s="13">
        <v>14.352</v>
      </c>
      <c r="S4093" s="13">
        <f t="shared" si="190"/>
        <v>10.0464</v>
      </c>
      <c r="T4093" s="13">
        <f t="shared" si="191"/>
        <v>4.3056000000000001</v>
      </c>
      <c r="U4093" s="2">
        <f t="shared" si="189"/>
        <v>0.3</v>
      </c>
      <c r="V4093">
        <f>Table1[[#This Row],[Ship Date]]-Table1[[#This Row],[Order Date]]</f>
        <v>4</v>
      </c>
    </row>
    <row r="4094" spans="1:22" x14ac:dyDescent="0.35">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s="13">
        <v>221.024</v>
      </c>
      <c r="S4094" s="13">
        <f t="shared" si="190"/>
        <v>154.71679999999998</v>
      </c>
      <c r="T4094" s="13">
        <f t="shared" si="191"/>
        <v>66.307200000000023</v>
      </c>
      <c r="U4094" s="2">
        <f t="shared" si="189"/>
        <v>0.3000000000000001</v>
      </c>
      <c r="V4094">
        <f>Table1[[#This Row],[Ship Date]]-Table1[[#This Row],[Order Date]]</f>
        <v>2</v>
      </c>
    </row>
    <row r="4095" spans="1:22" x14ac:dyDescent="0.35">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s="13">
        <v>3080</v>
      </c>
      <c r="S4095" s="13">
        <f t="shared" si="190"/>
        <v>2156</v>
      </c>
      <c r="T4095" s="13">
        <f t="shared" si="191"/>
        <v>924</v>
      </c>
      <c r="U4095" s="2">
        <f t="shared" si="189"/>
        <v>0.3</v>
      </c>
      <c r="V4095">
        <f>Table1[[#This Row],[Ship Date]]-Table1[[#This Row],[Order Date]]</f>
        <v>4</v>
      </c>
    </row>
    <row r="4096" spans="1:22" x14ac:dyDescent="0.35">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s="13">
        <v>79.959999999999994</v>
      </c>
      <c r="S4096" s="13">
        <f t="shared" si="190"/>
        <v>55.971999999999994</v>
      </c>
      <c r="T4096" s="13">
        <f t="shared" si="191"/>
        <v>23.988</v>
      </c>
      <c r="U4096" s="2">
        <f t="shared" si="189"/>
        <v>0.30000000000000004</v>
      </c>
      <c r="V4096">
        <f>Table1[[#This Row],[Ship Date]]-Table1[[#This Row],[Order Date]]</f>
        <v>4</v>
      </c>
    </row>
    <row r="4097" spans="1:22" x14ac:dyDescent="0.35">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s="13">
        <v>587.97</v>
      </c>
      <c r="S4097" s="13">
        <f t="shared" si="190"/>
        <v>411.57900000000001</v>
      </c>
      <c r="T4097" s="13">
        <f t="shared" si="191"/>
        <v>176.39100000000002</v>
      </c>
      <c r="U4097" s="2">
        <f t="shared" si="189"/>
        <v>0.30000000000000004</v>
      </c>
      <c r="V4097">
        <f>Table1[[#This Row],[Ship Date]]-Table1[[#This Row],[Order Date]]</f>
        <v>4</v>
      </c>
    </row>
    <row r="4098" spans="1:22" x14ac:dyDescent="0.35">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s="13">
        <v>32.4</v>
      </c>
      <c r="S4098" s="13">
        <f t="shared" si="190"/>
        <v>22.679999999999996</v>
      </c>
      <c r="T4098" s="13">
        <f t="shared" si="191"/>
        <v>9.7200000000000024</v>
      </c>
      <c r="U4098" s="2">
        <f t="shared" si="189"/>
        <v>0.3000000000000001</v>
      </c>
      <c r="V4098">
        <f>Table1[[#This Row],[Ship Date]]-Table1[[#This Row],[Order Date]]</f>
        <v>5</v>
      </c>
    </row>
    <row r="4099" spans="1:22" x14ac:dyDescent="0.35">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s="13">
        <v>404.9</v>
      </c>
      <c r="S4099" s="13">
        <f t="shared" si="190"/>
        <v>283.42999999999995</v>
      </c>
      <c r="T4099" s="13">
        <f t="shared" si="191"/>
        <v>121.47000000000003</v>
      </c>
      <c r="U4099" s="2">
        <f t="shared" ref="U4099:U4162" si="192">T4099/R4099</f>
        <v>0.3000000000000001</v>
      </c>
      <c r="V4099">
        <f>Table1[[#This Row],[Ship Date]]-Table1[[#This Row],[Order Date]]</f>
        <v>5</v>
      </c>
    </row>
    <row r="4100" spans="1:22" x14ac:dyDescent="0.35">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s="13">
        <v>9449.9500000000007</v>
      </c>
      <c r="S4100" s="13">
        <f t="shared" ref="S4100:S4163" si="193">R4100*0.7</f>
        <v>6614.9650000000001</v>
      </c>
      <c r="T4100" s="13">
        <f t="shared" ref="T4100:T4163" si="194">R4100-S4100</f>
        <v>2834.9850000000006</v>
      </c>
      <c r="U4100" s="2">
        <f t="shared" si="192"/>
        <v>0.30000000000000004</v>
      </c>
      <c r="V4100">
        <f>Table1[[#This Row],[Ship Date]]-Table1[[#This Row],[Order Date]]</f>
        <v>5</v>
      </c>
    </row>
    <row r="4101" spans="1:22" x14ac:dyDescent="0.35">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s="13">
        <v>12.94</v>
      </c>
      <c r="S4101" s="13">
        <f t="shared" si="193"/>
        <v>9.0579999999999998</v>
      </c>
      <c r="T4101" s="13">
        <f t="shared" si="194"/>
        <v>3.8819999999999997</v>
      </c>
      <c r="U4101" s="2">
        <f t="shared" si="192"/>
        <v>0.3</v>
      </c>
      <c r="V4101">
        <f>Table1[[#This Row],[Ship Date]]-Table1[[#This Row],[Order Date]]</f>
        <v>5</v>
      </c>
    </row>
    <row r="4102" spans="1:22" x14ac:dyDescent="0.35">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s="13">
        <v>2.2639999999999998</v>
      </c>
      <c r="S4102" s="13">
        <f t="shared" si="193"/>
        <v>1.5847999999999998</v>
      </c>
      <c r="T4102" s="13">
        <f t="shared" si="194"/>
        <v>0.67920000000000003</v>
      </c>
      <c r="U4102" s="2">
        <f t="shared" si="192"/>
        <v>0.30000000000000004</v>
      </c>
      <c r="V4102">
        <f>Table1[[#This Row],[Ship Date]]-Table1[[#This Row],[Order Date]]</f>
        <v>4</v>
      </c>
    </row>
    <row r="4103" spans="1:22" x14ac:dyDescent="0.35">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s="13">
        <v>0.44400000000000001</v>
      </c>
      <c r="S4103" s="13">
        <f t="shared" si="193"/>
        <v>0.31079999999999997</v>
      </c>
      <c r="T4103" s="13">
        <f t="shared" si="194"/>
        <v>0.13320000000000004</v>
      </c>
      <c r="U4103" s="2">
        <f t="shared" si="192"/>
        <v>0.3000000000000001</v>
      </c>
      <c r="V4103">
        <f>Table1[[#This Row],[Ship Date]]-Table1[[#This Row],[Order Date]]</f>
        <v>4</v>
      </c>
    </row>
    <row r="4104" spans="1:22" x14ac:dyDescent="0.35">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s="13">
        <v>146.17599999999999</v>
      </c>
      <c r="S4104" s="13">
        <f t="shared" si="193"/>
        <v>102.32319999999999</v>
      </c>
      <c r="T4104" s="13">
        <f t="shared" si="194"/>
        <v>43.852800000000002</v>
      </c>
      <c r="U4104" s="2">
        <f t="shared" si="192"/>
        <v>0.30000000000000004</v>
      </c>
      <c r="V4104">
        <f>Table1[[#This Row],[Ship Date]]-Table1[[#This Row],[Order Date]]</f>
        <v>4</v>
      </c>
    </row>
    <row r="4105" spans="1:22" x14ac:dyDescent="0.35">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s="13">
        <v>15.92</v>
      </c>
      <c r="S4105" s="13">
        <f t="shared" si="193"/>
        <v>11.144</v>
      </c>
      <c r="T4105" s="13">
        <f t="shared" si="194"/>
        <v>4.7759999999999998</v>
      </c>
      <c r="U4105" s="2">
        <f t="shared" si="192"/>
        <v>0.3</v>
      </c>
      <c r="V4105">
        <f>Table1[[#This Row],[Ship Date]]-Table1[[#This Row],[Order Date]]</f>
        <v>0</v>
      </c>
    </row>
    <row r="4106" spans="1:22" x14ac:dyDescent="0.35">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s="13">
        <v>159.96</v>
      </c>
      <c r="S4106" s="13">
        <f t="shared" si="193"/>
        <v>111.97199999999999</v>
      </c>
      <c r="T4106" s="13">
        <f t="shared" si="194"/>
        <v>47.988000000000014</v>
      </c>
      <c r="U4106" s="2">
        <f t="shared" si="192"/>
        <v>0.30000000000000004</v>
      </c>
      <c r="V4106">
        <f>Table1[[#This Row],[Ship Date]]-Table1[[#This Row],[Order Date]]</f>
        <v>6</v>
      </c>
    </row>
    <row r="4107" spans="1:22" x14ac:dyDescent="0.35">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s="13">
        <v>13.76</v>
      </c>
      <c r="S4107" s="13">
        <f t="shared" si="193"/>
        <v>9.6319999999999997</v>
      </c>
      <c r="T4107" s="13">
        <f t="shared" si="194"/>
        <v>4.1280000000000001</v>
      </c>
      <c r="U4107" s="2">
        <f t="shared" si="192"/>
        <v>0.3</v>
      </c>
      <c r="V4107">
        <f>Table1[[#This Row],[Ship Date]]-Table1[[#This Row],[Order Date]]</f>
        <v>6</v>
      </c>
    </row>
    <row r="4108" spans="1:22" x14ac:dyDescent="0.35">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s="13">
        <v>4.3120000000000003</v>
      </c>
      <c r="S4108" s="13">
        <f t="shared" si="193"/>
        <v>3.0184000000000002</v>
      </c>
      <c r="T4108" s="13">
        <f t="shared" si="194"/>
        <v>1.2936000000000001</v>
      </c>
      <c r="U4108" s="2">
        <f t="shared" si="192"/>
        <v>0.3</v>
      </c>
      <c r="V4108">
        <f>Table1[[#This Row],[Ship Date]]-Table1[[#This Row],[Order Date]]</f>
        <v>4</v>
      </c>
    </row>
    <row r="4109" spans="1:22" x14ac:dyDescent="0.35">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s="13">
        <v>13.96</v>
      </c>
      <c r="S4109" s="13">
        <f t="shared" si="193"/>
        <v>9.7720000000000002</v>
      </c>
      <c r="T4109" s="13">
        <f t="shared" si="194"/>
        <v>4.1880000000000006</v>
      </c>
      <c r="U4109" s="2">
        <f t="shared" si="192"/>
        <v>0.30000000000000004</v>
      </c>
      <c r="V4109">
        <f>Table1[[#This Row],[Ship Date]]-Table1[[#This Row],[Order Date]]</f>
        <v>0</v>
      </c>
    </row>
    <row r="4110" spans="1:22" x14ac:dyDescent="0.35">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s="13">
        <v>27.414000000000001</v>
      </c>
      <c r="S4110" s="13">
        <f t="shared" si="193"/>
        <v>19.189799999999998</v>
      </c>
      <c r="T4110" s="13">
        <f t="shared" si="194"/>
        <v>8.2242000000000033</v>
      </c>
      <c r="U4110" s="2">
        <f t="shared" si="192"/>
        <v>0.3000000000000001</v>
      </c>
      <c r="V4110">
        <f>Table1[[#This Row],[Ship Date]]-Table1[[#This Row],[Order Date]]</f>
        <v>0</v>
      </c>
    </row>
    <row r="4111" spans="1:22" x14ac:dyDescent="0.35">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s="13">
        <v>73.98</v>
      </c>
      <c r="S4111" s="13">
        <f t="shared" si="193"/>
        <v>51.786000000000001</v>
      </c>
      <c r="T4111" s="13">
        <f t="shared" si="194"/>
        <v>22.194000000000003</v>
      </c>
      <c r="U4111" s="2">
        <f t="shared" si="192"/>
        <v>0.30000000000000004</v>
      </c>
      <c r="V4111">
        <f>Table1[[#This Row],[Ship Date]]-Table1[[#This Row],[Order Date]]</f>
        <v>7</v>
      </c>
    </row>
    <row r="4112" spans="1:22" x14ac:dyDescent="0.35">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s="13">
        <v>160.97999999999999</v>
      </c>
      <c r="S4112" s="13">
        <f t="shared" si="193"/>
        <v>112.68599999999998</v>
      </c>
      <c r="T4112" s="13">
        <f t="shared" si="194"/>
        <v>48.294000000000011</v>
      </c>
      <c r="U4112" s="2">
        <f t="shared" si="192"/>
        <v>0.3000000000000001</v>
      </c>
      <c r="V4112">
        <f>Table1[[#This Row],[Ship Date]]-Table1[[#This Row],[Order Date]]</f>
        <v>7</v>
      </c>
    </row>
    <row r="4113" spans="1:22" x14ac:dyDescent="0.35">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s="13">
        <v>17.34</v>
      </c>
      <c r="S4113" s="13">
        <f t="shared" si="193"/>
        <v>12.138</v>
      </c>
      <c r="T4113" s="13">
        <f t="shared" si="194"/>
        <v>5.202</v>
      </c>
      <c r="U4113" s="2">
        <f t="shared" si="192"/>
        <v>0.3</v>
      </c>
      <c r="V4113">
        <f>Table1[[#This Row],[Ship Date]]-Table1[[#This Row],[Order Date]]</f>
        <v>7</v>
      </c>
    </row>
    <row r="4114" spans="1:22" x14ac:dyDescent="0.35">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s="13">
        <v>3.28</v>
      </c>
      <c r="S4114" s="13">
        <f t="shared" si="193"/>
        <v>2.2959999999999998</v>
      </c>
      <c r="T4114" s="13">
        <f t="shared" si="194"/>
        <v>0.98399999999999999</v>
      </c>
      <c r="U4114" s="2">
        <f t="shared" si="192"/>
        <v>0.3</v>
      </c>
      <c r="V4114">
        <f>Table1[[#This Row],[Ship Date]]-Table1[[#This Row],[Order Date]]</f>
        <v>7</v>
      </c>
    </row>
    <row r="4115" spans="1:22" x14ac:dyDescent="0.35">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s="13">
        <v>8.8559999999999999</v>
      </c>
      <c r="S4115" s="13">
        <f t="shared" si="193"/>
        <v>6.1991999999999994</v>
      </c>
      <c r="T4115" s="13">
        <f t="shared" si="194"/>
        <v>2.6568000000000005</v>
      </c>
      <c r="U4115" s="2">
        <f t="shared" si="192"/>
        <v>0.30000000000000004</v>
      </c>
      <c r="V4115">
        <f>Table1[[#This Row],[Ship Date]]-Table1[[#This Row],[Order Date]]</f>
        <v>5</v>
      </c>
    </row>
    <row r="4116" spans="1:22" x14ac:dyDescent="0.35">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s="13">
        <v>158.376</v>
      </c>
      <c r="S4116" s="13">
        <f t="shared" si="193"/>
        <v>110.86319999999999</v>
      </c>
      <c r="T4116" s="13">
        <f t="shared" si="194"/>
        <v>47.512800000000013</v>
      </c>
      <c r="U4116" s="2">
        <f t="shared" si="192"/>
        <v>0.30000000000000004</v>
      </c>
      <c r="V4116">
        <f>Table1[[#This Row],[Ship Date]]-Table1[[#This Row],[Order Date]]</f>
        <v>5</v>
      </c>
    </row>
    <row r="4117" spans="1:22" x14ac:dyDescent="0.35">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s="13">
        <v>1219.96</v>
      </c>
      <c r="S4117" s="13">
        <f t="shared" si="193"/>
        <v>853.97199999999998</v>
      </c>
      <c r="T4117" s="13">
        <f t="shared" si="194"/>
        <v>365.98800000000006</v>
      </c>
      <c r="U4117" s="2">
        <f t="shared" si="192"/>
        <v>0.30000000000000004</v>
      </c>
      <c r="V4117">
        <f>Table1[[#This Row],[Ship Date]]-Table1[[#This Row],[Order Date]]</f>
        <v>3</v>
      </c>
    </row>
    <row r="4118" spans="1:22" x14ac:dyDescent="0.35">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s="13">
        <v>3.1680000000000001</v>
      </c>
      <c r="S4118" s="13">
        <f t="shared" si="193"/>
        <v>2.2176</v>
      </c>
      <c r="T4118" s="13">
        <f t="shared" si="194"/>
        <v>0.95040000000000013</v>
      </c>
      <c r="U4118" s="2">
        <f t="shared" si="192"/>
        <v>0.30000000000000004</v>
      </c>
      <c r="V4118">
        <f>Table1[[#This Row],[Ship Date]]-Table1[[#This Row],[Order Date]]</f>
        <v>5</v>
      </c>
    </row>
    <row r="4119" spans="1:22" x14ac:dyDescent="0.35">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s="13">
        <v>19.440000000000001</v>
      </c>
      <c r="S4119" s="13">
        <f t="shared" si="193"/>
        <v>13.608000000000001</v>
      </c>
      <c r="T4119" s="13">
        <f t="shared" si="194"/>
        <v>5.8320000000000007</v>
      </c>
      <c r="U4119" s="2">
        <f t="shared" si="192"/>
        <v>0.30000000000000004</v>
      </c>
      <c r="V4119">
        <f>Table1[[#This Row],[Ship Date]]-Table1[[#This Row],[Order Date]]</f>
        <v>5</v>
      </c>
    </row>
    <row r="4120" spans="1:22" x14ac:dyDescent="0.35">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s="13">
        <v>454.86</v>
      </c>
      <c r="S4120" s="13">
        <f t="shared" si="193"/>
        <v>318.40199999999999</v>
      </c>
      <c r="T4120" s="13">
        <f t="shared" si="194"/>
        <v>136.45800000000003</v>
      </c>
      <c r="U4120" s="2">
        <f t="shared" si="192"/>
        <v>0.30000000000000004</v>
      </c>
      <c r="V4120">
        <f>Table1[[#This Row],[Ship Date]]-Table1[[#This Row],[Order Date]]</f>
        <v>5</v>
      </c>
    </row>
    <row r="4121" spans="1:22" x14ac:dyDescent="0.35">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s="13">
        <v>91.391999999999996</v>
      </c>
      <c r="S4121" s="13">
        <f t="shared" si="193"/>
        <v>63.974399999999996</v>
      </c>
      <c r="T4121" s="13">
        <f t="shared" si="194"/>
        <v>27.4176</v>
      </c>
      <c r="U4121" s="2">
        <f t="shared" si="192"/>
        <v>0.3</v>
      </c>
      <c r="V4121">
        <f>Table1[[#This Row],[Ship Date]]-Table1[[#This Row],[Order Date]]</f>
        <v>5</v>
      </c>
    </row>
    <row r="4122" spans="1:22" x14ac:dyDescent="0.35">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s="13">
        <v>19.04</v>
      </c>
      <c r="S4122" s="13">
        <f t="shared" si="193"/>
        <v>13.327999999999999</v>
      </c>
      <c r="T4122" s="13">
        <f t="shared" si="194"/>
        <v>5.7119999999999997</v>
      </c>
      <c r="U4122" s="2">
        <f t="shared" si="192"/>
        <v>0.3</v>
      </c>
      <c r="V4122">
        <f>Table1[[#This Row],[Ship Date]]-Table1[[#This Row],[Order Date]]</f>
        <v>6</v>
      </c>
    </row>
    <row r="4123" spans="1:22" x14ac:dyDescent="0.35">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s="13">
        <v>37.44</v>
      </c>
      <c r="S4123" s="13">
        <f t="shared" si="193"/>
        <v>26.207999999999998</v>
      </c>
      <c r="T4123" s="13">
        <f t="shared" si="194"/>
        <v>11.231999999999999</v>
      </c>
      <c r="U4123" s="2">
        <f t="shared" si="192"/>
        <v>0.3</v>
      </c>
      <c r="V4123">
        <f>Table1[[#This Row],[Ship Date]]-Table1[[#This Row],[Order Date]]</f>
        <v>1</v>
      </c>
    </row>
    <row r="4124" spans="1:22" x14ac:dyDescent="0.35">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s="13">
        <v>37.590000000000003</v>
      </c>
      <c r="S4124" s="13">
        <f t="shared" si="193"/>
        <v>26.313000000000002</v>
      </c>
      <c r="T4124" s="13">
        <f t="shared" si="194"/>
        <v>11.277000000000001</v>
      </c>
      <c r="U4124" s="2">
        <f t="shared" si="192"/>
        <v>0.3</v>
      </c>
      <c r="V4124">
        <f>Table1[[#This Row],[Ship Date]]-Table1[[#This Row],[Order Date]]</f>
        <v>1</v>
      </c>
    </row>
    <row r="4125" spans="1:22" x14ac:dyDescent="0.35">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s="13">
        <v>26.032</v>
      </c>
      <c r="S4125" s="13">
        <f t="shared" si="193"/>
        <v>18.2224</v>
      </c>
      <c r="T4125" s="13">
        <f t="shared" si="194"/>
        <v>7.8095999999999997</v>
      </c>
      <c r="U4125" s="2">
        <f t="shared" si="192"/>
        <v>0.3</v>
      </c>
      <c r="V4125">
        <f>Table1[[#This Row],[Ship Date]]-Table1[[#This Row],[Order Date]]</f>
        <v>1</v>
      </c>
    </row>
    <row r="4126" spans="1:22" x14ac:dyDescent="0.35">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s="13">
        <v>35.909999999999997</v>
      </c>
      <c r="S4126" s="13">
        <f t="shared" si="193"/>
        <v>25.136999999999997</v>
      </c>
      <c r="T4126" s="13">
        <f t="shared" si="194"/>
        <v>10.773</v>
      </c>
      <c r="U4126" s="2">
        <f t="shared" si="192"/>
        <v>0.30000000000000004</v>
      </c>
      <c r="V4126">
        <f>Table1[[#This Row],[Ship Date]]-Table1[[#This Row],[Order Date]]</f>
        <v>7</v>
      </c>
    </row>
    <row r="4127" spans="1:22" x14ac:dyDescent="0.35">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s="13">
        <v>91.031999999999996</v>
      </c>
      <c r="S4127" s="13">
        <f t="shared" si="193"/>
        <v>63.722399999999993</v>
      </c>
      <c r="T4127" s="13">
        <f t="shared" si="194"/>
        <v>27.309600000000003</v>
      </c>
      <c r="U4127" s="2">
        <f t="shared" si="192"/>
        <v>0.30000000000000004</v>
      </c>
      <c r="V4127">
        <f>Table1[[#This Row],[Ship Date]]-Table1[[#This Row],[Order Date]]</f>
        <v>4</v>
      </c>
    </row>
    <row r="4128" spans="1:22" x14ac:dyDescent="0.35">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s="13">
        <v>54.66</v>
      </c>
      <c r="S4128" s="13">
        <f t="shared" si="193"/>
        <v>38.261999999999993</v>
      </c>
      <c r="T4128" s="13">
        <f t="shared" si="194"/>
        <v>16.398000000000003</v>
      </c>
      <c r="U4128" s="2">
        <f t="shared" si="192"/>
        <v>0.3000000000000001</v>
      </c>
      <c r="V4128">
        <f>Table1[[#This Row],[Ship Date]]-Table1[[#This Row],[Order Date]]</f>
        <v>3</v>
      </c>
    </row>
    <row r="4129" spans="1:22" x14ac:dyDescent="0.35">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s="13">
        <v>67.343999999999994</v>
      </c>
      <c r="S4129" s="13">
        <f t="shared" si="193"/>
        <v>47.140799999999992</v>
      </c>
      <c r="T4129" s="13">
        <f t="shared" si="194"/>
        <v>20.203200000000002</v>
      </c>
      <c r="U4129" s="2">
        <f t="shared" si="192"/>
        <v>0.30000000000000004</v>
      </c>
      <c r="V4129">
        <f>Table1[[#This Row],[Ship Date]]-Table1[[#This Row],[Order Date]]</f>
        <v>5</v>
      </c>
    </row>
    <row r="4130" spans="1:22" x14ac:dyDescent="0.35">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s="13">
        <v>2624.9850000000001</v>
      </c>
      <c r="S4130" s="13">
        <f t="shared" si="193"/>
        <v>1837.4894999999999</v>
      </c>
      <c r="T4130" s="13">
        <f t="shared" si="194"/>
        <v>787.49550000000022</v>
      </c>
      <c r="U4130" s="2">
        <f t="shared" si="192"/>
        <v>0.30000000000000004</v>
      </c>
      <c r="V4130">
        <f>Table1[[#This Row],[Ship Date]]-Table1[[#This Row],[Order Date]]</f>
        <v>5</v>
      </c>
    </row>
    <row r="4131" spans="1:22" x14ac:dyDescent="0.35">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s="13">
        <v>73.28</v>
      </c>
      <c r="S4131" s="13">
        <f t="shared" si="193"/>
        <v>51.295999999999999</v>
      </c>
      <c r="T4131" s="13">
        <f t="shared" si="194"/>
        <v>21.984000000000002</v>
      </c>
      <c r="U4131" s="2">
        <f t="shared" si="192"/>
        <v>0.30000000000000004</v>
      </c>
      <c r="V4131">
        <f>Table1[[#This Row],[Ship Date]]-Table1[[#This Row],[Order Date]]</f>
        <v>6</v>
      </c>
    </row>
    <row r="4132" spans="1:22" x14ac:dyDescent="0.35">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s="13">
        <v>14.48</v>
      </c>
      <c r="S4132" s="13">
        <f t="shared" si="193"/>
        <v>10.135999999999999</v>
      </c>
      <c r="T4132" s="13">
        <f t="shared" si="194"/>
        <v>4.3440000000000012</v>
      </c>
      <c r="U4132" s="2">
        <f t="shared" si="192"/>
        <v>0.3000000000000001</v>
      </c>
      <c r="V4132">
        <f>Table1[[#This Row],[Ship Date]]-Table1[[#This Row],[Order Date]]</f>
        <v>7</v>
      </c>
    </row>
    <row r="4133" spans="1:22" x14ac:dyDescent="0.35">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s="13">
        <v>11.952</v>
      </c>
      <c r="S4133" s="13">
        <f t="shared" si="193"/>
        <v>8.3663999999999987</v>
      </c>
      <c r="T4133" s="13">
        <f t="shared" si="194"/>
        <v>3.5856000000000012</v>
      </c>
      <c r="U4133" s="2">
        <f t="shared" si="192"/>
        <v>0.3000000000000001</v>
      </c>
      <c r="V4133">
        <f>Table1[[#This Row],[Ship Date]]-Table1[[#This Row],[Order Date]]</f>
        <v>7</v>
      </c>
    </row>
    <row r="4134" spans="1:22" x14ac:dyDescent="0.35">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s="13">
        <v>15.552</v>
      </c>
      <c r="S4134" s="13">
        <f t="shared" si="193"/>
        <v>10.886399999999998</v>
      </c>
      <c r="T4134" s="13">
        <f t="shared" si="194"/>
        <v>4.6656000000000013</v>
      </c>
      <c r="U4134" s="2">
        <f t="shared" si="192"/>
        <v>0.3000000000000001</v>
      </c>
      <c r="V4134">
        <f>Table1[[#This Row],[Ship Date]]-Table1[[#This Row],[Order Date]]</f>
        <v>7</v>
      </c>
    </row>
    <row r="4135" spans="1:22" x14ac:dyDescent="0.35">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s="13">
        <v>45</v>
      </c>
      <c r="S4135" s="13">
        <f t="shared" si="193"/>
        <v>31.499999999999996</v>
      </c>
      <c r="T4135" s="13">
        <f t="shared" si="194"/>
        <v>13.500000000000004</v>
      </c>
      <c r="U4135" s="2">
        <f t="shared" si="192"/>
        <v>0.3000000000000001</v>
      </c>
      <c r="V4135">
        <f>Table1[[#This Row],[Ship Date]]-Table1[[#This Row],[Order Date]]</f>
        <v>5</v>
      </c>
    </row>
    <row r="4136" spans="1:22" x14ac:dyDescent="0.35">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s="13">
        <v>209.97</v>
      </c>
      <c r="S4136" s="13">
        <f t="shared" si="193"/>
        <v>146.97899999999998</v>
      </c>
      <c r="T4136" s="13">
        <f t="shared" si="194"/>
        <v>62.991000000000014</v>
      </c>
      <c r="U4136" s="2">
        <f t="shared" si="192"/>
        <v>0.30000000000000004</v>
      </c>
      <c r="V4136">
        <f>Table1[[#This Row],[Ship Date]]-Table1[[#This Row],[Order Date]]</f>
        <v>5</v>
      </c>
    </row>
    <row r="4137" spans="1:22" x14ac:dyDescent="0.35">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s="13">
        <v>112.12</v>
      </c>
      <c r="S4137" s="13">
        <f t="shared" si="193"/>
        <v>78.483999999999995</v>
      </c>
      <c r="T4137" s="13">
        <f t="shared" si="194"/>
        <v>33.63600000000001</v>
      </c>
      <c r="U4137" s="2">
        <f t="shared" si="192"/>
        <v>0.3000000000000001</v>
      </c>
      <c r="V4137">
        <f>Table1[[#This Row],[Ship Date]]-Table1[[#This Row],[Order Date]]</f>
        <v>6</v>
      </c>
    </row>
    <row r="4138" spans="1:22" x14ac:dyDescent="0.35">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s="13">
        <v>1575.14</v>
      </c>
      <c r="S4138" s="13">
        <f t="shared" si="193"/>
        <v>1102.598</v>
      </c>
      <c r="T4138" s="13">
        <f t="shared" si="194"/>
        <v>472.54200000000014</v>
      </c>
      <c r="U4138" s="2">
        <f t="shared" si="192"/>
        <v>0.30000000000000004</v>
      </c>
      <c r="V4138">
        <f>Table1[[#This Row],[Ship Date]]-Table1[[#This Row],[Order Date]]</f>
        <v>6</v>
      </c>
    </row>
    <row r="4139" spans="1:22" x14ac:dyDescent="0.35">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s="13">
        <v>25.06</v>
      </c>
      <c r="S4139" s="13">
        <f t="shared" si="193"/>
        <v>17.541999999999998</v>
      </c>
      <c r="T4139" s="13">
        <f t="shared" si="194"/>
        <v>7.5180000000000007</v>
      </c>
      <c r="U4139" s="2">
        <f t="shared" si="192"/>
        <v>0.30000000000000004</v>
      </c>
      <c r="V4139">
        <f>Table1[[#This Row],[Ship Date]]-Table1[[#This Row],[Order Date]]</f>
        <v>4</v>
      </c>
    </row>
    <row r="4140" spans="1:22" x14ac:dyDescent="0.35">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s="13">
        <v>6.9240000000000004</v>
      </c>
      <c r="S4140" s="13">
        <f t="shared" si="193"/>
        <v>4.8468</v>
      </c>
      <c r="T4140" s="13">
        <f t="shared" si="194"/>
        <v>2.0772000000000004</v>
      </c>
      <c r="U4140" s="2">
        <f t="shared" si="192"/>
        <v>0.30000000000000004</v>
      </c>
      <c r="V4140">
        <f>Table1[[#This Row],[Ship Date]]-Table1[[#This Row],[Order Date]]</f>
        <v>2</v>
      </c>
    </row>
    <row r="4141" spans="1:22" x14ac:dyDescent="0.35">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s="13">
        <v>37.392000000000003</v>
      </c>
      <c r="S4141" s="13">
        <f t="shared" si="193"/>
        <v>26.174400000000002</v>
      </c>
      <c r="T4141" s="13">
        <f t="shared" si="194"/>
        <v>11.217600000000001</v>
      </c>
      <c r="U4141" s="2">
        <f t="shared" si="192"/>
        <v>0.3</v>
      </c>
      <c r="V4141">
        <f>Table1[[#This Row],[Ship Date]]-Table1[[#This Row],[Order Date]]</f>
        <v>3</v>
      </c>
    </row>
    <row r="4142" spans="1:22" x14ac:dyDescent="0.35">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s="13">
        <v>79.12</v>
      </c>
      <c r="S4142" s="13">
        <f t="shared" si="193"/>
        <v>55.384</v>
      </c>
      <c r="T4142" s="13">
        <f t="shared" si="194"/>
        <v>23.736000000000004</v>
      </c>
      <c r="U4142" s="2">
        <f t="shared" si="192"/>
        <v>0.30000000000000004</v>
      </c>
      <c r="V4142">
        <f>Table1[[#This Row],[Ship Date]]-Table1[[#This Row],[Order Date]]</f>
        <v>3</v>
      </c>
    </row>
    <row r="4143" spans="1:22" x14ac:dyDescent="0.35">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s="13">
        <v>18.899999999999999</v>
      </c>
      <c r="S4143" s="13">
        <f t="shared" si="193"/>
        <v>13.229999999999999</v>
      </c>
      <c r="T4143" s="13">
        <f t="shared" si="194"/>
        <v>5.67</v>
      </c>
      <c r="U4143" s="2">
        <f t="shared" si="192"/>
        <v>0.30000000000000004</v>
      </c>
      <c r="V4143">
        <f>Table1[[#This Row],[Ship Date]]-Table1[[#This Row],[Order Date]]</f>
        <v>4</v>
      </c>
    </row>
    <row r="4144" spans="1:22" x14ac:dyDescent="0.35">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s="13">
        <v>57.42</v>
      </c>
      <c r="S4144" s="13">
        <f t="shared" si="193"/>
        <v>40.193999999999996</v>
      </c>
      <c r="T4144" s="13">
        <f t="shared" si="194"/>
        <v>17.226000000000006</v>
      </c>
      <c r="U4144" s="2">
        <f t="shared" si="192"/>
        <v>0.3000000000000001</v>
      </c>
      <c r="V4144">
        <f>Table1[[#This Row],[Ship Date]]-Table1[[#This Row],[Order Date]]</f>
        <v>4</v>
      </c>
    </row>
    <row r="4145" spans="1:22" x14ac:dyDescent="0.35">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s="13">
        <v>12.74</v>
      </c>
      <c r="S4145" s="13">
        <f t="shared" si="193"/>
        <v>8.9179999999999993</v>
      </c>
      <c r="T4145" s="13">
        <f t="shared" si="194"/>
        <v>3.822000000000001</v>
      </c>
      <c r="U4145" s="2">
        <f t="shared" si="192"/>
        <v>0.30000000000000004</v>
      </c>
      <c r="V4145">
        <f>Table1[[#This Row],[Ship Date]]-Table1[[#This Row],[Order Date]]</f>
        <v>7</v>
      </c>
    </row>
    <row r="4146" spans="1:22" x14ac:dyDescent="0.35">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s="13">
        <v>8.82</v>
      </c>
      <c r="S4146" s="13">
        <f t="shared" si="193"/>
        <v>6.1739999999999995</v>
      </c>
      <c r="T4146" s="13">
        <f t="shared" si="194"/>
        <v>2.6460000000000008</v>
      </c>
      <c r="U4146" s="2">
        <f t="shared" si="192"/>
        <v>0.3000000000000001</v>
      </c>
      <c r="V4146">
        <f>Table1[[#This Row],[Ship Date]]-Table1[[#This Row],[Order Date]]</f>
        <v>7</v>
      </c>
    </row>
    <row r="4147" spans="1:22" x14ac:dyDescent="0.35">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s="13">
        <v>120.78400000000001</v>
      </c>
      <c r="S4147" s="13">
        <f t="shared" si="193"/>
        <v>84.5488</v>
      </c>
      <c r="T4147" s="13">
        <f t="shared" si="194"/>
        <v>36.235200000000006</v>
      </c>
      <c r="U4147" s="2">
        <f t="shared" si="192"/>
        <v>0.30000000000000004</v>
      </c>
      <c r="V4147">
        <f>Table1[[#This Row],[Ship Date]]-Table1[[#This Row],[Order Date]]</f>
        <v>7</v>
      </c>
    </row>
    <row r="4148" spans="1:22" x14ac:dyDescent="0.35">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s="13">
        <v>322.58999999999997</v>
      </c>
      <c r="S4148" s="13">
        <f t="shared" si="193"/>
        <v>225.81299999999996</v>
      </c>
      <c r="T4148" s="13">
        <f t="shared" si="194"/>
        <v>96.777000000000015</v>
      </c>
      <c r="U4148" s="2">
        <f t="shared" si="192"/>
        <v>0.30000000000000004</v>
      </c>
      <c r="V4148">
        <f>Table1[[#This Row],[Ship Date]]-Table1[[#This Row],[Order Date]]</f>
        <v>6</v>
      </c>
    </row>
    <row r="4149" spans="1:22" x14ac:dyDescent="0.35">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s="13">
        <v>9.7620000000000005</v>
      </c>
      <c r="S4149" s="13">
        <f t="shared" si="193"/>
        <v>6.8334000000000001</v>
      </c>
      <c r="T4149" s="13">
        <f t="shared" si="194"/>
        <v>2.9286000000000003</v>
      </c>
      <c r="U4149" s="2">
        <f t="shared" si="192"/>
        <v>0.30000000000000004</v>
      </c>
      <c r="V4149">
        <f>Table1[[#This Row],[Ship Date]]-Table1[[#This Row],[Order Date]]</f>
        <v>5</v>
      </c>
    </row>
    <row r="4150" spans="1:22" x14ac:dyDescent="0.35">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s="13">
        <v>13.72</v>
      </c>
      <c r="S4150" s="13">
        <f t="shared" si="193"/>
        <v>9.6039999999999992</v>
      </c>
      <c r="T4150" s="13">
        <f t="shared" si="194"/>
        <v>4.1160000000000014</v>
      </c>
      <c r="U4150" s="2">
        <f t="shared" si="192"/>
        <v>0.3000000000000001</v>
      </c>
      <c r="V4150">
        <f>Table1[[#This Row],[Ship Date]]-Table1[[#This Row],[Order Date]]</f>
        <v>5</v>
      </c>
    </row>
    <row r="4151" spans="1:22" x14ac:dyDescent="0.35">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s="13">
        <v>55.2</v>
      </c>
      <c r="S4151" s="13">
        <f t="shared" si="193"/>
        <v>38.64</v>
      </c>
      <c r="T4151" s="13">
        <f t="shared" si="194"/>
        <v>16.560000000000002</v>
      </c>
      <c r="U4151" s="2">
        <f t="shared" si="192"/>
        <v>0.30000000000000004</v>
      </c>
      <c r="V4151">
        <f>Table1[[#This Row],[Ship Date]]-Table1[[#This Row],[Order Date]]</f>
        <v>5</v>
      </c>
    </row>
    <row r="4152" spans="1:22" x14ac:dyDescent="0.35">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s="13">
        <v>259.13600000000002</v>
      </c>
      <c r="S4152" s="13">
        <f t="shared" si="193"/>
        <v>181.39520000000002</v>
      </c>
      <c r="T4152" s="13">
        <f t="shared" si="194"/>
        <v>77.740800000000007</v>
      </c>
      <c r="U4152" s="2">
        <f t="shared" si="192"/>
        <v>0.3</v>
      </c>
      <c r="V4152">
        <f>Table1[[#This Row],[Ship Date]]-Table1[[#This Row],[Order Date]]</f>
        <v>5</v>
      </c>
    </row>
    <row r="4153" spans="1:22" x14ac:dyDescent="0.35">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s="13">
        <v>29.24</v>
      </c>
      <c r="S4153" s="13">
        <f t="shared" si="193"/>
        <v>20.467999999999996</v>
      </c>
      <c r="T4153" s="13">
        <f t="shared" si="194"/>
        <v>8.772000000000002</v>
      </c>
      <c r="U4153" s="2">
        <f t="shared" si="192"/>
        <v>0.3000000000000001</v>
      </c>
      <c r="V4153">
        <f>Table1[[#This Row],[Ship Date]]-Table1[[#This Row],[Order Date]]</f>
        <v>4</v>
      </c>
    </row>
    <row r="4154" spans="1:22" x14ac:dyDescent="0.35">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s="13">
        <v>15.552</v>
      </c>
      <c r="S4154" s="13">
        <f t="shared" si="193"/>
        <v>10.886399999999998</v>
      </c>
      <c r="T4154" s="13">
        <f t="shared" si="194"/>
        <v>4.6656000000000013</v>
      </c>
      <c r="U4154" s="2">
        <f t="shared" si="192"/>
        <v>0.3000000000000001</v>
      </c>
      <c r="V4154">
        <f>Table1[[#This Row],[Ship Date]]-Table1[[#This Row],[Order Date]]</f>
        <v>4</v>
      </c>
    </row>
    <row r="4155" spans="1:22" x14ac:dyDescent="0.35">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s="13">
        <v>4.8959999999999999</v>
      </c>
      <c r="S4155" s="13">
        <f t="shared" si="193"/>
        <v>3.4271999999999996</v>
      </c>
      <c r="T4155" s="13">
        <f t="shared" si="194"/>
        <v>1.4688000000000003</v>
      </c>
      <c r="U4155" s="2">
        <f t="shared" si="192"/>
        <v>0.3000000000000001</v>
      </c>
      <c r="V4155">
        <f>Table1[[#This Row],[Ship Date]]-Table1[[#This Row],[Order Date]]</f>
        <v>4</v>
      </c>
    </row>
    <row r="4156" spans="1:22" x14ac:dyDescent="0.35">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s="13">
        <v>38.088000000000001</v>
      </c>
      <c r="S4156" s="13">
        <f t="shared" si="193"/>
        <v>26.6616</v>
      </c>
      <c r="T4156" s="13">
        <f t="shared" si="194"/>
        <v>11.426400000000001</v>
      </c>
      <c r="U4156" s="2">
        <f t="shared" si="192"/>
        <v>0.30000000000000004</v>
      </c>
      <c r="V4156">
        <f>Table1[[#This Row],[Ship Date]]-Table1[[#This Row],[Order Date]]</f>
        <v>5</v>
      </c>
    </row>
    <row r="4157" spans="1:22" x14ac:dyDescent="0.35">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s="13">
        <v>2.8079999999999998</v>
      </c>
      <c r="S4157" s="13">
        <f t="shared" si="193"/>
        <v>1.9655999999999998</v>
      </c>
      <c r="T4157" s="13">
        <f t="shared" si="194"/>
        <v>0.84240000000000004</v>
      </c>
      <c r="U4157" s="2">
        <f t="shared" si="192"/>
        <v>0.30000000000000004</v>
      </c>
      <c r="V4157">
        <f>Table1[[#This Row],[Ship Date]]-Table1[[#This Row],[Order Date]]</f>
        <v>5</v>
      </c>
    </row>
    <row r="4158" spans="1:22" x14ac:dyDescent="0.35">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s="13">
        <v>47.984000000000002</v>
      </c>
      <c r="S4158" s="13">
        <f t="shared" si="193"/>
        <v>33.588799999999999</v>
      </c>
      <c r="T4158" s="13">
        <f t="shared" si="194"/>
        <v>14.395200000000003</v>
      </c>
      <c r="U4158" s="2">
        <f t="shared" si="192"/>
        <v>0.30000000000000004</v>
      </c>
      <c r="V4158">
        <f>Table1[[#This Row],[Ship Date]]-Table1[[#This Row],[Order Date]]</f>
        <v>4</v>
      </c>
    </row>
    <row r="4159" spans="1:22" x14ac:dyDescent="0.35">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s="13">
        <v>26.064</v>
      </c>
      <c r="S4159" s="13">
        <f t="shared" si="193"/>
        <v>18.244799999999998</v>
      </c>
      <c r="T4159" s="13">
        <f t="shared" si="194"/>
        <v>7.8192000000000021</v>
      </c>
      <c r="U4159" s="2">
        <f t="shared" si="192"/>
        <v>0.3000000000000001</v>
      </c>
      <c r="V4159">
        <f>Table1[[#This Row],[Ship Date]]-Table1[[#This Row],[Order Date]]</f>
        <v>4</v>
      </c>
    </row>
    <row r="4160" spans="1:22" x14ac:dyDescent="0.35">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s="13">
        <v>15.696</v>
      </c>
      <c r="S4160" s="13">
        <f t="shared" si="193"/>
        <v>10.9872</v>
      </c>
      <c r="T4160" s="13">
        <f t="shared" si="194"/>
        <v>4.7088000000000001</v>
      </c>
      <c r="U4160" s="2">
        <f t="shared" si="192"/>
        <v>0.3</v>
      </c>
      <c r="V4160">
        <f>Table1[[#This Row],[Ship Date]]-Table1[[#This Row],[Order Date]]</f>
        <v>7</v>
      </c>
    </row>
    <row r="4161" spans="1:22" x14ac:dyDescent="0.35">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s="13">
        <v>12.84</v>
      </c>
      <c r="S4161" s="13">
        <f t="shared" si="193"/>
        <v>8.9879999999999995</v>
      </c>
      <c r="T4161" s="13">
        <f t="shared" si="194"/>
        <v>3.8520000000000003</v>
      </c>
      <c r="U4161" s="2">
        <f t="shared" si="192"/>
        <v>0.30000000000000004</v>
      </c>
      <c r="V4161">
        <f>Table1[[#This Row],[Ship Date]]-Table1[[#This Row],[Order Date]]</f>
        <v>7</v>
      </c>
    </row>
    <row r="4162" spans="1:22" x14ac:dyDescent="0.3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s="13">
        <v>539.97</v>
      </c>
      <c r="S4162" s="13">
        <f t="shared" si="193"/>
        <v>377.97899999999998</v>
      </c>
      <c r="T4162" s="13">
        <f t="shared" si="194"/>
        <v>161.99100000000004</v>
      </c>
      <c r="U4162" s="2">
        <f t="shared" si="192"/>
        <v>0.30000000000000004</v>
      </c>
      <c r="V4162">
        <f>Table1[[#This Row],[Ship Date]]-Table1[[#This Row],[Order Date]]</f>
        <v>4</v>
      </c>
    </row>
    <row r="4163" spans="1:22" x14ac:dyDescent="0.35">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s="13">
        <v>22.58</v>
      </c>
      <c r="S4163" s="13">
        <f t="shared" si="193"/>
        <v>15.805999999999997</v>
      </c>
      <c r="T4163" s="13">
        <f t="shared" si="194"/>
        <v>6.7740000000000009</v>
      </c>
      <c r="U4163" s="2">
        <f t="shared" ref="U4163:U4226" si="195">T4163/R4163</f>
        <v>0.30000000000000004</v>
      </c>
      <c r="V4163">
        <f>Table1[[#This Row],[Ship Date]]-Table1[[#This Row],[Order Date]]</f>
        <v>4</v>
      </c>
    </row>
    <row r="4164" spans="1:22" x14ac:dyDescent="0.35">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s="13">
        <v>16.52</v>
      </c>
      <c r="S4164" s="13">
        <f t="shared" ref="S4164:S4227" si="196">R4164*0.7</f>
        <v>11.563999999999998</v>
      </c>
      <c r="T4164" s="13">
        <f t="shared" ref="T4164:T4227" si="197">R4164-S4164</f>
        <v>4.9560000000000013</v>
      </c>
      <c r="U4164" s="2">
        <f t="shared" si="195"/>
        <v>0.3000000000000001</v>
      </c>
      <c r="V4164">
        <f>Table1[[#This Row],[Ship Date]]-Table1[[#This Row],[Order Date]]</f>
        <v>4</v>
      </c>
    </row>
    <row r="4165" spans="1:22" x14ac:dyDescent="0.35">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s="13">
        <v>671.94</v>
      </c>
      <c r="S4165" s="13">
        <f t="shared" si="196"/>
        <v>470.358</v>
      </c>
      <c r="T4165" s="13">
        <f t="shared" si="197"/>
        <v>201.58200000000005</v>
      </c>
      <c r="U4165" s="2">
        <f t="shared" si="195"/>
        <v>0.30000000000000004</v>
      </c>
      <c r="V4165">
        <f>Table1[[#This Row],[Ship Date]]-Table1[[#This Row],[Order Date]]</f>
        <v>4</v>
      </c>
    </row>
    <row r="4166" spans="1:22" x14ac:dyDescent="0.3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s="13">
        <v>169.06399999999999</v>
      </c>
      <c r="S4166" s="13">
        <f t="shared" si="196"/>
        <v>118.34479999999999</v>
      </c>
      <c r="T4166" s="13">
        <f t="shared" si="197"/>
        <v>50.719200000000001</v>
      </c>
      <c r="U4166" s="2">
        <f t="shared" si="195"/>
        <v>0.30000000000000004</v>
      </c>
      <c r="V4166">
        <f>Table1[[#This Row],[Ship Date]]-Table1[[#This Row],[Order Date]]</f>
        <v>2</v>
      </c>
    </row>
    <row r="4167" spans="1:22" x14ac:dyDescent="0.35">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s="13">
        <v>168.624</v>
      </c>
      <c r="S4167" s="13">
        <f t="shared" si="196"/>
        <v>118.03679999999999</v>
      </c>
      <c r="T4167" s="13">
        <f t="shared" si="197"/>
        <v>50.58720000000001</v>
      </c>
      <c r="U4167" s="2">
        <f t="shared" si="195"/>
        <v>0.30000000000000004</v>
      </c>
      <c r="V4167">
        <f>Table1[[#This Row],[Ship Date]]-Table1[[#This Row],[Order Date]]</f>
        <v>2</v>
      </c>
    </row>
    <row r="4168" spans="1:22" x14ac:dyDescent="0.35">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s="13">
        <v>19.440000000000001</v>
      </c>
      <c r="S4168" s="13">
        <f t="shared" si="196"/>
        <v>13.608000000000001</v>
      </c>
      <c r="T4168" s="13">
        <f t="shared" si="197"/>
        <v>5.8320000000000007</v>
      </c>
      <c r="U4168" s="2">
        <f t="shared" si="195"/>
        <v>0.30000000000000004</v>
      </c>
      <c r="V4168">
        <f>Table1[[#This Row],[Ship Date]]-Table1[[#This Row],[Order Date]]</f>
        <v>5</v>
      </c>
    </row>
    <row r="4169" spans="1:22" x14ac:dyDescent="0.35">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s="13">
        <v>31.92</v>
      </c>
      <c r="S4169" s="13">
        <f t="shared" si="196"/>
        <v>22.344000000000001</v>
      </c>
      <c r="T4169" s="13">
        <f t="shared" si="197"/>
        <v>9.5760000000000005</v>
      </c>
      <c r="U4169" s="2">
        <f t="shared" si="195"/>
        <v>0.3</v>
      </c>
      <c r="V4169">
        <f>Table1[[#This Row],[Ship Date]]-Table1[[#This Row],[Order Date]]</f>
        <v>2</v>
      </c>
    </row>
    <row r="4170" spans="1:22" x14ac:dyDescent="0.3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s="13">
        <v>433.56799999999998</v>
      </c>
      <c r="S4170" s="13">
        <f t="shared" si="196"/>
        <v>303.49759999999998</v>
      </c>
      <c r="T4170" s="13">
        <f t="shared" si="197"/>
        <v>130.07040000000001</v>
      </c>
      <c r="U4170" s="2">
        <f t="shared" si="195"/>
        <v>0.30000000000000004</v>
      </c>
      <c r="V4170">
        <f>Table1[[#This Row],[Ship Date]]-Table1[[#This Row],[Order Date]]</f>
        <v>2</v>
      </c>
    </row>
    <row r="4171" spans="1:22" x14ac:dyDescent="0.35">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s="13">
        <v>31.103999999999999</v>
      </c>
      <c r="S4171" s="13">
        <f t="shared" si="196"/>
        <v>21.772799999999997</v>
      </c>
      <c r="T4171" s="13">
        <f t="shared" si="197"/>
        <v>9.3312000000000026</v>
      </c>
      <c r="U4171" s="2">
        <f t="shared" si="195"/>
        <v>0.3000000000000001</v>
      </c>
      <c r="V4171">
        <f>Table1[[#This Row],[Ship Date]]-Table1[[#This Row],[Order Date]]</f>
        <v>1</v>
      </c>
    </row>
    <row r="4172" spans="1:22" x14ac:dyDescent="0.35">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s="13">
        <v>54.816000000000003</v>
      </c>
      <c r="S4172" s="13">
        <f t="shared" si="196"/>
        <v>38.371200000000002</v>
      </c>
      <c r="T4172" s="13">
        <f t="shared" si="197"/>
        <v>16.444800000000001</v>
      </c>
      <c r="U4172" s="2">
        <f t="shared" si="195"/>
        <v>0.3</v>
      </c>
      <c r="V4172">
        <f>Table1[[#This Row],[Ship Date]]-Table1[[#This Row],[Order Date]]</f>
        <v>1</v>
      </c>
    </row>
    <row r="4173" spans="1:22" x14ac:dyDescent="0.35">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s="13">
        <v>48.86</v>
      </c>
      <c r="S4173" s="13">
        <f t="shared" si="196"/>
        <v>34.201999999999998</v>
      </c>
      <c r="T4173" s="13">
        <f t="shared" si="197"/>
        <v>14.658000000000001</v>
      </c>
      <c r="U4173" s="2">
        <f t="shared" si="195"/>
        <v>0.30000000000000004</v>
      </c>
      <c r="V4173">
        <f>Table1[[#This Row],[Ship Date]]-Table1[[#This Row],[Order Date]]</f>
        <v>4</v>
      </c>
    </row>
    <row r="4174" spans="1:22" x14ac:dyDescent="0.35">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s="13">
        <v>14.2</v>
      </c>
      <c r="S4174" s="13">
        <f t="shared" si="196"/>
        <v>9.94</v>
      </c>
      <c r="T4174" s="13">
        <f t="shared" si="197"/>
        <v>4.26</v>
      </c>
      <c r="U4174" s="2">
        <f t="shared" si="195"/>
        <v>0.3</v>
      </c>
      <c r="V4174">
        <f>Table1[[#This Row],[Ship Date]]-Table1[[#This Row],[Order Date]]</f>
        <v>0</v>
      </c>
    </row>
    <row r="4175" spans="1:22" x14ac:dyDescent="0.35">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s="13">
        <v>12.96</v>
      </c>
      <c r="S4175" s="13">
        <f t="shared" si="196"/>
        <v>9.0719999999999992</v>
      </c>
      <c r="T4175" s="13">
        <f t="shared" si="197"/>
        <v>3.8880000000000017</v>
      </c>
      <c r="U4175" s="2">
        <f t="shared" si="195"/>
        <v>0.3000000000000001</v>
      </c>
      <c r="V4175">
        <f>Table1[[#This Row],[Ship Date]]-Table1[[#This Row],[Order Date]]</f>
        <v>0</v>
      </c>
    </row>
    <row r="4176" spans="1:22" x14ac:dyDescent="0.35">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s="13">
        <v>58.34</v>
      </c>
      <c r="S4176" s="13">
        <f t="shared" si="196"/>
        <v>40.838000000000001</v>
      </c>
      <c r="T4176" s="13">
        <f t="shared" si="197"/>
        <v>17.502000000000002</v>
      </c>
      <c r="U4176" s="2">
        <f t="shared" si="195"/>
        <v>0.30000000000000004</v>
      </c>
      <c r="V4176">
        <f>Table1[[#This Row],[Ship Date]]-Table1[[#This Row],[Order Date]]</f>
        <v>0</v>
      </c>
    </row>
    <row r="4177" spans="1:22" x14ac:dyDescent="0.35">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s="13">
        <v>56.3</v>
      </c>
      <c r="S4177" s="13">
        <f t="shared" si="196"/>
        <v>39.409999999999997</v>
      </c>
      <c r="T4177" s="13">
        <f t="shared" si="197"/>
        <v>16.89</v>
      </c>
      <c r="U4177" s="2">
        <f t="shared" si="195"/>
        <v>0.30000000000000004</v>
      </c>
      <c r="V4177">
        <f>Table1[[#This Row],[Ship Date]]-Table1[[#This Row],[Order Date]]</f>
        <v>1</v>
      </c>
    </row>
    <row r="4178" spans="1:22" x14ac:dyDescent="0.35">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s="13">
        <v>629.95000000000005</v>
      </c>
      <c r="S4178" s="13">
        <f t="shared" si="196"/>
        <v>440.96500000000003</v>
      </c>
      <c r="T4178" s="13">
        <f t="shared" si="197"/>
        <v>188.98500000000001</v>
      </c>
      <c r="U4178" s="2">
        <f t="shared" si="195"/>
        <v>0.3</v>
      </c>
      <c r="V4178">
        <f>Table1[[#This Row],[Ship Date]]-Table1[[#This Row],[Order Date]]</f>
        <v>5</v>
      </c>
    </row>
    <row r="4179" spans="1:22" x14ac:dyDescent="0.35">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s="13">
        <v>122.97</v>
      </c>
      <c r="S4179" s="13">
        <f t="shared" si="196"/>
        <v>86.078999999999994</v>
      </c>
      <c r="T4179" s="13">
        <f t="shared" si="197"/>
        <v>36.891000000000005</v>
      </c>
      <c r="U4179" s="2">
        <f t="shared" si="195"/>
        <v>0.30000000000000004</v>
      </c>
      <c r="V4179">
        <f>Table1[[#This Row],[Ship Date]]-Table1[[#This Row],[Order Date]]</f>
        <v>5</v>
      </c>
    </row>
    <row r="4180" spans="1:22" x14ac:dyDescent="0.35">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s="13">
        <v>46.35</v>
      </c>
      <c r="S4180" s="13">
        <f t="shared" si="196"/>
        <v>32.445</v>
      </c>
      <c r="T4180" s="13">
        <f t="shared" si="197"/>
        <v>13.905000000000001</v>
      </c>
      <c r="U4180" s="2">
        <f t="shared" si="195"/>
        <v>0.3</v>
      </c>
      <c r="V4180">
        <f>Table1[[#This Row],[Ship Date]]-Table1[[#This Row],[Order Date]]</f>
        <v>2</v>
      </c>
    </row>
    <row r="4181" spans="1:22" x14ac:dyDescent="0.35">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s="13">
        <v>14.976000000000001</v>
      </c>
      <c r="S4181" s="13">
        <f t="shared" si="196"/>
        <v>10.4832</v>
      </c>
      <c r="T4181" s="13">
        <f t="shared" si="197"/>
        <v>4.4928000000000008</v>
      </c>
      <c r="U4181" s="2">
        <f t="shared" si="195"/>
        <v>0.30000000000000004</v>
      </c>
      <c r="V4181">
        <f>Table1[[#This Row],[Ship Date]]-Table1[[#This Row],[Order Date]]</f>
        <v>4</v>
      </c>
    </row>
    <row r="4182" spans="1:22" x14ac:dyDescent="0.35">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s="13">
        <v>4.24</v>
      </c>
      <c r="S4182" s="13">
        <f t="shared" si="196"/>
        <v>2.968</v>
      </c>
      <c r="T4182" s="13">
        <f t="shared" si="197"/>
        <v>1.2720000000000002</v>
      </c>
      <c r="U4182" s="2">
        <f t="shared" si="195"/>
        <v>0.30000000000000004</v>
      </c>
      <c r="V4182">
        <f>Table1[[#This Row],[Ship Date]]-Table1[[#This Row],[Order Date]]</f>
        <v>4</v>
      </c>
    </row>
    <row r="4183" spans="1:22" x14ac:dyDescent="0.3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s="13">
        <v>319.95999999999998</v>
      </c>
      <c r="S4183" s="13">
        <f t="shared" si="196"/>
        <v>223.97199999999998</v>
      </c>
      <c r="T4183" s="13">
        <f t="shared" si="197"/>
        <v>95.988</v>
      </c>
      <c r="U4183" s="2">
        <f t="shared" si="195"/>
        <v>0.30000000000000004</v>
      </c>
      <c r="V4183">
        <f>Table1[[#This Row],[Ship Date]]-Table1[[#This Row],[Order Date]]</f>
        <v>6</v>
      </c>
    </row>
    <row r="4184" spans="1:22" x14ac:dyDescent="0.3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s="13">
        <v>17.04</v>
      </c>
      <c r="S4184" s="13">
        <f t="shared" si="196"/>
        <v>11.927999999999999</v>
      </c>
      <c r="T4184" s="13">
        <f t="shared" si="197"/>
        <v>5.1120000000000001</v>
      </c>
      <c r="U4184" s="2">
        <f t="shared" si="195"/>
        <v>0.30000000000000004</v>
      </c>
      <c r="V4184">
        <f>Table1[[#This Row],[Ship Date]]-Table1[[#This Row],[Order Date]]</f>
        <v>6</v>
      </c>
    </row>
    <row r="4185" spans="1:22" x14ac:dyDescent="0.3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s="13">
        <v>344.91</v>
      </c>
      <c r="S4185" s="13">
        <f t="shared" si="196"/>
        <v>241.43700000000001</v>
      </c>
      <c r="T4185" s="13">
        <f t="shared" si="197"/>
        <v>103.47300000000001</v>
      </c>
      <c r="U4185" s="2">
        <f t="shared" si="195"/>
        <v>0.3</v>
      </c>
      <c r="V4185">
        <f>Table1[[#This Row],[Ship Date]]-Table1[[#This Row],[Order Date]]</f>
        <v>6</v>
      </c>
    </row>
    <row r="4186" spans="1:22" x14ac:dyDescent="0.35">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s="13">
        <v>81.94</v>
      </c>
      <c r="S4186" s="13">
        <f t="shared" si="196"/>
        <v>57.357999999999997</v>
      </c>
      <c r="T4186" s="13">
        <f t="shared" si="197"/>
        <v>24.582000000000001</v>
      </c>
      <c r="U4186" s="2">
        <f t="shared" si="195"/>
        <v>0.30000000000000004</v>
      </c>
      <c r="V4186">
        <f>Table1[[#This Row],[Ship Date]]-Table1[[#This Row],[Order Date]]</f>
        <v>2</v>
      </c>
    </row>
    <row r="4187" spans="1:22" x14ac:dyDescent="0.35">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s="13">
        <v>98.16</v>
      </c>
      <c r="S4187" s="13">
        <f t="shared" si="196"/>
        <v>68.711999999999989</v>
      </c>
      <c r="T4187" s="13">
        <f t="shared" si="197"/>
        <v>29.448000000000008</v>
      </c>
      <c r="U4187" s="2">
        <f t="shared" si="195"/>
        <v>0.3000000000000001</v>
      </c>
      <c r="V4187">
        <f>Table1[[#This Row],[Ship Date]]-Table1[[#This Row],[Order Date]]</f>
        <v>1</v>
      </c>
    </row>
    <row r="4188" spans="1:22" x14ac:dyDescent="0.3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s="13">
        <v>6.8739999999999997</v>
      </c>
      <c r="S4188" s="13">
        <f t="shared" si="196"/>
        <v>4.8117999999999999</v>
      </c>
      <c r="T4188" s="13">
        <f t="shared" si="197"/>
        <v>2.0621999999999998</v>
      </c>
      <c r="U4188" s="2">
        <f t="shared" si="195"/>
        <v>0.3</v>
      </c>
      <c r="V4188">
        <f>Table1[[#This Row],[Ship Date]]-Table1[[#This Row],[Order Date]]</f>
        <v>5</v>
      </c>
    </row>
    <row r="4189" spans="1:22" x14ac:dyDescent="0.3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s="13">
        <v>1.996</v>
      </c>
      <c r="S4189" s="13">
        <f t="shared" si="196"/>
        <v>1.3972</v>
      </c>
      <c r="T4189" s="13">
        <f t="shared" si="197"/>
        <v>0.5988</v>
      </c>
      <c r="U4189" s="2">
        <f t="shared" si="195"/>
        <v>0.3</v>
      </c>
      <c r="V4189">
        <f>Table1[[#This Row],[Ship Date]]-Table1[[#This Row],[Order Date]]</f>
        <v>5</v>
      </c>
    </row>
    <row r="4190" spans="1:22" x14ac:dyDescent="0.3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s="13">
        <v>8.9280000000000008</v>
      </c>
      <c r="S4190" s="13">
        <f t="shared" si="196"/>
        <v>6.2496</v>
      </c>
      <c r="T4190" s="13">
        <f t="shared" si="197"/>
        <v>2.6784000000000008</v>
      </c>
      <c r="U4190" s="2">
        <f t="shared" si="195"/>
        <v>0.30000000000000004</v>
      </c>
      <c r="V4190">
        <f>Table1[[#This Row],[Ship Date]]-Table1[[#This Row],[Order Date]]</f>
        <v>5</v>
      </c>
    </row>
    <row r="4191" spans="1:22" x14ac:dyDescent="0.3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s="13">
        <v>9.99</v>
      </c>
      <c r="S4191" s="13">
        <f t="shared" si="196"/>
        <v>6.9929999999999994</v>
      </c>
      <c r="T4191" s="13">
        <f t="shared" si="197"/>
        <v>2.9970000000000008</v>
      </c>
      <c r="U4191" s="2">
        <f t="shared" si="195"/>
        <v>0.30000000000000004</v>
      </c>
      <c r="V4191">
        <f>Table1[[#This Row],[Ship Date]]-Table1[[#This Row],[Order Date]]</f>
        <v>5</v>
      </c>
    </row>
    <row r="4192" spans="1:22" x14ac:dyDescent="0.35">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s="13">
        <v>10499.97</v>
      </c>
      <c r="S4192" s="13">
        <f t="shared" si="196"/>
        <v>7349.9789999999994</v>
      </c>
      <c r="T4192" s="13">
        <f t="shared" si="197"/>
        <v>3149.991</v>
      </c>
      <c r="U4192" s="2">
        <f t="shared" si="195"/>
        <v>0.30000000000000004</v>
      </c>
      <c r="V4192">
        <f>Table1[[#This Row],[Ship Date]]-Table1[[#This Row],[Order Date]]</f>
        <v>5</v>
      </c>
    </row>
    <row r="4193" spans="1:22" x14ac:dyDescent="0.35">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s="13">
        <v>21.12</v>
      </c>
      <c r="S4193" s="13">
        <f t="shared" si="196"/>
        <v>14.783999999999999</v>
      </c>
      <c r="T4193" s="13">
        <f t="shared" si="197"/>
        <v>6.3360000000000021</v>
      </c>
      <c r="U4193" s="2">
        <f t="shared" si="195"/>
        <v>0.3000000000000001</v>
      </c>
      <c r="V4193">
        <f>Table1[[#This Row],[Ship Date]]-Table1[[#This Row],[Order Date]]</f>
        <v>0</v>
      </c>
    </row>
    <row r="4194" spans="1:22" x14ac:dyDescent="0.35">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s="13">
        <v>696.42</v>
      </c>
      <c r="S4194" s="13">
        <f t="shared" si="196"/>
        <v>487.49399999999991</v>
      </c>
      <c r="T4194" s="13">
        <f t="shared" si="197"/>
        <v>208.92600000000004</v>
      </c>
      <c r="U4194" s="2">
        <f t="shared" si="195"/>
        <v>0.3000000000000001</v>
      </c>
      <c r="V4194">
        <f>Table1[[#This Row],[Ship Date]]-Table1[[#This Row],[Order Date]]</f>
        <v>4</v>
      </c>
    </row>
    <row r="4195" spans="1:22" x14ac:dyDescent="0.35">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s="13">
        <v>304.77600000000001</v>
      </c>
      <c r="S4195" s="13">
        <f t="shared" si="196"/>
        <v>213.3432</v>
      </c>
      <c r="T4195" s="13">
        <f t="shared" si="197"/>
        <v>91.432800000000015</v>
      </c>
      <c r="U4195" s="2">
        <f t="shared" si="195"/>
        <v>0.30000000000000004</v>
      </c>
      <c r="V4195">
        <f>Table1[[#This Row],[Ship Date]]-Table1[[#This Row],[Order Date]]</f>
        <v>4</v>
      </c>
    </row>
    <row r="4196" spans="1:22" x14ac:dyDescent="0.35">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s="13">
        <v>51.98</v>
      </c>
      <c r="S4196" s="13">
        <f t="shared" si="196"/>
        <v>36.385999999999996</v>
      </c>
      <c r="T4196" s="13">
        <f t="shared" si="197"/>
        <v>15.594000000000001</v>
      </c>
      <c r="U4196" s="2">
        <f t="shared" si="195"/>
        <v>0.30000000000000004</v>
      </c>
      <c r="V4196">
        <f>Table1[[#This Row],[Ship Date]]-Table1[[#This Row],[Order Date]]</f>
        <v>4</v>
      </c>
    </row>
    <row r="4197" spans="1:22" x14ac:dyDescent="0.35">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s="13">
        <v>24.7</v>
      </c>
      <c r="S4197" s="13">
        <f t="shared" si="196"/>
        <v>17.29</v>
      </c>
      <c r="T4197" s="13">
        <f t="shared" si="197"/>
        <v>7.41</v>
      </c>
      <c r="U4197" s="2">
        <f t="shared" si="195"/>
        <v>0.3</v>
      </c>
      <c r="V4197">
        <f>Table1[[#This Row],[Ship Date]]-Table1[[#This Row],[Order Date]]</f>
        <v>6</v>
      </c>
    </row>
    <row r="4198" spans="1:22" x14ac:dyDescent="0.35">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s="13">
        <v>21.93</v>
      </c>
      <c r="S4198" s="13">
        <f t="shared" si="196"/>
        <v>15.350999999999999</v>
      </c>
      <c r="T4198" s="13">
        <f t="shared" si="197"/>
        <v>6.5790000000000006</v>
      </c>
      <c r="U4198" s="2">
        <f t="shared" si="195"/>
        <v>0.30000000000000004</v>
      </c>
      <c r="V4198">
        <f>Table1[[#This Row],[Ship Date]]-Table1[[#This Row],[Order Date]]</f>
        <v>5</v>
      </c>
    </row>
    <row r="4199" spans="1:22" x14ac:dyDescent="0.35">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s="13">
        <v>394.81599999999997</v>
      </c>
      <c r="S4199" s="13">
        <f t="shared" si="196"/>
        <v>276.37119999999999</v>
      </c>
      <c r="T4199" s="13">
        <f t="shared" si="197"/>
        <v>118.44479999999999</v>
      </c>
      <c r="U4199" s="2">
        <f t="shared" si="195"/>
        <v>0.3</v>
      </c>
      <c r="V4199">
        <f>Table1[[#This Row],[Ship Date]]-Table1[[#This Row],[Order Date]]</f>
        <v>5</v>
      </c>
    </row>
    <row r="4200" spans="1:22" x14ac:dyDescent="0.35">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s="13">
        <v>18.192</v>
      </c>
      <c r="S4200" s="13">
        <f t="shared" si="196"/>
        <v>12.734399999999999</v>
      </c>
      <c r="T4200" s="13">
        <f t="shared" si="197"/>
        <v>5.4576000000000011</v>
      </c>
      <c r="U4200" s="2">
        <f t="shared" si="195"/>
        <v>0.30000000000000004</v>
      </c>
      <c r="V4200">
        <f>Table1[[#This Row],[Ship Date]]-Table1[[#This Row],[Order Date]]</f>
        <v>5</v>
      </c>
    </row>
    <row r="4201" spans="1:22" x14ac:dyDescent="0.35">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s="13">
        <v>7.31</v>
      </c>
      <c r="S4201" s="13">
        <f t="shared" si="196"/>
        <v>5.1169999999999991</v>
      </c>
      <c r="T4201" s="13">
        <f t="shared" si="197"/>
        <v>2.1930000000000005</v>
      </c>
      <c r="U4201" s="2">
        <f t="shared" si="195"/>
        <v>0.3000000000000001</v>
      </c>
      <c r="V4201">
        <f>Table1[[#This Row],[Ship Date]]-Table1[[#This Row],[Order Date]]</f>
        <v>0</v>
      </c>
    </row>
    <row r="4202" spans="1:22" x14ac:dyDescent="0.35">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s="13">
        <v>799.98400000000004</v>
      </c>
      <c r="S4202" s="13">
        <f t="shared" si="196"/>
        <v>559.98879999999997</v>
      </c>
      <c r="T4202" s="13">
        <f t="shared" si="197"/>
        <v>239.99520000000007</v>
      </c>
      <c r="U4202" s="2">
        <f t="shared" si="195"/>
        <v>0.30000000000000004</v>
      </c>
      <c r="V4202">
        <f>Table1[[#This Row],[Ship Date]]-Table1[[#This Row],[Order Date]]</f>
        <v>0</v>
      </c>
    </row>
    <row r="4203" spans="1:22" x14ac:dyDescent="0.35">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s="13">
        <v>41.28</v>
      </c>
      <c r="S4203" s="13">
        <f t="shared" si="196"/>
        <v>28.895999999999997</v>
      </c>
      <c r="T4203" s="13">
        <f t="shared" si="197"/>
        <v>12.384000000000004</v>
      </c>
      <c r="U4203" s="2">
        <f t="shared" si="195"/>
        <v>0.3000000000000001</v>
      </c>
      <c r="V4203">
        <f>Table1[[#This Row],[Ship Date]]-Table1[[#This Row],[Order Date]]</f>
        <v>0</v>
      </c>
    </row>
    <row r="4204" spans="1:22" x14ac:dyDescent="0.35">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s="13">
        <v>184.66</v>
      </c>
      <c r="S4204" s="13">
        <f t="shared" si="196"/>
        <v>129.262</v>
      </c>
      <c r="T4204" s="13">
        <f t="shared" si="197"/>
        <v>55.397999999999996</v>
      </c>
      <c r="U4204" s="2">
        <f t="shared" si="195"/>
        <v>0.3</v>
      </c>
      <c r="V4204">
        <f>Table1[[#This Row],[Ship Date]]-Table1[[#This Row],[Order Date]]</f>
        <v>0</v>
      </c>
    </row>
    <row r="4205" spans="1:22" x14ac:dyDescent="0.35">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s="13">
        <v>49.25</v>
      </c>
      <c r="S4205" s="13">
        <f t="shared" si="196"/>
        <v>34.474999999999994</v>
      </c>
      <c r="T4205" s="13">
        <f t="shared" si="197"/>
        <v>14.775000000000006</v>
      </c>
      <c r="U4205" s="2">
        <f t="shared" si="195"/>
        <v>0.3000000000000001</v>
      </c>
      <c r="V4205">
        <f>Table1[[#This Row],[Ship Date]]-Table1[[#This Row],[Order Date]]</f>
        <v>2</v>
      </c>
    </row>
    <row r="4206" spans="1:22" x14ac:dyDescent="0.35">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s="13">
        <v>10.16</v>
      </c>
      <c r="S4206" s="13">
        <f t="shared" si="196"/>
        <v>7.1119999999999992</v>
      </c>
      <c r="T4206" s="13">
        <f t="shared" si="197"/>
        <v>3.0480000000000009</v>
      </c>
      <c r="U4206" s="2">
        <f t="shared" si="195"/>
        <v>0.3000000000000001</v>
      </c>
      <c r="V4206">
        <f>Table1[[#This Row],[Ship Date]]-Table1[[#This Row],[Order Date]]</f>
        <v>2</v>
      </c>
    </row>
    <row r="4207" spans="1:22" x14ac:dyDescent="0.35">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s="13">
        <v>14.76</v>
      </c>
      <c r="S4207" s="13">
        <f t="shared" si="196"/>
        <v>10.331999999999999</v>
      </c>
      <c r="T4207" s="13">
        <f t="shared" si="197"/>
        <v>4.4280000000000008</v>
      </c>
      <c r="U4207" s="2">
        <f t="shared" si="195"/>
        <v>0.30000000000000004</v>
      </c>
      <c r="V4207">
        <f>Table1[[#This Row],[Ship Date]]-Table1[[#This Row],[Order Date]]</f>
        <v>2</v>
      </c>
    </row>
    <row r="4208" spans="1:22" x14ac:dyDescent="0.35">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s="13">
        <v>34.08</v>
      </c>
      <c r="S4208" s="13">
        <f t="shared" si="196"/>
        <v>23.855999999999998</v>
      </c>
      <c r="T4208" s="13">
        <f t="shared" si="197"/>
        <v>10.224</v>
      </c>
      <c r="U4208" s="2">
        <f t="shared" si="195"/>
        <v>0.30000000000000004</v>
      </c>
      <c r="V4208">
        <f>Table1[[#This Row],[Ship Date]]-Table1[[#This Row],[Order Date]]</f>
        <v>2</v>
      </c>
    </row>
    <row r="4209" spans="1:22" x14ac:dyDescent="0.35">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s="13">
        <v>17.670000000000002</v>
      </c>
      <c r="S4209" s="13">
        <f t="shared" si="196"/>
        <v>12.369</v>
      </c>
      <c r="T4209" s="13">
        <f t="shared" si="197"/>
        <v>5.3010000000000019</v>
      </c>
      <c r="U4209" s="2">
        <f t="shared" si="195"/>
        <v>0.3000000000000001</v>
      </c>
      <c r="V4209">
        <f>Table1[[#This Row],[Ship Date]]-Table1[[#This Row],[Order Date]]</f>
        <v>2</v>
      </c>
    </row>
    <row r="4210" spans="1:22" x14ac:dyDescent="0.35">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s="13">
        <v>1604.9</v>
      </c>
      <c r="S4210" s="13">
        <f t="shared" si="196"/>
        <v>1123.43</v>
      </c>
      <c r="T4210" s="13">
        <f t="shared" si="197"/>
        <v>481.47</v>
      </c>
      <c r="U4210" s="2">
        <f t="shared" si="195"/>
        <v>0.3</v>
      </c>
      <c r="V4210">
        <f>Table1[[#This Row],[Ship Date]]-Table1[[#This Row],[Order Date]]</f>
        <v>2</v>
      </c>
    </row>
    <row r="4211" spans="1:22" x14ac:dyDescent="0.35">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s="13">
        <v>385.68599999999998</v>
      </c>
      <c r="S4211" s="13">
        <f t="shared" si="196"/>
        <v>269.98019999999997</v>
      </c>
      <c r="T4211" s="13">
        <f t="shared" si="197"/>
        <v>115.70580000000001</v>
      </c>
      <c r="U4211" s="2">
        <f t="shared" si="195"/>
        <v>0.30000000000000004</v>
      </c>
      <c r="V4211">
        <f>Table1[[#This Row],[Ship Date]]-Table1[[#This Row],[Order Date]]</f>
        <v>2</v>
      </c>
    </row>
    <row r="4212" spans="1:22" x14ac:dyDescent="0.3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s="13">
        <v>15.984</v>
      </c>
      <c r="S4212" s="13">
        <f t="shared" si="196"/>
        <v>11.188799999999999</v>
      </c>
      <c r="T4212" s="13">
        <f t="shared" si="197"/>
        <v>4.7952000000000012</v>
      </c>
      <c r="U4212" s="2">
        <f t="shared" si="195"/>
        <v>0.3000000000000001</v>
      </c>
      <c r="V4212">
        <f>Table1[[#This Row],[Ship Date]]-Table1[[#This Row],[Order Date]]</f>
        <v>5</v>
      </c>
    </row>
    <row r="4213" spans="1:22" x14ac:dyDescent="0.35">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s="13">
        <v>9.42</v>
      </c>
      <c r="S4213" s="13">
        <f t="shared" si="196"/>
        <v>6.5939999999999994</v>
      </c>
      <c r="T4213" s="13">
        <f t="shared" si="197"/>
        <v>2.8260000000000005</v>
      </c>
      <c r="U4213" s="2">
        <f t="shared" si="195"/>
        <v>0.30000000000000004</v>
      </c>
      <c r="V4213">
        <f>Table1[[#This Row],[Ship Date]]-Table1[[#This Row],[Order Date]]</f>
        <v>4</v>
      </c>
    </row>
    <row r="4214" spans="1:22" x14ac:dyDescent="0.35">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s="13">
        <v>6.56</v>
      </c>
      <c r="S4214" s="13">
        <f t="shared" si="196"/>
        <v>4.5919999999999996</v>
      </c>
      <c r="T4214" s="13">
        <f t="shared" si="197"/>
        <v>1.968</v>
      </c>
      <c r="U4214" s="2">
        <f t="shared" si="195"/>
        <v>0.3</v>
      </c>
      <c r="V4214">
        <f>Table1[[#This Row],[Ship Date]]-Table1[[#This Row],[Order Date]]</f>
        <v>4</v>
      </c>
    </row>
    <row r="4215" spans="1:22" x14ac:dyDescent="0.35">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s="13">
        <v>24.56</v>
      </c>
      <c r="S4215" s="13">
        <f t="shared" si="196"/>
        <v>17.191999999999997</v>
      </c>
      <c r="T4215" s="13">
        <f t="shared" si="197"/>
        <v>7.3680000000000021</v>
      </c>
      <c r="U4215" s="2">
        <f t="shared" si="195"/>
        <v>0.3000000000000001</v>
      </c>
      <c r="V4215">
        <f>Table1[[#This Row],[Ship Date]]-Table1[[#This Row],[Order Date]]</f>
        <v>4</v>
      </c>
    </row>
    <row r="4216" spans="1:22" x14ac:dyDescent="0.35">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s="13">
        <v>128.4</v>
      </c>
      <c r="S4216" s="13">
        <f t="shared" si="196"/>
        <v>89.88</v>
      </c>
      <c r="T4216" s="13">
        <f t="shared" si="197"/>
        <v>38.52000000000001</v>
      </c>
      <c r="U4216" s="2">
        <f t="shared" si="195"/>
        <v>0.30000000000000004</v>
      </c>
      <c r="V4216">
        <f>Table1[[#This Row],[Ship Date]]-Table1[[#This Row],[Order Date]]</f>
        <v>4</v>
      </c>
    </row>
    <row r="4217" spans="1:22" x14ac:dyDescent="0.35">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s="13">
        <v>62.28</v>
      </c>
      <c r="S4217" s="13">
        <f t="shared" si="196"/>
        <v>43.595999999999997</v>
      </c>
      <c r="T4217" s="13">
        <f t="shared" si="197"/>
        <v>18.684000000000005</v>
      </c>
      <c r="U4217" s="2">
        <f t="shared" si="195"/>
        <v>0.30000000000000004</v>
      </c>
      <c r="V4217">
        <f>Table1[[#This Row],[Ship Date]]-Table1[[#This Row],[Order Date]]</f>
        <v>4</v>
      </c>
    </row>
    <row r="4218" spans="1:22" x14ac:dyDescent="0.35">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s="13">
        <v>9.24</v>
      </c>
      <c r="S4218" s="13">
        <f t="shared" si="196"/>
        <v>6.468</v>
      </c>
      <c r="T4218" s="13">
        <f t="shared" si="197"/>
        <v>2.7720000000000002</v>
      </c>
      <c r="U4218" s="2">
        <f t="shared" si="195"/>
        <v>0.30000000000000004</v>
      </c>
      <c r="V4218">
        <f>Table1[[#This Row],[Ship Date]]-Table1[[#This Row],[Order Date]]</f>
        <v>4</v>
      </c>
    </row>
    <row r="4219" spans="1:22" x14ac:dyDescent="0.3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s="13">
        <v>482.66399999999999</v>
      </c>
      <c r="S4219" s="13">
        <f t="shared" si="196"/>
        <v>337.86479999999995</v>
      </c>
      <c r="T4219" s="13">
        <f t="shared" si="197"/>
        <v>144.79920000000004</v>
      </c>
      <c r="U4219" s="2">
        <f t="shared" si="195"/>
        <v>0.3000000000000001</v>
      </c>
      <c r="V4219">
        <f>Table1[[#This Row],[Ship Date]]-Table1[[#This Row],[Order Date]]</f>
        <v>2</v>
      </c>
    </row>
    <row r="4220" spans="1:22" x14ac:dyDescent="0.3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s="13">
        <v>4799.9840000000004</v>
      </c>
      <c r="S4220" s="13">
        <f t="shared" si="196"/>
        <v>3359.9888000000001</v>
      </c>
      <c r="T4220" s="13">
        <f t="shared" si="197"/>
        <v>1439.9952000000003</v>
      </c>
      <c r="U4220" s="2">
        <f t="shared" si="195"/>
        <v>0.30000000000000004</v>
      </c>
      <c r="V4220">
        <f>Table1[[#This Row],[Ship Date]]-Table1[[#This Row],[Order Date]]</f>
        <v>2</v>
      </c>
    </row>
    <row r="4221" spans="1:22" x14ac:dyDescent="0.35">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s="13">
        <v>37.94</v>
      </c>
      <c r="S4221" s="13">
        <f t="shared" si="196"/>
        <v>26.557999999999996</v>
      </c>
      <c r="T4221" s="13">
        <f t="shared" si="197"/>
        <v>11.382000000000001</v>
      </c>
      <c r="U4221" s="2">
        <f t="shared" si="195"/>
        <v>0.30000000000000004</v>
      </c>
      <c r="V4221">
        <f>Table1[[#This Row],[Ship Date]]-Table1[[#This Row],[Order Date]]</f>
        <v>2</v>
      </c>
    </row>
    <row r="4222" spans="1:22" x14ac:dyDescent="0.35">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s="13">
        <v>18.288</v>
      </c>
      <c r="S4222" s="13">
        <f t="shared" si="196"/>
        <v>12.801599999999999</v>
      </c>
      <c r="T4222" s="13">
        <f t="shared" si="197"/>
        <v>5.4864000000000015</v>
      </c>
      <c r="U4222" s="2">
        <f t="shared" si="195"/>
        <v>0.3000000000000001</v>
      </c>
      <c r="V4222">
        <f>Table1[[#This Row],[Ship Date]]-Table1[[#This Row],[Order Date]]</f>
        <v>2</v>
      </c>
    </row>
    <row r="4223" spans="1:22" x14ac:dyDescent="0.35">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s="13">
        <v>385.8</v>
      </c>
      <c r="S4223" s="13">
        <f t="shared" si="196"/>
        <v>270.06</v>
      </c>
      <c r="T4223" s="13">
        <f t="shared" si="197"/>
        <v>115.74000000000001</v>
      </c>
      <c r="U4223" s="2">
        <f t="shared" si="195"/>
        <v>0.3</v>
      </c>
      <c r="V4223">
        <f>Table1[[#This Row],[Ship Date]]-Table1[[#This Row],[Order Date]]</f>
        <v>2</v>
      </c>
    </row>
    <row r="4224" spans="1:22" x14ac:dyDescent="0.35">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s="13">
        <v>102.96</v>
      </c>
      <c r="S4224" s="13">
        <f t="shared" si="196"/>
        <v>72.071999999999989</v>
      </c>
      <c r="T4224" s="13">
        <f t="shared" si="197"/>
        <v>30.888000000000005</v>
      </c>
      <c r="U4224" s="2">
        <f t="shared" si="195"/>
        <v>0.30000000000000004</v>
      </c>
      <c r="V4224">
        <f>Table1[[#This Row],[Ship Date]]-Table1[[#This Row],[Order Date]]</f>
        <v>2</v>
      </c>
    </row>
    <row r="4225" spans="1:22" x14ac:dyDescent="0.35">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s="13">
        <v>174.42</v>
      </c>
      <c r="S4225" s="13">
        <f t="shared" si="196"/>
        <v>122.09399999999998</v>
      </c>
      <c r="T4225" s="13">
        <f t="shared" si="197"/>
        <v>52.326000000000008</v>
      </c>
      <c r="U4225" s="2">
        <f t="shared" si="195"/>
        <v>0.30000000000000004</v>
      </c>
      <c r="V4225">
        <f>Table1[[#This Row],[Ship Date]]-Table1[[#This Row],[Order Date]]</f>
        <v>2</v>
      </c>
    </row>
    <row r="4226" spans="1:22" x14ac:dyDescent="0.35">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s="13">
        <v>1.964</v>
      </c>
      <c r="S4226" s="13">
        <f t="shared" si="196"/>
        <v>1.3747999999999998</v>
      </c>
      <c r="T4226" s="13">
        <f t="shared" si="197"/>
        <v>0.58920000000000017</v>
      </c>
      <c r="U4226" s="2">
        <f t="shared" si="195"/>
        <v>0.3000000000000001</v>
      </c>
      <c r="V4226">
        <f>Table1[[#This Row],[Ship Date]]-Table1[[#This Row],[Order Date]]</f>
        <v>3</v>
      </c>
    </row>
    <row r="4227" spans="1:22" x14ac:dyDescent="0.35">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s="13">
        <v>94.427999999999997</v>
      </c>
      <c r="S4227" s="13">
        <f t="shared" si="196"/>
        <v>66.099599999999995</v>
      </c>
      <c r="T4227" s="13">
        <f t="shared" si="197"/>
        <v>28.328400000000002</v>
      </c>
      <c r="U4227" s="2">
        <f t="shared" ref="U4227:U4290" si="198">T4227/R4227</f>
        <v>0.30000000000000004</v>
      </c>
      <c r="V4227">
        <f>Table1[[#This Row],[Ship Date]]-Table1[[#This Row],[Order Date]]</f>
        <v>4</v>
      </c>
    </row>
    <row r="4228" spans="1:22" x14ac:dyDescent="0.35">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s="13">
        <v>45.92</v>
      </c>
      <c r="S4228" s="13">
        <f t="shared" ref="S4228:S4291" si="199">R4228*0.7</f>
        <v>32.143999999999998</v>
      </c>
      <c r="T4228" s="13">
        <f t="shared" ref="T4228:T4291" si="200">R4228-S4228</f>
        <v>13.776000000000003</v>
      </c>
      <c r="U4228" s="2">
        <f t="shared" si="198"/>
        <v>0.30000000000000004</v>
      </c>
      <c r="V4228">
        <f>Table1[[#This Row],[Ship Date]]-Table1[[#This Row],[Order Date]]</f>
        <v>5</v>
      </c>
    </row>
    <row r="4229" spans="1:22" x14ac:dyDescent="0.35">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s="13">
        <v>61.584000000000003</v>
      </c>
      <c r="S4229" s="13">
        <f t="shared" si="199"/>
        <v>43.108800000000002</v>
      </c>
      <c r="T4229" s="13">
        <f t="shared" si="200"/>
        <v>18.475200000000001</v>
      </c>
      <c r="U4229" s="2">
        <f t="shared" si="198"/>
        <v>0.3</v>
      </c>
      <c r="V4229">
        <f>Table1[[#This Row],[Ship Date]]-Table1[[#This Row],[Order Date]]</f>
        <v>5</v>
      </c>
    </row>
    <row r="4230" spans="1:22" x14ac:dyDescent="0.35">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s="13">
        <v>22.48</v>
      </c>
      <c r="S4230" s="13">
        <f t="shared" si="199"/>
        <v>15.735999999999999</v>
      </c>
      <c r="T4230" s="13">
        <f t="shared" si="200"/>
        <v>6.7440000000000015</v>
      </c>
      <c r="U4230" s="2">
        <f t="shared" si="198"/>
        <v>0.30000000000000004</v>
      </c>
      <c r="V4230">
        <f>Table1[[#This Row],[Ship Date]]-Table1[[#This Row],[Order Date]]</f>
        <v>2</v>
      </c>
    </row>
    <row r="4231" spans="1:22" x14ac:dyDescent="0.35">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s="13">
        <v>332.02800000000002</v>
      </c>
      <c r="S4231" s="13">
        <f t="shared" si="199"/>
        <v>232.4196</v>
      </c>
      <c r="T4231" s="13">
        <f t="shared" si="200"/>
        <v>99.608400000000017</v>
      </c>
      <c r="U4231" s="2">
        <f t="shared" si="198"/>
        <v>0.30000000000000004</v>
      </c>
      <c r="V4231">
        <f>Table1[[#This Row],[Ship Date]]-Table1[[#This Row],[Order Date]]</f>
        <v>5</v>
      </c>
    </row>
    <row r="4232" spans="1:22" x14ac:dyDescent="0.35">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s="13">
        <v>11.394</v>
      </c>
      <c r="S4232" s="13">
        <f t="shared" si="199"/>
        <v>7.9757999999999996</v>
      </c>
      <c r="T4232" s="13">
        <f t="shared" si="200"/>
        <v>3.4182000000000006</v>
      </c>
      <c r="U4232" s="2">
        <f t="shared" si="198"/>
        <v>0.30000000000000004</v>
      </c>
      <c r="V4232">
        <f>Table1[[#This Row],[Ship Date]]-Table1[[#This Row],[Order Date]]</f>
        <v>5</v>
      </c>
    </row>
    <row r="4233" spans="1:22" x14ac:dyDescent="0.35">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s="13">
        <v>15.552</v>
      </c>
      <c r="S4233" s="13">
        <f t="shared" si="199"/>
        <v>10.886399999999998</v>
      </c>
      <c r="T4233" s="13">
        <f t="shared" si="200"/>
        <v>4.6656000000000013</v>
      </c>
      <c r="U4233" s="2">
        <f t="shared" si="198"/>
        <v>0.3000000000000001</v>
      </c>
      <c r="V4233">
        <f>Table1[[#This Row],[Ship Date]]-Table1[[#This Row],[Order Date]]</f>
        <v>5</v>
      </c>
    </row>
    <row r="4234" spans="1:22" x14ac:dyDescent="0.35">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s="13">
        <v>31.103999999999999</v>
      </c>
      <c r="S4234" s="13">
        <f t="shared" si="199"/>
        <v>21.772799999999997</v>
      </c>
      <c r="T4234" s="13">
        <f t="shared" si="200"/>
        <v>9.3312000000000026</v>
      </c>
      <c r="U4234" s="2">
        <f t="shared" si="198"/>
        <v>0.3000000000000001</v>
      </c>
      <c r="V4234">
        <f>Table1[[#This Row],[Ship Date]]-Table1[[#This Row],[Order Date]]</f>
        <v>5</v>
      </c>
    </row>
    <row r="4235" spans="1:22" x14ac:dyDescent="0.35">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s="13">
        <v>6.3159999999999998</v>
      </c>
      <c r="S4235" s="13">
        <f t="shared" si="199"/>
        <v>4.4211999999999998</v>
      </c>
      <c r="T4235" s="13">
        <f t="shared" si="200"/>
        <v>1.8948</v>
      </c>
      <c r="U4235" s="2">
        <f t="shared" si="198"/>
        <v>0.3</v>
      </c>
      <c r="V4235">
        <f>Table1[[#This Row],[Ship Date]]-Table1[[#This Row],[Order Date]]</f>
        <v>5</v>
      </c>
    </row>
    <row r="4236" spans="1:22" x14ac:dyDescent="0.35">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s="13">
        <v>11.352</v>
      </c>
      <c r="S4236" s="13">
        <f t="shared" si="199"/>
        <v>7.9463999999999997</v>
      </c>
      <c r="T4236" s="13">
        <f t="shared" si="200"/>
        <v>3.4056000000000006</v>
      </c>
      <c r="U4236" s="2">
        <f t="shared" si="198"/>
        <v>0.30000000000000004</v>
      </c>
      <c r="V4236">
        <f>Table1[[#This Row],[Ship Date]]-Table1[[#This Row],[Order Date]]</f>
        <v>3</v>
      </c>
    </row>
    <row r="4237" spans="1:22" x14ac:dyDescent="0.35">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s="13">
        <v>20.808</v>
      </c>
      <c r="S4237" s="13">
        <f t="shared" si="199"/>
        <v>14.565599999999998</v>
      </c>
      <c r="T4237" s="13">
        <f t="shared" si="200"/>
        <v>6.2424000000000017</v>
      </c>
      <c r="U4237" s="2">
        <f t="shared" si="198"/>
        <v>0.3000000000000001</v>
      </c>
      <c r="V4237">
        <f>Table1[[#This Row],[Ship Date]]-Table1[[#This Row],[Order Date]]</f>
        <v>3</v>
      </c>
    </row>
    <row r="4238" spans="1:22" x14ac:dyDescent="0.35">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s="13">
        <v>11.416</v>
      </c>
      <c r="S4238" s="13">
        <f t="shared" si="199"/>
        <v>7.9912000000000001</v>
      </c>
      <c r="T4238" s="13">
        <f t="shared" si="200"/>
        <v>3.4248000000000003</v>
      </c>
      <c r="U4238" s="2">
        <f t="shared" si="198"/>
        <v>0.3</v>
      </c>
      <c r="V4238">
        <f>Table1[[#This Row],[Ship Date]]-Table1[[#This Row],[Order Date]]</f>
        <v>4</v>
      </c>
    </row>
    <row r="4239" spans="1:22" x14ac:dyDescent="0.35">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s="13">
        <v>9.4079999999999995</v>
      </c>
      <c r="S4239" s="13">
        <f t="shared" si="199"/>
        <v>6.5855999999999995</v>
      </c>
      <c r="T4239" s="13">
        <f t="shared" si="200"/>
        <v>2.8224</v>
      </c>
      <c r="U4239" s="2">
        <f t="shared" si="198"/>
        <v>0.30000000000000004</v>
      </c>
      <c r="V4239">
        <f>Table1[[#This Row],[Ship Date]]-Table1[[#This Row],[Order Date]]</f>
        <v>5</v>
      </c>
    </row>
    <row r="4240" spans="1:22" x14ac:dyDescent="0.35">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s="13">
        <v>19.829999999999998</v>
      </c>
      <c r="S4240" s="13">
        <f t="shared" si="199"/>
        <v>13.880999999999998</v>
      </c>
      <c r="T4240" s="13">
        <f t="shared" si="200"/>
        <v>5.9489999999999998</v>
      </c>
      <c r="U4240" s="2">
        <f t="shared" si="198"/>
        <v>0.30000000000000004</v>
      </c>
      <c r="V4240">
        <f>Table1[[#This Row],[Ship Date]]-Table1[[#This Row],[Order Date]]</f>
        <v>2</v>
      </c>
    </row>
    <row r="4241" spans="1:22" x14ac:dyDescent="0.35">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s="13">
        <v>209.7</v>
      </c>
      <c r="S4241" s="13">
        <f t="shared" si="199"/>
        <v>146.79</v>
      </c>
      <c r="T4241" s="13">
        <f t="shared" si="200"/>
        <v>62.91</v>
      </c>
      <c r="U4241" s="2">
        <f t="shared" si="198"/>
        <v>0.3</v>
      </c>
      <c r="V4241">
        <f>Table1[[#This Row],[Ship Date]]-Table1[[#This Row],[Order Date]]</f>
        <v>6</v>
      </c>
    </row>
    <row r="4242" spans="1:22" x14ac:dyDescent="0.3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s="13">
        <v>43.92</v>
      </c>
      <c r="S4242" s="13">
        <f t="shared" si="199"/>
        <v>30.744</v>
      </c>
      <c r="T4242" s="13">
        <f t="shared" si="200"/>
        <v>13.176000000000002</v>
      </c>
      <c r="U4242" s="2">
        <f t="shared" si="198"/>
        <v>0.30000000000000004</v>
      </c>
      <c r="V4242">
        <f>Table1[[#This Row],[Ship Date]]-Table1[[#This Row],[Order Date]]</f>
        <v>6</v>
      </c>
    </row>
    <row r="4243" spans="1:22" x14ac:dyDescent="0.35">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s="13">
        <v>20.231999999999999</v>
      </c>
      <c r="S4243" s="13">
        <f t="shared" si="199"/>
        <v>14.162399999999998</v>
      </c>
      <c r="T4243" s="13">
        <f t="shared" si="200"/>
        <v>6.0696000000000012</v>
      </c>
      <c r="U4243" s="2">
        <f t="shared" si="198"/>
        <v>0.30000000000000004</v>
      </c>
      <c r="V4243">
        <f>Table1[[#This Row],[Ship Date]]-Table1[[#This Row],[Order Date]]</f>
        <v>6</v>
      </c>
    </row>
    <row r="4244" spans="1:22" x14ac:dyDescent="0.35">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s="13">
        <v>149.97</v>
      </c>
      <c r="S4244" s="13">
        <f t="shared" si="199"/>
        <v>104.979</v>
      </c>
      <c r="T4244" s="13">
        <f t="shared" si="200"/>
        <v>44.991</v>
      </c>
      <c r="U4244" s="2">
        <f t="shared" si="198"/>
        <v>0.3</v>
      </c>
      <c r="V4244">
        <f>Table1[[#This Row],[Ship Date]]-Table1[[#This Row],[Order Date]]</f>
        <v>1</v>
      </c>
    </row>
    <row r="4245" spans="1:22" x14ac:dyDescent="0.35">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s="13">
        <v>27.81</v>
      </c>
      <c r="S4245" s="13">
        <f t="shared" si="199"/>
        <v>19.466999999999999</v>
      </c>
      <c r="T4245" s="13">
        <f t="shared" si="200"/>
        <v>8.343</v>
      </c>
      <c r="U4245" s="2">
        <f t="shared" si="198"/>
        <v>0.3</v>
      </c>
      <c r="V4245">
        <f>Table1[[#This Row],[Ship Date]]-Table1[[#This Row],[Order Date]]</f>
        <v>1</v>
      </c>
    </row>
    <row r="4246" spans="1:22" x14ac:dyDescent="0.3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s="13">
        <v>66.3</v>
      </c>
      <c r="S4246" s="13">
        <f t="shared" si="199"/>
        <v>46.41</v>
      </c>
      <c r="T4246" s="13">
        <f t="shared" si="200"/>
        <v>19.89</v>
      </c>
      <c r="U4246" s="2">
        <f t="shared" si="198"/>
        <v>0.30000000000000004</v>
      </c>
      <c r="V4246">
        <f>Table1[[#This Row],[Ship Date]]-Table1[[#This Row],[Order Date]]</f>
        <v>4</v>
      </c>
    </row>
    <row r="4247" spans="1:22" x14ac:dyDescent="0.35">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s="13">
        <v>1.64</v>
      </c>
      <c r="S4247" s="13">
        <f t="shared" si="199"/>
        <v>1.1479999999999999</v>
      </c>
      <c r="T4247" s="13">
        <f t="shared" si="200"/>
        <v>0.49199999999999999</v>
      </c>
      <c r="U4247" s="2">
        <f t="shared" si="198"/>
        <v>0.3</v>
      </c>
      <c r="V4247">
        <f>Table1[[#This Row],[Ship Date]]-Table1[[#This Row],[Order Date]]</f>
        <v>6</v>
      </c>
    </row>
    <row r="4248" spans="1:22" x14ac:dyDescent="0.35">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s="13">
        <v>1049.2</v>
      </c>
      <c r="S4248" s="13">
        <f t="shared" si="199"/>
        <v>734.43999999999994</v>
      </c>
      <c r="T4248" s="13">
        <f t="shared" si="200"/>
        <v>314.7600000000001</v>
      </c>
      <c r="U4248" s="2">
        <f t="shared" si="198"/>
        <v>0.3000000000000001</v>
      </c>
      <c r="V4248">
        <f>Table1[[#This Row],[Ship Date]]-Table1[[#This Row],[Order Date]]</f>
        <v>6</v>
      </c>
    </row>
    <row r="4249" spans="1:22" x14ac:dyDescent="0.35">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s="13">
        <v>20.9</v>
      </c>
      <c r="S4249" s="13">
        <f t="shared" si="199"/>
        <v>14.629999999999997</v>
      </c>
      <c r="T4249" s="13">
        <f t="shared" si="200"/>
        <v>6.2700000000000014</v>
      </c>
      <c r="U4249" s="2">
        <f t="shared" si="198"/>
        <v>0.3000000000000001</v>
      </c>
      <c r="V4249">
        <f>Table1[[#This Row],[Ship Date]]-Table1[[#This Row],[Order Date]]</f>
        <v>6</v>
      </c>
    </row>
    <row r="4250" spans="1:22" x14ac:dyDescent="0.35">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s="13">
        <v>88.08</v>
      </c>
      <c r="S4250" s="13">
        <f t="shared" si="199"/>
        <v>61.655999999999992</v>
      </c>
      <c r="T4250" s="13">
        <f t="shared" si="200"/>
        <v>26.424000000000007</v>
      </c>
      <c r="U4250" s="2">
        <f t="shared" si="198"/>
        <v>0.3000000000000001</v>
      </c>
      <c r="V4250">
        <f>Table1[[#This Row],[Ship Date]]-Table1[[#This Row],[Order Date]]</f>
        <v>4</v>
      </c>
    </row>
    <row r="4251" spans="1:22" x14ac:dyDescent="0.35">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s="13">
        <v>751.92</v>
      </c>
      <c r="S4251" s="13">
        <f t="shared" si="199"/>
        <v>526.34399999999994</v>
      </c>
      <c r="T4251" s="13">
        <f t="shared" si="200"/>
        <v>225.57600000000002</v>
      </c>
      <c r="U4251" s="2">
        <f t="shared" si="198"/>
        <v>0.30000000000000004</v>
      </c>
      <c r="V4251">
        <f>Table1[[#This Row],[Ship Date]]-Table1[[#This Row],[Order Date]]</f>
        <v>4</v>
      </c>
    </row>
    <row r="4252" spans="1:22" x14ac:dyDescent="0.35">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s="13">
        <v>887.10299999999995</v>
      </c>
      <c r="S4252" s="13">
        <f t="shared" si="199"/>
        <v>620.97209999999995</v>
      </c>
      <c r="T4252" s="13">
        <f t="shared" si="200"/>
        <v>266.1309</v>
      </c>
      <c r="U4252" s="2">
        <f t="shared" si="198"/>
        <v>0.3</v>
      </c>
      <c r="V4252">
        <f>Table1[[#This Row],[Ship Date]]-Table1[[#This Row],[Order Date]]</f>
        <v>0</v>
      </c>
    </row>
    <row r="4253" spans="1:22" x14ac:dyDescent="0.35">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s="13">
        <v>55.944000000000003</v>
      </c>
      <c r="S4253" s="13">
        <f t="shared" si="199"/>
        <v>39.160800000000002</v>
      </c>
      <c r="T4253" s="13">
        <f t="shared" si="200"/>
        <v>16.783200000000001</v>
      </c>
      <c r="U4253" s="2">
        <f t="shared" si="198"/>
        <v>0.3</v>
      </c>
      <c r="V4253">
        <f>Table1[[#This Row],[Ship Date]]-Table1[[#This Row],[Order Date]]</f>
        <v>0</v>
      </c>
    </row>
    <row r="4254" spans="1:22" x14ac:dyDescent="0.35">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s="13">
        <v>10.688000000000001</v>
      </c>
      <c r="S4254" s="13">
        <f t="shared" si="199"/>
        <v>7.4816000000000003</v>
      </c>
      <c r="T4254" s="13">
        <f t="shared" si="200"/>
        <v>3.2064000000000004</v>
      </c>
      <c r="U4254" s="2">
        <f t="shared" si="198"/>
        <v>0.3</v>
      </c>
      <c r="V4254">
        <f>Table1[[#This Row],[Ship Date]]-Table1[[#This Row],[Order Date]]</f>
        <v>0</v>
      </c>
    </row>
    <row r="4255" spans="1:22" x14ac:dyDescent="0.35">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s="13">
        <v>11.824</v>
      </c>
      <c r="S4255" s="13">
        <f t="shared" si="199"/>
        <v>8.2767999999999997</v>
      </c>
      <c r="T4255" s="13">
        <f t="shared" si="200"/>
        <v>3.5472000000000001</v>
      </c>
      <c r="U4255" s="2">
        <f t="shared" si="198"/>
        <v>0.3</v>
      </c>
      <c r="V4255">
        <f>Table1[[#This Row],[Ship Date]]-Table1[[#This Row],[Order Date]]</f>
        <v>0</v>
      </c>
    </row>
    <row r="4256" spans="1:22" x14ac:dyDescent="0.35">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s="13">
        <v>63.311999999999998</v>
      </c>
      <c r="S4256" s="13">
        <f t="shared" si="199"/>
        <v>44.318399999999997</v>
      </c>
      <c r="T4256" s="13">
        <f t="shared" si="200"/>
        <v>18.993600000000001</v>
      </c>
      <c r="U4256" s="2">
        <f t="shared" si="198"/>
        <v>0.30000000000000004</v>
      </c>
      <c r="V4256">
        <f>Table1[[#This Row],[Ship Date]]-Table1[[#This Row],[Order Date]]</f>
        <v>3</v>
      </c>
    </row>
    <row r="4257" spans="1:22" x14ac:dyDescent="0.35">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s="13">
        <v>96.784000000000006</v>
      </c>
      <c r="S4257" s="13">
        <f t="shared" si="199"/>
        <v>67.748800000000003</v>
      </c>
      <c r="T4257" s="13">
        <f t="shared" si="200"/>
        <v>29.035200000000003</v>
      </c>
      <c r="U4257" s="2">
        <f t="shared" si="198"/>
        <v>0.3</v>
      </c>
      <c r="V4257">
        <f>Table1[[#This Row],[Ship Date]]-Table1[[#This Row],[Order Date]]</f>
        <v>3</v>
      </c>
    </row>
    <row r="4258" spans="1:22" x14ac:dyDescent="0.35">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s="13">
        <v>10.476000000000001</v>
      </c>
      <c r="S4258" s="13">
        <f t="shared" si="199"/>
        <v>7.3331999999999997</v>
      </c>
      <c r="T4258" s="13">
        <f t="shared" si="200"/>
        <v>3.1428000000000011</v>
      </c>
      <c r="U4258" s="2">
        <f t="shared" si="198"/>
        <v>0.3000000000000001</v>
      </c>
      <c r="V4258">
        <f>Table1[[#This Row],[Ship Date]]-Table1[[#This Row],[Order Date]]</f>
        <v>3</v>
      </c>
    </row>
    <row r="4259" spans="1:22" x14ac:dyDescent="0.35">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s="13">
        <v>9.7620000000000005</v>
      </c>
      <c r="S4259" s="13">
        <f t="shared" si="199"/>
        <v>6.8334000000000001</v>
      </c>
      <c r="T4259" s="13">
        <f t="shared" si="200"/>
        <v>2.9286000000000003</v>
      </c>
      <c r="U4259" s="2">
        <f t="shared" si="198"/>
        <v>0.30000000000000004</v>
      </c>
      <c r="V4259">
        <f>Table1[[#This Row],[Ship Date]]-Table1[[#This Row],[Order Date]]</f>
        <v>5</v>
      </c>
    </row>
    <row r="4260" spans="1:22" x14ac:dyDescent="0.35">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s="13">
        <v>196.78399999999999</v>
      </c>
      <c r="S4260" s="13">
        <f t="shared" si="199"/>
        <v>137.74879999999999</v>
      </c>
      <c r="T4260" s="13">
        <f t="shared" si="200"/>
        <v>59.035200000000003</v>
      </c>
      <c r="U4260" s="2">
        <f t="shared" si="198"/>
        <v>0.30000000000000004</v>
      </c>
      <c r="V4260">
        <f>Table1[[#This Row],[Ship Date]]-Table1[[#This Row],[Order Date]]</f>
        <v>2</v>
      </c>
    </row>
    <row r="4261" spans="1:22" x14ac:dyDescent="0.35">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s="13">
        <v>47.98</v>
      </c>
      <c r="S4261" s="13">
        <f t="shared" si="199"/>
        <v>33.585999999999999</v>
      </c>
      <c r="T4261" s="13">
        <f t="shared" si="200"/>
        <v>14.393999999999998</v>
      </c>
      <c r="U4261" s="2">
        <f t="shared" si="198"/>
        <v>0.3</v>
      </c>
      <c r="V4261">
        <f>Table1[[#This Row],[Ship Date]]-Table1[[#This Row],[Order Date]]</f>
        <v>5</v>
      </c>
    </row>
    <row r="4262" spans="1:22" x14ac:dyDescent="0.35">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s="13">
        <v>13.05</v>
      </c>
      <c r="S4262" s="13">
        <f t="shared" si="199"/>
        <v>9.1349999999999998</v>
      </c>
      <c r="T4262" s="13">
        <f t="shared" si="200"/>
        <v>3.9150000000000009</v>
      </c>
      <c r="U4262" s="2">
        <f t="shared" si="198"/>
        <v>0.30000000000000004</v>
      </c>
      <c r="V4262">
        <f>Table1[[#This Row],[Ship Date]]-Table1[[#This Row],[Order Date]]</f>
        <v>4</v>
      </c>
    </row>
    <row r="4263" spans="1:22" x14ac:dyDescent="0.35">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s="13">
        <v>63.96</v>
      </c>
      <c r="S4263" s="13">
        <f t="shared" si="199"/>
        <v>44.771999999999998</v>
      </c>
      <c r="T4263" s="13">
        <f t="shared" si="200"/>
        <v>19.188000000000002</v>
      </c>
      <c r="U4263" s="2">
        <f t="shared" si="198"/>
        <v>0.30000000000000004</v>
      </c>
      <c r="V4263">
        <f>Table1[[#This Row],[Ship Date]]-Table1[[#This Row],[Order Date]]</f>
        <v>4</v>
      </c>
    </row>
    <row r="4264" spans="1:22" x14ac:dyDescent="0.35">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s="13">
        <v>80.48</v>
      </c>
      <c r="S4264" s="13">
        <f t="shared" si="199"/>
        <v>56.335999999999999</v>
      </c>
      <c r="T4264" s="13">
        <f t="shared" si="200"/>
        <v>24.144000000000005</v>
      </c>
      <c r="U4264" s="2">
        <f t="shared" si="198"/>
        <v>0.30000000000000004</v>
      </c>
      <c r="V4264">
        <f>Table1[[#This Row],[Ship Date]]-Table1[[#This Row],[Order Date]]</f>
        <v>4</v>
      </c>
    </row>
    <row r="4265" spans="1:22" x14ac:dyDescent="0.3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s="13">
        <v>11.673</v>
      </c>
      <c r="S4265" s="13">
        <f t="shared" si="199"/>
        <v>8.1710999999999991</v>
      </c>
      <c r="T4265" s="13">
        <f t="shared" si="200"/>
        <v>3.5019000000000009</v>
      </c>
      <c r="U4265" s="2">
        <f t="shared" si="198"/>
        <v>0.3000000000000001</v>
      </c>
      <c r="V4265">
        <f>Table1[[#This Row],[Ship Date]]-Table1[[#This Row],[Order Date]]</f>
        <v>5</v>
      </c>
    </row>
    <row r="4266" spans="1:22" x14ac:dyDescent="0.35">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s="13">
        <v>863.12800000000004</v>
      </c>
      <c r="S4266" s="13">
        <f t="shared" si="199"/>
        <v>604.18960000000004</v>
      </c>
      <c r="T4266" s="13">
        <f t="shared" si="200"/>
        <v>258.9384</v>
      </c>
      <c r="U4266" s="2">
        <f t="shared" si="198"/>
        <v>0.3</v>
      </c>
      <c r="V4266">
        <f>Table1[[#This Row],[Ship Date]]-Table1[[#This Row],[Order Date]]</f>
        <v>4</v>
      </c>
    </row>
    <row r="4267" spans="1:22" x14ac:dyDescent="0.35">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s="13">
        <v>3.5640000000000001</v>
      </c>
      <c r="S4267" s="13">
        <f t="shared" si="199"/>
        <v>2.4947999999999997</v>
      </c>
      <c r="T4267" s="13">
        <f t="shared" si="200"/>
        <v>1.0692000000000004</v>
      </c>
      <c r="U4267" s="2">
        <f t="shared" si="198"/>
        <v>0.3000000000000001</v>
      </c>
      <c r="V4267">
        <f>Table1[[#This Row],[Ship Date]]-Table1[[#This Row],[Order Date]]</f>
        <v>4</v>
      </c>
    </row>
    <row r="4268" spans="1:22" x14ac:dyDescent="0.35">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s="13">
        <v>956.66480000000001</v>
      </c>
      <c r="S4268" s="13">
        <f t="shared" si="199"/>
        <v>669.66535999999996</v>
      </c>
      <c r="T4268" s="13">
        <f t="shared" si="200"/>
        <v>286.99944000000005</v>
      </c>
      <c r="U4268" s="2">
        <f t="shared" si="198"/>
        <v>0.30000000000000004</v>
      </c>
      <c r="V4268">
        <f>Table1[[#This Row],[Ship Date]]-Table1[[#This Row],[Order Date]]</f>
        <v>4</v>
      </c>
    </row>
    <row r="4269" spans="1:22" x14ac:dyDescent="0.35">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s="13">
        <v>12.587999999999999</v>
      </c>
      <c r="S4269" s="13">
        <f t="shared" si="199"/>
        <v>8.8115999999999985</v>
      </c>
      <c r="T4269" s="13">
        <f t="shared" si="200"/>
        <v>3.7764000000000006</v>
      </c>
      <c r="U4269" s="2">
        <f t="shared" si="198"/>
        <v>0.30000000000000004</v>
      </c>
      <c r="V4269">
        <f>Table1[[#This Row],[Ship Date]]-Table1[[#This Row],[Order Date]]</f>
        <v>4</v>
      </c>
    </row>
    <row r="4270" spans="1:22" x14ac:dyDescent="0.35">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s="13">
        <v>171.96</v>
      </c>
      <c r="S4270" s="13">
        <f t="shared" si="199"/>
        <v>120.372</v>
      </c>
      <c r="T4270" s="13">
        <f t="shared" si="200"/>
        <v>51.588000000000008</v>
      </c>
      <c r="U4270" s="2">
        <f t="shared" si="198"/>
        <v>0.30000000000000004</v>
      </c>
      <c r="V4270">
        <f>Table1[[#This Row],[Ship Date]]-Table1[[#This Row],[Order Date]]</f>
        <v>4</v>
      </c>
    </row>
    <row r="4271" spans="1:22" x14ac:dyDescent="0.35">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s="13">
        <v>871.4</v>
      </c>
      <c r="S4271" s="13">
        <f t="shared" si="199"/>
        <v>609.9799999999999</v>
      </c>
      <c r="T4271" s="13">
        <f t="shared" si="200"/>
        <v>261.42000000000007</v>
      </c>
      <c r="U4271" s="2">
        <f t="shared" si="198"/>
        <v>0.3000000000000001</v>
      </c>
      <c r="V4271">
        <f>Table1[[#This Row],[Ship Date]]-Table1[[#This Row],[Order Date]]</f>
        <v>4</v>
      </c>
    </row>
    <row r="4272" spans="1:22" x14ac:dyDescent="0.3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s="13">
        <v>692.47199999999998</v>
      </c>
      <c r="S4272" s="13">
        <f t="shared" si="199"/>
        <v>484.73039999999997</v>
      </c>
      <c r="T4272" s="13">
        <f t="shared" si="200"/>
        <v>207.74160000000001</v>
      </c>
      <c r="U4272" s="2">
        <f t="shared" si="198"/>
        <v>0.3</v>
      </c>
      <c r="V4272">
        <f>Table1[[#This Row],[Ship Date]]-Table1[[#This Row],[Order Date]]</f>
        <v>4</v>
      </c>
    </row>
    <row r="4273" spans="1:22" x14ac:dyDescent="0.35">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s="13">
        <v>207.76</v>
      </c>
      <c r="S4273" s="13">
        <f t="shared" si="199"/>
        <v>145.43199999999999</v>
      </c>
      <c r="T4273" s="13">
        <f t="shared" si="200"/>
        <v>62.328000000000003</v>
      </c>
      <c r="U4273" s="2">
        <f t="shared" si="198"/>
        <v>0.30000000000000004</v>
      </c>
      <c r="V4273">
        <f>Table1[[#This Row],[Ship Date]]-Table1[[#This Row],[Order Date]]</f>
        <v>3</v>
      </c>
    </row>
    <row r="4274" spans="1:22" x14ac:dyDescent="0.35">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s="13">
        <v>71.927999999999997</v>
      </c>
      <c r="S4274" s="13">
        <f t="shared" si="199"/>
        <v>50.349599999999995</v>
      </c>
      <c r="T4274" s="13">
        <f t="shared" si="200"/>
        <v>21.578400000000002</v>
      </c>
      <c r="U4274" s="2">
        <f t="shared" si="198"/>
        <v>0.30000000000000004</v>
      </c>
      <c r="V4274">
        <f>Table1[[#This Row],[Ship Date]]-Table1[[#This Row],[Order Date]]</f>
        <v>0</v>
      </c>
    </row>
    <row r="4275" spans="1:22" x14ac:dyDescent="0.35">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s="13">
        <v>25.99</v>
      </c>
      <c r="S4275" s="13">
        <f t="shared" si="199"/>
        <v>18.192999999999998</v>
      </c>
      <c r="T4275" s="13">
        <f t="shared" si="200"/>
        <v>7.7970000000000006</v>
      </c>
      <c r="U4275" s="2">
        <f t="shared" si="198"/>
        <v>0.30000000000000004</v>
      </c>
      <c r="V4275">
        <f>Table1[[#This Row],[Ship Date]]-Table1[[#This Row],[Order Date]]</f>
        <v>0</v>
      </c>
    </row>
    <row r="4276" spans="1:22" x14ac:dyDescent="0.35">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s="13">
        <v>3.5920000000000001</v>
      </c>
      <c r="S4276" s="13">
        <f t="shared" si="199"/>
        <v>2.5143999999999997</v>
      </c>
      <c r="T4276" s="13">
        <f t="shared" si="200"/>
        <v>1.0776000000000003</v>
      </c>
      <c r="U4276" s="2">
        <f t="shared" si="198"/>
        <v>0.3000000000000001</v>
      </c>
      <c r="V4276">
        <f>Table1[[#This Row],[Ship Date]]-Table1[[#This Row],[Order Date]]</f>
        <v>5</v>
      </c>
    </row>
    <row r="4277" spans="1:22" x14ac:dyDescent="0.35">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s="13">
        <v>48.631999999999998</v>
      </c>
      <c r="S4277" s="13">
        <f t="shared" si="199"/>
        <v>34.042399999999994</v>
      </c>
      <c r="T4277" s="13">
        <f t="shared" si="200"/>
        <v>14.589600000000004</v>
      </c>
      <c r="U4277" s="2">
        <f t="shared" si="198"/>
        <v>0.3000000000000001</v>
      </c>
      <c r="V4277">
        <f>Table1[[#This Row],[Ship Date]]-Table1[[#This Row],[Order Date]]</f>
        <v>4</v>
      </c>
    </row>
    <row r="4278" spans="1:22" x14ac:dyDescent="0.35">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s="13">
        <v>323.10000000000002</v>
      </c>
      <c r="S4278" s="13">
        <f t="shared" si="199"/>
        <v>226.17</v>
      </c>
      <c r="T4278" s="13">
        <f t="shared" si="200"/>
        <v>96.930000000000035</v>
      </c>
      <c r="U4278" s="2">
        <f t="shared" si="198"/>
        <v>0.3000000000000001</v>
      </c>
      <c r="V4278">
        <f>Table1[[#This Row],[Ship Date]]-Table1[[#This Row],[Order Date]]</f>
        <v>4</v>
      </c>
    </row>
    <row r="4279" spans="1:22" x14ac:dyDescent="0.35">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s="13">
        <v>9099.93</v>
      </c>
      <c r="S4279" s="13">
        <f t="shared" si="199"/>
        <v>6369.951</v>
      </c>
      <c r="T4279" s="13">
        <f t="shared" si="200"/>
        <v>2729.9790000000003</v>
      </c>
      <c r="U4279" s="2">
        <f t="shared" si="198"/>
        <v>0.30000000000000004</v>
      </c>
      <c r="V4279">
        <f>Table1[[#This Row],[Ship Date]]-Table1[[#This Row],[Order Date]]</f>
        <v>4</v>
      </c>
    </row>
    <row r="4280" spans="1:22" x14ac:dyDescent="0.35">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s="13">
        <v>9.9600000000000009</v>
      </c>
      <c r="S4280" s="13">
        <f t="shared" si="199"/>
        <v>6.9720000000000004</v>
      </c>
      <c r="T4280" s="13">
        <f t="shared" si="200"/>
        <v>2.9880000000000004</v>
      </c>
      <c r="U4280" s="2">
        <f t="shared" si="198"/>
        <v>0.30000000000000004</v>
      </c>
      <c r="V4280">
        <f>Table1[[#This Row],[Ship Date]]-Table1[[#This Row],[Order Date]]</f>
        <v>4</v>
      </c>
    </row>
    <row r="4281" spans="1:22" x14ac:dyDescent="0.35">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s="13">
        <v>25.3</v>
      </c>
      <c r="S4281" s="13">
        <f t="shared" si="199"/>
        <v>17.71</v>
      </c>
      <c r="T4281" s="13">
        <f t="shared" si="200"/>
        <v>7.59</v>
      </c>
      <c r="U4281" s="2">
        <f t="shared" si="198"/>
        <v>0.3</v>
      </c>
      <c r="V4281">
        <f>Table1[[#This Row],[Ship Date]]-Table1[[#This Row],[Order Date]]</f>
        <v>4</v>
      </c>
    </row>
    <row r="4282" spans="1:22" x14ac:dyDescent="0.35">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s="13">
        <v>11.36</v>
      </c>
      <c r="S4282" s="13">
        <f t="shared" si="199"/>
        <v>7.9519999999999991</v>
      </c>
      <c r="T4282" s="13">
        <f t="shared" si="200"/>
        <v>3.4080000000000004</v>
      </c>
      <c r="U4282" s="2">
        <f t="shared" si="198"/>
        <v>0.30000000000000004</v>
      </c>
      <c r="V4282">
        <f>Table1[[#This Row],[Ship Date]]-Table1[[#This Row],[Order Date]]</f>
        <v>4</v>
      </c>
    </row>
    <row r="4283" spans="1:22" x14ac:dyDescent="0.3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s="13">
        <v>69.263999999999996</v>
      </c>
      <c r="S4283" s="13">
        <f t="shared" si="199"/>
        <v>48.484799999999993</v>
      </c>
      <c r="T4283" s="13">
        <f t="shared" si="200"/>
        <v>20.779200000000003</v>
      </c>
      <c r="U4283" s="2">
        <f t="shared" si="198"/>
        <v>0.30000000000000004</v>
      </c>
      <c r="V4283">
        <f>Table1[[#This Row],[Ship Date]]-Table1[[#This Row],[Order Date]]</f>
        <v>4</v>
      </c>
    </row>
    <row r="4284" spans="1:22" x14ac:dyDescent="0.35">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s="13">
        <v>3.69</v>
      </c>
      <c r="S4284" s="13">
        <f t="shared" si="199"/>
        <v>2.5829999999999997</v>
      </c>
      <c r="T4284" s="13">
        <f t="shared" si="200"/>
        <v>1.1070000000000002</v>
      </c>
      <c r="U4284" s="2">
        <f t="shared" si="198"/>
        <v>0.30000000000000004</v>
      </c>
      <c r="V4284">
        <f>Table1[[#This Row],[Ship Date]]-Table1[[#This Row],[Order Date]]</f>
        <v>3</v>
      </c>
    </row>
    <row r="4285" spans="1:22" x14ac:dyDescent="0.35">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s="13">
        <v>1103.97</v>
      </c>
      <c r="S4285" s="13">
        <f t="shared" si="199"/>
        <v>772.779</v>
      </c>
      <c r="T4285" s="13">
        <f t="shared" si="200"/>
        <v>331.19100000000003</v>
      </c>
      <c r="U4285" s="2">
        <f t="shared" si="198"/>
        <v>0.30000000000000004</v>
      </c>
      <c r="V4285">
        <f>Table1[[#This Row],[Ship Date]]-Table1[[#This Row],[Order Date]]</f>
        <v>3</v>
      </c>
    </row>
    <row r="4286" spans="1:22" x14ac:dyDescent="0.3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s="13">
        <v>246.1328</v>
      </c>
      <c r="S4286" s="13">
        <f t="shared" si="199"/>
        <v>172.29295999999999</v>
      </c>
      <c r="T4286" s="13">
        <f t="shared" si="200"/>
        <v>73.839840000000009</v>
      </c>
      <c r="U4286" s="2">
        <f t="shared" si="198"/>
        <v>0.30000000000000004</v>
      </c>
      <c r="V4286">
        <f>Table1[[#This Row],[Ship Date]]-Table1[[#This Row],[Order Date]]</f>
        <v>5</v>
      </c>
    </row>
    <row r="4287" spans="1:22" x14ac:dyDescent="0.3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s="13">
        <v>11.696</v>
      </c>
      <c r="S4287" s="13">
        <f t="shared" si="199"/>
        <v>8.1871999999999989</v>
      </c>
      <c r="T4287" s="13">
        <f t="shared" si="200"/>
        <v>3.5088000000000008</v>
      </c>
      <c r="U4287" s="2">
        <f t="shared" si="198"/>
        <v>0.3000000000000001</v>
      </c>
      <c r="V4287">
        <f>Table1[[#This Row],[Ship Date]]-Table1[[#This Row],[Order Date]]</f>
        <v>5</v>
      </c>
    </row>
    <row r="4288" spans="1:22" x14ac:dyDescent="0.3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s="13">
        <v>439.99200000000002</v>
      </c>
      <c r="S4288" s="13">
        <f t="shared" si="199"/>
        <v>307.99439999999998</v>
      </c>
      <c r="T4288" s="13">
        <f t="shared" si="200"/>
        <v>131.99760000000003</v>
      </c>
      <c r="U4288" s="2">
        <f t="shared" si="198"/>
        <v>0.30000000000000004</v>
      </c>
      <c r="V4288">
        <f>Table1[[#This Row],[Ship Date]]-Table1[[#This Row],[Order Date]]</f>
        <v>5</v>
      </c>
    </row>
    <row r="4289" spans="1:22" x14ac:dyDescent="0.35">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s="13">
        <v>64.784000000000006</v>
      </c>
      <c r="S4289" s="13">
        <f t="shared" si="199"/>
        <v>45.348800000000004</v>
      </c>
      <c r="T4289" s="13">
        <f t="shared" si="200"/>
        <v>19.435200000000002</v>
      </c>
      <c r="U4289" s="2">
        <f t="shared" si="198"/>
        <v>0.3</v>
      </c>
      <c r="V4289">
        <f>Table1[[#This Row],[Ship Date]]-Table1[[#This Row],[Order Date]]</f>
        <v>6</v>
      </c>
    </row>
    <row r="4290" spans="1:22" x14ac:dyDescent="0.35">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s="13">
        <v>33.28</v>
      </c>
      <c r="S4290" s="13">
        <f t="shared" si="199"/>
        <v>23.295999999999999</v>
      </c>
      <c r="T4290" s="13">
        <f t="shared" si="200"/>
        <v>9.9840000000000018</v>
      </c>
      <c r="U4290" s="2">
        <f t="shared" si="198"/>
        <v>0.30000000000000004</v>
      </c>
      <c r="V4290">
        <f>Table1[[#This Row],[Ship Date]]-Table1[[#This Row],[Order Date]]</f>
        <v>4</v>
      </c>
    </row>
    <row r="4291" spans="1:22" x14ac:dyDescent="0.35">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s="13">
        <v>14.087999999999999</v>
      </c>
      <c r="S4291" s="13">
        <f t="shared" si="199"/>
        <v>9.8615999999999993</v>
      </c>
      <c r="T4291" s="13">
        <f t="shared" si="200"/>
        <v>4.2263999999999999</v>
      </c>
      <c r="U4291" s="2">
        <f t="shared" ref="U4291:U4354" si="201">T4291/R4291</f>
        <v>0.3</v>
      </c>
      <c r="V4291">
        <f>Table1[[#This Row],[Ship Date]]-Table1[[#This Row],[Order Date]]</f>
        <v>4</v>
      </c>
    </row>
    <row r="4292" spans="1:22" x14ac:dyDescent="0.35">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s="13">
        <v>11.16</v>
      </c>
      <c r="S4292" s="13">
        <f t="shared" ref="S4292:S4355" si="202">R4292*0.7</f>
        <v>7.8119999999999994</v>
      </c>
      <c r="T4292" s="13">
        <f t="shared" ref="T4292:T4355" si="203">R4292-S4292</f>
        <v>3.3480000000000008</v>
      </c>
      <c r="U4292" s="2">
        <f t="shared" si="201"/>
        <v>0.30000000000000004</v>
      </c>
      <c r="V4292">
        <f>Table1[[#This Row],[Ship Date]]-Table1[[#This Row],[Order Date]]</f>
        <v>4</v>
      </c>
    </row>
    <row r="4293" spans="1:22" x14ac:dyDescent="0.35">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s="13">
        <v>896.32799999999997</v>
      </c>
      <c r="S4293" s="13">
        <f t="shared" si="202"/>
        <v>627.42959999999994</v>
      </c>
      <c r="T4293" s="13">
        <f t="shared" si="203"/>
        <v>268.89840000000004</v>
      </c>
      <c r="U4293" s="2">
        <f t="shared" si="201"/>
        <v>0.30000000000000004</v>
      </c>
      <c r="V4293">
        <f>Table1[[#This Row],[Ship Date]]-Table1[[#This Row],[Order Date]]</f>
        <v>4</v>
      </c>
    </row>
    <row r="4294" spans="1:22" x14ac:dyDescent="0.35">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s="13">
        <v>189</v>
      </c>
      <c r="S4294" s="13">
        <f t="shared" si="202"/>
        <v>132.29999999999998</v>
      </c>
      <c r="T4294" s="13">
        <f t="shared" si="203"/>
        <v>56.700000000000017</v>
      </c>
      <c r="U4294" s="2">
        <f t="shared" si="201"/>
        <v>0.3000000000000001</v>
      </c>
      <c r="V4294">
        <f>Table1[[#This Row],[Ship Date]]-Table1[[#This Row],[Order Date]]</f>
        <v>4</v>
      </c>
    </row>
    <row r="4295" spans="1:22" x14ac:dyDescent="0.3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s="13">
        <v>53.981999999999999</v>
      </c>
      <c r="S4295" s="13">
        <f t="shared" si="202"/>
        <v>37.787399999999998</v>
      </c>
      <c r="T4295" s="13">
        <f t="shared" si="203"/>
        <v>16.194600000000001</v>
      </c>
      <c r="U4295" s="2">
        <f t="shared" si="201"/>
        <v>0.30000000000000004</v>
      </c>
      <c r="V4295">
        <f>Table1[[#This Row],[Ship Date]]-Table1[[#This Row],[Order Date]]</f>
        <v>6</v>
      </c>
    </row>
    <row r="4296" spans="1:22" x14ac:dyDescent="0.35">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s="13">
        <v>177.22499999999999</v>
      </c>
      <c r="S4296" s="13">
        <f t="shared" si="202"/>
        <v>124.05749999999999</v>
      </c>
      <c r="T4296" s="13">
        <f t="shared" si="203"/>
        <v>53.167500000000004</v>
      </c>
      <c r="U4296" s="2">
        <f t="shared" si="201"/>
        <v>0.30000000000000004</v>
      </c>
      <c r="V4296">
        <f>Table1[[#This Row],[Ship Date]]-Table1[[#This Row],[Order Date]]</f>
        <v>5</v>
      </c>
    </row>
    <row r="4297" spans="1:22" x14ac:dyDescent="0.35">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s="13">
        <v>129.38999999999999</v>
      </c>
      <c r="S4297" s="13">
        <f t="shared" si="202"/>
        <v>90.572999999999979</v>
      </c>
      <c r="T4297" s="13">
        <f t="shared" si="203"/>
        <v>38.817000000000007</v>
      </c>
      <c r="U4297" s="2">
        <f t="shared" si="201"/>
        <v>0.3000000000000001</v>
      </c>
      <c r="V4297">
        <f>Table1[[#This Row],[Ship Date]]-Table1[[#This Row],[Order Date]]</f>
        <v>7</v>
      </c>
    </row>
    <row r="4298" spans="1:22" x14ac:dyDescent="0.35">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s="13">
        <v>54.32</v>
      </c>
      <c r="S4298" s="13">
        <f t="shared" si="202"/>
        <v>38.024000000000001</v>
      </c>
      <c r="T4298" s="13">
        <f t="shared" si="203"/>
        <v>16.295999999999999</v>
      </c>
      <c r="U4298" s="2">
        <f t="shared" si="201"/>
        <v>0.3</v>
      </c>
      <c r="V4298">
        <f>Table1[[#This Row],[Ship Date]]-Table1[[#This Row],[Order Date]]</f>
        <v>6</v>
      </c>
    </row>
    <row r="4299" spans="1:22" x14ac:dyDescent="0.35">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s="13">
        <v>4367.8959999999997</v>
      </c>
      <c r="S4299" s="13">
        <f t="shared" si="202"/>
        <v>3057.5271999999995</v>
      </c>
      <c r="T4299" s="13">
        <f t="shared" si="203"/>
        <v>1310.3688000000002</v>
      </c>
      <c r="U4299" s="2">
        <f t="shared" si="201"/>
        <v>0.30000000000000004</v>
      </c>
      <c r="V4299">
        <f>Table1[[#This Row],[Ship Date]]-Table1[[#This Row],[Order Date]]</f>
        <v>3</v>
      </c>
    </row>
    <row r="4300" spans="1:22" x14ac:dyDescent="0.35">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s="13">
        <v>49.567999999999998</v>
      </c>
      <c r="S4300" s="13">
        <f t="shared" si="202"/>
        <v>34.697599999999994</v>
      </c>
      <c r="T4300" s="13">
        <f t="shared" si="203"/>
        <v>14.870400000000004</v>
      </c>
      <c r="U4300" s="2">
        <f t="shared" si="201"/>
        <v>0.3000000000000001</v>
      </c>
      <c r="V4300">
        <f>Table1[[#This Row],[Ship Date]]-Table1[[#This Row],[Order Date]]</f>
        <v>3</v>
      </c>
    </row>
    <row r="4301" spans="1:22" x14ac:dyDescent="0.35">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s="13">
        <v>161.376</v>
      </c>
      <c r="S4301" s="13">
        <f t="shared" si="202"/>
        <v>112.9632</v>
      </c>
      <c r="T4301" s="13">
        <f t="shared" si="203"/>
        <v>48.412800000000004</v>
      </c>
      <c r="U4301" s="2">
        <f t="shared" si="201"/>
        <v>0.30000000000000004</v>
      </c>
      <c r="V4301">
        <f>Table1[[#This Row],[Ship Date]]-Table1[[#This Row],[Order Date]]</f>
        <v>3</v>
      </c>
    </row>
    <row r="4302" spans="1:22" x14ac:dyDescent="0.35">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s="13">
        <v>2.7839999999999998</v>
      </c>
      <c r="S4302" s="13">
        <f t="shared" si="202"/>
        <v>1.9487999999999996</v>
      </c>
      <c r="T4302" s="13">
        <f t="shared" si="203"/>
        <v>0.83520000000000016</v>
      </c>
      <c r="U4302" s="2">
        <f t="shared" si="201"/>
        <v>0.3000000000000001</v>
      </c>
      <c r="V4302">
        <f>Table1[[#This Row],[Ship Date]]-Table1[[#This Row],[Order Date]]</f>
        <v>3</v>
      </c>
    </row>
    <row r="4303" spans="1:22" x14ac:dyDescent="0.35">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s="13">
        <v>8.7200000000000006</v>
      </c>
      <c r="S4303" s="13">
        <f t="shared" si="202"/>
        <v>6.1040000000000001</v>
      </c>
      <c r="T4303" s="13">
        <f t="shared" si="203"/>
        <v>2.6160000000000005</v>
      </c>
      <c r="U4303" s="2">
        <f t="shared" si="201"/>
        <v>0.30000000000000004</v>
      </c>
      <c r="V4303">
        <f>Table1[[#This Row],[Ship Date]]-Table1[[#This Row],[Order Date]]</f>
        <v>3</v>
      </c>
    </row>
    <row r="4304" spans="1:22" x14ac:dyDescent="0.35">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s="13">
        <v>3.9119999999999999</v>
      </c>
      <c r="S4304" s="13">
        <f t="shared" si="202"/>
        <v>2.7383999999999999</v>
      </c>
      <c r="T4304" s="13">
        <f t="shared" si="203"/>
        <v>1.1736</v>
      </c>
      <c r="U4304" s="2">
        <f t="shared" si="201"/>
        <v>0.3</v>
      </c>
      <c r="V4304">
        <f>Table1[[#This Row],[Ship Date]]-Table1[[#This Row],[Order Date]]</f>
        <v>3</v>
      </c>
    </row>
    <row r="4305" spans="1:22" x14ac:dyDescent="0.35">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s="13">
        <v>59.752000000000002</v>
      </c>
      <c r="S4305" s="13">
        <f t="shared" si="202"/>
        <v>41.8264</v>
      </c>
      <c r="T4305" s="13">
        <f t="shared" si="203"/>
        <v>17.925600000000003</v>
      </c>
      <c r="U4305" s="2">
        <f t="shared" si="201"/>
        <v>0.30000000000000004</v>
      </c>
      <c r="V4305">
        <f>Table1[[#This Row],[Ship Date]]-Table1[[#This Row],[Order Date]]</f>
        <v>0</v>
      </c>
    </row>
    <row r="4306" spans="1:22" x14ac:dyDescent="0.35">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s="13">
        <v>63.92</v>
      </c>
      <c r="S4306" s="13">
        <f t="shared" si="202"/>
        <v>44.744</v>
      </c>
      <c r="T4306" s="13">
        <f t="shared" si="203"/>
        <v>19.176000000000002</v>
      </c>
      <c r="U4306" s="2">
        <f t="shared" si="201"/>
        <v>0.30000000000000004</v>
      </c>
      <c r="V4306">
        <f>Table1[[#This Row],[Ship Date]]-Table1[[#This Row],[Order Date]]</f>
        <v>4</v>
      </c>
    </row>
    <row r="4307" spans="1:22" x14ac:dyDescent="0.3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s="13">
        <v>383.96</v>
      </c>
      <c r="S4307" s="13">
        <f t="shared" si="202"/>
        <v>268.77199999999999</v>
      </c>
      <c r="T4307" s="13">
        <f t="shared" si="203"/>
        <v>115.18799999999999</v>
      </c>
      <c r="U4307" s="2">
        <f t="shared" si="201"/>
        <v>0.3</v>
      </c>
      <c r="V4307">
        <f>Table1[[#This Row],[Ship Date]]-Table1[[#This Row],[Order Date]]</f>
        <v>4</v>
      </c>
    </row>
    <row r="4308" spans="1:22" x14ac:dyDescent="0.35">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s="13">
        <v>7.7519999999999998</v>
      </c>
      <c r="S4308" s="13">
        <f t="shared" si="202"/>
        <v>5.4263999999999992</v>
      </c>
      <c r="T4308" s="13">
        <f t="shared" si="203"/>
        <v>2.3256000000000006</v>
      </c>
      <c r="U4308" s="2">
        <f t="shared" si="201"/>
        <v>0.3000000000000001</v>
      </c>
      <c r="V4308">
        <f>Table1[[#This Row],[Ship Date]]-Table1[[#This Row],[Order Date]]</f>
        <v>0</v>
      </c>
    </row>
    <row r="4309" spans="1:22" x14ac:dyDescent="0.35">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s="13">
        <v>33.567999999999998</v>
      </c>
      <c r="S4309" s="13">
        <f t="shared" si="202"/>
        <v>23.497599999999998</v>
      </c>
      <c r="T4309" s="13">
        <f t="shared" si="203"/>
        <v>10.070399999999999</v>
      </c>
      <c r="U4309" s="2">
        <f t="shared" si="201"/>
        <v>0.3</v>
      </c>
      <c r="V4309">
        <f>Table1[[#This Row],[Ship Date]]-Table1[[#This Row],[Order Date]]</f>
        <v>0</v>
      </c>
    </row>
    <row r="4310" spans="1:22" x14ac:dyDescent="0.35">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s="13">
        <v>666.34400000000005</v>
      </c>
      <c r="S4310" s="13">
        <f t="shared" si="202"/>
        <v>466.44080000000002</v>
      </c>
      <c r="T4310" s="13">
        <f t="shared" si="203"/>
        <v>199.90320000000003</v>
      </c>
      <c r="U4310" s="2">
        <f t="shared" si="201"/>
        <v>0.30000000000000004</v>
      </c>
      <c r="V4310">
        <f>Table1[[#This Row],[Ship Date]]-Table1[[#This Row],[Order Date]]</f>
        <v>7</v>
      </c>
    </row>
    <row r="4311" spans="1:22" x14ac:dyDescent="0.35">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s="13">
        <v>573.72799999999995</v>
      </c>
      <c r="S4311" s="13">
        <f t="shared" si="202"/>
        <v>401.60959999999994</v>
      </c>
      <c r="T4311" s="13">
        <f t="shared" si="203"/>
        <v>172.11840000000001</v>
      </c>
      <c r="U4311" s="2">
        <f t="shared" si="201"/>
        <v>0.30000000000000004</v>
      </c>
      <c r="V4311">
        <f>Table1[[#This Row],[Ship Date]]-Table1[[#This Row],[Order Date]]</f>
        <v>7</v>
      </c>
    </row>
    <row r="4312" spans="1:22" x14ac:dyDescent="0.35">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s="13">
        <v>21.936</v>
      </c>
      <c r="S4312" s="13">
        <f t="shared" si="202"/>
        <v>15.355199999999998</v>
      </c>
      <c r="T4312" s="13">
        <f t="shared" si="203"/>
        <v>6.5808000000000018</v>
      </c>
      <c r="U4312" s="2">
        <f t="shared" si="201"/>
        <v>0.3000000000000001</v>
      </c>
      <c r="V4312">
        <f>Table1[[#This Row],[Ship Date]]-Table1[[#This Row],[Order Date]]</f>
        <v>7</v>
      </c>
    </row>
    <row r="4313" spans="1:22" x14ac:dyDescent="0.35">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s="13">
        <v>19.440000000000001</v>
      </c>
      <c r="S4313" s="13">
        <f t="shared" si="202"/>
        <v>13.608000000000001</v>
      </c>
      <c r="T4313" s="13">
        <f t="shared" si="203"/>
        <v>5.8320000000000007</v>
      </c>
      <c r="U4313" s="2">
        <f t="shared" si="201"/>
        <v>0.30000000000000004</v>
      </c>
      <c r="V4313">
        <f>Table1[[#This Row],[Ship Date]]-Table1[[#This Row],[Order Date]]</f>
        <v>7</v>
      </c>
    </row>
    <row r="4314" spans="1:22" x14ac:dyDescent="0.35">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s="13">
        <v>447.96800000000002</v>
      </c>
      <c r="S4314" s="13">
        <f t="shared" si="202"/>
        <v>313.57760000000002</v>
      </c>
      <c r="T4314" s="13">
        <f t="shared" si="203"/>
        <v>134.3904</v>
      </c>
      <c r="U4314" s="2">
        <f t="shared" si="201"/>
        <v>0.3</v>
      </c>
      <c r="V4314">
        <f>Table1[[#This Row],[Ship Date]]-Table1[[#This Row],[Order Date]]</f>
        <v>7</v>
      </c>
    </row>
    <row r="4315" spans="1:22" x14ac:dyDescent="0.35">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s="13">
        <v>16.78</v>
      </c>
      <c r="S4315" s="13">
        <f t="shared" si="202"/>
        <v>11.746</v>
      </c>
      <c r="T4315" s="13">
        <f t="shared" si="203"/>
        <v>5.0340000000000007</v>
      </c>
      <c r="U4315" s="2">
        <f t="shared" si="201"/>
        <v>0.30000000000000004</v>
      </c>
      <c r="V4315">
        <f>Table1[[#This Row],[Ship Date]]-Table1[[#This Row],[Order Date]]</f>
        <v>4</v>
      </c>
    </row>
    <row r="4316" spans="1:22" x14ac:dyDescent="0.35">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s="13">
        <v>20.96</v>
      </c>
      <c r="S4316" s="13">
        <f t="shared" si="202"/>
        <v>14.671999999999999</v>
      </c>
      <c r="T4316" s="13">
        <f t="shared" si="203"/>
        <v>6.288000000000002</v>
      </c>
      <c r="U4316" s="2">
        <f t="shared" si="201"/>
        <v>0.3000000000000001</v>
      </c>
      <c r="V4316">
        <f>Table1[[#This Row],[Ship Date]]-Table1[[#This Row],[Order Date]]</f>
        <v>6</v>
      </c>
    </row>
    <row r="4317" spans="1:22" x14ac:dyDescent="0.35">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s="13">
        <v>88.751999999999995</v>
      </c>
      <c r="S4317" s="13">
        <f t="shared" si="202"/>
        <v>62.12639999999999</v>
      </c>
      <c r="T4317" s="13">
        <f t="shared" si="203"/>
        <v>26.625600000000006</v>
      </c>
      <c r="U4317" s="2">
        <f t="shared" si="201"/>
        <v>0.3000000000000001</v>
      </c>
      <c r="V4317">
        <f>Table1[[#This Row],[Ship Date]]-Table1[[#This Row],[Order Date]]</f>
        <v>6</v>
      </c>
    </row>
    <row r="4318" spans="1:22" x14ac:dyDescent="0.35">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s="13">
        <v>304.23</v>
      </c>
      <c r="S4318" s="13">
        <f t="shared" si="202"/>
        <v>212.96100000000001</v>
      </c>
      <c r="T4318" s="13">
        <f t="shared" si="203"/>
        <v>91.269000000000005</v>
      </c>
      <c r="U4318" s="2">
        <f t="shared" si="201"/>
        <v>0.3</v>
      </c>
      <c r="V4318">
        <f>Table1[[#This Row],[Ship Date]]-Table1[[#This Row],[Order Date]]</f>
        <v>6</v>
      </c>
    </row>
    <row r="4319" spans="1:22" x14ac:dyDescent="0.35">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s="13">
        <v>167.86</v>
      </c>
      <c r="S4319" s="13">
        <f t="shared" si="202"/>
        <v>117.502</v>
      </c>
      <c r="T4319" s="13">
        <f t="shared" si="203"/>
        <v>50.358000000000018</v>
      </c>
      <c r="U4319" s="2">
        <f t="shared" si="201"/>
        <v>0.3000000000000001</v>
      </c>
      <c r="V4319">
        <f>Table1[[#This Row],[Ship Date]]-Table1[[#This Row],[Order Date]]</f>
        <v>7</v>
      </c>
    </row>
    <row r="4320" spans="1:22" x14ac:dyDescent="0.35">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s="13">
        <v>82.38</v>
      </c>
      <c r="S4320" s="13">
        <f t="shared" si="202"/>
        <v>57.66599999999999</v>
      </c>
      <c r="T4320" s="13">
        <f t="shared" si="203"/>
        <v>24.714000000000006</v>
      </c>
      <c r="U4320" s="2">
        <f t="shared" si="201"/>
        <v>0.3000000000000001</v>
      </c>
      <c r="V4320">
        <f>Table1[[#This Row],[Ship Date]]-Table1[[#This Row],[Order Date]]</f>
        <v>4</v>
      </c>
    </row>
    <row r="4321" spans="1:22" x14ac:dyDescent="0.35">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s="13">
        <v>23.975999999999999</v>
      </c>
      <c r="S4321" s="13">
        <f t="shared" si="202"/>
        <v>16.783199999999997</v>
      </c>
      <c r="T4321" s="13">
        <f t="shared" si="203"/>
        <v>7.1928000000000019</v>
      </c>
      <c r="U4321" s="2">
        <f t="shared" si="201"/>
        <v>0.3000000000000001</v>
      </c>
      <c r="V4321">
        <f>Table1[[#This Row],[Ship Date]]-Table1[[#This Row],[Order Date]]</f>
        <v>5</v>
      </c>
    </row>
    <row r="4322" spans="1:22" x14ac:dyDescent="0.35">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s="13">
        <v>33.29</v>
      </c>
      <c r="S4322" s="13">
        <f t="shared" si="202"/>
        <v>23.302999999999997</v>
      </c>
      <c r="T4322" s="13">
        <f t="shared" si="203"/>
        <v>9.9870000000000019</v>
      </c>
      <c r="U4322" s="2">
        <f t="shared" si="201"/>
        <v>0.30000000000000004</v>
      </c>
      <c r="V4322">
        <f>Table1[[#This Row],[Ship Date]]-Table1[[#This Row],[Order Date]]</f>
        <v>5</v>
      </c>
    </row>
    <row r="4323" spans="1:22" x14ac:dyDescent="0.35">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s="13">
        <v>14.952</v>
      </c>
      <c r="S4323" s="13">
        <f t="shared" si="202"/>
        <v>10.4664</v>
      </c>
      <c r="T4323" s="13">
        <f t="shared" si="203"/>
        <v>4.4855999999999998</v>
      </c>
      <c r="U4323" s="2">
        <f t="shared" si="201"/>
        <v>0.3</v>
      </c>
      <c r="V4323">
        <f>Table1[[#This Row],[Ship Date]]-Table1[[#This Row],[Order Date]]</f>
        <v>5</v>
      </c>
    </row>
    <row r="4324" spans="1:22" x14ac:dyDescent="0.35">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s="13">
        <v>323.98200000000003</v>
      </c>
      <c r="S4324" s="13">
        <f t="shared" si="202"/>
        <v>226.78739999999999</v>
      </c>
      <c r="T4324" s="13">
        <f t="shared" si="203"/>
        <v>97.194600000000037</v>
      </c>
      <c r="U4324" s="2">
        <f t="shared" si="201"/>
        <v>0.3000000000000001</v>
      </c>
      <c r="V4324">
        <f>Table1[[#This Row],[Ship Date]]-Table1[[#This Row],[Order Date]]</f>
        <v>5</v>
      </c>
    </row>
    <row r="4325" spans="1:22" x14ac:dyDescent="0.35">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s="13">
        <v>2.286</v>
      </c>
      <c r="S4325" s="13">
        <f t="shared" si="202"/>
        <v>1.6001999999999998</v>
      </c>
      <c r="T4325" s="13">
        <f t="shared" si="203"/>
        <v>0.68580000000000019</v>
      </c>
      <c r="U4325" s="2">
        <f t="shared" si="201"/>
        <v>0.3000000000000001</v>
      </c>
      <c r="V4325">
        <f>Table1[[#This Row],[Ship Date]]-Table1[[#This Row],[Order Date]]</f>
        <v>5</v>
      </c>
    </row>
    <row r="4326" spans="1:22" x14ac:dyDescent="0.35">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s="13">
        <v>14.352</v>
      </c>
      <c r="S4326" s="13">
        <f t="shared" si="202"/>
        <v>10.0464</v>
      </c>
      <c r="T4326" s="13">
        <f t="shared" si="203"/>
        <v>4.3056000000000001</v>
      </c>
      <c r="U4326" s="2">
        <f t="shared" si="201"/>
        <v>0.3</v>
      </c>
      <c r="V4326">
        <f>Table1[[#This Row],[Ship Date]]-Table1[[#This Row],[Order Date]]</f>
        <v>5</v>
      </c>
    </row>
    <row r="4327" spans="1:22" x14ac:dyDescent="0.35">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s="13">
        <v>71.975999999999999</v>
      </c>
      <c r="S4327" s="13">
        <f t="shared" si="202"/>
        <v>50.383199999999995</v>
      </c>
      <c r="T4327" s="13">
        <f t="shared" si="203"/>
        <v>21.592800000000004</v>
      </c>
      <c r="U4327" s="2">
        <f t="shared" si="201"/>
        <v>0.30000000000000004</v>
      </c>
      <c r="V4327">
        <f>Table1[[#This Row],[Ship Date]]-Table1[[#This Row],[Order Date]]</f>
        <v>5</v>
      </c>
    </row>
    <row r="4328" spans="1:22" x14ac:dyDescent="0.35">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s="13">
        <v>9.2100000000000009</v>
      </c>
      <c r="S4328" s="13">
        <f t="shared" si="202"/>
        <v>6.4470000000000001</v>
      </c>
      <c r="T4328" s="13">
        <f t="shared" si="203"/>
        <v>2.7630000000000008</v>
      </c>
      <c r="U4328" s="2">
        <f t="shared" si="201"/>
        <v>0.30000000000000004</v>
      </c>
      <c r="V4328">
        <f>Table1[[#This Row],[Ship Date]]-Table1[[#This Row],[Order Date]]</f>
        <v>2</v>
      </c>
    </row>
    <row r="4329" spans="1:22" x14ac:dyDescent="0.35">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s="13">
        <v>18</v>
      </c>
      <c r="S4329" s="13">
        <f t="shared" si="202"/>
        <v>12.6</v>
      </c>
      <c r="T4329" s="13">
        <f t="shared" si="203"/>
        <v>5.4</v>
      </c>
      <c r="U4329" s="2">
        <f t="shared" si="201"/>
        <v>0.30000000000000004</v>
      </c>
      <c r="V4329">
        <f>Table1[[#This Row],[Ship Date]]-Table1[[#This Row],[Order Date]]</f>
        <v>2</v>
      </c>
    </row>
    <row r="4330" spans="1:22" x14ac:dyDescent="0.35">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s="13">
        <v>42.93</v>
      </c>
      <c r="S4330" s="13">
        <f t="shared" si="202"/>
        <v>30.050999999999998</v>
      </c>
      <c r="T4330" s="13">
        <f t="shared" si="203"/>
        <v>12.879000000000001</v>
      </c>
      <c r="U4330" s="2">
        <f t="shared" si="201"/>
        <v>0.30000000000000004</v>
      </c>
      <c r="V4330">
        <f>Table1[[#This Row],[Ship Date]]-Table1[[#This Row],[Order Date]]</f>
        <v>6</v>
      </c>
    </row>
    <row r="4331" spans="1:22" x14ac:dyDescent="0.35">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s="13">
        <v>15.552</v>
      </c>
      <c r="S4331" s="13">
        <f t="shared" si="202"/>
        <v>10.886399999999998</v>
      </c>
      <c r="T4331" s="13">
        <f t="shared" si="203"/>
        <v>4.6656000000000013</v>
      </c>
      <c r="U4331" s="2">
        <f t="shared" si="201"/>
        <v>0.3000000000000001</v>
      </c>
      <c r="V4331">
        <f>Table1[[#This Row],[Ship Date]]-Table1[[#This Row],[Order Date]]</f>
        <v>6</v>
      </c>
    </row>
    <row r="4332" spans="1:22" x14ac:dyDescent="0.35">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s="13">
        <v>17.920000000000002</v>
      </c>
      <c r="S4332" s="13">
        <f t="shared" si="202"/>
        <v>12.544</v>
      </c>
      <c r="T4332" s="13">
        <f t="shared" si="203"/>
        <v>5.3760000000000012</v>
      </c>
      <c r="U4332" s="2">
        <f t="shared" si="201"/>
        <v>0.30000000000000004</v>
      </c>
      <c r="V4332">
        <f>Table1[[#This Row],[Ship Date]]-Table1[[#This Row],[Order Date]]</f>
        <v>6</v>
      </c>
    </row>
    <row r="4333" spans="1:22" x14ac:dyDescent="0.35">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s="13">
        <v>19.989999999999998</v>
      </c>
      <c r="S4333" s="13">
        <f t="shared" si="202"/>
        <v>13.992999999999999</v>
      </c>
      <c r="T4333" s="13">
        <f t="shared" si="203"/>
        <v>5.9969999999999999</v>
      </c>
      <c r="U4333" s="2">
        <f t="shared" si="201"/>
        <v>0.30000000000000004</v>
      </c>
      <c r="V4333">
        <f>Table1[[#This Row],[Ship Date]]-Table1[[#This Row],[Order Date]]</f>
        <v>5</v>
      </c>
    </row>
    <row r="4334" spans="1:22" x14ac:dyDescent="0.35">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s="13">
        <v>22.92</v>
      </c>
      <c r="S4334" s="13">
        <f t="shared" si="202"/>
        <v>16.044</v>
      </c>
      <c r="T4334" s="13">
        <f t="shared" si="203"/>
        <v>6.8760000000000012</v>
      </c>
      <c r="U4334" s="2">
        <f t="shared" si="201"/>
        <v>0.30000000000000004</v>
      </c>
      <c r="V4334">
        <f>Table1[[#This Row],[Ship Date]]-Table1[[#This Row],[Order Date]]</f>
        <v>5</v>
      </c>
    </row>
    <row r="4335" spans="1:22" x14ac:dyDescent="0.3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s="13">
        <v>50.88</v>
      </c>
      <c r="S4335" s="13">
        <f t="shared" si="202"/>
        <v>35.616</v>
      </c>
      <c r="T4335" s="13">
        <f t="shared" si="203"/>
        <v>15.264000000000003</v>
      </c>
      <c r="U4335" s="2">
        <f t="shared" si="201"/>
        <v>0.30000000000000004</v>
      </c>
      <c r="V4335">
        <f>Table1[[#This Row],[Ship Date]]-Table1[[#This Row],[Order Date]]</f>
        <v>6</v>
      </c>
    </row>
    <row r="4336" spans="1:22" x14ac:dyDescent="0.35">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s="13">
        <v>27.312000000000001</v>
      </c>
      <c r="S4336" s="13">
        <f t="shared" si="202"/>
        <v>19.118400000000001</v>
      </c>
      <c r="T4336" s="13">
        <f t="shared" si="203"/>
        <v>8.1936</v>
      </c>
      <c r="U4336" s="2">
        <f t="shared" si="201"/>
        <v>0.3</v>
      </c>
      <c r="V4336">
        <f>Table1[[#This Row],[Ship Date]]-Table1[[#This Row],[Order Date]]</f>
        <v>6</v>
      </c>
    </row>
    <row r="4337" spans="1:22" x14ac:dyDescent="0.3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s="13">
        <v>7.92</v>
      </c>
      <c r="S4337" s="13">
        <f t="shared" si="202"/>
        <v>5.5439999999999996</v>
      </c>
      <c r="T4337" s="13">
        <f t="shared" si="203"/>
        <v>2.3760000000000003</v>
      </c>
      <c r="U4337" s="2">
        <f t="shared" si="201"/>
        <v>0.30000000000000004</v>
      </c>
      <c r="V4337">
        <f>Table1[[#This Row],[Ship Date]]-Table1[[#This Row],[Order Date]]</f>
        <v>4</v>
      </c>
    </row>
    <row r="4338" spans="1:22" x14ac:dyDescent="0.35">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s="13">
        <v>14.368</v>
      </c>
      <c r="S4338" s="13">
        <f t="shared" si="202"/>
        <v>10.057599999999999</v>
      </c>
      <c r="T4338" s="13">
        <f t="shared" si="203"/>
        <v>4.3104000000000013</v>
      </c>
      <c r="U4338" s="2">
        <f t="shared" si="201"/>
        <v>0.3000000000000001</v>
      </c>
      <c r="V4338">
        <f>Table1[[#This Row],[Ship Date]]-Table1[[#This Row],[Order Date]]</f>
        <v>4</v>
      </c>
    </row>
    <row r="4339" spans="1:22" x14ac:dyDescent="0.35">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s="13">
        <v>107.97</v>
      </c>
      <c r="S4339" s="13">
        <f t="shared" si="202"/>
        <v>75.578999999999994</v>
      </c>
      <c r="T4339" s="13">
        <f t="shared" si="203"/>
        <v>32.391000000000005</v>
      </c>
      <c r="U4339" s="2">
        <f t="shared" si="201"/>
        <v>0.30000000000000004</v>
      </c>
      <c r="V4339">
        <f>Table1[[#This Row],[Ship Date]]-Table1[[#This Row],[Order Date]]</f>
        <v>4</v>
      </c>
    </row>
    <row r="4340" spans="1:22" x14ac:dyDescent="0.3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s="13">
        <v>113.82</v>
      </c>
      <c r="S4340" s="13">
        <f t="shared" si="202"/>
        <v>79.673999999999992</v>
      </c>
      <c r="T4340" s="13">
        <f t="shared" si="203"/>
        <v>34.146000000000001</v>
      </c>
      <c r="U4340" s="2">
        <f t="shared" si="201"/>
        <v>0.30000000000000004</v>
      </c>
      <c r="V4340">
        <f>Table1[[#This Row],[Ship Date]]-Table1[[#This Row],[Order Date]]</f>
        <v>4</v>
      </c>
    </row>
    <row r="4341" spans="1:22" x14ac:dyDescent="0.35">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s="13">
        <v>5.1840000000000002</v>
      </c>
      <c r="S4341" s="13">
        <f t="shared" si="202"/>
        <v>3.6288</v>
      </c>
      <c r="T4341" s="13">
        <f t="shared" si="203"/>
        <v>1.5552000000000001</v>
      </c>
      <c r="U4341" s="2">
        <f t="shared" si="201"/>
        <v>0.30000000000000004</v>
      </c>
      <c r="V4341">
        <f>Table1[[#This Row],[Ship Date]]-Table1[[#This Row],[Order Date]]</f>
        <v>5</v>
      </c>
    </row>
    <row r="4342" spans="1:22" x14ac:dyDescent="0.35">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s="13">
        <v>16.28</v>
      </c>
      <c r="S4342" s="13">
        <f t="shared" si="202"/>
        <v>11.396000000000001</v>
      </c>
      <c r="T4342" s="13">
        <f t="shared" si="203"/>
        <v>4.8840000000000003</v>
      </c>
      <c r="U4342" s="2">
        <f t="shared" si="201"/>
        <v>0.3</v>
      </c>
      <c r="V4342">
        <f>Table1[[#This Row],[Ship Date]]-Table1[[#This Row],[Order Date]]</f>
        <v>0</v>
      </c>
    </row>
    <row r="4343" spans="1:22" x14ac:dyDescent="0.35">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s="13">
        <v>544.38</v>
      </c>
      <c r="S4343" s="13">
        <f t="shared" si="202"/>
        <v>381.06599999999997</v>
      </c>
      <c r="T4343" s="13">
        <f t="shared" si="203"/>
        <v>163.31400000000002</v>
      </c>
      <c r="U4343" s="2">
        <f t="shared" si="201"/>
        <v>0.30000000000000004</v>
      </c>
      <c r="V4343">
        <f>Table1[[#This Row],[Ship Date]]-Table1[[#This Row],[Order Date]]</f>
        <v>4</v>
      </c>
    </row>
    <row r="4344" spans="1:22" x14ac:dyDescent="0.35">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s="13">
        <v>19.824000000000002</v>
      </c>
      <c r="S4344" s="13">
        <f t="shared" si="202"/>
        <v>13.876800000000001</v>
      </c>
      <c r="T4344" s="13">
        <f t="shared" si="203"/>
        <v>5.9472000000000005</v>
      </c>
      <c r="U4344" s="2">
        <f t="shared" si="201"/>
        <v>0.3</v>
      </c>
      <c r="V4344">
        <f>Table1[[#This Row],[Ship Date]]-Table1[[#This Row],[Order Date]]</f>
        <v>3</v>
      </c>
    </row>
    <row r="4345" spans="1:22" x14ac:dyDescent="0.35">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s="13">
        <v>657.50400000000002</v>
      </c>
      <c r="S4345" s="13">
        <f t="shared" si="202"/>
        <v>460.25279999999998</v>
      </c>
      <c r="T4345" s="13">
        <f t="shared" si="203"/>
        <v>197.25120000000004</v>
      </c>
      <c r="U4345" s="2">
        <f t="shared" si="201"/>
        <v>0.30000000000000004</v>
      </c>
      <c r="V4345">
        <f>Table1[[#This Row],[Ship Date]]-Table1[[#This Row],[Order Date]]</f>
        <v>3</v>
      </c>
    </row>
    <row r="4346" spans="1:22" x14ac:dyDescent="0.35">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s="13">
        <v>99.54</v>
      </c>
      <c r="S4346" s="13">
        <f t="shared" si="202"/>
        <v>69.677999999999997</v>
      </c>
      <c r="T4346" s="13">
        <f t="shared" si="203"/>
        <v>29.862000000000009</v>
      </c>
      <c r="U4346" s="2">
        <f t="shared" si="201"/>
        <v>0.30000000000000004</v>
      </c>
      <c r="V4346">
        <f>Table1[[#This Row],[Ship Date]]-Table1[[#This Row],[Order Date]]</f>
        <v>3</v>
      </c>
    </row>
    <row r="4347" spans="1:22" x14ac:dyDescent="0.35">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s="13">
        <v>199.96</v>
      </c>
      <c r="S4347" s="13">
        <f t="shared" si="202"/>
        <v>139.97200000000001</v>
      </c>
      <c r="T4347" s="13">
        <f t="shared" si="203"/>
        <v>59.988</v>
      </c>
      <c r="U4347" s="2">
        <f t="shared" si="201"/>
        <v>0.3</v>
      </c>
      <c r="V4347">
        <f>Table1[[#This Row],[Ship Date]]-Table1[[#This Row],[Order Date]]</f>
        <v>3</v>
      </c>
    </row>
    <row r="4348" spans="1:22" x14ac:dyDescent="0.35">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s="13">
        <v>631.78200000000004</v>
      </c>
      <c r="S4348" s="13">
        <f t="shared" si="202"/>
        <v>442.24740000000003</v>
      </c>
      <c r="T4348" s="13">
        <f t="shared" si="203"/>
        <v>189.53460000000001</v>
      </c>
      <c r="U4348" s="2">
        <f t="shared" si="201"/>
        <v>0.3</v>
      </c>
      <c r="V4348">
        <f>Table1[[#This Row],[Ship Date]]-Table1[[#This Row],[Order Date]]</f>
        <v>7</v>
      </c>
    </row>
    <row r="4349" spans="1:22" x14ac:dyDescent="0.35">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s="13">
        <v>60.72</v>
      </c>
      <c r="S4349" s="13">
        <f t="shared" si="202"/>
        <v>42.503999999999998</v>
      </c>
      <c r="T4349" s="13">
        <f t="shared" si="203"/>
        <v>18.216000000000001</v>
      </c>
      <c r="U4349" s="2">
        <f t="shared" si="201"/>
        <v>0.30000000000000004</v>
      </c>
      <c r="V4349">
        <f>Table1[[#This Row],[Ship Date]]-Table1[[#This Row],[Order Date]]</f>
        <v>7</v>
      </c>
    </row>
    <row r="4350" spans="1:22" x14ac:dyDescent="0.35">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s="13">
        <v>20.724</v>
      </c>
      <c r="S4350" s="13">
        <f t="shared" si="202"/>
        <v>14.506799999999998</v>
      </c>
      <c r="T4350" s="13">
        <f t="shared" si="203"/>
        <v>6.2172000000000018</v>
      </c>
      <c r="U4350" s="2">
        <f t="shared" si="201"/>
        <v>0.3000000000000001</v>
      </c>
      <c r="V4350">
        <f>Table1[[#This Row],[Ship Date]]-Table1[[#This Row],[Order Date]]</f>
        <v>5</v>
      </c>
    </row>
    <row r="4351" spans="1:22" x14ac:dyDescent="0.35">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s="13">
        <v>415.87200000000001</v>
      </c>
      <c r="S4351" s="13">
        <f t="shared" si="202"/>
        <v>291.11039999999997</v>
      </c>
      <c r="T4351" s="13">
        <f t="shared" si="203"/>
        <v>124.76160000000004</v>
      </c>
      <c r="U4351" s="2">
        <f t="shared" si="201"/>
        <v>0.3000000000000001</v>
      </c>
      <c r="V4351">
        <f>Table1[[#This Row],[Ship Date]]-Table1[[#This Row],[Order Date]]</f>
        <v>5</v>
      </c>
    </row>
    <row r="4352" spans="1:22" x14ac:dyDescent="0.35">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s="13">
        <v>16.768000000000001</v>
      </c>
      <c r="S4352" s="13">
        <f t="shared" si="202"/>
        <v>11.7376</v>
      </c>
      <c r="T4352" s="13">
        <f t="shared" si="203"/>
        <v>5.0304000000000002</v>
      </c>
      <c r="U4352" s="2">
        <f t="shared" si="201"/>
        <v>0.3</v>
      </c>
      <c r="V4352">
        <f>Table1[[#This Row],[Ship Date]]-Table1[[#This Row],[Order Date]]</f>
        <v>4</v>
      </c>
    </row>
    <row r="4353" spans="1:22" x14ac:dyDescent="0.35">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s="13">
        <v>27.12</v>
      </c>
      <c r="S4353" s="13">
        <f t="shared" si="202"/>
        <v>18.983999999999998</v>
      </c>
      <c r="T4353" s="13">
        <f t="shared" si="203"/>
        <v>8.1360000000000028</v>
      </c>
      <c r="U4353" s="2">
        <f t="shared" si="201"/>
        <v>0.3000000000000001</v>
      </c>
      <c r="V4353">
        <f>Table1[[#This Row],[Ship Date]]-Table1[[#This Row],[Order Date]]</f>
        <v>4</v>
      </c>
    </row>
    <row r="4354" spans="1:22" x14ac:dyDescent="0.35">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s="13">
        <v>95.84</v>
      </c>
      <c r="S4354" s="13">
        <f t="shared" si="202"/>
        <v>67.087999999999994</v>
      </c>
      <c r="T4354" s="13">
        <f t="shared" si="203"/>
        <v>28.75200000000001</v>
      </c>
      <c r="U4354" s="2">
        <f t="shared" si="201"/>
        <v>0.3000000000000001</v>
      </c>
      <c r="V4354">
        <f>Table1[[#This Row],[Ship Date]]-Table1[[#This Row],[Order Date]]</f>
        <v>2</v>
      </c>
    </row>
    <row r="4355" spans="1:22" x14ac:dyDescent="0.35">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s="13">
        <v>12.96</v>
      </c>
      <c r="S4355" s="13">
        <f t="shared" si="202"/>
        <v>9.0719999999999992</v>
      </c>
      <c r="T4355" s="13">
        <f t="shared" si="203"/>
        <v>3.8880000000000017</v>
      </c>
      <c r="U4355" s="2">
        <f t="shared" ref="U4355:U4418" si="204">T4355/R4355</f>
        <v>0.3000000000000001</v>
      </c>
      <c r="V4355">
        <f>Table1[[#This Row],[Ship Date]]-Table1[[#This Row],[Order Date]]</f>
        <v>2</v>
      </c>
    </row>
    <row r="4356" spans="1:22" x14ac:dyDescent="0.35">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s="13">
        <v>19.007999999999999</v>
      </c>
      <c r="S4356" s="13">
        <f t="shared" ref="S4356:S4419" si="205">R4356*0.7</f>
        <v>13.305599999999998</v>
      </c>
      <c r="T4356" s="13">
        <f t="shared" ref="T4356:T4419" si="206">R4356-S4356</f>
        <v>5.7024000000000008</v>
      </c>
      <c r="U4356" s="2">
        <f t="shared" si="204"/>
        <v>0.30000000000000004</v>
      </c>
      <c r="V4356">
        <f>Table1[[#This Row],[Ship Date]]-Table1[[#This Row],[Order Date]]</f>
        <v>2</v>
      </c>
    </row>
    <row r="4357" spans="1:22" x14ac:dyDescent="0.35">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s="13">
        <v>1598.058</v>
      </c>
      <c r="S4357" s="13">
        <f t="shared" si="205"/>
        <v>1118.6405999999999</v>
      </c>
      <c r="T4357" s="13">
        <f t="shared" si="206"/>
        <v>479.41740000000004</v>
      </c>
      <c r="U4357" s="2">
        <f t="shared" si="204"/>
        <v>0.30000000000000004</v>
      </c>
      <c r="V4357">
        <f>Table1[[#This Row],[Ship Date]]-Table1[[#This Row],[Order Date]]</f>
        <v>3</v>
      </c>
    </row>
    <row r="4358" spans="1:22" x14ac:dyDescent="0.35">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s="13">
        <v>36.96</v>
      </c>
      <c r="S4358" s="13">
        <f t="shared" si="205"/>
        <v>25.872</v>
      </c>
      <c r="T4358" s="13">
        <f t="shared" si="206"/>
        <v>11.088000000000001</v>
      </c>
      <c r="U4358" s="2">
        <f t="shared" si="204"/>
        <v>0.30000000000000004</v>
      </c>
      <c r="V4358">
        <f>Table1[[#This Row],[Ship Date]]-Table1[[#This Row],[Order Date]]</f>
        <v>3</v>
      </c>
    </row>
    <row r="4359" spans="1:22" x14ac:dyDescent="0.35">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s="13">
        <v>10.368</v>
      </c>
      <c r="S4359" s="13">
        <f t="shared" si="205"/>
        <v>7.2576000000000001</v>
      </c>
      <c r="T4359" s="13">
        <f t="shared" si="206"/>
        <v>3.1104000000000003</v>
      </c>
      <c r="U4359" s="2">
        <f t="shared" si="204"/>
        <v>0.30000000000000004</v>
      </c>
      <c r="V4359">
        <f>Table1[[#This Row],[Ship Date]]-Table1[[#This Row],[Order Date]]</f>
        <v>0</v>
      </c>
    </row>
    <row r="4360" spans="1:22" x14ac:dyDescent="0.35">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s="13">
        <v>77.72</v>
      </c>
      <c r="S4360" s="13">
        <f t="shared" si="205"/>
        <v>54.403999999999996</v>
      </c>
      <c r="T4360" s="13">
        <f t="shared" si="206"/>
        <v>23.316000000000003</v>
      </c>
      <c r="U4360" s="2">
        <f t="shared" si="204"/>
        <v>0.30000000000000004</v>
      </c>
      <c r="V4360">
        <f>Table1[[#This Row],[Ship Date]]-Table1[[#This Row],[Order Date]]</f>
        <v>0</v>
      </c>
    </row>
    <row r="4361" spans="1:22" x14ac:dyDescent="0.35">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s="13">
        <v>520.46400000000006</v>
      </c>
      <c r="S4361" s="13">
        <f t="shared" si="205"/>
        <v>364.32480000000004</v>
      </c>
      <c r="T4361" s="13">
        <f t="shared" si="206"/>
        <v>156.13920000000002</v>
      </c>
      <c r="U4361" s="2">
        <f t="shared" si="204"/>
        <v>0.3</v>
      </c>
      <c r="V4361">
        <f>Table1[[#This Row],[Ship Date]]-Table1[[#This Row],[Order Date]]</f>
        <v>0</v>
      </c>
    </row>
    <row r="4362" spans="1:22" x14ac:dyDescent="0.35">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s="13">
        <v>111.96</v>
      </c>
      <c r="S4362" s="13">
        <f t="shared" si="205"/>
        <v>78.371999999999986</v>
      </c>
      <c r="T4362" s="13">
        <f t="shared" si="206"/>
        <v>33.588000000000008</v>
      </c>
      <c r="U4362" s="2">
        <f t="shared" si="204"/>
        <v>0.3000000000000001</v>
      </c>
      <c r="V4362">
        <f>Table1[[#This Row],[Ship Date]]-Table1[[#This Row],[Order Date]]</f>
        <v>2</v>
      </c>
    </row>
    <row r="4363" spans="1:22" x14ac:dyDescent="0.35">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s="13">
        <v>29.16</v>
      </c>
      <c r="S4363" s="13">
        <f t="shared" si="205"/>
        <v>20.411999999999999</v>
      </c>
      <c r="T4363" s="13">
        <f t="shared" si="206"/>
        <v>8.7480000000000011</v>
      </c>
      <c r="U4363" s="2">
        <f t="shared" si="204"/>
        <v>0.30000000000000004</v>
      </c>
      <c r="V4363">
        <f>Table1[[#This Row],[Ship Date]]-Table1[[#This Row],[Order Date]]</f>
        <v>4</v>
      </c>
    </row>
    <row r="4364" spans="1:22" x14ac:dyDescent="0.35">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s="13">
        <v>131.94</v>
      </c>
      <c r="S4364" s="13">
        <f t="shared" si="205"/>
        <v>92.35799999999999</v>
      </c>
      <c r="T4364" s="13">
        <f t="shared" si="206"/>
        <v>39.582000000000008</v>
      </c>
      <c r="U4364" s="2">
        <f t="shared" si="204"/>
        <v>0.30000000000000004</v>
      </c>
      <c r="V4364">
        <f>Table1[[#This Row],[Ship Date]]-Table1[[#This Row],[Order Date]]</f>
        <v>2</v>
      </c>
    </row>
    <row r="4365" spans="1:22" x14ac:dyDescent="0.35">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s="13">
        <v>25.92</v>
      </c>
      <c r="S4365" s="13">
        <f t="shared" si="205"/>
        <v>18.143999999999998</v>
      </c>
      <c r="T4365" s="13">
        <f t="shared" si="206"/>
        <v>7.7760000000000034</v>
      </c>
      <c r="U4365" s="2">
        <f t="shared" si="204"/>
        <v>0.3000000000000001</v>
      </c>
      <c r="V4365">
        <f>Table1[[#This Row],[Ship Date]]-Table1[[#This Row],[Order Date]]</f>
        <v>2</v>
      </c>
    </row>
    <row r="4366" spans="1:22" x14ac:dyDescent="0.35">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s="13">
        <v>704.76</v>
      </c>
      <c r="S4366" s="13">
        <f t="shared" si="205"/>
        <v>493.33199999999994</v>
      </c>
      <c r="T4366" s="13">
        <f t="shared" si="206"/>
        <v>211.42800000000005</v>
      </c>
      <c r="U4366" s="2">
        <f t="shared" si="204"/>
        <v>0.3000000000000001</v>
      </c>
      <c r="V4366">
        <f>Table1[[#This Row],[Ship Date]]-Table1[[#This Row],[Order Date]]</f>
        <v>2</v>
      </c>
    </row>
    <row r="4367" spans="1:22" x14ac:dyDescent="0.35">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s="13">
        <v>7.41</v>
      </c>
      <c r="S4367" s="13">
        <f t="shared" si="205"/>
        <v>5.1869999999999994</v>
      </c>
      <c r="T4367" s="13">
        <f t="shared" si="206"/>
        <v>2.2230000000000008</v>
      </c>
      <c r="U4367" s="2">
        <f t="shared" si="204"/>
        <v>0.3000000000000001</v>
      </c>
      <c r="V4367">
        <f>Table1[[#This Row],[Ship Date]]-Table1[[#This Row],[Order Date]]</f>
        <v>2</v>
      </c>
    </row>
    <row r="4368" spans="1:22" x14ac:dyDescent="0.35">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s="13">
        <v>21.5</v>
      </c>
      <c r="S4368" s="13">
        <f t="shared" si="205"/>
        <v>15.049999999999999</v>
      </c>
      <c r="T4368" s="13">
        <f t="shared" si="206"/>
        <v>6.4500000000000011</v>
      </c>
      <c r="U4368" s="2">
        <f t="shared" si="204"/>
        <v>0.30000000000000004</v>
      </c>
      <c r="V4368">
        <f>Table1[[#This Row],[Ship Date]]-Table1[[#This Row],[Order Date]]</f>
        <v>2</v>
      </c>
    </row>
    <row r="4369" spans="1:22" x14ac:dyDescent="0.35">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s="13">
        <v>10.528</v>
      </c>
      <c r="S4369" s="13">
        <f t="shared" si="205"/>
        <v>7.3696000000000002</v>
      </c>
      <c r="T4369" s="13">
        <f t="shared" si="206"/>
        <v>3.1584000000000003</v>
      </c>
      <c r="U4369" s="2">
        <f t="shared" si="204"/>
        <v>0.30000000000000004</v>
      </c>
      <c r="V4369">
        <f>Table1[[#This Row],[Ship Date]]-Table1[[#This Row],[Order Date]]</f>
        <v>2</v>
      </c>
    </row>
    <row r="4370" spans="1:22" x14ac:dyDescent="0.35">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s="13">
        <v>20.544</v>
      </c>
      <c r="S4370" s="13">
        <f t="shared" si="205"/>
        <v>14.380799999999999</v>
      </c>
      <c r="T4370" s="13">
        <f t="shared" si="206"/>
        <v>6.1632000000000016</v>
      </c>
      <c r="U4370" s="2">
        <f t="shared" si="204"/>
        <v>0.30000000000000004</v>
      </c>
      <c r="V4370">
        <f>Table1[[#This Row],[Ship Date]]-Table1[[#This Row],[Order Date]]</f>
        <v>2</v>
      </c>
    </row>
    <row r="4371" spans="1:22" x14ac:dyDescent="0.35">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s="13">
        <v>104.9</v>
      </c>
      <c r="S4371" s="13">
        <f t="shared" si="205"/>
        <v>73.429999999999993</v>
      </c>
      <c r="T4371" s="13">
        <f t="shared" si="206"/>
        <v>31.470000000000013</v>
      </c>
      <c r="U4371" s="2">
        <f t="shared" si="204"/>
        <v>0.3000000000000001</v>
      </c>
      <c r="V4371">
        <f>Table1[[#This Row],[Ship Date]]-Table1[[#This Row],[Order Date]]</f>
        <v>5</v>
      </c>
    </row>
    <row r="4372" spans="1:22" x14ac:dyDescent="0.35">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s="13">
        <v>39.68</v>
      </c>
      <c r="S4372" s="13">
        <f t="shared" si="205"/>
        <v>27.776</v>
      </c>
      <c r="T4372" s="13">
        <f t="shared" si="206"/>
        <v>11.904</v>
      </c>
      <c r="U4372" s="2">
        <f t="shared" si="204"/>
        <v>0.3</v>
      </c>
      <c r="V4372">
        <f>Table1[[#This Row],[Ship Date]]-Table1[[#This Row],[Order Date]]</f>
        <v>5</v>
      </c>
    </row>
    <row r="4373" spans="1:22" x14ac:dyDescent="0.35">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s="13">
        <v>51.75</v>
      </c>
      <c r="S4373" s="13">
        <f t="shared" si="205"/>
        <v>36.224999999999994</v>
      </c>
      <c r="T4373" s="13">
        <f t="shared" si="206"/>
        <v>15.525000000000006</v>
      </c>
      <c r="U4373" s="2">
        <f t="shared" si="204"/>
        <v>0.3000000000000001</v>
      </c>
      <c r="V4373">
        <f>Table1[[#This Row],[Ship Date]]-Table1[[#This Row],[Order Date]]</f>
        <v>5</v>
      </c>
    </row>
    <row r="4374" spans="1:22" x14ac:dyDescent="0.35">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s="13">
        <v>11.68</v>
      </c>
      <c r="S4374" s="13">
        <f t="shared" si="205"/>
        <v>8.1760000000000002</v>
      </c>
      <c r="T4374" s="13">
        <f t="shared" si="206"/>
        <v>3.5039999999999996</v>
      </c>
      <c r="U4374" s="2">
        <f t="shared" si="204"/>
        <v>0.3</v>
      </c>
      <c r="V4374">
        <f>Table1[[#This Row],[Ship Date]]-Table1[[#This Row],[Order Date]]</f>
        <v>2</v>
      </c>
    </row>
    <row r="4375" spans="1:22" x14ac:dyDescent="0.35">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s="13">
        <v>159.75</v>
      </c>
      <c r="S4375" s="13">
        <f t="shared" si="205"/>
        <v>111.82499999999999</v>
      </c>
      <c r="T4375" s="13">
        <f t="shared" si="206"/>
        <v>47.925000000000011</v>
      </c>
      <c r="U4375" s="2">
        <f t="shared" si="204"/>
        <v>0.30000000000000004</v>
      </c>
      <c r="V4375">
        <f>Table1[[#This Row],[Ship Date]]-Table1[[#This Row],[Order Date]]</f>
        <v>2</v>
      </c>
    </row>
    <row r="4376" spans="1:22" x14ac:dyDescent="0.35">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s="13">
        <v>103.968</v>
      </c>
      <c r="S4376" s="13">
        <f t="shared" si="205"/>
        <v>72.777599999999993</v>
      </c>
      <c r="T4376" s="13">
        <f t="shared" si="206"/>
        <v>31.190400000000011</v>
      </c>
      <c r="U4376" s="2">
        <f t="shared" si="204"/>
        <v>0.3000000000000001</v>
      </c>
      <c r="V4376">
        <f>Table1[[#This Row],[Ship Date]]-Table1[[#This Row],[Order Date]]</f>
        <v>6</v>
      </c>
    </row>
    <row r="4377" spans="1:22" x14ac:dyDescent="0.35">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s="13">
        <v>303.25</v>
      </c>
      <c r="S4377" s="13">
        <f t="shared" si="205"/>
        <v>212.27499999999998</v>
      </c>
      <c r="T4377" s="13">
        <f t="shared" si="206"/>
        <v>90.975000000000023</v>
      </c>
      <c r="U4377" s="2">
        <f t="shared" si="204"/>
        <v>0.3000000000000001</v>
      </c>
      <c r="V4377">
        <f>Table1[[#This Row],[Ship Date]]-Table1[[#This Row],[Order Date]]</f>
        <v>5</v>
      </c>
    </row>
    <row r="4378" spans="1:22" x14ac:dyDescent="0.35">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s="13">
        <v>270.72000000000003</v>
      </c>
      <c r="S4378" s="13">
        <f t="shared" si="205"/>
        <v>189.50400000000002</v>
      </c>
      <c r="T4378" s="13">
        <f t="shared" si="206"/>
        <v>81.216000000000008</v>
      </c>
      <c r="U4378" s="2">
        <f t="shared" si="204"/>
        <v>0.3</v>
      </c>
      <c r="V4378">
        <f>Table1[[#This Row],[Ship Date]]-Table1[[#This Row],[Order Date]]</f>
        <v>5</v>
      </c>
    </row>
    <row r="4379" spans="1:22" x14ac:dyDescent="0.35">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s="13">
        <v>1487.04</v>
      </c>
      <c r="S4379" s="13">
        <f t="shared" si="205"/>
        <v>1040.9279999999999</v>
      </c>
      <c r="T4379" s="13">
        <f t="shared" si="206"/>
        <v>446.11200000000008</v>
      </c>
      <c r="U4379" s="2">
        <f t="shared" si="204"/>
        <v>0.30000000000000004</v>
      </c>
      <c r="V4379">
        <f>Table1[[#This Row],[Ship Date]]-Table1[[#This Row],[Order Date]]</f>
        <v>5</v>
      </c>
    </row>
    <row r="4380" spans="1:22" x14ac:dyDescent="0.35">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s="13">
        <v>17.48</v>
      </c>
      <c r="S4380" s="13">
        <f t="shared" si="205"/>
        <v>12.235999999999999</v>
      </c>
      <c r="T4380" s="13">
        <f t="shared" si="206"/>
        <v>5.2440000000000015</v>
      </c>
      <c r="U4380" s="2">
        <f t="shared" si="204"/>
        <v>0.3000000000000001</v>
      </c>
      <c r="V4380">
        <f>Table1[[#This Row],[Ship Date]]-Table1[[#This Row],[Order Date]]</f>
        <v>2</v>
      </c>
    </row>
    <row r="4381" spans="1:22" x14ac:dyDescent="0.35">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s="13">
        <v>71.88</v>
      </c>
      <c r="S4381" s="13">
        <f t="shared" si="205"/>
        <v>50.315999999999995</v>
      </c>
      <c r="T4381" s="13">
        <f t="shared" si="206"/>
        <v>21.564</v>
      </c>
      <c r="U4381" s="2">
        <f t="shared" si="204"/>
        <v>0.30000000000000004</v>
      </c>
      <c r="V4381">
        <f>Table1[[#This Row],[Ship Date]]-Table1[[#This Row],[Order Date]]</f>
        <v>2</v>
      </c>
    </row>
    <row r="4382" spans="1:22" x14ac:dyDescent="0.35">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s="13">
        <v>60.45</v>
      </c>
      <c r="S4382" s="13">
        <f t="shared" si="205"/>
        <v>42.314999999999998</v>
      </c>
      <c r="T4382" s="13">
        <f t="shared" si="206"/>
        <v>18.135000000000005</v>
      </c>
      <c r="U4382" s="2">
        <f t="shared" si="204"/>
        <v>0.30000000000000004</v>
      </c>
      <c r="V4382">
        <f>Table1[[#This Row],[Ship Date]]-Table1[[#This Row],[Order Date]]</f>
        <v>5</v>
      </c>
    </row>
    <row r="4383" spans="1:22" x14ac:dyDescent="0.35">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s="13">
        <v>253.17599999999999</v>
      </c>
      <c r="S4383" s="13">
        <f t="shared" si="205"/>
        <v>177.22319999999999</v>
      </c>
      <c r="T4383" s="13">
        <f t="shared" si="206"/>
        <v>75.952799999999996</v>
      </c>
      <c r="U4383" s="2">
        <f t="shared" si="204"/>
        <v>0.3</v>
      </c>
      <c r="V4383">
        <f>Table1[[#This Row],[Ship Date]]-Table1[[#This Row],[Order Date]]</f>
        <v>5</v>
      </c>
    </row>
    <row r="4384" spans="1:22" x14ac:dyDescent="0.35">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s="13">
        <v>2.88</v>
      </c>
      <c r="S4384" s="13">
        <f t="shared" si="205"/>
        <v>2.016</v>
      </c>
      <c r="T4384" s="13">
        <f t="shared" si="206"/>
        <v>0.86399999999999988</v>
      </c>
      <c r="U4384" s="2">
        <f t="shared" si="204"/>
        <v>0.3</v>
      </c>
      <c r="V4384">
        <f>Table1[[#This Row],[Ship Date]]-Table1[[#This Row],[Order Date]]</f>
        <v>7</v>
      </c>
    </row>
    <row r="4385" spans="1:22" x14ac:dyDescent="0.35">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s="13">
        <v>384.94400000000002</v>
      </c>
      <c r="S4385" s="13">
        <f t="shared" si="205"/>
        <v>269.46080000000001</v>
      </c>
      <c r="T4385" s="13">
        <f t="shared" si="206"/>
        <v>115.48320000000001</v>
      </c>
      <c r="U4385" s="2">
        <f t="shared" si="204"/>
        <v>0.3</v>
      </c>
      <c r="V4385">
        <f>Table1[[#This Row],[Ship Date]]-Table1[[#This Row],[Order Date]]</f>
        <v>7</v>
      </c>
    </row>
    <row r="4386" spans="1:22" x14ac:dyDescent="0.35">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s="13">
        <v>153.584</v>
      </c>
      <c r="S4386" s="13">
        <f t="shared" si="205"/>
        <v>107.50879999999999</v>
      </c>
      <c r="T4386" s="13">
        <f t="shared" si="206"/>
        <v>46.075200000000009</v>
      </c>
      <c r="U4386" s="2">
        <f t="shared" si="204"/>
        <v>0.30000000000000004</v>
      </c>
      <c r="V4386">
        <f>Table1[[#This Row],[Ship Date]]-Table1[[#This Row],[Order Date]]</f>
        <v>7</v>
      </c>
    </row>
    <row r="4387" spans="1:22" x14ac:dyDescent="0.35">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s="13">
        <v>913.43</v>
      </c>
      <c r="S4387" s="13">
        <f t="shared" si="205"/>
        <v>639.40099999999995</v>
      </c>
      <c r="T4387" s="13">
        <f t="shared" si="206"/>
        <v>274.029</v>
      </c>
      <c r="U4387" s="2">
        <f t="shared" si="204"/>
        <v>0.3</v>
      </c>
      <c r="V4387">
        <f>Table1[[#This Row],[Ship Date]]-Table1[[#This Row],[Order Date]]</f>
        <v>7</v>
      </c>
    </row>
    <row r="4388" spans="1:22" x14ac:dyDescent="0.35">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s="13">
        <v>43.92</v>
      </c>
      <c r="S4388" s="13">
        <f t="shared" si="205"/>
        <v>30.744</v>
      </c>
      <c r="T4388" s="13">
        <f t="shared" si="206"/>
        <v>13.176000000000002</v>
      </c>
      <c r="U4388" s="2">
        <f t="shared" si="204"/>
        <v>0.30000000000000004</v>
      </c>
      <c r="V4388">
        <f>Table1[[#This Row],[Ship Date]]-Table1[[#This Row],[Order Date]]</f>
        <v>6</v>
      </c>
    </row>
    <row r="4389" spans="1:22" x14ac:dyDescent="0.35">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s="13">
        <v>25.032</v>
      </c>
      <c r="S4389" s="13">
        <f t="shared" si="205"/>
        <v>17.522399999999998</v>
      </c>
      <c r="T4389" s="13">
        <f t="shared" si="206"/>
        <v>7.5096000000000025</v>
      </c>
      <c r="U4389" s="2">
        <f t="shared" si="204"/>
        <v>0.3000000000000001</v>
      </c>
      <c r="V4389">
        <f>Table1[[#This Row],[Ship Date]]-Table1[[#This Row],[Order Date]]</f>
        <v>6</v>
      </c>
    </row>
    <row r="4390" spans="1:22" x14ac:dyDescent="0.35">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s="13">
        <v>46.76</v>
      </c>
      <c r="S4390" s="13">
        <f t="shared" si="205"/>
        <v>32.731999999999999</v>
      </c>
      <c r="T4390" s="13">
        <f t="shared" si="206"/>
        <v>14.027999999999999</v>
      </c>
      <c r="U4390" s="2">
        <f t="shared" si="204"/>
        <v>0.3</v>
      </c>
      <c r="V4390">
        <f>Table1[[#This Row],[Ship Date]]-Table1[[#This Row],[Order Date]]</f>
        <v>2</v>
      </c>
    </row>
    <row r="4391" spans="1:22" x14ac:dyDescent="0.35">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s="13">
        <v>183.96799999999999</v>
      </c>
      <c r="S4391" s="13">
        <f t="shared" si="205"/>
        <v>128.77759999999998</v>
      </c>
      <c r="T4391" s="13">
        <f t="shared" si="206"/>
        <v>55.190400000000011</v>
      </c>
      <c r="U4391" s="2">
        <f t="shared" si="204"/>
        <v>0.3000000000000001</v>
      </c>
      <c r="V4391">
        <f>Table1[[#This Row],[Ship Date]]-Table1[[#This Row],[Order Date]]</f>
        <v>2</v>
      </c>
    </row>
    <row r="4392" spans="1:22" x14ac:dyDescent="0.35">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s="13">
        <v>1259.97</v>
      </c>
      <c r="S4392" s="13">
        <f t="shared" si="205"/>
        <v>881.97899999999993</v>
      </c>
      <c r="T4392" s="13">
        <f t="shared" si="206"/>
        <v>377.9910000000001</v>
      </c>
      <c r="U4392" s="2">
        <f t="shared" si="204"/>
        <v>0.3000000000000001</v>
      </c>
      <c r="V4392">
        <f>Table1[[#This Row],[Ship Date]]-Table1[[#This Row],[Order Date]]</f>
        <v>2</v>
      </c>
    </row>
    <row r="4393" spans="1:22" x14ac:dyDescent="0.35">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s="13">
        <v>68.97</v>
      </c>
      <c r="S4393" s="13">
        <f t="shared" si="205"/>
        <v>48.278999999999996</v>
      </c>
      <c r="T4393" s="13">
        <f t="shared" si="206"/>
        <v>20.691000000000003</v>
      </c>
      <c r="U4393" s="2">
        <f t="shared" si="204"/>
        <v>0.30000000000000004</v>
      </c>
      <c r="V4393">
        <f>Table1[[#This Row],[Ship Date]]-Table1[[#This Row],[Order Date]]</f>
        <v>2</v>
      </c>
    </row>
    <row r="4394" spans="1:22" x14ac:dyDescent="0.35">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s="13">
        <v>70.367999999999995</v>
      </c>
      <c r="S4394" s="13">
        <f t="shared" si="205"/>
        <v>49.257599999999996</v>
      </c>
      <c r="T4394" s="13">
        <f t="shared" si="206"/>
        <v>21.110399999999998</v>
      </c>
      <c r="U4394" s="2">
        <f t="shared" si="204"/>
        <v>0.3</v>
      </c>
      <c r="V4394">
        <f>Table1[[#This Row],[Ship Date]]-Table1[[#This Row],[Order Date]]</f>
        <v>4</v>
      </c>
    </row>
    <row r="4395" spans="1:22" x14ac:dyDescent="0.35">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s="13">
        <v>59.96</v>
      </c>
      <c r="S4395" s="13">
        <f t="shared" si="205"/>
        <v>41.972000000000001</v>
      </c>
      <c r="T4395" s="13">
        <f t="shared" si="206"/>
        <v>17.988</v>
      </c>
      <c r="U4395" s="2">
        <f t="shared" si="204"/>
        <v>0.3</v>
      </c>
      <c r="V4395">
        <f>Table1[[#This Row],[Ship Date]]-Table1[[#This Row],[Order Date]]</f>
        <v>4</v>
      </c>
    </row>
    <row r="4396" spans="1:22" x14ac:dyDescent="0.35">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s="13">
        <v>25.984000000000002</v>
      </c>
      <c r="S4396" s="13">
        <f t="shared" si="205"/>
        <v>18.188800000000001</v>
      </c>
      <c r="T4396" s="13">
        <f t="shared" si="206"/>
        <v>7.7952000000000012</v>
      </c>
      <c r="U4396" s="2">
        <f t="shared" si="204"/>
        <v>0.30000000000000004</v>
      </c>
      <c r="V4396">
        <f>Table1[[#This Row],[Ship Date]]-Table1[[#This Row],[Order Date]]</f>
        <v>0</v>
      </c>
    </row>
    <row r="4397" spans="1:22" x14ac:dyDescent="0.35">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s="13">
        <v>27.36</v>
      </c>
      <c r="S4397" s="13">
        <f t="shared" si="205"/>
        <v>19.151999999999997</v>
      </c>
      <c r="T4397" s="13">
        <f t="shared" si="206"/>
        <v>8.208000000000002</v>
      </c>
      <c r="U4397" s="2">
        <f t="shared" si="204"/>
        <v>0.3000000000000001</v>
      </c>
      <c r="V4397">
        <f>Table1[[#This Row],[Ship Date]]-Table1[[#This Row],[Order Date]]</f>
        <v>0</v>
      </c>
    </row>
    <row r="4398" spans="1:22" x14ac:dyDescent="0.35">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s="13">
        <v>361.37599999999998</v>
      </c>
      <c r="S4398" s="13">
        <f t="shared" si="205"/>
        <v>252.96319999999997</v>
      </c>
      <c r="T4398" s="13">
        <f t="shared" si="206"/>
        <v>108.4128</v>
      </c>
      <c r="U4398" s="2">
        <f t="shared" si="204"/>
        <v>0.30000000000000004</v>
      </c>
      <c r="V4398">
        <f>Table1[[#This Row],[Ship Date]]-Table1[[#This Row],[Order Date]]</f>
        <v>4</v>
      </c>
    </row>
    <row r="4399" spans="1:22" x14ac:dyDescent="0.35">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s="13">
        <v>172.18600000000001</v>
      </c>
      <c r="S4399" s="13">
        <f t="shared" si="205"/>
        <v>120.53019999999999</v>
      </c>
      <c r="T4399" s="13">
        <f t="shared" si="206"/>
        <v>51.655800000000013</v>
      </c>
      <c r="U4399" s="2">
        <f t="shared" si="204"/>
        <v>0.30000000000000004</v>
      </c>
      <c r="V4399">
        <f>Table1[[#This Row],[Ship Date]]-Table1[[#This Row],[Order Date]]</f>
        <v>4</v>
      </c>
    </row>
    <row r="4400" spans="1:22" x14ac:dyDescent="0.35">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s="13">
        <v>69.007999999999996</v>
      </c>
      <c r="S4400" s="13">
        <f t="shared" si="205"/>
        <v>48.305599999999991</v>
      </c>
      <c r="T4400" s="13">
        <f t="shared" si="206"/>
        <v>20.702400000000004</v>
      </c>
      <c r="U4400" s="2">
        <f t="shared" si="204"/>
        <v>0.3000000000000001</v>
      </c>
      <c r="V4400">
        <f>Table1[[#This Row],[Ship Date]]-Table1[[#This Row],[Order Date]]</f>
        <v>4</v>
      </c>
    </row>
    <row r="4401" spans="1:22" x14ac:dyDescent="0.35">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s="13">
        <v>199.9</v>
      </c>
      <c r="S4401" s="13">
        <f t="shared" si="205"/>
        <v>139.93</v>
      </c>
      <c r="T4401" s="13">
        <f t="shared" si="206"/>
        <v>59.97</v>
      </c>
      <c r="U4401" s="2">
        <f t="shared" si="204"/>
        <v>0.3</v>
      </c>
      <c r="V4401">
        <f>Table1[[#This Row],[Ship Date]]-Table1[[#This Row],[Order Date]]</f>
        <v>0</v>
      </c>
    </row>
    <row r="4402" spans="1:22" x14ac:dyDescent="0.35">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s="13">
        <v>901.95</v>
      </c>
      <c r="S4402" s="13">
        <f t="shared" si="205"/>
        <v>631.36500000000001</v>
      </c>
      <c r="T4402" s="13">
        <f t="shared" si="206"/>
        <v>270.58500000000004</v>
      </c>
      <c r="U4402" s="2">
        <f t="shared" si="204"/>
        <v>0.30000000000000004</v>
      </c>
      <c r="V4402">
        <f>Table1[[#This Row],[Ship Date]]-Table1[[#This Row],[Order Date]]</f>
        <v>0</v>
      </c>
    </row>
    <row r="4403" spans="1:22" x14ac:dyDescent="0.35">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s="13">
        <v>971.5</v>
      </c>
      <c r="S4403" s="13">
        <f t="shared" si="205"/>
        <v>680.05</v>
      </c>
      <c r="T4403" s="13">
        <f t="shared" si="206"/>
        <v>291.45000000000005</v>
      </c>
      <c r="U4403" s="2">
        <f t="shared" si="204"/>
        <v>0.30000000000000004</v>
      </c>
      <c r="V4403">
        <f>Table1[[#This Row],[Ship Date]]-Table1[[#This Row],[Order Date]]</f>
        <v>0</v>
      </c>
    </row>
    <row r="4404" spans="1:22" x14ac:dyDescent="0.35">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s="13">
        <v>11.327999999999999</v>
      </c>
      <c r="S4404" s="13">
        <f t="shared" si="205"/>
        <v>7.9295999999999989</v>
      </c>
      <c r="T4404" s="13">
        <f t="shared" si="206"/>
        <v>3.3984000000000005</v>
      </c>
      <c r="U4404" s="2">
        <f t="shared" si="204"/>
        <v>0.30000000000000004</v>
      </c>
      <c r="V4404">
        <f>Table1[[#This Row],[Ship Date]]-Table1[[#This Row],[Order Date]]</f>
        <v>1</v>
      </c>
    </row>
    <row r="4405" spans="1:22" x14ac:dyDescent="0.3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s="13">
        <v>21.24</v>
      </c>
      <c r="S4405" s="13">
        <f t="shared" si="205"/>
        <v>14.867999999999999</v>
      </c>
      <c r="T4405" s="13">
        <f t="shared" si="206"/>
        <v>6.3719999999999999</v>
      </c>
      <c r="U4405" s="2">
        <f t="shared" si="204"/>
        <v>0.30000000000000004</v>
      </c>
      <c r="V4405">
        <f>Table1[[#This Row],[Ship Date]]-Table1[[#This Row],[Order Date]]</f>
        <v>2</v>
      </c>
    </row>
    <row r="4406" spans="1:22" x14ac:dyDescent="0.35">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s="13">
        <v>34.799999999999997</v>
      </c>
      <c r="S4406" s="13">
        <f t="shared" si="205"/>
        <v>24.359999999999996</v>
      </c>
      <c r="T4406" s="13">
        <f t="shared" si="206"/>
        <v>10.440000000000001</v>
      </c>
      <c r="U4406" s="2">
        <f t="shared" si="204"/>
        <v>0.30000000000000004</v>
      </c>
      <c r="V4406">
        <f>Table1[[#This Row],[Ship Date]]-Table1[[#This Row],[Order Date]]</f>
        <v>5</v>
      </c>
    </row>
    <row r="4407" spans="1:22" x14ac:dyDescent="0.35">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s="13">
        <v>38.975999999999999</v>
      </c>
      <c r="S4407" s="13">
        <f t="shared" si="205"/>
        <v>27.283199999999997</v>
      </c>
      <c r="T4407" s="13">
        <f t="shared" si="206"/>
        <v>11.692800000000002</v>
      </c>
      <c r="U4407" s="2">
        <f t="shared" si="204"/>
        <v>0.30000000000000004</v>
      </c>
      <c r="V4407">
        <f>Table1[[#This Row],[Ship Date]]-Table1[[#This Row],[Order Date]]</f>
        <v>5</v>
      </c>
    </row>
    <row r="4408" spans="1:22" x14ac:dyDescent="0.35">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s="13">
        <v>9.08</v>
      </c>
      <c r="S4408" s="13">
        <f t="shared" si="205"/>
        <v>6.3559999999999999</v>
      </c>
      <c r="T4408" s="13">
        <f t="shared" si="206"/>
        <v>2.7240000000000002</v>
      </c>
      <c r="U4408" s="2">
        <f t="shared" si="204"/>
        <v>0.30000000000000004</v>
      </c>
      <c r="V4408">
        <f>Table1[[#This Row],[Ship Date]]-Table1[[#This Row],[Order Date]]</f>
        <v>5</v>
      </c>
    </row>
    <row r="4409" spans="1:22" x14ac:dyDescent="0.35">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s="13">
        <v>314.55</v>
      </c>
      <c r="S4409" s="13">
        <f t="shared" si="205"/>
        <v>220.185</v>
      </c>
      <c r="T4409" s="13">
        <f t="shared" si="206"/>
        <v>94.365000000000009</v>
      </c>
      <c r="U4409" s="2">
        <f t="shared" si="204"/>
        <v>0.30000000000000004</v>
      </c>
      <c r="V4409">
        <f>Table1[[#This Row],[Ship Date]]-Table1[[#This Row],[Order Date]]</f>
        <v>5</v>
      </c>
    </row>
    <row r="4410" spans="1:22" x14ac:dyDescent="0.35">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s="13">
        <v>4.91</v>
      </c>
      <c r="S4410" s="13">
        <f t="shared" si="205"/>
        <v>3.4369999999999998</v>
      </c>
      <c r="T4410" s="13">
        <f t="shared" si="206"/>
        <v>1.4730000000000003</v>
      </c>
      <c r="U4410" s="2">
        <f t="shared" si="204"/>
        <v>0.30000000000000004</v>
      </c>
      <c r="V4410">
        <f>Table1[[#This Row],[Ship Date]]-Table1[[#This Row],[Order Date]]</f>
        <v>5</v>
      </c>
    </row>
    <row r="4411" spans="1:22" x14ac:dyDescent="0.35">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s="13">
        <v>5.78</v>
      </c>
      <c r="S4411" s="13">
        <f t="shared" si="205"/>
        <v>4.0460000000000003</v>
      </c>
      <c r="T4411" s="13">
        <f t="shared" si="206"/>
        <v>1.734</v>
      </c>
      <c r="U4411" s="2">
        <f t="shared" si="204"/>
        <v>0.3</v>
      </c>
      <c r="V4411">
        <f>Table1[[#This Row],[Ship Date]]-Table1[[#This Row],[Order Date]]</f>
        <v>5</v>
      </c>
    </row>
    <row r="4412" spans="1:22" x14ac:dyDescent="0.35">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s="13">
        <v>107.94</v>
      </c>
      <c r="S4412" s="13">
        <f t="shared" si="205"/>
        <v>75.557999999999993</v>
      </c>
      <c r="T4412" s="13">
        <f t="shared" si="206"/>
        <v>32.382000000000005</v>
      </c>
      <c r="U4412" s="2">
        <f t="shared" si="204"/>
        <v>0.30000000000000004</v>
      </c>
      <c r="V4412">
        <f>Table1[[#This Row],[Ship Date]]-Table1[[#This Row],[Order Date]]</f>
        <v>5</v>
      </c>
    </row>
    <row r="4413" spans="1:22" x14ac:dyDescent="0.35">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s="13">
        <v>19.649999999999999</v>
      </c>
      <c r="S4413" s="13">
        <f t="shared" si="205"/>
        <v>13.754999999999999</v>
      </c>
      <c r="T4413" s="13">
        <f t="shared" si="206"/>
        <v>5.8949999999999996</v>
      </c>
      <c r="U4413" s="2">
        <f t="shared" si="204"/>
        <v>0.3</v>
      </c>
      <c r="V4413">
        <f>Table1[[#This Row],[Ship Date]]-Table1[[#This Row],[Order Date]]</f>
        <v>3</v>
      </c>
    </row>
    <row r="4414" spans="1:22" x14ac:dyDescent="0.35">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s="13">
        <v>617.97</v>
      </c>
      <c r="S4414" s="13">
        <f t="shared" si="205"/>
        <v>432.57900000000001</v>
      </c>
      <c r="T4414" s="13">
        <f t="shared" si="206"/>
        <v>185.39100000000002</v>
      </c>
      <c r="U4414" s="2">
        <f t="shared" si="204"/>
        <v>0.30000000000000004</v>
      </c>
      <c r="V4414">
        <f>Table1[[#This Row],[Ship Date]]-Table1[[#This Row],[Order Date]]</f>
        <v>3</v>
      </c>
    </row>
    <row r="4415" spans="1:22" x14ac:dyDescent="0.35">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s="13">
        <v>59.7</v>
      </c>
      <c r="S4415" s="13">
        <f t="shared" si="205"/>
        <v>41.79</v>
      </c>
      <c r="T4415" s="13">
        <f t="shared" si="206"/>
        <v>17.910000000000004</v>
      </c>
      <c r="U4415" s="2">
        <f t="shared" si="204"/>
        <v>0.30000000000000004</v>
      </c>
      <c r="V4415">
        <f>Table1[[#This Row],[Ship Date]]-Table1[[#This Row],[Order Date]]</f>
        <v>3</v>
      </c>
    </row>
    <row r="4416" spans="1:22" x14ac:dyDescent="0.35">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s="13">
        <v>387.99</v>
      </c>
      <c r="S4416" s="13">
        <f t="shared" si="205"/>
        <v>271.59299999999996</v>
      </c>
      <c r="T4416" s="13">
        <f t="shared" si="206"/>
        <v>116.39700000000005</v>
      </c>
      <c r="U4416" s="2">
        <f t="shared" si="204"/>
        <v>0.3000000000000001</v>
      </c>
      <c r="V4416">
        <f>Table1[[#This Row],[Ship Date]]-Table1[[#This Row],[Order Date]]</f>
        <v>4</v>
      </c>
    </row>
    <row r="4417" spans="1:22" x14ac:dyDescent="0.35">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s="13">
        <v>575.91999999999996</v>
      </c>
      <c r="S4417" s="13">
        <f t="shared" si="205"/>
        <v>403.14399999999995</v>
      </c>
      <c r="T4417" s="13">
        <f t="shared" si="206"/>
        <v>172.77600000000001</v>
      </c>
      <c r="U4417" s="2">
        <f t="shared" si="204"/>
        <v>0.30000000000000004</v>
      </c>
      <c r="V4417">
        <f>Table1[[#This Row],[Ship Date]]-Table1[[#This Row],[Order Date]]</f>
        <v>7</v>
      </c>
    </row>
    <row r="4418" spans="1:22" x14ac:dyDescent="0.35">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s="13">
        <v>30.4</v>
      </c>
      <c r="S4418" s="13">
        <f t="shared" si="205"/>
        <v>21.279999999999998</v>
      </c>
      <c r="T4418" s="13">
        <f t="shared" si="206"/>
        <v>9.120000000000001</v>
      </c>
      <c r="U4418" s="2">
        <f t="shared" si="204"/>
        <v>0.30000000000000004</v>
      </c>
      <c r="V4418">
        <f>Table1[[#This Row],[Ship Date]]-Table1[[#This Row],[Order Date]]</f>
        <v>7</v>
      </c>
    </row>
    <row r="4419" spans="1:22" x14ac:dyDescent="0.35">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s="13">
        <v>478.24</v>
      </c>
      <c r="S4419" s="13">
        <f t="shared" si="205"/>
        <v>334.76799999999997</v>
      </c>
      <c r="T4419" s="13">
        <f t="shared" si="206"/>
        <v>143.47200000000004</v>
      </c>
      <c r="U4419" s="2">
        <f t="shared" ref="U4419:U4482" si="207">T4419/R4419</f>
        <v>0.30000000000000004</v>
      </c>
      <c r="V4419">
        <f>Table1[[#This Row],[Ship Date]]-Table1[[#This Row],[Order Date]]</f>
        <v>3</v>
      </c>
    </row>
    <row r="4420" spans="1:22" x14ac:dyDescent="0.35">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s="13">
        <v>190.84800000000001</v>
      </c>
      <c r="S4420" s="13">
        <f t="shared" ref="S4420:S4483" si="208">R4420*0.7</f>
        <v>133.59360000000001</v>
      </c>
      <c r="T4420" s="13">
        <f t="shared" ref="T4420:T4483" si="209">R4420-S4420</f>
        <v>57.254400000000004</v>
      </c>
      <c r="U4420" s="2">
        <f t="shared" si="207"/>
        <v>0.3</v>
      </c>
      <c r="V4420">
        <f>Table1[[#This Row],[Ship Date]]-Table1[[#This Row],[Order Date]]</f>
        <v>7</v>
      </c>
    </row>
    <row r="4421" spans="1:22" x14ac:dyDescent="0.35">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s="13">
        <v>5.484</v>
      </c>
      <c r="S4421" s="13">
        <f t="shared" si="208"/>
        <v>3.8387999999999995</v>
      </c>
      <c r="T4421" s="13">
        <f t="shared" si="209"/>
        <v>1.6452000000000004</v>
      </c>
      <c r="U4421" s="2">
        <f t="shared" si="207"/>
        <v>0.3000000000000001</v>
      </c>
      <c r="V4421">
        <f>Table1[[#This Row],[Ship Date]]-Table1[[#This Row],[Order Date]]</f>
        <v>7</v>
      </c>
    </row>
    <row r="4422" spans="1:22" x14ac:dyDescent="0.35">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s="13">
        <v>40.92</v>
      </c>
      <c r="S4422" s="13">
        <f t="shared" si="208"/>
        <v>28.643999999999998</v>
      </c>
      <c r="T4422" s="13">
        <f t="shared" si="209"/>
        <v>12.276000000000003</v>
      </c>
      <c r="U4422" s="2">
        <f t="shared" si="207"/>
        <v>0.30000000000000004</v>
      </c>
      <c r="V4422">
        <f>Table1[[#This Row],[Ship Date]]-Table1[[#This Row],[Order Date]]</f>
        <v>4</v>
      </c>
    </row>
    <row r="4423" spans="1:22" x14ac:dyDescent="0.35">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s="13">
        <v>15.552</v>
      </c>
      <c r="S4423" s="13">
        <f t="shared" si="208"/>
        <v>10.886399999999998</v>
      </c>
      <c r="T4423" s="13">
        <f t="shared" si="209"/>
        <v>4.6656000000000013</v>
      </c>
      <c r="U4423" s="2">
        <f t="shared" si="207"/>
        <v>0.3000000000000001</v>
      </c>
      <c r="V4423">
        <f>Table1[[#This Row],[Ship Date]]-Table1[[#This Row],[Order Date]]</f>
        <v>5</v>
      </c>
    </row>
    <row r="4424" spans="1:22" x14ac:dyDescent="0.35">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s="13">
        <v>17.239999999999998</v>
      </c>
      <c r="S4424" s="13">
        <f t="shared" si="208"/>
        <v>12.067999999999998</v>
      </c>
      <c r="T4424" s="13">
        <f t="shared" si="209"/>
        <v>5.1720000000000006</v>
      </c>
      <c r="U4424" s="2">
        <f t="shared" si="207"/>
        <v>0.30000000000000004</v>
      </c>
      <c r="V4424">
        <f>Table1[[#This Row],[Ship Date]]-Table1[[#This Row],[Order Date]]</f>
        <v>1</v>
      </c>
    </row>
    <row r="4425" spans="1:22" x14ac:dyDescent="0.35">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s="13">
        <v>302.94</v>
      </c>
      <c r="S4425" s="13">
        <f t="shared" si="208"/>
        <v>212.05799999999999</v>
      </c>
      <c r="T4425" s="13">
        <f t="shared" si="209"/>
        <v>90.882000000000005</v>
      </c>
      <c r="U4425" s="2">
        <f t="shared" si="207"/>
        <v>0.30000000000000004</v>
      </c>
      <c r="V4425">
        <f>Table1[[#This Row],[Ship Date]]-Table1[[#This Row],[Order Date]]</f>
        <v>1</v>
      </c>
    </row>
    <row r="4426" spans="1:22" x14ac:dyDescent="0.35">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s="13">
        <v>34.75</v>
      </c>
      <c r="S4426" s="13">
        <f t="shared" si="208"/>
        <v>24.324999999999999</v>
      </c>
      <c r="T4426" s="13">
        <f t="shared" si="209"/>
        <v>10.425000000000001</v>
      </c>
      <c r="U4426" s="2">
        <f t="shared" si="207"/>
        <v>0.30000000000000004</v>
      </c>
      <c r="V4426">
        <f>Table1[[#This Row],[Ship Date]]-Table1[[#This Row],[Order Date]]</f>
        <v>1</v>
      </c>
    </row>
    <row r="4427" spans="1:22" x14ac:dyDescent="0.35">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s="13">
        <v>113.94</v>
      </c>
      <c r="S4427" s="13">
        <f t="shared" si="208"/>
        <v>79.757999999999996</v>
      </c>
      <c r="T4427" s="13">
        <f t="shared" si="209"/>
        <v>34.182000000000002</v>
      </c>
      <c r="U4427" s="2">
        <f t="shared" si="207"/>
        <v>0.30000000000000004</v>
      </c>
      <c r="V4427">
        <f>Table1[[#This Row],[Ship Date]]-Table1[[#This Row],[Order Date]]</f>
        <v>1</v>
      </c>
    </row>
    <row r="4428" spans="1:22" x14ac:dyDescent="0.35">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s="13">
        <v>55.98</v>
      </c>
      <c r="S4428" s="13">
        <f t="shared" si="208"/>
        <v>39.185999999999993</v>
      </c>
      <c r="T4428" s="13">
        <f t="shared" si="209"/>
        <v>16.794000000000004</v>
      </c>
      <c r="U4428" s="2">
        <f t="shared" si="207"/>
        <v>0.3000000000000001</v>
      </c>
      <c r="V4428">
        <f>Table1[[#This Row],[Ship Date]]-Table1[[#This Row],[Order Date]]</f>
        <v>1</v>
      </c>
    </row>
    <row r="4429" spans="1:22" x14ac:dyDescent="0.35">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s="13">
        <v>27.18</v>
      </c>
      <c r="S4429" s="13">
        <f t="shared" si="208"/>
        <v>19.026</v>
      </c>
      <c r="T4429" s="13">
        <f t="shared" si="209"/>
        <v>8.1539999999999999</v>
      </c>
      <c r="U4429" s="2">
        <f t="shared" si="207"/>
        <v>0.3</v>
      </c>
      <c r="V4429">
        <f>Table1[[#This Row],[Ship Date]]-Table1[[#This Row],[Order Date]]</f>
        <v>6</v>
      </c>
    </row>
    <row r="4430" spans="1:22" x14ac:dyDescent="0.35">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s="13">
        <v>1805.88</v>
      </c>
      <c r="S4430" s="13">
        <f t="shared" si="208"/>
        <v>1264.116</v>
      </c>
      <c r="T4430" s="13">
        <f t="shared" si="209"/>
        <v>541.76400000000012</v>
      </c>
      <c r="U4430" s="2">
        <f t="shared" si="207"/>
        <v>0.30000000000000004</v>
      </c>
      <c r="V4430">
        <f>Table1[[#This Row],[Ship Date]]-Table1[[#This Row],[Order Date]]</f>
        <v>6</v>
      </c>
    </row>
    <row r="4431" spans="1:22" x14ac:dyDescent="0.35">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s="13">
        <v>70.95</v>
      </c>
      <c r="S4431" s="13">
        <f t="shared" si="208"/>
        <v>49.664999999999999</v>
      </c>
      <c r="T4431" s="13">
        <f t="shared" si="209"/>
        <v>21.285000000000004</v>
      </c>
      <c r="U4431" s="2">
        <f t="shared" si="207"/>
        <v>0.30000000000000004</v>
      </c>
      <c r="V4431">
        <f>Table1[[#This Row],[Ship Date]]-Table1[[#This Row],[Order Date]]</f>
        <v>0</v>
      </c>
    </row>
    <row r="4432" spans="1:22" x14ac:dyDescent="0.35">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s="13">
        <v>20</v>
      </c>
      <c r="S4432" s="13">
        <f t="shared" si="208"/>
        <v>14</v>
      </c>
      <c r="T4432" s="13">
        <f t="shared" si="209"/>
        <v>6</v>
      </c>
      <c r="U4432" s="2">
        <f t="shared" si="207"/>
        <v>0.3</v>
      </c>
      <c r="V4432">
        <f>Table1[[#This Row],[Ship Date]]-Table1[[#This Row],[Order Date]]</f>
        <v>5</v>
      </c>
    </row>
    <row r="4433" spans="1:22" x14ac:dyDescent="0.35">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s="13">
        <v>7.98</v>
      </c>
      <c r="S4433" s="13">
        <f t="shared" si="208"/>
        <v>5.5860000000000003</v>
      </c>
      <c r="T4433" s="13">
        <f t="shared" si="209"/>
        <v>2.3940000000000001</v>
      </c>
      <c r="U4433" s="2">
        <f t="shared" si="207"/>
        <v>0.3</v>
      </c>
      <c r="V4433">
        <f>Table1[[#This Row],[Ship Date]]-Table1[[#This Row],[Order Date]]</f>
        <v>5</v>
      </c>
    </row>
    <row r="4434" spans="1:22" x14ac:dyDescent="0.35">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s="13">
        <v>24.1</v>
      </c>
      <c r="S4434" s="13">
        <f t="shared" si="208"/>
        <v>16.87</v>
      </c>
      <c r="T4434" s="13">
        <f t="shared" si="209"/>
        <v>7.23</v>
      </c>
      <c r="U4434" s="2">
        <f t="shared" si="207"/>
        <v>0.3</v>
      </c>
      <c r="V4434">
        <f>Table1[[#This Row],[Ship Date]]-Table1[[#This Row],[Order Date]]</f>
        <v>5</v>
      </c>
    </row>
    <row r="4435" spans="1:22" x14ac:dyDescent="0.35">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s="13">
        <v>8.75</v>
      </c>
      <c r="S4435" s="13">
        <f t="shared" si="208"/>
        <v>6.125</v>
      </c>
      <c r="T4435" s="13">
        <f t="shared" si="209"/>
        <v>2.625</v>
      </c>
      <c r="U4435" s="2">
        <f t="shared" si="207"/>
        <v>0.3</v>
      </c>
      <c r="V4435">
        <f>Table1[[#This Row],[Ship Date]]-Table1[[#This Row],[Order Date]]</f>
        <v>5</v>
      </c>
    </row>
    <row r="4436" spans="1:22" x14ac:dyDescent="0.35">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s="13">
        <v>842.94</v>
      </c>
      <c r="S4436" s="13">
        <f t="shared" si="208"/>
        <v>590.05799999999999</v>
      </c>
      <c r="T4436" s="13">
        <f t="shared" si="209"/>
        <v>252.88200000000006</v>
      </c>
      <c r="U4436" s="2">
        <f t="shared" si="207"/>
        <v>0.30000000000000004</v>
      </c>
      <c r="V4436">
        <f>Table1[[#This Row],[Ship Date]]-Table1[[#This Row],[Order Date]]</f>
        <v>5</v>
      </c>
    </row>
    <row r="4437" spans="1:22" x14ac:dyDescent="0.35">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s="13">
        <v>2.1819999999999999</v>
      </c>
      <c r="S4437" s="13">
        <f t="shared" si="208"/>
        <v>1.5273999999999999</v>
      </c>
      <c r="T4437" s="13">
        <f t="shared" si="209"/>
        <v>0.65460000000000007</v>
      </c>
      <c r="U4437" s="2">
        <f t="shared" si="207"/>
        <v>0.30000000000000004</v>
      </c>
      <c r="V4437">
        <f>Table1[[#This Row],[Ship Date]]-Table1[[#This Row],[Order Date]]</f>
        <v>5</v>
      </c>
    </row>
    <row r="4438" spans="1:22" x14ac:dyDescent="0.35">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s="13">
        <v>27.384</v>
      </c>
      <c r="S4438" s="13">
        <f t="shared" si="208"/>
        <v>19.168799999999997</v>
      </c>
      <c r="T4438" s="13">
        <f t="shared" si="209"/>
        <v>8.2152000000000029</v>
      </c>
      <c r="U4438" s="2">
        <f t="shared" si="207"/>
        <v>0.3000000000000001</v>
      </c>
      <c r="V4438">
        <f>Table1[[#This Row],[Ship Date]]-Table1[[#This Row],[Order Date]]</f>
        <v>5</v>
      </c>
    </row>
    <row r="4439" spans="1:22" x14ac:dyDescent="0.35">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s="13">
        <v>26.405999999999999</v>
      </c>
      <c r="S4439" s="13">
        <f t="shared" si="208"/>
        <v>18.484199999999998</v>
      </c>
      <c r="T4439" s="13">
        <f t="shared" si="209"/>
        <v>7.9218000000000011</v>
      </c>
      <c r="U4439" s="2">
        <f t="shared" si="207"/>
        <v>0.30000000000000004</v>
      </c>
      <c r="V4439">
        <f>Table1[[#This Row],[Ship Date]]-Table1[[#This Row],[Order Date]]</f>
        <v>5</v>
      </c>
    </row>
    <row r="4440" spans="1:22" x14ac:dyDescent="0.35">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s="13">
        <v>10.368</v>
      </c>
      <c r="S4440" s="13">
        <f t="shared" si="208"/>
        <v>7.2576000000000001</v>
      </c>
      <c r="T4440" s="13">
        <f t="shared" si="209"/>
        <v>3.1104000000000003</v>
      </c>
      <c r="U4440" s="2">
        <f t="shared" si="207"/>
        <v>0.30000000000000004</v>
      </c>
      <c r="V4440">
        <f>Table1[[#This Row],[Ship Date]]-Table1[[#This Row],[Order Date]]</f>
        <v>6</v>
      </c>
    </row>
    <row r="4441" spans="1:22" x14ac:dyDescent="0.35">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s="13">
        <v>23.68</v>
      </c>
      <c r="S4441" s="13">
        <f t="shared" si="208"/>
        <v>16.576000000000001</v>
      </c>
      <c r="T4441" s="13">
        <f t="shared" si="209"/>
        <v>7.1039999999999992</v>
      </c>
      <c r="U4441" s="2">
        <f t="shared" si="207"/>
        <v>0.3</v>
      </c>
      <c r="V4441">
        <f>Table1[[#This Row],[Ship Date]]-Table1[[#This Row],[Order Date]]</f>
        <v>6</v>
      </c>
    </row>
    <row r="4442" spans="1:22" x14ac:dyDescent="0.35">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s="13">
        <v>109.95</v>
      </c>
      <c r="S4442" s="13">
        <f t="shared" si="208"/>
        <v>76.965000000000003</v>
      </c>
      <c r="T4442" s="13">
        <f t="shared" si="209"/>
        <v>32.984999999999999</v>
      </c>
      <c r="U4442" s="2">
        <f t="shared" si="207"/>
        <v>0.3</v>
      </c>
      <c r="V4442">
        <f>Table1[[#This Row],[Ship Date]]-Table1[[#This Row],[Order Date]]</f>
        <v>4</v>
      </c>
    </row>
    <row r="4443" spans="1:22" x14ac:dyDescent="0.35">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s="13">
        <v>965.85</v>
      </c>
      <c r="S4443" s="13">
        <f t="shared" si="208"/>
        <v>676.09500000000003</v>
      </c>
      <c r="T4443" s="13">
        <f t="shared" si="209"/>
        <v>289.755</v>
      </c>
      <c r="U4443" s="2">
        <f t="shared" si="207"/>
        <v>0.3</v>
      </c>
      <c r="V4443">
        <f>Table1[[#This Row],[Ship Date]]-Table1[[#This Row],[Order Date]]</f>
        <v>4</v>
      </c>
    </row>
    <row r="4444" spans="1:22" x14ac:dyDescent="0.35">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s="13">
        <v>29.2</v>
      </c>
      <c r="S4444" s="13">
        <f t="shared" si="208"/>
        <v>20.439999999999998</v>
      </c>
      <c r="T4444" s="13">
        <f t="shared" si="209"/>
        <v>8.7600000000000016</v>
      </c>
      <c r="U4444" s="2">
        <f t="shared" si="207"/>
        <v>0.30000000000000004</v>
      </c>
      <c r="V4444">
        <f>Table1[[#This Row],[Ship Date]]-Table1[[#This Row],[Order Date]]</f>
        <v>4</v>
      </c>
    </row>
    <row r="4445" spans="1:22" x14ac:dyDescent="0.35">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s="13">
        <v>32.4</v>
      </c>
      <c r="S4445" s="13">
        <f t="shared" si="208"/>
        <v>22.679999999999996</v>
      </c>
      <c r="T4445" s="13">
        <f t="shared" si="209"/>
        <v>9.7200000000000024</v>
      </c>
      <c r="U4445" s="2">
        <f t="shared" si="207"/>
        <v>0.3000000000000001</v>
      </c>
      <c r="V4445">
        <f>Table1[[#This Row],[Ship Date]]-Table1[[#This Row],[Order Date]]</f>
        <v>4</v>
      </c>
    </row>
    <row r="4446" spans="1:22" x14ac:dyDescent="0.35">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s="13">
        <v>78.349999999999994</v>
      </c>
      <c r="S4446" s="13">
        <f t="shared" si="208"/>
        <v>54.844999999999992</v>
      </c>
      <c r="T4446" s="13">
        <f t="shared" si="209"/>
        <v>23.505000000000003</v>
      </c>
      <c r="U4446" s="2">
        <f t="shared" si="207"/>
        <v>0.30000000000000004</v>
      </c>
      <c r="V4446">
        <f>Table1[[#This Row],[Ship Date]]-Table1[[#This Row],[Order Date]]</f>
        <v>5</v>
      </c>
    </row>
    <row r="4447" spans="1:22" x14ac:dyDescent="0.35">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s="13">
        <v>31.68</v>
      </c>
      <c r="S4447" s="13">
        <f t="shared" si="208"/>
        <v>22.175999999999998</v>
      </c>
      <c r="T4447" s="13">
        <f t="shared" si="209"/>
        <v>9.5040000000000013</v>
      </c>
      <c r="U4447" s="2">
        <f t="shared" si="207"/>
        <v>0.30000000000000004</v>
      </c>
      <c r="V4447">
        <f>Table1[[#This Row],[Ship Date]]-Table1[[#This Row],[Order Date]]</f>
        <v>5</v>
      </c>
    </row>
    <row r="4448" spans="1:22" x14ac:dyDescent="0.35">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s="13">
        <v>29.12</v>
      </c>
      <c r="S4448" s="13">
        <f t="shared" si="208"/>
        <v>20.384</v>
      </c>
      <c r="T4448" s="13">
        <f t="shared" si="209"/>
        <v>8.7360000000000007</v>
      </c>
      <c r="U4448" s="2">
        <f t="shared" si="207"/>
        <v>0.3</v>
      </c>
      <c r="V4448">
        <f>Table1[[#This Row],[Ship Date]]-Table1[[#This Row],[Order Date]]</f>
        <v>5</v>
      </c>
    </row>
    <row r="4449" spans="1:22" x14ac:dyDescent="0.35">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s="13">
        <v>169.45</v>
      </c>
      <c r="S4449" s="13">
        <f t="shared" si="208"/>
        <v>118.61499999999998</v>
      </c>
      <c r="T4449" s="13">
        <f t="shared" si="209"/>
        <v>50.835000000000008</v>
      </c>
      <c r="U4449" s="2">
        <f t="shared" si="207"/>
        <v>0.30000000000000004</v>
      </c>
      <c r="V4449">
        <f>Table1[[#This Row],[Ship Date]]-Table1[[#This Row],[Order Date]]</f>
        <v>5</v>
      </c>
    </row>
    <row r="4450" spans="1:22" x14ac:dyDescent="0.35">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s="13">
        <v>12.56</v>
      </c>
      <c r="S4450" s="13">
        <f t="shared" si="208"/>
        <v>8.7919999999999998</v>
      </c>
      <c r="T4450" s="13">
        <f t="shared" si="209"/>
        <v>3.7680000000000007</v>
      </c>
      <c r="U4450" s="2">
        <f t="shared" si="207"/>
        <v>0.30000000000000004</v>
      </c>
      <c r="V4450">
        <f>Table1[[#This Row],[Ship Date]]-Table1[[#This Row],[Order Date]]</f>
        <v>4</v>
      </c>
    </row>
    <row r="4451" spans="1:22" x14ac:dyDescent="0.35">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s="13">
        <v>6.48</v>
      </c>
      <c r="S4451" s="13">
        <f t="shared" si="208"/>
        <v>4.5359999999999996</v>
      </c>
      <c r="T4451" s="13">
        <f t="shared" si="209"/>
        <v>1.9440000000000008</v>
      </c>
      <c r="U4451" s="2">
        <f t="shared" si="207"/>
        <v>0.3000000000000001</v>
      </c>
      <c r="V4451">
        <f>Table1[[#This Row],[Ship Date]]-Table1[[#This Row],[Order Date]]</f>
        <v>4</v>
      </c>
    </row>
    <row r="4452" spans="1:22" x14ac:dyDescent="0.35">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s="13">
        <v>186.69</v>
      </c>
      <c r="S4452" s="13">
        <f t="shared" si="208"/>
        <v>130.68299999999999</v>
      </c>
      <c r="T4452" s="13">
        <f t="shared" si="209"/>
        <v>56.007000000000005</v>
      </c>
      <c r="U4452" s="2">
        <f t="shared" si="207"/>
        <v>0.30000000000000004</v>
      </c>
      <c r="V4452">
        <f>Table1[[#This Row],[Ship Date]]-Table1[[#This Row],[Order Date]]</f>
        <v>4</v>
      </c>
    </row>
    <row r="4453" spans="1:22" x14ac:dyDescent="0.35">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s="13">
        <v>25.4</v>
      </c>
      <c r="S4453" s="13">
        <f t="shared" si="208"/>
        <v>17.779999999999998</v>
      </c>
      <c r="T4453" s="13">
        <f t="shared" si="209"/>
        <v>7.620000000000001</v>
      </c>
      <c r="U4453" s="2">
        <f t="shared" si="207"/>
        <v>0.30000000000000004</v>
      </c>
      <c r="V4453">
        <f>Table1[[#This Row],[Ship Date]]-Table1[[#This Row],[Order Date]]</f>
        <v>2</v>
      </c>
    </row>
    <row r="4454" spans="1:22" x14ac:dyDescent="0.3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s="13">
        <v>43.96</v>
      </c>
      <c r="S4454" s="13">
        <f t="shared" si="208"/>
        <v>30.771999999999998</v>
      </c>
      <c r="T4454" s="13">
        <f t="shared" si="209"/>
        <v>13.188000000000002</v>
      </c>
      <c r="U4454" s="2">
        <f t="shared" si="207"/>
        <v>0.30000000000000004</v>
      </c>
      <c r="V4454">
        <f>Table1[[#This Row],[Ship Date]]-Table1[[#This Row],[Order Date]]</f>
        <v>2</v>
      </c>
    </row>
    <row r="4455" spans="1:22" x14ac:dyDescent="0.35">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s="13">
        <v>1279.165</v>
      </c>
      <c r="S4455" s="13">
        <f t="shared" si="208"/>
        <v>895.41549999999995</v>
      </c>
      <c r="T4455" s="13">
        <f t="shared" si="209"/>
        <v>383.74950000000001</v>
      </c>
      <c r="U4455" s="2">
        <f t="shared" si="207"/>
        <v>0.30000000000000004</v>
      </c>
      <c r="V4455">
        <f>Table1[[#This Row],[Ship Date]]-Table1[[#This Row],[Order Date]]</f>
        <v>2</v>
      </c>
    </row>
    <row r="4456" spans="1:22" x14ac:dyDescent="0.35">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s="13">
        <v>27.92</v>
      </c>
      <c r="S4456" s="13">
        <f t="shared" si="208"/>
        <v>19.544</v>
      </c>
      <c r="T4456" s="13">
        <f t="shared" si="209"/>
        <v>8.3760000000000012</v>
      </c>
      <c r="U4456" s="2">
        <f t="shared" si="207"/>
        <v>0.30000000000000004</v>
      </c>
      <c r="V4456">
        <f>Table1[[#This Row],[Ship Date]]-Table1[[#This Row],[Order Date]]</f>
        <v>2</v>
      </c>
    </row>
    <row r="4457" spans="1:22" x14ac:dyDescent="0.35">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s="13">
        <v>129.56800000000001</v>
      </c>
      <c r="S4457" s="13">
        <f t="shared" si="208"/>
        <v>90.697600000000008</v>
      </c>
      <c r="T4457" s="13">
        <f t="shared" si="209"/>
        <v>38.870400000000004</v>
      </c>
      <c r="U4457" s="2">
        <f t="shared" si="207"/>
        <v>0.3</v>
      </c>
      <c r="V4457">
        <f>Table1[[#This Row],[Ship Date]]-Table1[[#This Row],[Order Date]]</f>
        <v>5</v>
      </c>
    </row>
    <row r="4458" spans="1:22" x14ac:dyDescent="0.35">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s="13">
        <v>6.3680000000000003</v>
      </c>
      <c r="S4458" s="13">
        <f t="shared" si="208"/>
        <v>4.4576000000000002</v>
      </c>
      <c r="T4458" s="13">
        <f t="shared" si="209"/>
        <v>1.9104000000000001</v>
      </c>
      <c r="U4458" s="2">
        <f t="shared" si="207"/>
        <v>0.3</v>
      </c>
      <c r="V4458">
        <f>Table1[[#This Row],[Ship Date]]-Table1[[#This Row],[Order Date]]</f>
        <v>5</v>
      </c>
    </row>
    <row r="4459" spans="1:22" x14ac:dyDescent="0.35">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s="13">
        <v>244.55</v>
      </c>
      <c r="S4459" s="13">
        <f t="shared" si="208"/>
        <v>171.185</v>
      </c>
      <c r="T4459" s="13">
        <f t="shared" si="209"/>
        <v>73.365000000000009</v>
      </c>
      <c r="U4459" s="2">
        <f t="shared" si="207"/>
        <v>0.30000000000000004</v>
      </c>
      <c r="V4459">
        <f>Table1[[#This Row],[Ship Date]]-Table1[[#This Row],[Order Date]]</f>
        <v>5</v>
      </c>
    </row>
    <row r="4460" spans="1:22" x14ac:dyDescent="0.35">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s="13">
        <v>1332.4960000000001</v>
      </c>
      <c r="S4460" s="13">
        <f t="shared" si="208"/>
        <v>932.74720000000002</v>
      </c>
      <c r="T4460" s="13">
        <f t="shared" si="209"/>
        <v>399.74880000000007</v>
      </c>
      <c r="U4460" s="2">
        <f t="shared" si="207"/>
        <v>0.30000000000000004</v>
      </c>
      <c r="V4460">
        <f>Table1[[#This Row],[Ship Date]]-Table1[[#This Row],[Order Date]]</f>
        <v>7</v>
      </c>
    </row>
    <row r="4461" spans="1:22" x14ac:dyDescent="0.35">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s="13">
        <v>32.776000000000003</v>
      </c>
      <c r="S4461" s="13">
        <f t="shared" si="208"/>
        <v>22.943200000000001</v>
      </c>
      <c r="T4461" s="13">
        <f t="shared" si="209"/>
        <v>9.8328000000000024</v>
      </c>
      <c r="U4461" s="2">
        <f t="shared" si="207"/>
        <v>0.30000000000000004</v>
      </c>
      <c r="V4461">
        <f>Table1[[#This Row],[Ship Date]]-Table1[[#This Row],[Order Date]]</f>
        <v>3</v>
      </c>
    </row>
    <row r="4462" spans="1:22" x14ac:dyDescent="0.35">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s="13">
        <v>147.184</v>
      </c>
      <c r="S4462" s="13">
        <f t="shared" si="208"/>
        <v>103.02879999999999</v>
      </c>
      <c r="T4462" s="13">
        <f t="shared" si="209"/>
        <v>44.155200000000008</v>
      </c>
      <c r="U4462" s="2">
        <f t="shared" si="207"/>
        <v>0.30000000000000004</v>
      </c>
      <c r="V4462">
        <f>Table1[[#This Row],[Ship Date]]-Table1[[#This Row],[Order Date]]</f>
        <v>3</v>
      </c>
    </row>
    <row r="4463" spans="1:22" x14ac:dyDescent="0.35">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s="13">
        <v>54.384</v>
      </c>
      <c r="S4463" s="13">
        <f t="shared" si="208"/>
        <v>38.068799999999996</v>
      </c>
      <c r="T4463" s="13">
        <f t="shared" si="209"/>
        <v>16.315200000000004</v>
      </c>
      <c r="U4463" s="2">
        <f t="shared" si="207"/>
        <v>0.3000000000000001</v>
      </c>
      <c r="V4463">
        <f>Table1[[#This Row],[Ship Date]]-Table1[[#This Row],[Order Date]]</f>
        <v>3</v>
      </c>
    </row>
    <row r="4464" spans="1:22" x14ac:dyDescent="0.35">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s="13">
        <v>76.775999999999996</v>
      </c>
      <c r="S4464" s="13">
        <f t="shared" si="208"/>
        <v>53.743199999999995</v>
      </c>
      <c r="T4464" s="13">
        <f t="shared" si="209"/>
        <v>23.032800000000002</v>
      </c>
      <c r="U4464" s="2">
        <f t="shared" si="207"/>
        <v>0.30000000000000004</v>
      </c>
      <c r="V4464">
        <f>Table1[[#This Row],[Ship Date]]-Table1[[#This Row],[Order Date]]</f>
        <v>3</v>
      </c>
    </row>
    <row r="4465" spans="1:22" x14ac:dyDescent="0.35">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s="13">
        <v>14.352</v>
      </c>
      <c r="S4465" s="13">
        <f t="shared" si="208"/>
        <v>10.0464</v>
      </c>
      <c r="T4465" s="13">
        <f t="shared" si="209"/>
        <v>4.3056000000000001</v>
      </c>
      <c r="U4465" s="2">
        <f t="shared" si="207"/>
        <v>0.3</v>
      </c>
      <c r="V4465">
        <f>Table1[[#This Row],[Ship Date]]-Table1[[#This Row],[Order Date]]</f>
        <v>3</v>
      </c>
    </row>
    <row r="4466" spans="1:22" x14ac:dyDescent="0.35">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s="13">
        <v>209.792</v>
      </c>
      <c r="S4466" s="13">
        <f t="shared" si="208"/>
        <v>146.8544</v>
      </c>
      <c r="T4466" s="13">
        <f t="shared" si="209"/>
        <v>62.937600000000003</v>
      </c>
      <c r="U4466" s="2">
        <f t="shared" si="207"/>
        <v>0.3</v>
      </c>
      <c r="V4466">
        <f>Table1[[#This Row],[Ship Date]]-Table1[[#This Row],[Order Date]]</f>
        <v>3</v>
      </c>
    </row>
    <row r="4467" spans="1:22" x14ac:dyDescent="0.35">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s="13">
        <v>3.3039999999999998</v>
      </c>
      <c r="S4467" s="13">
        <f t="shared" si="208"/>
        <v>2.3127999999999997</v>
      </c>
      <c r="T4467" s="13">
        <f t="shared" si="209"/>
        <v>0.99120000000000008</v>
      </c>
      <c r="U4467" s="2">
        <f t="shared" si="207"/>
        <v>0.30000000000000004</v>
      </c>
      <c r="V4467">
        <f>Table1[[#This Row],[Ship Date]]-Table1[[#This Row],[Order Date]]</f>
        <v>4</v>
      </c>
    </row>
    <row r="4468" spans="1:22" x14ac:dyDescent="0.35">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s="13">
        <v>16.38</v>
      </c>
      <c r="S4468" s="13">
        <f t="shared" si="208"/>
        <v>11.465999999999999</v>
      </c>
      <c r="T4468" s="13">
        <f t="shared" si="209"/>
        <v>4.9139999999999997</v>
      </c>
      <c r="U4468" s="2">
        <f t="shared" si="207"/>
        <v>0.3</v>
      </c>
      <c r="V4468">
        <f>Table1[[#This Row],[Ship Date]]-Table1[[#This Row],[Order Date]]</f>
        <v>7</v>
      </c>
    </row>
    <row r="4469" spans="1:22" x14ac:dyDescent="0.35">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s="13">
        <v>167.96</v>
      </c>
      <c r="S4469" s="13">
        <f t="shared" si="208"/>
        <v>117.572</v>
      </c>
      <c r="T4469" s="13">
        <f t="shared" si="209"/>
        <v>50.388000000000005</v>
      </c>
      <c r="U4469" s="2">
        <f t="shared" si="207"/>
        <v>0.30000000000000004</v>
      </c>
      <c r="V4469">
        <f>Table1[[#This Row],[Ship Date]]-Table1[[#This Row],[Order Date]]</f>
        <v>7</v>
      </c>
    </row>
    <row r="4470" spans="1:22" x14ac:dyDescent="0.35">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s="13">
        <v>321.56799999999998</v>
      </c>
      <c r="S4470" s="13">
        <f t="shared" si="208"/>
        <v>225.09759999999997</v>
      </c>
      <c r="T4470" s="13">
        <f t="shared" si="209"/>
        <v>96.470400000000012</v>
      </c>
      <c r="U4470" s="2">
        <f t="shared" si="207"/>
        <v>0.30000000000000004</v>
      </c>
      <c r="V4470">
        <f>Table1[[#This Row],[Ship Date]]-Table1[[#This Row],[Order Date]]</f>
        <v>7</v>
      </c>
    </row>
    <row r="4471" spans="1:22" x14ac:dyDescent="0.35">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s="13">
        <v>12.96</v>
      </c>
      <c r="S4471" s="13">
        <f t="shared" si="208"/>
        <v>9.0719999999999992</v>
      </c>
      <c r="T4471" s="13">
        <f t="shared" si="209"/>
        <v>3.8880000000000017</v>
      </c>
      <c r="U4471" s="2">
        <f t="shared" si="207"/>
        <v>0.3000000000000001</v>
      </c>
      <c r="V4471">
        <f>Table1[[#This Row],[Ship Date]]-Table1[[#This Row],[Order Date]]</f>
        <v>7</v>
      </c>
    </row>
    <row r="4472" spans="1:22" x14ac:dyDescent="0.35">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s="13">
        <v>128.05799999999999</v>
      </c>
      <c r="S4472" s="13">
        <f t="shared" si="208"/>
        <v>89.640599999999992</v>
      </c>
      <c r="T4472" s="13">
        <f t="shared" si="209"/>
        <v>38.417400000000001</v>
      </c>
      <c r="U4472" s="2">
        <f t="shared" si="207"/>
        <v>0.30000000000000004</v>
      </c>
      <c r="V4472">
        <f>Table1[[#This Row],[Ship Date]]-Table1[[#This Row],[Order Date]]</f>
        <v>4</v>
      </c>
    </row>
    <row r="4473" spans="1:22" x14ac:dyDescent="0.35">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s="13">
        <v>63.686</v>
      </c>
      <c r="S4473" s="13">
        <f t="shared" si="208"/>
        <v>44.580199999999998</v>
      </c>
      <c r="T4473" s="13">
        <f t="shared" si="209"/>
        <v>19.105800000000002</v>
      </c>
      <c r="U4473" s="2">
        <f t="shared" si="207"/>
        <v>0.30000000000000004</v>
      </c>
      <c r="V4473">
        <f>Table1[[#This Row],[Ship Date]]-Table1[[#This Row],[Order Date]]</f>
        <v>0</v>
      </c>
    </row>
    <row r="4474" spans="1:22" x14ac:dyDescent="0.35">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s="13">
        <v>239.976</v>
      </c>
      <c r="S4474" s="13">
        <f t="shared" si="208"/>
        <v>167.98319999999998</v>
      </c>
      <c r="T4474" s="13">
        <f t="shared" si="209"/>
        <v>71.992800000000017</v>
      </c>
      <c r="U4474" s="2">
        <f t="shared" si="207"/>
        <v>0.30000000000000004</v>
      </c>
      <c r="V4474">
        <f>Table1[[#This Row],[Ship Date]]-Table1[[#This Row],[Order Date]]</f>
        <v>0</v>
      </c>
    </row>
    <row r="4475" spans="1:22" x14ac:dyDescent="0.35">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s="13">
        <v>344.22</v>
      </c>
      <c r="S4475" s="13">
        <f t="shared" si="208"/>
        <v>240.95400000000001</v>
      </c>
      <c r="T4475" s="13">
        <f t="shared" si="209"/>
        <v>103.26600000000002</v>
      </c>
      <c r="U4475" s="2">
        <f t="shared" si="207"/>
        <v>0.30000000000000004</v>
      </c>
      <c r="V4475">
        <f>Table1[[#This Row],[Ship Date]]-Table1[[#This Row],[Order Date]]</f>
        <v>0</v>
      </c>
    </row>
    <row r="4476" spans="1:22" x14ac:dyDescent="0.35">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s="13">
        <v>15.552</v>
      </c>
      <c r="S4476" s="13">
        <f t="shared" si="208"/>
        <v>10.886399999999998</v>
      </c>
      <c r="T4476" s="13">
        <f t="shared" si="209"/>
        <v>4.6656000000000013</v>
      </c>
      <c r="U4476" s="2">
        <f t="shared" si="207"/>
        <v>0.3000000000000001</v>
      </c>
      <c r="V4476">
        <f>Table1[[#This Row],[Ship Date]]-Table1[[#This Row],[Order Date]]</f>
        <v>0</v>
      </c>
    </row>
    <row r="4477" spans="1:22" x14ac:dyDescent="0.35">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s="13">
        <v>21.248000000000001</v>
      </c>
      <c r="S4477" s="13">
        <f t="shared" si="208"/>
        <v>14.8736</v>
      </c>
      <c r="T4477" s="13">
        <f t="shared" si="209"/>
        <v>6.3744000000000014</v>
      </c>
      <c r="U4477" s="2">
        <f t="shared" si="207"/>
        <v>0.30000000000000004</v>
      </c>
      <c r="V4477">
        <f>Table1[[#This Row],[Ship Date]]-Table1[[#This Row],[Order Date]]</f>
        <v>0</v>
      </c>
    </row>
    <row r="4478" spans="1:22" x14ac:dyDescent="0.35">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s="13">
        <v>8.4480000000000004</v>
      </c>
      <c r="S4478" s="13">
        <f t="shared" si="208"/>
        <v>5.9135999999999997</v>
      </c>
      <c r="T4478" s="13">
        <f t="shared" si="209"/>
        <v>2.5344000000000007</v>
      </c>
      <c r="U4478" s="2">
        <f t="shared" si="207"/>
        <v>0.30000000000000004</v>
      </c>
      <c r="V4478">
        <f>Table1[[#This Row],[Ship Date]]-Table1[[#This Row],[Order Date]]</f>
        <v>0</v>
      </c>
    </row>
    <row r="4479" spans="1:22" x14ac:dyDescent="0.35">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s="13">
        <v>333.09</v>
      </c>
      <c r="S4479" s="13">
        <f t="shared" si="208"/>
        <v>233.16299999999995</v>
      </c>
      <c r="T4479" s="13">
        <f t="shared" si="209"/>
        <v>99.927000000000021</v>
      </c>
      <c r="U4479" s="2">
        <f t="shared" si="207"/>
        <v>0.3000000000000001</v>
      </c>
      <c r="V4479">
        <f>Table1[[#This Row],[Ship Date]]-Table1[[#This Row],[Order Date]]</f>
        <v>0</v>
      </c>
    </row>
    <row r="4480" spans="1:22" x14ac:dyDescent="0.35">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s="13">
        <v>248.98</v>
      </c>
      <c r="S4480" s="13">
        <f t="shared" si="208"/>
        <v>174.28599999999997</v>
      </c>
      <c r="T4480" s="13">
        <f t="shared" si="209"/>
        <v>74.694000000000017</v>
      </c>
      <c r="U4480" s="2">
        <f t="shared" si="207"/>
        <v>0.3000000000000001</v>
      </c>
      <c r="V4480">
        <f>Table1[[#This Row],[Ship Date]]-Table1[[#This Row],[Order Date]]</f>
        <v>0</v>
      </c>
    </row>
    <row r="4481" spans="1:22" x14ac:dyDescent="0.35">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s="13">
        <v>24.9</v>
      </c>
      <c r="S4481" s="13">
        <f t="shared" si="208"/>
        <v>17.429999999999996</v>
      </c>
      <c r="T4481" s="13">
        <f t="shared" si="209"/>
        <v>7.4700000000000024</v>
      </c>
      <c r="U4481" s="2">
        <f t="shared" si="207"/>
        <v>0.3000000000000001</v>
      </c>
      <c r="V4481">
        <f>Table1[[#This Row],[Ship Date]]-Table1[[#This Row],[Order Date]]</f>
        <v>4</v>
      </c>
    </row>
    <row r="4482" spans="1:22" x14ac:dyDescent="0.35">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s="13">
        <v>15.26</v>
      </c>
      <c r="S4482" s="13">
        <f t="shared" si="208"/>
        <v>10.681999999999999</v>
      </c>
      <c r="T4482" s="13">
        <f t="shared" si="209"/>
        <v>4.5780000000000012</v>
      </c>
      <c r="U4482" s="2">
        <f t="shared" si="207"/>
        <v>0.3000000000000001</v>
      </c>
      <c r="V4482">
        <f>Table1[[#This Row],[Ship Date]]-Table1[[#This Row],[Order Date]]</f>
        <v>5</v>
      </c>
    </row>
    <row r="4483" spans="1:22" x14ac:dyDescent="0.35">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s="13">
        <v>43.32</v>
      </c>
      <c r="S4483" s="13">
        <f t="shared" si="208"/>
        <v>30.323999999999998</v>
      </c>
      <c r="T4483" s="13">
        <f t="shared" si="209"/>
        <v>12.996000000000002</v>
      </c>
      <c r="U4483" s="2">
        <f t="shared" ref="U4483:U4546" si="210">T4483/R4483</f>
        <v>0.30000000000000004</v>
      </c>
      <c r="V4483">
        <f>Table1[[#This Row],[Ship Date]]-Table1[[#This Row],[Order Date]]</f>
        <v>5</v>
      </c>
    </row>
    <row r="4484" spans="1:22" x14ac:dyDescent="0.35">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s="13">
        <v>43.584000000000003</v>
      </c>
      <c r="S4484" s="13">
        <f t="shared" ref="S4484:S4547" si="211">R4484*0.7</f>
        <v>30.508800000000001</v>
      </c>
      <c r="T4484" s="13">
        <f t="shared" ref="T4484:T4547" si="212">R4484-S4484</f>
        <v>13.075200000000002</v>
      </c>
      <c r="U4484" s="2">
        <f t="shared" si="210"/>
        <v>0.30000000000000004</v>
      </c>
      <c r="V4484">
        <f>Table1[[#This Row],[Ship Date]]-Table1[[#This Row],[Order Date]]</f>
        <v>5</v>
      </c>
    </row>
    <row r="4485" spans="1:22" x14ac:dyDescent="0.35">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s="13">
        <v>116.28</v>
      </c>
      <c r="S4485" s="13">
        <f t="shared" si="211"/>
        <v>81.396000000000001</v>
      </c>
      <c r="T4485" s="13">
        <f t="shared" si="212"/>
        <v>34.884</v>
      </c>
      <c r="U4485" s="2">
        <f t="shared" si="210"/>
        <v>0.3</v>
      </c>
      <c r="V4485">
        <f>Table1[[#This Row],[Ship Date]]-Table1[[#This Row],[Order Date]]</f>
        <v>5</v>
      </c>
    </row>
    <row r="4486" spans="1:22" x14ac:dyDescent="0.35">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s="13">
        <v>9.2959999999999994</v>
      </c>
      <c r="S4486" s="13">
        <f t="shared" si="211"/>
        <v>6.5071999999999992</v>
      </c>
      <c r="T4486" s="13">
        <f t="shared" si="212"/>
        <v>2.7888000000000002</v>
      </c>
      <c r="U4486" s="2">
        <f t="shared" si="210"/>
        <v>0.30000000000000004</v>
      </c>
      <c r="V4486">
        <f>Table1[[#This Row],[Ship Date]]-Table1[[#This Row],[Order Date]]</f>
        <v>5</v>
      </c>
    </row>
    <row r="4487" spans="1:22" x14ac:dyDescent="0.35">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s="13">
        <v>19.440000000000001</v>
      </c>
      <c r="S4487" s="13">
        <f t="shared" si="211"/>
        <v>13.608000000000001</v>
      </c>
      <c r="T4487" s="13">
        <f t="shared" si="212"/>
        <v>5.8320000000000007</v>
      </c>
      <c r="U4487" s="2">
        <f t="shared" si="210"/>
        <v>0.30000000000000004</v>
      </c>
      <c r="V4487">
        <f>Table1[[#This Row],[Ship Date]]-Table1[[#This Row],[Order Date]]</f>
        <v>5</v>
      </c>
    </row>
    <row r="4488" spans="1:22" x14ac:dyDescent="0.35">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s="13">
        <v>314.55</v>
      </c>
      <c r="S4488" s="13">
        <f t="shared" si="211"/>
        <v>220.185</v>
      </c>
      <c r="T4488" s="13">
        <f t="shared" si="212"/>
        <v>94.365000000000009</v>
      </c>
      <c r="U4488" s="2">
        <f t="shared" si="210"/>
        <v>0.30000000000000004</v>
      </c>
      <c r="V4488">
        <f>Table1[[#This Row],[Ship Date]]-Table1[[#This Row],[Order Date]]</f>
        <v>5</v>
      </c>
    </row>
    <row r="4489" spans="1:22" x14ac:dyDescent="0.35">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s="13">
        <v>16.27</v>
      </c>
      <c r="S4489" s="13">
        <f t="shared" si="211"/>
        <v>11.388999999999999</v>
      </c>
      <c r="T4489" s="13">
        <f t="shared" si="212"/>
        <v>4.8810000000000002</v>
      </c>
      <c r="U4489" s="2">
        <f t="shared" si="210"/>
        <v>0.30000000000000004</v>
      </c>
      <c r="V4489">
        <f>Table1[[#This Row],[Ship Date]]-Table1[[#This Row],[Order Date]]</f>
        <v>6</v>
      </c>
    </row>
    <row r="4490" spans="1:22" x14ac:dyDescent="0.35">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s="13">
        <v>69.12</v>
      </c>
      <c r="S4490" s="13">
        <f t="shared" si="211"/>
        <v>48.384</v>
      </c>
      <c r="T4490" s="13">
        <f t="shared" si="212"/>
        <v>20.736000000000004</v>
      </c>
      <c r="U4490" s="2">
        <f t="shared" si="210"/>
        <v>0.30000000000000004</v>
      </c>
      <c r="V4490">
        <f>Table1[[#This Row],[Ship Date]]-Table1[[#This Row],[Order Date]]</f>
        <v>6</v>
      </c>
    </row>
    <row r="4491" spans="1:22" x14ac:dyDescent="0.35">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s="13">
        <v>4.47</v>
      </c>
      <c r="S4491" s="13">
        <f t="shared" si="211"/>
        <v>3.1289999999999996</v>
      </c>
      <c r="T4491" s="13">
        <f t="shared" si="212"/>
        <v>1.3410000000000002</v>
      </c>
      <c r="U4491" s="2">
        <f t="shared" si="210"/>
        <v>0.30000000000000004</v>
      </c>
      <c r="V4491">
        <f>Table1[[#This Row],[Ship Date]]-Table1[[#This Row],[Order Date]]</f>
        <v>6</v>
      </c>
    </row>
    <row r="4492" spans="1:22" x14ac:dyDescent="0.35">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s="13">
        <v>418.29599999999999</v>
      </c>
      <c r="S4492" s="13">
        <f t="shared" si="211"/>
        <v>292.80719999999997</v>
      </c>
      <c r="T4492" s="13">
        <f t="shared" si="212"/>
        <v>125.48880000000003</v>
      </c>
      <c r="U4492" s="2">
        <f t="shared" si="210"/>
        <v>0.30000000000000004</v>
      </c>
      <c r="V4492">
        <f>Table1[[#This Row],[Ship Date]]-Table1[[#This Row],[Order Date]]</f>
        <v>7</v>
      </c>
    </row>
    <row r="4493" spans="1:22" x14ac:dyDescent="0.35">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s="13">
        <v>659.98800000000006</v>
      </c>
      <c r="S4493" s="13">
        <f t="shared" si="211"/>
        <v>461.99160000000001</v>
      </c>
      <c r="T4493" s="13">
        <f t="shared" si="212"/>
        <v>197.99640000000005</v>
      </c>
      <c r="U4493" s="2">
        <f t="shared" si="210"/>
        <v>0.30000000000000004</v>
      </c>
      <c r="V4493">
        <f>Table1[[#This Row],[Ship Date]]-Table1[[#This Row],[Order Date]]</f>
        <v>2</v>
      </c>
    </row>
    <row r="4494" spans="1:22" x14ac:dyDescent="0.35">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s="13">
        <v>8.1280000000000001</v>
      </c>
      <c r="S4494" s="13">
        <f t="shared" si="211"/>
        <v>5.6895999999999995</v>
      </c>
      <c r="T4494" s="13">
        <f t="shared" si="212"/>
        <v>2.4384000000000006</v>
      </c>
      <c r="U4494" s="2">
        <f t="shared" si="210"/>
        <v>0.30000000000000004</v>
      </c>
      <c r="V4494">
        <f>Table1[[#This Row],[Ship Date]]-Table1[[#This Row],[Order Date]]</f>
        <v>2</v>
      </c>
    </row>
    <row r="4495" spans="1:22" x14ac:dyDescent="0.35">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s="13">
        <v>36.287999999999997</v>
      </c>
      <c r="S4495" s="13">
        <f t="shared" si="211"/>
        <v>25.401599999999995</v>
      </c>
      <c r="T4495" s="13">
        <f t="shared" si="212"/>
        <v>10.886400000000002</v>
      </c>
      <c r="U4495" s="2">
        <f t="shared" si="210"/>
        <v>0.3000000000000001</v>
      </c>
      <c r="V4495">
        <f>Table1[[#This Row],[Ship Date]]-Table1[[#This Row],[Order Date]]</f>
        <v>2</v>
      </c>
    </row>
    <row r="4496" spans="1:22" x14ac:dyDescent="0.35">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s="13">
        <v>909.72</v>
      </c>
      <c r="S4496" s="13">
        <f t="shared" si="211"/>
        <v>636.80399999999997</v>
      </c>
      <c r="T4496" s="13">
        <f t="shared" si="212"/>
        <v>272.91600000000005</v>
      </c>
      <c r="U4496" s="2">
        <f t="shared" si="210"/>
        <v>0.30000000000000004</v>
      </c>
      <c r="V4496">
        <f>Table1[[#This Row],[Ship Date]]-Table1[[#This Row],[Order Date]]</f>
        <v>2</v>
      </c>
    </row>
    <row r="4497" spans="1:22" x14ac:dyDescent="0.35">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s="13">
        <v>917.92349999999999</v>
      </c>
      <c r="S4497" s="13">
        <f t="shared" si="211"/>
        <v>642.54644999999994</v>
      </c>
      <c r="T4497" s="13">
        <f t="shared" si="212"/>
        <v>275.37705000000005</v>
      </c>
      <c r="U4497" s="2">
        <f t="shared" si="210"/>
        <v>0.30000000000000004</v>
      </c>
      <c r="V4497">
        <f>Table1[[#This Row],[Ship Date]]-Table1[[#This Row],[Order Date]]</f>
        <v>5</v>
      </c>
    </row>
    <row r="4498" spans="1:22" x14ac:dyDescent="0.35">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s="13">
        <v>38.880000000000003</v>
      </c>
      <c r="S4498" s="13">
        <f t="shared" si="211"/>
        <v>27.216000000000001</v>
      </c>
      <c r="T4498" s="13">
        <f t="shared" si="212"/>
        <v>11.664000000000001</v>
      </c>
      <c r="U4498" s="2">
        <f t="shared" si="210"/>
        <v>0.30000000000000004</v>
      </c>
      <c r="V4498">
        <f>Table1[[#This Row],[Ship Date]]-Table1[[#This Row],[Order Date]]</f>
        <v>5</v>
      </c>
    </row>
    <row r="4499" spans="1:22" x14ac:dyDescent="0.35">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s="13">
        <v>631.17600000000004</v>
      </c>
      <c r="S4499" s="13">
        <f t="shared" si="211"/>
        <v>441.82319999999999</v>
      </c>
      <c r="T4499" s="13">
        <f t="shared" si="212"/>
        <v>189.35280000000006</v>
      </c>
      <c r="U4499" s="2">
        <f t="shared" si="210"/>
        <v>0.30000000000000004</v>
      </c>
      <c r="V4499">
        <f>Table1[[#This Row],[Ship Date]]-Table1[[#This Row],[Order Date]]</f>
        <v>7</v>
      </c>
    </row>
    <row r="4500" spans="1:22" x14ac:dyDescent="0.35">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s="13">
        <v>12.96</v>
      </c>
      <c r="S4500" s="13">
        <f t="shared" si="211"/>
        <v>9.0719999999999992</v>
      </c>
      <c r="T4500" s="13">
        <f t="shared" si="212"/>
        <v>3.8880000000000017</v>
      </c>
      <c r="U4500" s="2">
        <f t="shared" si="210"/>
        <v>0.3000000000000001</v>
      </c>
      <c r="V4500">
        <f>Table1[[#This Row],[Ship Date]]-Table1[[#This Row],[Order Date]]</f>
        <v>5</v>
      </c>
    </row>
    <row r="4501" spans="1:22" x14ac:dyDescent="0.35">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s="13">
        <v>12.96</v>
      </c>
      <c r="S4501" s="13">
        <f t="shared" si="211"/>
        <v>9.0719999999999992</v>
      </c>
      <c r="T4501" s="13">
        <f t="shared" si="212"/>
        <v>3.8880000000000017</v>
      </c>
      <c r="U4501" s="2">
        <f t="shared" si="210"/>
        <v>0.3000000000000001</v>
      </c>
      <c r="V4501">
        <f>Table1[[#This Row],[Ship Date]]-Table1[[#This Row],[Order Date]]</f>
        <v>6</v>
      </c>
    </row>
    <row r="4502" spans="1:22" x14ac:dyDescent="0.35">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s="13">
        <v>23.2</v>
      </c>
      <c r="S4502" s="13">
        <f t="shared" si="211"/>
        <v>16.239999999999998</v>
      </c>
      <c r="T4502" s="13">
        <f t="shared" si="212"/>
        <v>6.9600000000000009</v>
      </c>
      <c r="U4502" s="2">
        <f t="shared" si="210"/>
        <v>0.30000000000000004</v>
      </c>
      <c r="V4502">
        <f>Table1[[#This Row],[Ship Date]]-Table1[[#This Row],[Order Date]]</f>
        <v>6</v>
      </c>
    </row>
    <row r="4503" spans="1:22" x14ac:dyDescent="0.35">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s="13">
        <v>25.92</v>
      </c>
      <c r="S4503" s="13">
        <f t="shared" si="211"/>
        <v>18.143999999999998</v>
      </c>
      <c r="T4503" s="13">
        <f t="shared" si="212"/>
        <v>7.7760000000000034</v>
      </c>
      <c r="U4503" s="2">
        <f t="shared" si="210"/>
        <v>0.3000000000000001</v>
      </c>
      <c r="V4503">
        <f>Table1[[#This Row],[Ship Date]]-Table1[[#This Row],[Order Date]]</f>
        <v>4</v>
      </c>
    </row>
    <row r="4504" spans="1:22" x14ac:dyDescent="0.35">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s="13">
        <v>21.312000000000001</v>
      </c>
      <c r="S4504" s="13">
        <f t="shared" si="211"/>
        <v>14.9184</v>
      </c>
      <c r="T4504" s="13">
        <f t="shared" si="212"/>
        <v>6.3936000000000011</v>
      </c>
      <c r="U4504" s="2">
        <f t="shared" si="210"/>
        <v>0.30000000000000004</v>
      </c>
      <c r="V4504">
        <f>Table1[[#This Row],[Ship Date]]-Table1[[#This Row],[Order Date]]</f>
        <v>4</v>
      </c>
    </row>
    <row r="4505" spans="1:22" x14ac:dyDescent="0.35">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s="13">
        <v>173.65600000000001</v>
      </c>
      <c r="S4505" s="13">
        <f t="shared" si="211"/>
        <v>121.55919999999999</v>
      </c>
      <c r="T4505" s="13">
        <f t="shared" si="212"/>
        <v>52.096800000000016</v>
      </c>
      <c r="U4505" s="2">
        <f t="shared" si="210"/>
        <v>0.3000000000000001</v>
      </c>
      <c r="V4505">
        <f>Table1[[#This Row],[Ship Date]]-Table1[[#This Row],[Order Date]]</f>
        <v>5</v>
      </c>
    </row>
    <row r="4506" spans="1:22" x14ac:dyDescent="0.35">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s="13">
        <v>361.96</v>
      </c>
      <c r="S4506" s="13">
        <f t="shared" si="211"/>
        <v>253.37199999999996</v>
      </c>
      <c r="T4506" s="13">
        <f t="shared" si="212"/>
        <v>108.58800000000002</v>
      </c>
      <c r="U4506" s="2">
        <f t="shared" si="210"/>
        <v>0.3000000000000001</v>
      </c>
      <c r="V4506">
        <f>Table1[[#This Row],[Ship Date]]-Table1[[#This Row],[Order Date]]</f>
        <v>5</v>
      </c>
    </row>
    <row r="4507" spans="1:22" x14ac:dyDescent="0.35">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s="13">
        <v>62.85</v>
      </c>
      <c r="S4507" s="13">
        <f t="shared" si="211"/>
        <v>43.994999999999997</v>
      </c>
      <c r="T4507" s="13">
        <f t="shared" si="212"/>
        <v>18.855000000000004</v>
      </c>
      <c r="U4507" s="2">
        <f t="shared" si="210"/>
        <v>0.30000000000000004</v>
      </c>
      <c r="V4507">
        <f>Table1[[#This Row],[Ship Date]]-Table1[[#This Row],[Order Date]]</f>
        <v>5</v>
      </c>
    </row>
    <row r="4508" spans="1:22" x14ac:dyDescent="0.35">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s="13">
        <v>818.37599999999998</v>
      </c>
      <c r="S4508" s="13">
        <f t="shared" si="211"/>
        <v>572.86319999999989</v>
      </c>
      <c r="T4508" s="13">
        <f t="shared" si="212"/>
        <v>245.51280000000008</v>
      </c>
      <c r="U4508" s="2">
        <f t="shared" si="210"/>
        <v>0.3000000000000001</v>
      </c>
      <c r="V4508">
        <f>Table1[[#This Row],[Ship Date]]-Table1[[#This Row],[Order Date]]</f>
        <v>5</v>
      </c>
    </row>
    <row r="4509" spans="1:22" x14ac:dyDescent="0.35">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s="13">
        <v>20.34</v>
      </c>
      <c r="S4509" s="13">
        <f t="shared" si="211"/>
        <v>14.238</v>
      </c>
      <c r="T4509" s="13">
        <f t="shared" si="212"/>
        <v>6.1020000000000003</v>
      </c>
      <c r="U4509" s="2">
        <f t="shared" si="210"/>
        <v>0.30000000000000004</v>
      </c>
      <c r="V4509">
        <f>Table1[[#This Row],[Ship Date]]-Table1[[#This Row],[Order Date]]</f>
        <v>5</v>
      </c>
    </row>
    <row r="4510" spans="1:22" x14ac:dyDescent="0.35">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s="13">
        <v>23.99</v>
      </c>
      <c r="S4510" s="13">
        <f t="shared" si="211"/>
        <v>16.792999999999999</v>
      </c>
      <c r="T4510" s="13">
        <f t="shared" si="212"/>
        <v>7.1969999999999992</v>
      </c>
      <c r="U4510" s="2">
        <f t="shared" si="210"/>
        <v>0.3</v>
      </c>
      <c r="V4510">
        <f>Table1[[#This Row],[Ship Date]]-Table1[[#This Row],[Order Date]]</f>
        <v>5</v>
      </c>
    </row>
    <row r="4511" spans="1:22" x14ac:dyDescent="0.35">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s="13">
        <v>171.28800000000001</v>
      </c>
      <c r="S4511" s="13">
        <f t="shared" si="211"/>
        <v>119.9016</v>
      </c>
      <c r="T4511" s="13">
        <f t="shared" si="212"/>
        <v>51.386400000000009</v>
      </c>
      <c r="U4511" s="2">
        <f t="shared" si="210"/>
        <v>0.30000000000000004</v>
      </c>
      <c r="V4511">
        <f>Table1[[#This Row],[Ship Date]]-Table1[[#This Row],[Order Date]]</f>
        <v>6</v>
      </c>
    </row>
    <row r="4512" spans="1:22" x14ac:dyDescent="0.35">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s="13">
        <v>37.299999999999997</v>
      </c>
      <c r="S4512" s="13">
        <f t="shared" si="211"/>
        <v>26.109999999999996</v>
      </c>
      <c r="T4512" s="13">
        <f t="shared" si="212"/>
        <v>11.190000000000001</v>
      </c>
      <c r="U4512" s="2">
        <f t="shared" si="210"/>
        <v>0.30000000000000004</v>
      </c>
      <c r="V4512">
        <f>Table1[[#This Row],[Ship Date]]-Table1[[#This Row],[Order Date]]</f>
        <v>4</v>
      </c>
    </row>
    <row r="4513" spans="1:22" x14ac:dyDescent="0.35">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s="13">
        <v>81.96</v>
      </c>
      <c r="S4513" s="13">
        <f t="shared" si="211"/>
        <v>57.371999999999993</v>
      </c>
      <c r="T4513" s="13">
        <f t="shared" si="212"/>
        <v>24.588000000000001</v>
      </c>
      <c r="U4513" s="2">
        <f t="shared" si="210"/>
        <v>0.30000000000000004</v>
      </c>
      <c r="V4513">
        <f>Table1[[#This Row],[Ship Date]]-Table1[[#This Row],[Order Date]]</f>
        <v>4</v>
      </c>
    </row>
    <row r="4514" spans="1:22" x14ac:dyDescent="0.35">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s="13">
        <v>54.792000000000002</v>
      </c>
      <c r="S4514" s="13">
        <f t="shared" si="211"/>
        <v>38.354399999999998</v>
      </c>
      <c r="T4514" s="13">
        <f t="shared" si="212"/>
        <v>16.437600000000003</v>
      </c>
      <c r="U4514" s="2">
        <f t="shared" si="210"/>
        <v>0.30000000000000004</v>
      </c>
      <c r="V4514">
        <f>Table1[[#This Row],[Ship Date]]-Table1[[#This Row],[Order Date]]</f>
        <v>1</v>
      </c>
    </row>
    <row r="4515" spans="1:22" x14ac:dyDescent="0.3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s="13">
        <v>10.784000000000001</v>
      </c>
      <c r="S4515" s="13">
        <f t="shared" si="211"/>
        <v>7.5488</v>
      </c>
      <c r="T4515" s="13">
        <f t="shared" si="212"/>
        <v>3.2352000000000007</v>
      </c>
      <c r="U4515" s="2">
        <f t="shared" si="210"/>
        <v>0.30000000000000004</v>
      </c>
      <c r="V4515">
        <f>Table1[[#This Row],[Ship Date]]-Table1[[#This Row],[Order Date]]</f>
        <v>2</v>
      </c>
    </row>
    <row r="4516" spans="1:22" x14ac:dyDescent="0.35">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s="13">
        <v>290.98</v>
      </c>
      <c r="S4516" s="13">
        <f t="shared" si="211"/>
        <v>203.68600000000001</v>
      </c>
      <c r="T4516" s="13">
        <f t="shared" si="212"/>
        <v>87.294000000000011</v>
      </c>
      <c r="U4516" s="2">
        <f t="shared" si="210"/>
        <v>0.30000000000000004</v>
      </c>
      <c r="V4516">
        <f>Table1[[#This Row],[Ship Date]]-Table1[[#This Row],[Order Date]]</f>
        <v>5</v>
      </c>
    </row>
    <row r="4517" spans="1:22" x14ac:dyDescent="0.35">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s="13">
        <v>36.44</v>
      </c>
      <c r="S4517" s="13">
        <f t="shared" si="211"/>
        <v>25.507999999999996</v>
      </c>
      <c r="T4517" s="13">
        <f t="shared" si="212"/>
        <v>10.932000000000002</v>
      </c>
      <c r="U4517" s="2">
        <f t="shared" si="210"/>
        <v>0.3000000000000001</v>
      </c>
      <c r="V4517">
        <f>Table1[[#This Row],[Ship Date]]-Table1[[#This Row],[Order Date]]</f>
        <v>4</v>
      </c>
    </row>
    <row r="4518" spans="1:22" x14ac:dyDescent="0.35">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s="13">
        <v>21.4</v>
      </c>
      <c r="S4518" s="13">
        <f t="shared" si="211"/>
        <v>14.979999999999999</v>
      </c>
      <c r="T4518" s="13">
        <f t="shared" si="212"/>
        <v>6.42</v>
      </c>
      <c r="U4518" s="2">
        <f t="shared" si="210"/>
        <v>0.3</v>
      </c>
      <c r="V4518">
        <f>Table1[[#This Row],[Ship Date]]-Table1[[#This Row],[Order Date]]</f>
        <v>5</v>
      </c>
    </row>
    <row r="4519" spans="1:22" x14ac:dyDescent="0.35">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s="13">
        <v>48.664000000000001</v>
      </c>
      <c r="S4519" s="13">
        <f t="shared" si="211"/>
        <v>34.064799999999998</v>
      </c>
      <c r="T4519" s="13">
        <f t="shared" si="212"/>
        <v>14.599200000000003</v>
      </c>
      <c r="U4519" s="2">
        <f t="shared" si="210"/>
        <v>0.30000000000000004</v>
      </c>
      <c r="V4519">
        <f>Table1[[#This Row],[Ship Date]]-Table1[[#This Row],[Order Date]]</f>
        <v>5</v>
      </c>
    </row>
    <row r="4520" spans="1:22" x14ac:dyDescent="0.35">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s="13">
        <v>16.559999999999999</v>
      </c>
      <c r="S4520" s="13">
        <f t="shared" si="211"/>
        <v>11.591999999999999</v>
      </c>
      <c r="T4520" s="13">
        <f t="shared" si="212"/>
        <v>4.968</v>
      </c>
      <c r="U4520" s="2">
        <f t="shared" si="210"/>
        <v>0.30000000000000004</v>
      </c>
      <c r="V4520">
        <f>Table1[[#This Row],[Ship Date]]-Table1[[#This Row],[Order Date]]</f>
        <v>6</v>
      </c>
    </row>
    <row r="4521" spans="1:22" x14ac:dyDescent="0.35">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s="13">
        <v>1347.52</v>
      </c>
      <c r="S4521" s="13">
        <f t="shared" si="211"/>
        <v>943.2639999999999</v>
      </c>
      <c r="T4521" s="13">
        <f t="shared" si="212"/>
        <v>404.25600000000009</v>
      </c>
      <c r="U4521" s="2">
        <f t="shared" si="210"/>
        <v>0.30000000000000004</v>
      </c>
      <c r="V4521">
        <f>Table1[[#This Row],[Ship Date]]-Table1[[#This Row],[Order Date]]</f>
        <v>4</v>
      </c>
    </row>
    <row r="4522" spans="1:22" x14ac:dyDescent="0.35">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s="13">
        <v>62.31</v>
      </c>
      <c r="S4522" s="13">
        <f t="shared" si="211"/>
        <v>43.616999999999997</v>
      </c>
      <c r="T4522" s="13">
        <f t="shared" si="212"/>
        <v>18.693000000000005</v>
      </c>
      <c r="U4522" s="2">
        <f t="shared" si="210"/>
        <v>0.30000000000000004</v>
      </c>
      <c r="V4522">
        <f>Table1[[#This Row],[Ship Date]]-Table1[[#This Row],[Order Date]]</f>
        <v>6</v>
      </c>
    </row>
    <row r="4523" spans="1:22" x14ac:dyDescent="0.35">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s="13">
        <v>20.32</v>
      </c>
      <c r="S4523" s="13">
        <f t="shared" si="211"/>
        <v>14.223999999999998</v>
      </c>
      <c r="T4523" s="13">
        <f t="shared" si="212"/>
        <v>6.0960000000000019</v>
      </c>
      <c r="U4523" s="2">
        <f t="shared" si="210"/>
        <v>0.3000000000000001</v>
      </c>
      <c r="V4523">
        <f>Table1[[#This Row],[Ship Date]]-Table1[[#This Row],[Order Date]]</f>
        <v>6</v>
      </c>
    </row>
    <row r="4524" spans="1:22" x14ac:dyDescent="0.35">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s="13">
        <v>9.4320000000000004</v>
      </c>
      <c r="S4524" s="13">
        <f t="shared" si="211"/>
        <v>6.6024000000000003</v>
      </c>
      <c r="T4524" s="13">
        <f t="shared" si="212"/>
        <v>2.8296000000000001</v>
      </c>
      <c r="U4524" s="2">
        <f t="shared" si="210"/>
        <v>0.3</v>
      </c>
      <c r="V4524">
        <f>Table1[[#This Row],[Ship Date]]-Table1[[#This Row],[Order Date]]</f>
        <v>5</v>
      </c>
    </row>
    <row r="4525" spans="1:22" x14ac:dyDescent="0.35">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s="13">
        <v>34.86</v>
      </c>
      <c r="S4525" s="13">
        <f t="shared" si="211"/>
        <v>24.401999999999997</v>
      </c>
      <c r="T4525" s="13">
        <f t="shared" si="212"/>
        <v>10.458000000000002</v>
      </c>
      <c r="U4525" s="2">
        <f t="shared" si="210"/>
        <v>0.30000000000000004</v>
      </c>
      <c r="V4525">
        <f>Table1[[#This Row],[Ship Date]]-Table1[[#This Row],[Order Date]]</f>
        <v>4</v>
      </c>
    </row>
    <row r="4526" spans="1:22" x14ac:dyDescent="0.35">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s="13">
        <v>89.34</v>
      </c>
      <c r="S4526" s="13">
        <f t="shared" si="211"/>
        <v>62.537999999999997</v>
      </c>
      <c r="T4526" s="13">
        <f t="shared" si="212"/>
        <v>26.802000000000007</v>
      </c>
      <c r="U4526" s="2">
        <f t="shared" si="210"/>
        <v>0.30000000000000004</v>
      </c>
      <c r="V4526">
        <f>Table1[[#This Row],[Ship Date]]-Table1[[#This Row],[Order Date]]</f>
        <v>4</v>
      </c>
    </row>
    <row r="4527" spans="1:22" x14ac:dyDescent="0.35">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s="13">
        <v>269.98</v>
      </c>
      <c r="S4527" s="13">
        <f t="shared" si="211"/>
        <v>188.98599999999999</v>
      </c>
      <c r="T4527" s="13">
        <f t="shared" si="212"/>
        <v>80.994000000000028</v>
      </c>
      <c r="U4527" s="2">
        <f t="shared" si="210"/>
        <v>0.3000000000000001</v>
      </c>
      <c r="V4527">
        <f>Table1[[#This Row],[Ship Date]]-Table1[[#This Row],[Order Date]]</f>
        <v>6</v>
      </c>
    </row>
    <row r="4528" spans="1:22" x14ac:dyDescent="0.35">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s="13">
        <v>99.9</v>
      </c>
      <c r="S4528" s="13">
        <f t="shared" si="211"/>
        <v>69.929999999999993</v>
      </c>
      <c r="T4528" s="13">
        <f t="shared" si="212"/>
        <v>29.970000000000013</v>
      </c>
      <c r="U4528" s="2">
        <f t="shared" si="210"/>
        <v>0.3000000000000001</v>
      </c>
      <c r="V4528">
        <f>Table1[[#This Row],[Ship Date]]-Table1[[#This Row],[Order Date]]</f>
        <v>6</v>
      </c>
    </row>
    <row r="4529" spans="1:22" x14ac:dyDescent="0.35">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s="13">
        <v>39.08</v>
      </c>
      <c r="S4529" s="13">
        <f t="shared" si="211"/>
        <v>27.355999999999998</v>
      </c>
      <c r="T4529" s="13">
        <f t="shared" si="212"/>
        <v>11.724</v>
      </c>
      <c r="U4529" s="2">
        <f t="shared" si="210"/>
        <v>0.30000000000000004</v>
      </c>
      <c r="V4529">
        <f>Table1[[#This Row],[Ship Date]]-Table1[[#This Row],[Order Date]]</f>
        <v>6</v>
      </c>
    </row>
    <row r="4530" spans="1:22" x14ac:dyDescent="0.35">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s="13">
        <v>116.83199999999999</v>
      </c>
      <c r="S4530" s="13">
        <f t="shared" si="211"/>
        <v>81.782399999999996</v>
      </c>
      <c r="T4530" s="13">
        <f t="shared" si="212"/>
        <v>35.049599999999998</v>
      </c>
      <c r="U4530" s="2">
        <f t="shared" si="210"/>
        <v>0.3</v>
      </c>
      <c r="V4530">
        <f>Table1[[#This Row],[Ship Date]]-Table1[[#This Row],[Order Date]]</f>
        <v>2</v>
      </c>
    </row>
    <row r="4531" spans="1:22" x14ac:dyDescent="0.35">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s="13">
        <v>2.2959999999999998</v>
      </c>
      <c r="S4531" s="13">
        <f t="shared" si="211"/>
        <v>1.6071999999999997</v>
      </c>
      <c r="T4531" s="13">
        <f t="shared" si="212"/>
        <v>0.68880000000000008</v>
      </c>
      <c r="U4531" s="2">
        <f t="shared" si="210"/>
        <v>0.30000000000000004</v>
      </c>
      <c r="V4531">
        <f>Table1[[#This Row],[Ship Date]]-Table1[[#This Row],[Order Date]]</f>
        <v>4</v>
      </c>
    </row>
    <row r="4532" spans="1:22" x14ac:dyDescent="0.35">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s="13">
        <v>408.00599999999997</v>
      </c>
      <c r="S4532" s="13">
        <f t="shared" si="211"/>
        <v>285.60419999999993</v>
      </c>
      <c r="T4532" s="13">
        <f t="shared" si="212"/>
        <v>122.40180000000004</v>
      </c>
      <c r="U4532" s="2">
        <f t="shared" si="210"/>
        <v>0.3000000000000001</v>
      </c>
      <c r="V4532">
        <f>Table1[[#This Row],[Ship Date]]-Table1[[#This Row],[Order Date]]</f>
        <v>3</v>
      </c>
    </row>
    <row r="4533" spans="1:22" x14ac:dyDescent="0.35">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s="13">
        <v>40.44</v>
      </c>
      <c r="S4533" s="13">
        <f t="shared" si="211"/>
        <v>28.307999999999996</v>
      </c>
      <c r="T4533" s="13">
        <f t="shared" si="212"/>
        <v>12.132000000000001</v>
      </c>
      <c r="U4533" s="2">
        <f t="shared" si="210"/>
        <v>0.30000000000000004</v>
      </c>
      <c r="V4533">
        <f>Table1[[#This Row],[Ship Date]]-Table1[[#This Row],[Order Date]]</f>
        <v>3</v>
      </c>
    </row>
    <row r="4534" spans="1:22" x14ac:dyDescent="0.35">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s="13">
        <v>122.352</v>
      </c>
      <c r="S4534" s="13">
        <f t="shared" si="211"/>
        <v>85.6464</v>
      </c>
      <c r="T4534" s="13">
        <f t="shared" si="212"/>
        <v>36.705600000000004</v>
      </c>
      <c r="U4534" s="2">
        <f t="shared" si="210"/>
        <v>0.30000000000000004</v>
      </c>
      <c r="V4534">
        <f>Table1[[#This Row],[Ship Date]]-Table1[[#This Row],[Order Date]]</f>
        <v>0</v>
      </c>
    </row>
    <row r="4535" spans="1:22" x14ac:dyDescent="0.35">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s="13">
        <v>15.28</v>
      </c>
      <c r="S4535" s="13">
        <f t="shared" si="211"/>
        <v>10.696</v>
      </c>
      <c r="T4535" s="13">
        <f t="shared" si="212"/>
        <v>4.5839999999999996</v>
      </c>
      <c r="U4535" s="2">
        <f t="shared" si="210"/>
        <v>0.3</v>
      </c>
      <c r="V4535">
        <f>Table1[[#This Row],[Ship Date]]-Table1[[#This Row],[Order Date]]</f>
        <v>0</v>
      </c>
    </row>
    <row r="4536" spans="1:22" x14ac:dyDescent="0.35">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s="13">
        <v>11.96</v>
      </c>
      <c r="S4536" s="13">
        <f t="shared" si="211"/>
        <v>8.3719999999999999</v>
      </c>
      <c r="T4536" s="13">
        <f t="shared" si="212"/>
        <v>3.588000000000001</v>
      </c>
      <c r="U4536" s="2">
        <f t="shared" si="210"/>
        <v>0.30000000000000004</v>
      </c>
      <c r="V4536">
        <f>Table1[[#This Row],[Ship Date]]-Table1[[#This Row],[Order Date]]</f>
        <v>7</v>
      </c>
    </row>
    <row r="4537" spans="1:22" x14ac:dyDescent="0.35">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s="13">
        <v>15.84</v>
      </c>
      <c r="S4537" s="13">
        <f t="shared" si="211"/>
        <v>11.087999999999999</v>
      </c>
      <c r="T4537" s="13">
        <f t="shared" si="212"/>
        <v>4.7520000000000007</v>
      </c>
      <c r="U4537" s="2">
        <f t="shared" si="210"/>
        <v>0.30000000000000004</v>
      </c>
      <c r="V4537">
        <f>Table1[[#This Row],[Ship Date]]-Table1[[#This Row],[Order Date]]</f>
        <v>4</v>
      </c>
    </row>
    <row r="4538" spans="1:22" x14ac:dyDescent="0.35">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s="13">
        <v>86.376000000000005</v>
      </c>
      <c r="S4538" s="13">
        <f t="shared" si="211"/>
        <v>60.463200000000001</v>
      </c>
      <c r="T4538" s="13">
        <f t="shared" si="212"/>
        <v>25.912800000000004</v>
      </c>
      <c r="U4538" s="2">
        <f t="shared" si="210"/>
        <v>0.30000000000000004</v>
      </c>
      <c r="V4538">
        <f>Table1[[#This Row],[Ship Date]]-Table1[[#This Row],[Order Date]]</f>
        <v>4</v>
      </c>
    </row>
    <row r="4539" spans="1:22" x14ac:dyDescent="0.35">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s="13">
        <v>18.239999999999998</v>
      </c>
      <c r="S4539" s="13">
        <f t="shared" si="211"/>
        <v>12.767999999999999</v>
      </c>
      <c r="T4539" s="13">
        <f t="shared" si="212"/>
        <v>5.4719999999999995</v>
      </c>
      <c r="U4539" s="2">
        <f t="shared" si="210"/>
        <v>0.3</v>
      </c>
      <c r="V4539">
        <f>Table1[[#This Row],[Ship Date]]-Table1[[#This Row],[Order Date]]</f>
        <v>4</v>
      </c>
    </row>
    <row r="4540" spans="1:22" x14ac:dyDescent="0.35">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s="13">
        <v>13.12</v>
      </c>
      <c r="S4540" s="13">
        <f t="shared" si="211"/>
        <v>9.1839999999999993</v>
      </c>
      <c r="T4540" s="13">
        <f t="shared" si="212"/>
        <v>3.9359999999999999</v>
      </c>
      <c r="U4540" s="2">
        <f t="shared" si="210"/>
        <v>0.3</v>
      </c>
      <c r="V4540">
        <f>Table1[[#This Row],[Ship Date]]-Table1[[#This Row],[Order Date]]</f>
        <v>4</v>
      </c>
    </row>
    <row r="4541" spans="1:22" x14ac:dyDescent="0.35">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s="13">
        <v>105.98</v>
      </c>
      <c r="S4541" s="13">
        <f t="shared" si="211"/>
        <v>74.185999999999993</v>
      </c>
      <c r="T4541" s="13">
        <f t="shared" si="212"/>
        <v>31.794000000000011</v>
      </c>
      <c r="U4541" s="2">
        <f t="shared" si="210"/>
        <v>0.3000000000000001</v>
      </c>
      <c r="V4541">
        <f>Table1[[#This Row],[Ship Date]]-Table1[[#This Row],[Order Date]]</f>
        <v>4</v>
      </c>
    </row>
    <row r="4542" spans="1:22" x14ac:dyDescent="0.35">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s="13">
        <v>493.92</v>
      </c>
      <c r="S4542" s="13">
        <f t="shared" si="211"/>
        <v>345.74399999999997</v>
      </c>
      <c r="T4542" s="13">
        <f t="shared" si="212"/>
        <v>148.17600000000004</v>
      </c>
      <c r="U4542" s="2">
        <f t="shared" si="210"/>
        <v>0.3000000000000001</v>
      </c>
      <c r="V4542">
        <f>Table1[[#This Row],[Ship Date]]-Table1[[#This Row],[Order Date]]</f>
        <v>4</v>
      </c>
    </row>
    <row r="4543" spans="1:22" x14ac:dyDescent="0.35">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s="13">
        <v>5.9359999999999999</v>
      </c>
      <c r="S4543" s="13">
        <f t="shared" si="211"/>
        <v>4.1551999999999998</v>
      </c>
      <c r="T4543" s="13">
        <f t="shared" si="212"/>
        <v>1.7808000000000002</v>
      </c>
      <c r="U4543" s="2">
        <f t="shared" si="210"/>
        <v>0.30000000000000004</v>
      </c>
      <c r="V4543">
        <f>Table1[[#This Row],[Ship Date]]-Table1[[#This Row],[Order Date]]</f>
        <v>5</v>
      </c>
    </row>
    <row r="4544" spans="1:22" x14ac:dyDescent="0.35">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s="13">
        <v>325.86</v>
      </c>
      <c r="S4544" s="13">
        <f t="shared" si="211"/>
        <v>228.102</v>
      </c>
      <c r="T4544" s="13">
        <f t="shared" si="212"/>
        <v>97.75800000000001</v>
      </c>
      <c r="U4544" s="2">
        <f t="shared" si="210"/>
        <v>0.30000000000000004</v>
      </c>
      <c r="V4544">
        <f>Table1[[#This Row],[Ship Date]]-Table1[[#This Row],[Order Date]]</f>
        <v>1</v>
      </c>
    </row>
    <row r="4545" spans="1:22" x14ac:dyDescent="0.35">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s="13">
        <v>383.60700000000003</v>
      </c>
      <c r="S4545" s="13">
        <f t="shared" si="211"/>
        <v>268.5249</v>
      </c>
      <c r="T4545" s="13">
        <f t="shared" si="212"/>
        <v>115.08210000000003</v>
      </c>
      <c r="U4545" s="2">
        <f t="shared" si="210"/>
        <v>0.30000000000000004</v>
      </c>
      <c r="V4545">
        <f>Table1[[#This Row],[Ship Date]]-Table1[[#This Row],[Order Date]]</f>
        <v>5</v>
      </c>
    </row>
    <row r="4546" spans="1:22" x14ac:dyDescent="0.35">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s="13">
        <v>148.47999999999999</v>
      </c>
      <c r="S4546" s="13">
        <f t="shared" si="211"/>
        <v>103.93599999999999</v>
      </c>
      <c r="T4546" s="13">
        <f t="shared" si="212"/>
        <v>44.543999999999997</v>
      </c>
      <c r="U4546" s="2">
        <f t="shared" si="210"/>
        <v>0.3</v>
      </c>
      <c r="V4546">
        <f>Table1[[#This Row],[Ship Date]]-Table1[[#This Row],[Order Date]]</f>
        <v>5</v>
      </c>
    </row>
    <row r="4547" spans="1:22" x14ac:dyDescent="0.35">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s="13">
        <v>537.54399999999998</v>
      </c>
      <c r="S4547" s="13">
        <f t="shared" si="211"/>
        <v>376.28079999999994</v>
      </c>
      <c r="T4547" s="13">
        <f t="shared" si="212"/>
        <v>161.26320000000004</v>
      </c>
      <c r="U4547" s="2">
        <f t="shared" ref="U4547:U4610" si="213">T4547/R4547</f>
        <v>0.3000000000000001</v>
      </c>
      <c r="V4547">
        <f>Table1[[#This Row],[Ship Date]]-Table1[[#This Row],[Order Date]]</f>
        <v>5</v>
      </c>
    </row>
    <row r="4548" spans="1:22" x14ac:dyDescent="0.35">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s="13">
        <v>1.9279999999999999</v>
      </c>
      <c r="S4548" s="13">
        <f t="shared" ref="S4548:S4611" si="214">R4548*0.7</f>
        <v>1.3495999999999999</v>
      </c>
      <c r="T4548" s="13">
        <f t="shared" ref="T4548:T4611" si="215">R4548-S4548</f>
        <v>0.57840000000000003</v>
      </c>
      <c r="U4548" s="2">
        <f t="shared" si="213"/>
        <v>0.30000000000000004</v>
      </c>
      <c r="V4548">
        <f>Table1[[#This Row],[Ship Date]]-Table1[[#This Row],[Order Date]]</f>
        <v>5</v>
      </c>
    </row>
    <row r="4549" spans="1:22" x14ac:dyDescent="0.35">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s="13">
        <v>6.9119999999999999</v>
      </c>
      <c r="S4549" s="13">
        <f t="shared" si="214"/>
        <v>4.8384</v>
      </c>
      <c r="T4549" s="13">
        <f t="shared" si="215"/>
        <v>2.0735999999999999</v>
      </c>
      <c r="U4549" s="2">
        <f t="shared" si="213"/>
        <v>0.3</v>
      </c>
      <c r="V4549">
        <f>Table1[[#This Row],[Ship Date]]-Table1[[#This Row],[Order Date]]</f>
        <v>5</v>
      </c>
    </row>
    <row r="4550" spans="1:22" x14ac:dyDescent="0.35">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s="13">
        <v>7.76</v>
      </c>
      <c r="S4550" s="13">
        <f t="shared" si="214"/>
        <v>5.4319999999999995</v>
      </c>
      <c r="T4550" s="13">
        <f t="shared" si="215"/>
        <v>2.3280000000000003</v>
      </c>
      <c r="U4550" s="2">
        <f t="shared" si="213"/>
        <v>0.30000000000000004</v>
      </c>
      <c r="V4550">
        <f>Table1[[#This Row],[Ship Date]]-Table1[[#This Row],[Order Date]]</f>
        <v>5</v>
      </c>
    </row>
    <row r="4551" spans="1:22" x14ac:dyDescent="0.35">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s="13">
        <v>659.16800000000001</v>
      </c>
      <c r="S4551" s="13">
        <f t="shared" si="214"/>
        <v>461.41759999999999</v>
      </c>
      <c r="T4551" s="13">
        <f t="shared" si="215"/>
        <v>197.75040000000001</v>
      </c>
      <c r="U4551" s="2">
        <f t="shared" si="213"/>
        <v>0.30000000000000004</v>
      </c>
      <c r="V4551">
        <f>Table1[[#This Row],[Ship Date]]-Table1[[#This Row],[Order Date]]</f>
        <v>5</v>
      </c>
    </row>
    <row r="4552" spans="1:22" x14ac:dyDescent="0.35">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s="13">
        <v>5.76</v>
      </c>
      <c r="S4552" s="13">
        <f t="shared" si="214"/>
        <v>4.032</v>
      </c>
      <c r="T4552" s="13">
        <f t="shared" si="215"/>
        <v>1.7279999999999998</v>
      </c>
      <c r="U4552" s="2">
        <f t="shared" si="213"/>
        <v>0.3</v>
      </c>
      <c r="V4552">
        <f>Table1[[#This Row],[Ship Date]]-Table1[[#This Row],[Order Date]]</f>
        <v>2</v>
      </c>
    </row>
    <row r="4553" spans="1:22" x14ac:dyDescent="0.35">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s="13">
        <v>351.21600000000001</v>
      </c>
      <c r="S4553" s="13">
        <f t="shared" si="214"/>
        <v>245.85119999999998</v>
      </c>
      <c r="T4553" s="13">
        <f t="shared" si="215"/>
        <v>105.36480000000003</v>
      </c>
      <c r="U4553" s="2">
        <f t="shared" si="213"/>
        <v>0.3000000000000001</v>
      </c>
      <c r="V4553">
        <f>Table1[[#This Row],[Ship Date]]-Table1[[#This Row],[Order Date]]</f>
        <v>4</v>
      </c>
    </row>
    <row r="4554" spans="1:22" x14ac:dyDescent="0.35">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s="13">
        <v>230.28</v>
      </c>
      <c r="S4554" s="13">
        <f t="shared" si="214"/>
        <v>161.196</v>
      </c>
      <c r="T4554" s="13">
        <f t="shared" si="215"/>
        <v>69.084000000000003</v>
      </c>
      <c r="U4554" s="2">
        <f t="shared" si="213"/>
        <v>0.3</v>
      </c>
      <c r="V4554">
        <f>Table1[[#This Row],[Ship Date]]-Table1[[#This Row],[Order Date]]</f>
        <v>6</v>
      </c>
    </row>
    <row r="4555" spans="1:22" x14ac:dyDescent="0.35">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s="13">
        <v>12.84</v>
      </c>
      <c r="S4555" s="13">
        <f t="shared" si="214"/>
        <v>8.9879999999999995</v>
      </c>
      <c r="T4555" s="13">
        <f t="shared" si="215"/>
        <v>3.8520000000000003</v>
      </c>
      <c r="U4555" s="2">
        <f t="shared" si="213"/>
        <v>0.30000000000000004</v>
      </c>
      <c r="V4555">
        <f>Table1[[#This Row],[Ship Date]]-Table1[[#This Row],[Order Date]]</f>
        <v>6</v>
      </c>
    </row>
    <row r="4556" spans="1:22" x14ac:dyDescent="0.35">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s="13">
        <v>56.82</v>
      </c>
      <c r="S4556" s="13">
        <f t="shared" si="214"/>
        <v>39.774000000000001</v>
      </c>
      <c r="T4556" s="13">
        <f t="shared" si="215"/>
        <v>17.045999999999999</v>
      </c>
      <c r="U4556" s="2">
        <f t="shared" si="213"/>
        <v>0.3</v>
      </c>
      <c r="V4556">
        <f>Table1[[#This Row],[Ship Date]]-Table1[[#This Row],[Order Date]]</f>
        <v>2</v>
      </c>
    </row>
    <row r="4557" spans="1:22" x14ac:dyDescent="0.35">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s="13">
        <v>31.56</v>
      </c>
      <c r="S4557" s="13">
        <f t="shared" si="214"/>
        <v>22.091999999999999</v>
      </c>
      <c r="T4557" s="13">
        <f t="shared" si="215"/>
        <v>9.468</v>
      </c>
      <c r="U4557" s="2">
        <f t="shared" si="213"/>
        <v>0.3</v>
      </c>
      <c r="V4557">
        <f>Table1[[#This Row],[Ship Date]]-Table1[[#This Row],[Order Date]]</f>
        <v>3</v>
      </c>
    </row>
    <row r="4558" spans="1:22" x14ac:dyDescent="0.35">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s="13">
        <v>27.92</v>
      </c>
      <c r="S4558" s="13">
        <f t="shared" si="214"/>
        <v>19.544</v>
      </c>
      <c r="T4558" s="13">
        <f t="shared" si="215"/>
        <v>8.3760000000000012</v>
      </c>
      <c r="U4558" s="2">
        <f t="shared" si="213"/>
        <v>0.30000000000000004</v>
      </c>
      <c r="V4558">
        <f>Table1[[#This Row],[Ship Date]]-Table1[[#This Row],[Order Date]]</f>
        <v>3</v>
      </c>
    </row>
    <row r="4559" spans="1:22" x14ac:dyDescent="0.35">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s="13">
        <v>8.5589999999999993</v>
      </c>
      <c r="S4559" s="13">
        <f t="shared" si="214"/>
        <v>5.991299999999999</v>
      </c>
      <c r="T4559" s="13">
        <f t="shared" si="215"/>
        <v>2.5677000000000003</v>
      </c>
      <c r="U4559" s="2">
        <f t="shared" si="213"/>
        <v>0.30000000000000004</v>
      </c>
      <c r="V4559">
        <f>Table1[[#This Row],[Ship Date]]-Table1[[#This Row],[Order Date]]</f>
        <v>7</v>
      </c>
    </row>
    <row r="4560" spans="1:22" x14ac:dyDescent="0.35">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s="13">
        <v>49.567999999999998</v>
      </c>
      <c r="S4560" s="13">
        <f t="shared" si="214"/>
        <v>34.697599999999994</v>
      </c>
      <c r="T4560" s="13">
        <f t="shared" si="215"/>
        <v>14.870400000000004</v>
      </c>
      <c r="U4560" s="2">
        <f t="shared" si="213"/>
        <v>0.3000000000000001</v>
      </c>
      <c r="V4560">
        <f>Table1[[#This Row],[Ship Date]]-Table1[[#This Row],[Order Date]]</f>
        <v>5</v>
      </c>
    </row>
    <row r="4561" spans="1:22" x14ac:dyDescent="0.3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s="13">
        <v>127.869</v>
      </c>
      <c r="S4561" s="13">
        <f t="shared" si="214"/>
        <v>89.508299999999991</v>
      </c>
      <c r="T4561" s="13">
        <f t="shared" si="215"/>
        <v>38.360700000000008</v>
      </c>
      <c r="U4561" s="2">
        <f t="shared" si="213"/>
        <v>0.30000000000000004</v>
      </c>
      <c r="V4561">
        <f>Table1[[#This Row],[Ship Date]]-Table1[[#This Row],[Order Date]]</f>
        <v>3</v>
      </c>
    </row>
    <row r="4562" spans="1:22" x14ac:dyDescent="0.35">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s="13">
        <v>271.44</v>
      </c>
      <c r="S4562" s="13">
        <f t="shared" si="214"/>
        <v>190.00799999999998</v>
      </c>
      <c r="T4562" s="13">
        <f t="shared" si="215"/>
        <v>81.432000000000016</v>
      </c>
      <c r="U4562" s="2">
        <f t="shared" si="213"/>
        <v>0.30000000000000004</v>
      </c>
      <c r="V4562">
        <f>Table1[[#This Row],[Ship Date]]-Table1[[#This Row],[Order Date]]</f>
        <v>5</v>
      </c>
    </row>
    <row r="4563" spans="1:22" x14ac:dyDescent="0.35">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s="13">
        <v>110.352</v>
      </c>
      <c r="S4563" s="13">
        <f t="shared" si="214"/>
        <v>77.246399999999994</v>
      </c>
      <c r="T4563" s="13">
        <f t="shared" si="215"/>
        <v>33.10560000000001</v>
      </c>
      <c r="U4563" s="2">
        <f t="shared" si="213"/>
        <v>0.3000000000000001</v>
      </c>
      <c r="V4563">
        <f>Table1[[#This Row],[Ship Date]]-Table1[[#This Row],[Order Date]]</f>
        <v>5</v>
      </c>
    </row>
    <row r="4564" spans="1:22" x14ac:dyDescent="0.35">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s="13">
        <v>36.4</v>
      </c>
      <c r="S4564" s="13">
        <f t="shared" si="214"/>
        <v>25.479999999999997</v>
      </c>
      <c r="T4564" s="13">
        <f t="shared" si="215"/>
        <v>10.920000000000002</v>
      </c>
      <c r="U4564" s="2">
        <f t="shared" si="213"/>
        <v>0.30000000000000004</v>
      </c>
      <c r="V4564">
        <f>Table1[[#This Row],[Ship Date]]-Table1[[#This Row],[Order Date]]</f>
        <v>5</v>
      </c>
    </row>
    <row r="4565" spans="1:22" x14ac:dyDescent="0.35">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s="13">
        <v>419.13600000000002</v>
      </c>
      <c r="S4565" s="13">
        <f t="shared" si="214"/>
        <v>293.39519999999999</v>
      </c>
      <c r="T4565" s="13">
        <f t="shared" si="215"/>
        <v>125.74080000000004</v>
      </c>
      <c r="U4565" s="2">
        <f t="shared" si="213"/>
        <v>0.30000000000000004</v>
      </c>
      <c r="V4565">
        <f>Table1[[#This Row],[Ship Date]]-Table1[[#This Row],[Order Date]]</f>
        <v>4</v>
      </c>
    </row>
    <row r="4566" spans="1:22" x14ac:dyDescent="0.35">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s="13">
        <v>100.70399999999999</v>
      </c>
      <c r="S4566" s="13">
        <f t="shared" si="214"/>
        <v>70.492799999999988</v>
      </c>
      <c r="T4566" s="13">
        <f t="shared" si="215"/>
        <v>30.211200000000005</v>
      </c>
      <c r="U4566" s="2">
        <f t="shared" si="213"/>
        <v>0.30000000000000004</v>
      </c>
      <c r="V4566">
        <f>Table1[[#This Row],[Ship Date]]-Table1[[#This Row],[Order Date]]</f>
        <v>5</v>
      </c>
    </row>
    <row r="4567" spans="1:22" x14ac:dyDescent="0.35">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s="13">
        <v>45.216000000000001</v>
      </c>
      <c r="S4567" s="13">
        <f t="shared" si="214"/>
        <v>31.651199999999999</v>
      </c>
      <c r="T4567" s="13">
        <f t="shared" si="215"/>
        <v>13.564800000000002</v>
      </c>
      <c r="U4567" s="2">
        <f t="shared" si="213"/>
        <v>0.30000000000000004</v>
      </c>
      <c r="V4567">
        <f>Table1[[#This Row],[Ship Date]]-Table1[[#This Row],[Order Date]]</f>
        <v>7</v>
      </c>
    </row>
    <row r="4568" spans="1:22" x14ac:dyDescent="0.35">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s="13">
        <v>28.782</v>
      </c>
      <c r="S4568" s="13">
        <f t="shared" si="214"/>
        <v>20.147399999999998</v>
      </c>
      <c r="T4568" s="13">
        <f t="shared" si="215"/>
        <v>8.6346000000000025</v>
      </c>
      <c r="U4568" s="2">
        <f t="shared" si="213"/>
        <v>0.3000000000000001</v>
      </c>
      <c r="V4568">
        <f>Table1[[#This Row],[Ship Date]]-Table1[[#This Row],[Order Date]]</f>
        <v>7</v>
      </c>
    </row>
    <row r="4569" spans="1:22" x14ac:dyDescent="0.35">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s="13">
        <v>24.448</v>
      </c>
      <c r="S4569" s="13">
        <f t="shared" si="214"/>
        <v>17.113599999999998</v>
      </c>
      <c r="T4569" s="13">
        <f t="shared" si="215"/>
        <v>7.3344000000000023</v>
      </c>
      <c r="U4569" s="2">
        <f t="shared" si="213"/>
        <v>0.3000000000000001</v>
      </c>
      <c r="V4569">
        <f>Table1[[#This Row],[Ship Date]]-Table1[[#This Row],[Order Date]]</f>
        <v>7</v>
      </c>
    </row>
    <row r="4570" spans="1:22" x14ac:dyDescent="0.35">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s="13">
        <v>10.476000000000001</v>
      </c>
      <c r="S4570" s="13">
        <f t="shared" si="214"/>
        <v>7.3331999999999997</v>
      </c>
      <c r="T4570" s="13">
        <f t="shared" si="215"/>
        <v>3.1428000000000011</v>
      </c>
      <c r="U4570" s="2">
        <f t="shared" si="213"/>
        <v>0.3000000000000001</v>
      </c>
      <c r="V4570">
        <f>Table1[[#This Row],[Ship Date]]-Table1[[#This Row],[Order Date]]</f>
        <v>5</v>
      </c>
    </row>
    <row r="4571" spans="1:22" x14ac:dyDescent="0.35">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s="13">
        <v>76.14</v>
      </c>
      <c r="S4571" s="13">
        <f t="shared" si="214"/>
        <v>53.297999999999995</v>
      </c>
      <c r="T4571" s="13">
        <f t="shared" si="215"/>
        <v>22.842000000000006</v>
      </c>
      <c r="U4571" s="2">
        <f t="shared" si="213"/>
        <v>0.3000000000000001</v>
      </c>
      <c r="V4571">
        <f>Table1[[#This Row],[Ship Date]]-Table1[[#This Row],[Order Date]]</f>
        <v>2</v>
      </c>
    </row>
    <row r="4572" spans="1:22" x14ac:dyDescent="0.35">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s="13">
        <v>21.24</v>
      </c>
      <c r="S4572" s="13">
        <f t="shared" si="214"/>
        <v>14.867999999999999</v>
      </c>
      <c r="T4572" s="13">
        <f t="shared" si="215"/>
        <v>6.3719999999999999</v>
      </c>
      <c r="U4572" s="2">
        <f t="shared" si="213"/>
        <v>0.30000000000000004</v>
      </c>
      <c r="V4572">
        <f>Table1[[#This Row],[Ship Date]]-Table1[[#This Row],[Order Date]]</f>
        <v>2</v>
      </c>
    </row>
    <row r="4573" spans="1:22" x14ac:dyDescent="0.35">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s="13">
        <v>127.96</v>
      </c>
      <c r="S4573" s="13">
        <f t="shared" si="214"/>
        <v>89.571999999999989</v>
      </c>
      <c r="T4573" s="13">
        <f t="shared" si="215"/>
        <v>38.388000000000005</v>
      </c>
      <c r="U4573" s="2">
        <f t="shared" si="213"/>
        <v>0.30000000000000004</v>
      </c>
      <c r="V4573">
        <f>Table1[[#This Row],[Ship Date]]-Table1[[#This Row],[Order Date]]</f>
        <v>2</v>
      </c>
    </row>
    <row r="4574" spans="1:22" x14ac:dyDescent="0.35">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s="13">
        <v>479.98399999999998</v>
      </c>
      <c r="S4574" s="13">
        <f t="shared" si="214"/>
        <v>335.98879999999997</v>
      </c>
      <c r="T4574" s="13">
        <f t="shared" si="215"/>
        <v>143.99520000000001</v>
      </c>
      <c r="U4574" s="2">
        <f t="shared" si="213"/>
        <v>0.30000000000000004</v>
      </c>
      <c r="V4574">
        <f>Table1[[#This Row],[Ship Date]]-Table1[[#This Row],[Order Date]]</f>
        <v>4</v>
      </c>
    </row>
    <row r="4575" spans="1:22" x14ac:dyDescent="0.35">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s="13">
        <v>657.93</v>
      </c>
      <c r="S4575" s="13">
        <f t="shared" si="214"/>
        <v>460.55099999999993</v>
      </c>
      <c r="T4575" s="13">
        <f t="shared" si="215"/>
        <v>197.37900000000002</v>
      </c>
      <c r="U4575" s="2">
        <f t="shared" si="213"/>
        <v>0.30000000000000004</v>
      </c>
      <c r="V4575">
        <f>Table1[[#This Row],[Ship Date]]-Table1[[#This Row],[Order Date]]</f>
        <v>6</v>
      </c>
    </row>
    <row r="4576" spans="1:22" x14ac:dyDescent="0.35">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s="13">
        <v>33.479999999999997</v>
      </c>
      <c r="S4576" s="13">
        <f t="shared" si="214"/>
        <v>23.435999999999996</v>
      </c>
      <c r="T4576" s="13">
        <f t="shared" si="215"/>
        <v>10.044</v>
      </c>
      <c r="U4576" s="2">
        <f t="shared" si="213"/>
        <v>0.30000000000000004</v>
      </c>
      <c r="V4576">
        <f>Table1[[#This Row],[Ship Date]]-Table1[[#This Row],[Order Date]]</f>
        <v>6</v>
      </c>
    </row>
    <row r="4577" spans="1:22" x14ac:dyDescent="0.35">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s="13">
        <v>13.9</v>
      </c>
      <c r="S4577" s="13">
        <f t="shared" si="214"/>
        <v>9.73</v>
      </c>
      <c r="T4577" s="13">
        <f t="shared" si="215"/>
        <v>4.17</v>
      </c>
      <c r="U4577" s="2">
        <f t="shared" si="213"/>
        <v>0.3</v>
      </c>
      <c r="V4577">
        <f>Table1[[#This Row],[Ship Date]]-Table1[[#This Row],[Order Date]]</f>
        <v>6</v>
      </c>
    </row>
    <row r="4578" spans="1:22" x14ac:dyDescent="0.35">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s="13">
        <v>26.86</v>
      </c>
      <c r="S4578" s="13">
        <f t="shared" si="214"/>
        <v>18.802</v>
      </c>
      <c r="T4578" s="13">
        <f t="shared" si="215"/>
        <v>8.0579999999999998</v>
      </c>
      <c r="U4578" s="2">
        <f t="shared" si="213"/>
        <v>0.3</v>
      </c>
      <c r="V4578">
        <f>Table1[[#This Row],[Ship Date]]-Table1[[#This Row],[Order Date]]</f>
        <v>6</v>
      </c>
    </row>
    <row r="4579" spans="1:22" x14ac:dyDescent="0.35">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s="13">
        <v>9.5839999999999996</v>
      </c>
      <c r="S4579" s="13">
        <f t="shared" si="214"/>
        <v>6.7087999999999992</v>
      </c>
      <c r="T4579" s="13">
        <f t="shared" si="215"/>
        <v>2.8752000000000004</v>
      </c>
      <c r="U4579" s="2">
        <f t="shared" si="213"/>
        <v>0.30000000000000004</v>
      </c>
      <c r="V4579">
        <f>Table1[[#This Row],[Ship Date]]-Table1[[#This Row],[Order Date]]</f>
        <v>5</v>
      </c>
    </row>
    <row r="4580" spans="1:22" x14ac:dyDescent="0.35">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s="13">
        <v>113.1</v>
      </c>
      <c r="S4580" s="13">
        <f t="shared" si="214"/>
        <v>79.169999999999987</v>
      </c>
      <c r="T4580" s="13">
        <f t="shared" si="215"/>
        <v>33.930000000000007</v>
      </c>
      <c r="U4580" s="2">
        <f t="shared" si="213"/>
        <v>0.3000000000000001</v>
      </c>
      <c r="V4580">
        <f>Table1[[#This Row],[Ship Date]]-Table1[[#This Row],[Order Date]]</f>
        <v>6</v>
      </c>
    </row>
    <row r="4581" spans="1:22" x14ac:dyDescent="0.35">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s="13">
        <v>65.78</v>
      </c>
      <c r="S4581" s="13">
        <f t="shared" si="214"/>
        <v>46.045999999999999</v>
      </c>
      <c r="T4581" s="13">
        <f t="shared" si="215"/>
        <v>19.734000000000002</v>
      </c>
      <c r="U4581" s="2">
        <f t="shared" si="213"/>
        <v>0.30000000000000004</v>
      </c>
      <c r="V4581">
        <f>Table1[[#This Row],[Ship Date]]-Table1[[#This Row],[Order Date]]</f>
        <v>6</v>
      </c>
    </row>
    <row r="4582" spans="1:22" x14ac:dyDescent="0.35">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s="13">
        <v>239.7</v>
      </c>
      <c r="S4582" s="13">
        <f t="shared" si="214"/>
        <v>167.79</v>
      </c>
      <c r="T4582" s="13">
        <f t="shared" si="215"/>
        <v>71.91</v>
      </c>
      <c r="U4582" s="2">
        <f t="shared" si="213"/>
        <v>0.3</v>
      </c>
      <c r="V4582">
        <f>Table1[[#This Row],[Ship Date]]-Table1[[#This Row],[Order Date]]</f>
        <v>6</v>
      </c>
    </row>
    <row r="4583" spans="1:22" x14ac:dyDescent="0.35">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s="13">
        <v>25.632000000000001</v>
      </c>
      <c r="S4583" s="13">
        <f t="shared" si="214"/>
        <v>17.942399999999999</v>
      </c>
      <c r="T4583" s="13">
        <f t="shared" si="215"/>
        <v>7.6896000000000022</v>
      </c>
      <c r="U4583" s="2">
        <f t="shared" si="213"/>
        <v>0.30000000000000004</v>
      </c>
      <c r="V4583">
        <f>Table1[[#This Row],[Ship Date]]-Table1[[#This Row],[Order Date]]</f>
        <v>3</v>
      </c>
    </row>
    <row r="4584" spans="1:22" x14ac:dyDescent="0.3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s="13">
        <v>23.616</v>
      </c>
      <c r="S4584" s="13">
        <f t="shared" si="214"/>
        <v>16.531199999999998</v>
      </c>
      <c r="T4584" s="13">
        <f t="shared" si="215"/>
        <v>7.0848000000000013</v>
      </c>
      <c r="U4584" s="2">
        <f t="shared" si="213"/>
        <v>0.30000000000000004</v>
      </c>
      <c r="V4584">
        <f>Table1[[#This Row],[Ship Date]]-Table1[[#This Row],[Order Date]]</f>
        <v>2</v>
      </c>
    </row>
    <row r="4585" spans="1:22" x14ac:dyDescent="0.3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s="13">
        <v>8.26</v>
      </c>
      <c r="S4585" s="13">
        <f t="shared" si="214"/>
        <v>5.7819999999999991</v>
      </c>
      <c r="T4585" s="13">
        <f t="shared" si="215"/>
        <v>2.4780000000000006</v>
      </c>
      <c r="U4585" s="2">
        <f t="shared" si="213"/>
        <v>0.3000000000000001</v>
      </c>
      <c r="V4585">
        <f>Table1[[#This Row],[Ship Date]]-Table1[[#This Row],[Order Date]]</f>
        <v>2</v>
      </c>
    </row>
    <row r="4586" spans="1:22" x14ac:dyDescent="0.35">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s="13">
        <v>76.58</v>
      </c>
      <c r="S4586" s="13">
        <f t="shared" si="214"/>
        <v>53.605999999999995</v>
      </c>
      <c r="T4586" s="13">
        <f t="shared" si="215"/>
        <v>22.974000000000004</v>
      </c>
      <c r="U4586" s="2">
        <f t="shared" si="213"/>
        <v>0.30000000000000004</v>
      </c>
      <c r="V4586">
        <f>Table1[[#This Row],[Ship Date]]-Table1[[#This Row],[Order Date]]</f>
        <v>2</v>
      </c>
    </row>
    <row r="4587" spans="1:22" x14ac:dyDescent="0.35">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s="13">
        <v>8.8000000000000007</v>
      </c>
      <c r="S4587" s="13">
        <f t="shared" si="214"/>
        <v>6.16</v>
      </c>
      <c r="T4587" s="13">
        <f t="shared" si="215"/>
        <v>2.6400000000000006</v>
      </c>
      <c r="U4587" s="2">
        <f t="shared" si="213"/>
        <v>0.30000000000000004</v>
      </c>
      <c r="V4587">
        <f>Table1[[#This Row],[Ship Date]]-Table1[[#This Row],[Order Date]]</f>
        <v>2</v>
      </c>
    </row>
    <row r="4588" spans="1:22" x14ac:dyDescent="0.3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s="13">
        <v>590.35199999999998</v>
      </c>
      <c r="S4588" s="13">
        <f t="shared" si="214"/>
        <v>413.24639999999994</v>
      </c>
      <c r="T4588" s="13">
        <f t="shared" si="215"/>
        <v>177.10560000000004</v>
      </c>
      <c r="U4588" s="2">
        <f t="shared" si="213"/>
        <v>0.3000000000000001</v>
      </c>
      <c r="V4588">
        <f>Table1[[#This Row],[Ship Date]]-Table1[[#This Row],[Order Date]]</f>
        <v>2</v>
      </c>
    </row>
    <row r="4589" spans="1:22" x14ac:dyDescent="0.35">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s="13">
        <v>5.58</v>
      </c>
      <c r="S4589" s="13">
        <f t="shared" si="214"/>
        <v>3.9059999999999997</v>
      </c>
      <c r="T4589" s="13">
        <f t="shared" si="215"/>
        <v>1.6740000000000004</v>
      </c>
      <c r="U4589" s="2">
        <f t="shared" si="213"/>
        <v>0.30000000000000004</v>
      </c>
      <c r="V4589">
        <f>Table1[[#This Row],[Ship Date]]-Table1[[#This Row],[Order Date]]</f>
        <v>2</v>
      </c>
    </row>
    <row r="4590" spans="1:22" x14ac:dyDescent="0.3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s="13">
        <v>25.02</v>
      </c>
      <c r="S4590" s="13">
        <f t="shared" si="214"/>
        <v>17.513999999999999</v>
      </c>
      <c r="T4590" s="13">
        <f t="shared" si="215"/>
        <v>7.5060000000000002</v>
      </c>
      <c r="U4590" s="2">
        <f t="shared" si="213"/>
        <v>0.3</v>
      </c>
      <c r="V4590">
        <f>Table1[[#This Row],[Ship Date]]-Table1[[#This Row],[Order Date]]</f>
        <v>2</v>
      </c>
    </row>
    <row r="4591" spans="1:22" x14ac:dyDescent="0.35">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s="13">
        <v>452.55</v>
      </c>
      <c r="S4591" s="13">
        <f t="shared" si="214"/>
        <v>316.78499999999997</v>
      </c>
      <c r="T4591" s="13">
        <f t="shared" si="215"/>
        <v>135.76500000000004</v>
      </c>
      <c r="U4591" s="2">
        <f t="shared" si="213"/>
        <v>0.3000000000000001</v>
      </c>
      <c r="V4591">
        <f>Table1[[#This Row],[Ship Date]]-Table1[[#This Row],[Order Date]]</f>
        <v>2</v>
      </c>
    </row>
    <row r="4592" spans="1:22" x14ac:dyDescent="0.35">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s="13">
        <v>17.760000000000002</v>
      </c>
      <c r="S4592" s="13">
        <f t="shared" si="214"/>
        <v>12.432</v>
      </c>
      <c r="T4592" s="13">
        <f t="shared" si="215"/>
        <v>5.3280000000000012</v>
      </c>
      <c r="U4592" s="2">
        <f t="shared" si="213"/>
        <v>0.30000000000000004</v>
      </c>
      <c r="V4592">
        <f>Table1[[#This Row],[Ship Date]]-Table1[[#This Row],[Order Date]]</f>
        <v>5</v>
      </c>
    </row>
    <row r="4593" spans="1:22" x14ac:dyDescent="0.35">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s="13">
        <v>302.38400000000001</v>
      </c>
      <c r="S4593" s="13">
        <f t="shared" si="214"/>
        <v>211.6688</v>
      </c>
      <c r="T4593" s="13">
        <f t="shared" si="215"/>
        <v>90.71520000000001</v>
      </c>
      <c r="U4593" s="2">
        <f t="shared" si="213"/>
        <v>0.30000000000000004</v>
      </c>
      <c r="V4593">
        <f>Table1[[#This Row],[Ship Date]]-Table1[[#This Row],[Order Date]]</f>
        <v>5</v>
      </c>
    </row>
    <row r="4594" spans="1:22" x14ac:dyDescent="0.35">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s="13">
        <v>146.352</v>
      </c>
      <c r="S4594" s="13">
        <f t="shared" si="214"/>
        <v>102.4464</v>
      </c>
      <c r="T4594" s="13">
        <f t="shared" si="215"/>
        <v>43.905600000000007</v>
      </c>
      <c r="U4594" s="2">
        <f t="shared" si="213"/>
        <v>0.30000000000000004</v>
      </c>
      <c r="V4594">
        <f>Table1[[#This Row],[Ship Date]]-Table1[[#This Row],[Order Date]]</f>
        <v>5</v>
      </c>
    </row>
    <row r="4595" spans="1:22" x14ac:dyDescent="0.35">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s="13">
        <v>7.9</v>
      </c>
      <c r="S4595" s="13">
        <f t="shared" si="214"/>
        <v>5.53</v>
      </c>
      <c r="T4595" s="13">
        <f t="shared" si="215"/>
        <v>2.37</v>
      </c>
      <c r="U4595" s="2">
        <f t="shared" si="213"/>
        <v>0.3</v>
      </c>
      <c r="V4595">
        <f>Table1[[#This Row],[Ship Date]]-Table1[[#This Row],[Order Date]]</f>
        <v>5</v>
      </c>
    </row>
    <row r="4596" spans="1:22" x14ac:dyDescent="0.35">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s="13">
        <v>902.71199999999999</v>
      </c>
      <c r="S4596" s="13">
        <f t="shared" si="214"/>
        <v>631.89839999999992</v>
      </c>
      <c r="T4596" s="13">
        <f t="shared" si="215"/>
        <v>270.81360000000006</v>
      </c>
      <c r="U4596" s="2">
        <f t="shared" si="213"/>
        <v>0.3000000000000001</v>
      </c>
      <c r="V4596">
        <f>Table1[[#This Row],[Ship Date]]-Table1[[#This Row],[Order Date]]</f>
        <v>5</v>
      </c>
    </row>
    <row r="4597" spans="1:22" x14ac:dyDescent="0.35">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s="13">
        <v>53.97</v>
      </c>
      <c r="S4597" s="13">
        <f t="shared" si="214"/>
        <v>37.778999999999996</v>
      </c>
      <c r="T4597" s="13">
        <f t="shared" si="215"/>
        <v>16.191000000000003</v>
      </c>
      <c r="U4597" s="2">
        <f t="shared" si="213"/>
        <v>0.30000000000000004</v>
      </c>
      <c r="V4597">
        <f>Table1[[#This Row],[Ship Date]]-Table1[[#This Row],[Order Date]]</f>
        <v>5</v>
      </c>
    </row>
    <row r="4598" spans="1:22" x14ac:dyDescent="0.35">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s="13">
        <v>33.92</v>
      </c>
      <c r="S4598" s="13">
        <f t="shared" si="214"/>
        <v>23.744</v>
      </c>
      <c r="T4598" s="13">
        <f t="shared" si="215"/>
        <v>10.176000000000002</v>
      </c>
      <c r="U4598" s="2">
        <f t="shared" si="213"/>
        <v>0.30000000000000004</v>
      </c>
      <c r="V4598">
        <f>Table1[[#This Row],[Ship Date]]-Table1[[#This Row],[Order Date]]</f>
        <v>5</v>
      </c>
    </row>
    <row r="4599" spans="1:22" x14ac:dyDescent="0.35">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s="13">
        <v>21.81</v>
      </c>
      <c r="S4599" s="13">
        <f t="shared" si="214"/>
        <v>15.266999999999998</v>
      </c>
      <c r="T4599" s="13">
        <f t="shared" si="215"/>
        <v>6.543000000000001</v>
      </c>
      <c r="U4599" s="2">
        <f t="shared" si="213"/>
        <v>0.30000000000000004</v>
      </c>
      <c r="V4599">
        <f>Table1[[#This Row],[Ship Date]]-Table1[[#This Row],[Order Date]]</f>
        <v>4</v>
      </c>
    </row>
    <row r="4600" spans="1:22" x14ac:dyDescent="0.35">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s="13">
        <v>91.6</v>
      </c>
      <c r="S4600" s="13">
        <f t="shared" si="214"/>
        <v>64.11999999999999</v>
      </c>
      <c r="T4600" s="13">
        <f t="shared" si="215"/>
        <v>27.480000000000004</v>
      </c>
      <c r="U4600" s="2">
        <f t="shared" si="213"/>
        <v>0.30000000000000004</v>
      </c>
      <c r="V4600">
        <f>Table1[[#This Row],[Ship Date]]-Table1[[#This Row],[Order Date]]</f>
        <v>4</v>
      </c>
    </row>
    <row r="4601" spans="1:22" x14ac:dyDescent="0.35">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s="13">
        <v>150.97999999999999</v>
      </c>
      <c r="S4601" s="13">
        <f t="shared" si="214"/>
        <v>105.68599999999999</v>
      </c>
      <c r="T4601" s="13">
        <f t="shared" si="215"/>
        <v>45.293999999999997</v>
      </c>
      <c r="U4601" s="2">
        <f t="shared" si="213"/>
        <v>0.3</v>
      </c>
      <c r="V4601">
        <f>Table1[[#This Row],[Ship Date]]-Table1[[#This Row],[Order Date]]</f>
        <v>4</v>
      </c>
    </row>
    <row r="4602" spans="1:22" x14ac:dyDescent="0.35">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s="13">
        <v>137.25</v>
      </c>
      <c r="S4602" s="13">
        <f t="shared" si="214"/>
        <v>96.074999999999989</v>
      </c>
      <c r="T4602" s="13">
        <f t="shared" si="215"/>
        <v>41.175000000000011</v>
      </c>
      <c r="U4602" s="2">
        <f t="shared" si="213"/>
        <v>0.3000000000000001</v>
      </c>
      <c r="V4602">
        <f>Table1[[#This Row],[Ship Date]]-Table1[[#This Row],[Order Date]]</f>
        <v>4</v>
      </c>
    </row>
    <row r="4603" spans="1:22" x14ac:dyDescent="0.35">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s="13">
        <v>11.52</v>
      </c>
      <c r="S4603" s="13">
        <f t="shared" si="214"/>
        <v>8.0640000000000001</v>
      </c>
      <c r="T4603" s="13">
        <f t="shared" si="215"/>
        <v>3.4559999999999995</v>
      </c>
      <c r="U4603" s="2">
        <f t="shared" si="213"/>
        <v>0.3</v>
      </c>
      <c r="V4603">
        <f>Table1[[#This Row],[Ship Date]]-Table1[[#This Row],[Order Date]]</f>
        <v>4</v>
      </c>
    </row>
    <row r="4604" spans="1:22" x14ac:dyDescent="0.35">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s="13">
        <v>18.271999999999998</v>
      </c>
      <c r="S4604" s="13">
        <f t="shared" si="214"/>
        <v>12.790399999999998</v>
      </c>
      <c r="T4604" s="13">
        <f t="shared" si="215"/>
        <v>5.4816000000000003</v>
      </c>
      <c r="U4604" s="2">
        <f t="shared" si="213"/>
        <v>0.30000000000000004</v>
      </c>
      <c r="V4604">
        <f>Table1[[#This Row],[Ship Date]]-Table1[[#This Row],[Order Date]]</f>
        <v>3</v>
      </c>
    </row>
    <row r="4605" spans="1:22" x14ac:dyDescent="0.35">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s="13">
        <v>153.72800000000001</v>
      </c>
      <c r="S4605" s="13">
        <f t="shared" si="214"/>
        <v>107.6096</v>
      </c>
      <c r="T4605" s="13">
        <f t="shared" si="215"/>
        <v>46.118400000000008</v>
      </c>
      <c r="U4605" s="2">
        <f t="shared" si="213"/>
        <v>0.30000000000000004</v>
      </c>
      <c r="V4605">
        <f>Table1[[#This Row],[Ship Date]]-Table1[[#This Row],[Order Date]]</f>
        <v>3</v>
      </c>
    </row>
    <row r="4606" spans="1:22" x14ac:dyDescent="0.35">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s="13">
        <v>12.224</v>
      </c>
      <c r="S4606" s="13">
        <f t="shared" si="214"/>
        <v>8.5567999999999991</v>
      </c>
      <c r="T4606" s="13">
        <f t="shared" si="215"/>
        <v>3.6672000000000011</v>
      </c>
      <c r="U4606" s="2">
        <f t="shared" si="213"/>
        <v>0.3000000000000001</v>
      </c>
      <c r="V4606">
        <f>Table1[[#This Row],[Ship Date]]-Table1[[#This Row],[Order Date]]</f>
        <v>3</v>
      </c>
    </row>
    <row r="4607" spans="1:22" x14ac:dyDescent="0.35">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s="13">
        <v>167.94399999999999</v>
      </c>
      <c r="S4607" s="13">
        <f t="shared" si="214"/>
        <v>117.56079999999999</v>
      </c>
      <c r="T4607" s="13">
        <f t="shared" si="215"/>
        <v>50.383200000000002</v>
      </c>
      <c r="U4607" s="2">
        <f t="shared" si="213"/>
        <v>0.30000000000000004</v>
      </c>
      <c r="V4607">
        <f>Table1[[#This Row],[Ship Date]]-Table1[[#This Row],[Order Date]]</f>
        <v>3</v>
      </c>
    </row>
    <row r="4608" spans="1:22" x14ac:dyDescent="0.35">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s="13">
        <v>45.99</v>
      </c>
      <c r="S4608" s="13">
        <f t="shared" si="214"/>
        <v>32.192999999999998</v>
      </c>
      <c r="T4608" s="13">
        <f t="shared" si="215"/>
        <v>13.797000000000004</v>
      </c>
      <c r="U4608" s="2">
        <f t="shared" si="213"/>
        <v>0.3000000000000001</v>
      </c>
      <c r="V4608">
        <f>Table1[[#This Row],[Ship Date]]-Table1[[#This Row],[Order Date]]</f>
        <v>5</v>
      </c>
    </row>
    <row r="4609" spans="1:22" x14ac:dyDescent="0.35">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s="13">
        <v>535.41</v>
      </c>
      <c r="S4609" s="13">
        <f t="shared" si="214"/>
        <v>374.78699999999998</v>
      </c>
      <c r="T4609" s="13">
        <f t="shared" si="215"/>
        <v>160.62299999999999</v>
      </c>
      <c r="U4609" s="2">
        <f t="shared" si="213"/>
        <v>0.3</v>
      </c>
      <c r="V4609">
        <f>Table1[[#This Row],[Ship Date]]-Table1[[#This Row],[Order Date]]</f>
        <v>5</v>
      </c>
    </row>
    <row r="4610" spans="1:22" x14ac:dyDescent="0.35">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s="13">
        <v>6.0960000000000001</v>
      </c>
      <c r="S4610" s="13">
        <f t="shared" si="214"/>
        <v>4.2671999999999999</v>
      </c>
      <c r="T4610" s="13">
        <f t="shared" si="215"/>
        <v>1.8288000000000002</v>
      </c>
      <c r="U4610" s="2">
        <f t="shared" si="213"/>
        <v>0.30000000000000004</v>
      </c>
      <c r="V4610">
        <f>Table1[[#This Row],[Ship Date]]-Table1[[#This Row],[Order Date]]</f>
        <v>5</v>
      </c>
    </row>
    <row r="4611" spans="1:22" x14ac:dyDescent="0.35">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s="13">
        <v>45.36</v>
      </c>
      <c r="S4611" s="13">
        <f t="shared" si="214"/>
        <v>31.751999999999999</v>
      </c>
      <c r="T4611" s="13">
        <f t="shared" si="215"/>
        <v>13.608000000000001</v>
      </c>
      <c r="U4611" s="2">
        <f t="shared" ref="U4611:U4674" si="216">T4611/R4611</f>
        <v>0.3</v>
      </c>
      <c r="V4611">
        <f>Table1[[#This Row],[Ship Date]]-Table1[[#This Row],[Order Date]]</f>
        <v>5</v>
      </c>
    </row>
    <row r="4612" spans="1:22" x14ac:dyDescent="0.35">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s="13">
        <v>47.12</v>
      </c>
      <c r="S4612" s="13">
        <f t="shared" ref="S4612:S4675" si="217">R4612*0.7</f>
        <v>32.983999999999995</v>
      </c>
      <c r="T4612" s="13">
        <f t="shared" ref="T4612:T4675" si="218">R4612-S4612</f>
        <v>14.136000000000003</v>
      </c>
      <c r="U4612" s="2">
        <f t="shared" si="216"/>
        <v>0.3000000000000001</v>
      </c>
      <c r="V4612">
        <f>Table1[[#This Row],[Ship Date]]-Table1[[#This Row],[Order Date]]</f>
        <v>5</v>
      </c>
    </row>
    <row r="4613" spans="1:22" x14ac:dyDescent="0.35">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s="13">
        <v>31.36</v>
      </c>
      <c r="S4613" s="13">
        <f t="shared" si="217"/>
        <v>21.951999999999998</v>
      </c>
      <c r="T4613" s="13">
        <f t="shared" si="218"/>
        <v>9.4080000000000013</v>
      </c>
      <c r="U4613" s="2">
        <f t="shared" si="216"/>
        <v>0.30000000000000004</v>
      </c>
      <c r="V4613">
        <f>Table1[[#This Row],[Ship Date]]-Table1[[#This Row],[Order Date]]</f>
        <v>2</v>
      </c>
    </row>
    <row r="4614" spans="1:22" x14ac:dyDescent="0.35">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s="13">
        <v>47.616</v>
      </c>
      <c r="S4614" s="13">
        <f t="shared" si="217"/>
        <v>33.331199999999995</v>
      </c>
      <c r="T4614" s="13">
        <f t="shared" si="218"/>
        <v>14.284800000000004</v>
      </c>
      <c r="U4614" s="2">
        <f t="shared" si="216"/>
        <v>0.3000000000000001</v>
      </c>
      <c r="V4614">
        <f>Table1[[#This Row],[Ship Date]]-Table1[[#This Row],[Order Date]]</f>
        <v>6</v>
      </c>
    </row>
    <row r="4615" spans="1:22" x14ac:dyDescent="0.35">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s="13">
        <v>23.48</v>
      </c>
      <c r="S4615" s="13">
        <f t="shared" si="217"/>
        <v>16.436</v>
      </c>
      <c r="T4615" s="13">
        <f t="shared" si="218"/>
        <v>7.0440000000000005</v>
      </c>
      <c r="U4615" s="2">
        <f t="shared" si="216"/>
        <v>0.3</v>
      </c>
      <c r="V4615">
        <f>Table1[[#This Row],[Ship Date]]-Table1[[#This Row],[Order Date]]</f>
        <v>6</v>
      </c>
    </row>
    <row r="4616" spans="1:22" x14ac:dyDescent="0.35">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s="13">
        <v>62.79</v>
      </c>
      <c r="S4616" s="13">
        <f t="shared" si="217"/>
        <v>43.952999999999996</v>
      </c>
      <c r="T4616" s="13">
        <f t="shared" si="218"/>
        <v>18.837000000000003</v>
      </c>
      <c r="U4616" s="2">
        <f t="shared" si="216"/>
        <v>0.30000000000000004</v>
      </c>
      <c r="V4616">
        <f>Table1[[#This Row],[Ship Date]]-Table1[[#This Row],[Order Date]]</f>
        <v>5</v>
      </c>
    </row>
    <row r="4617" spans="1:22" x14ac:dyDescent="0.3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s="13">
        <v>28.44</v>
      </c>
      <c r="S4617" s="13">
        <f t="shared" si="217"/>
        <v>19.908000000000001</v>
      </c>
      <c r="T4617" s="13">
        <f t="shared" si="218"/>
        <v>8.532</v>
      </c>
      <c r="U4617" s="2">
        <f t="shared" si="216"/>
        <v>0.3</v>
      </c>
      <c r="V4617">
        <f>Table1[[#This Row],[Ship Date]]-Table1[[#This Row],[Order Date]]</f>
        <v>5</v>
      </c>
    </row>
    <row r="4618" spans="1:22" x14ac:dyDescent="0.35">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s="13">
        <v>134.376</v>
      </c>
      <c r="S4618" s="13">
        <f t="shared" si="217"/>
        <v>94.063199999999995</v>
      </c>
      <c r="T4618" s="13">
        <f t="shared" si="218"/>
        <v>40.31280000000001</v>
      </c>
      <c r="U4618" s="2">
        <f t="shared" si="216"/>
        <v>0.30000000000000004</v>
      </c>
      <c r="V4618">
        <f>Table1[[#This Row],[Ship Date]]-Table1[[#This Row],[Order Date]]</f>
        <v>3</v>
      </c>
    </row>
    <row r="4619" spans="1:22" x14ac:dyDescent="0.35">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s="13">
        <v>589.9</v>
      </c>
      <c r="S4619" s="13">
        <f t="shared" si="217"/>
        <v>412.92999999999995</v>
      </c>
      <c r="T4619" s="13">
        <f t="shared" si="218"/>
        <v>176.97000000000003</v>
      </c>
      <c r="U4619" s="2">
        <f t="shared" si="216"/>
        <v>0.30000000000000004</v>
      </c>
      <c r="V4619">
        <f>Table1[[#This Row],[Ship Date]]-Table1[[#This Row],[Order Date]]</f>
        <v>5</v>
      </c>
    </row>
    <row r="4620" spans="1:22" x14ac:dyDescent="0.35">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s="13">
        <v>542.94000000000005</v>
      </c>
      <c r="S4620" s="13">
        <f t="shared" si="217"/>
        <v>380.05799999999999</v>
      </c>
      <c r="T4620" s="13">
        <f t="shared" si="218"/>
        <v>162.88200000000006</v>
      </c>
      <c r="U4620" s="2">
        <f t="shared" si="216"/>
        <v>0.3000000000000001</v>
      </c>
      <c r="V4620">
        <f>Table1[[#This Row],[Ship Date]]-Table1[[#This Row],[Order Date]]</f>
        <v>5</v>
      </c>
    </row>
    <row r="4621" spans="1:22" x14ac:dyDescent="0.35">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s="13">
        <v>2879.9520000000002</v>
      </c>
      <c r="S4621" s="13">
        <f t="shared" si="217"/>
        <v>2015.9664</v>
      </c>
      <c r="T4621" s="13">
        <f t="shared" si="218"/>
        <v>863.9856000000002</v>
      </c>
      <c r="U4621" s="2">
        <f t="shared" si="216"/>
        <v>0.30000000000000004</v>
      </c>
      <c r="V4621">
        <f>Table1[[#This Row],[Ship Date]]-Table1[[#This Row],[Order Date]]</f>
        <v>1</v>
      </c>
    </row>
    <row r="4622" spans="1:22" x14ac:dyDescent="0.35">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s="13">
        <v>90.48</v>
      </c>
      <c r="S4622" s="13">
        <f t="shared" si="217"/>
        <v>63.335999999999999</v>
      </c>
      <c r="T4622" s="13">
        <f t="shared" si="218"/>
        <v>27.144000000000005</v>
      </c>
      <c r="U4622" s="2">
        <f t="shared" si="216"/>
        <v>0.30000000000000004</v>
      </c>
      <c r="V4622">
        <f>Table1[[#This Row],[Ship Date]]-Table1[[#This Row],[Order Date]]</f>
        <v>1</v>
      </c>
    </row>
    <row r="4623" spans="1:22" x14ac:dyDescent="0.35">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s="13">
        <v>77.55</v>
      </c>
      <c r="S4623" s="13">
        <f t="shared" si="217"/>
        <v>54.284999999999997</v>
      </c>
      <c r="T4623" s="13">
        <f t="shared" si="218"/>
        <v>23.265000000000001</v>
      </c>
      <c r="U4623" s="2">
        <f t="shared" si="216"/>
        <v>0.30000000000000004</v>
      </c>
      <c r="V4623">
        <f>Table1[[#This Row],[Ship Date]]-Table1[[#This Row],[Order Date]]</f>
        <v>3</v>
      </c>
    </row>
    <row r="4624" spans="1:22" x14ac:dyDescent="0.35">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s="13">
        <v>8.8320000000000007</v>
      </c>
      <c r="S4624" s="13">
        <f t="shared" si="217"/>
        <v>6.1824000000000003</v>
      </c>
      <c r="T4624" s="13">
        <f t="shared" si="218"/>
        <v>2.6496000000000004</v>
      </c>
      <c r="U4624" s="2">
        <f t="shared" si="216"/>
        <v>0.30000000000000004</v>
      </c>
      <c r="V4624">
        <f>Table1[[#This Row],[Ship Date]]-Table1[[#This Row],[Order Date]]</f>
        <v>5</v>
      </c>
    </row>
    <row r="4625" spans="1:22" x14ac:dyDescent="0.35">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s="13">
        <v>177.536</v>
      </c>
      <c r="S4625" s="13">
        <f t="shared" si="217"/>
        <v>124.2752</v>
      </c>
      <c r="T4625" s="13">
        <f t="shared" si="218"/>
        <v>53.260800000000003</v>
      </c>
      <c r="U4625" s="2">
        <f t="shared" si="216"/>
        <v>0.3</v>
      </c>
      <c r="V4625">
        <f>Table1[[#This Row],[Ship Date]]-Table1[[#This Row],[Order Date]]</f>
        <v>5</v>
      </c>
    </row>
    <row r="4626" spans="1:22" x14ac:dyDescent="0.35">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s="13">
        <v>258.48</v>
      </c>
      <c r="S4626" s="13">
        <f t="shared" si="217"/>
        <v>180.93600000000001</v>
      </c>
      <c r="T4626" s="13">
        <f t="shared" si="218"/>
        <v>77.544000000000011</v>
      </c>
      <c r="U4626" s="2">
        <f t="shared" si="216"/>
        <v>0.30000000000000004</v>
      </c>
      <c r="V4626">
        <f>Table1[[#This Row],[Ship Date]]-Table1[[#This Row],[Order Date]]</f>
        <v>5</v>
      </c>
    </row>
    <row r="4627" spans="1:22" x14ac:dyDescent="0.35">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s="13">
        <v>14.135999999999999</v>
      </c>
      <c r="S4627" s="13">
        <f t="shared" si="217"/>
        <v>9.8951999999999991</v>
      </c>
      <c r="T4627" s="13">
        <f t="shared" si="218"/>
        <v>4.2408000000000001</v>
      </c>
      <c r="U4627" s="2">
        <f t="shared" si="216"/>
        <v>0.30000000000000004</v>
      </c>
      <c r="V4627">
        <f>Table1[[#This Row],[Ship Date]]-Table1[[#This Row],[Order Date]]</f>
        <v>5</v>
      </c>
    </row>
    <row r="4628" spans="1:22" x14ac:dyDescent="0.35">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s="13">
        <v>77.55</v>
      </c>
      <c r="S4628" s="13">
        <f t="shared" si="217"/>
        <v>54.284999999999997</v>
      </c>
      <c r="T4628" s="13">
        <f t="shared" si="218"/>
        <v>23.265000000000001</v>
      </c>
      <c r="U4628" s="2">
        <f t="shared" si="216"/>
        <v>0.30000000000000004</v>
      </c>
      <c r="V4628">
        <f>Table1[[#This Row],[Ship Date]]-Table1[[#This Row],[Order Date]]</f>
        <v>5</v>
      </c>
    </row>
    <row r="4629" spans="1:22" x14ac:dyDescent="0.35">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s="13">
        <v>24.88</v>
      </c>
      <c r="S4629" s="13">
        <f t="shared" si="217"/>
        <v>17.415999999999997</v>
      </c>
      <c r="T4629" s="13">
        <f t="shared" si="218"/>
        <v>7.4640000000000022</v>
      </c>
      <c r="U4629" s="2">
        <f t="shared" si="216"/>
        <v>0.3000000000000001</v>
      </c>
      <c r="V4629">
        <f>Table1[[#This Row],[Ship Date]]-Table1[[#This Row],[Order Date]]</f>
        <v>5</v>
      </c>
    </row>
    <row r="4630" spans="1:22" x14ac:dyDescent="0.35">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s="13">
        <v>140.75</v>
      </c>
      <c r="S4630" s="13">
        <f t="shared" si="217"/>
        <v>98.524999999999991</v>
      </c>
      <c r="T4630" s="13">
        <f t="shared" si="218"/>
        <v>42.225000000000009</v>
      </c>
      <c r="U4630" s="2">
        <f t="shared" si="216"/>
        <v>0.30000000000000004</v>
      </c>
      <c r="V4630">
        <f>Table1[[#This Row],[Ship Date]]-Table1[[#This Row],[Order Date]]</f>
        <v>5</v>
      </c>
    </row>
    <row r="4631" spans="1:22" x14ac:dyDescent="0.35">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s="13">
        <v>36.630000000000003</v>
      </c>
      <c r="S4631" s="13">
        <f t="shared" si="217"/>
        <v>25.641000000000002</v>
      </c>
      <c r="T4631" s="13">
        <f t="shared" si="218"/>
        <v>10.989000000000001</v>
      </c>
      <c r="U4631" s="2">
        <f t="shared" si="216"/>
        <v>0.3</v>
      </c>
      <c r="V4631">
        <f>Table1[[#This Row],[Ship Date]]-Table1[[#This Row],[Order Date]]</f>
        <v>5</v>
      </c>
    </row>
    <row r="4632" spans="1:22" x14ac:dyDescent="0.35">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s="13">
        <v>17.14</v>
      </c>
      <c r="S4632" s="13">
        <f t="shared" si="217"/>
        <v>11.997999999999999</v>
      </c>
      <c r="T4632" s="13">
        <f t="shared" si="218"/>
        <v>5.1420000000000012</v>
      </c>
      <c r="U4632" s="2">
        <f t="shared" si="216"/>
        <v>0.30000000000000004</v>
      </c>
      <c r="V4632">
        <f>Table1[[#This Row],[Ship Date]]-Table1[[#This Row],[Order Date]]</f>
        <v>0</v>
      </c>
    </row>
    <row r="4633" spans="1:22" x14ac:dyDescent="0.35">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s="13">
        <v>51.75</v>
      </c>
      <c r="S4633" s="13">
        <f t="shared" si="217"/>
        <v>36.224999999999994</v>
      </c>
      <c r="T4633" s="13">
        <f t="shared" si="218"/>
        <v>15.525000000000006</v>
      </c>
      <c r="U4633" s="2">
        <f t="shared" si="216"/>
        <v>0.3000000000000001</v>
      </c>
      <c r="V4633">
        <f>Table1[[#This Row],[Ship Date]]-Table1[[#This Row],[Order Date]]</f>
        <v>5</v>
      </c>
    </row>
    <row r="4634" spans="1:22" x14ac:dyDescent="0.35">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s="13">
        <v>123.96</v>
      </c>
      <c r="S4634" s="13">
        <f t="shared" si="217"/>
        <v>86.771999999999991</v>
      </c>
      <c r="T4634" s="13">
        <f t="shared" si="218"/>
        <v>37.188000000000002</v>
      </c>
      <c r="U4634" s="2">
        <f t="shared" si="216"/>
        <v>0.30000000000000004</v>
      </c>
      <c r="V4634">
        <f>Table1[[#This Row],[Ship Date]]-Table1[[#This Row],[Order Date]]</f>
        <v>5</v>
      </c>
    </row>
    <row r="4635" spans="1:22" x14ac:dyDescent="0.35">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s="13">
        <v>586.39800000000002</v>
      </c>
      <c r="S4635" s="13">
        <f t="shared" si="217"/>
        <v>410.47859999999997</v>
      </c>
      <c r="T4635" s="13">
        <f t="shared" si="218"/>
        <v>175.91940000000005</v>
      </c>
      <c r="U4635" s="2">
        <f t="shared" si="216"/>
        <v>0.3000000000000001</v>
      </c>
      <c r="V4635">
        <f>Table1[[#This Row],[Ship Date]]-Table1[[#This Row],[Order Date]]</f>
        <v>5</v>
      </c>
    </row>
    <row r="4636" spans="1:22" x14ac:dyDescent="0.35">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s="13">
        <v>80.98</v>
      </c>
      <c r="S4636" s="13">
        <f t="shared" si="217"/>
        <v>56.686</v>
      </c>
      <c r="T4636" s="13">
        <f t="shared" si="218"/>
        <v>24.294000000000004</v>
      </c>
      <c r="U4636" s="2">
        <f t="shared" si="216"/>
        <v>0.30000000000000004</v>
      </c>
      <c r="V4636">
        <f>Table1[[#This Row],[Ship Date]]-Table1[[#This Row],[Order Date]]</f>
        <v>5</v>
      </c>
    </row>
    <row r="4637" spans="1:22" x14ac:dyDescent="0.35">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s="13">
        <v>242.94</v>
      </c>
      <c r="S4637" s="13">
        <f t="shared" si="217"/>
        <v>170.05799999999999</v>
      </c>
      <c r="T4637" s="13">
        <f t="shared" si="218"/>
        <v>72.882000000000005</v>
      </c>
      <c r="U4637" s="2">
        <f t="shared" si="216"/>
        <v>0.30000000000000004</v>
      </c>
      <c r="V4637">
        <f>Table1[[#This Row],[Ship Date]]-Table1[[#This Row],[Order Date]]</f>
        <v>5</v>
      </c>
    </row>
    <row r="4638" spans="1:22" x14ac:dyDescent="0.35">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s="13">
        <v>123.92</v>
      </c>
      <c r="S4638" s="13">
        <f t="shared" si="217"/>
        <v>86.744</v>
      </c>
      <c r="T4638" s="13">
        <f t="shared" si="218"/>
        <v>37.176000000000002</v>
      </c>
      <c r="U4638" s="2">
        <f t="shared" si="216"/>
        <v>0.3</v>
      </c>
      <c r="V4638">
        <f>Table1[[#This Row],[Ship Date]]-Table1[[#This Row],[Order Date]]</f>
        <v>2</v>
      </c>
    </row>
    <row r="4639" spans="1:22" x14ac:dyDescent="0.35">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s="13">
        <v>12.39</v>
      </c>
      <c r="S4639" s="13">
        <f t="shared" si="217"/>
        <v>8.673</v>
      </c>
      <c r="T4639" s="13">
        <f t="shared" si="218"/>
        <v>3.7170000000000005</v>
      </c>
      <c r="U4639" s="2">
        <f t="shared" si="216"/>
        <v>0.30000000000000004</v>
      </c>
      <c r="V4639">
        <f>Table1[[#This Row],[Ship Date]]-Table1[[#This Row],[Order Date]]</f>
        <v>2</v>
      </c>
    </row>
    <row r="4640" spans="1:22" x14ac:dyDescent="0.35">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s="13">
        <v>47.3</v>
      </c>
      <c r="S4640" s="13">
        <f t="shared" si="217"/>
        <v>33.11</v>
      </c>
      <c r="T4640" s="13">
        <f t="shared" si="218"/>
        <v>14.189999999999998</v>
      </c>
      <c r="U4640" s="2">
        <f t="shared" si="216"/>
        <v>0.3</v>
      </c>
      <c r="V4640">
        <f>Table1[[#This Row],[Ship Date]]-Table1[[#This Row],[Order Date]]</f>
        <v>2</v>
      </c>
    </row>
    <row r="4641" spans="1:22" x14ac:dyDescent="0.35">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s="13">
        <v>1599.92</v>
      </c>
      <c r="S4641" s="13">
        <f t="shared" si="217"/>
        <v>1119.944</v>
      </c>
      <c r="T4641" s="13">
        <f t="shared" si="218"/>
        <v>479.97600000000011</v>
      </c>
      <c r="U4641" s="2">
        <f t="shared" si="216"/>
        <v>0.30000000000000004</v>
      </c>
      <c r="V4641">
        <f>Table1[[#This Row],[Ship Date]]-Table1[[#This Row],[Order Date]]</f>
        <v>5</v>
      </c>
    </row>
    <row r="4642" spans="1:22" x14ac:dyDescent="0.35">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s="13">
        <v>11.09</v>
      </c>
      <c r="S4642" s="13">
        <f t="shared" si="217"/>
        <v>7.762999999999999</v>
      </c>
      <c r="T4642" s="13">
        <f t="shared" si="218"/>
        <v>3.3270000000000008</v>
      </c>
      <c r="U4642" s="2">
        <f t="shared" si="216"/>
        <v>0.3000000000000001</v>
      </c>
      <c r="V4642">
        <f>Table1[[#This Row],[Ship Date]]-Table1[[#This Row],[Order Date]]</f>
        <v>5</v>
      </c>
    </row>
    <row r="4643" spans="1:22" x14ac:dyDescent="0.35">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s="13">
        <v>3.1680000000000001</v>
      </c>
      <c r="S4643" s="13">
        <f t="shared" si="217"/>
        <v>2.2176</v>
      </c>
      <c r="T4643" s="13">
        <f t="shared" si="218"/>
        <v>0.95040000000000013</v>
      </c>
      <c r="U4643" s="2">
        <f t="shared" si="216"/>
        <v>0.30000000000000004</v>
      </c>
      <c r="V4643">
        <f>Table1[[#This Row],[Ship Date]]-Table1[[#This Row],[Order Date]]</f>
        <v>2</v>
      </c>
    </row>
    <row r="4644" spans="1:22" x14ac:dyDescent="0.35">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s="13">
        <v>579.13599999999997</v>
      </c>
      <c r="S4644" s="13">
        <f t="shared" si="217"/>
        <v>405.39519999999993</v>
      </c>
      <c r="T4644" s="13">
        <f t="shared" si="218"/>
        <v>173.74080000000004</v>
      </c>
      <c r="U4644" s="2">
        <f t="shared" si="216"/>
        <v>0.3000000000000001</v>
      </c>
      <c r="V4644">
        <f>Table1[[#This Row],[Ship Date]]-Table1[[#This Row],[Order Date]]</f>
        <v>2</v>
      </c>
    </row>
    <row r="4645" spans="1:22" x14ac:dyDescent="0.35">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s="13">
        <v>6.3680000000000003</v>
      </c>
      <c r="S4645" s="13">
        <f t="shared" si="217"/>
        <v>4.4576000000000002</v>
      </c>
      <c r="T4645" s="13">
        <f t="shared" si="218"/>
        <v>1.9104000000000001</v>
      </c>
      <c r="U4645" s="2">
        <f t="shared" si="216"/>
        <v>0.3</v>
      </c>
      <c r="V4645">
        <f>Table1[[#This Row],[Ship Date]]-Table1[[#This Row],[Order Date]]</f>
        <v>4</v>
      </c>
    </row>
    <row r="4646" spans="1:22" x14ac:dyDescent="0.35">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s="13">
        <v>558.4</v>
      </c>
      <c r="S4646" s="13">
        <f t="shared" si="217"/>
        <v>390.87999999999994</v>
      </c>
      <c r="T4646" s="13">
        <f t="shared" si="218"/>
        <v>167.52000000000004</v>
      </c>
      <c r="U4646" s="2">
        <f t="shared" si="216"/>
        <v>0.3000000000000001</v>
      </c>
      <c r="V4646">
        <f>Table1[[#This Row],[Ship Date]]-Table1[[#This Row],[Order Date]]</f>
        <v>4</v>
      </c>
    </row>
    <row r="4647" spans="1:22" x14ac:dyDescent="0.35">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s="13">
        <v>145.76400000000001</v>
      </c>
      <c r="S4647" s="13">
        <f t="shared" si="217"/>
        <v>102.0348</v>
      </c>
      <c r="T4647" s="13">
        <f t="shared" si="218"/>
        <v>43.729200000000006</v>
      </c>
      <c r="U4647" s="2">
        <f t="shared" si="216"/>
        <v>0.30000000000000004</v>
      </c>
      <c r="V4647">
        <f>Table1[[#This Row],[Ship Date]]-Table1[[#This Row],[Order Date]]</f>
        <v>4</v>
      </c>
    </row>
    <row r="4648" spans="1:22" x14ac:dyDescent="0.35">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s="13">
        <v>13.62</v>
      </c>
      <c r="S4648" s="13">
        <f t="shared" si="217"/>
        <v>9.5339999999999989</v>
      </c>
      <c r="T4648" s="13">
        <f t="shared" si="218"/>
        <v>4.0860000000000003</v>
      </c>
      <c r="U4648" s="2">
        <f t="shared" si="216"/>
        <v>0.30000000000000004</v>
      </c>
      <c r="V4648">
        <f>Table1[[#This Row],[Ship Date]]-Table1[[#This Row],[Order Date]]</f>
        <v>6</v>
      </c>
    </row>
    <row r="4649" spans="1:22" x14ac:dyDescent="0.3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s="13">
        <v>434.64600000000002</v>
      </c>
      <c r="S4649" s="13">
        <f t="shared" si="217"/>
        <v>304.25220000000002</v>
      </c>
      <c r="T4649" s="13">
        <f t="shared" si="218"/>
        <v>130.3938</v>
      </c>
      <c r="U4649" s="2">
        <f t="shared" si="216"/>
        <v>0.3</v>
      </c>
      <c r="V4649">
        <f>Table1[[#This Row],[Ship Date]]-Table1[[#This Row],[Order Date]]</f>
        <v>5</v>
      </c>
    </row>
    <row r="4650" spans="1:22" x14ac:dyDescent="0.3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s="13">
        <v>440.19</v>
      </c>
      <c r="S4650" s="13">
        <f t="shared" si="217"/>
        <v>308.13299999999998</v>
      </c>
      <c r="T4650" s="13">
        <f t="shared" si="218"/>
        <v>132.05700000000002</v>
      </c>
      <c r="U4650" s="2">
        <f t="shared" si="216"/>
        <v>0.30000000000000004</v>
      </c>
      <c r="V4650">
        <f>Table1[[#This Row],[Ship Date]]-Table1[[#This Row],[Order Date]]</f>
        <v>5</v>
      </c>
    </row>
    <row r="4651" spans="1:22" x14ac:dyDescent="0.35">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s="13">
        <v>64.400000000000006</v>
      </c>
      <c r="S4651" s="13">
        <f t="shared" si="217"/>
        <v>45.08</v>
      </c>
      <c r="T4651" s="13">
        <f t="shared" si="218"/>
        <v>19.320000000000007</v>
      </c>
      <c r="U4651" s="2">
        <f t="shared" si="216"/>
        <v>0.3000000000000001</v>
      </c>
      <c r="V4651">
        <f>Table1[[#This Row],[Ship Date]]-Table1[[#This Row],[Order Date]]</f>
        <v>5</v>
      </c>
    </row>
    <row r="4652" spans="1:22" x14ac:dyDescent="0.35">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s="13">
        <v>244.55</v>
      </c>
      <c r="S4652" s="13">
        <f t="shared" si="217"/>
        <v>171.185</v>
      </c>
      <c r="T4652" s="13">
        <f t="shared" si="218"/>
        <v>73.365000000000009</v>
      </c>
      <c r="U4652" s="2">
        <f t="shared" si="216"/>
        <v>0.30000000000000004</v>
      </c>
      <c r="V4652">
        <f>Table1[[#This Row],[Ship Date]]-Table1[[#This Row],[Order Date]]</f>
        <v>4</v>
      </c>
    </row>
    <row r="4653" spans="1:22" x14ac:dyDescent="0.35">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s="13">
        <v>195.76</v>
      </c>
      <c r="S4653" s="13">
        <f t="shared" si="217"/>
        <v>137.03199999999998</v>
      </c>
      <c r="T4653" s="13">
        <f t="shared" si="218"/>
        <v>58.728000000000009</v>
      </c>
      <c r="U4653" s="2">
        <f t="shared" si="216"/>
        <v>0.30000000000000004</v>
      </c>
      <c r="V4653">
        <f>Table1[[#This Row],[Ship Date]]-Table1[[#This Row],[Order Date]]</f>
        <v>4</v>
      </c>
    </row>
    <row r="4654" spans="1:22" x14ac:dyDescent="0.35">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s="13">
        <v>11.76</v>
      </c>
      <c r="S4654" s="13">
        <f t="shared" si="217"/>
        <v>8.2319999999999993</v>
      </c>
      <c r="T4654" s="13">
        <f t="shared" si="218"/>
        <v>3.5280000000000005</v>
      </c>
      <c r="U4654" s="2">
        <f t="shared" si="216"/>
        <v>0.30000000000000004</v>
      </c>
      <c r="V4654">
        <f>Table1[[#This Row],[Ship Date]]-Table1[[#This Row],[Order Date]]</f>
        <v>6</v>
      </c>
    </row>
    <row r="4655" spans="1:22" x14ac:dyDescent="0.35">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s="13">
        <v>166.45</v>
      </c>
      <c r="S4655" s="13">
        <f t="shared" si="217"/>
        <v>116.51499999999999</v>
      </c>
      <c r="T4655" s="13">
        <f t="shared" si="218"/>
        <v>49.935000000000002</v>
      </c>
      <c r="U4655" s="2">
        <f t="shared" si="216"/>
        <v>0.30000000000000004</v>
      </c>
      <c r="V4655">
        <f>Table1[[#This Row],[Ship Date]]-Table1[[#This Row],[Order Date]]</f>
        <v>6</v>
      </c>
    </row>
    <row r="4656" spans="1:22" x14ac:dyDescent="0.35">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s="13">
        <v>2.88</v>
      </c>
      <c r="S4656" s="13">
        <f t="shared" si="217"/>
        <v>2.016</v>
      </c>
      <c r="T4656" s="13">
        <f t="shared" si="218"/>
        <v>0.86399999999999988</v>
      </c>
      <c r="U4656" s="2">
        <f t="shared" si="216"/>
        <v>0.3</v>
      </c>
      <c r="V4656">
        <f>Table1[[#This Row],[Ship Date]]-Table1[[#This Row],[Order Date]]</f>
        <v>2</v>
      </c>
    </row>
    <row r="4657" spans="1:22" x14ac:dyDescent="0.35">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s="13">
        <v>45.247999999999998</v>
      </c>
      <c r="S4657" s="13">
        <f t="shared" si="217"/>
        <v>31.673599999999997</v>
      </c>
      <c r="T4657" s="13">
        <f t="shared" si="218"/>
        <v>13.574400000000001</v>
      </c>
      <c r="U4657" s="2">
        <f t="shared" si="216"/>
        <v>0.30000000000000004</v>
      </c>
      <c r="V4657">
        <f>Table1[[#This Row],[Ship Date]]-Table1[[#This Row],[Order Date]]</f>
        <v>5</v>
      </c>
    </row>
    <row r="4658" spans="1:22" x14ac:dyDescent="0.35">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s="13">
        <v>59.904000000000003</v>
      </c>
      <c r="S4658" s="13">
        <f t="shared" si="217"/>
        <v>41.9328</v>
      </c>
      <c r="T4658" s="13">
        <f t="shared" si="218"/>
        <v>17.971200000000003</v>
      </c>
      <c r="U4658" s="2">
        <f t="shared" si="216"/>
        <v>0.30000000000000004</v>
      </c>
      <c r="V4658">
        <f>Table1[[#This Row],[Ship Date]]-Table1[[#This Row],[Order Date]]</f>
        <v>4</v>
      </c>
    </row>
    <row r="4659" spans="1:22" x14ac:dyDescent="0.35">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s="13">
        <v>23.696000000000002</v>
      </c>
      <c r="S4659" s="13">
        <f t="shared" si="217"/>
        <v>16.587199999999999</v>
      </c>
      <c r="T4659" s="13">
        <f t="shared" si="218"/>
        <v>7.1088000000000022</v>
      </c>
      <c r="U4659" s="2">
        <f t="shared" si="216"/>
        <v>0.3000000000000001</v>
      </c>
      <c r="V4659">
        <f>Table1[[#This Row],[Ship Date]]-Table1[[#This Row],[Order Date]]</f>
        <v>4</v>
      </c>
    </row>
    <row r="4660" spans="1:22" x14ac:dyDescent="0.35">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s="13">
        <v>7.968</v>
      </c>
      <c r="S4660" s="13">
        <f t="shared" si="217"/>
        <v>5.5775999999999994</v>
      </c>
      <c r="T4660" s="13">
        <f t="shared" si="218"/>
        <v>2.3904000000000005</v>
      </c>
      <c r="U4660" s="2">
        <f t="shared" si="216"/>
        <v>0.30000000000000004</v>
      </c>
      <c r="V4660">
        <f>Table1[[#This Row],[Ship Date]]-Table1[[#This Row],[Order Date]]</f>
        <v>4</v>
      </c>
    </row>
    <row r="4661" spans="1:22" x14ac:dyDescent="0.35">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s="13">
        <v>18.2</v>
      </c>
      <c r="S4661" s="13">
        <f t="shared" si="217"/>
        <v>12.739999999999998</v>
      </c>
      <c r="T4661" s="13">
        <f t="shared" si="218"/>
        <v>5.4600000000000009</v>
      </c>
      <c r="U4661" s="2">
        <f t="shared" si="216"/>
        <v>0.30000000000000004</v>
      </c>
      <c r="V4661">
        <f>Table1[[#This Row],[Ship Date]]-Table1[[#This Row],[Order Date]]</f>
        <v>4</v>
      </c>
    </row>
    <row r="4662" spans="1:22" x14ac:dyDescent="0.3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s="13">
        <v>27.552</v>
      </c>
      <c r="S4662" s="13">
        <f t="shared" si="217"/>
        <v>19.286399999999997</v>
      </c>
      <c r="T4662" s="13">
        <f t="shared" si="218"/>
        <v>8.2656000000000027</v>
      </c>
      <c r="U4662" s="2">
        <f t="shared" si="216"/>
        <v>0.3000000000000001</v>
      </c>
      <c r="V4662">
        <f>Table1[[#This Row],[Ship Date]]-Table1[[#This Row],[Order Date]]</f>
        <v>4</v>
      </c>
    </row>
    <row r="4663" spans="1:22" x14ac:dyDescent="0.35">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s="13">
        <v>844.11599999999999</v>
      </c>
      <c r="S4663" s="13">
        <f t="shared" si="217"/>
        <v>590.88119999999992</v>
      </c>
      <c r="T4663" s="13">
        <f t="shared" si="218"/>
        <v>253.23480000000006</v>
      </c>
      <c r="U4663" s="2">
        <f t="shared" si="216"/>
        <v>0.3000000000000001</v>
      </c>
      <c r="V4663">
        <f>Table1[[#This Row],[Ship Date]]-Table1[[#This Row],[Order Date]]</f>
        <v>4</v>
      </c>
    </row>
    <row r="4664" spans="1:22" x14ac:dyDescent="0.35">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s="13">
        <v>76.751999999999995</v>
      </c>
      <c r="S4664" s="13">
        <f t="shared" si="217"/>
        <v>53.726399999999991</v>
      </c>
      <c r="T4664" s="13">
        <f t="shared" si="218"/>
        <v>23.025600000000004</v>
      </c>
      <c r="U4664" s="2">
        <f t="shared" si="216"/>
        <v>0.3000000000000001</v>
      </c>
      <c r="V4664">
        <f>Table1[[#This Row],[Ship Date]]-Table1[[#This Row],[Order Date]]</f>
        <v>4</v>
      </c>
    </row>
    <row r="4665" spans="1:22" x14ac:dyDescent="0.35">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s="13">
        <v>3</v>
      </c>
      <c r="S4665" s="13">
        <f t="shared" si="217"/>
        <v>2.0999999999999996</v>
      </c>
      <c r="T4665" s="13">
        <f t="shared" si="218"/>
        <v>0.90000000000000036</v>
      </c>
      <c r="U4665" s="2">
        <f t="shared" si="216"/>
        <v>0.3000000000000001</v>
      </c>
      <c r="V4665">
        <f>Table1[[#This Row],[Ship Date]]-Table1[[#This Row],[Order Date]]</f>
        <v>4</v>
      </c>
    </row>
    <row r="4666" spans="1:22" x14ac:dyDescent="0.35">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s="13">
        <v>7.5060000000000002</v>
      </c>
      <c r="S4666" s="13">
        <f t="shared" si="217"/>
        <v>5.2542</v>
      </c>
      <c r="T4666" s="13">
        <f t="shared" si="218"/>
        <v>2.2518000000000002</v>
      </c>
      <c r="U4666" s="2">
        <f t="shared" si="216"/>
        <v>0.30000000000000004</v>
      </c>
      <c r="V4666">
        <f>Table1[[#This Row],[Ship Date]]-Table1[[#This Row],[Order Date]]</f>
        <v>4</v>
      </c>
    </row>
    <row r="4667" spans="1:22" x14ac:dyDescent="0.35">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s="13">
        <v>16.559999999999999</v>
      </c>
      <c r="S4667" s="13">
        <f t="shared" si="217"/>
        <v>11.591999999999999</v>
      </c>
      <c r="T4667" s="13">
        <f t="shared" si="218"/>
        <v>4.968</v>
      </c>
      <c r="U4667" s="2">
        <f t="shared" si="216"/>
        <v>0.30000000000000004</v>
      </c>
      <c r="V4667">
        <f>Table1[[#This Row],[Ship Date]]-Table1[[#This Row],[Order Date]]</f>
        <v>4</v>
      </c>
    </row>
    <row r="4668" spans="1:22" x14ac:dyDescent="0.35">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s="13">
        <v>79.92</v>
      </c>
      <c r="S4668" s="13">
        <f t="shared" si="217"/>
        <v>55.943999999999996</v>
      </c>
      <c r="T4668" s="13">
        <f t="shared" si="218"/>
        <v>23.976000000000006</v>
      </c>
      <c r="U4668" s="2">
        <f t="shared" si="216"/>
        <v>0.30000000000000004</v>
      </c>
      <c r="V4668">
        <f>Table1[[#This Row],[Ship Date]]-Table1[[#This Row],[Order Date]]</f>
        <v>7</v>
      </c>
    </row>
    <row r="4669" spans="1:22" x14ac:dyDescent="0.35">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s="13">
        <v>69.98</v>
      </c>
      <c r="S4669" s="13">
        <f t="shared" si="217"/>
        <v>48.985999999999997</v>
      </c>
      <c r="T4669" s="13">
        <f t="shared" si="218"/>
        <v>20.994000000000007</v>
      </c>
      <c r="U4669" s="2">
        <f t="shared" si="216"/>
        <v>0.3000000000000001</v>
      </c>
      <c r="V4669">
        <f>Table1[[#This Row],[Ship Date]]-Table1[[#This Row],[Order Date]]</f>
        <v>7</v>
      </c>
    </row>
    <row r="4670" spans="1:22" x14ac:dyDescent="0.35">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s="13">
        <v>11.06</v>
      </c>
      <c r="S4670" s="13">
        <f t="shared" si="217"/>
        <v>7.742</v>
      </c>
      <c r="T4670" s="13">
        <f t="shared" si="218"/>
        <v>3.3180000000000005</v>
      </c>
      <c r="U4670" s="2">
        <f t="shared" si="216"/>
        <v>0.30000000000000004</v>
      </c>
      <c r="V4670">
        <f>Table1[[#This Row],[Ship Date]]-Table1[[#This Row],[Order Date]]</f>
        <v>5</v>
      </c>
    </row>
    <row r="4671" spans="1:22" x14ac:dyDescent="0.35">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s="13">
        <v>623.46479999999997</v>
      </c>
      <c r="S4671" s="13">
        <f t="shared" si="217"/>
        <v>436.42535999999996</v>
      </c>
      <c r="T4671" s="13">
        <f t="shared" si="218"/>
        <v>187.03944000000001</v>
      </c>
      <c r="U4671" s="2">
        <f t="shared" si="216"/>
        <v>0.30000000000000004</v>
      </c>
      <c r="V4671">
        <f>Table1[[#This Row],[Ship Date]]-Table1[[#This Row],[Order Date]]</f>
        <v>5</v>
      </c>
    </row>
    <row r="4672" spans="1:22" x14ac:dyDescent="0.35">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s="13">
        <v>772.68</v>
      </c>
      <c r="S4672" s="13">
        <f t="shared" si="217"/>
        <v>540.87599999999998</v>
      </c>
      <c r="T4672" s="13">
        <f t="shared" si="218"/>
        <v>231.80399999999997</v>
      </c>
      <c r="U4672" s="2">
        <f t="shared" si="216"/>
        <v>0.3</v>
      </c>
      <c r="V4672">
        <f>Table1[[#This Row],[Ship Date]]-Table1[[#This Row],[Order Date]]</f>
        <v>5</v>
      </c>
    </row>
    <row r="4673" spans="1:22" x14ac:dyDescent="0.35">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s="13">
        <v>283.14</v>
      </c>
      <c r="S4673" s="13">
        <f t="shared" si="217"/>
        <v>198.19799999999998</v>
      </c>
      <c r="T4673" s="13">
        <f t="shared" si="218"/>
        <v>84.942000000000007</v>
      </c>
      <c r="U4673" s="2">
        <f t="shared" si="216"/>
        <v>0.30000000000000004</v>
      </c>
      <c r="V4673">
        <f>Table1[[#This Row],[Ship Date]]-Table1[[#This Row],[Order Date]]</f>
        <v>6</v>
      </c>
    </row>
    <row r="4674" spans="1:22" x14ac:dyDescent="0.35">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s="13">
        <v>635.96</v>
      </c>
      <c r="S4674" s="13">
        <f t="shared" si="217"/>
        <v>445.17200000000003</v>
      </c>
      <c r="T4674" s="13">
        <f t="shared" si="218"/>
        <v>190.78800000000001</v>
      </c>
      <c r="U4674" s="2">
        <f t="shared" si="216"/>
        <v>0.3</v>
      </c>
      <c r="V4674">
        <f>Table1[[#This Row],[Ship Date]]-Table1[[#This Row],[Order Date]]</f>
        <v>6</v>
      </c>
    </row>
    <row r="4675" spans="1:22" x14ac:dyDescent="0.35">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s="13">
        <v>118.99</v>
      </c>
      <c r="S4675" s="13">
        <f t="shared" si="217"/>
        <v>83.292999999999992</v>
      </c>
      <c r="T4675" s="13">
        <f t="shared" si="218"/>
        <v>35.697000000000003</v>
      </c>
      <c r="U4675" s="2">
        <f t="shared" ref="U4675:U4738" si="219">T4675/R4675</f>
        <v>0.30000000000000004</v>
      </c>
      <c r="V4675">
        <f>Table1[[#This Row],[Ship Date]]-Table1[[#This Row],[Order Date]]</f>
        <v>6</v>
      </c>
    </row>
    <row r="4676" spans="1:22" x14ac:dyDescent="0.35">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s="13">
        <v>272.94</v>
      </c>
      <c r="S4676" s="13">
        <f t="shared" ref="S4676:S4739" si="220">R4676*0.7</f>
        <v>191.05799999999999</v>
      </c>
      <c r="T4676" s="13">
        <f t="shared" ref="T4676:T4739" si="221">R4676-S4676</f>
        <v>81.882000000000005</v>
      </c>
      <c r="U4676" s="2">
        <f t="shared" si="219"/>
        <v>0.30000000000000004</v>
      </c>
      <c r="V4676">
        <f>Table1[[#This Row],[Ship Date]]-Table1[[#This Row],[Order Date]]</f>
        <v>6</v>
      </c>
    </row>
    <row r="4677" spans="1:22" x14ac:dyDescent="0.3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s="13">
        <v>15.007999999999999</v>
      </c>
      <c r="S4677" s="13">
        <f t="shared" si="220"/>
        <v>10.505599999999999</v>
      </c>
      <c r="T4677" s="13">
        <f t="shared" si="221"/>
        <v>4.5023999999999997</v>
      </c>
      <c r="U4677" s="2">
        <f t="shared" si="219"/>
        <v>0.3</v>
      </c>
      <c r="V4677">
        <f>Table1[[#This Row],[Ship Date]]-Table1[[#This Row],[Order Date]]</f>
        <v>2</v>
      </c>
    </row>
    <row r="4678" spans="1:22" x14ac:dyDescent="0.35">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s="13">
        <v>33.088000000000001</v>
      </c>
      <c r="S4678" s="13">
        <f t="shared" si="220"/>
        <v>23.1616</v>
      </c>
      <c r="T4678" s="13">
        <f t="shared" si="221"/>
        <v>9.926400000000001</v>
      </c>
      <c r="U4678" s="2">
        <f t="shared" si="219"/>
        <v>0.30000000000000004</v>
      </c>
      <c r="V4678">
        <f>Table1[[#This Row],[Ship Date]]-Table1[[#This Row],[Order Date]]</f>
        <v>5</v>
      </c>
    </row>
    <row r="4679" spans="1:22" x14ac:dyDescent="0.35">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s="13">
        <v>80.98</v>
      </c>
      <c r="S4679" s="13">
        <f t="shared" si="220"/>
        <v>56.686</v>
      </c>
      <c r="T4679" s="13">
        <f t="shared" si="221"/>
        <v>24.294000000000004</v>
      </c>
      <c r="U4679" s="2">
        <f t="shared" si="219"/>
        <v>0.30000000000000004</v>
      </c>
      <c r="V4679">
        <f>Table1[[#This Row],[Ship Date]]-Table1[[#This Row],[Order Date]]</f>
        <v>5</v>
      </c>
    </row>
    <row r="4680" spans="1:22" x14ac:dyDescent="0.3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s="13">
        <v>82.8</v>
      </c>
      <c r="S4680" s="13">
        <f t="shared" si="220"/>
        <v>57.959999999999994</v>
      </c>
      <c r="T4680" s="13">
        <f t="shared" si="221"/>
        <v>24.840000000000003</v>
      </c>
      <c r="U4680" s="2">
        <f t="shared" si="219"/>
        <v>0.30000000000000004</v>
      </c>
      <c r="V4680">
        <f>Table1[[#This Row],[Ship Date]]-Table1[[#This Row],[Order Date]]</f>
        <v>5</v>
      </c>
    </row>
    <row r="4681" spans="1:22" x14ac:dyDescent="0.35">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s="13">
        <v>21.36</v>
      </c>
      <c r="S4681" s="13">
        <f t="shared" si="220"/>
        <v>14.951999999999998</v>
      </c>
      <c r="T4681" s="13">
        <f t="shared" si="221"/>
        <v>6.4080000000000013</v>
      </c>
      <c r="U4681" s="2">
        <f t="shared" si="219"/>
        <v>0.30000000000000004</v>
      </c>
      <c r="V4681">
        <f>Table1[[#This Row],[Ship Date]]-Table1[[#This Row],[Order Date]]</f>
        <v>5</v>
      </c>
    </row>
    <row r="4682" spans="1:22" x14ac:dyDescent="0.3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s="13">
        <v>62.048000000000002</v>
      </c>
      <c r="S4682" s="13">
        <f t="shared" si="220"/>
        <v>43.433599999999998</v>
      </c>
      <c r="T4682" s="13">
        <f t="shared" si="221"/>
        <v>18.614400000000003</v>
      </c>
      <c r="U4682" s="2">
        <f t="shared" si="219"/>
        <v>0.30000000000000004</v>
      </c>
      <c r="V4682">
        <f>Table1[[#This Row],[Ship Date]]-Table1[[#This Row],[Order Date]]</f>
        <v>5</v>
      </c>
    </row>
    <row r="4683" spans="1:22" x14ac:dyDescent="0.35">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s="13">
        <v>29.61</v>
      </c>
      <c r="S4683" s="13">
        <f t="shared" si="220"/>
        <v>20.726999999999997</v>
      </c>
      <c r="T4683" s="13">
        <f t="shared" si="221"/>
        <v>8.8830000000000027</v>
      </c>
      <c r="U4683" s="2">
        <f t="shared" si="219"/>
        <v>0.3000000000000001</v>
      </c>
      <c r="V4683">
        <f>Table1[[#This Row],[Ship Date]]-Table1[[#This Row],[Order Date]]</f>
        <v>4</v>
      </c>
    </row>
    <row r="4684" spans="1:22" x14ac:dyDescent="0.35">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s="13">
        <v>863.928</v>
      </c>
      <c r="S4684" s="13">
        <f t="shared" si="220"/>
        <v>604.74959999999999</v>
      </c>
      <c r="T4684" s="13">
        <f t="shared" si="221"/>
        <v>259.17840000000001</v>
      </c>
      <c r="U4684" s="2">
        <f t="shared" si="219"/>
        <v>0.3</v>
      </c>
      <c r="V4684">
        <f>Table1[[#This Row],[Ship Date]]-Table1[[#This Row],[Order Date]]</f>
        <v>0</v>
      </c>
    </row>
    <row r="4685" spans="1:22" x14ac:dyDescent="0.35">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s="13">
        <v>241.92</v>
      </c>
      <c r="S4685" s="13">
        <f t="shared" si="220"/>
        <v>169.34399999999999</v>
      </c>
      <c r="T4685" s="13">
        <f t="shared" si="221"/>
        <v>72.575999999999993</v>
      </c>
      <c r="U4685" s="2">
        <f t="shared" si="219"/>
        <v>0.3</v>
      </c>
      <c r="V4685">
        <f>Table1[[#This Row],[Ship Date]]-Table1[[#This Row],[Order Date]]</f>
        <v>5</v>
      </c>
    </row>
    <row r="4686" spans="1:22" x14ac:dyDescent="0.35">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s="13">
        <v>163.88</v>
      </c>
      <c r="S4686" s="13">
        <f t="shared" si="220"/>
        <v>114.71599999999999</v>
      </c>
      <c r="T4686" s="13">
        <f t="shared" si="221"/>
        <v>49.164000000000001</v>
      </c>
      <c r="U4686" s="2">
        <f t="shared" si="219"/>
        <v>0.30000000000000004</v>
      </c>
      <c r="V4686">
        <f>Table1[[#This Row],[Ship Date]]-Table1[[#This Row],[Order Date]]</f>
        <v>5</v>
      </c>
    </row>
    <row r="4687" spans="1:22" x14ac:dyDescent="0.35">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s="13">
        <v>3.4860000000000002</v>
      </c>
      <c r="S4687" s="13">
        <f t="shared" si="220"/>
        <v>2.4401999999999999</v>
      </c>
      <c r="T4687" s="13">
        <f t="shared" si="221"/>
        <v>1.0458000000000003</v>
      </c>
      <c r="U4687" s="2">
        <f t="shared" si="219"/>
        <v>0.30000000000000004</v>
      </c>
      <c r="V4687">
        <f>Table1[[#This Row],[Ship Date]]-Table1[[#This Row],[Order Date]]</f>
        <v>5</v>
      </c>
    </row>
    <row r="4688" spans="1:22" x14ac:dyDescent="0.35">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s="13">
        <v>10.584</v>
      </c>
      <c r="S4688" s="13">
        <f t="shared" si="220"/>
        <v>7.4087999999999994</v>
      </c>
      <c r="T4688" s="13">
        <f t="shared" si="221"/>
        <v>3.1752000000000002</v>
      </c>
      <c r="U4688" s="2">
        <f t="shared" si="219"/>
        <v>0.30000000000000004</v>
      </c>
      <c r="V4688">
        <f>Table1[[#This Row],[Ship Date]]-Table1[[#This Row],[Order Date]]</f>
        <v>5</v>
      </c>
    </row>
    <row r="4689" spans="1:22" x14ac:dyDescent="0.35">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s="13">
        <v>440.91</v>
      </c>
      <c r="S4689" s="13">
        <f t="shared" si="220"/>
        <v>308.637</v>
      </c>
      <c r="T4689" s="13">
        <f t="shared" si="221"/>
        <v>132.27300000000002</v>
      </c>
      <c r="U4689" s="2">
        <f t="shared" si="219"/>
        <v>0.30000000000000004</v>
      </c>
      <c r="V4689">
        <f>Table1[[#This Row],[Ship Date]]-Table1[[#This Row],[Order Date]]</f>
        <v>6</v>
      </c>
    </row>
    <row r="4690" spans="1:22" x14ac:dyDescent="0.35">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s="13">
        <v>5.7149999999999999</v>
      </c>
      <c r="S4690" s="13">
        <f t="shared" si="220"/>
        <v>4.0004999999999997</v>
      </c>
      <c r="T4690" s="13">
        <f t="shared" si="221"/>
        <v>1.7145000000000001</v>
      </c>
      <c r="U4690" s="2">
        <f t="shared" si="219"/>
        <v>0.30000000000000004</v>
      </c>
      <c r="V4690">
        <f>Table1[[#This Row],[Ship Date]]-Table1[[#This Row],[Order Date]]</f>
        <v>4</v>
      </c>
    </row>
    <row r="4691" spans="1:22" x14ac:dyDescent="0.35">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s="13">
        <v>51.968000000000004</v>
      </c>
      <c r="S4691" s="13">
        <f t="shared" si="220"/>
        <v>36.377600000000001</v>
      </c>
      <c r="T4691" s="13">
        <f t="shared" si="221"/>
        <v>15.590400000000002</v>
      </c>
      <c r="U4691" s="2">
        <f t="shared" si="219"/>
        <v>0.30000000000000004</v>
      </c>
      <c r="V4691">
        <f>Table1[[#This Row],[Ship Date]]-Table1[[#This Row],[Order Date]]</f>
        <v>2</v>
      </c>
    </row>
    <row r="4692" spans="1:22" x14ac:dyDescent="0.35">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s="13">
        <v>71.975999999999999</v>
      </c>
      <c r="S4692" s="13">
        <f t="shared" si="220"/>
        <v>50.383199999999995</v>
      </c>
      <c r="T4692" s="13">
        <f t="shared" si="221"/>
        <v>21.592800000000004</v>
      </c>
      <c r="U4692" s="2">
        <f t="shared" si="219"/>
        <v>0.30000000000000004</v>
      </c>
      <c r="V4692">
        <f>Table1[[#This Row],[Ship Date]]-Table1[[#This Row],[Order Date]]</f>
        <v>2</v>
      </c>
    </row>
    <row r="4693" spans="1:22" x14ac:dyDescent="0.35">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s="13">
        <v>242.352</v>
      </c>
      <c r="S4693" s="13">
        <f t="shared" si="220"/>
        <v>169.6464</v>
      </c>
      <c r="T4693" s="13">
        <f t="shared" si="221"/>
        <v>72.705600000000004</v>
      </c>
      <c r="U4693" s="2">
        <f t="shared" si="219"/>
        <v>0.3</v>
      </c>
      <c r="V4693">
        <f>Table1[[#This Row],[Ship Date]]-Table1[[#This Row],[Order Date]]</f>
        <v>2</v>
      </c>
    </row>
    <row r="4694" spans="1:22" x14ac:dyDescent="0.35">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s="13">
        <v>221.92</v>
      </c>
      <c r="S4694" s="13">
        <f t="shared" si="220"/>
        <v>155.34399999999999</v>
      </c>
      <c r="T4694" s="13">
        <f t="shared" si="221"/>
        <v>66.575999999999993</v>
      </c>
      <c r="U4694" s="2">
        <f t="shared" si="219"/>
        <v>0.3</v>
      </c>
      <c r="V4694">
        <f>Table1[[#This Row],[Ship Date]]-Table1[[#This Row],[Order Date]]</f>
        <v>2</v>
      </c>
    </row>
    <row r="4695" spans="1:22" x14ac:dyDescent="0.35">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s="13">
        <v>8.4480000000000004</v>
      </c>
      <c r="S4695" s="13">
        <f t="shared" si="220"/>
        <v>5.9135999999999997</v>
      </c>
      <c r="T4695" s="13">
        <f t="shared" si="221"/>
        <v>2.5344000000000007</v>
      </c>
      <c r="U4695" s="2">
        <f t="shared" si="219"/>
        <v>0.30000000000000004</v>
      </c>
      <c r="V4695">
        <f>Table1[[#This Row],[Ship Date]]-Table1[[#This Row],[Order Date]]</f>
        <v>2</v>
      </c>
    </row>
    <row r="4696" spans="1:22" x14ac:dyDescent="0.35">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s="13">
        <v>29.52</v>
      </c>
      <c r="S4696" s="13">
        <f t="shared" si="220"/>
        <v>20.663999999999998</v>
      </c>
      <c r="T4696" s="13">
        <f t="shared" si="221"/>
        <v>8.8560000000000016</v>
      </c>
      <c r="U4696" s="2">
        <f t="shared" si="219"/>
        <v>0.30000000000000004</v>
      </c>
      <c r="V4696">
        <f>Table1[[#This Row],[Ship Date]]-Table1[[#This Row],[Order Date]]</f>
        <v>0</v>
      </c>
    </row>
    <row r="4697" spans="1:22" x14ac:dyDescent="0.35">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s="13">
        <v>302.94</v>
      </c>
      <c r="S4697" s="13">
        <f t="shared" si="220"/>
        <v>212.05799999999999</v>
      </c>
      <c r="T4697" s="13">
        <f t="shared" si="221"/>
        <v>90.882000000000005</v>
      </c>
      <c r="U4697" s="2">
        <f t="shared" si="219"/>
        <v>0.30000000000000004</v>
      </c>
      <c r="V4697">
        <f>Table1[[#This Row],[Ship Date]]-Table1[[#This Row],[Order Date]]</f>
        <v>0</v>
      </c>
    </row>
    <row r="4698" spans="1:22" x14ac:dyDescent="0.35">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s="13">
        <v>142.36000000000001</v>
      </c>
      <c r="S4698" s="13">
        <f t="shared" si="220"/>
        <v>99.652000000000001</v>
      </c>
      <c r="T4698" s="13">
        <f t="shared" si="221"/>
        <v>42.708000000000013</v>
      </c>
      <c r="U4698" s="2">
        <f t="shared" si="219"/>
        <v>0.30000000000000004</v>
      </c>
      <c r="V4698">
        <f>Table1[[#This Row],[Ship Date]]-Table1[[#This Row],[Order Date]]</f>
        <v>0</v>
      </c>
    </row>
    <row r="4699" spans="1:22" x14ac:dyDescent="0.35">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s="13">
        <v>546.66</v>
      </c>
      <c r="S4699" s="13">
        <f t="shared" si="220"/>
        <v>382.66199999999998</v>
      </c>
      <c r="T4699" s="13">
        <f t="shared" si="221"/>
        <v>163.99799999999999</v>
      </c>
      <c r="U4699" s="2">
        <f t="shared" si="219"/>
        <v>0.3</v>
      </c>
      <c r="V4699">
        <f>Table1[[#This Row],[Ship Date]]-Table1[[#This Row],[Order Date]]</f>
        <v>0</v>
      </c>
    </row>
    <row r="4700" spans="1:22" x14ac:dyDescent="0.35">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s="13">
        <v>212.13</v>
      </c>
      <c r="S4700" s="13">
        <f t="shared" si="220"/>
        <v>148.49099999999999</v>
      </c>
      <c r="T4700" s="13">
        <f t="shared" si="221"/>
        <v>63.63900000000001</v>
      </c>
      <c r="U4700" s="2">
        <f t="shared" si="219"/>
        <v>0.30000000000000004</v>
      </c>
      <c r="V4700">
        <f>Table1[[#This Row],[Ship Date]]-Table1[[#This Row],[Order Date]]</f>
        <v>0</v>
      </c>
    </row>
    <row r="4701" spans="1:22" x14ac:dyDescent="0.35">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s="13">
        <v>5.2480000000000002</v>
      </c>
      <c r="S4701" s="13">
        <f t="shared" si="220"/>
        <v>3.6736</v>
      </c>
      <c r="T4701" s="13">
        <f t="shared" si="221"/>
        <v>1.5744000000000002</v>
      </c>
      <c r="U4701" s="2">
        <f t="shared" si="219"/>
        <v>0.30000000000000004</v>
      </c>
      <c r="V4701">
        <f>Table1[[#This Row],[Ship Date]]-Table1[[#This Row],[Order Date]]</f>
        <v>6</v>
      </c>
    </row>
    <row r="4702" spans="1:22" x14ac:dyDescent="0.35">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s="13">
        <v>74.415999999999997</v>
      </c>
      <c r="S4702" s="13">
        <f t="shared" si="220"/>
        <v>52.091199999999994</v>
      </c>
      <c r="T4702" s="13">
        <f t="shared" si="221"/>
        <v>22.324800000000003</v>
      </c>
      <c r="U4702" s="2">
        <f t="shared" si="219"/>
        <v>0.30000000000000004</v>
      </c>
      <c r="V4702">
        <f>Table1[[#This Row],[Ship Date]]-Table1[[#This Row],[Order Date]]</f>
        <v>6</v>
      </c>
    </row>
    <row r="4703" spans="1:22" x14ac:dyDescent="0.35">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s="13">
        <v>6.8479999999999999</v>
      </c>
      <c r="S4703" s="13">
        <f t="shared" si="220"/>
        <v>4.7935999999999996</v>
      </c>
      <c r="T4703" s="13">
        <f t="shared" si="221"/>
        <v>2.0544000000000002</v>
      </c>
      <c r="U4703" s="2">
        <f t="shared" si="219"/>
        <v>0.30000000000000004</v>
      </c>
      <c r="V4703">
        <f>Table1[[#This Row],[Ship Date]]-Table1[[#This Row],[Order Date]]</f>
        <v>6</v>
      </c>
    </row>
    <row r="4704" spans="1:22" x14ac:dyDescent="0.35">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s="13">
        <v>7.9960000000000004</v>
      </c>
      <c r="S4704" s="13">
        <f t="shared" si="220"/>
        <v>5.5972</v>
      </c>
      <c r="T4704" s="13">
        <f t="shared" si="221"/>
        <v>2.3988000000000005</v>
      </c>
      <c r="U4704" s="2">
        <f t="shared" si="219"/>
        <v>0.30000000000000004</v>
      </c>
      <c r="V4704">
        <f>Table1[[#This Row],[Ship Date]]-Table1[[#This Row],[Order Date]]</f>
        <v>6</v>
      </c>
    </row>
    <row r="4705" spans="1:22" x14ac:dyDescent="0.35">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s="13">
        <v>8.7119999999999997</v>
      </c>
      <c r="S4705" s="13">
        <f t="shared" si="220"/>
        <v>6.0983999999999998</v>
      </c>
      <c r="T4705" s="13">
        <f t="shared" si="221"/>
        <v>2.6135999999999999</v>
      </c>
      <c r="U4705" s="2">
        <f t="shared" si="219"/>
        <v>0.3</v>
      </c>
      <c r="V4705">
        <f>Table1[[#This Row],[Ship Date]]-Table1[[#This Row],[Order Date]]</f>
        <v>4</v>
      </c>
    </row>
    <row r="4706" spans="1:22" x14ac:dyDescent="0.35">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s="13">
        <v>65.17</v>
      </c>
      <c r="S4706" s="13">
        <f t="shared" si="220"/>
        <v>45.619</v>
      </c>
      <c r="T4706" s="13">
        <f t="shared" si="221"/>
        <v>19.551000000000002</v>
      </c>
      <c r="U4706" s="2">
        <f t="shared" si="219"/>
        <v>0.30000000000000004</v>
      </c>
      <c r="V4706">
        <f>Table1[[#This Row],[Ship Date]]-Table1[[#This Row],[Order Date]]</f>
        <v>1</v>
      </c>
    </row>
    <row r="4707" spans="1:22" x14ac:dyDescent="0.35">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s="13">
        <v>14.62</v>
      </c>
      <c r="S4707" s="13">
        <f t="shared" si="220"/>
        <v>10.233999999999998</v>
      </c>
      <c r="T4707" s="13">
        <f t="shared" si="221"/>
        <v>4.386000000000001</v>
      </c>
      <c r="U4707" s="2">
        <f t="shared" si="219"/>
        <v>0.3000000000000001</v>
      </c>
      <c r="V4707">
        <f>Table1[[#This Row],[Ship Date]]-Table1[[#This Row],[Order Date]]</f>
        <v>1</v>
      </c>
    </row>
    <row r="4708" spans="1:22" x14ac:dyDescent="0.35">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s="13">
        <v>173.24</v>
      </c>
      <c r="S4708" s="13">
        <f t="shared" si="220"/>
        <v>121.268</v>
      </c>
      <c r="T4708" s="13">
        <f t="shared" si="221"/>
        <v>51.972000000000008</v>
      </c>
      <c r="U4708" s="2">
        <f t="shared" si="219"/>
        <v>0.30000000000000004</v>
      </c>
      <c r="V4708">
        <f>Table1[[#This Row],[Ship Date]]-Table1[[#This Row],[Order Date]]</f>
        <v>1</v>
      </c>
    </row>
    <row r="4709" spans="1:22" x14ac:dyDescent="0.35">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s="13">
        <v>895.92</v>
      </c>
      <c r="S4709" s="13">
        <f t="shared" si="220"/>
        <v>627.14399999999989</v>
      </c>
      <c r="T4709" s="13">
        <f t="shared" si="221"/>
        <v>268.77600000000007</v>
      </c>
      <c r="U4709" s="2">
        <f t="shared" si="219"/>
        <v>0.3000000000000001</v>
      </c>
      <c r="V4709">
        <f>Table1[[#This Row],[Ship Date]]-Table1[[#This Row],[Order Date]]</f>
        <v>1</v>
      </c>
    </row>
    <row r="4710" spans="1:22" x14ac:dyDescent="0.35">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s="13">
        <v>130.71</v>
      </c>
      <c r="S4710" s="13">
        <f t="shared" si="220"/>
        <v>91.497</v>
      </c>
      <c r="T4710" s="13">
        <f t="shared" si="221"/>
        <v>39.213000000000008</v>
      </c>
      <c r="U4710" s="2">
        <f t="shared" si="219"/>
        <v>0.30000000000000004</v>
      </c>
      <c r="V4710">
        <f>Table1[[#This Row],[Ship Date]]-Table1[[#This Row],[Order Date]]</f>
        <v>1</v>
      </c>
    </row>
    <row r="4711" spans="1:22" x14ac:dyDescent="0.35">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s="13">
        <v>11.68</v>
      </c>
      <c r="S4711" s="13">
        <f t="shared" si="220"/>
        <v>8.1760000000000002</v>
      </c>
      <c r="T4711" s="13">
        <f t="shared" si="221"/>
        <v>3.5039999999999996</v>
      </c>
      <c r="U4711" s="2">
        <f t="shared" si="219"/>
        <v>0.3</v>
      </c>
      <c r="V4711">
        <f>Table1[[#This Row],[Ship Date]]-Table1[[#This Row],[Order Date]]</f>
        <v>1</v>
      </c>
    </row>
    <row r="4712" spans="1:22" x14ac:dyDescent="0.35">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s="13">
        <v>62.31</v>
      </c>
      <c r="S4712" s="13">
        <f t="shared" si="220"/>
        <v>43.616999999999997</v>
      </c>
      <c r="T4712" s="13">
        <f t="shared" si="221"/>
        <v>18.693000000000005</v>
      </c>
      <c r="U4712" s="2">
        <f t="shared" si="219"/>
        <v>0.30000000000000004</v>
      </c>
      <c r="V4712">
        <f>Table1[[#This Row],[Ship Date]]-Table1[[#This Row],[Order Date]]</f>
        <v>1</v>
      </c>
    </row>
    <row r="4713" spans="1:22" x14ac:dyDescent="0.35">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s="13">
        <v>0.85199999999999998</v>
      </c>
      <c r="S4713" s="13">
        <f t="shared" si="220"/>
        <v>0.59639999999999993</v>
      </c>
      <c r="T4713" s="13">
        <f t="shared" si="221"/>
        <v>0.25560000000000005</v>
      </c>
      <c r="U4713" s="2">
        <f t="shared" si="219"/>
        <v>0.30000000000000004</v>
      </c>
      <c r="V4713">
        <f>Table1[[#This Row],[Ship Date]]-Table1[[#This Row],[Order Date]]</f>
        <v>0</v>
      </c>
    </row>
    <row r="4714" spans="1:22" x14ac:dyDescent="0.35">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s="13">
        <v>36.287999999999997</v>
      </c>
      <c r="S4714" s="13">
        <f t="shared" si="220"/>
        <v>25.401599999999995</v>
      </c>
      <c r="T4714" s="13">
        <f t="shared" si="221"/>
        <v>10.886400000000002</v>
      </c>
      <c r="U4714" s="2">
        <f t="shared" si="219"/>
        <v>0.3000000000000001</v>
      </c>
      <c r="V4714">
        <f>Table1[[#This Row],[Ship Date]]-Table1[[#This Row],[Order Date]]</f>
        <v>5</v>
      </c>
    </row>
    <row r="4715" spans="1:22" x14ac:dyDescent="0.35">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s="13">
        <v>56.567999999999998</v>
      </c>
      <c r="S4715" s="13">
        <f t="shared" si="220"/>
        <v>39.597599999999993</v>
      </c>
      <c r="T4715" s="13">
        <f t="shared" si="221"/>
        <v>16.970400000000005</v>
      </c>
      <c r="U4715" s="2">
        <f t="shared" si="219"/>
        <v>0.3000000000000001</v>
      </c>
      <c r="V4715">
        <f>Table1[[#This Row],[Ship Date]]-Table1[[#This Row],[Order Date]]</f>
        <v>5</v>
      </c>
    </row>
    <row r="4716" spans="1:22" x14ac:dyDescent="0.35">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s="13">
        <v>344.70400000000001</v>
      </c>
      <c r="S4716" s="13">
        <f t="shared" si="220"/>
        <v>241.2928</v>
      </c>
      <c r="T4716" s="13">
        <f t="shared" si="221"/>
        <v>103.41120000000001</v>
      </c>
      <c r="U4716" s="2">
        <f t="shared" si="219"/>
        <v>0.3</v>
      </c>
      <c r="V4716">
        <f>Table1[[#This Row],[Ship Date]]-Table1[[#This Row],[Order Date]]</f>
        <v>2</v>
      </c>
    </row>
    <row r="4717" spans="1:22" x14ac:dyDescent="0.35">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s="13">
        <v>201.584</v>
      </c>
      <c r="S4717" s="13">
        <f t="shared" si="220"/>
        <v>141.1088</v>
      </c>
      <c r="T4717" s="13">
        <f t="shared" si="221"/>
        <v>60.475200000000001</v>
      </c>
      <c r="U4717" s="2">
        <f t="shared" si="219"/>
        <v>0.3</v>
      </c>
      <c r="V4717">
        <f>Table1[[#This Row],[Ship Date]]-Table1[[#This Row],[Order Date]]</f>
        <v>4</v>
      </c>
    </row>
    <row r="4718" spans="1:22" x14ac:dyDescent="0.35">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s="13">
        <v>521.96</v>
      </c>
      <c r="S4718" s="13">
        <f t="shared" si="220"/>
        <v>365.37200000000001</v>
      </c>
      <c r="T4718" s="13">
        <f t="shared" si="221"/>
        <v>156.58800000000002</v>
      </c>
      <c r="U4718" s="2">
        <f t="shared" si="219"/>
        <v>0.30000000000000004</v>
      </c>
      <c r="V4718">
        <f>Table1[[#This Row],[Ship Date]]-Table1[[#This Row],[Order Date]]</f>
        <v>4</v>
      </c>
    </row>
    <row r="4719" spans="1:22" x14ac:dyDescent="0.35">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s="13">
        <v>8.2200000000000006</v>
      </c>
      <c r="S4719" s="13">
        <f t="shared" si="220"/>
        <v>5.7540000000000004</v>
      </c>
      <c r="T4719" s="13">
        <f t="shared" si="221"/>
        <v>2.4660000000000002</v>
      </c>
      <c r="U4719" s="2">
        <f t="shared" si="219"/>
        <v>0.3</v>
      </c>
      <c r="V4719">
        <f>Table1[[#This Row],[Ship Date]]-Table1[[#This Row],[Order Date]]</f>
        <v>5</v>
      </c>
    </row>
    <row r="4720" spans="1:22" x14ac:dyDescent="0.35">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s="13">
        <v>45.36</v>
      </c>
      <c r="S4720" s="13">
        <f t="shared" si="220"/>
        <v>31.751999999999999</v>
      </c>
      <c r="T4720" s="13">
        <f t="shared" si="221"/>
        <v>13.608000000000001</v>
      </c>
      <c r="U4720" s="2">
        <f t="shared" si="219"/>
        <v>0.3</v>
      </c>
      <c r="V4720">
        <f>Table1[[#This Row],[Ship Date]]-Table1[[#This Row],[Order Date]]</f>
        <v>1</v>
      </c>
    </row>
    <row r="4721" spans="1:22" x14ac:dyDescent="0.35">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s="13">
        <v>947.17</v>
      </c>
      <c r="S4721" s="13">
        <f t="shared" si="220"/>
        <v>663.01899999999989</v>
      </c>
      <c r="T4721" s="13">
        <f t="shared" si="221"/>
        <v>284.15100000000007</v>
      </c>
      <c r="U4721" s="2">
        <f t="shared" si="219"/>
        <v>0.3000000000000001</v>
      </c>
      <c r="V4721">
        <f>Table1[[#This Row],[Ship Date]]-Table1[[#This Row],[Order Date]]</f>
        <v>2</v>
      </c>
    </row>
    <row r="4722" spans="1:22" x14ac:dyDescent="0.35">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s="13">
        <v>61.96</v>
      </c>
      <c r="S4722" s="13">
        <f t="shared" si="220"/>
        <v>43.372</v>
      </c>
      <c r="T4722" s="13">
        <f t="shared" si="221"/>
        <v>18.588000000000001</v>
      </c>
      <c r="U4722" s="2">
        <f t="shared" si="219"/>
        <v>0.3</v>
      </c>
      <c r="V4722">
        <f>Table1[[#This Row],[Ship Date]]-Table1[[#This Row],[Order Date]]</f>
        <v>2</v>
      </c>
    </row>
    <row r="4723" spans="1:22" x14ac:dyDescent="0.35">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s="13">
        <v>268.935</v>
      </c>
      <c r="S4723" s="13">
        <f t="shared" si="220"/>
        <v>188.25449999999998</v>
      </c>
      <c r="T4723" s="13">
        <f t="shared" si="221"/>
        <v>80.680500000000023</v>
      </c>
      <c r="U4723" s="2">
        <f t="shared" si="219"/>
        <v>0.3000000000000001</v>
      </c>
      <c r="V4723">
        <f>Table1[[#This Row],[Ship Date]]-Table1[[#This Row],[Order Date]]</f>
        <v>4</v>
      </c>
    </row>
    <row r="4724" spans="1:22" x14ac:dyDescent="0.35">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s="13">
        <v>7.58</v>
      </c>
      <c r="S4724" s="13">
        <f t="shared" si="220"/>
        <v>5.306</v>
      </c>
      <c r="T4724" s="13">
        <f t="shared" si="221"/>
        <v>2.274</v>
      </c>
      <c r="U4724" s="2">
        <f t="shared" si="219"/>
        <v>0.3</v>
      </c>
      <c r="V4724">
        <f>Table1[[#This Row],[Ship Date]]-Table1[[#This Row],[Order Date]]</f>
        <v>6</v>
      </c>
    </row>
    <row r="4725" spans="1:22" x14ac:dyDescent="0.35">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s="13">
        <v>14.73</v>
      </c>
      <c r="S4725" s="13">
        <f t="shared" si="220"/>
        <v>10.311</v>
      </c>
      <c r="T4725" s="13">
        <f t="shared" si="221"/>
        <v>4.4190000000000005</v>
      </c>
      <c r="U4725" s="2">
        <f t="shared" si="219"/>
        <v>0.30000000000000004</v>
      </c>
      <c r="V4725">
        <f>Table1[[#This Row],[Ship Date]]-Table1[[#This Row],[Order Date]]</f>
        <v>0</v>
      </c>
    </row>
    <row r="4726" spans="1:22" x14ac:dyDescent="0.35">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s="13">
        <v>9.8879999999999999</v>
      </c>
      <c r="S4726" s="13">
        <f t="shared" si="220"/>
        <v>6.9215999999999998</v>
      </c>
      <c r="T4726" s="13">
        <f t="shared" si="221"/>
        <v>2.9664000000000001</v>
      </c>
      <c r="U4726" s="2">
        <f t="shared" si="219"/>
        <v>0.30000000000000004</v>
      </c>
      <c r="V4726">
        <f>Table1[[#This Row],[Ship Date]]-Table1[[#This Row],[Order Date]]</f>
        <v>4</v>
      </c>
    </row>
    <row r="4727" spans="1:22" x14ac:dyDescent="0.35">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s="13">
        <v>671.54399999999998</v>
      </c>
      <c r="S4727" s="13">
        <f t="shared" si="220"/>
        <v>470.08079999999995</v>
      </c>
      <c r="T4727" s="13">
        <f t="shared" si="221"/>
        <v>201.46320000000003</v>
      </c>
      <c r="U4727" s="2">
        <f t="shared" si="219"/>
        <v>0.30000000000000004</v>
      </c>
      <c r="V4727">
        <f>Table1[[#This Row],[Ship Date]]-Table1[[#This Row],[Order Date]]</f>
        <v>4</v>
      </c>
    </row>
    <row r="4728" spans="1:22" x14ac:dyDescent="0.35">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s="13">
        <v>1117.92</v>
      </c>
      <c r="S4728" s="13">
        <f t="shared" si="220"/>
        <v>782.54399999999998</v>
      </c>
      <c r="T4728" s="13">
        <f t="shared" si="221"/>
        <v>335.37600000000009</v>
      </c>
      <c r="U4728" s="2">
        <f t="shared" si="219"/>
        <v>0.30000000000000004</v>
      </c>
      <c r="V4728">
        <f>Table1[[#This Row],[Ship Date]]-Table1[[#This Row],[Order Date]]</f>
        <v>4</v>
      </c>
    </row>
    <row r="4729" spans="1:22" x14ac:dyDescent="0.35">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s="13">
        <v>275.952</v>
      </c>
      <c r="S4729" s="13">
        <f t="shared" si="220"/>
        <v>193.16639999999998</v>
      </c>
      <c r="T4729" s="13">
        <f t="shared" si="221"/>
        <v>82.785600000000017</v>
      </c>
      <c r="U4729" s="2">
        <f t="shared" si="219"/>
        <v>0.30000000000000004</v>
      </c>
      <c r="V4729">
        <f>Table1[[#This Row],[Ship Date]]-Table1[[#This Row],[Order Date]]</f>
        <v>4</v>
      </c>
    </row>
    <row r="4730" spans="1:22" x14ac:dyDescent="0.35">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s="13">
        <v>123.14400000000001</v>
      </c>
      <c r="S4730" s="13">
        <f t="shared" si="220"/>
        <v>86.200800000000001</v>
      </c>
      <c r="T4730" s="13">
        <f t="shared" si="221"/>
        <v>36.943200000000004</v>
      </c>
      <c r="U4730" s="2">
        <f t="shared" si="219"/>
        <v>0.30000000000000004</v>
      </c>
      <c r="V4730">
        <f>Table1[[#This Row],[Ship Date]]-Table1[[#This Row],[Order Date]]</f>
        <v>5</v>
      </c>
    </row>
    <row r="4731" spans="1:22" x14ac:dyDescent="0.35">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s="13">
        <v>15.576000000000001</v>
      </c>
      <c r="S4731" s="13">
        <f t="shared" si="220"/>
        <v>10.9032</v>
      </c>
      <c r="T4731" s="13">
        <f t="shared" si="221"/>
        <v>4.6728000000000005</v>
      </c>
      <c r="U4731" s="2">
        <f t="shared" si="219"/>
        <v>0.30000000000000004</v>
      </c>
      <c r="V4731">
        <f>Table1[[#This Row],[Ship Date]]-Table1[[#This Row],[Order Date]]</f>
        <v>5</v>
      </c>
    </row>
    <row r="4732" spans="1:22" x14ac:dyDescent="0.35">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s="13">
        <v>212.64</v>
      </c>
      <c r="S4732" s="13">
        <f t="shared" si="220"/>
        <v>148.84799999999998</v>
      </c>
      <c r="T4732" s="13">
        <f t="shared" si="221"/>
        <v>63.792000000000002</v>
      </c>
      <c r="U4732" s="2">
        <f t="shared" si="219"/>
        <v>0.30000000000000004</v>
      </c>
      <c r="V4732">
        <f>Table1[[#This Row],[Ship Date]]-Table1[[#This Row],[Order Date]]</f>
        <v>2</v>
      </c>
    </row>
    <row r="4733" spans="1:22" x14ac:dyDescent="0.35">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s="13">
        <v>9.8699999999999992</v>
      </c>
      <c r="S4733" s="13">
        <f t="shared" si="220"/>
        <v>6.9089999999999989</v>
      </c>
      <c r="T4733" s="13">
        <f t="shared" si="221"/>
        <v>2.9610000000000003</v>
      </c>
      <c r="U4733" s="2">
        <f t="shared" si="219"/>
        <v>0.30000000000000004</v>
      </c>
      <c r="V4733">
        <f>Table1[[#This Row],[Ship Date]]-Table1[[#This Row],[Order Date]]</f>
        <v>2</v>
      </c>
    </row>
    <row r="4734" spans="1:22" x14ac:dyDescent="0.35">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s="13">
        <v>53.25</v>
      </c>
      <c r="S4734" s="13">
        <f t="shared" si="220"/>
        <v>37.274999999999999</v>
      </c>
      <c r="T4734" s="13">
        <f t="shared" si="221"/>
        <v>15.975000000000001</v>
      </c>
      <c r="U4734" s="2">
        <f t="shared" si="219"/>
        <v>0.30000000000000004</v>
      </c>
      <c r="V4734">
        <f>Table1[[#This Row],[Ship Date]]-Table1[[#This Row],[Order Date]]</f>
        <v>2</v>
      </c>
    </row>
    <row r="4735" spans="1:22" x14ac:dyDescent="0.35">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s="13">
        <v>19.920000000000002</v>
      </c>
      <c r="S4735" s="13">
        <f t="shared" si="220"/>
        <v>13.944000000000001</v>
      </c>
      <c r="T4735" s="13">
        <f t="shared" si="221"/>
        <v>5.9760000000000009</v>
      </c>
      <c r="U4735" s="2">
        <f t="shared" si="219"/>
        <v>0.30000000000000004</v>
      </c>
      <c r="V4735">
        <f>Table1[[#This Row],[Ship Date]]-Table1[[#This Row],[Order Date]]</f>
        <v>2</v>
      </c>
    </row>
    <row r="4736" spans="1:22" x14ac:dyDescent="0.35">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s="13">
        <v>658.74599999999998</v>
      </c>
      <c r="S4736" s="13">
        <f t="shared" si="220"/>
        <v>461.12219999999996</v>
      </c>
      <c r="T4736" s="13">
        <f t="shared" si="221"/>
        <v>197.62380000000002</v>
      </c>
      <c r="U4736" s="2">
        <f t="shared" si="219"/>
        <v>0.30000000000000004</v>
      </c>
      <c r="V4736">
        <f>Table1[[#This Row],[Ship Date]]-Table1[[#This Row],[Order Date]]</f>
        <v>5</v>
      </c>
    </row>
    <row r="4737" spans="1:22" x14ac:dyDescent="0.35">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s="13">
        <v>8.26</v>
      </c>
      <c r="S4737" s="13">
        <f t="shared" si="220"/>
        <v>5.7819999999999991</v>
      </c>
      <c r="T4737" s="13">
        <f t="shared" si="221"/>
        <v>2.4780000000000006</v>
      </c>
      <c r="U4737" s="2">
        <f t="shared" si="219"/>
        <v>0.3000000000000001</v>
      </c>
      <c r="V4737">
        <f>Table1[[#This Row],[Ship Date]]-Table1[[#This Row],[Order Date]]</f>
        <v>6</v>
      </c>
    </row>
    <row r="4738" spans="1:22" x14ac:dyDescent="0.35">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s="13">
        <v>29.84</v>
      </c>
      <c r="S4738" s="13">
        <f t="shared" si="220"/>
        <v>20.887999999999998</v>
      </c>
      <c r="T4738" s="13">
        <f t="shared" si="221"/>
        <v>8.9520000000000017</v>
      </c>
      <c r="U4738" s="2">
        <f t="shared" si="219"/>
        <v>0.30000000000000004</v>
      </c>
      <c r="V4738">
        <f>Table1[[#This Row],[Ship Date]]-Table1[[#This Row],[Order Date]]</f>
        <v>6</v>
      </c>
    </row>
    <row r="4739" spans="1:22" x14ac:dyDescent="0.35">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s="13">
        <v>67.98</v>
      </c>
      <c r="S4739" s="13">
        <f t="shared" si="220"/>
        <v>47.585999999999999</v>
      </c>
      <c r="T4739" s="13">
        <f t="shared" si="221"/>
        <v>20.394000000000005</v>
      </c>
      <c r="U4739" s="2">
        <f t="shared" ref="U4739:U4802" si="222">T4739/R4739</f>
        <v>0.30000000000000004</v>
      </c>
      <c r="V4739">
        <f>Table1[[#This Row],[Ship Date]]-Table1[[#This Row],[Order Date]]</f>
        <v>6</v>
      </c>
    </row>
    <row r="4740" spans="1:22" x14ac:dyDescent="0.35">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s="13">
        <v>61.06</v>
      </c>
      <c r="S4740" s="13">
        <f t="shared" ref="S4740:S4803" si="223">R4740*0.7</f>
        <v>42.741999999999997</v>
      </c>
      <c r="T4740" s="13">
        <f t="shared" ref="T4740:T4803" si="224">R4740-S4740</f>
        <v>18.318000000000005</v>
      </c>
      <c r="U4740" s="2">
        <f t="shared" si="222"/>
        <v>0.30000000000000004</v>
      </c>
      <c r="V4740">
        <f>Table1[[#This Row],[Ship Date]]-Table1[[#This Row],[Order Date]]</f>
        <v>6</v>
      </c>
    </row>
    <row r="4741" spans="1:22" x14ac:dyDescent="0.35">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s="13">
        <v>35.543999999999997</v>
      </c>
      <c r="S4741" s="13">
        <f t="shared" si="223"/>
        <v>24.880799999999997</v>
      </c>
      <c r="T4741" s="13">
        <f t="shared" si="224"/>
        <v>10.6632</v>
      </c>
      <c r="U4741" s="2">
        <f t="shared" si="222"/>
        <v>0.30000000000000004</v>
      </c>
      <c r="V4741">
        <f>Table1[[#This Row],[Ship Date]]-Table1[[#This Row],[Order Date]]</f>
        <v>6</v>
      </c>
    </row>
    <row r="4742" spans="1:22" x14ac:dyDescent="0.35">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s="13">
        <v>9.9600000000000009</v>
      </c>
      <c r="S4742" s="13">
        <f t="shared" si="223"/>
        <v>6.9720000000000004</v>
      </c>
      <c r="T4742" s="13">
        <f t="shared" si="224"/>
        <v>2.9880000000000004</v>
      </c>
      <c r="U4742" s="2">
        <f t="shared" si="222"/>
        <v>0.30000000000000004</v>
      </c>
      <c r="V4742">
        <f>Table1[[#This Row],[Ship Date]]-Table1[[#This Row],[Order Date]]</f>
        <v>4</v>
      </c>
    </row>
    <row r="4743" spans="1:22" x14ac:dyDescent="0.35">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s="13">
        <v>9.2100000000000009</v>
      </c>
      <c r="S4743" s="13">
        <f t="shared" si="223"/>
        <v>6.4470000000000001</v>
      </c>
      <c r="T4743" s="13">
        <f t="shared" si="224"/>
        <v>2.7630000000000008</v>
      </c>
      <c r="U4743" s="2">
        <f t="shared" si="222"/>
        <v>0.30000000000000004</v>
      </c>
      <c r="V4743">
        <f>Table1[[#This Row],[Ship Date]]-Table1[[#This Row],[Order Date]]</f>
        <v>4</v>
      </c>
    </row>
    <row r="4744" spans="1:22" x14ac:dyDescent="0.35">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s="13">
        <v>27.93</v>
      </c>
      <c r="S4744" s="13">
        <f t="shared" si="223"/>
        <v>19.550999999999998</v>
      </c>
      <c r="T4744" s="13">
        <f t="shared" si="224"/>
        <v>8.3790000000000013</v>
      </c>
      <c r="U4744" s="2">
        <f t="shared" si="222"/>
        <v>0.30000000000000004</v>
      </c>
      <c r="V4744">
        <f>Table1[[#This Row],[Ship Date]]-Table1[[#This Row],[Order Date]]</f>
        <v>4</v>
      </c>
    </row>
    <row r="4745" spans="1:22" x14ac:dyDescent="0.35">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s="13">
        <v>7.9</v>
      </c>
      <c r="S4745" s="13">
        <f t="shared" si="223"/>
        <v>5.53</v>
      </c>
      <c r="T4745" s="13">
        <f t="shared" si="224"/>
        <v>2.37</v>
      </c>
      <c r="U4745" s="2">
        <f t="shared" si="222"/>
        <v>0.3</v>
      </c>
      <c r="V4745">
        <f>Table1[[#This Row],[Ship Date]]-Table1[[#This Row],[Order Date]]</f>
        <v>0</v>
      </c>
    </row>
    <row r="4746" spans="1:22" x14ac:dyDescent="0.35">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s="13">
        <v>221.16</v>
      </c>
      <c r="S4746" s="13">
        <f t="shared" si="223"/>
        <v>154.81199999999998</v>
      </c>
      <c r="T4746" s="13">
        <f t="shared" si="224"/>
        <v>66.348000000000013</v>
      </c>
      <c r="U4746" s="2">
        <f t="shared" si="222"/>
        <v>0.30000000000000004</v>
      </c>
      <c r="V4746">
        <f>Table1[[#This Row],[Ship Date]]-Table1[[#This Row],[Order Date]]</f>
        <v>0</v>
      </c>
    </row>
    <row r="4747" spans="1:22" x14ac:dyDescent="0.35">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s="13">
        <v>127.96</v>
      </c>
      <c r="S4747" s="13">
        <f t="shared" si="223"/>
        <v>89.571999999999989</v>
      </c>
      <c r="T4747" s="13">
        <f t="shared" si="224"/>
        <v>38.388000000000005</v>
      </c>
      <c r="U4747" s="2">
        <f t="shared" si="222"/>
        <v>0.30000000000000004</v>
      </c>
      <c r="V4747">
        <f>Table1[[#This Row],[Ship Date]]-Table1[[#This Row],[Order Date]]</f>
        <v>0</v>
      </c>
    </row>
    <row r="4748" spans="1:22" x14ac:dyDescent="0.35">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s="13">
        <v>18.690000000000001</v>
      </c>
      <c r="S4748" s="13">
        <f t="shared" si="223"/>
        <v>13.083</v>
      </c>
      <c r="T4748" s="13">
        <f t="shared" si="224"/>
        <v>5.6070000000000011</v>
      </c>
      <c r="U4748" s="2">
        <f t="shared" si="222"/>
        <v>0.30000000000000004</v>
      </c>
      <c r="V4748">
        <f>Table1[[#This Row],[Ship Date]]-Table1[[#This Row],[Order Date]]</f>
        <v>0</v>
      </c>
    </row>
    <row r="4749" spans="1:22" x14ac:dyDescent="0.35">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s="13">
        <v>25.35</v>
      </c>
      <c r="S4749" s="13">
        <f t="shared" si="223"/>
        <v>17.745000000000001</v>
      </c>
      <c r="T4749" s="13">
        <f t="shared" si="224"/>
        <v>7.6050000000000004</v>
      </c>
      <c r="U4749" s="2">
        <f t="shared" si="222"/>
        <v>0.3</v>
      </c>
      <c r="V4749">
        <f>Table1[[#This Row],[Ship Date]]-Table1[[#This Row],[Order Date]]</f>
        <v>0</v>
      </c>
    </row>
    <row r="4750" spans="1:22" x14ac:dyDescent="0.35">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s="13">
        <v>35.28</v>
      </c>
      <c r="S4750" s="13">
        <f t="shared" si="223"/>
        <v>24.695999999999998</v>
      </c>
      <c r="T4750" s="13">
        <f t="shared" si="224"/>
        <v>10.584000000000003</v>
      </c>
      <c r="U4750" s="2">
        <f t="shared" si="222"/>
        <v>0.3000000000000001</v>
      </c>
      <c r="V4750">
        <f>Table1[[#This Row],[Ship Date]]-Table1[[#This Row],[Order Date]]</f>
        <v>0</v>
      </c>
    </row>
    <row r="4751" spans="1:22" x14ac:dyDescent="0.35">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s="13">
        <v>33.4</v>
      </c>
      <c r="S4751" s="13">
        <f t="shared" si="223"/>
        <v>23.38</v>
      </c>
      <c r="T4751" s="13">
        <f t="shared" si="224"/>
        <v>10.02</v>
      </c>
      <c r="U4751" s="2">
        <f t="shared" si="222"/>
        <v>0.3</v>
      </c>
      <c r="V4751">
        <f>Table1[[#This Row],[Ship Date]]-Table1[[#This Row],[Order Date]]</f>
        <v>1</v>
      </c>
    </row>
    <row r="4752" spans="1:22" x14ac:dyDescent="0.35">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s="13">
        <v>837.6</v>
      </c>
      <c r="S4752" s="13">
        <f t="shared" si="223"/>
        <v>586.31999999999994</v>
      </c>
      <c r="T4752" s="13">
        <f t="shared" si="224"/>
        <v>251.28000000000009</v>
      </c>
      <c r="U4752" s="2">
        <f t="shared" si="222"/>
        <v>0.3000000000000001</v>
      </c>
      <c r="V4752">
        <f>Table1[[#This Row],[Ship Date]]-Table1[[#This Row],[Order Date]]</f>
        <v>2</v>
      </c>
    </row>
    <row r="4753" spans="1:22" x14ac:dyDescent="0.35">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s="13">
        <v>40.68</v>
      </c>
      <c r="S4753" s="13">
        <f t="shared" si="223"/>
        <v>28.475999999999999</v>
      </c>
      <c r="T4753" s="13">
        <f t="shared" si="224"/>
        <v>12.204000000000001</v>
      </c>
      <c r="U4753" s="2">
        <f t="shared" si="222"/>
        <v>0.30000000000000004</v>
      </c>
      <c r="V4753">
        <f>Table1[[#This Row],[Ship Date]]-Table1[[#This Row],[Order Date]]</f>
        <v>4</v>
      </c>
    </row>
    <row r="4754" spans="1:22" x14ac:dyDescent="0.35">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s="13">
        <v>209.56800000000001</v>
      </c>
      <c r="S4754" s="13">
        <f t="shared" si="223"/>
        <v>146.69759999999999</v>
      </c>
      <c r="T4754" s="13">
        <f t="shared" si="224"/>
        <v>62.870400000000018</v>
      </c>
      <c r="U4754" s="2">
        <f t="shared" si="222"/>
        <v>0.30000000000000004</v>
      </c>
      <c r="V4754">
        <f>Table1[[#This Row],[Ship Date]]-Table1[[#This Row],[Order Date]]</f>
        <v>4</v>
      </c>
    </row>
    <row r="4755" spans="1:22" x14ac:dyDescent="0.35">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s="13">
        <v>22.367999999999999</v>
      </c>
      <c r="S4755" s="13">
        <f t="shared" si="223"/>
        <v>15.657599999999999</v>
      </c>
      <c r="T4755" s="13">
        <f t="shared" si="224"/>
        <v>6.7103999999999999</v>
      </c>
      <c r="U4755" s="2">
        <f t="shared" si="222"/>
        <v>0.3</v>
      </c>
      <c r="V4755">
        <f>Table1[[#This Row],[Ship Date]]-Table1[[#This Row],[Order Date]]</f>
        <v>4</v>
      </c>
    </row>
    <row r="4756" spans="1:22" x14ac:dyDescent="0.35">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s="13">
        <v>3.8820000000000001</v>
      </c>
      <c r="S4756" s="13">
        <f t="shared" si="223"/>
        <v>2.7174</v>
      </c>
      <c r="T4756" s="13">
        <f t="shared" si="224"/>
        <v>1.1646000000000001</v>
      </c>
      <c r="U4756" s="2">
        <f t="shared" si="222"/>
        <v>0.3</v>
      </c>
      <c r="V4756">
        <f>Table1[[#This Row],[Ship Date]]-Table1[[#This Row],[Order Date]]</f>
        <v>5</v>
      </c>
    </row>
    <row r="4757" spans="1:22" x14ac:dyDescent="0.35">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s="13">
        <v>115.29600000000001</v>
      </c>
      <c r="S4757" s="13">
        <f t="shared" si="223"/>
        <v>80.7072</v>
      </c>
      <c r="T4757" s="13">
        <f t="shared" si="224"/>
        <v>34.588800000000006</v>
      </c>
      <c r="U4757" s="2">
        <f t="shared" si="222"/>
        <v>0.30000000000000004</v>
      </c>
      <c r="V4757">
        <f>Table1[[#This Row],[Ship Date]]-Table1[[#This Row],[Order Date]]</f>
        <v>5</v>
      </c>
    </row>
    <row r="4758" spans="1:22" x14ac:dyDescent="0.35">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s="13">
        <v>1.9079999999999999</v>
      </c>
      <c r="S4758" s="13">
        <f t="shared" si="223"/>
        <v>1.3355999999999999</v>
      </c>
      <c r="T4758" s="13">
        <f t="shared" si="224"/>
        <v>0.57240000000000002</v>
      </c>
      <c r="U4758" s="2">
        <f t="shared" si="222"/>
        <v>0.30000000000000004</v>
      </c>
      <c r="V4758">
        <f>Table1[[#This Row],[Ship Date]]-Table1[[#This Row],[Order Date]]</f>
        <v>4</v>
      </c>
    </row>
    <row r="4759" spans="1:22" x14ac:dyDescent="0.3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s="13">
        <v>43.372</v>
      </c>
      <c r="S4759" s="13">
        <f t="shared" si="223"/>
        <v>30.360399999999998</v>
      </c>
      <c r="T4759" s="13">
        <f t="shared" si="224"/>
        <v>13.011600000000001</v>
      </c>
      <c r="U4759" s="2">
        <f t="shared" si="222"/>
        <v>0.30000000000000004</v>
      </c>
      <c r="V4759">
        <f>Table1[[#This Row],[Ship Date]]-Table1[[#This Row],[Order Date]]</f>
        <v>5</v>
      </c>
    </row>
    <row r="4760" spans="1:22" x14ac:dyDescent="0.35">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s="13">
        <v>783.96</v>
      </c>
      <c r="S4760" s="13">
        <f t="shared" si="223"/>
        <v>548.77199999999993</v>
      </c>
      <c r="T4760" s="13">
        <f t="shared" si="224"/>
        <v>235.1880000000001</v>
      </c>
      <c r="U4760" s="2">
        <f t="shared" si="222"/>
        <v>0.3000000000000001</v>
      </c>
      <c r="V4760">
        <f>Table1[[#This Row],[Ship Date]]-Table1[[#This Row],[Order Date]]</f>
        <v>4</v>
      </c>
    </row>
    <row r="4761" spans="1:22" x14ac:dyDescent="0.35">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s="13">
        <v>48.896000000000001</v>
      </c>
      <c r="S4761" s="13">
        <f t="shared" si="223"/>
        <v>34.227199999999996</v>
      </c>
      <c r="T4761" s="13">
        <f t="shared" si="224"/>
        <v>14.668800000000005</v>
      </c>
      <c r="U4761" s="2">
        <f t="shared" si="222"/>
        <v>0.3000000000000001</v>
      </c>
      <c r="V4761">
        <f>Table1[[#This Row],[Ship Date]]-Table1[[#This Row],[Order Date]]</f>
        <v>4</v>
      </c>
    </row>
    <row r="4762" spans="1:22" x14ac:dyDescent="0.35">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s="13">
        <v>7.8559999999999999</v>
      </c>
      <c r="S4762" s="13">
        <f t="shared" si="223"/>
        <v>5.4991999999999992</v>
      </c>
      <c r="T4762" s="13">
        <f t="shared" si="224"/>
        <v>2.3568000000000007</v>
      </c>
      <c r="U4762" s="2">
        <f t="shared" si="222"/>
        <v>0.3000000000000001</v>
      </c>
      <c r="V4762">
        <f>Table1[[#This Row],[Ship Date]]-Table1[[#This Row],[Order Date]]</f>
        <v>4</v>
      </c>
    </row>
    <row r="4763" spans="1:22" x14ac:dyDescent="0.35">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s="13">
        <v>5.9039999999999999</v>
      </c>
      <c r="S4763" s="13">
        <f t="shared" si="223"/>
        <v>4.1327999999999996</v>
      </c>
      <c r="T4763" s="13">
        <f t="shared" si="224"/>
        <v>1.7712000000000003</v>
      </c>
      <c r="U4763" s="2">
        <f t="shared" si="222"/>
        <v>0.30000000000000004</v>
      </c>
      <c r="V4763">
        <f>Table1[[#This Row],[Ship Date]]-Table1[[#This Row],[Order Date]]</f>
        <v>5</v>
      </c>
    </row>
    <row r="4764" spans="1:22" x14ac:dyDescent="0.35">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s="13">
        <v>13.712</v>
      </c>
      <c r="S4764" s="13">
        <f t="shared" si="223"/>
        <v>9.5983999999999998</v>
      </c>
      <c r="T4764" s="13">
        <f t="shared" si="224"/>
        <v>4.1135999999999999</v>
      </c>
      <c r="U4764" s="2">
        <f t="shared" si="222"/>
        <v>0.3</v>
      </c>
      <c r="V4764">
        <f>Table1[[#This Row],[Ship Date]]-Table1[[#This Row],[Order Date]]</f>
        <v>5</v>
      </c>
    </row>
    <row r="4765" spans="1:22" x14ac:dyDescent="0.3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s="13">
        <v>182.94</v>
      </c>
      <c r="S4765" s="13">
        <f t="shared" si="223"/>
        <v>128.05799999999999</v>
      </c>
      <c r="T4765" s="13">
        <f t="shared" si="224"/>
        <v>54.882000000000005</v>
      </c>
      <c r="U4765" s="2">
        <f t="shared" si="222"/>
        <v>0.30000000000000004</v>
      </c>
      <c r="V4765">
        <f>Table1[[#This Row],[Ship Date]]-Table1[[#This Row],[Order Date]]</f>
        <v>4</v>
      </c>
    </row>
    <row r="4766" spans="1:22" x14ac:dyDescent="0.35">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s="13">
        <v>27.76</v>
      </c>
      <c r="S4766" s="13">
        <f t="shared" si="223"/>
        <v>19.431999999999999</v>
      </c>
      <c r="T4766" s="13">
        <f t="shared" si="224"/>
        <v>8.328000000000003</v>
      </c>
      <c r="U4766" s="2">
        <f t="shared" si="222"/>
        <v>0.3000000000000001</v>
      </c>
      <c r="V4766">
        <f>Table1[[#This Row],[Ship Date]]-Table1[[#This Row],[Order Date]]</f>
        <v>3</v>
      </c>
    </row>
    <row r="4767" spans="1:22" x14ac:dyDescent="0.35">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s="13">
        <v>25.99</v>
      </c>
      <c r="S4767" s="13">
        <f t="shared" si="223"/>
        <v>18.192999999999998</v>
      </c>
      <c r="T4767" s="13">
        <f t="shared" si="224"/>
        <v>7.7970000000000006</v>
      </c>
      <c r="U4767" s="2">
        <f t="shared" si="222"/>
        <v>0.30000000000000004</v>
      </c>
      <c r="V4767">
        <f>Table1[[#This Row],[Ship Date]]-Table1[[#This Row],[Order Date]]</f>
        <v>4</v>
      </c>
    </row>
    <row r="4768" spans="1:22" x14ac:dyDescent="0.35">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s="13">
        <v>113.52</v>
      </c>
      <c r="S4768" s="13">
        <f t="shared" si="223"/>
        <v>79.463999999999999</v>
      </c>
      <c r="T4768" s="13">
        <f t="shared" si="224"/>
        <v>34.055999999999997</v>
      </c>
      <c r="U4768" s="2">
        <f t="shared" si="222"/>
        <v>0.3</v>
      </c>
      <c r="V4768">
        <f>Table1[[#This Row],[Ship Date]]-Table1[[#This Row],[Order Date]]</f>
        <v>3</v>
      </c>
    </row>
    <row r="4769" spans="1:22" x14ac:dyDescent="0.35">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s="13">
        <v>359.88</v>
      </c>
      <c r="S4769" s="13">
        <f t="shared" si="223"/>
        <v>251.91599999999997</v>
      </c>
      <c r="T4769" s="13">
        <f t="shared" si="224"/>
        <v>107.96400000000003</v>
      </c>
      <c r="U4769" s="2">
        <f t="shared" si="222"/>
        <v>0.3000000000000001</v>
      </c>
      <c r="V4769">
        <f>Table1[[#This Row],[Ship Date]]-Table1[[#This Row],[Order Date]]</f>
        <v>3</v>
      </c>
    </row>
    <row r="4770" spans="1:22" x14ac:dyDescent="0.35">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s="13">
        <v>25.344000000000001</v>
      </c>
      <c r="S4770" s="13">
        <f t="shared" si="223"/>
        <v>17.7408</v>
      </c>
      <c r="T4770" s="13">
        <f t="shared" si="224"/>
        <v>7.6032000000000011</v>
      </c>
      <c r="U4770" s="2">
        <f t="shared" si="222"/>
        <v>0.30000000000000004</v>
      </c>
      <c r="V4770">
        <f>Table1[[#This Row],[Ship Date]]-Table1[[#This Row],[Order Date]]</f>
        <v>1</v>
      </c>
    </row>
    <row r="4771" spans="1:22" x14ac:dyDescent="0.35">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s="13">
        <v>11.952</v>
      </c>
      <c r="S4771" s="13">
        <f t="shared" si="223"/>
        <v>8.3663999999999987</v>
      </c>
      <c r="T4771" s="13">
        <f t="shared" si="224"/>
        <v>3.5856000000000012</v>
      </c>
      <c r="U4771" s="2">
        <f t="shared" si="222"/>
        <v>0.3000000000000001</v>
      </c>
      <c r="V4771">
        <f>Table1[[#This Row],[Ship Date]]-Table1[[#This Row],[Order Date]]</f>
        <v>5</v>
      </c>
    </row>
    <row r="4772" spans="1:22" x14ac:dyDescent="0.35">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s="13">
        <v>6.24</v>
      </c>
      <c r="S4772" s="13">
        <f t="shared" si="223"/>
        <v>4.3679999999999994</v>
      </c>
      <c r="T4772" s="13">
        <f t="shared" si="224"/>
        <v>1.8720000000000008</v>
      </c>
      <c r="U4772" s="2">
        <f t="shared" si="222"/>
        <v>0.3000000000000001</v>
      </c>
      <c r="V4772">
        <f>Table1[[#This Row],[Ship Date]]-Table1[[#This Row],[Order Date]]</f>
        <v>5</v>
      </c>
    </row>
    <row r="4773" spans="1:22" x14ac:dyDescent="0.35">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s="13">
        <v>742.33600000000001</v>
      </c>
      <c r="S4773" s="13">
        <f t="shared" si="223"/>
        <v>519.63519999999994</v>
      </c>
      <c r="T4773" s="13">
        <f t="shared" si="224"/>
        <v>222.70080000000007</v>
      </c>
      <c r="U4773" s="2">
        <f t="shared" si="222"/>
        <v>0.3000000000000001</v>
      </c>
      <c r="V4773">
        <f>Table1[[#This Row],[Ship Date]]-Table1[[#This Row],[Order Date]]</f>
        <v>3</v>
      </c>
    </row>
    <row r="4774" spans="1:22" x14ac:dyDescent="0.35">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s="13">
        <v>6.4640000000000004</v>
      </c>
      <c r="S4774" s="13">
        <f t="shared" si="223"/>
        <v>4.5247999999999999</v>
      </c>
      <c r="T4774" s="13">
        <f t="shared" si="224"/>
        <v>1.9392000000000005</v>
      </c>
      <c r="U4774" s="2">
        <f t="shared" si="222"/>
        <v>0.30000000000000004</v>
      </c>
      <c r="V4774">
        <f>Table1[[#This Row],[Ship Date]]-Table1[[#This Row],[Order Date]]</f>
        <v>4</v>
      </c>
    </row>
    <row r="4775" spans="1:22" x14ac:dyDescent="0.35">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s="13">
        <v>11.52</v>
      </c>
      <c r="S4775" s="13">
        <f t="shared" si="223"/>
        <v>8.0640000000000001</v>
      </c>
      <c r="T4775" s="13">
        <f t="shared" si="224"/>
        <v>3.4559999999999995</v>
      </c>
      <c r="U4775" s="2">
        <f t="shared" si="222"/>
        <v>0.3</v>
      </c>
      <c r="V4775">
        <f>Table1[[#This Row],[Ship Date]]-Table1[[#This Row],[Order Date]]</f>
        <v>4</v>
      </c>
    </row>
    <row r="4776" spans="1:22" x14ac:dyDescent="0.35">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s="13">
        <v>222.38399999999999</v>
      </c>
      <c r="S4776" s="13">
        <f t="shared" si="223"/>
        <v>155.66879999999998</v>
      </c>
      <c r="T4776" s="13">
        <f t="shared" si="224"/>
        <v>66.71520000000001</v>
      </c>
      <c r="U4776" s="2">
        <f t="shared" si="222"/>
        <v>0.30000000000000004</v>
      </c>
      <c r="V4776">
        <f>Table1[[#This Row],[Ship Date]]-Table1[[#This Row],[Order Date]]</f>
        <v>4</v>
      </c>
    </row>
    <row r="4777" spans="1:22" x14ac:dyDescent="0.35">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s="13">
        <v>23.36</v>
      </c>
      <c r="S4777" s="13">
        <f t="shared" si="223"/>
        <v>16.352</v>
      </c>
      <c r="T4777" s="13">
        <f t="shared" si="224"/>
        <v>7.0079999999999991</v>
      </c>
      <c r="U4777" s="2">
        <f t="shared" si="222"/>
        <v>0.3</v>
      </c>
      <c r="V4777">
        <f>Table1[[#This Row],[Ship Date]]-Table1[[#This Row],[Order Date]]</f>
        <v>5</v>
      </c>
    </row>
    <row r="4778" spans="1:22" x14ac:dyDescent="0.35">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s="13">
        <v>8.67</v>
      </c>
      <c r="S4778" s="13">
        <f t="shared" si="223"/>
        <v>6.069</v>
      </c>
      <c r="T4778" s="13">
        <f t="shared" si="224"/>
        <v>2.601</v>
      </c>
      <c r="U4778" s="2">
        <f t="shared" si="222"/>
        <v>0.3</v>
      </c>
      <c r="V4778">
        <f>Table1[[#This Row],[Ship Date]]-Table1[[#This Row],[Order Date]]</f>
        <v>4</v>
      </c>
    </row>
    <row r="4779" spans="1:22" x14ac:dyDescent="0.35">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s="13">
        <v>25.71</v>
      </c>
      <c r="S4779" s="13">
        <f t="shared" si="223"/>
        <v>17.997</v>
      </c>
      <c r="T4779" s="13">
        <f t="shared" si="224"/>
        <v>7.713000000000001</v>
      </c>
      <c r="U4779" s="2">
        <f t="shared" si="222"/>
        <v>0.30000000000000004</v>
      </c>
      <c r="V4779">
        <f>Table1[[#This Row],[Ship Date]]-Table1[[#This Row],[Order Date]]</f>
        <v>4</v>
      </c>
    </row>
    <row r="4780" spans="1:22" x14ac:dyDescent="0.35">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s="13">
        <v>100.94</v>
      </c>
      <c r="S4780" s="13">
        <f t="shared" si="223"/>
        <v>70.657999999999987</v>
      </c>
      <c r="T4780" s="13">
        <f t="shared" si="224"/>
        <v>30.282000000000011</v>
      </c>
      <c r="U4780" s="2">
        <f t="shared" si="222"/>
        <v>0.3000000000000001</v>
      </c>
      <c r="V4780">
        <f>Table1[[#This Row],[Ship Date]]-Table1[[#This Row],[Order Date]]</f>
        <v>4</v>
      </c>
    </row>
    <row r="4781" spans="1:22" x14ac:dyDescent="0.35">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s="13">
        <v>63.881999999999998</v>
      </c>
      <c r="S4781" s="13">
        <f t="shared" si="223"/>
        <v>44.717399999999998</v>
      </c>
      <c r="T4781" s="13">
        <f t="shared" si="224"/>
        <v>19.1646</v>
      </c>
      <c r="U4781" s="2">
        <f t="shared" si="222"/>
        <v>0.3</v>
      </c>
      <c r="V4781">
        <f>Table1[[#This Row],[Ship Date]]-Table1[[#This Row],[Order Date]]</f>
        <v>2</v>
      </c>
    </row>
    <row r="4782" spans="1:22" x14ac:dyDescent="0.3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s="13">
        <v>683.14400000000001</v>
      </c>
      <c r="S4782" s="13">
        <f t="shared" si="223"/>
        <v>478.20079999999996</v>
      </c>
      <c r="T4782" s="13">
        <f t="shared" si="224"/>
        <v>204.94320000000005</v>
      </c>
      <c r="U4782" s="2">
        <f t="shared" si="222"/>
        <v>0.30000000000000004</v>
      </c>
      <c r="V4782">
        <f>Table1[[#This Row],[Ship Date]]-Table1[[#This Row],[Order Date]]</f>
        <v>5</v>
      </c>
    </row>
    <row r="4783" spans="1:22" x14ac:dyDescent="0.3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s="13">
        <v>1.476</v>
      </c>
      <c r="S4783" s="13">
        <f t="shared" si="223"/>
        <v>1.0331999999999999</v>
      </c>
      <c r="T4783" s="13">
        <f t="shared" si="224"/>
        <v>0.44280000000000008</v>
      </c>
      <c r="U4783" s="2">
        <f t="shared" si="222"/>
        <v>0.30000000000000004</v>
      </c>
      <c r="V4783">
        <f>Table1[[#This Row],[Ship Date]]-Table1[[#This Row],[Order Date]]</f>
        <v>5</v>
      </c>
    </row>
    <row r="4784" spans="1:22" x14ac:dyDescent="0.35">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s="13">
        <v>40.712000000000003</v>
      </c>
      <c r="S4784" s="13">
        <f t="shared" si="223"/>
        <v>28.4984</v>
      </c>
      <c r="T4784" s="13">
        <f t="shared" si="224"/>
        <v>12.213600000000003</v>
      </c>
      <c r="U4784" s="2">
        <f t="shared" si="222"/>
        <v>0.30000000000000004</v>
      </c>
      <c r="V4784">
        <f>Table1[[#This Row],[Ship Date]]-Table1[[#This Row],[Order Date]]</f>
        <v>5</v>
      </c>
    </row>
    <row r="4785" spans="1:22" x14ac:dyDescent="0.35">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s="13">
        <v>279.89999999999998</v>
      </c>
      <c r="S4785" s="13">
        <f t="shared" si="223"/>
        <v>195.92999999999998</v>
      </c>
      <c r="T4785" s="13">
        <f t="shared" si="224"/>
        <v>83.97</v>
      </c>
      <c r="U4785" s="2">
        <f t="shared" si="222"/>
        <v>0.30000000000000004</v>
      </c>
      <c r="V4785">
        <f>Table1[[#This Row],[Ship Date]]-Table1[[#This Row],[Order Date]]</f>
        <v>4</v>
      </c>
    </row>
    <row r="4786" spans="1:22" x14ac:dyDescent="0.35">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s="13">
        <v>13.12</v>
      </c>
      <c r="S4786" s="13">
        <f t="shared" si="223"/>
        <v>9.1839999999999993</v>
      </c>
      <c r="T4786" s="13">
        <f t="shared" si="224"/>
        <v>3.9359999999999999</v>
      </c>
      <c r="U4786" s="2">
        <f t="shared" si="222"/>
        <v>0.3</v>
      </c>
      <c r="V4786">
        <f>Table1[[#This Row],[Ship Date]]-Table1[[#This Row],[Order Date]]</f>
        <v>5</v>
      </c>
    </row>
    <row r="4787" spans="1:22" x14ac:dyDescent="0.35">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s="13">
        <v>69.575999999999993</v>
      </c>
      <c r="S4787" s="13">
        <f t="shared" si="223"/>
        <v>48.703199999999995</v>
      </c>
      <c r="T4787" s="13">
        <f t="shared" si="224"/>
        <v>20.872799999999998</v>
      </c>
      <c r="U4787" s="2">
        <f t="shared" si="222"/>
        <v>0.3</v>
      </c>
      <c r="V4787">
        <f>Table1[[#This Row],[Ship Date]]-Table1[[#This Row],[Order Date]]</f>
        <v>5</v>
      </c>
    </row>
    <row r="4788" spans="1:22" x14ac:dyDescent="0.35">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s="13">
        <v>4.2240000000000002</v>
      </c>
      <c r="S4788" s="13">
        <f t="shared" si="223"/>
        <v>2.9567999999999999</v>
      </c>
      <c r="T4788" s="13">
        <f t="shared" si="224"/>
        <v>1.2672000000000003</v>
      </c>
      <c r="U4788" s="2">
        <f t="shared" si="222"/>
        <v>0.30000000000000004</v>
      </c>
      <c r="V4788">
        <f>Table1[[#This Row],[Ship Date]]-Table1[[#This Row],[Order Date]]</f>
        <v>5</v>
      </c>
    </row>
    <row r="4789" spans="1:22" x14ac:dyDescent="0.35">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s="13">
        <v>58.08</v>
      </c>
      <c r="S4789" s="13">
        <f t="shared" si="223"/>
        <v>40.655999999999999</v>
      </c>
      <c r="T4789" s="13">
        <f t="shared" si="224"/>
        <v>17.423999999999999</v>
      </c>
      <c r="U4789" s="2">
        <f t="shared" si="222"/>
        <v>0.3</v>
      </c>
      <c r="V4789">
        <f>Table1[[#This Row],[Ship Date]]-Table1[[#This Row],[Order Date]]</f>
        <v>5</v>
      </c>
    </row>
    <row r="4790" spans="1:22" x14ac:dyDescent="0.35">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s="13">
        <v>52.415999999999997</v>
      </c>
      <c r="S4790" s="13">
        <f t="shared" si="223"/>
        <v>36.691199999999995</v>
      </c>
      <c r="T4790" s="13">
        <f t="shared" si="224"/>
        <v>15.724800000000002</v>
      </c>
      <c r="U4790" s="2">
        <f t="shared" si="222"/>
        <v>0.30000000000000004</v>
      </c>
      <c r="V4790">
        <f>Table1[[#This Row],[Ship Date]]-Table1[[#This Row],[Order Date]]</f>
        <v>5</v>
      </c>
    </row>
    <row r="4791" spans="1:22" x14ac:dyDescent="0.35">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s="13">
        <v>54.92</v>
      </c>
      <c r="S4791" s="13">
        <f t="shared" si="223"/>
        <v>38.443999999999996</v>
      </c>
      <c r="T4791" s="13">
        <f t="shared" si="224"/>
        <v>16.476000000000006</v>
      </c>
      <c r="U4791" s="2">
        <f t="shared" si="222"/>
        <v>0.3000000000000001</v>
      </c>
      <c r="V4791">
        <f>Table1[[#This Row],[Ship Date]]-Table1[[#This Row],[Order Date]]</f>
        <v>5</v>
      </c>
    </row>
    <row r="4792" spans="1:22" x14ac:dyDescent="0.35">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s="13">
        <v>364.95</v>
      </c>
      <c r="S4792" s="13">
        <f t="shared" si="223"/>
        <v>255.46499999999997</v>
      </c>
      <c r="T4792" s="13">
        <f t="shared" si="224"/>
        <v>109.48500000000001</v>
      </c>
      <c r="U4792" s="2">
        <f t="shared" si="222"/>
        <v>0.30000000000000004</v>
      </c>
      <c r="V4792">
        <f>Table1[[#This Row],[Ship Date]]-Table1[[#This Row],[Order Date]]</f>
        <v>5</v>
      </c>
    </row>
    <row r="4793" spans="1:22" x14ac:dyDescent="0.35">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s="13">
        <v>85.055999999999997</v>
      </c>
      <c r="S4793" s="13">
        <f t="shared" si="223"/>
        <v>59.539199999999994</v>
      </c>
      <c r="T4793" s="13">
        <f t="shared" si="224"/>
        <v>25.516800000000003</v>
      </c>
      <c r="U4793" s="2">
        <f t="shared" si="222"/>
        <v>0.30000000000000004</v>
      </c>
      <c r="V4793">
        <f>Table1[[#This Row],[Ship Date]]-Table1[[#This Row],[Order Date]]</f>
        <v>5</v>
      </c>
    </row>
    <row r="4794" spans="1:22" x14ac:dyDescent="0.35">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s="13">
        <v>27.696000000000002</v>
      </c>
      <c r="S4794" s="13">
        <f t="shared" si="223"/>
        <v>19.3872</v>
      </c>
      <c r="T4794" s="13">
        <f t="shared" si="224"/>
        <v>8.3088000000000015</v>
      </c>
      <c r="U4794" s="2">
        <f t="shared" si="222"/>
        <v>0.30000000000000004</v>
      </c>
      <c r="V4794">
        <f>Table1[[#This Row],[Ship Date]]-Table1[[#This Row],[Order Date]]</f>
        <v>5</v>
      </c>
    </row>
    <row r="4795" spans="1:22" x14ac:dyDescent="0.35">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s="13">
        <v>24.96</v>
      </c>
      <c r="S4795" s="13">
        <f t="shared" si="223"/>
        <v>17.471999999999998</v>
      </c>
      <c r="T4795" s="13">
        <f t="shared" si="224"/>
        <v>7.4880000000000031</v>
      </c>
      <c r="U4795" s="2">
        <f t="shared" si="222"/>
        <v>0.3000000000000001</v>
      </c>
      <c r="V4795">
        <f>Table1[[#This Row],[Ship Date]]-Table1[[#This Row],[Order Date]]</f>
        <v>5</v>
      </c>
    </row>
    <row r="4796" spans="1:22" x14ac:dyDescent="0.3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s="13">
        <v>43.13</v>
      </c>
      <c r="S4796" s="13">
        <f t="shared" si="223"/>
        <v>30.190999999999999</v>
      </c>
      <c r="T4796" s="13">
        <f t="shared" si="224"/>
        <v>12.939000000000004</v>
      </c>
      <c r="U4796" s="2">
        <f t="shared" si="222"/>
        <v>0.30000000000000004</v>
      </c>
      <c r="V4796">
        <f>Table1[[#This Row],[Ship Date]]-Table1[[#This Row],[Order Date]]</f>
        <v>7</v>
      </c>
    </row>
    <row r="4797" spans="1:22" x14ac:dyDescent="0.35">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s="13">
        <v>5.64</v>
      </c>
      <c r="S4797" s="13">
        <f t="shared" si="223"/>
        <v>3.9479999999999995</v>
      </c>
      <c r="T4797" s="13">
        <f t="shared" si="224"/>
        <v>1.6920000000000002</v>
      </c>
      <c r="U4797" s="2">
        <f t="shared" si="222"/>
        <v>0.30000000000000004</v>
      </c>
      <c r="V4797">
        <f>Table1[[#This Row],[Ship Date]]-Table1[[#This Row],[Order Date]]</f>
        <v>4</v>
      </c>
    </row>
    <row r="4798" spans="1:22" x14ac:dyDescent="0.35">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s="13">
        <v>57.582000000000001</v>
      </c>
      <c r="S4798" s="13">
        <f t="shared" si="223"/>
        <v>40.307400000000001</v>
      </c>
      <c r="T4798" s="13">
        <f t="shared" si="224"/>
        <v>17.2746</v>
      </c>
      <c r="U4798" s="2">
        <f t="shared" si="222"/>
        <v>0.3</v>
      </c>
      <c r="V4798">
        <f>Table1[[#This Row],[Ship Date]]-Table1[[#This Row],[Order Date]]</f>
        <v>5</v>
      </c>
    </row>
    <row r="4799" spans="1:22" x14ac:dyDescent="0.35">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s="13">
        <v>31.103999999999999</v>
      </c>
      <c r="S4799" s="13">
        <f t="shared" si="223"/>
        <v>21.772799999999997</v>
      </c>
      <c r="T4799" s="13">
        <f t="shared" si="224"/>
        <v>9.3312000000000026</v>
      </c>
      <c r="U4799" s="2">
        <f t="shared" si="222"/>
        <v>0.3000000000000001</v>
      </c>
      <c r="V4799">
        <f>Table1[[#This Row],[Ship Date]]-Table1[[#This Row],[Order Date]]</f>
        <v>5</v>
      </c>
    </row>
    <row r="4800" spans="1:22" x14ac:dyDescent="0.35">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s="13">
        <v>30.192</v>
      </c>
      <c r="S4800" s="13">
        <f t="shared" si="223"/>
        <v>21.134399999999999</v>
      </c>
      <c r="T4800" s="13">
        <f t="shared" si="224"/>
        <v>9.0576000000000008</v>
      </c>
      <c r="U4800" s="2">
        <f t="shared" si="222"/>
        <v>0.30000000000000004</v>
      </c>
      <c r="V4800">
        <f>Table1[[#This Row],[Ship Date]]-Table1[[#This Row],[Order Date]]</f>
        <v>5</v>
      </c>
    </row>
    <row r="4801" spans="1:22" x14ac:dyDescent="0.35">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s="13">
        <v>43.6</v>
      </c>
      <c r="S4801" s="13">
        <f t="shared" si="223"/>
        <v>30.52</v>
      </c>
      <c r="T4801" s="13">
        <f t="shared" si="224"/>
        <v>13.080000000000002</v>
      </c>
      <c r="U4801" s="2">
        <f t="shared" si="222"/>
        <v>0.30000000000000004</v>
      </c>
      <c r="V4801">
        <f>Table1[[#This Row],[Ship Date]]-Table1[[#This Row],[Order Date]]</f>
        <v>5</v>
      </c>
    </row>
    <row r="4802" spans="1:22" x14ac:dyDescent="0.35">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s="13">
        <v>4.7679999999999998</v>
      </c>
      <c r="S4802" s="13">
        <f t="shared" si="223"/>
        <v>3.3375999999999997</v>
      </c>
      <c r="T4802" s="13">
        <f t="shared" si="224"/>
        <v>1.4304000000000001</v>
      </c>
      <c r="U4802" s="2">
        <f t="shared" si="222"/>
        <v>0.30000000000000004</v>
      </c>
      <c r="V4802">
        <f>Table1[[#This Row],[Ship Date]]-Table1[[#This Row],[Order Date]]</f>
        <v>5</v>
      </c>
    </row>
    <row r="4803" spans="1:22" x14ac:dyDescent="0.35">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s="13">
        <v>10.38</v>
      </c>
      <c r="S4803" s="13">
        <f t="shared" si="223"/>
        <v>7.266</v>
      </c>
      <c r="T4803" s="13">
        <f t="shared" si="224"/>
        <v>3.1140000000000008</v>
      </c>
      <c r="U4803" s="2">
        <f t="shared" ref="U4803:U4866" si="225">T4803/R4803</f>
        <v>0.30000000000000004</v>
      </c>
      <c r="V4803">
        <f>Table1[[#This Row],[Ship Date]]-Table1[[#This Row],[Order Date]]</f>
        <v>5</v>
      </c>
    </row>
    <row r="4804" spans="1:22" x14ac:dyDescent="0.35">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s="13">
        <v>13.391999999999999</v>
      </c>
      <c r="S4804" s="13">
        <f t="shared" ref="S4804:S4867" si="226">R4804*0.7</f>
        <v>9.3743999999999996</v>
      </c>
      <c r="T4804" s="13">
        <f t="shared" ref="T4804:T4867" si="227">R4804-S4804</f>
        <v>4.0175999999999998</v>
      </c>
      <c r="U4804" s="2">
        <f t="shared" si="225"/>
        <v>0.3</v>
      </c>
      <c r="V4804">
        <f>Table1[[#This Row],[Ship Date]]-Table1[[#This Row],[Order Date]]</f>
        <v>5</v>
      </c>
    </row>
    <row r="4805" spans="1:22" x14ac:dyDescent="0.35">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s="13">
        <v>39.594000000000001</v>
      </c>
      <c r="S4805" s="13">
        <f t="shared" si="226"/>
        <v>27.715799999999998</v>
      </c>
      <c r="T4805" s="13">
        <f t="shared" si="227"/>
        <v>11.878200000000003</v>
      </c>
      <c r="U4805" s="2">
        <f t="shared" si="225"/>
        <v>0.30000000000000004</v>
      </c>
      <c r="V4805">
        <f>Table1[[#This Row],[Ship Date]]-Table1[[#This Row],[Order Date]]</f>
        <v>4</v>
      </c>
    </row>
    <row r="4806" spans="1:22" x14ac:dyDescent="0.35">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s="13">
        <v>91.007999999999996</v>
      </c>
      <c r="S4806" s="13">
        <f t="shared" si="226"/>
        <v>63.70559999999999</v>
      </c>
      <c r="T4806" s="13">
        <f t="shared" si="227"/>
        <v>27.302400000000006</v>
      </c>
      <c r="U4806" s="2">
        <f t="shared" si="225"/>
        <v>0.3000000000000001</v>
      </c>
      <c r="V4806">
        <f>Table1[[#This Row],[Ship Date]]-Table1[[#This Row],[Order Date]]</f>
        <v>4</v>
      </c>
    </row>
    <row r="4807" spans="1:22" x14ac:dyDescent="0.35">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s="13">
        <v>37.94</v>
      </c>
      <c r="S4807" s="13">
        <f t="shared" si="226"/>
        <v>26.557999999999996</v>
      </c>
      <c r="T4807" s="13">
        <f t="shared" si="227"/>
        <v>11.382000000000001</v>
      </c>
      <c r="U4807" s="2">
        <f t="shared" si="225"/>
        <v>0.30000000000000004</v>
      </c>
      <c r="V4807">
        <f>Table1[[#This Row],[Ship Date]]-Table1[[#This Row],[Order Date]]</f>
        <v>3</v>
      </c>
    </row>
    <row r="4808" spans="1:22" x14ac:dyDescent="0.35">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s="13">
        <v>42.8</v>
      </c>
      <c r="S4808" s="13">
        <f t="shared" si="226"/>
        <v>29.959999999999997</v>
      </c>
      <c r="T4808" s="13">
        <f t="shared" si="227"/>
        <v>12.84</v>
      </c>
      <c r="U4808" s="2">
        <f t="shared" si="225"/>
        <v>0.3</v>
      </c>
      <c r="V4808">
        <f>Table1[[#This Row],[Ship Date]]-Table1[[#This Row],[Order Date]]</f>
        <v>3</v>
      </c>
    </row>
    <row r="4809" spans="1:22" x14ac:dyDescent="0.35">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s="13">
        <v>33.630000000000003</v>
      </c>
      <c r="S4809" s="13">
        <f t="shared" si="226"/>
        <v>23.541</v>
      </c>
      <c r="T4809" s="13">
        <f t="shared" si="227"/>
        <v>10.089000000000002</v>
      </c>
      <c r="U4809" s="2">
        <f t="shared" si="225"/>
        <v>0.30000000000000004</v>
      </c>
      <c r="V4809">
        <f>Table1[[#This Row],[Ship Date]]-Table1[[#This Row],[Order Date]]</f>
        <v>3</v>
      </c>
    </row>
    <row r="4810" spans="1:22" x14ac:dyDescent="0.35">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s="13">
        <v>62.808</v>
      </c>
      <c r="S4810" s="13">
        <f t="shared" si="226"/>
        <v>43.965599999999995</v>
      </c>
      <c r="T4810" s="13">
        <f t="shared" si="227"/>
        <v>18.842400000000005</v>
      </c>
      <c r="U4810" s="2">
        <f t="shared" si="225"/>
        <v>0.3000000000000001</v>
      </c>
      <c r="V4810">
        <f>Table1[[#This Row],[Ship Date]]-Table1[[#This Row],[Order Date]]</f>
        <v>5</v>
      </c>
    </row>
    <row r="4811" spans="1:22" x14ac:dyDescent="0.3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s="13">
        <v>195.64</v>
      </c>
      <c r="S4811" s="13">
        <f t="shared" si="226"/>
        <v>136.94799999999998</v>
      </c>
      <c r="T4811" s="13">
        <f t="shared" si="227"/>
        <v>58.692000000000007</v>
      </c>
      <c r="U4811" s="2">
        <f t="shared" si="225"/>
        <v>0.30000000000000004</v>
      </c>
      <c r="V4811">
        <f>Table1[[#This Row],[Ship Date]]-Table1[[#This Row],[Order Date]]</f>
        <v>3</v>
      </c>
    </row>
    <row r="4812" spans="1:22" x14ac:dyDescent="0.3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s="13">
        <v>239.9</v>
      </c>
      <c r="S4812" s="13">
        <f t="shared" si="226"/>
        <v>167.93</v>
      </c>
      <c r="T4812" s="13">
        <f t="shared" si="227"/>
        <v>71.97</v>
      </c>
      <c r="U4812" s="2">
        <f t="shared" si="225"/>
        <v>0.3</v>
      </c>
      <c r="V4812">
        <f>Table1[[#This Row],[Ship Date]]-Table1[[#This Row],[Order Date]]</f>
        <v>3</v>
      </c>
    </row>
    <row r="4813" spans="1:22" x14ac:dyDescent="0.35">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s="13">
        <v>380.05799999999999</v>
      </c>
      <c r="S4813" s="13">
        <f t="shared" si="226"/>
        <v>266.04059999999998</v>
      </c>
      <c r="T4813" s="13">
        <f t="shared" si="227"/>
        <v>114.01740000000001</v>
      </c>
      <c r="U4813" s="2">
        <f t="shared" si="225"/>
        <v>0.30000000000000004</v>
      </c>
      <c r="V4813">
        <f>Table1[[#This Row],[Ship Date]]-Table1[[#This Row],[Order Date]]</f>
        <v>5</v>
      </c>
    </row>
    <row r="4814" spans="1:22" x14ac:dyDescent="0.35">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s="13">
        <v>1199.9760000000001</v>
      </c>
      <c r="S4814" s="13">
        <f t="shared" si="226"/>
        <v>839.98320000000001</v>
      </c>
      <c r="T4814" s="13">
        <f t="shared" si="227"/>
        <v>359.9928000000001</v>
      </c>
      <c r="U4814" s="2">
        <f t="shared" si="225"/>
        <v>0.30000000000000004</v>
      </c>
      <c r="V4814">
        <f>Table1[[#This Row],[Ship Date]]-Table1[[#This Row],[Order Date]]</f>
        <v>5</v>
      </c>
    </row>
    <row r="4815" spans="1:22" x14ac:dyDescent="0.3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s="13">
        <v>48.576000000000001</v>
      </c>
      <c r="S4815" s="13">
        <f t="shared" si="226"/>
        <v>34.0032</v>
      </c>
      <c r="T4815" s="13">
        <f t="shared" si="227"/>
        <v>14.572800000000001</v>
      </c>
      <c r="U4815" s="2">
        <f t="shared" si="225"/>
        <v>0.3</v>
      </c>
      <c r="V4815">
        <f>Table1[[#This Row],[Ship Date]]-Table1[[#This Row],[Order Date]]</f>
        <v>5</v>
      </c>
    </row>
    <row r="4816" spans="1:22" x14ac:dyDescent="0.35">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s="13">
        <v>17.940000000000001</v>
      </c>
      <c r="S4816" s="13">
        <f t="shared" si="226"/>
        <v>12.558</v>
      </c>
      <c r="T4816" s="13">
        <f t="shared" si="227"/>
        <v>5.3820000000000014</v>
      </c>
      <c r="U4816" s="2">
        <f t="shared" si="225"/>
        <v>0.30000000000000004</v>
      </c>
      <c r="V4816">
        <f>Table1[[#This Row],[Ship Date]]-Table1[[#This Row],[Order Date]]</f>
        <v>2</v>
      </c>
    </row>
    <row r="4817" spans="1:22" x14ac:dyDescent="0.35">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s="13">
        <v>18.263999999999999</v>
      </c>
      <c r="S4817" s="13">
        <f t="shared" si="226"/>
        <v>12.784799999999999</v>
      </c>
      <c r="T4817" s="13">
        <f t="shared" si="227"/>
        <v>5.4792000000000005</v>
      </c>
      <c r="U4817" s="2">
        <f t="shared" si="225"/>
        <v>0.30000000000000004</v>
      </c>
      <c r="V4817">
        <f>Table1[[#This Row],[Ship Date]]-Table1[[#This Row],[Order Date]]</f>
        <v>5</v>
      </c>
    </row>
    <row r="4818" spans="1:22" x14ac:dyDescent="0.3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s="13">
        <v>34.655999999999999</v>
      </c>
      <c r="S4818" s="13">
        <f t="shared" si="226"/>
        <v>24.259199999999996</v>
      </c>
      <c r="T4818" s="13">
        <f t="shared" si="227"/>
        <v>10.396800000000002</v>
      </c>
      <c r="U4818" s="2">
        <f t="shared" si="225"/>
        <v>0.3000000000000001</v>
      </c>
      <c r="V4818">
        <f>Table1[[#This Row],[Ship Date]]-Table1[[#This Row],[Order Date]]</f>
        <v>5</v>
      </c>
    </row>
    <row r="4819" spans="1:22" x14ac:dyDescent="0.35">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s="13">
        <v>81.552000000000007</v>
      </c>
      <c r="S4819" s="13">
        <f t="shared" si="226"/>
        <v>57.086399999999998</v>
      </c>
      <c r="T4819" s="13">
        <f t="shared" si="227"/>
        <v>24.465600000000009</v>
      </c>
      <c r="U4819" s="2">
        <f t="shared" si="225"/>
        <v>0.3000000000000001</v>
      </c>
      <c r="V4819">
        <f>Table1[[#This Row],[Ship Date]]-Table1[[#This Row],[Order Date]]</f>
        <v>5</v>
      </c>
    </row>
    <row r="4820" spans="1:22" x14ac:dyDescent="0.35">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s="13">
        <v>227.136</v>
      </c>
      <c r="S4820" s="13">
        <f t="shared" si="226"/>
        <v>158.99519999999998</v>
      </c>
      <c r="T4820" s="13">
        <f t="shared" si="227"/>
        <v>68.140800000000013</v>
      </c>
      <c r="U4820" s="2">
        <f t="shared" si="225"/>
        <v>0.30000000000000004</v>
      </c>
      <c r="V4820">
        <f>Table1[[#This Row],[Ship Date]]-Table1[[#This Row],[Order Date]]</f>
        <v>5</v>
      </c>
    </row>
    <row r="4821" spans="1:22" x14ac:dyDescent="0.35">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s="13">
        <v>10.36</v>
      </c>
      <c r="S4821" s="13">
        <f t="shared" si="226"/>
        <v>7.2519999999999989</v>
      </c>
      <c r="T4821" s="13">
        <f t="shared" si="227"/>
        <v>3.1080000000000005</v>
      </c>
      <c r="U4821" s="2">
        <f t="shared" si="225"/>
        <v>0.30000000000000004</v>
      </c>
      <c r="V4821">
        <f>Table1[[#This Row],[Ship Date]]-Table1[[#This Row],[Order Date]]</f>
        <v>6</v>
      </c>
    </row>
    <row r="4822" spans="1:22" x14ac:dyDescent="0.35">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s="13">
        <v>463.24799999999999</v>
      </c>
      <c r="S4822" s="13">
        <f t="shared" si="226"/>
        <v>324.27359999999999</v>
      </c>
      <c r="T4822" s="13">
        <f t="shared" si="227"/>
        <v>138.9744</v>
      </c>
      <c r="U4822" s="2">
        <f t="shared" si="225"/>
        <v>0.3</v>
      </c>
      <c r="V4822">
        <f>Table1[[#This Row],[Ship Date]]-Table1[[#This Row],[Order Date]]</f>
        <v>4</v>
      </c>
    </row>
    <row r="4823" spans="1:22" x14ac:dyDescent="0.35">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s="13">
        <v>383.952</v>
      </c>
      <c r="S4823" s="13">
        <f t="shared" si="226"/>
        <v>268.76639999999998</v>
      </c>
      <c r="T4823" s="13">
        <f t="shared" si="227"/>
        <v>115.18560000000002</v>
      </c>
      <c r="U4823" s="2">
        <f t="shared" si="225"/>
        <v>0.30000000000000004</v>
      </c>
      <c r="V4823">
        <f>Table1[[#This Row],[Ship Date]]-Table1[[#This Row],[Order Date]]</f>
        <v>4</v>
      </c>
    </row>
    <row r="4824" spans="1:22" x14ac:dyDescent="0.35">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s="13">
        <v>44.856000000000002</v>
      </c>
      <c r="S4824" s="13">
        <f t="shared" si="226"/>
        <v>31.3992</v>
      </c>
      <c r="T4824" s="13">
        <f t="shared" si="227"/>
        <v>13.456800000000001</v>
      </c>
      <c r="U4824" s="2">
        <f t="shared" si="225"/>
        <v>0.3</v>
      </c>
      <c r="V4824">
        <f>Table1[[#This Row],[Ship Date]]-Table1[[#This Row],[Order Date]]</f>
        <v>1</v>
      </c>
    </row>
    <row r="4825" spans="1:22" x14ac:dyDescent="0.35">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s="13">
        <v>30.344999999999999</v>
      </c>
      <c r="S4825" s="13">
        <f t="shared" si="226"/>
        <v>21.241499999999998</v>
      </c>
      <c r="T4825" s="13">
        <f t="shared" si="227"/>
        <v>9.1035000000000004</v>
      </c>
      <c r="U4825" s="2">
        <f t="shared" si="225"/>
        <v>0.30000000000000004</v>
      </c>
      <c r="V4825">
        <f>Table1[[#This Row],[Ship Date]]-Table1[[#This Row],[Order Date]]</f>
        <v>5</v>
      </c>
    </row>
    <row r="4826" spans="1:22" x14ac:dyDescent="0.35">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s="13">
        <v>127.554</v>
      </c>
      <c r="S4826" s="13">
        <f t="shared" si="226"/>
        <v>89.28779999999999</v>
      </c>
      <c r="T4826" s="13">
        <f t="shared" si="227"/>
        <v>38.266200000000012</v>
      </c>
      <c r="U4826" s="2">
        <f t="shared" si="225"/>
        <v>0.3000000000000001</v>
      </c>
      <c r="V4826">
        <f>Table1[[#This Row],[Ship Date]]-Table1[[#This Row],[Order Date]]</f>
        <v>5</v>
      </c>
    </row>
    <row r="4827" spans="1:22" x14ac:dyDescent="0.35">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s="13">
        <v>77.951999999999998</v>
      </c>
      <c r="S4827" s="13">
        <f t="shared" si="226"/>
        <v>54.566399999999994</v>
      </c>
      <c r="T4827" s="13">
        <f t="shared" si="227"/>
        <v>23.385600000000004</v>
      </c>
      <c r="U4827" s="2">
        <f t="shared" si="225"/>
        <v>0.30000000000000004</v>
      </c>
      <c r="V4827">
        <f>Table1[[#This Row],[Ship Date]]-Table1[[#This Row],[Order Date]]</f>
        <v>5</v>
      </c>
    </row>
    <row r="4828" spans="1:22" x14ac:dyDescent="0.35">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s="13">
        <v>14.016</v>
      </c>
      <c r="S4828" s="13">
        <f t="shared" si="226"/>
        <v>9.8111999999999995</v>
      </c>
      <c r="T4828" s="13">
        <f t="shared" si="227"/>
        <v>4.2048000000000005</v>
      </c>
      <c r="U4828" s="2">
        <f t="shared" si="225"/>
        <v>0.30000000000000004</v>
      </c>
      <c r="V4828">
        <f>Table1[[#This Row],[Ship Date]]-Table1[[#This Row],[Order Date]]</f>
        <v>3</v>
      </c>
    </row>
    <row r="4829" spans="1:22" x14ac:dyDescent="0.35">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s="13">
        <v>69.52</v>
      </c>
      <c r="S4829" s="13">
        <f t="shared" si="226"/>
        <v>48.663999999999994</v>
      </c>
      <c r="T4829" s="13">
        <f t="shared" si="227"/>
        <v>20.856000000000002</v>
      </c>
      <c r="U4829" s="2">
        <f t="shared" si="225"/>
        <v>0.30000000000000004</v>
      </c>
      <c r="V4829">
        <f>Table1[[#This Row],[Ship Date]]-Table1[[#This Row],[Order Date]]</f>
        <v>7</v>
      </c>
    </row>
    <row r="4830" spans="1:22" x14ac:dyDescent="0.35">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s="13">
        <v>5.64</v>
      </c>
      <c r="S4830" s="13">
        <f t="shared" si="226"/>
        <v>3.9479999999999995</v>
      </c>
      <c r="T4830" s="13">
        <f t="shared" si="227"/>
        <v>1.6920000000000002</v>
      </c>
      <c r="U4830" s="2">
        <f t="shared" si="225"/>
        <v>0.30000000000000004</v>
      </c>
      <c r="V4830">
        <f>Table1[[#This Row],[Ship Date]]-Table1[[#This Row],[Order Date]]</f>
        <v>7</v>
      </c>
    </row>
    <row r="4831" spans="1:22" x14ac:dyDescent="0.35">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s="13">
        <v>13.776</v>
      </c>
      <c r="S4831" s="13">
        <f t="shared" si="226"/>
        <v>9.6431999999999984</v>
      </c>
      <c r="T4831" s="13">
        <f t="shared" si="227"/>
        <v>4.1328000000000014</v>
      </c>
      <c r="U4831" s="2">
        <f t="shared" si="225"/>
        <v>0.3000000000000001</v>
      </c>
      <c r="V4831">
        <f>Table1[[#This Row],[Ship Date]]-Table1[[#This Row],[Order Date]]</f>
        <v>6</v>
      </c>
    </row>
    <row r="4832" spans="1:22" x14ac:dyDescent="0.35">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s="13">
        <v>245.88</v>
      </c>
      <c r="S4832" s="13">
        <f t="shared" si="226"/>
        <v>172.11599999999999</v>
      </c>
      <c r="T4832" s="13">
        <f t="shared" si="227"/>
        <v>73.76400000000001</v>
      </c>
      <c r="U4832" s="2">
        <f t="shared" si="225"/>
        <v>0.30000000000000004</v>
      </c>
      <c r="V4832">
        <f>Table1[[#This Row],[Ship Date]]-Table1[[#This Row],[Order Date]]</f>
        <v>5</v>
      </c>
    </row>
    <row r="4833" spans="1:22" x14ac:dyDescent="0.35">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s="13">
        <v>36.630000000000003</v>
      </c>
      <c r="S4833" s="13">
        <f t="shared" si="226"/>
        <v>25.641000000000002</v>
      </c>
      <c r="T4833" s="13">
        <f t="shared" si="227"/>
        <v>10.989000000000001</v>
      </c>
      <c r="U4833" s="2">
        <f t="shared" si="225"/>
        <v>0.3</v>
      </c>
      <c r="V4833">
        <f>Table1[[#This Row],[Ship Date]]-Table1[[#This Row],[Order Date]]</f>
        <v>5</v>
      </c>
    </row>
    <row r="4834" spans="1:22" x14ac:dyDescent="0.35">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s="13">
        <v>22.58</v>
      </c>
      <c r="S4834" s="13">
        <f t="shared" si="226"/>
        <v>15.805999999999997</v>
      </c>
      <c r="T4834" s="13">
        <f t="shared" si="227"/>
        <v>6.7740000000000009</v>
      </c>
      <c r="U4834" s="2">
        <f t="shared" si="225"/>
        <v>0.30000000000000004</v>
      </c>
      <c r="V4834">
        <f>Table1[[#This Row],[Ship Date]]-Table1[[#This Row],[Order Date]]</f>
        <v>5</v>
      </c>
    </row>
    <row r="4835" spans="1:22" x14ac:dyDescent="0.35">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s="13">
        <v>12.39</v>
      </c>
      <c r="S4835" s="13">
        <f t="shared" si="226"/>
        <v>8.673</v>
      </c>
      <c r="T4835" s="13">
        <f t="shared" si="227"/>
        <v>3.7170000000000005</v>
      </c>
      <c r="U4835" s="2">
        <f t="shared" si="225"/>
        <v>0.30000000000000004</v>
      </c>
      <c r="V4835">
        <f>Table1[[#This Row],[Ship Date]]-Table1[[#This Row],[Order Date]]</f>
        <v>5</v>
      </c>
    </row>
    <row r="4836" spans="1:22" x14ac:dyDescent="0.35">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s="13">
        <v>39.92</v>
      </c>
      <c r="S4836" s="13">
        <f t="shared" si="226"/>
        <v>27.943999999999999</v>
      </c>
      <c r="T4836" s="13">
        <f t="shared" si="227"/>
        <v>11.976000000000003</v>
      </c>
      <c r="U4836" s="2">
        <f t="shared" si="225"/>
        <v>0.30000000000000004</v>
      </c>
      <c r="V4836">
        <f>Table1[[#This Row],[Ship Date]]-Table1[[#This Row],[Order Date]]</f>
        <v>5</v>
      </c>
    </row>
    <row r="4837" spans="1:22" x14ac:dyDescent="0.35">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s="13">
        <v>61.96</v>
      </c>
      <c r="S4837" s="13">
        <f t="shared" si="226"/>
        <v>43.372</v>
      </c>
      <c r="T4837" s="13">
        <f t="shared" si="227"/>
        <v>18.588000000000001</v>
      </c>
      <c r="U4837" s="2">
        <f t="shared" si="225"/>
        <v>0.3</v>
      </c>
      <c r="V4837">
        <f>Table1[[#This Row],[Ship Date]]-Table1[[#This Row],[Order Date]]</f>
        <v>5</v>
      </c>
    </row>
    <row r="4838" spans="1:22" x14ac:dyDescent="0.35">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s="13">
        <v>19.936</v>
      </c>
      <c r="S4838" s="13">
        <f t="shared" si="226"/>
        <v>13.9552</v>
      </c>
      <c r="T4838" s="13">
        <f t="shared" si="227"/>
        <v>5.9808000000000003</v>
      </c>
      <c r="U4838" s="2">
        <f t="shared" si="225"/>
        <v>0.30000000000000004</v>
      </c>
      <c r="V4838">
        <f>Table1[[#This Row],[Ship Date]]-Table1[[#This Row],[Order Date]]</f>
        <v>5</v>
      </c>
    </row>
    <row r="4839" spans="1:22" x14ac:dyDescent="0.35">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s="13">
        <v>3.798</v>
      </c>
      <c r="S4839" s="13">
        <f t="shared" si="226"/>
        <v>2.6585999999999999</v>
      </c>
      <c r="T4839" s="13">
        <f t="shared" si="227"/>
        <v>1.1394000000000002</v>
      </c>
      <c r="U4839" s="2">
        <f t="shared" si="225"/>
        <v>0.30000000000000004</v>
      </c>
      <c r="V4839">
        <f>Table1[[#This Row],[Ship Date]]-Table1[[#This Row],[Order Date]]</f>
        <v>2</v>
      </c>
    </row>
    <row r="4840" spans="1:22" x14ac:dyDescent="0.35">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s="13">
        <v>27.744</v>
      </c>
      <c r="S4840" s="13">
        <f t="shared" si="226"/>
        <v>19.4208</v>
      </c>
      <c r="T4840" s="13">
        <f t="shared" si="227"/>
        <v>8.3231999999999999</v>
      </c>
      <c r="U4840" s="2">
        <f t="shared" si="225"/>
        <v>0.3</v>
      </c>
      <c r="V4840">
        <f>Table1[[#This Row],[Ship Date]]-Table1[[#This Row],[Order Date]]</f>
        <v>2</v>
      </c>
    </row>
    <row r="4841" spans="1:22" x14ac:dyDescent="0.35">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s="13">
        <v>158.376</v>
      </c>
      <c r="S4841" s="13">
        <f t="shared" si="226"/>
        <v>110.86319999999999</v>
      </c>
      <c r="T4841" s="13">
        <f t="shared" si="227"/>
        <v>47.512800000000013</v>
      </c>
      <c r="U4841" s="2">
        <f t="shared" si="225"/>
        <v>0.30000000000000004</v>
      </c>
      <c r="V4841">
        <f>Table1[[#This Row],[Ship Date]]-Table1[[#This Row],[Order Date]]</f>
        <v>2</v>
      </c>
    </row>
    <row r="4842" spans="1:22" x14ac:dyDescent="0.35">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s="13">
        <v>27.58</v>
      </c>
      <c r="S4842" s="13">
        <f t="shared" si="226"/>
        <v>19.305999999999997</v>
      </c>
      <c r="T4842" s="13">
        <f t="shared" si="227"/>
        <v>8.2740000000000009</v>
      </c>
      <c r="U4842" s="2">
        <f t="shared" si="225"/>
        <v>0.30000000000000004</v>
      </c>
      <c r="V4842">
        <f>Table1[[#This Row],[Ship Date]]-Table1[[#This Row],[Order Date]]</f>
        <v>5</v>
      </c>
    </row>
    <row r="4843" spans="1:22" x14ac:dyDescent="0.35">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s="13">
        <v>5.5529999999999999</v>
      </c>
      <c r="S4843" s="13">
        <f t="shared" si="226"/>
        <v>3.8870999999999998</v>
      </c>
      <c r="T4843" s="13">
        <f t="shared" si="227"/>
        <v>1.6659000000000002</v>
      </c>
      <c r="U4843" s="2">
        <f t="shared" si="225"/>
        <v>0.30000000000000004</v>
      </c>
      <c r="V4843">
        <f>Table1[[#This Row],[Ship Date]]-Table1[[#This Row],[Order Date]]</f>
        <v>5</v>
      </c>
    </row>
    <row r="4844" spans="1:22" x14ac:dyDescent="0.35">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s="13">
        <v>243.92</v>
      </c>
      <c r="S4844" s="13">
        <f t="shared" si="226"/>
        <v>170.74399999999997</v>
      </c>
      <c r="T4844" s="13">
        <f t="shared" si="227"/>
        <v>73.176000000000016</v>
      </c>
      <c r="U4844" s="2">
        <f t="shared" si="225"/>
        <v>0.3000000000000001</v>
      </c>
      <c r="V4844">
        <f>Table1[[#This Row],[Ship Date]]-Table1[[#This Row],[Order Date]]</f>
        <v>5</v>
      </c>
    </row>
    <row r="4845" spans="1:22" x14ac:dyDescent="0.35">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s="13">
        <v>14.96</v>
      </c>
      <c r="S4845" s="13">
        <f t="shared" si="226"/>
        <v>10.472</v>
      </c>
      <c r="T4845" s="13">
        <f t="shared" si="227"/>
        <v>4.4880000000000013</v>
      </c>
      <c r="U4845" s="2">
        <f t="shared" si="225"/>
        <v>0.30000000000000004</v>
      </c>
      <c r="V4845">
        <f>Table1[[#This Row],[Ship Date]]-Table1[[#This Row],[Order Date]]</f>
        <v>2</v>
      </c>
    </row>
    <row r="4846" spans="1:22" x14ac:dyDescent="0.35">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s="13">
        <v>7.1840000000000002</v>
      </c>
      <c r="S4846" s="13">
        <f t="shared" si="226"/>
        <v>5.0287999999999995</v>
      </c>
      <c r="T4846" s="13">
        <f t="shared" si="227"/>
        <v>2.1552000000000007</v>
      </c>
      <c r="U4846" s="2">
        <f t="shared" si="225"/>
        <v>0.3000000000000001</v>
      </c>
      <c r="V4846">
        <f>Table1[[#This Row],[Ship Date]]-Table1[[#This Row],[Order Date]]</f>
        <v>1</v>
      </c>
    </row>
    <row r="4847" spans="1:22" x14ac:dyDescent="0.35">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s="13">
        <v>10.512</v>
      </c>
      <c r="S4847" s="13">
        <f t="shared" si="226"/>
        <v>7.3583999999999996</v>
      </c>
      <c r="T4847" s="13">
        <f t="shared" si="227"/>
        <v>3.1536000000000008</v>
      </c>
      <c r="U4847" s="2">
        <f t="shared" si="225"/>
        <v>0.30000000000000004</v>
      </c>
      <c r="V4847">
        <f>Table1[[#This Row],[Ship Date]]-Table1[[#This Row],[Order Date]]</f>
        <v>3</v>
      </c>
    </row>
    <row r="4848" spans="1:22" x14ac:dyDescent="0.35">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s="13">
        <v>263.95999999999998</v>
      </c>
      <c r="S4848" s="13">
        <f t="shared" si="226"/>
        <v>184.77199999999996</v>
      </c>
      <c r="T4848" s="13">
        <f t="shared" si="227"/>
        <v>79.188000000000017</v>
      </c>
      <c r="U4848" s="2">
        <f t="shared" si="225"/>
        <v>0.3000000000000001</v>
      </c>
      <c r="V4848">
        <f>Table1[[#This Row],[Ship Date]]-Table1[[#This Row],[Order Date]]</f>
        <v>2</v>
      </c>
    </row>
    <row r="4849" spans="1:22" x14ac:dyDescent="0.35">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s="13">
        <v>71.632000000000005</v>
      </c>
      <c r="S4849" s="13">
        <f t="shared" si="226"/>
        <v>50.142400000000002</v>
      </c>
      <c r="T4849" s="13">
        <f t="shared" si="227"/>
        <v>21.489600000000003</v>
      </c>
      <c r="U4849" s="2">
        <f t="shared" si="225"/>
        <v>0.30000000000000004</v>
      </c>
      <c r="V4849">
        <f>Table1[[#This Row],[Ship Date]]-Table1[[#This Row],[Order Date]]</f>
        <v>2</v>
      </c>
    </row>
    <row r="4850" spans="1:22" x14ac:dyDescent="0.35">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s="13">
        <v>9.3279999999999994</v>
      </c>
      <c r="S4850" s="13">
        <f t="shared" si="226"/>
        <v>6.5295999999999994</v>
      </c>
      <c r="T4850" s="13">
        <f t="shared" si="227"/>
        <v>2.7984</v>
      </c>
      <c r="U4850" s="2">
        <f t="shared" si="225"/>
        <v>0.30000000000000004</v>
      </c>
      <c r="V4850">
        <f>Table1[[#This Row],[Ship Date]]-Table1[[#This Row],[Order Date]]</f>
        <v>2</v>
      </c>
    </row>
    <row r="4851" spans="1:22" x14ac:dyDescent="0.35">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s="13">
        <v>5.88</v>
      </c>
      <c r="S4851" s="13">
        <f t="shared" si="226"/>
        <v>4.1159999999999997</v>
      </c>
      <c r="T4851" s="13">
        <f t="shared" si="227"/>
        <v>1.7640000000000002</v>
      </c>
      <c r="U4851" s="2">
        <f t="shared" si="225"/>
        <v>0.30000000000000004</v>
      </c>
      <c r="V4851">
        <f>Table1[[#This Row],[Ship Date]]-Table1[[#This Row],[Order Date]]</f>
        <v>6</v>
      </c>
    </row>
    <row r="4852" spans="1:22" x14ac:dyDescent="0.35">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s="13">
        <v>975.92</v>
      </c>
      <c r="S4852" s="13">
        <f t="shared" si="226"/>
        <v>683.14399999999989</v>
      </c>
      <c r="T4852" s="13">
        <f t="shared" si="227"/>
        <v>292.77600000000007</v>
      </c>
      <c r="U4852" s="2">
        <f t="shared" si="225"/>
        <v>0.3000000000000001</v>
      </c>
      <c r="V4852">
        <f>Table1[[#This Row],[Ship Date]]-Table1[[#This Row],[Order Date]]</f>
        <v>6</v>
      </c>
    </row>
    <row r="4853" spans="1:22" x14ac:dyDescent="0.35">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s="13">
        <v>303.83999999999997</v>
      </c>
      <c r="S4853" s="13">
        <f t="shared" si="226"/>
        <v>212.68799999999996</v>
      </c>
      <c r="T4853" s="13">
        <f t="shared" si="227"/>
        <v>91.152000000000015</v>
      </c>
      <c r="U4853" s="2">
        <f t="shared" si="225"/>
        <v>0.3000000000000001</v>
      </c>
      <c r="V4853">
        <f>Table1[[#This Row],[Ship Date]]-Table1[[#This Row],[Order Date]]</f>
        <v>6</v>
      </c>
    </row>
    <row r="4854" spans="1:22" x14ac:dyDescent="0.35">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s="13">
        <v>485.88</v>
      </c>
      <c r="S4854" s="13">
        <f t="shared" si="226"/>
        <v>340.11599999999999</v>
      </c>
      <c r="T4854" s="13">
        <f t="shared" si="227"/>
        <v>145.76400000000001</v>
      </c>
      <c r="U4854" s="2">
        <f t="shared" si="225"/>
        <v>0.30000000000000004</v>
      </c>
      <c r="V4854">
        <f>Table1[[#This Row],[Ship Date]]-Table1[[#This Row],[Order Date]]</f>
        <v>6</v>
      </c>
    </row>
    <row r="4855" spans="1:22" x14ac:dyDescent="0.35">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s="13">
        <v>12.54</v>
      </c>
      <c r="S4855" s="13">
        <f t="shared" si="226"/>
        <v>8.7779999999999987</v>
      </c>
      <c r="T4855" s="13">
        <f t="shared" si="227"/>
        <v>3.7620000000000005</v>
      </c>
      <c r="U4855" s="2">
        <f t="shared" si="225"/>
        <v>0.30000000000000004</v>
      </c>
      <c r="V4855">
        <f>Table1[[#This Row],[Ship Date]]-Table1[[#This Row],[Order Date]]</f>
        <v>3</v>
      </c>
    </row>
    <row r="4856" spans="1:22" x14ac:dyDescent="0.35">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s="13">
        <v>8.94</v>
      </c>
      <c r="S4856" s="13">
        <f t="shared" si="226"/>
        <v>6.2579999999999991</v>
      </c>
      <c r="T4856" s="13">
        <f t="shared" si="227"/>
        <v>2.6820000000000004</v>
      </c>
      <c r="U4856" s="2">
        <f t="shared" si="225"/>
        <v>0.30000000000000004</v>
      </c>
      <c r="V4856">
        <f>Table1[[#This Row],[Ship Date]]-Table1[[#This Row],[Order Date]]</f>
        <v>3</v>
      </c>
    </row>
    <row r="4857" spans="1:22" x14ac:dyDescent="0.35">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s="13">
        <v>9.24</v>
      </c>
      <c r="S4857" s="13">
        <f t="shared" si="226"/>
        <v>6.468</v>
      </c>
      <c r="T4857" s="13">
        <f t="shared" si="227"/>
        <v>2.7720000000000002</v>
      </c>
      <c r="U4857" s="2">
        <f t="shared" si="225"/>
        <v>0.30000000000000004</v>
      </c>
      <c r="V4857">
        <f>Table1[[#This Row],[Ship Date]]-Table1[[#This Row],[Order Date]]</f>
        <v>3</v>
      </c>
    </row>
    <row r="4858" spans="1:22" x14ac:dyDescent="0.35">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s="13">
        <v>70.007999999999996</v>
      </c>
      <c r="S4858" s="13">
        <f t="shared" si="226"/>
        <v>49.005599999999994</v>
      </c>
      <c r="T4858" s="13">
        <f t="shared" si="227"/>
        <v>21.002400000000002</v>
      </c>
      <c r="U4858" s="2">
        <f t="shared" si="225"/>
        <v>0.30000000000000004</v>
      </c>
      <c r="V4858">
        <f>Table1[[#This Row],[Ship Date]]-Table1[[#This Row],[Order Date]]</f>
        <v>4</v>
      </c>
    </row>
    <row r="4859" spans="1:22" x14ac:dyDescent="0.35">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s="13">
        <v>77.599999999999994</v>
      </c>
      <c r="S4859" s="13">
        <f t="shared" si="226"/>
        <v>54.319999999999993</v>
      </c>
      <c r="T4859" s="13">
        <f t="shared" si="227"/>
        <v>23.28</v>
      </c>
      <c r="U4859" s="2">
        <f t="shared" si="225"/>
        <v>0.30000000000000004</v>
      </c>
      <c r="V4859">
        <f>Table1[[#This Row],[Ship Date]]-Table1[[#This Row],[Order Date]]</f>
        <v>4</v>
      </c>
    </row>
    <row r="4860" spans="1:22" x14ac:dyDescent="0.35">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s="13">
        <v>464.85</v>
      </c>
      <c r="S4860" s="13">
        <f t="shared" si="226"/>
        <v>325.39499999999998</v>
      </c>
      <c r="T4860" s="13">
        <f t="shared" si="227"/>
        <v>139.45500000000004</v>
      </c>
      <c r="U4860" s="2">
        <f t="shared" si="225"/>
        <v>0.3000000000000001</v>
      </c>
      <c r="V4860">
        <f>Table1[[#This Row],[Ship Date]]-Table1[[#This Row],[Order Date]]</f>
        <v>4</v>
      </c>
    </row>
    <row r="4861" spans="1:22" x14ac:dyDescent="0.35">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s="13">
        <v>10.192</v>
      </c>
      <c r="S4861" s="13">
        <f t="shared" si="226"/>
        <v>7.1343999999999994</v>
      </c>
      <c r="T4861" s="13">
        <f t="shared" si="227"/>
        <v>3.0576000000000008</v>
      </c>
      <c r="U4861" s="2">
        <f t="shared" si="225"/>
        <v>0.30000000000000004</v>
      </c>
      <c r="V4861">
        <f>Table1[[#This Row],[Ship Date]]-Table1[[#This Row],[Order Date]]</f>
        <v>4</v>
      </c>
    </row>
    <row r="4862" spans="1:22" x14ac:dyDescent="0.35">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s="13">
        <v>1793.98</v>
      </c>
      <c r="S4862" s="13">
        <f t="shared" si="226"/>
        <v>1255.7859999999998</v>
      </c>
      <c r="T4862" s="13">
        <f t="shared" si="227"/>
        <v>538.19400000000019</v>
      </c>
      <c r="U4862" s="2">
        <f t="shared" si="225"/>
        <v>0.3000000000000001</v>
      </c>
      <c r="V4862">
        <f>Table1[[#This Row],[Ship Date]]-Table1[[#This Row],[Order Date]]</f>
        <v>6</v>
      </c>
    </row>
    <row r="4863" spans="1:22" x14ac:dyDescent="0.35">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s="13">
        <v>758.35199999999998</v>
      </c>
      <c r="S4863" s="13">
        <f t="shared" si="226"/>
        <v>530.8463999999999</v>
      </c>
      <c r="T4863" s="13">
        <f t="shared" si="227"/>
        <v>227.50560000000007</v>
      </c>
      <c r="U4863" s="2">
        <f t="shared" si="225"/>
        <v>0.3000000000000001</v>
      </c>
      <c r="V4863">
        <f>Table1[[#This Row],[Ship Date]]-Table1[[#This Row],[Order Date]]</f>
        <v>5</v>
      </c>
    </row>
    <row r="4864" spans="1:22" x14ac:dyDescent="0.35">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s="13">
        <v>20.367999999999999</v>
      </c>
      <c r="S4864" s="13">
        <f t="shared" si="226"/>
        <v>14.257599999999998</v>
      </c>
      <c r="T4864" s="13">
        <f t="shared" si="227"/>
        <v>6.1104000000000003</v>
      </c>
      <c r="U4864" s="2">
        <f t="shared" si="225"/>
        <v>0.30000000000000004</v>
      </c>
      <c r="V4864">
        <f>Table1[[#This Row],[Ship Date]]-Table1[[#This Row],[Order Date]]</f>
        <v>4</v>
      </c>
    </row>
    <row r="4865" spans="1:22" x14ac:dyDescent="0.35">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s="13">
        <v>49.847999999999999</v>
      </c>
      <c r="S4865" s="13">
        <f t="shared" si="226"/>
        <v>34.893599999999999</v>
      </c>
      <c r="T4865" s="13">
        <f t="shared" si="227"/>
        <v>14.9544</v>
      </c>
      <c r="U4865" s="2">
        <f t="shared" si="225"/>
        <v>0.3</v>
      </c>
      <c r="V4865">
        <f>Table1[[#This Row],[Ship Date]]-Table1[[#This Row],[Order Date]]</f>
        <v>4</v>
      </c>
    </row>
    <row r="4866" spans="1:22" x14ac:dyDescent="0.35">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s="13">
        <v>239.97</v>
      </c>
      <c r="S4866" s="13">
        <f t="shared" si="226"/>
        <v>167.97899999999998</v>
      </c>
      <c r="T4866" s="13">
        <f t="shared" si="227"/>
        <v>71.991000000000014</v>
      </c>
      <c r="U4866" s="2">
        <f t="shared" si="225"/>
        <v>0.30000000000000004</v>
      </c>
      <c r="V4866">
        <f>Table1[[#This Row],[Ship Date]]-Table1[[#This Row],[Order Date]]</f>
        <v>4</v>
      </c>
    </row>
    <row r="4867" spans="1:22" x14ac:dyDescent="0.35">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s="13">
        <v>2404.7040000000002</v>
      </c>
      <c r="S4867" s="13">
        <f t="shared" si="226"/>
        <v>1683.2927999999999</v>
      </c>
      <c r="T4867" s="13">
        <f t="shared" si="227"/>
        <v>721.41120000000024</v>
      </c>
      <c r="U4867" s="2">
        <f t="shared" ref="U4867:U4930" si="228">T4867/R4867</f>
        <v>0.3000000000000001</v>
      </c>
      <c r="V4867">
        <f>Table1[[#This Row],[Ship Date]]-Table1[[#This Row],[Order Date]]</f>
        <v>5</v>
      </c>
    </row>
    <row r="4868" spans="1:22" x14ac:dyDescent="0.35">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s="13">
        <v>563.024</v>
      </c>
      <c r="S4868" s="13">
        <f t="shared" ref="S4868:S4931" si="229">R4868*0.7</f>
        <v>394.11679999999996</v>
      </c>
      <c r="T4868" s="13">
        <f t="shared" ref="T4868:T4931" si="230">R4868-S4868</f>
        <v>168.90720000000005</v>
      </c>
      <c r="U4868" s="2">
        <f t="shared" si="228"/>
        <v>0.3000000000000001</v>
      </c>
      <c r="V4868">
        <f>Table1[[#This Row],[Ship Date]]-Table1[[#This Row],[Order Date]]</f>
        <v>5</v>
      </c>
    </row>
    <row r="4869" spans="1:22" x14ac:dyDescent="0.3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s="13">
        <v>344.91</v>
      </c>
      <c r="S4869" s="13">
        <f t="shared" si="229"/>
        <v>241.43700000000001</v>
      </c>
      <c r="T4869" s="13">
        <f t="shared" si="230"/>
        <v>103.47300000000001</v>
      </c>
      <c r="U4869" s="2">
        <f t="shared" si="228"/>
        <v>0.3</v>
      </c>
      <c r="V4869">
        <f>Table1[[#This Row],[Ship Date]]-Table1[[#This Row],[Order Date]]</f>
        <v>5</v>
      </c>
    </row>
    <row r="4870" spans="1:22" x14ac:dyDescent="0.35">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s="13">
        <v>8.64</v>
      </c>
      <c r="S4870" s="13">
        <f t="shared" si="229"/>
        <v>6.048</v>
      </c>
      <c r="T4870" s="13">
        <f t="shared" si="230"/>
        <v>2.5920000000000005</v>
      </c>
      <c r="U4870" s="2">
        <f t="shared" si="228"/>
        <v>0.30000000000000004</v>
      </c>
      <c r="V4870">
        <f>Table1[[#This Row],[Ship Date]]-Table1[[#This Row],[Order Date]]</f>
        <v>5</v>
      </c>
    </row>
    <row r="4871" spans="1:22" x14ac:dyDescent="0.35">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s="13">
        <v>89.988</v>
      </c>
      <c r="S4871" s="13">
        <f t="shared" si="229"/>
        <v>62.991599999999998</v>
      </c>
      <c r="T4871" s="13">
        <f t="shared" si="230"/>
        <v>26.996400000000001</v>
      </c>
      <c r="U4871" s="2">
        <f t="shared" si="228"/>
        <v>0.3</v>
      </c>
      <c r="V4871">
        <f>Table1[[#This Row],[Ship Date]]-Table1[[#This Row],[Order Date]]</f>
        <v>5</v>
      </c>
    </row>
    <row r="4872" spans="1:22" x14ac:dyDescent="0.35">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s="13">
        <v>229.54400000000001</v>
      </c>
      <c r="S4872" s="13">
        <f t="shared" si="229"/>
        <v>160.6808</v>
      </c>
      <c r="T4872" s="13">
        <f t="shared" si="230"/>
        <v>68.863200000000006</v>
      </c>
      <c r="U4872" s="2">
        <f t="shared" si="228"/>
        <v>0.3</v>
      </c>
      <c r="V4872">
        <f>Table1[[#This Row],[Ship Date]]-Table1[[#This Row],[Order Date]]</f>
        <v>5</v>
      </c>
    </row>
    <row r="4873" spans="1:22" x14ac:dyDescent="0.35">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s="13">
        <v>1.8240000000000001</v>
      </c>
      <c r="S4873" s="13">
        <f t="shared" si="229"/>
        <v>1.2767999999999999</v>
      </c>
      <c r="T4873" s="13">
        <f t="shared" si="230"/>
        <v>0.54720000000000013</v>
      </c>
      <c r="U4873" s="2">
        <f t="shared" si="228"/>
        <v>0.30000000000000004</v>
      </c>
      <c r="V4873">
        <f>Table1[[#This Row],[Ship Date]]-Table1[[#This Row],[Order Date]]</f>
        <v>4</v>
      </c>
    </row>
    <row r="4874" spans="1:22" x14ac:dyDescent="0.35">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s="13">
        <v>18.32</v>
      </c>
      <c r="S4874" s="13">
        <f t="shared" si="229"/>
        <v>12.824</v>
      </c>
      <c r="T4874" s="13">
        <f t="shared" si="230"/>
        <v>5.4960000000000004</v>
      </c>
      <c r="U4874" s="2">
        <f t="shared" si="228"/>
        <v>0.30000000000000004</v>
      </c>
      <c r="V4874">
        <f>Table1[[#This Row],[Ship Date]]-Table1[[#This Row],[Order Date]]</f>
        <v>4</v>
      </c>
    </row>
    <row r="4875" spans="1:22" x14ac:dyDescent="0.35">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s="13">
        <v>48.816000000000003</v>
      </c>
      <c r="S4875" s="13">
        <f t="shared" si="229"/>
        <v>34.171199999999999</v>
      </c>
      <c r="T4875" s="13">
        <f t="shared" si="230"/>
        <v>14.644800000000004</v>
      </c>
      <c r="U4875" s="2">
        <f t="shared" si="228"/>
        <v>0.30000000000000004</v>
      </c>
      <c r="V4875">
        <f>Table1[[#This Row],[Ship Date]]-Table1[[#This Row],[Order Date]]</f>
        <v>4</v>
      </c>
    </row>
    <row r="4876" spans="1:22" x14ac:dyDescent="0.35">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s="13">
        <v>1.1879999999999999</v>
      </c>
      <c r="S4876" s="13">
        <f t="shared" si="229"/>
        <v>0.83159999999999989</v>
      </c>
      <c r="T4876" s="13">
        <f t="shared" si="230"/>
        <v>0.35640000000000005</v>
      </c>
      <c r="U4876" s="2">
        <f t="shared" si="228"/>
        <v>0.30000000000000004</v>
      </c>
      <c r="V4876">
        <f>Table1[[#This Row],[Ship Date]]-Table1[[#This Row],[Order Date]]</f>
        <v>4</v>
      </c>
    </row>
    <row r="4877" spans="1:22" x14ac:dyDescent="0.35">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s="13">
        <v>119.8</v>
      </c>
      <c r="S4877" s="13">
        <f t="shared" si="229"/>
        <v>83.86</v>
      </c>
      <c r="T4877" s="13">
        <f t="shared" si="230"/>
        <v>35.94</v>
      </c>
      <c r="U4877" s="2">
        <f t="shared" si="228"/>
        <v>0.3</v>
      </c>
      <c r="V4877">
        <f>Table1[[#This Row],[Ship Date]]-Table1[[#This Row],[Order Date]]</f>
        <v>5</v>
      </c>
    </row>
    <row r="4878" spans="1:22" x14ac:dyDescent="0.35">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s="13">
        <v>61.567999999999998</v>
      </c>
      <c r="S4878" s="13">
        <f t="shared" si="229"/>
        <v>43.097599999999993</v>
      </c>
      <c r="T4878" s="13">
        <f t="shared" si="230"/>
        <v>18.470400000000005</v>
      </c>
      <c r="U4878" s="2">
        <f t="shared" si="228"/>
        <v>0.3000000000000001</v>
      </c>
      <c r="V4878">
        <f>Table1[[#This Row],[Ship Date]]-Table1[[#This Row],[Order Date]]</f>
        <v>6</v>
      </c>
    </row>
    <row r="4879" spans="1:22" x14ac:dyDescent="0.35">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s="13">
        <v>6.1920000000000002</v>
      </c>
      <c r="S4879" s="13">
        <f t="shared" si="229"/>
        <v>4.3343999999999996</v>
      </c>
      <c r="T4879" s="13">
        <f t="shared" si="230"/>
        <v>1.8576000000000006</v>
      </c>
      <c r="U4879" s="2">
        <f t="shared" si="228"/>
        <v>0.3000000000000001</v>
      </c>
      <c r="V4879">
        <f>Table1[[#This Row],[Ship Date]]-Table1[[#This Row],[Order Date]]</f>
        <v>6</v>
      </c>
    </row>
    <row r="4880" spans="1:22" x14ac:dyDescent="0.35">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s="13">
        <v>2.214</v>
      </c>
      <c r="S4880" s="13">
        <f t="shared" si="229"/>
        <v>1.5497999999999998</v>
      </c>
      <c r="T4880" s="13">
        <f t="shared" si="230"/>
        <v>0.66420000000000012</v>
      </c>
      <c r="U4880" s="2">
        <f t="shared" si="228"/>
        <v>0.30000000000000004</v>
      </c>
      <c r="V4880">
        <f>Table1[[#This Row],[Ship Date]]-Table1[[#This Row],[Order Date]]</f>
        <v>2</v>
      </c>
    </row>
    <row r="4881" spans="1:22" x14ac:dyDescent="0.35">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s="13">
        <v>5.32</v>
      </c>
      <c r="S4881" s="13">
        <f t="shared" si="229"/>
        <v>3.7239999999999998</v>
      </c>
      <c r="T4881" s="13">
        <f t="shared" si="230"/>
        <v>1.5960000000000005</v>
      </c>
      <c r="U4881" s="2">
        <f t="shared" si="228"/>
        <v>0.3000000000000001</v>
      </c>
      <c r="V4881">
        <f>Table1[[#This Row],[Ship Date]]-Table1[[#This Row],[Order Date]]</f>
        <v>3</v>
      </c>
    </row>
    <row r="4882" spans="1:22" x14ac:dyDescent="0.35">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s="13">
        <v>975.92</v>
      </c>
      <c r="S4882" s="13">
        <f t="shared" si="229"/>
        <v>683.14399999999989</v>
      </c>
      <c r="T4882" s="13">
        <f t="shared" si="230"/>
        <v>292.77600000000007</v>
      </c>
      <c r="U4882" s="2">
        <f t="shared" si="228"/>
        <v>0.3000000000000001</v>
      </c>
      <c r="V4882">
        <f>Table1[[#This Row],[Ship Date]]-Table1[[#This Row],[Order Date]]</f>
        <v>3</v>
      </c>
    </row>
    <row r="4883" spans="1:22" x14ac:dyDescent="0.35">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s="13">
        <v>2249.91</v>
      </c>
      <c r="S4883" s="13">
        <f t="shared" si="229"/>
        <v>1574.9369999999999</v>
      </c>
      <c r="T4883" s="13">
        <f t="shared" si="230"/>
        <v>674.97299999999996</v>
      </c>
      <c r="U4883" s="2">
        <f t="shared" si="228"/>
        <v>0.3</v>
      </c>
      <c r="V4883">
        <f>Table1[[#This Row],[Ship Date]]-Table1[[#This Row],[Order Date]]</f>
        <v>3</v>
      </c>
    </row>
    <row r="4884" spans="1:22" x14ac:dyDescent="0.35">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s="13">
        <v>59.92</v>
      </c>
      <c r="S4884" s="13">
        <f t="shared" si="229"/>
        <v>41.943999999999996</v>
      </c>
      <c r="T4884" s="13">
        <f t="shared" si="230"/>
        <v>17.976000000000006</v>
      </c>
      <c r="U4884" s="2">
        <f t="shared" si="228"/>
        <v>0.3000000000000001</v>
      </c>
      <c r="V4884">
        <f>Table1[[#This Row],[Ship Date]]-Table1[[#This Row],[Order Date]]</f>
        <v>3</v>
      </c>
    </row>
    <row r="4885" spans="1:22" x14ac:dyDescent="0.35">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s="13">
        <v>171.2</v>
      </c>
      <c r="S4885" s="13">
        <f t="shared" si="229"/>
        <v>119.83999999999999</v>
      </c>
      <c r="T4885" s="13">
        <f t="shared" si="230"/>
        <v>51.36</v>
      </c>
      <c r="U4885" s="2">
        <f t="shared" si="228"/>
        <v>0.3</v>
      </c>
      <c r="V4885">
        <f>Table1[[#This Row],[Ship Date]]-Table1[[#This Row],[Order Date]]</f>
        <v>7</v>
      </c>
    </row>
    <row r="4886" spans="1:22" x14ac:dyDescent="0.35">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s="13">
        <v>3.36</v>
      </c>
      <c r="S4886" s="13">
        <f t="shared" si="229"/>
        <v>2.3519999999999999</v>
      </c>
      <c r="T4886" s="13">
        <f t="shared" si="230"/>
        <v>1.008</v>
      </c>
      <c r="U4886" s="2">
        <f t="shared" si="228"/>
        <v>0.3</v>
      </c>
      <c r="V4886">
        <f>Table1[[#This Row],[Ship Date]]-Table1[[#This Row],[Order Date]]</f>
        <v>7</v>
      </c>
    </row>
    <row r="4887" spans="1:22" x14ac:dyDescent="0.35">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s="13">
        <v>114.2</v>
      </c>
      <c r="S4887" s="13">
        <f t="shared" si="229"/>
        <v>79.94</v>
      </c>
      <c r="T4887" s="13">
        <f t="shared" si="230"/>
        <v>34.260000000000005</v>
      </c>
      <c r="U4887" s="2">
        <f t="shared" si="228"/>
        <v>0.30000000000000004</v>
      </c>
      <c r="V4887">
        <f>Table1[[#This Row],[Ship Date]]-Table1[[#This Row],[Order Date]]</f>
        <v>4</v>
      </c>
    </row>
    <row r="4888" spans="1:22" x14ac:dyDescent="0.35">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s="13">
        <v>182.67</v>
      </c>
      <c r="S4888" s="13">
        <f t="shared" si="229"/>
        <v>127.86899999999999</v>
      </c>
      <c r="T4888" s="13">
        <f t="shared" si="230"/>
        <v>54.801000000000002</v>
      </c>
      <c r="U4888" s="2">
        <f t="shared" si="228"/>
        <v>0.30000000000000004</v>
      </c>
      <c r="V4888">
        <f>Table1[[#This Row],[Ship Date]]-Table1[[#This Row],[Order Date]]</f>
        <v>3</v>
      </c>
    </row>
    <row r="4889" spans="1:22" x14ac:dyDescent="0.35">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s="13">
        <v>101.7</v>
      </c>
      <c r="S4889" s="13">
        <f t="shared" si="229"/>
        <v>71.19</v>
      </c>
      <c r="T4889" s="13">
        <f t="shared" si="230"/>
        <v>30.510000000000005</v>
      </c>
      <c r="U4889" s="2">
        <f t="shared" si="228"/>
        <v>0.30000000000000004</v>
      </c>
      <c r="V4889">
        <f>Table1[[#This Row],[Ship Date]]-Table1[[#This Row],[Order Date]]</f>
        <v>3</v>
      </c>
    </row>
    <row r="4890" spans="1:22" x14ac:dyDescent="0.35">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s="13">
        <v>1126.02</v>
      </c>
      <c r="S4890" s="13">
        <f t="shared" si="229"/>
        <v>788.21399999999994</v>
      </c>
      <c r="T4890" s="13">
        <f t="shared" si="230"/>
        <v>337.80600000000004</v>
      </c>
      <c r="U4890" s="2">
        <f t="shared" si="228"/>
        <v>0.30000000000000004</v>
      </c>
      <c r="V4890">
        <f>Table1[[#This Row],[Ship Date]]-Table1[[#This Row],[Order Date]]</f>
        <v>3</v>
      </c>
    </row>
    <row r="4891" spans="1:22" x14ac:dyDescent="0.35">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s="13">
        <v>1263.3</v>
      </c>
      <c r="S4891" s="13">
        <f t="shared" si="229"/>
        <v>884.31</v>
      </c>
      <c r="T4891" s="13">
        <f t="shared" si="230"/>
        <v>378.99</v>
      </c>
      <c r="U4891" s="2">
        <f t="shared" si="228"/>
        <v>0.30000000000000004</v>
      </c>
      <c r="V4891">
        <f>Table1[[#This Row],[Ship Date]]-Table1[[#This Row],[Order Date]]</f>
        <v>3</v>
      </c>
    </row>
    <row r="4892" spans="1:22" x14ac:dyDescent="0.35">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s="13">
        <v>8.82</v>
      </c>
      <c r="S4892" s="13">
        <f t="shared" si="229"/>
        <v>6.1739999999999995</v>
      </c>
      <c r="T4892" s="13">
        <f t="shared" si="230"/>
        <v>2.6460000000000008</v>
      </c>
      <c r="U4892" s="2">
        <f t="shared" si="228"/>
        <v>0.3000000000000001</v>
      </c>
      <c r="V4892">
        <f>Table1[[#This Row],[Ship Date]]-Table1[[#This Row],[Order Date]]</f>
        <v>7</v>
      </c>
    </row>
    <row r="4893" spans="1:22" x14ac:dyDescent="0.35">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s="13">
        <v>37.94</v>
      </c>
      <c r="S4893" s="13">
        <f t="shared" si="229"/>
        <v>26.557999999999996</v>
      </c>
      <c r="T4893" s="13">
        <f t="shared" si="230"/>
        <v>11.382000000000001</v>
      </c>
      <c r="U4893" s="2">
        <f t="shared" si="228"/>
        <v>0.30000000000000004</v>
      </c>
      <c r="V4893">
        <f>Table1[[#This Row],[Ship Date]]-Table1[[#This Row],[Order Date]]</f>
        <v>7</v>
      </c>
    </row>
    <row r="4894" spans="1:22" x14ac:dyDescent="0.35">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s="13">
        <v>4.2</v>
      </c>
      <c r="S4894" s="13">
        <f t="shared" si="229"/>
        <v>2.94</v>
      </c>
      <c r="T4894" s="13">
        <f t="shared" si="230"/>
        <v>1.2600000000000002</v>
      </c>
      <c r="U4894" s="2">
        <f t="shared" si="228"/>
        <v>0.30000000000000004</v>
      </c>
      <c r="V4894">
        <f>Table1[[#This Row],[Ship Date]]-Table1[[#This Row],[Order Date]]</f>
        <v>7</v>
      </c>
    </row>
    <row r="4895" spans="1:22" x14ac:dyDescent="0.35">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s="13">
        <v>227.28</v>
      </c>
      <c r="S4895" s="13">
        <f t="shared" si="229"/>
        <v>159.096</v>
      </c>
      <c r="T4895" s="13">
        <f t="shared" si="230"/>
        <v>68.183999999999997</v>
      </c>
      <c r="U4895" s="2">
        <f t="shared" si="228"/>
        <v>0.3</v>
      </c>
      <c r="V4895">
        <f>Table1[[#This Row],[Ship Date]]-Table1[[#This Row],[Order Date]]</f>
        <v>7</v>
      </c>
    </row>
    <row r="4896" spans="1:22" x14ac:dyDescent="0.35">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s="13">
        <v>47.9</v>
      </c>
      <c r="S4896" s="13">
        <f t="shared" si="229"/>
        <v>33.529999999999994</v>
      </c>
      <c r="T4896" s="13">
        <f t="shared" si="230"/>
        <v>14.370000000000005</v>
      </c>
      <c r="U4896" s="2">
        <f t="shared" si="228"/>
        <v>0.3000000000000001</v>
      </c>
      <c r="V4896">
        <f>Table1[[#This Row],[Ship Date]]-Table1[[#This Row],[Order Date]]</f>
        <v>7</v>
      </c>
    </row>
    <row r="4897" spans="1:22" x14ac:dyDescent="0.35">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s="13">
        <v>61.96</v>
      </c>
      <c r="S4897" s="13">
        <f t="shared" si="229"/>
        <v>43.372</v>
      </c>
      <c r="T4897" s="13">
        <f t="shared" si="230"/>
        <v>18.588000000000001</v>
      </c>
      <c r="U4897" s="2">
        <f t="shared" si="228"/>
        <v>0.3</v>
      </c>
      <c r="V4897">
        <f>Table1[[#This Row],[Ship Date]]-Table1[[#This Row],[Order Date]]</f>
        <v>7</v>
      </c>
    </row>
    <row r="4898" spans="1:22" x14ac:dyDescent="0.35">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s="13">
        <v>1117.92</v>
      </c>
      <c r="S4898" s="13">
        <f t="shared" si="229"/>
        <v>782.54399999999998</v>
      </c>
      <c r="T4898" s="13">
        <f t="shared" si="230"/>
        <v>335.37600000000009</v>
      </c>
      <c r="U4898" s="2">
        <f t="shared" si="228"/>
        <v>0.30000000000000004</v>
      </c>
      <c r="V4898">
        <f>Table1[[#This Row],[Ship Date]]-Table1[[#This Row],[Order Date]]</f>
        <v>7</v>
      </c>
    </row>
    <row r="4899" spans="1:22" x14ac:dyDescent="0.35">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s="13">
        <v>183.37200000000001</v>
      </c>
      <c r="S4899" s="13">
        <f t="shared" si="229"/>
        <v>128.3604</v>
      </c>
      <c r="T4899" s="13">
        <f t="shared" si="230"/>
        <v>55.011600000000016</v>
      </c>
      <c r="U4899" s="2">
        <f t="shared" si="228"/>
        <v>0.30000000000000004</v>
      </c>
      <c r="V4899">
        <f>Table1[[#This Row],[Ship Date]]-Table1[[#This Row],[Order Date]]</f>
        <v>2</v>
      </c>
    </row>
    <row r="4900" spans="1:22" x14ac:dyDescent="0.35">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s="13">
        <v>7.968</v>
      </c>
      <c r="S4900" s="13">
        <f t="shared" si="229"/>
        <v>5.5775999999999994</v>
      </c>
      <c r="T4900" s="13">
        <f t="shared" si="230"/>
        <v>2.3904000000000005</v>
      </c>
      <c r="U4900" s="2">
        <f t="shared" si="228"/>
        <v>0.30000000000000004</v>
      </c>
      <c r="V4900">
        <f>Table1[[#This Row],[Ship Date]]-Table1[[#This Row],[Order Date]]</f>
        <v>2</v>
      </c>
    </row>
    <row r="4901" spans="1:22" x14ac:dyDescent="0.35">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s="13">
        <v>26.352</v>
      </c>
      <c r="S4901" s="13">
        <f t="shared" si="229"/>
        <v>18.446400000000001</v>
      </c>
      <c r="T4901" s="13">
        <f t="shared" si="230"/>
        <v>7.9055999999999997</v>
      </c>
      <c r="U4901" s="2">
        <f t="shared" si="228"/>
        <v>0.3</v>
      </c>
      <c r="V4901">
        <f>Table1[[#This Row],[Ship Date]]-Table1[[#This Row],[Order Date]]</f>
        <v>5</v>
      </c>
    </row>
    <row r="4902" spans="1:22" x14ac:dyDescent="0.35">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s="13">
        <v>481.32</v>
      </c>
      <c r="S4902" s="13">
        <f t="shared" si="229"/>
        <v>336.92399999999998</v>
      </c>
      <c r="T4902" s="13">
        <f t="shared" si="230"/>
        <v>144.39600000000002</v>
      </c>
      <c r="U4902" s="2">
        <f t="shared" si="228"/>
        <v>0.30000000000000004</v>
      </c>
      <c r="V4902">
        <f>Table1[[#This Row],[Ship Date]]-Table1[[#This Row],[Order Date]]</f>
        <v>4</v>
      </c>
    </row>
    <row r="4903" spans="1:22" x14ac:dyDescent="0.35">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s="13">
        <v>13.98</v>
      </c>
      <c r="S4903" s="13">
        <f t="shared" si="229"/>
        <v>9.7859999999999996</v>
      </c>
      <c r="T4903" s="13">
        <f t="shared" si="230"/>
        <v>4.1940000000000008</v>
      </c>
      <c r="U4903" s="2">
        <f t="shared" si="228"/>
        <v>0.30000000000000004</v>
      </c>
      <c r="V4903">
        <f>Table1[[#This Row],[Ship Date]]-Table1[[#This Row],[Order Date]]</f>
        <v>4</v>
      </c>
    </row>
    <row r="4904" spans="1:22" x14ac:dyDescent="0.35">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s="13">
        <v>25.92</v>
      </c>
      <c r="S4904" s="13">
        <f t="shared" si="229"/>
        <v>18.143999999999998</v>
      </c>
      <c r="T4904" s="13">
        <f t="shared" si="230"/>
        <v>7.7760000000000034</v>
      </c>
      <c r="U4904" s="2">
        <f t="shared" si="228"/>
        <v>0.3000000000000001</v>
      </c>
      <c r="V4904">
        <f>Table1[[#This Row],[Ship Date]]-Table1[[#This Row],[Order Date]]</f>
        <v>5</v>
      </c>
    </row>
    <row r="4905" spans="1:22" x14ac:dyDescent="0.35">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s="13">
        <v>91.59</v>
      </c>
      <c r="S4905" s="13">
        <f t="shared" si="229"/>
        <v>64.113</v>
      </c>
      <c r="T4905" s="13">
        <f t="shared" si="230"/>
        <v>27.477000000000004</v>
      </c>
      <c r="U4905" s="2">
        <f t="shared" si="228"/>
        <v>0.30000000000000004</v>
      </c>
      <c r="V4905">
        <f>Table1[[#This Row],[Ship Date]]-Table1[[#This Row],[Order Date]]</f>
        <v>5</v>
      </c>
    </row>
    <row r="4906" spans="1:22" x14ac:dyDescent="0.35">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s="13">
        <v>674.05799999999999</v>
      </c>
      <c r="S4906" s="13">
        <f t="shared" si="229"/>
        <v>471.84059999999994</v>
      </c>
      <c r="T4906" s="13">
        <f t="shared" si="230"/>
        <v>202.21740000000005</v>
      </c>
      <c r="U4906" s="2">
        <f t="shared" si="228"/>
        <v>0.3000000000000001</v>
      </c>
      <c r="V4906">
        <f>Table1[[#This Row],[Ship Date]]-Table1[[#This Row],[Order Date]]</f>
        <v>2</v>
      </c>
    </row>
    <row r="4907" spans="1:22" x14ac:dyDescent="0.35">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s="13">
        <v>22.92</v>
      </c>
      <c r="S4907" s="13">
        <f t="shared" si="229"/>
        <v>16.044</v>
      </c>
      <c r="T4907" s="13">
        <f t="shared" si="230"/>
        <v>6.8760000000000012</v>
      </c>
      <c r="U4907" s="2">
        <f t="shared" si="228"/>
        <v>0.30000000000000004</v>
      </c>
      <c r="V4907">
        <f>Table1[[#This Row],[Ship Date]]-Table1[[#This Row],[Order Date]]</f>
        <v>2</v>
      </c>
    </row>
    <row r="4908" spans="1:22" x14ac:dyDescent="0.35">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s="13">
        <v>269.89999999999998</v>
      </c>
      <c r="S4908" s="13">
        <f t="shared" si="229"/>
        <v>188.92999999999998</v>
      </c>
      <c r="T4908" s="13">
        <f t="shared" si="230"/>
        <v>80.97</v>
      </c>
      <c r="U4908" s="2">
        <f t="shared" si="228"/>
        <v>0.30000000000000004</v>
      </c>
      <c r="V4908">
        <f>Table1[[#This Row],[Ship Date]]-Table1[[#This Row],[Order Date]]</f>
        <v>2</v>
      </c>
    </row>
    <row r="4909" spans="1:22" x14ac:dyDescent="0.35">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s="13">
        <v>11.808</v>
      </c>
      <c r="S4909" s="13">
        <f t="shared" si="229"/>
        <v>8.2655999999999992</v>
      </c>
      <c r="T4909" s="13">
        <f t="shared" si="230"/>
        <v>3.5424000000000007</v>
      </c>
      <c r="U4909" s="2">
        <f t="shared" si="228"/>
        <v>0.30000000000000004</v>
      </c>
      <c r="V4909">
        <f>Table1[[#This Row],[Ship Date]]-Table1[[#This Row],[Order Date]]</f>
        <v>5</v>
      </c>
    </row>
    <row r="4910" spans="1:22" x14ac:dyDescent="0.3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s="13">
        <v>9.5879999999999992</v>
      </c>
      <c r="S4910" s="13">
        <f t="shared" si="229"/>
        <v>6.7115999999999989</v>
      </c>
      <c r="T4910" s="13">
        <f t="shared" si="230"/>
        <v>2.8764000000000003</v>
      </c>
      <c r="U4910" s="2">
        <f t="shared" si="228"/>
        <v>0.30000000000000004</v>
      </c>
      <c r="V4910">
        <f>Table1[[#This Row],[Ship Date]]-Table1[[#This Row],[Order Date]]</f>
        <v>5</v>
      </c>
    </row>
    <row r="4911" spans="1:22" x14ac:dyDescent="0.35">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s="13">
        <v>18.335999999999999</v>
      </c>
      <c r="S4911" s="13">
        <f t="shared" si="229"/>
        <v>12.835199999999999</v>
      </c>
      <c r="T4911" s="13">
        <f t="shared" si="230"/>
        <v>5.5007999999999999</v>
      </c>
      <c r="U4911" s="2">
        <f t="shared" si="228"/>
        <v>0.30000000000000004</v>
      </c>
      <c r="V4911">
        <f>Table1[[#This Row],[Ship Date]]-Table1[[#This Row],[Order Date]]</f>
        <v>4</v>
      </c>
    </row>
    <row r="4912" spans="1:22" x14ac:dyDescent="0.35">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s="13">
        <v>36.287999999999997</v>
      </c>
      <c r="S4912" s="13">
        <f t="shared" si="229"/>
        <v>25.401599999999995</v>
      </c>
      <c r="T4912" s="13">
        <f t="shared" si="230"/>
        <v>10.886400000000002</v>
      </c>
      <c r="U4912" s="2">
        <f t="shared" si="228"/>
        <v>0.3000000000000001</v>
      </c>
      <c r="V4912">
        <f>Table1[[#This Row],[Ship Date]]-Table1[[#This Row],[Order Date]]</f>
        <v>4</v>
      </c>
    </row>
    <row r="4913" spans="1:22" x14ac:dyDescent="0.35">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s="13">
        <v>111.98399999999999</v>
      </c>
      <c r="S4913" s="13">
        <f t="shared" si="229"/>
        <v>78.388799999999989</v>
      </c>
      <c r="T4913" s="13">
        <f t="shared" si="230"/>
        <v>33.595200000000006</v>
      </c>
      <c r="U4913" s="2">
        <f t="shared" si="228"/>
        <v>0.30000000000000004</v>
      </c>
      <c r="V4913">
        <f>Table1[[#This Row],[Ship Date]]-Table1[[#This Row],[Order Date]]</f>
        <v>4</v>
      </c>
    </row>
    <row r="4914" spans="1:22" x14ac:dyDescent="0.35">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s="13">
        <v>5.97</v>
      </c>
      <c r="S4914" s="13">
        <f t="shared" si="229"/>
        <v>4.1789999999999994</v>
      </c>
      <c r="T4914" s="13">
        <f t="shared" si="230"/>
        <v>1.7910000000000004</v>
      </c>
      <c r="U4914" s="2">
        <f t="shared" si="228"/>
        <v>0.3000000000000001</v>
      </c>
      <c r="V4914">
        <f>Table1[[#This Row],[Ship Date]]-Table1[[#This Row],[Order Date]]</f>
        <v>4</v>
      </c>
    </row>
    <row r="4915" spans="1:22" x14ac:dyDescent="0.35">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s="13">
        <v>2.508</v>
      </c>
      <c r="S4915" s="13">
        <f t="shared" si="229"/>
        <v>1.7555999999999998</v>
      </c>
      <c r="T4915" s="13">
        <f t="shared" si="230"/>
        <v>0.75240000000000018</v>
      </c>
      <c r="U4915" s="2">
        <f t="shared" si="228"/>
        <v>0.30000000000000004</v>
      </c>
      <c r="V4915">
        <f>Table1[[#This Row],[Ship Date]]-Table1[[#This Row],[Order Date]]</f>
        <v>4</v>
      </c>
    </row>
    <row r="4916" spans="1:22" x14ac:dyDescent="0.35">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s="13">
        <v>35.96</v>
      </c>
      <c r="S4916" s="13">
        <f t="shared" si="229"/>
        <v>25.172000000000001</v>
      </c>
      <c r="T4916" s="13">
        <f t="shared" si="230"/>
        <v>10.788</v>
      </c>
      <c r="U4916" s="2">
        <f t="shared" si="228"/>
        <v>0.3</v>
      </c>
      <c r="V4916">
        <f>Table1[[#This Row],[Ship Date]]-Table1[[#This Row],[Order Date]]</f>
        <v>2</v>
      </c>
    </row>
    <row r="4917" spans="1:22" x14ac:dyDescent="0.35">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s="13">
        <v>14.952</v>
      </c>
      <c r="S4917" s="13">
        <f t="shared" si="229"/>
        <v>10.4664</v>
      </c>
      <c r="T4917" s="13">
        <f t="shared" si="230"/>
        <v>4.4855999999999998</v>
      </c>
      <c r="U4917" s="2">
        <f t="shared" si="228"/>
        <v>0.3</v>
      </c>
      <c r="V4917">
        <f>Table1[[#This Row],[Ship Date]]-Table1[[#This Row],[Order Date]]</f>
        <v>2</v>
      </c>
    </row>
    <row r="4918" spans="1:22" x14ac:dyDescent="0.35">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s="13">
        <v>67.144000000000005</v>
      </c>
      <c r="S4918" s="13">
        <f t="shared" si="229"/>
        <v>47.000799999999998</v>
      </c>
      <c r="T4918" s="13">
        <f t="shared" si="230"/>
        <v>20.143200000000007</v>
      </c>
      <c r="U4918" s="2">
        <f t="shared" si="228"/>
        <v>0.3000000000000001</v>
      </c>
      <c r="V4918">
        <f>Table1[[#This Row],[Ship Date]]-Table1[[#This Row],[Order Date]]</f>
        <v>2</v>
      </c>
    </row>
    <row r="4919" spans="1:22" x14ac:dyDescent="0.35">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s="13">
        <v>254.05799999999999</v>
      </c>
      <c r="S4919" s="13">
        <f t="shared" si="229"/>
        <v>177.84059999999999</v>
      </c>
      <c r="T4919" s="13">
        <f t="shared" si="230"/>
        <v>76.217399999999998</v>
      </c>
      <c r="U4919" s="2">
        <f t="shared" si="228"/>
        <v>0.3</v>
      </c>
      <c r="V4919">
        <f>Table1[[#This Row],[Ship Date]]-Table1[[#This Row],[Order Date]]</f>
        <v>2</v>
      </c>
    </row>
    <row r="4920" spans="1:22" x14ac:dyDescent="0.35">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s="13">
        <v>173.94</v>
      </c>
      <c r="S4920" s="13">
        <f t="shared" si="229"/>
        <v>121.758</v>
      </c>
      <c r="T4920" s="13">
        <f t="shared" si="230"/>
        <v>52.182000000000002</v>
      </c>
      <c r="U4920" s="2">
        <f t="shared" si="228"/>
        <v>0.3</v>
      </c>
      <c r="V4920">
        <f>Table1[[#This Row],[Ship Date]]-Table1[[#This Row],[Order Date]]</f>
        <v>5</v>
      </c>
    </row>
    <row r="4921" spans="1:22" x14ac:dyDescent="0.35">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s="13">
        <v>231.98</v>
      </c>
      <c r="S4921" s="13">
        <f t="shared" si="229"/>
        <v>162.386</v>
      </c>
      <c r="T4921" s="13">
        <f t="shared" si="230"/>
        <v>69.593999999999994</v>
      </c>
      <c r="U4921" s="2">
        <f t="shared" si="228"/>
        <v>0.3</v>
      </c>
      <c r="V4921">
        <f>Table1[[#This Row],[Ship Date]]-Table1[[#This Row],[Order Date]]</f>
        <v>5</v>
      </c>
    </row>
    <row r="4922" spans="1:22" x14ac:dyDescent="0.35">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s="13">
        <v>2.2959999999999998</v>
      </c>
      <c r="S4922" s="13">
        <f t="shared" si="229"/>
        <v>1.6071999999999997</v>
      </c>
      <c r="T4922" s="13">
        <f t="shared" si="230"/>
        <v>0.68880000000000008</v>
      </c>
      <c r="U4922" s="2">
        <f t="shared" si="228"/>
        <v>0.30000000000000004</v>
      </c>
      <c r="V4922">
        <f>Table1[[#This Row],[Ship Date]]-Table1[[#This Row],[Order Date]]</f>
        <v>4</v>
      </c>
    </row>
    <row r="4923" spans="1:22" x14ac:dyDescent="0.35">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s="13">
        <v>96.08</v>
      </c>
      <c r="S4923" s="13">
        <f t="shared" si="229"/>
        <v>67.256</v>
      </c>
      <c r="T4923" s="13">
        <f t="shared" si="230"/>
        <v>28.823999999999998</v>
      </c>
      <c r="U4923" s="2">
        <f t="shared" si="228"/>
        <v>0.3</v>
      </c>
      <c r="V4923">
        <f>Table1[[#This Row],[Ship Date]]-Table1[[#This Row],[Order Date]]</f>
        <v>4</v>
      </c>
    </row>
    <row r="4924" spans="1:22" x14ac:dyDescent="0.35">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s="13">
        <v>3.62</v>
      </c>
      <c r="S4924" s="13">
        <f t="shared" si="229"/>
        <v>2.5339999999999998</v>
      </c>
      <c r="T4924" s="13">
        <f t="shared" si="230"/>
        <v>1.0860000000000003</v>
      </c>
      <c r="U4924" s="2">
        <f t="shared" si="228"/>
        <v>0.3000000000000001</v>
      </c>
      <c r="V4924">
        <f>Table1[[#This Row],[Ship Date]]-Table1[[#This Row],[Order Date]]</f>
        <v>4</v>
      </c>
    </row>
    <row r="4925" spans="1:22" x14ac:dyDescent="0.35">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s="13">
        <v>629.1</v>
      </c>
      <c r="S4925" s="13">
        <f t="shared" si="229"/>
        <v>440.37</v>
      </c>
      <c r="T4925" s="13">
        <f t="shared" si="230"/>
        <v>188.73000000000002</v>
      </c>
      <c r="U4925" s="2">
        <f t="shared" si="228"/>
        <v>0.30000000000000004</v>
      </c>
      <c r="V4925">
        <f>Table1[[#This Row],[Ship Date]]-Table1[[#This Row],[Order Date]]</f>
        <v>4</v>
      </c>
    </row>
    <row r="4926" spans="1:22" x14ac:dyDescent="0.35">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s="13">
        <v>90.48</v>
      </c>
      <c r="S4926" s="13">
        <f t="shared" si="229"/>
        <v>63.335999999999999</v>
      </c>
      <c r="T4926" s="13">
        <f t="shared" si="230"/>
        <v>27.144000000000005</v>
      </c>
      <c r="U4926" s="2">
        <f t="shared" si="228"/>
        <v>0.30000000000000004</v>
      </c>
      <c r="V4926">
        <f>Table1[[#This Row],[Ship Date]]-Table1[[#This Row],[Order Date]]</f>
        <v>4</v>
      </c>
    </row>
    <row r="4927" spans="1:22" x14ac:dyDescent="0.35">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s="13">
        <v>14.88</v>
      </c>
      <c r="S4927" s="13">
        <f t="shared" si="229"/>
        <v>10.416</v>
      </c>
      <c r="T4927" s="13">
        <f t="shared" si="230"/>
        <v>4.4640000000000004</v>
      </c>
      <c r="U4927" s="2">
        <f t="shared" si="228"/>
        <v>0.3</v>
      </c>
      <c r="V4927">
        <f>Table1[[#This Row],[Ship Date]]-Table1[[#This Row],[Order Date]]</f>
        <v>3</v>
      </c>
    </row>
    <row r="4928" spans="1:22" x14ac:dyDescent="0.35">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s="13">
        <v>91.275000000000006</v>
      </c>
      <c r="S4928" s="13">
        <f t="shared" si="229"/>
        <v>63.892499999999998</v>
      </c>
      <c r="T4928" s="13">
        <f t="shared" si="230"/>
        <v>27.382500000000007</v>
      </c>
      <c r="U4928" s="2">
        <f t="shared" si="228"/>
        <v>0.30000000000000004</v>
      </c>
      <c r="V4928">
        <f>Table1[[#This Row],[Ship Date]]-Table1[[#This Row],[Order Date]]</f>
        <v>4</v>
      </c>
    </row>
    <row r="4929" spans="1:22" x14ac:dyDescent="0.35">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s="13">
        <v>19.440000000000001</v>
      </c>
      <c r="S4929" s="13">
        <f t="shared" si="229"/>
        <v>13.608000000000001</v>
      </c>
      <c r="T4929" s="13">
        <f t="shared" si="230"/>
        <v>5.8320000000000007</v>
      </c>
      <c r="U4929" s="2">
        <f t="shared" si="228"/>
        <v>0.30000000000000004</v>
      </c>
      <c r="V4929">
        <f>Table1[[#This Row],[Ship Date]]-Table1[[#This Row],[Order Date]]</f>
        <v>5</v>
      </c>
    </row>
    <row r="4930" spans="1:22" x14ac:dyDescent="0.35">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s="13">
        <v>897.15</v>
      </c>
      <c r="S4930" s="13">
        <f t="shared" si="229"/>
        <v>628.005</v>
      </c>
      <c r="T4930" s="13">
        <f t="shared" si="230"/>
        <v>269.14499999999998</v>
      </c>
      <c r="U4930" s="2">
        <f t="shared" si="228"/>
        <v>0.3</v>
      </c>
      <c r="V4930">
        <f>Table1[[#This Row],[Ship Date]]-Table1[[#This Row],[Order Date]]</f>
        <v>5</v>
      </c>
    </row>
    <row r="4931" spans="1:22" x14ac:dyDescent="0.35">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s="13">
        <v>57.75</v>
      </c>
      <c r="S4931" s="13">
        <f t="shared" si="229"/>
        <v>40.424999999999997</v>
      </c>
      <c r="T4931" s="13">
        <f t="shared" si="230"/>
        <v>17.325000000000003</v>
      </c>
      <c r="U4931" s="2">
        <f t="shared" ref="U4931:U4994" si="231">T4931/R4931</f>
        <v>0.30000000000000004</v>
      </c>
      <c r="V4931">
        <f>Table1[[#This Row],[Ship Date]]-Table1[[#This Row],[Order Date]]</f>
        <v>1</v>
      </c>
    </row>
    <row r="4932" spans="1:22" x14ac:dyDescent="0.35">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s="13">
        <v>14.94</v>
      </c>
      <c r="S4932" s="13">
        <f t="shared" ref="S4932:S4995" si="232">R4932*0.7</f>
        <v>10.457999999999998</v>
      </c>
      <c r="T4932" s="13">
        <f t="shared" ref="T4932:T4995" si="233">R4932-S4932</f>
        <v>4.4820000000000011</v>
      </c>
      <c r="U4932" s="2">
        <f t="shared" si="231"/>
        <v>0.3000000000000001</v>
      </c>
      <c r="V4932">
        <f>Table1[[#This Row],[Ship Date]]-Table1[[#This Row],[Order Date]]</f>
        <v>1</v>
      </c>
    </row>
    <row r="4933" spans="1:22" x14ac:dyDescent="0.35">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s="13">
        <v>23.1</v>
      </c>
      <c r="S4933" s="13">
        <f t="shared" si="232"/>
        <v>16.170000000000002</v>
      </c>
      <c r="T4933" s="13">
        <f t="shared" si="233"/>
        <v>6.93</v>
      </c>
      <c r="U4933" s="2">
        <f t="shared" si="231"/>
        <v>0.3</v>
      </c>
      <c r="V4933">
        <f>Table1[[#This Row],[Ship Date]]-Table1[[#This Row],[Order Date]]</f>
        <v>5</v>
      </c>
    </row>
    <row r="4934" spans="1:22" x14ac:dyDescent="0.35">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s="13">
        <v>12.536</v>
      </c>
      <c r="S4934" s="13">
        <f t="shared" si="232"/>
        <v>8.7751999999999999</v>
      </c>
      <c r="T4934" s="13">
        <f t="shared" si="233"/>
        <v>3.7607999999999997</v>
      </c>
      <c r="U4934" s="2">
        <f t="shared" si="231"/>
        <v>0.3</v>
      </c>
      <c r="V4934">
        <f>Table1[[#This Row],[Ship Date]]-Table1[[#This Row],[Order Date]]</f>
        <v>6</v>
      </c>
    </row>
    <row r="4935" spans="1:22" x14ac:dyDescent="0.35">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s="13">
        <v>1.08</v>
      </c>
      <c r="S4935" s="13">
        <f t="shared" si="232"/>
        <v>0.75600000000000001</v>
      </c>
      <c r="T4935" s="13">
        <f t="shared" si="233"/>
        <v>0.32400000000000007</v>
      </c>
      <c r="U4935" s="2">
        <f t="shared" si="231"/>
        <v>0.30000000000000004</v>
      </c>
      <c r="V4935">
        <f>Table1[[#This Row],[Ship Date]]-Table1[[#This Row],[Order Date]]</f>
        <v>6</v>
      </c>
    </row>
    <row r="4936" spans="1:22" x14ac:dyDescent="0.35">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s="13">
        <v>4.5119999999999996</v>
      </c>
      <c r="S4936" s="13">
        <f t="shared" si="232"/>
        <v>3.1583999999999994</v>
      </c>
      <c r="T4936" s="13">
        <f t="shared" si="233"/>
        <v>1.3536000000000001</v>
      </c>
      <c r="U4936" s="2">
        <f t="shared" si="231"/>
        <v>0.30000000000000004</v>
      </c>
      <c r="V4936">
        <f>Table1[[#This Row],[Ship Date]]-Table1[[#This Row],[Order Date]]</f>
        <v>6</v>
      </c>
    </row>
    <row r="4937" spans="1:22" x14ac:dyDescent="0.3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s="13">
        <v>16.776</v>
      </c>
      <c r="S4937" s="13">
        <f t="shared" si="232"/>
        <v>11.7432</v>
      </c>
      <c r="T4937" s="13">
        <f t="shared" si="233"/>
        <v>5.0327999999999999</v>
      </c>
      <c r="U4937" s="2">
        <f t="shared" si="231"/>
        <v>0.3</v>
      </c>
      <c r="V4937">
        <f>Table1[[#This Row],[Ship Date]]-Table1[[#This Row],[Order Date]]</f>
        <v>6</v>
      </c>
    </row>
    <row r="4938" spans="1:22" x14ac:dyDescent="0.35">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s="13">
        <v>33.74</v>
      </c>
      <c r="S4938" s="13">
        <f t="shared" si="232"/>
        <v>23.617999999999999</v>
      </c>
      <c r="T4938" s="13">
        <f t="shared" si="233"/>
        <v>10.122000000000003</v>
      </c>
      <c r="U4938" s="2">
        <f t="shared" si="231"/>
        <v>0.3000000000000001</v>
      </c>
      <c r="V4938">
        <f>Table1[[#This Row],[Ship Date]]-Table1[[#This Row],[Order Date]]</f>
        <v>7</v>
      </c>
    </row>
    <row r="4939" spans="1:22" x14ac:dyDescent="0.35">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s="13">
        <v>1325.85</v>
      </c>
      <c r="S4939" s="13">
        <f t="shared" si="232"/>
        <v>928.09499999999991</v>
      </c>
      <c r="T4939" s="13">
        <f t="shared" si="233"/>
        <v>397.755</v>
      </c>
      <c r="U4939" s="2">
        <f t="shared" si="231"/>
        <v>0.30000000000000004</v>
      </c>
      <c r="V4939">
        <f>Table1[[#This Row],[Ship Date]]-Table1[[#This Row],[Order Date]]</f>
        <v>5</v>
      </c>
    </row>
    <row r="4940" spans="1:22" x14ac:dyDescent="0.35">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s="13">
        <v>333.99900000000002</v>
      </c>
      <c r="S4940" s="13">
        <f t="shared" si="232"/>
        <v>233.79929999999999</v>
      </c>
      <c r="T4940" s="13">
        <f t="shared" si="233"/>
        <v>100.19970000000004</v>
      </c>
      <c r="U4940" s="2">
        <f t="shared" si="231"/>
        <v>0.3000000000000001</v>
      </c>
      <c r="V4940">
        <f>Table1[[#This Row],[Ship Date]]-Table1[[#This Row],[Order Date]]</f>
        <v>5</v>
      </c>
    </row>
    <row r="4941" spans="1:22" x14ac:dyDescent="0.35">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s="13">
        <v>19.899999999999999</v>
      </c>
      <c r="S4941" s="13">
        <f t="shared" si="232"/>
        <v>13.929999999999998</v>
      </c>
      <c r="T4941" s="13">
        <f t="shared" si="233"/>
        <v>5.9700000000000006</v>
      </c>
      <c r="U4941" s="2">
        <f t="shared" si="231"/>
        <v>0.30000000000000004</v>
      </c>
      <c r="V4941">
        <f>Table1[[#This Row],[Ship Date]]-Table1[[#This Row],[Order Date]]</f>
        <v>5</v>
      </c>
    </row>
    <row r="4942" spans="1:22" x14ac:dyDescent="0.35">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s="13">
        <v>1268.82</v>
      </c>
      <c r="S4942" s="13">
        <f t="shared" si="232"/>
        <v>888.17399999999986</v>
      </c>
      <c r="T4942" s="13">
        <f t="shared" si="233"/>
        <v>380.64600000000007</v>
      </c>
      <c r="U4942" s="2">
        <f t="shared" si="231"/>
        <v>0.30000000000000004</v>
      </c>
      <c r="V4942">
        <f>Table1[[#This Row],[Ship Date]]-Table1[[#This Row],[Order Date]]</f>
        <v>7</v>
      </c>
    </row>
    <row r="4943" spans="1:22" x14ac:dyDescent="0.35">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s="13">
        <v>283.92</v>
      </c>
      <c r="S4943" s="13">
        <f t="shared" si="232"/>
        <v>198.744</v>
      </c>
      <c r="T4943" s="13">
        <f t="shared" si="233"/>
        <v>85.176000000000016</v>
      </c>
      <c r="U4943" s="2">
        <f t="shared" si="231"/>
        <v>0.30000000000000004</v>
      </c>
      <c r="V4943">
        <f>Table1[[#This Row],[Ship Date]]-Table1[[#This Row],[Order Date]]</f>
        <v>7</v>
      </c>
    </row>
    <row r="4944" spans="1:22" x14ac:dyDescent="0.35">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s="13">
        <v>5.68</v>
      </c>
      <c r="S4944" s="13">
        <f t="shared" si="232"/>
        <v>3.9759999999999995</v>
      </c>
      <c r="T4944" s="13">
        <f t="shared" si="233"/>
        <v>1.7040000000000002</v>
      </c>
      <c r="U4944" s="2">
        <f t="shared" si="231"/>
        <v>0.30000000000000004</v>
      </c>
      <c r="V4944">
        <f>Table1[[#This Row],[Ship Date]]-Table1[[#This Row],[Order Date]]</f>
        <v>7</v>
      </c>
    </row>
    <row r="4945" spans="1:22" x14ac:dyDescent="0.35">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s="13">
        <v>375.34</v>
      </c>
      <c r="S4945" s="13">
        <f t="shared" si="232"/>
        <v>262.73799999999994</v>
      </c>
      <c r="T4945" s="13">
        <f t="shared" si="233"/>
        <v>112.60200000000003</v>
      </c>
      <c r="U4945" s="2">
        <f t="shared" si="231"/>
        <v>0.3000000000000001</v>
      </c>
      <c r="V4945">
        <f>Table1[[#This Row],[Ship Date]]-Table1[[#This Row],[Order Date]]</f>
        <v>6</v>
      </c>
    </row>
    <row r="4946" spans="1:22" x14ac:dyDescent="0.35">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s="13">
        <v>96.08</v>
      </c>
      <c r="S4946" s="13">
        <f t="shared" si="232"/>
        <v>67.256</v>
      </c>
      <c r="T4946" s="13">
        <f t="shared" si="233"/>
        <v>28.823999999999998</v>
      </c>
      <c r="U4946" s="2">
        <f t="shared" si="231"/>
        <v>0.3</v>
      </c>
      <c r="V4946">
        <f>Table1[[#This Row],[Ship Date]]-Table1[[#This Row],[Order Date]]</f>
        <v>1</v>
      </c>
    </row>
    <row r="4947" spans="1:22" x14ac:dyDescent="0.35">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s="13">
        <v>11.68</v>
      </c>
      <c r="S4947" s="13">
        <f t="shared" si="232"/>
        <v>8.1760000000000002</v>
      </c>
      <c r="T4947" s="13">
        <f t="shared" si="233"/>
        <v>3.5039999999999996</v>
      </c>
      <c r="U4947" s="2">
        <f t="shared" si="231"/>
        <v>0.3</v>
      </c>
      <c r="V4947">
        <f>Table1[[#This Row],[Ship Date]]-Table1[[#This Row],[Order Date]]</f>
        <v>1</v>
      </c>
    </row>
    <row r="4948" spans="1:22" x14ac:dyDescent="0.35">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s="13">
        <v>4.3600000000000003</v>
      </c>
      <c r="S4948" s="13">
        <f t="shared" si="232"/>
        <v>3.052</v>
      </c>
      <c r="T4948" s="13">
        <f t="shared" si="233"/>
        <v>1.3080000000000003</v>
      </c>
      <c r="U4948" s="2">
        <f t="shared" si="231"/>
        <v>0.30000000000000004</v>
      </c>
      <c r="V4948">
        <f>Table1[[#This Row],[Ship Date]]-Table1[[#This Row],[Order Date]]</f>
        <v>1</v>
      </c>
    </row>
    <row r="4949" spans="1:22" x14ac:dyDescent="0.35">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s="13">
        <v>29.24</v>
      </c>
      <c r="S4949" s="13">
        <f t="shared" si="232"/>
        <v>20.467999999999996</v>
      </c>
      <c r="T4949" s="13">
        <f t="shared" si="233"/>
        <v>8.772000000000002</v>
      </c>
      <c r="U4949" s="2">
        <f t="shared" si="231"/>
        <v>0.3000000000000001</v>
      </c>
      <c r="V4949">
        <f>Table1[[#This Row],[Ship Date]]-Table1[[#This Row],[Order Date]]</f>
        <v>5</v>
      </c>
    </row>
    <row r="4950" spans="1:22" x14ac:dyDescent="0.35">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s="13">
        <v>117.488</v>
      </c>
      <c r="S4950" s="13">
        <f t="shared" si="232"/>
        <v>82.241599999999991</v>
      </c>
      <c r="T4950" s="13">
        <f t="shared" si="233"/>
        <v>35.246400000000008</v>
      </c>
      <c r="U4950" s="2">
        <f t="shared" si="231"/>
        <v>0.3000000000000001</v>
      </c>
      <c r="V4950">
        <f>Table1[[#This Row],[Ship Date]]-Table1[[#This Row],[Order Date]]</f>
        <v>5</v>
      </c>
    </row>
    <row r="4951" spans="1:22" x14ac:dyDescent="0.35">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s="13">
        <v>18.84</v>
      </c>
      <c r="S4951" s="13">
        <f t="shared" si="232"/>
        <v>13.187999999999999</v>
      </c>
      <c r="T4951" s="13">
        <f t="shared" si="233"/>
        <v>5.652000000000001</v>
      </c>
      <c r="U4951" s="2">
        <f t="shared" si="231"/>
        <v>0.30000000000000004</v>
      </c>
      <c r="V4951">
        <f>Table1[[#This Row],[Ship Date]]-Table1[[#This Row],[Order Date]]</f>
        <v>5</v>
      </c>
    </row>
    <row r="4952" spans="1:22" x14ac:dyDescent="0.3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s="13">
        <v>12.42</v>
      </c>
      <c r="S4952" s="13">
        <f t="shared" si="232"/>
        <v>8.6939999999999991</v>
      </c>
      <c r="T4952" s="13">
        <f t="shared" si="233"/>
        <v>3.7260000000000009</v>
      </c>
      <c r="U4952" s="2">
        <f t="shared" si="231"/>
        <v>0.30000000000000004</v>
      </c>
      <c r="V4952">
        <f>Table1[[#This Row],[Ship Date]]-Table1[[#This Row],[Order Date]]</f>
        <v>4</v>
      </c>
    </row>
    <row r="4953" spans="1:22" x14ac:dyDescent="0.35">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s="13">
        <v>12.96</v>
      </c>
      <c r="S4953" s="13">
        <f t="shared" si="232"/>
        <v>9.0719999999999992</v>
      </c>
      <c r="T4953" s="13">
        <f t="shared" si="233"/>
        <v>3.8880000000000017</v>
      </c>
      <c r="U4953" s="2">
        <f t="shared" si="231"/>
        <v>0.3000000000000001</v>
      </c>
      <c r="V4953">
        <f>Table1[[#This Row],[Ship Date]]-Table1[[#This Row],[Order Date]]</f>
        <v>4</v>
      </c>
    </row>
    <row r="4954" spans="1:22" x14ac:dyDescent="0.35">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s="13">
        <v>69.48</v>
      </c>
      <c r="S4954" s="13">
        <f t="shared" si="232"/>
        <v>48.636000000000003</v>
      </c>
      <c r="T4954" s="13">
        <f t="shared" si="233"/>
        <v>20.844000000000001</v>
      </c>
      <c r="U4954" s="2">
        <f t="shared" si="231"/>
        <v>0.3</v>
      </c>
      <c r="V4954">
        <f>Table1[[#This Row],[Ship Date]]-Table1[[#This Row],[Order Date]]</f>
        <v>4</v>
      </c>
    </row>
    <row r="4955" spans="1:22" x14ac:dyDescent="0.35">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s="13">
        <v>85.9</v>
      </c>
      <c r="S4955" s="13">
        <f t="shared" si="232"/>
        <v>60.13</v>
      </c>
      <c r="T4955" s="13">
        <f t="shared" si="233"/>
        <v>25.770000000000003</v>
      </c>
      <c r="U4955" s="2">
        <f t="shared" si="231"/>
        <v>0.3</v>
      </c>
      <c r="V4955">
        <f>Table1[[#This Row],[Ship Date]]-Table1[[#This Row],[Order Date]]</f>
        <v>4</v>
      </c>
    </row>
    <row r="4956" spans="1:22" x14ac:dyDescent="0.35">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s="13">
        <v>18.059999999999999</v>
      </c>
      <c r="S4956" s="13">
        <f t="shared" si="232"/>
        <v>12.641999999999998</v>
      </c>
      <c r="T4956" s="13">
        <f t="shared" si="233"/>
        <v>5.418000000000001</v>
      </c>
      <c r="U4956" s="2">
        <f t="shared" si="231"/>
        <v>0.3000000000000001</v>
      </c>
      <c r="V4956">
        <f>Table1[[#This Row],[Ship Date]]-Table1[[#This Row],[Order Date]]</f>
        <v>4</v>
      </c>
    </row>
    <row r="4957" spans="1:22" x14ac:dyDescent="0.35">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s="13">
        <v>79.14</v>
      </c>
      <c r="S4957" s="13">
        <f t="shared" si="232"/>
        <v>55.397999999999996</v>
      </c>
      <c r="T4957" s="13">
        <f t="shared" si="233"/>
        <v>23.742000000000004</v>
      </c>
      <c r="U4957" s="2">
        <f t="shared" si="231"/>
        <v>0.30000000000000004</v>
      </c>
      <c r="V4957">
        <f>Table1[[#This Row],[Ship Date]]-Table1[[#This Row],[Order Date]]</f>
        <v>4</v>
      </c>
    </row>
    <row r="4958" spans="1:22" x14ac:dyDescent="0.35">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s="13">
        <v>37.4</v>
      </c>
      <c r="S4958" s="13">
        <f t="shared" si="232"/>
        <v>26.179999999999996</v>
      </c>
      <c r="T4958" s="13">
        <f t="shared" si="233"/>
        <v>11.220000000000002</v>
      </c>
      <c r="U4958" s="2">
        <f t="shared" si="231"/>
        <v>0.3000000000000001</v>
      </c>
      <c r="V4958">
        <f>Table1[[#This Row],[Ship Date]]-Table1[[#This Row],[Order Date]]</f>
        <v>4</v>
      </c>
    </row>
    <row r="4959" spans="1:22" x14ac:dyDescent="0.35">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s="13">
        <v>2.512</v>
      </c>
      <c r="S4959" s="13">
        <f t="shared" si="232"/>
        <v>1.7584</v>
      </c>
      <c r="T4959" s="13">
        <f t="shared" si="233"/>
        <v>0.75360000000000005</v>
      </c>
      <c r="U4959" s="2">
        <f t="shared" si="231"/>
        <v>0.30000000000000004</v>
      </c>
      <c r="V4959">
        <f>Table1[[#This Row],[Ship Date]]-Table1[[#This Row],[Order Date]]</f>
        <v>6</v>
      </c>
    </row>
    <row r="4960" spans="1:22" x14ac:dyDescent="0.35">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s="13">
        <v>18.864000000000001</v>
      </c>
      <c r="S4960" s="13">
        <f t="shared" si="232"/>
        <v>13.204800000000001</v>
      </c>
      <c r="T4960" s="13">
        <f t="shared" si="233"/>
        <v>5.6592000000000002</v>
      </c>
      <c r="U4960" s="2">
        <f t="shared" si="231"/>
        <v>0.3</v>
      </c>
      <c r="V4960">
        <f>Table1[[#This Row],[Ship Date]]-Table1[[#This Row],[Order Date]]</f>
        <v>6</v>
      </c>
    </row>
    <row r="4961" spans="1:22" x14ac:dyDescent="0.35">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s="13">
        <v>61.192</v>
      </c>
      <c r="S4961" s="13">
        <f t="shared" si="232"/>
        <v>42.834399999999995</v>
      </c>
      <c r="T4961" s="13">
        <f t="shared" si="233"/>
        <v>18.357600000000005</v>
      </c>
      <c r="U4961" s="2">
        <f t="shared" si="231"/>
        <v>0.3000000000000001</v>
      </c>
      <c r="V4961">
        <f>Table1[[#This Row],[Ship Date]]-Table1[[#This Row],[Order Date]]</f>
        <v>4</v>
      </c>
    </row>
    <row r="4962" spans="1:22" x14ac:dyDescent="0.35">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s="13">
        <v>67.84</v>
      </c>
      <c r="S4962" s="13">
        <f t="shared" si="232"/>
        <v>47.488</v>
      </c>
      <c r="T4962" s="13">
        <f t="shared" si="233"/>
        <v>20.352000000000004</v>
      </c>
      <c r="U4962" s="2">
        <f t="shared" si="231"/>
        <v>0.30000000000000004</v>
      </c>
      <c r="V4962">
        <f>Table1[[#This Row],[Ship Date]]-Table1[[#This Row],[Order Date]]</f>
        <v>4</v>
      </c>
    </row>
    <row r="4963" spans="1:22" x14ac:dyDescent="0.35">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s="13">
        <v>48.712000000000003</v>
      </c>
      <c r="S4963" s="13">
        <f t="shared" si="232"/>
        <v>34.098399999999998</v>
      </c>
      <c r="T4963" s="13">
        <f t="shared" si="233"/>
        <v>14.613600000000005</v>
      </c>
      <c r="U4963" s="2">
        <f t="shared" si="231"/>
        <v>0.3000000000000001</v>
      </c>
      <c r="V4963">
        <f>Table1[[#This Row],[Ship Date]]-Table1[[#This Row],[Order Date]]</f>
        <v>1</v>
      </c>
    </row>
    <row r="4964" spans="1:22" x14ac:dyDescent="0.35">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s="13">
        <v>17.940000000000001</v>
      </c>
      <c r="S4964" s="13">
        <f t="shared" si="232"/>
        <v>12.558</v>
      </c>
      <c r="T4964" s="13">
        <f t="shared" si="233"/>
        <v>5.3820000000000014</v>
      </c>
      <c r="U4964" s="2">
        <f t="shared" si="231"/>
        <v>0.30000000000000004</v>
      </c>
      <c r="V4964">
        <f>Table1[[#This Row],[Ship Date]]-Table1[[#This Row],[Order Date]]</f>
        <v>1</v>
      </c>
    </row>
    <row r="4965" spans="1:22" x14ac:dyDescent="0.35">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s="13">
        <v>242.94</v>
      </c>
      <c r="S4965" s="13">
        <f t="shared" si="232"/>
        <v>170.05799999999999</v>
      </c>
      <c r="T4965" s="13">
        <f t="shared" si="233"/>
        <v>72.882000000000005</v>
      </c>
      <c r="U4965" s="2">
        <f t="shared" si="231"/>
        <v>0.30000000000000004</v>
      </c>
      <c r="V4965">
        <f>Table1[[#This Row],[Ship Date]]-Table1[[#This Row],[Order Date]]</f>
        <v>1</v>
      </c>
    </row>
    <row r="4966" spans="1:22" x14ac:dyDescent="0.35">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s="13">
        <v>7.7640000000000002</v>
      </c>
      <c r="S4966" s="13">
        <f t="shared" si="232"/>
        <v>5.4348000000000001</v>
      </c>
      <c r="T4966" s="13">
        <f t="shared" si="233"/>
        <v>2.3292000000000002</v>
      </c>
      <c r="U4966" s="2">
        <f t="shared" si="231"/>
        <v>0.3</v>
      </c>
      <c r="V4966">
        <f>Table1[[#This Row],[Ship Date]]-Table1[[#This Row],[Order Date]]</f>
        <v>4</v>
      </c>
    </row>
    <row r="4967" spans="1:22" x14ac:dyDescent="0.35">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s="13">
        <v>467.04</v>
      </c>
      <c r="S4967" s="13">
        <f t="shared" si="232"/>
        <v>326.928</v>
      </c>
      <c r="T4967" s="13">
        <f t="shared" si="233"/>
        <v>140.11200000000002</v>
      </c>
      <c r="U4967" s="2">
        <f t="shared" si="231"/>
        <v>0.30000000000000004</v>
      </c>
      <c r="V4967">
        <f>Table1[[#This Row],[Ship Date]]-Table1[[#This Row],[Order Date]]</f>
        <v>3</v>
      </c>
    </row>
    <row r="4968" spans="1:22" x14ac:dyDescent="0.35">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s="13">
        <v>128.85</v>
      </c>
      <c r="S4968" s="13">
        <f t="shared" si="232"/>
        <v>90.194999999999993</v>
      </c>
      <c r="T4968" s="13">
        <f t="shared" si="233"/>
        <v>38.655000000000001</v>
      </c>
      <c r="U4968" s="2">
        <f t="shared" si="231"/>
        <v>0.30000000000000004</v>
      </c>
      <c r="V4968">
        <f>Table1[[#This Row],[Ship Date]]-Table1[[#This Row],[Order Date]]</f>
        <v>3</v>
      </c>
    </row>
    <row r="4969" spans="1:22" x14ac:dyDescent="0.35">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s="13">
        <v>8.4</v>
      </c>
      <c r="S4969" s="13">
        <f t="shared" si="232"/>
        <v>5.88</v>
      </c>
      <c r="T4969" s="13">
        <f t="shared" si="233"/>
        <v>2.5200000000000005</v>
      </c>
      <c r="U4969" s="2">
        <f t="shared" si="231"/>
        <v>0.30000000000000004</v>
      </c>
      <c r="V4969">
        <f>Table1[[#This Row],[Ship Date]]-Table1[[#This Row],[Order Date]]</f>
        <v>3</v>
      </c>
    </row>
    <row r="4970" spans="1:22" x14ac:dyDescent="0.35">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s="13">
        <v>199.98</v>
      </c>
      <c r="S4970" s="13">
        <f t="shared" si="232"/>
        <v>139.98599999999999</v>
      </c>
      <c r="T4970" s="13">
        <f t="shared" si="233"/>
        <v>59.994</v>
      </c>
      <c r="U4970" s="2">
        <f t="shared" si="231"/>
        <v>0.3</v>
      </c>
      <c r="V4970">
        <f>Table1[[#This Row],[Ship Date]]-Table1[[#This Row],[Order Date]]</f>
        <v>3</v>
      </c>
    </row>
    <row r="4971" spans="1:22" x14ac:dyDescent="0.35">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s="13">
        <v>110.98</v>
      </c>
      <c r="S4971" s="13">
        <f t="shared" si="232"/>
        <v>77.685999999999993</v>
      </c>
      <c r="T4971" s="13">
        <f t="shared" si="233"/>
        <v>33.294000000000011</v>
      </c>
      <c r="U4971" s="2">
        <f t="shared" si="231"/>
        <v>0.3000000000000001</v>
      </c>
      <c r="V4971">
        <f>Table1[[#This Row],[Ship Date]]-Table1[[#This Row],[Order Date]]</f>
        <v>3</v>
      </c>
    </row>
    <row r="4972" spans="1:22" x14ac:dyDescent="0.35">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s="13">
        <v>207.98400000000001</v>
      </c>
      <c r="S4972" s="13">
        <f t="shared" si="232"/>
        <v>145.58879999999999</v>
      </c>
      <c r="T4972" s="13">
        <f t="shared" si="233"/>
        <v>62.395200000000017</v>
      </c>
      <c r="U4972" s="2">
        <f t="shared" si="231"/>
        <v>0.30000000000000004</v>
      </c>
      <c r="V4972">
        <f>Table1[[#This Row],[Ship Date]]-Table1[[#This Row],[Order Date]]</f>
        <v>3</v>
      </c>
    </row>
    <row r="4973" spans="1:22" x14ac:dyDescent="0.35">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s="13">
        <v>36.112000000000002</v>
      </c>
      <c r="S4973" s="13">
        <f t="shared" si="232"/>
        <v>25.278400000000001</v>
      </c>
      <c r="T4973" s="13">
        <f t="shared" si="233"/>
        <v>10.833600000000001</v>
      </c>
      <c r="U4973" s="2">
        <f t="shared" si="231"/>
        <v>0.3</v>
      </c>
      <c r="V4973">
        <f>Table1[[#This Row],[Ship Date]]-Table1[[#This Row],[Order Date]]</f>
        <v>3</v>
      </c>
    </row>
    <row r="4974" spans="1:22" x14ac:dyDescent="0.35">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s="13">
        <v>35.567999999999998</v>
      </c>
      <c r="S4974" s="13">
        <f t="shared" si="232"/>
        <v>24.897599999999997</v>
      </c>
      <c r="T4974" s="13">
        <f t="shared" si="233"/>
        <v>10.670400000000001</v>
      </c>
      <c r="U4974" s="2">
        <f t="shared" si="231"/>
        <v>0.30000000000000004</v>
      </c>
      <c r="V4974">
        <f>Table1[[#This Row],[Ship Date]]-Table1[[#This Row],[Order Date]]</f>
        <v>3</v>
      </c>
    </row>
    <row r="4975" spans="1:22" x14ac:dyDescent="0.35">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s="13">
        <v>88.768000000000001</v>
      </c>
      <c r="S4975" s="13">
        <f t="shared" si="232"/>
        <v>62.137599999999999</v>
      </c>
      <c r="T4975" s="13">
        <f t="shared" si="233"/>
        <v>26.630400000000002</v>
      </c>
      <c r="U4975" s="2">
        <f t="shared" si="231"/>
        <v>0.3</v>
      </c>
      <c r="V4975">
        <f>Table1[[#This Row],[Ship Date]]-Table1[[#This Row],[Order Date]]</f>
        <v>3</v>
      </c>
    </row>
    <row r="4976" spans="1:22" x14ac:dyDescent="0.35">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s="13">
        <v>12.9</v>
      </c>
      <c r="S4976" s="13">
        <f t="shared" si="232"/>
        <v>9.0299999999999994</v>
      </c>
      <c r="T4976" s="13">
        <f t="shared" si="233"/>
        <v>3.870000000000001</v>
      </c>
      <c r="U4976" s="2">
        <f t="shared" si="231"/>
        <v>0.30000000000000004</v>
      </c>
      <c r="V4976">
        <f>Table1[[#This Row],[Ship Date]]-Table1[[#This Row],[Order Date]]</f>
        <v>5</v>
      </c>
    </row>
    <row r="4977" spans="1:22" x14ac:dyDescent="0.35">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s="13">
        <v>717.12</v>
      </c>
      <c r="S4977" s="13">
        <f t="shared" si="232"/>
        <v>501.98399999999998</v>
      </c>
      <c r="T4977" s="13">
        <f t="shared" si="233"/>
        <v>215.13600000000002</v>
      </c>
      <c r="U4977" s="2">
        <f t="shared" si="231"/>
        <v>0.30000000000000004</v>
      </c>
      <c r="V4977">
        <f>Table1[[#This Row],[Ship Date]]-Table1[[#This Row],[Order Date]]</f>
        <v>5</v>
      </c>
    </row>
    <row r="4978" spans="1:22" x14ac:dyDescent="0.35">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s="13">
        <v>21.36</v>
      </c>
      <c r="S4978" s="13">
        <f t="shared" si="232"/>
        <v>14.951999999999998</v>
      </c>
      <c r="T4978" s="13">
        <f t="shared" si="233"/>
        <v>6.4080000000000013</v>
      </c>
      <c r="U4978" s="2">
        <f t="shared" si="231"/>
        <v>0.30000000000000004</v>
      </c>
      <c r="V4978">
        <f>Table1[[#This Row],[Ship Date]]-Table1[[#This Row],[Order Date]]</f>
        <v>2</v>
      </c>
    </row>
    <row r="4979" spans="1:22" x14ac:dyDescent="0.35">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s="13">
        <v>6.6879999999999997</v>
      </c>
      <c r="S4979" s="13">
        <f t="shared" si="232"/>
        <v>4.6815999999999995</v>
      </c>
      <c r="T4979" s="13">
        <f t="shared" si="233"/>
        <v>2.0064000000000002</v>
      </c>
      <c r="U4979" s="2">
        <f t="shared" si="231"/>
        <v>0.30000000000000004</v>
      </c>
      <c r="V4979">
        <f>Table1[[#This Row],[Ship Date]]-Table1[[#This Row],[Order Date]]</f>
        <v>2</v>
      </c>
    </row>
    <row r="4980" spans="1:22" x14ac:dyDescent="0.35">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s="13">
        <v>773.94</v>
      </c>
      <c r="S4980" s="13">
        <f t="shared" si="232"/>
        <v>541.75800000000004</v>
      </c>
      <c r="T4980" s="13">
        <f t="shared" si="233"/>
        <v>232.18200000000002</v>
      </c>
      <c r="U4980" s="2">
        <f t="shared" si="231"/>
        <v>0.3</v>
      </c>
      <c r="V4980">
        <f>Table1[[#This Row],[Ship Date]]-Table1[[#This Row],[Order Date]]</f>
        <v>2</v>
      </c>
    </row>
    <row r="4981" spans="1:22" x14ac:dyDescent="0.35">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s="13">
        <v>20.568000000000001</v>
      </c>
      <c r="S4981" s="13">
        <f t="shared" si="232"/>
        <v>14.397600000000001</v>
      </c>
      <c r="T4981" s="13">
        <f t="shared" si="233"/>
        <v>6.1704000000000008</v>
      </c>
      <c r="U4981" s="2">
        <f t="shared" si="231"/>
        <v>0.30000000000000004</v>
      </c>
      <c r="V4981">
        <f>Table1[[#This Row],[Ship Date]]-Table1[[#This Row],[Order Date]]</f>
        <v>4</v>
      </c>
    </row>
    <row r="4982" spans="1:22" x14ac:dyDescent="0.35">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s="13">
        <v>4.3559999999999999</v>
      </c>
      <c r="S4982" s="13">
        <f t="shared" si="232"/>
        <v>3.0491999999999999</v>
      </c>
      <c r="T4982" s="13">
        <f t="shared" si="233"/>
        <v>1.3068</v>
      </c>
      <c r="U4982" s="2">
        <f t="shared" si="231"/>
        <v>0.3</v>
      </c>
      <c r="V4982">
        <f>Table1[[#This Row],[Ship Date]]-Table1[[#This Row],[Order Date]]</f>
        <v>4</v>
      </c>
    </row>
    <row r="4983" spans="1:22" x14ac:dyDescent="0.35">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s="13">
        <v>19.04</v>
      </c>
      <c r="S4983" s="13">
        <f t="shared" si="232"/>
        <v>13.327999999999999</v>
      </c>
      <c r="T4983" s="13">
        <f t="shared" si="233"/>
        <v>5.7119999999999997</v>
      </c>
      <c r="U4983" s="2">
        <f t="shared" si="231"/>
        <v>0.3</v>
      </c>
      <c r="V4983">
        <f>Table1[[#This Row],[Ship Date]]-Table1[[#This Row],[Order Date]]</f>
        <v>4</v>
      </c>
    </row>
    <row r="4984" spans="1:22" x14ac:dyDescent="0.35">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s="13">
        <v>5.22</v>
      </c>
      <c r="S4984" s="13">
        <f t="shared" si="232"/>
        <v>3.6539999999999995</v>
      </c>
      <c r="T4984" s="13">
        <f t="shared" si="233"/>
        <v>1.5660000000000003</v>
      </c>
      <c r="U4984" s="2">
        <f t="shared" si="231"/>
        <v>0.30000000000000004</v>
      </c>
      <c r="V4984">
        <f>Table1[[#This Row],[Ship Date]]-Table1[[#This Row],[Order Date]]</f>
        <v>6</v>
      </c>
    </row>
    <row r="4985" spans="1:22" x14ac:dyDescent="0.35">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s="13">
        <v>84.84</v>
      </c>
      <c r="S4985" s="13">
        <f t="shared" si="232"/>
        <v>59.387999999999998</v>
      </c>
      <c r="T4985" s="13">
        <f t="shared" si="233"/>
        <v>25.452000000000005</v>
      </c>
      <c r="U4985" s="2">
        <f t="shared" si="231"/>
        <v>0.30000000000000004</v>
      </c>
      <c r="V4985">
        <f>Table1[[#This Row],[Ship Date]]-Table1[[#This Row],[Order Date]]</f>
        <v>4</v>
      </c>
    </row>
    <row r="4986" spans="1:22" x14ac:dyDescent="0.35">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s="13">
        <v>7.24</v>
      </c>
      <c r="S4986" s="13">
        <f t="shared" si="232"/>
        <v>5.0679999999999996</v>
      </c>
      <c r="T4986" s="13">
        <f t="shared" si="233"/>
        <v>2.1720000000000006</v>
      </c>
      <c r="U4986" s="2">
        <f t="shared" si="231"/>
        <v>0.3000000000000001</v>
      </c>
      <c r="V4986">
        <f>Table1[[#This Row],[Ship Date]]-Table1[[#This Row],[Order Date]]</f>
        <v>4</v>
      </c>
    </row>
    <row r="4987" spans="1:22" x14ac:dyDescent="0.35">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s="13">
        <v>14.4</v>
      </c>
      <c r="S4987" s="13">
        <f t="shared" si="232"/>
        <v>10.08</v>
      </c>
      <c r="T4987" s="13">
        <f t="shared" si="233"/>
        <v>4.32</v>
      </c>
      <c r="U4987" s="2">
        <f t="shared" si="231"/>
        <v>0.3</v>
      </c>
      <c r="V4987">
        <f>Table1[[#This Row],[Ship Date]]-Table1[[#This Row],[Order Date]]</f>
        <v>0</v>
      </c>
    </row>
    <row r="4988" spans="1:22" x14ac:dyDescent="0.35">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s="13">
        <v>15.552</v>
      </c>
      <c r="S4988" s="13">
        <f t="shared" si="232"/>
        <v>10.886399999999998</v>
      </c>
      <c r="T4988" s="13">
        <f t="shared" si="233"/>
        <v>4.6656000000000013</v>
      </c>
      <c r="U4988" s="2">
        <f t="shared" si="231"/>
        <v>0.3000000000000001</v>
      </c>
      <c r="V4988">
        <f>Table1[[#This Row],[Ship Date]]-Table1[[#This Row],[Order Date]]</f>
        <v>4</v>
      </c>
    </row>
    <row r="4989" spans="1:22" x14ac:dyDescent="0.35">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s="13">
        <v>1325.76</v>
      </c>
      <c r="S4989" s="13">
        <f t="shared" si="232"/>
        <v>928.03199999999993</v>
      </c>
      <c r="T4989" s="13">
        <f t="shared" si="233"/>
        <v>397.72800000000007</v>
      </c>
      <c r="U4989" s="2">
        <f t="shared" si="231"/>
        <v>0.30000000000000004</v>
      </c>
      <c r="V4989">
        <f>Table1[[#This Row],[Ship Date]]-Table1[[#This Row],[Order Date]]</f>
        <v>4</v>
      </c>
    </row>
    <row r="4990" spans="1:22" x14ac:dyDescent="0.35">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s="13">
        <v>3.1080000000000001</v>
      </c>
      <c r="S4990" s="13">
        <f t="shared" si="232"/>
        <v>2.1755999999999998</v>
      </c>
      <c r="T4990" s="13">
        <f t="shared" si="233"/>
        <v>0.93240000000000034</v>
      </c>
      <c r="U4990" s="2">
        <f t="shared" si="231"/>
        <v>0.3000000000000001</v>
      </c>
      <c r="V4990">
        <f>Table1[[#This Row],[Ship Date]]-Table1[[#This Row],[Order Date]]</f>
        <v>4</v>
      </c>
    </row>
    <row r="4991" spans="1:22" x14ac:dyDescent="0.35">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s="13">
        <v>6.6719999999999997</v>
      </c>
      <c r="S4991" s="13">
        <f t="shared" si="232"/>
        <v>4.6703999999999999</v>
      </c>
      <c r="T4991" s="13">
        <f t="shared" si="233"/>
        <v>2.0015999999999998</v>
      </c>
      <c r="U4991" s="2">
        <f t="shared" si="231"/>
        <v>0.3</v>
      </c>
      <c r="V4991">
        <f>Table1[[#This Row],[Ship Date]]-Table1[[#This Row],[Order Date]]</f>
        <v>4</v>
      </c>
    </row>
    <row r="4992" spans="1:22" x14ac:dyDescent="0.35">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s="13">
        <v>689.40800000000002</v>
      </c>
      <c r="S4992" s="13">
        <f t="shared" si="232"/>
        <v>482.5856</v>
      </c>
      <c r="T4992" s="13">
        <f t="shared" si="233"/>
        <v>206.82240000000002</v>
      </c>
      <c r="U4992" s="2">
        <f t="shared" si="231"/>
        <v>0.3</v>
      </c>
      <c r="V4992">
        <f>Table1[[#This Row],[Ship Date]]-Table1[[#This Row],[Order Date]]</f>
        <v>4</v>
      </c>
    </row>
    <row r="4993" spans="1:22" x14ac:dyDescent="0.35">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s="13">
        <v>1889.99</v>
      </c>
      <c r="S4993" s="13">
        <f t="shared" si="232"/>
        <v>1322.9929999999999</v>
      </c>
      <c r="T4993" s="13">
        <f t="shared" si="233"/>
        <v>566.99700000000007</v>
      </c>
      <c r="U4993" s="2">
        <f t="shared" si="231"/>
        <v>0.30000000000000004</v>
      </c>
      <c r="V4993">
        <f>Table1[[#This Row],[Ship Date]]-Table1[[#This Row],[Order Date]]</f>
        <v>6</v>
      </c>
    </row>
    <row r="4994" spans="1:22" x14ac:dyDescent="0.35">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s="13">
        <v>55.936</v>
      </c>
      <c r="S4994" s="13">
        <f t="shared" si="232"/>
        <v>39.155200000000001</v>
      </c>
      <c r="T4994" s="13">
        <f t="shared" si="233"/>
        <v>16.780799999999999</v>
      </c>
      <c r="U4994" s="2">
        <f t="shared" si="231"/>
        <v>0.3</v>
      </c>
      <c r="V4994">
        <f>Table1[[#This Row],[Ship Date]]-Table1[[#This Row],[Order Date]]</f>
        <v>7</v>
      </c>
    </row>
    <row r="4995" spans="1:22" x14ac:dyDescent="0.35">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s="13">
        <v>18.431999999999999</v>
      </c>
      <c r="S4995" s="13">
        <f t="shared" si="232"/>
        <v>12.902399999999998</v>
      </c>
      <c r="T4995" s="13">
        <f t="shared" si="233"/>
        <v>5.5296000000000003</v>
      </c>
      <c r="U4995" s="2">
        <f t="shared" ref="U4995:U5058" si="234">T4995/R4995</f>
        <v>0.30000000000000004</v>
      </c>
      <c r="V4995">
        <f>Table1[[#This Row],[Ship Date]]-Table1[[#This Row],[Order Date]]</f>
        <v>7</v>
      </c>
    </row>
    <row r="4996" spans="1:22" x14ac:dyDescent="0.35">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s="13">
        <v>20.32</v>
      </c>
      <c r="S4996" s="13">
        <f t="shared" ref="S4996:S5059" si="235">R4996*0.7</f>
        <v>14.223999999999998</v>
      </c>
      <c r="T4996" s="13">
        <f t="shared" ref="T4996:T5059" si="236">R4996-S4996</f>
        <v>6.0960000000000019</v>
      </c>
      <c r="U4996" s="2">
        <f t="shared" si="234"/>
        <v>0.3000000000000001</v>
      </c>
      <c r="V4996">
        <f>Table1[[#This Row],[Ship Date]]-Table1[[#This Row],[Order Date]]</f>
        <v>7</v>
      </c>
    </row>
    <row r="4997" spans="1:22" x14ac:dyDescent="0.35">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s="13">
        <v>52.064</v>
      </c>
      <c r="S4997" s="13">
        <f t="shared" si="235"/>
        <v>36.444800000000001</v>
      </c>
      <c r="T4997" s="13">
        <f t="shared" si="236"/>
        <v>15.619199999999999</v>
      </c>
      <c r="U4997" s="2">
        <f t="shared" si="234"/>
        <v>0.3</v>
      </c>
      <c r="V4997">
        <f>Table1[[#This Row],[Ship Date]]-Table1[[#This Row],[Order Date]]</f>
        <v>6</v>
      </c>
    </row>
    <row r="4998" spans="1:22" x14ac:dyDescent="0.35">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s="13">
        <v>48.783999999999999</v>
      </c>
      <c r="S4998" s="13">
        <f t="shared" si="235"/>
        <v>34.148799999999994</v>
      </c>
      <c r="T4998" s="13">
        <f t="shared" si="236"/>
        <v>14.635200000000005</v>
      </c>
      <c r="U4998" s="2">
        <f t="shared" si="234"/>
        <v>0.3000000000000001</v>
      </c>
      <c r="V4998">
        <f>Table1[[#This Row],[Ship Date]]-Table1[[#This Row],[Order Date]]</f>
        <v>5</v>
      </c>
    </row>
    <row r="4999" spans="1:22" x14ac:dyDescent="0.35">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s="13">
        <v>13.092000000000001</v>
      </c>
      <c r="S4999" s="13">
        <f t="shared" si="235"/>
        <v>9.1644000000000005</v>
      </c>
      <c r="T4999" s="13">
        <f t="shared" si="236"/>
        <v>3.9276</v>
      </c>
      <c r="U4999" s="2">
        <f t="shared" si="234"/>
        <v>0.3</v>
      </c>
      <c r="V4999">
        <f>Table1[[#This Row],[Ship Date]]-Table1[[#This Row],[Order Date]]</f>
        <v>5</v>
      </c>
    </row>
    <row r="5000" spans="1:22" x14ac:dyDescent="0.35">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s="13">
        <v>109.592</v>
      </c>
      <c r="S5000" s="13">
        <f t="shared" si="235"/>
        <v>76.714399999999998</v>
      </c>
      <c r="T5000" s="13">
        <f t="shared" si="236"/>
        <v>32.877600000000001</v>
      </c>
      <c r="U5000" s="2">
        <f t="shared" si="234"/>
        <v>0.3</v>
      </c>
      <c r="V5000">
        <f>Table1[[#This Row],[Ship Date]]-Table1[[#This Row],[Order Date]]</f>
        <v>4</v>
      </c>
    </row>
    <row r="5001" spans="1:22" x14ac:dyDescent="0.35">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s="13">
        <v>56.7</v>
      </c>
      <c r="S5001" s="13">
        <f t="shared" si="235"/>
        <v>39.69</v>
      </c>
      <c r="T5001" s="13">
        <f t="shared" si="236"/>
        <v>17.010000000000005</v>
      </c>
      <c r="U5001" s="2">
        <f t="shared" si="234"/>
        <v>0.3000000000000001</v>
      </c>
      <c r="V5001">
        <f>Table1[[#This Row],[Ship Date]]-Table1[[#This Row],[Order Date]]</f>
        <v>4</v>
      </c>
    </row>
    <row r="5002" spans="1:22" x14ac:dyDescent="0.35">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s="13">
        <v>79.989999999999995</v>
      </c>
      <c r="S5002" s="13">
        <f t="shared" si="235"/>
        <v>55.992999999999995</v>
      </c>
      <c r="T5002" s="13">
        <f t="shared" si="236"/>
        <v>23.997</v>
      </c>
      <c r="U5002" s="2">
        <f t="shared" si="234"/>
        <v>0.30000000000000004</v>
      </c>
      <c r="V5002">
        <f>Table1[[#This Row],[Ship Date]]-Table1[[#This Row],[Order Date]]</f>
        <v>5</v>
      </c>
    </row>
    <row r="5003" spans="1:22" x14ac:dyDescent="0.35">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s="13">
        <v>69.5</v>
      </c>
      <c r="S5003" s="13">
        <f t="shared" si="235"/>
        <v>48.65</v>
      </c>
      <c r="T5003" s="13">
        <f t="shared" si="236"/>
        <v>20.85</v>
      </c>
      <c r="U5003" s="2">
        <f t="shared" si="234"/>
        <v>0.30000000000000004</v>
      </c>
      <c r="V5003">
        <f>Table1[[#This Row],[Ship Date]]-Table1[[#This Row],[Order Date]]</f>
        <v>0</v>
      </c>
    </row>
    <row r="5004" spans="1:22" x14ac:dyDescent="0.35">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s="13">
        <v>191.6</v>
      </c>
      <c r="S5004" s="13">
        <f t="shared" si="235"/>
        <v>134.11999999999998</v>
      </c>
      <c r="T5004" s="13">
        <f t="shared" si="236"/>
        <v>57.480000000000018</v>
      </c>
      <c r="U5004" s="2">
        <f t="shared" si="234"/>
        <v>0.3000000000000001</v>
      </c>
      <c r="V5004">
        <f>Table1[[#This Row],[Ship Date]]-Table1[[#This Row],[Order Date]]</f>
        <v>0</v>
      </c>
    </row>
    <row r="5005" spans="1:22" x14ac:dyDescent="0.3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s="13">
        <v>10.56</v>
      </c>
      <c r="S5005" s="13">
        <f t="shared" si="235"/>
        <v>7.3919999999999995</v>
      </c>
      <c r="T5005" s="13">
        <f t="shared" si="236"/>
        <v>3.168000000000001</v>
      </c>
      <c r="U5005" s="2">
        <f t="shared" si="234"/>
        <v>0.3000000000000001</v>
      </c>
      <c r="V5005">
        <f>Table1[[#This Row],[Ship Date]]-Table1[[#This Row],[Order Date]]</f>
        <v>5</v>
      </c>
    </row>
    <row r="5006" spans="1:22" x14ac:dyDescent="0.35">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s="13">
        <v>47.79</v>
      </c>
      <c r="S5006" s="13">
        <f t="shared" si="235"/>
        <v>33.452999999999996</v>
      </c>
      <c r="T5006" s="13">
        <f t="shared" si="236"/>
        <v>14.337000000000003</v>
      </c>
      <c r="U5006" s="2">
        <f t="shared" si="234"/>
        <v>0.3000000000000001</v>
      </c>
      <c r="V5006">
        <f>Table1[[#This Row],[Ship Date]]-Table1[[#This Row],[Order Date]]</f>
        <v>2</v>
      </c>
    </row>
    <row r="5007" spans="1:22" x14ac:dyDescent="0.35">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s="13">
        <v>714.3</v>
      </c>
      <c r="S5007" s="13">
        <f t="shared" si="235"/>
        <v>500.00999999999993</v>
      </c>
      <c r="T5007" s="13">
        <f t="shared" si="236"/>
        <v>214.29000000000002</v>
      </c>
      <c r="U5007" s="2">
        <f t="shared" si="234"/>
        <v>0.30000000000000004</v>
      </c>
      <c r="V5007">
        <f>Table1[[#This Row],[Ship Date]]-Table1[[#This Row],[Order Date]]</f>
        <v>4</v>
      </c>
    </row>
    <row r="5008" spans="1:22" x14ac:dyDescent="0.3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s="13">
        <v>2321.9</v>
      </c>
      <c r="S5008" s="13">
        <f t="shared" si="235"/>
        <v>1625.33</v>
      </c>
      <c r="T5008" s="13">
        <f t="shared" si="236"/>
        <v>696.57000000000016</v>
      </c>
      <c r="U5008" s="2">
        <f t="shared" si="234"/>
        <v>0.30000000000000004</v>
      </c>
      <c r="V5008">
        <f>Table1[[#This Row],[Ship Date]]-Table1[[#This Row],[Order Date]]</f>
        <v>5</v>
      </c>
    </row>
    <row r="5009" spans="1:22" x14ac:dyDescent="0.35">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s="13">
        <v>17.940000000000001</v>
      </c>
      <c r="S5009" s="13">
        <f t="shared" si="235"/>
        <v>12.558</v>
      </c>
      <c r="T5009" s="13">
        <f t="shared" si="236"/>
        <v>5.3820000000000014</v>
      </c>
      <c r="U5009" s="2">
        <f t="shared" si="234"/>
        <v>0.30000000000000004</v>
      </c>
      <c r="V5009">
        <f>Table1[[#This Row],[Ship Date]]-Table1[[#This Row],[Order Date]]</f>
        <v>5</v>
      </c>
    </row>
    <row r="5010" spans="1:22" x14ac:dyDescent="0.3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s="13">
        <v>9.5220000000000002</v>
      </c>
      <c r="S5010" s="13">
        <f t="shared" si="235"/>
        <v>6.6654</v>
      </c>
      <c r="T5010" s="13">
        <f t="shared" si="236"/>
        <v>2.8566000000000003</v>
      </c>
      <c r="U5010" s="2">
        <f t="shared" si="234"/>
        <v>0.30000000000000004</v>
      </c>
      <c r="V5010">
        <f>Table1[[#This Row],[Ship Date]]-Table1[[#This Row],[Order Date]]</f>
        <v>7</v>
      </c>
    </row>
    <row r="5011" spans="1:22" x14ac:dyDescent="0.35">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s="13">
        <v>791.96400000000006</v>
      </c>
      <c r="S5011" s="13">
        <f t="shared" si="235"/>
        <v>554.37480000000005</v>
      </c>
      <c r="T5011" s="13">
        <f t="shared" si="236"/>
        <v>237.58920000000001</v>
      </c>
      <c r="U5011" s="2">
        <f t="shared" si="234"/>
        <v>0.3</v>
      </c>
      <c r="V5011">
        <f>Table1[[#This Row],[Ship Date]]-Table1[[#This Row],[Order Date]]</f>
        <v>7</v>
      </c>
    </row>
    <row r="5012" spans="1:22" x14ac:dyDescent="0.35">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s="13">
        <v>4.923</v>
      </c>
      <c r="S5012" s="13">
        <f t="shared" si="235"/>
        <v>3.4460999999999999</v>
      </c>
      <c r="T5012" s="13">
        <f t="shared" si="236"/>
        <v>1.4769000000000001</v>
      </c>
      <c r="U5012" s="2">
        <f t="shared" si="234"/>
        <v>0.30000000000000004</v>
      </c>
      <c r="V5012">
        <f>Table1[[#This Row],[Ship Date]]-Table1[[#This Row],[Order Date]]</f>
        <v>7</v>
      </c>
    </row>
    <row r="5013" spans="1:22" x14ac:dyDescent="0.35">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s="13">
        <v>209.97900000000001</v>
      </c>
      <c r="S5013" s="13">
        <f t="shared" si="235"/>
        <v>146.9853</v>
      </c>
      <c r="T5013" s="13">
        <f t="shared" si="236"/>
        <v>62.993700000000018</v>
      </c>
      <c r="U5013" s="2">
        <f t="shared" si="234"/>
        <v>0.30000000000000004</v>
      </c>
      <c r="V5013">
        <f>Table1[[#This Row],[Ship Date]]-Table1[[#This Row],[Order Date]]</f>
        <v>2</v>
      </c>
    </row>
    <row r="5014" spans="1:22" x14ac:dyDescent="0.35">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s="13">
        <v>33.93</v>
      </c>
      <c r="S5014" s="13">
        <f t="shared" si="235"/>
        <v>23.750999999999998</v>
      </c>
      <c r="T5014" s="13">
        <f t="shared" si="236"/>
        <v>10.179000000000002</v>
      </c>
      <c r="U5014" s="2">
        <f t="shared" si="234"/>
        <v>0.30000000000000004</v>
      </c>
      <c r="V5014">
        <f>Table1[[#This Row],[Ship Date]]-Table1[[#This Row],[Order Date]]</f>
        <v>5</v>
      </c>
    </row>
    <row r="5015" spans="1:22" x14ac:dyDescent="0.35">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s="13">
        <v>222.32</v>
      </c>
      <c r="S5015" s="13">
        <f t="shared" si="235"/>
        <v>155.624</v>
      </c>
      <c r="T5015" s="13">
        <f t="shared" si="236"/>
        <v>66.695999999999998</v>
      </c>
      <c r="U5015" s="2">
        <f t="shared" si="234"/>
        <v>0.3</v>
      </c>
      <c r="V5015">
        <f>Table1[[#This Row],[Ship Date]]-Table1[[#This Row],[Order Date]]</f>
        <v>5</v>
      </c>
    </row>
    <row r="5016" spans="1:22" x14ac:dyDescent="0.35">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s="13">
        <v>210.56399999999999</v>
      </c>
      <c r="S5016" s="13">
        <f t="shared" si="235"/>
        <v>147.39479999999998</v>
      </c>
      <c r="T5016" s="13">
        <f t="shared" si="236"/>
        <v>63.169200000000018</v>
      </c>
      <c r="U5016" s="2">
        <f t="shared" si="234"/>
        <v>0.3000000000000001</v>
      </c>
      <c r="V5016">
        <f>Table1[[#This Row],[Ship Date]]-Table1[[#This Row],[Order Date]]</f>
        <v>5</v>
      </c>
    </row>
    <row r="5017" spans="1:22" x14ac:dyDescent="0.35">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s="13">
        <v>35.167999999999999</v>
      </c>
      <c r="S5017" s="13">
        <f t="shared" si="235"/>
        <v>24.617599999999999</v>
      </c>
      <c r="T5017" s="13">
        <f t="shared" si="236"/>
        <v>10.5504</v>
      </c>
      <c r="U5017" s="2">
        <f t="shared" si="234"/>
        <v>0.3</v>
      </c>
      <c r="V5017">
        <f>Table1[[#This Row],[Ship Date]]-Table1[[#This Row],[Order Date]]</f>
        <v>5</v>
      </c>
    </row>
    <row r="5018" spans="1:22" x14ac:dyDescent="0.35">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s="13">
        <v>1502.376</v>
      </c>
      <c r="S5018" s="13">
        <f t="shared" si="235"/>
        <v>1051.6632</v>
      </c>
      <c r="T5018" s="13">
        <f t="shared" si="236"/>
        <v>450.71280000000002</v>
      </c>
      <c r="U5018" s="2">
        <f t="shared" si="234"/>
        <v>0.3</v>
      </c>
      <c r="V5018">
        <f>Table1[[#This Row],[Ship Date]]-Table1[[#This Row],[Order Date]]</f>
        <v>5</v>
      </c>
    </row>
    <row r="5019" spans="1:22" x14ac:dyDescent="0.35">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s="13">
        <v>10.11</v>
      </c>
      <c r="S5019" s="13">
        <f t="shared" si="235"/>
        <v>7.0769999999999991</v>
      </c>
      <c r="T5019" s="13">
        <f t="shared" si="236"/>
        <v>3.0330000000000004</v>
      </c>
      <c r="U5019" s="2">
        <f t="shared" si="234"/>
        <v>0.30000000000000004</v>
      </c>
      <c r="V5019">
        <f>Table1[[#This Row],[Ship Date]]-Table1[[#This Row],[Order Date]]</f>
        <v>3</v>
      </c>
    </row>
    <row r="5020" spans="1:22" x14ac:dyDescent="0.35">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s="13">
        <v>772.47</v>
      </c>
      <c r="S5020" s="13">
        <f t="shared" si="235"/>
        <v>540.72899999999993</v>
      </c>
      <c r="T5020" s="13">
        <f t="shared" si="236"/>
        <v>231.7410000000001</v>
      </c>
      <c r="U5020" s="2">
        <f t="shared" si="234"/>
        <v>0.3000000000000001</v>
      </c>
      <c r="V5020">
        <f>Table1[[#This Row],[Ship Date]]-Table1[[#This Row],[Order Date]]</f>
        <v>3</v>
      </c>
    </row>
    <row r="5021" spans="1:22" x14ac:dyDescent="0.35">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s="13">
        <v>20.46</v>
      </c>
      <c r="S5021" s="13">
        <f t="shared" si="235"/>
        <v>14.321999999999999</v>
      </c>
      <c r="T5021" s="13">
        <f t="shared" si="236"/>
        <v>6.1380000000000017</v>
      </c>
      <c r="U5021" s="2">
        <f t="shared" si="234"/>
        <v>0.30000000000000004</v>
      </c>
      <c r="V5021">
        <f>Table1[[#This Row],[Ship Date]]-Table1[[#This Row],[Order Date]]</f>
        <v>3</v>
      </c>
    </row>
    <row r="5022" spans="1:22" x14ac:dyDescent="0.35">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s="13">
        <v>347.58</v>
      </c>
      <c r="S5022" s="13">
        <f t="shared" si="235"/>
        <v>243.30599999999998</v>
      </c>
      <c r="T5022" s="13">
        <f t="shared" si="236"/>
        <v>104.274</v>
      </c>
      <c r="U5022" s="2">
        <f t="shared" si="234"/>
        <v>0.3</v>
      </c>
      <c r="V5022">
        <f>Table1[[#This Row],[Ship Date]]-Table1[[#This Row],[Order Date]]</f>
        <v>2</v>
      </c>
    </row>
    <row r="5023" spans="1:22" x14ac:dyDescent="0.35">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s="13">
        <v>72.64</v>
      </c>
      <c r="S5023" s="13">
        <f t="shared" si="235"/>
        <v>50.847999999999999</v>
      </c>
      <c r="T5023" s="13">
        <f t="shared" si="236"/>
        <v>21.792000000000002</v>
      </c>
      <c r="U5023" s="2">
        <f t="shared" si="234"/>
        <v>0.30000000000000004</v>
      </c>
      <c r="V5023">
        <f>Table1[[#This Row],[Ship Date]]-Table1[[#This Row],[Order Date]]</f>
        <v>6</v>
      </c>
    </row>
    <row r="5024" spans="1:22" x14ac:dyDescent="0.35">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s="13">
        <v>772.47</v>
      </c>
      <c r="S5024" s="13">
        <f t="shared" si="235"/>
        <v>540.72899999999993</v>
      </c>
      <c r="T5024" s="13">
        <f t="shared" si="236"/>
        <v>231.7410000000001</v>
      </c>
      <c r="U5024" s="2">
        <f t="shared" si="234"/>
        <v>0.3000000000000001</v>
      </c>
      <c r="V5024">
        <f>Table1[[#This Row],[Ship Date]]-Table1[[#This Row],[Order Date]]</f>
        <v>6</v>
      </c>
    </row>
    <row r="5025" spans="1:22" x14ac:dyDescent="0.35">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s="13">
        <v>39.92</v>
      </c>
      <c r="S5025" s="13">
        <f t="shared" si="235"/>
        <v>27.943999999999999</v>
      </c>
      <c r="T5025" s="13">
        <f t="shared" si="236"/>
        <v>11.976000000000003</v>
      </c>
      <c r="U5025" s="2">
        <f t="shared" si="234"/>
        <v>0.30000000000000004</v>
      </c>
      <c r="V5025">
        <f>Table1[[#This Row],[Ship Date]]-Table1[[#This Row],[Order Date]]</f>
        <v>6</v>
      </c>
    </row>
    <row r="5026" spans="1:22" x14ac:dyDescent="0.35">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s="13">
        <v>33.479999999999997</v>
      </c>
      <c r="S5026" s="13">
        <f t="shared" si="235"/>
        <v>23.435999999999996</v>
      </c>
      <c r="T5026" s="13">
        <f t="shared" si="236"/>
        <v>10.044</v>
      </c>
      <c r="U5026" s="2">
        <f t="shared" si="234"/>
        <v>0.30000000000000004</v>
      </c>
      <c r="V5026">
        <f>Table1[[#This Row],[Ship Date]]-Table1[[#This Row],[Order Date]]</f>
        <v>5</v>
      </c>
    </row>
    <row r="5027" spans="1:22" x14ac:dyDescent="0.35">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s="13">
        <v>461.97</v>
      </c>
      <c r="S5027" s="13">
        <f t="shared" si="235"/>
        <v>323.37900000000002</v>
      </c>
      <c r="T5027" s="13">
        <f t="shared" si="236"/>
        <v>138.59100000000001</v>
      </c>
      <c r="U5027" s="2">
        <f t="shared" si="234"/>
        <v>0.3</v>
      </c>
      <c r="V5027">
        <f>Table1[[#This Row],[Ship Date]]-Table1[[#This Row],[Order Date]]</f>
        <v>5</v>
      </c>
    </row>
    <row r="5028" spans="1:22" x14ac:dyDescent="0.35">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s="13">
        <v>137.62</v>
      </c>
      <c r="S5028" s="13">
        <f t="shared" si="235"/>
        <v>96.334000000000003</v>
      </c>
      <c r="T5028" s="13">
        <f t="shared" si="236"/>
        <v>41.286000000000001</v>
      </c>
      <c r="U5028" s="2">
        <f t="shared" si="234"/>
        <v>0.3</v>
      </c>
      <c r="V5028">
        <f>Table1[[#This Row],[Ship Date]]-Table1[[#This Row],[Order Date]]</f>
        <v>5</v>
      </c>
    </row>
    <row r="5029" spans="1:22" x14ac:dyDescent="0.35">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s="13">
        <v>302.67</v>
      </c>
      <c r="S5029" s="13">
        <f t="shared" si="235"/>
        <v>211.869</v>
      </c>
      <c r="T5029" s="13">
        <f t="shared" si="236"/>
        <v>90.801000000000016</v>
      </c>
      <c r="U5029" s="2">
        <f t="shared" si="234"/>
        <v>0.30000000000000004</v>
      </c>
      <c r="V5029">
        <f>Table1[[#This Row],[Ship Date]]-Table1[[#This Row],[Order Date]]</f>
        <v>5</v>
      </c>
    </row>
    <row r="5030" spans="1:22" x14ac:dyDescent="0.35">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s="13">
        <v>239.976</v>
      </c>
      <c r="S5030" s="13">
        <f t="shared" si="235"/>
        <v>167.98319999999998</v>
      </c>
      <c r="T5030" s="13">
        <f t="shared" si="236"/>
        <v>71.992800000000017</v>
      </c>
      <c r="U5030" s="2">
        <f t="shared" si="234"/>
        <v>0.30000000000000004</v>
      </c>
      <c r="V5030">
        <f>Table1[[#This Row],[Ship Date]]-Table1[[#This Row],[Order Date]]</f>
        <v>5</v>
      </c>
    </row>
    <row r="5031" spans="1:22" x14ac:dyDescent="0.35">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s="13">
        <v>8.34</v>
      </c>
      <c r="S5031" s="13">
        <f t="shared" si="235"/>
        <v>5.8379999999999992</v>
      </c>
      <c r="T5031" s="13">
        <f t="shared" si="236"/>
        <v>2.5020000000000007</v>
      </c>
      <c r="U5031" s="2">
        <f t="shared" si="234"/>
        <v>0.3000000000000001</v>
      </c>
      <c r="V5031">
        <f>Table1[[#This Row],[Ship Date]]-Table1[[#This Row],[Order Date]]</f>
        <v>4</v>
      </c>
    </row>
    <row r="5032" spans="1:22" x14ac:dyDescent="0.35">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s="13">
        <v>8.57</v>
      </c>
      <c r="S5032" s="13">
        <f t="shared" si="235"/>
        <v>5.9989999999999997</v>
      </c>
      <c r="T5032" s="13">
        <f t="shared" si="236"/>
        <v>2.5710000000000006</v>
      </c>
      <c r="U5032" s="2">
        <f t="shared" si="234"/>
        <v>0.30000000000000004</v>
      </c>
      <c r="V5032">
        <f>Table1[[#This Row],[Ship Date]]-Table1[[#This Row],[Order Date]]</f>
        <v>4</v>
      </c>
    </row>
    <row r="5033" spans="1:22" x14ac:dyDescent="0.35">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s="13">
        <v>119.616</v>
      </c>
      <c r="S5033" s="13">
        <f t="shared" si="235"/>
        <v>83.731200000000001</v>
      </c>
      <c r="T5033" s="13">
        <f t="shared" si="236"/>
        <v>35.884799999999998</v>
      </c>
      <c r="U5033" s="2">
        <f t="shared" si="234"/>
        <v>0.3</v>
      </c>
      <c r="V5033">
        <f>Table1[[#This Row],[Ship Date]]-Table1[[#This Row],[Order Date]]</f>
        <v>4</v>
      </c>
    </row>
    <row r="5034" spans="1:22" x14ac:dyDescent="0.35">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s="13">
        <v>212.94</v>
      </c>
      <c r="S5034" s="13">
        <f t="shared" si="235"/>
        <v>149.05799999999999</v>
      </c>
      <c r="T5034" s="13">
        <f t="shared" si="236"/>
        <v>63.882000000000005</v>
      </c>
      <c r="U5034" s="2">
        <f t="shared" si="234"/>
        <v>0.30000000000000004</v>
      </c>
      <c r="V5034">
        <f>Table1[[#This Row],[Ship Date]]-Table1[[#This Row],[Order Date]]</f>
        <v>7</v>
      </c>
    </row>
    <row r="5035" spans="1:22" x14ac:dyDescent="0.35">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s="13">
        <v>26.49</v>
      </c>
      <c r="S5035" s="13">
        <f t="shared" si="235"/>
        <v>18.542999999999999</v>
      </c>
      <c r="T5035" s="13">
        <f t="shared" si="236"/>
        <v>7.9469999999999992</v>
      </c>
      <c r="U5035" s="2">
        <f t="shared" si="234"/>
        <v>0.3</v>
      </c>
      <c r="V5035">
        <f>Table1[[#This Row],[Ship Date]]-Table1[[#This Row],[Order Date]]</f>
        <v>7</v>
      </c>
    </row>
    <row r="5036" spans="1:22" x14ac:dyDescent="0.35">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s="13">
        <v>687.4</v>
      </c>
      <c r="S5036" s="13">
        <f t="shared" si="235"/>
        <v>481.17999999999995</v>
      </c>
      <c r="T5036" s="13">
        <f t="shared" si="236"/>
        <v>206.22000000000003</v>
      </c>
      <c r="U5036" s="2">
        <f t="shared" si="234"/>
        <v>0.30000000000000004</v>
      </c>
      <c r="V5036">
        <f>Table1[[#This Row],[Ship Date]]-Table1[[#This Row],[Order Date]]</f>
        <v>4</v>
      </c>
    </row>
    <row r="5037" spans="1:22" x14ac:dyDescent="0.35">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s="13">
        <v>653.54999999999995</v>
      </c>
      <c r="S5037" s="13">
        <f t="shared" si="235"/>
        <v>457.48499999999996</v>
      </c>
      <c r="T5037" s="13">
        <f t="shared" si="236"/>
        <v>196.065</v>
      </c>
      <c r="U5037" s="2">
        <f t="shared" si="234"/>
        <v>0.30000000000000004</v>
      </c>
      <c r="V5037">
        <f>Table1[[#This Row],[Ship Date]]-Table1[[#This Row],[Order Date]]</f>
        <v>6</v>
      </c>
    </row>
    <row r="5038" spans="1:22" x14ac:dyDescent="0.35">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s="13">
        <v>33.9</v>
      </c>
      <c r="S5038" s="13">
        <f t="shared" si="235"/>
        <v>23.729999999999997</v>
      </c>
      <c r="T5038" s="13">
        <f t="shared" si="236"/>
        <v>10.170000000000002</v>
      </c>
      <c r="U5038" s="2">
        <f t="shared" si="234"/>
        <v>0.30000000000000004</v>
      </c>
      <c r="V5038">
        <f>Table1[[#This Row],[Ship Date]]-Table1[[#This Row],[Order Date]]</f>
        <v>6</v>
      </c>
    </row>
    <row r="5039" spans="1:22" x14ac:dyDescent="0.35">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s="13">
        <v>239.96</v>
      </c>
      <c r="S5039" s="13">
        <f t="shared" si="235"/>
        <v>167.97200000000001</v>
      </c>
      <c r="T5039" s="13">
        <f t="shared" si="236"/>
        <v>71.988</v>
      </c>
      <c r="U5039" s="2">
        <f t="shared" si="234"/>
        <v>0.3</v>
      </c>
      <c r="V5039">
        <f>Table1[[#This Row],[Ship Date]]-Table1[[#This Row],[Order Date]]</f>
        <v>4</v>
      </c>
    </row>
    <row r="5040" spans="1:22" x14ac:dyDescent="0.35">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s="13">
        <v>199.83600000000001</v>
      </c>
      <c r="S5040" s="13">
        <f t="shared" si="235"/>
        <v>139.8852</v>
      </c>
      <c r="T5040" s="13">
        <f t="shared" si="236"/>
        <v>59.950800000000015</v>
      </c>
      <c r="U5040" s="2">
        <f t="shared" si="234"/>
        <v>0.30000000000000004</v>
      </c>
      <c r="V5040">
        <f>Table1[[#This Row],[Ship Date]]-Table1[[#This Row],[Order Date]]</f>
        <v>1</v>
      </c>
    </row>
    <row r="5041" spans="1:22" x14ac:dyDescent="0.35">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s="13">
        <v>716</v>
      </c>
      <c r="S5041" s="13">
        <f t="shared" si="235"/>
        <v>501.2</v>
      </c>
      <c r="T5041" s="13">
        <f t="shared" si="236"/>
        <v>214.8</v>
      </c>
      <c r="U5041" s="2">
        <f t="shared" si="234"/>
        <v>0.3</v>
      </c>
      <c r="V5041">
        <f>Table1[[#This Row],[Ship Date]]-Table1[[#This Row],[Order Date]]</f>
        <v>1</v>
      </c>
    </row>
    <row r="5042" spans="1:22" x14ac:dyDescent="0.35">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s="13">
        <v>221.06</v>
      </c>
      <c r="S5042" s="13">
        <f t="shared" si="235"/>
        <v>154.74199999999999</v>
      </c>
      <c r="T5042" s="13">
        <f t="shared" si="236"/>
        <v>66.318000000000012</v>
      </c>
      <c r="U5042" s="2">
        <f t="shared" si="234"/>
        <v>0.30000000000000004</v>
      </c>
      <c r="V5042">
        <f>Table1[[#This Row],[Ship Date]]-Table1[[#This Row],[Order Date]]</f>
        <v>1</v>
      </c>
    </row>
    <row r="5043" spans="1:22" x14ac:dyDescent="0.35">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s="13">
        <v>67.709999999999994</v>
      </c>
      <c r="S5043" s="13">
        <f t="shared" si="235"/>
        <v>47.396999999999991</v>
      </c>
      <c r="T5043" s="13">
        <f t="shared" si="236"/>
        <v>20.313000000000002</v>
      </c>
      <c r="U5043" s="2">
        <f t="shared" si="234"/>
        <v>0.30000000000000004</v>
      </c>
      <c r="V5043">
        <f>Table1[[#This Row],[Ship Date]]-Table1[[#This Row],[Order Date]]</f>
        <v>3</v>
      </c>
    </row>
    <row r="5044" spans="1:22" x14ac:dyDescent="0.35">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s="13">
        <v>129.91999999999999</v>
      </c>
      <c r="S5044" s="13">
        <f t="shared" si="235"/>
        <v>90.943999999999988</v>
      </c>
      <c r="T5044" s="13">
        <f t="shared" si="236"/>
        <v>38.975999999999999</v>
      </c>
      <c r="U5044" s="2">
        <f t="shared" si="234"/>
        <v>0.30000000000000004</v>
      </c>
      <c r="V5044">
        <f>Table1[[#This Row],[Ship Date]]-Table1[[#This Row],[Order Date]]</f>
        <v>3</v>
      </c>
    </row>
    <row r="5045" spans="1:22" x14ac:dyDescent="0.35">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s="13">
        <v>467.46</v>
      </c>
      <c r="S5045" s="13">
        <f t="shared" si="235"/>
        <v>327.22199999999998</v>
      </c>
      <c r="T5045" s="13">
        <f t="shared" si="236"/>
        <v>140.238</v>
      </c>
      <c r="U5045" s="2">
        <f t="shared" si="234"/>
        <v>0.3</v>
      </c>
      <c r="V5045">
        <f>Table1[[#This Row],[Ship Date]]-Table1[[#This Row],[Order Date]]</f>
        <v>3</v>
      </c>
    </row>
    <row r="5046" spans="1:22" x14ac:dyDescent="0.35">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s="13">
        <v>61.4</v>
      </c>
      <c r="S5046" s="13">
        <f t="shared" si="235"/>
        <v>42.98</v>
      </c>
      <c r="T5046" s="13">
        <f t="shared" si="236"/>
        <v>18.420000000000002</v>
      </c>
      <c r="U5046" s="2">
        <f t="shared" si="234"/>
        <v>0.30000000000000004</v>
      </c>
      <c r="V5046">
        <f>Table1[[#This Row],[Ship Date]]-Table1[[#This Row],[Order Date]]</f>
        <v>3</v>
      </c>
    </row>
    <row r="5047" spans="1:22" x14ac:dyDescent="0.35">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s="13">
        <v>720.76</v>
      </c>
      <c r="S5047" s="13">
        <f t="shared" si="235"/>
        <v>504.53199999999998</v>
      </c>
      <c r="T5047" s="13">
        <f t="shared" si="236"/>
        <v>216.22800000000001</v>
      </c>
      <c r="U5047" s="2">
        <f t="shared" si="234"/>
        <v>0.3</v>
      </c>
      <c r="V5047">
        <f>Table1[[#This Row],[Ship Date]]-Table1[[#This Row],[Order Date]]</f>
        <v>3</v>
      </c>
    </row>
    <row r="5048" spans="1:22" x14ac:dyDescent="0.35">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s="13">
        <v>5.1840000000000002</v>
      </c>
      <c r="S5048" s="13">
        <f t="shared" si="235"/>
        <v>3.6288</v>
      </c>
      <c r="T5048" s="13">
        <f t="shared" si="236"/>
        <v>1.5552000000000001</v>
      </c>
      <c r="U5048" s="2">
        <f t="shared" si="234"/>
        <v>0.30000000000000004</v>
      </c>
      <c r="V5048">
        <f>Table1[[#This Row],[Ship Date]]-Table1[[#This Row],[Order Date]]</f>
        <v>3</v>
      </c>
    </row>
    <row r="5049" spans="1:22" x14ac:dyDescent="0.35">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s="13">
        <v>14.7</v>
      </c>
      <c r="S5049" s="13">
        <f t="shared" si="235"/>
        <v>10.29</v>
      </c>
      <c r="T5049" s="13">
        <f t="shared" si="236"/>
        <v>4.41</v>
      </c>
      <c r="U5049" s="2">
        <f t="shared" si="234"/>
        <v>0.30000000000000004</v>
      </c>
      <c r="V5049">
        <f>Table1[[#This Row],[Ship Date]]-Table1[[#This Row],[Order Date]]</f>
        <v>3</v>
      </c>
    </row>
    <row r="5050" spans="1:22" x14ac:dyDescent="0.35">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s="13">
        <v>8.1340000000000003</v>
      </c>
      <c r="S5050" s="13">
        <f t="shared" si="235"/>
        <v>5.6937999999999995</v>
      </c>
      <c r="T5050" s="13">
        <f t="shared" si="236"/>
        <v>2.4402000000000008</v>
      </c>
      <c r="U5050" s="2">
        <f t="shared" si="234"/>
        <v>0.3000000000000001</v>
      </c>
      <c r="V5050">
        <f>Table1[[#This Row],[Ship Date]]-Table1[[#This Row],[Order Date]]</f>
        <v>4</v>
      </c>
    </row>
    <row r="5051" spans="1:22" x14ac:dyDescent="0.35">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s="13">
        <v>79.983999999999995</v>
      </c>
      <c r="S5051" s="13">
        <f t="shared" si="235"/>
        <v>55.988799999999991</v>
      </c>
      <c r="T5051" s="13">
        <f t="shared" si="236"/>
        <v>23.995200000000004</v>
      </c>
      <c r="U5051" s="2">
        <f t="shared" si="234"/>
        <v>0.30000000000000004</v>
      </c>
      <c r="V5051">
        <f>Table1[[#This Row],[Ship Date]]-Table1[[#This Row],[Order Date]]</f>
        <v>4</v>
      </c>
    </row>
    <row r="5052" spans="1:22" x14ac:dyDescent="0.35">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s="13">
        <v>18.54</v>
      </c>
      <c r="S5052" s="13">
        <f t="shared" si="235"/>
        <v>12.977999999999998</v>
      </c>
      <c r="T5052" s="13">
        <f t="shared" si="236"/>
        <v>5.5620000000000012</v>
      </c>
      <c r="U5052" s="2">
        <f t="shared" si="234"/>
        <v>0.3000000000000001</v>
      </c>
      <c r="V5052">
        <f>Table1[[#This Row],[Ship Date]]-Table1[[#This Row],[Order Date]]</f>
        <v>6</v>
      </c>
    </row>
    <row r="5053" spans="1:22" x14ac:dyDescent="0.35">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s="13">
        <v>24.4</v>
      </c>
      <c r="S5053" s="13">
        <f t="shared" si="235"/>
        <v>17.079999999999998</v>
      </c>
      <c r="T5053" s="13">
        <f t="shared" si="236"/>
        <v>7.32</v>
      </c>
      <c r="U5053" s="2">
        <f t="shared" si="234"/>
        <v>0.30000000000000004</v>
      </c>
      <c r="V5053">
        <f>Table1[[#This Row],[Ship Date]]-Table1[[#This Row],[Order Date]]</f>
        <v>4</v>
      </c>
    </row>
    <row r="5054" spans="1:22" x14ac:dyDescent="0.35">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s="13">
        <v>195.64</v>
      </c>
      <c r="S5054" s="13">
        <f t="shared" si="235"/>
        <v>136.94799999999998</v>
      </c>
      <c r="T5054" s="13">
        <f t="shared" si="236"/>
        <v>58.692000000000007</v>
      </c>
      <c r="U5054" s="2">
        <f t="shared" si="234"/>
        <v>0.30000000000000004</v>
      </c>
      <c r="V5054">
        <f>Table1[[#This Row],[Ship Date]]-Table1[[#This Row],[Order Date]]</f>
        <v>0</v>
      </c>
    </row>
    <row r="5055" spans="1:22" x14ac:dyDescent="0.35">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s="13">
        <v>398.4</v>
      </c>
      <c r="S5055" s="13">
        <f t="shared" si="235"/>
        <v>278.87999999999994</v>
      </c>
      <c r="T5055" s="13">
        <f t="shared" si="236"/>
        <v>119.52000000000004</v>
      </c>
      <c r="U5055" s="2">
        <f t="shared" si="234"/>
        <v>0.3000000000000001</v>
      </c>
      <c r="V5055">
        <f>Table1[[#This Row],[Ship Date]]-Table1[[#This Row],[Order Date]]</f>
        <v>5</v>
      </c>
    </row>
    <row r="5056" spans="1:22" x14ac:dyDescent="0.35">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s="13">
        <v>7.056</v>
      </c>
      <c r="S5056" s="13">
        <f t="shared" si="235"/>
        <v>4.9391999999999996</v>
      </c>
      <c r="T5056" s="13">
        <f t="shared" si="236"/>
        <v>2.1168000000000005</v>
      </c>
      <c r="U5056" s="2">
        <f t="shared" si="234"/>
        <v>0.30000000000000004</v>
      </c>
      <c r="V5056">
        <f>Table1[[#This Row],[Ship Date]]-Table1[[#This Row],[Order Date]]</f>
        <v>5</v>
      </c>
    </row>
    <row r="5057" spans="1:22" x14ac:dyDescent="0.35">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s="13">
        <v>1352.3976</v>
      </c>
      <c r="S5057" s="13">
        <f t="shared" si="235"/>
        <v>946.67831999999999</v>
      </c>
      <c r="T5057" s="13">
        <f t="shared" si="236"/>
        <v>405.71928000000003</v>
      </c>
      <c r="U5057" s="2">
        <f t="shared" si="234"/>
        <v>0.30000000000000004</v>
      </c>
      <c r="V5057">
        <f>Table1[[#This Row],[Ship Date]]-Table1[[#This Row],[Order Date]]</f>
        <v>5</v>
      </c>
    </row>
    <row r="5058" spans="1:22" x14ac:dyDescent="0.35">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s="13">
        <v>26.4</v>
      </c>
      <c r="S5058" s="13">
        <f t="shared" si="235"/>
        <v>18.479999999999997</v>
      </c>
      <c r="T5058" s="13">
        <f t="shared" si="236"/>
        <v>7.9200000000000017</v>
      </c>
      <c r="U5058" s="2">
        <f t="shared" si="234"/>
        <v>0.3000000000000001</v>
      </c>
      <c r="V5058">
        <f>Table1[[#This Row],[Ship Date]]-Table1[[#This Row],[Order Date]]</f>
        <v>3</v>
      </c>
    </row>
    <row r="5059" spans="1:22" x14ac:dyDescent="0.35">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s="13">
        <v>41.88</v>
      </c>
      <c r="S5059" s="13">
        <f t="shared" si="235"/>
        <v>29.315999999999999</v>
      </c>
      <c r="T5059" s="13">
        <f t="shared" si="236"/>
        <v>12.564000000000004</v>
      </c>
      <c r="U5059" s="2">
        <f t="shared" ref="U5059:U5122" si="237">T5059/R5059</f>
        <v>0.30000000000000004</v>
      </c>
      <c r="V5059">
        <f>Table1[[#This Row],[Ship Date]]-Table1[[#This Row],[Order Date]]</f>
        <v>3</v>
      </c>
    </row>
    <row r="5060" spans="1:22" x14ac:dyDescent="0.35">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s="13">
        <v>99.846000000000004</v>
      </c>
      <c r="S5060" s="13">
        <f t="shared" ref="S5060:S5123" si="238">R5060*0.7</f>
        <v>69.892200000000003</v>
      </c>
      <c r="T5060" s="13">
        <f t="shared" ref="T5060:T5123" si="239">R5060-S5060</f>
        <v>29.953800000000001</v>
      </c>
      <c r="U5060" s="2">
        <f t="shared" si="237"/>
        <v>0.3</v>
      </c>
      <c r="V5060">
        <f>Table1[[#This Row],[Ship Date]]-Table1[[#This Row],[Order Date]]</f>
        <v>4</v>
      </c>
    </row>
    <row r="5061" spans="1:22" x14ac:dyDescent="0.35">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s="13">
        <v>699.98</v>
      </c>
      <c r="S5061" s="13">
        <f t="shared" si="238"/>
        <v>489.98599999999999</v>
      </c>
      <c r="T5061" s="13">
        <f t="shared" si="239"/>
        <v>209.99400000000003</v>
      </c>
      <c r="U5061" s="2">
        <f t="shared" si="237"/>
        <v>0.30000000000000004</v>
      </c>
      <c r="V5061">
        <f>Table1[[#This Row],[Ship Date]]-Table1[[#This Row],[Order Date]]</f>
        <v>2</v>
      </c>
    </row>
    <row r="5062" spans="1:22" x14ac:dyDescent="0.35">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s="13">
        <v>584.82000000000005</v>
      </c>
      <c r="S5062" s="13">
        <f t="shared" si="238"/>
        <v>409.37400000000002</v>
      </c>
      <c r="T5062" s="13">
        <f t="shared" si="239"/>
        <v>175.44600000000003</v>
      </c>
      <c r="U5062" s="2">
        <f t="shared" si="237"/>
        <v>0.30000000000000004</v>
      </c>
      <c r="V5062">
        <f>Table1[[#This Row],[Ship Date]]-Table1[[#This Row],[Order Date]]</f>
        <v>2</v>
      </c>
    </row>
    <row r="5063" spans="1:22" x14ac:dyDescent="0.35">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s="13">
        <v>43.98</v>
      </c>
      <c r="S5063" s="13">
        <f t="shared" si="238"/>
        <v>30.785999999999994</v>
      </c>
      <c r="T5063" s="13">
        <f t="shared" si="239"/>
        <v>13.194000000000003</v>
      </c>
      <c r="U5063" s="2">
        <f t="shared" si="237"/>
        <v>0.3000000000000001</v>
      </c>
      <c r="V5063">
        <f>Table1[[#This Row],[Ship Date]]-Table1[[#This Row],[Order Date]]</f>
        <v>4</v>
      </c>
    </row>
    <row r="5064" spans="1:22" x14ac:dyDescent="0.35">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s="13">
        <v>377.97</v>
      </c>
      <c r="S5064" s="13">
        <f t="shared" si="238"/>
        <v>264.57900000000001</v>
      </c>
      <c r="T5064" s="13">
        <f t="shared" si="239"/>
        <v>113.39100000000002</v>
      </c>
      <c r="U5064" s="2">
        <f t="shared" si="237"/>
        <v>0.30000000000000004</v>
      </c>
      <c r="V5064">
        <f>Table1[[#This Row],[Ship Date]]-Table1[[#This Row],[Order Date]]</f>
        <v>4</v>
      </c>
    </row>
    <row r="5065" spans="1:22" x14ac:dyDescent="0.35">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s="13">
        <v>123.96</v>
      </c>
      <c r="S5065" s="13">
        <f t="shared" si="238"/>
        <v>86.771999999999991</v>
      </c>
      <c r="T5065" s="13">
        <f t="shared" si="239"/>
        <v>37.188000000000002</v>
      </c>
      <c r="U5065" s="2">
        <f t="shared" si="237"/>
        <v>0.30000000000000004</v>
      </c>
      <c r="V5065">
        <f>Table1[[#This Row],[Ship Date]]-Table1[[#This Row],[Order Date]]</f>
        <v>4</v>
      </c>
    </row>
    <row r="5066" spans="1:22" x14ac:dyDescent="0.35">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s="13">
        <v>391.98</v>
      </c>
      <c r="S5066" s="13">
        <f t="shared" si="238"/>
        <v>274.38599999999997</v>
      </c>
      <c r="T5066" s="13">
        <f t="shared" si="239"/>
        <v>117.59400000000005</v>
      </c>
      <c r="U5066" s="2">
        <f t="shared" si="237"/>
        <v>0.3000000000000001</v>
      </c>
      <c r="V5066">
        <f>Table1[[#This Row],[Ship Date]]-Table1[[#This Row],[Order Date]]</f>
        <v>2</v>
      </c>
    </row>
    <row r="5067" spans="1:22" x14ac:dyDescent="0.35">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s="13">
        <v>383.976</v>
      </c>
      <c r="S5067" s="13">
        <f t="shared" si="238"/>
        <v>268.78319999999997</v>
      </c>
      <c r="T5067" s="13">
        <f t="shared" si="239"/>
        <v>115.19280000000003</v>
      </c>
      <c r="U5067" s="2">
        <f t="shared" si="237"/>
        <v>0.3000000000000001</v>
      </c>
      <c r="V5067">
        <f>Table1[[#This Row],[Ship Date]]-Table1[[#This Row],[Order Date]]</f>
        <v>7</v>
      </c>
    </row>
    <row r="5068" spans="1:22" x14ac:dyDescent="0.35">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s="13">
        <v>1781.682</v>
      </c>
      <c r="S5068" s="13">
        <f t="shared" si="238"/>
        <v>1247.1774</v>
      </c>
      <c r="T5068" s="13">
        <f t="shared" si="239"/>
        <v>534.50459999999998</v>
      </c>
      <c r="U5068" s="2">
        <f t="shared" si="237"/>
        <v>0.3</v>
      </c>
      <c r="V5068">
        <f>Table1[[#This Row],[Ship Date]]-Table1[[#This Row],[Order Date]]</f>
        <v>7</v>
      </c>
    </row>
    <row r="5069" spans="1:22" x14ac:dyDescent="0.35">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s="13">
        <v>21.4</v>
      </c>
      <c r="S5069" s="13">
        <f t="shared" si="238"/>
        <v>14.979999999999999</v>
      </c>
      <c r="T5069" s="13">
        <f t="shared" si="239"/>
        <v>6.42</v>
      </c>
      <c r="U5069" s="2">
        <f t="shared" si="237"/>
        <v>0.3</v>
      </c>
      <c r="V5069">
        <f>Table1[[#This Row],[Ship Date]]-Table1[[#This Row],[Order Date]]</f>
        <v>4</v>
      </c>
    </row>
    <row r="5070" spans="1:22" x14ac:dyDescent="0.35">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s="13">
        <v>549.99</v>
      </c>
      <c r="S5070" s="13">
        <f t="shared" si="238"/>
        <v>384.99299999999999</v>
      </c>
      <c r="T5070" s="13">
        <f t="shared" si="239"/>
        <v>164.99700000000001</v>
      </c>
      <c r="U5070" s="2">
        <f t="shared" si="237"/>
        <v>0.30000000000000004</v>
      </c>
      <c r="V5070">
        <f>Table1[[#This Row],[Ship Date]]-Table1[[#This Row],[Order Date]]</f>
        <v>4</v>
      </c>
    </row>
    <row r="5071" spans="1:22" x14ac:dyDescent="0.35">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s="13">
        <v>167.535</v>
      </c>
      <c r="S5071" s="13">
        <f t="shared" si="238"/>
        <v>117.27449999999999</v>
      </c>
      <c r="T5071" s="13">
        <f t="shared" si="239"/>
        <v>50.260500000000008</v>
      </c>
      <c r="U5071" s="2">
        <f t="shared" si="237"/>
        <v>0.30000000000000004</v>
      </c>
      <c r="V5071">
        <f>Table1[[#This Row],[Ship Date]]-Table1[[#This Row],[Order Date]]</f>
        <v>4</v>
      </c>
    </row>
    <row r="5072" spans="1:22" x14ac:dyDescent="0.35">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s="13">
        <v>38.340000000000003</v>
      </c>
      <c r="S5072" s="13">
        <f t="shared" si="238"/>
        <v>26.838000000000001</v>
      </c>
      <c r="T5072" s="13">
        <f t="shared" si="239"/>
        <v>11.502000000000002</v>
      </c>
      <c r="U5072" s="2">
        <f t="shared" si="237"/>
        <v>0.30000000000000004</v>
      </c>
      <c r="V5072">
        <f>Table1[[#This Row],[Ship Date]]-Table1[[#This Row],[Order Date]]</f>
        <v>4</v>
      </c>
    </row>
    <row r="5073" spans="1:22" x14ac:dyDescent="0.35">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s="13">
        <v>53.88</v>
      </c>
      <c r="S5073" s="13">
        <f t="shared" si="238"/>
        <v>37.716000000000001</v>
      </c>
      <c r="T5073" s="13">
        <f t="shared" si="239"/>
        <v>16.164000000000001</v>
      </c>
      <c r="U5073" s="2">
        <f t="shared" si="237"/>
        <v>0.3</v>
      </c>
      <c r="V5073">
        <f>Table1[[#This Row],[Ship Date]]-Table1[[#This Row],[Order Date]]</f>
        <v>4</v>
      </c>
    </row>
    <row r="5074" spans="1:22" x14ac:dyDescent="0.35">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s="13">
        <v>299.98</v>
      </c>
      <c r="S5074" s="13">
        <f t="shared" si="238"/>
        <v>209.98599999999999</v>
      </c>
      <c r="T5074" s="13">
        <f t="shared" si="239"/>
        <v>89.994000000000028</v>
      </c>
      <c r="U5074" s="2">
        <f t="shared" si="237"/>
        <v>0.3000000000000001</v>
      </c>
      <c r="V5074">
        <f>Table1[[#This Row],[Ship Date]]-Table1[[#This Row],[Order Date]]</f>
        <v>4</v>
      </c>
    </row>
    <row r="5075" spans="1:22" x14ac:dyDescent="0.35">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s="13">
        <v>62.8</v>
      </c>
      <c r="S5075" s="13">
        <f t="shared" si="238"/>
        <v>43.959999999999994</v>
      </c>
      <c r="T5075" s="13">
        <f t="shared" si="239"/>
        <v>18.840000000000003</v>
      </c>
      <c r="U5075" s="2">
        <f t="shared" si="237"/>
        <v>0.30000000000000004</v>
      </c>
      <c r="V5075">
        <f>Table1[[#This Row],[Ship Date]]-Table1[[#This Row],[Order Date]]</f>
        <v>0</v>
      </c>
    </row>
    <row r="5076" spans="1:22" x14ac:dyDescent="0.35">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s="13">
        <v>13.904</v>
      </c>
      <c r="S5076" s="13">
        <f t="shared" si="238"/>
        <v>9.7327999999999992</v>
      </c>
      <c r="T5076" s="13">
        <f t="shared" si="239"/>
        <v>4.1712000000000007</v>
      </c>
      <c r="U5076" s="2">
        <f t="shared" si="237"/>
        <v>0.30000000000000004</v>
      </c>
      <c r="V5076">
        <f>Table1[[#This Row],[Ship Date]]-Table1[[#This Row],[Order Date]]</f>
        <v>4</v>
      </c>
    </row>
    <row r="5077" spans="1:22" x14ac:dyDescent="0.35">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s="13">
        <v>744.1</v>
      </c>
      <c r="S5077" s="13">
        <f t="shared" si="238"/>
        <v>520.87</v>
      </c>
      <c r="T5077" s="13">
        <f t="shared" si="239"/>
        <v>223.23000000000002</v>
      </c>
      <c r="U5077" s="2">
        <f t="shared" si="237"/>
        <v>0.3</v>
      </c>
      <c r="V5077">
        <f>Table1[[#This Row],[Ship Date]]-Table1[[#This Row],[Order Date]]</f>
        <v>2</v>
      </c>
    </row>
    <row r="5078" spans="1:22" x14ac:dyDescent="0.35">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s="13">
        <v>44.84</v>
      </c>
      <c r="S5078" s="13">
        <f t="shared" si="238"/>
        <v>31.388000000000002</v>
      </c>
      <c r="T5078" s="13">
        <f t="shared" si="239"/>
        <v>13.452000000000002</v>
      </c>
      <c r="U5078" s="2">
        <f t="shared" si="237"/>
        <v>0.3</v>
      </c>
      <c r="V5078">
        <f>Table1[[#This Row],[Ship Date]]-Table1[[#This Row],[Order Date]]</f>
        <v>2</v>
      </c>
    </row>
    <row r="5079" spans="1:22" x14ac:dyDescent="0.35">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s="13">
        <v>401.59</v>
      </c>
      <c r="S5079" s="13">
        <f t="shared" si="238"/>
        <v>281.11299999999994</v>
      </c>
      <c r="T5079" s="13">
        <f t="shared" si="239"/>
        <v>120.47700000000003</v>
      </c>
      <c r="U5079" s="2">
        <f t="shared" si="237"/>
        <v>0.3000000000000001</v>
      </c>
      <c r="V5079">
        <f>Table1[[#This Row],[Ship Date]]-Table1[[#This Row],[Order Date]]</f>
        <v>2</v>
      </c>
    </row>
    <row r="5080" spans="1:22" x14ac:dyDescent="0.35">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s="13">
        <v>18.239999999999998</v>
      </c>
      <c r="S5080" s="13">
        <f t="shared" si="238"/>
        <v>12.767999999999999</v>
      </c>
      <c r="T5080" s="13">
        <f t="shared" si="239"/>
        <v>5.4719999999999995</v>
      </c>
      <c r="U5080" s="2">
        <f t="shared" si="237"/>
        <v>0.3</v>
      </c>
      <c r="V5080">
        <f>Table1[[#This Row],[Ship Date]]-Table1[[#This Row],[Order Date]]</f>
        <v>6</v>
      </c>
    </row>
    <row r="5081" spans="1:22" x14ac:dyDescent="0.35">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s="13">
        <v>359.49900000000002</v>
      </c>
      <c r="S5081" s="13">
        <f t="shared" si="238"/>
        <v>251.64930000000001</v>
      </c>
      <c r="T5081" s="13">
        <f t="shared" si="239"/>
        <v>107.84970000000001</v>
      </c>
      <c r="U5081" s="2">
        <f t="shared" si="237"/>
        <v>0.3</v>
      </c>
      <c r="V5081">
        <f>Table1[[#This Row],[Ship Date]]-Table1[[#This Row],[Order Date]]</f>
        <v>4</v>
      </c>
    </row>
    <row r="5082" spans="1:22" x14ac:dyDescent="0.35">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s="13">
        <v>10.48</v>
      </c>
      <c r="S5082" s="13">
        <f t="shared" si="238"/>
        <v>7.3359999999999994</v>
      </c>
      <c r="T5082" s="13">
        <f t="shared" si="239"/>
        <v>3.144000000000001</v>
      </c>
      <c r="U5082" s="2">
        <f t="shared" si="237"/>
        <v>0.3000000000000001</v>
      </c>
      <c r="V5082">
        <f>Table1[[#This Row],[Ship Date]]-Table1[[#This Row],[Order Date]]</f>
        <v>4</v>
      </c>
    </row>
    <row r="5083" spans="1:22" x14ac:dyDescent="0.35">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s="13">
        <v>20.736000000000001</v>
      </c>
      <c r="S5083" s="13">
        <f t="shared" si="238"/>
        <v>14.5152</v>
      </c>
      <c r="T5083" s="13">
        <f t="shared" si="239"/>
        <v>6.2208000000000006</v>
      </c>
      <c r="U5083" s="2">
        <f t="shared" si="237"/>
        <v>0.30000000000000004</v>
      </c>
      <c r="V5083">
        <f>Table1[[#This Row],[Ship Date]]-Table1[[#This Row],[Order Date]]</f>
        <v>0</v>
      </c>
    </row>
    <row r="5084" spans="1:22" x14ac:dyDescent="0.35">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s="13">
        <v>35.167999999999999</v>
      </c>
      <c r="S5084" s="13">
        <f t="shared" si="238"/>
        <v>24.617599999999999</v>
      </c>
      <c r="T5084" s="13">
        <f t="shared" si="239"/>
        <v>10.5504</v>
      </c>
      <c r="U5084" s="2">
        <f t="shared" si="237"/>
        <v>0.3</v>
      </c>
      <c r="V5084">
        <f>Table1[[#This Row],[Ship Date]]-Table1[[#This Row],[Order Date]]</f>
        <v>4</v>
      </c>
    </row>
    <row r="5085" spans="1:22" x14ac:dyDescent="0.35">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s="13">
        <v>64.703999999999994</v>
      </c>
      <c r="S5085" s="13">
        <f t="shared" si="238"/>
        <v>45.292799999999993</v>
      </c>
      <c r="T5085" s="13">
        <f t="shared" si="239"/>
        <v>19.411200000000001</v>
      </c>
      <c r="U5085" s="2">
        <f t="shared" si="237"/>
        <v>0.30000000000000004</v>
      </c>
      <c r="V5085">
        <f>Table1[[#This Row],[Ship Date]]-Table1[[#This Row],[Order Date]]</f>
        <v>4</v>
      </c>
    </row>
    <row r="5086" spans="1:22" x14ac:dyDescent="0.35">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s="13">
        <v>105.52</v>
      </c>
      <c r="S5086" s="13">
        <f t="shared" si="238"/>
        <v>73.86399999999999</v>
      </c>
      <c r="T5086" s="13">
        <f t="shared" si="239"/>
        <v>31.656000000000006</v>
      </c>
      <c r="U5086" s="2">
        <f t="shared" si="237"/>
        <v>0.30000000000000004</v>
      </c>
      <c r="V5086">
        <f>Table1[[#This Row],[Ship Date]]-Table1[[#This Row],[Order Date]]</f>
        <v>3</v>
      </c>
    </row>
    <row r="5087" spans="1:22" x14ac:dyDescent="0.35">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s="13">
        <v>5.7919999999999998</v>
      </c>
      <c r="S5087" s="13">
        <f t="shared" si="238"/>
        <v>4.0543999999999993</v>
      </c>
      <c r="T5087" s="13">
        <f t="shared" si="239"/>
        <v>1.7376000000000005</v>
      </c>
      <c r="U5087" s="2">
        <f t="shared" si="237"/>
        <v>0.3000000000000001</v>
      </c>
      <c r="V5087">
        <f>Table1[[#This Row],[Ship Date]]-Table1[[#This Row],[Order Date]]</f>
        <v>4</v>
      </c>
    </row>
    <row r="5088" spans="1:22" x14ac:dyDescent="0.35">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s="13">
        <v>466.15800000000002</v>
      </c>
      <c r="S5088" s="13">
        <f t="shared" si="238"/>
        <v>326.31059999999997</v>
      </c>
      <c r="T5088" s="13">
        <f t="shared" si="239"/>
        <v>139.84740000000005</v>
      </c>
      <c r="U5088" s="2">
        <f t="shared" si="237"/>
        <v>0.3000000000000001</v>
      </c>
      <c r="V5088">
        <f>Table1[[#This Row],[Ship Date]]-Table1[[#This Row],[Order Date]]</f>
        <v>4</v>
      </c>
    </row>
    <row r="5089" spans="1:22" x14ac:dyDescent="0.35">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s="13">
        <v>10.311999999999999</v>
      </c>
      <c r="S5089" s="13">
        <f t="shared" si="238"/>
        <v>7.218399999999999</v>
      </c>
      <c r="T5089" s="13">
        <f t="shared" si="239"/>
        <v>3.0936000000000003</v>
      </c>
      <c r="U5089" s="2">
        <f t="shared" si="237"/>
        <v>0.30000000000000004</v>
      </c>
      <c r="V5089">
        <f>Table1[[#This Row],[Ship Date]]-Table1[[#This Row],[Order Date]]</f>
        <v>4</v>
      </c>
    </row>
    <row r="5090" spans="1:22" x14ac:dyDescent="0.35">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s="13">
        <v>2.556</v>
      </c>
      <c r="S5090" s="13">
        <f t="shared" si="238"/>
        <v>1.7891999999999999</v>
      </c>
      <c r="T5090" s="13">
        <f t="shared" si="239"/>
        <v>0.76680000000000015</v>
      </c>
      <c r="U5090" s="2">
        <f t="shared" si="237"/>
        <v>0.30000000000000004</v>
      </c>
      <c r="V5090">
        <f>Table1[[#This Row],[Ship Date]]-Table1[[#This Row],[Order Date]]</f>
        <v>4</v>
      </c>
    </row>
    <row r="5091" spans="1:22" x14ac:dyDescent="0.35">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s="13">
        <v>7.968</v>
      </c>
      <c r="S5091" s="13">
        <f t="shared" si="238"/>
        <v>5.5775999999999994</v>
      </c>
      <c r="T5091" s="13">
        <f t="shared" si="239"/>
        <v>2.3904000000000005</v>
      </c>
      <c r="U5091" s="2">
        <f t="shared" si="237"/>
        <v>0.30000000000000004</v>
      </c>
      <c r="V5091">
        <f>Table1[[#This Row],[Ship Date]]-Table1[[#This Row],[Order Date]]</f>
        <v>3</v>
      </c>
    </row>
    <row r="5092" spans="1:22" x14ac:dyDescent="0.35">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s="13">
        <v>8.7840000000000007</v>
      </c>
      <c r="S5092" s="13">
        <f t="shared" si="238"/>
        <v>6.1488000000000005</v>
      </c>
      <c r="T5092" s="13">
        <f t="shared" si="239"/>
        <v>2.6352000000000002</v>
      </c>
      <c r="U5092" s="2">
        <f t="shared" si="237"/>
        <v>0.3</v>
      </c>
      <c r="V5092">
        <f>Table1[[#This Row],[Ship Date]]-Table1[[#This Row],[Order Date]]</f>
        <v>3</v>
      </c>
    </row>
    <row r="5093" spans="1:22" x14ac:dyDescent="0.35">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s="13">
        <v>3.024</v>
      </c>
      <c r="S5093" s="13">
        <f t="shared" si="238"/>
        <v>2.1168</v>
      </c>
      <c r="T5093" s="13">
        <f t="shared" si="239"/>
        <v>0.90720000000000001</v>
      </c>
      <c r="U5093" s="2">
        <f t="shared" si="237"/>
        <v>0.3</v>
      </c>
      <c r="V5093">
        <f>Table1[[#This Row],[Ship Date]]-Table1[[#This Row],[Order Date]]</f>
        <v>4</v>
      </c>
    </row>
    <row r="5094" spans="1:22" x14ac:dyDescent="0.35">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s="13">
        <v>51.45</v>
      </c>
      <c r="S5094" s="13">
        <f t="shared" si="238"/>
        <v>36.015000000000001</v>
      </c>
      <c r="T5094" s="13">
        <f t="shared" si="239"/>
        <v>15.435000000000002</v>
      </c>
      <c r="U5094" s="2">
        <f t="shared" si="237"/>
        <v>0.30000000000000004</v>
      </c>
      <c r="V5094">
        <f>Table1[[#This Row],[Ship Date]]-Table1[[#This Row],[Order Date]]</f>
        <v>4</v>
      </c>
    </row>
    <row r="5095" spans="1:22" x14ac:dyDescent="0.35">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s="13">
        <v>14.016</v>
      </c>
      <c r="S5095" s="13">
        <f t="shared" si="238"/>
        <v>9.8111999999999995</v>
      </c>
      <c r="T5095" s="13">
        <f t="shared" si="239"/>
        <v>4.2048000000000005</v>
      </c>
      <c r="U5095" s="2">
        <f t="shared" si="237"/>
        <v>0.30000000000000004</v>
      </c>
      <c r="V5095">
        <f>Table1[[#This Row],[Ship Date]]-Table1[[#This Row],[Order Date]]</f>
        <v>4</v>
      </c>
    </row>
    <row r="5096" spans="1:22" x14ac:dyDescent="0.35">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s="13">
        <v>214.95</v>
      </c>
      <c r="S5096" s="13">
        <f t="shared" si="238"/>
        <v>150.46499999999997</v>
      </c>
      <c r="T5096" s="13">
        <f t="shared" si="239"/>
        <v>64.485000000000014</v>
      </c>
      <c r="U5096" s="2">
        <f t="shared" si="237"/>
        <v>0.3000000000000001</v>
      </c>
      <c r="V5096">
        <f>Table1[[#This Row],[Ship Date]]-Table1[[#This Row],[Order Date]]</f>
        <v>4</v>
      </c>
    </row>
    <row r="5097" spans="1:22" x14ac:dyDescent="0.35">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s="13">
        <v>35.04</v>
      </c>
      <c r="S5097" s="13">
        <f t="shared" si="238"/>
        <v>24.527999999999999</v>
      </c>
      <c r="T5097" s="13">
        <f t="shared" si="239"/>
        <v>10.512</v>
      </c>
      <c r="U5097" s="2">
        <f t="shared" si="237"/>
        <v>0.30000000000000004</v>
      </c>
      <c r="V5097">
        <f>Table1[[#This Row],[Ship Date]]-Table1[[#This Row],[Order Date]]</f>
        <v>4</v>
      </c>
    </row>
    <row r="5098" spans="1:22" x14ac:dyDescent="0.35">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s="13">
        <v>10.776</v>
      </c>
      <c r="S5098" s="13">
        <f t="shared" si="238"/>
        <v>7.5431999999999997</v>
      </c>
      <c r="T5098" s="13">
        <f t="shared" si="239"/>
        <v>3.2328000000000001</v>
      </c>
      <c r="U5098" s="2">
        <f t="shared" si="237"/>
        <v>0.3</v>
      </c>
      <c r="V5098">
        <f>Table1[[#This Row],[Ship Date]]-Table1[[#This Row],[Order Date]]</f>
        <v>4</v>
      </c>
    </row>
    <row r="5099" spans="1:22" x14ac:dyDescent="0.35">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s="13">
        <v>4.5999999999999996</v>
      </c>
      <c r="S5099" s="13">
        <f t="shared" si="238"/>
        <v>3.2199999999999998</v>
      </c>
      <c r="T5099" s="13">
        <f t="shared" si="239"/>
        <v>1.38</v>
      </c>
      <c r="U5099" s="2">
        <f t="shared" si="237"/>
        <v>0.3</v>
      </c>
      <c r="V5099">
        <f>Table1[[#This Row],[Ship Date]]-Table1[[#This Row],[Order Date]]</f>
        <v>4</v>
      </c>
    </row>
    <row r="5100" spans="1:22" x14ac:dyDescent="0.35">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s="13">
        <v>35.167999999999999</v>
      </c>
      <c r="S5100" s="13">
        <f t="shared" si="238"/>
        <v>24.617599999999999</v>
      </c>
      <c r="T5100" s="13">
        <f t="shared" si="239"/>
        <v>10.5504</v>
      </c>
      <c r="U5100" s="2">
        <f t="shared" si="237"/>
        <v>0.3</v>
      </c>
      <c r="V5100">
        <f>Table1[[#This Row],[Ship Date]]-Table1[[#This Row],[Order Date]]</f>
        <v>4</v>
      </c>
    </row>
    <row r="5101" spans="1:22" x14ac:dyDescent="0.35">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s="13">
        <v>19.152000000000001</v>
      </c>
      <c r="S5101" s="13">
        <f t="shared" si="238"/>
        <v>13.4064</v>
      </c>
      <c r="T5101" s="13">
        <f t="shared" si="239"/>
        <v>5.7456000000000014</v>
      </c>
      <c r="U5101" s="2">
        <f t="shared" si="237"/>
        <v>0.30000000000000004</v>
      </c>
      <c r="V5101">
        <f>Table1[[#This Row],[Ship Date]]-Table1[[#This Row],[Order Date]]</f>
        <v>5</v>
      </c>
    </row>
    <row r="5102" spans="1:22" x14ac:dyDescent="0.35">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s="13">
        <v>4.4480000000000004</v>
      </c>
      <c r="S5102" s="13">
        <f t="shared" si="238"/>
        <v>3.1135999999999999</v>
      </c>
      <c r="T5102" s="13">
        <f t="shared" si="239"/>
        <v>1.3344000000000005</v>
      </c>
      <c r="U5102" s="2">
        <f t="shared" si="237"/>
        <v>0.3000000000000001</v>
      </c>
      <c r="V5102">
        <f>Table1[[#This Row],[Ship Date]]-Table1[[#This Row],[Order Date]]</f>
        <v>0</v>
      </c>
    </row>
    <row r="5103" spans="1:22" x14ac:dyDescent="0.35">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s="13">
        <v>5.1840000000000002</v>
      </c>
      <c r="S5103" s="13">
        <f t="shared" si="238"/>
        <v>3.6288</v>
      </c>
      <c r="T5103" s="13">
        <f t="shared" si="239"/>
        <v>1.5552000000000001</v>
      </c>
      <c r="U5103" s="2">
        <f t="shared" si="237"/>
        <v>0.30000000000000004</v>
      </c>
      <c r="V5103">
        <f>Table1[[#This Row],[Ship Date]]-Table1[[#This Row],[Order Date]]</f>
        <v>0</v>
      </c>
    </row>
    <row r="5104" spans="1:22" x14ac:dyDescent="0.35">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s="13">
        <v>15.552</v>
      </c>
      <c r="S5104" s="13">
        <f t="shared" si="238"/>
        <v>10.886399999999998</v>
      </c>
      <c r="T5104" s="13">
        <f t="shared" si="239"/>
        <v>4.6656000000000013</v>
      </c>
      <c r="U5104" s="2">
        <f t="shared" si="237"/>
        <v>0.3000000000000001</v>
      </c>
      <c r="V5104">
        <f>Table1[[#This Row],[Ship Date]]-Table1[[#This Row],[Order Date]]</f>
        <v>0</v>
      </c>
    </row>
    <row r="5105" spans="1:22" x14ac:dyDescent="0.35">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s="13">
        <v>40.031999999999996</v>
      </c>
      <c r="S5105" s="13">
        <f t="shared" si="238"/>
        <v>28.022399999999994</v>
      </c>
      <c r="T5105" s="13">
        <f t="shared" si="239"/>
        <v>12.009600000000002</v>
      </c>
      <c r="U5105" s="2">
        <f t="shared" si="237"/>
        <v>0.3000000000000001</v>
      </c>
      <c r="V5105">
        <f>Table1[[#This Row],[Ship Date]]-Table1[[#This Row],[Order Date]]</f>
        <v>4</v>
      </c>
    </row>
    <row r="5106" spans="1:22" x14ac:dyDescent="0.35">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s="13">
        <v>16.776</v>
      </c>
      <c r="S5106" s="13">
        <f t="shared" si="238"/>
        <v>11.7432</v>
      </c>
      <c r="T5106" s="13">
        <f t="shared" si="239"/>
        <v>5.0327999999999999</v>
      </c>
      <c r="U5106" s="2">
        <f t="shared" si="237"/>
        <v>0.3</v>
      </c>
      <c r="V5106">
        <f>Table1[[#This Row],[Ship Date]]-Table1[[#This Row],[Order Date]]</f>
        <v>4</v>
      </c>
    </row>
    <row r="5107" spans="1:22" x14ac:dyDescent="0.35">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s="13">
        <v>186.304</v>
      </c>
      <c r="S5107" s="13">
        <f t="shared" si="238"/>
        <v>130.4128</v>
      </c>
      <c r="T5107" s="13">
        <f t="shared" si="239"/>
        <v>55.891199999999998</v>
      </c>
      <c r="U5107" s="2">
        <f t="shared" si="237"/>
        <v>0.3</v>
      </c>
      <c r="V5107">
        <f>Table1[[#This Row],[Ship Date]]-Table1[[#This Row],[Order Date]]</f>
        <v>6</v>
      </c>
    </row>
    <row r="5108" spans="1:22" x14ac:dyDescent="0.35">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s="13">
        <v>66.36</v>
      </c>
      <c r="S5108" s="13">
        <f t="shared" si="238"/>
        <v>46.451999999999998</v>
      </c>
      <c r="T5108" s="13">
        <f t="shared" si="239"/>
        <v>19.908000000000001</v>
      </c>
      <c r="U5108" s="2">
        <f t="shared" si="237"/>
        <v>0.30000000000000004</v>
      </c>
      <c r="V5108">
        <f>Table1[[#This Row],[Ship Date]]-Table1[[#This Row],[Order Date]]</f>
        <v>7</v>
      </c>
    </row>
    <row r="5109" spans="1:22" x14ac:dyDescent="0.35">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s="13">
        <v>42.048000000000002</v>
      </c>
      <c r="S5109" s="13">
        <f t="shared" si="238"/>
        <v>29.433599999999998</v>
      </c>
      <c r="T5109" s="13">
        <f t="shared" si="239"/>
        <v>12.614400000000003</v>
      </c>
      <c r="U5109" s="2">
        <f t="shared" si="237"/>
        <v>0.30000000000000004</v>
      </c>
      <c r="V5109">
        <f>Table1[[#This Row],[Ship Date]]-Table1[[#This Row],[Order Date]]</f>
        <v>1</v>
      </c>
    </row>
    <row r="5110" spans="1:22" x14ac:dyDescent="0.35">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s="13">
        <v>67.92</v>
      </c>
      <c r="S5110" s="13">
        <f t="shared" si="238"/>
        <v>47.543999999999997</v>
      </c>
      <c r="T5110" s="13">
        <f t="shared" si="239"/>
        <v>20.376000000000005</v>
      </c>
      <c r="U5110" s="2">
        <f t="shared" si="237"/>
        <v>0.30000000000000004</v>
      </c>
      <c r="V5110">
        <f>Table1[[#This Row],[Ship Date]]-Table1[[#This Row],[Order Date]]</f>
        <v>1</v>
      </c>
    </row>
    <row r="5111" spans="1:22" x14ac:dyDescent="0.35">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s="13">
        <v>52.512</v>
      </c>
      <c r="S5111" s="13">
        <f t="shared" si="238"/>
        <v>36.758399999999995</v>
      </c>
      <c r="T5111" s="13">
        <f t="shared" si="239"/>
        <v>15.753600000000006</v>
      </c>
      <c r="U5111" s="2">
        <f t="shared" si="237"/>
        <v>0.3000000000000001</v>
      </c>
      <c r="V5111">
        <f>Table1[[#This Row],[Ship Date]]-Table1[[#This Row],[Order Date]]</f>
        <v>4</v>
      </c>
    </row>
    <row r="5112" spans="1:22" x14ac:dyDescent="0.35">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s="13">
        <v>186.91200000000001</v>
      </c>
      <c r="S5112" s="13">
        <f t="shared" si="238"/>
        <v>130.83840000000001</v>
      </c>
      <c r="T5112" s="13">
        <f t="shared" si="239"/>
        <v>56.073599999999999</v>
      </c>
      <c r="U5112" s="2">
        <f t="shared" si="237"/>
        <v>0.3</v>
      </c>
      <c r="V5112">
        <f>Table1[[#This Row],[Ship Date]]-Table1[[#This Row],[Order Date]]</f>
        <v>4</v>
      </c>
    </row>
    <row r="5113" spans="1:22" x14ac:dyDescent="0.35">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s="13">
        <v>10.048</v>
      </c>
      <c r="S5113" s="13">
        <f t="shared" si="238"/>
        <v>7.0335999999999999</v>
      </c>
      <c r="T5113" s="13">
        <f t="shared" si="239"/>
        <v>3.0144000000000002</v>
      </c>
      <c r="U5113" s="2">
        <f t="shared" si="237"/>
        <v>0.30000000000000004</v>
      </c>
      <c r="V5113">
        <f>Table1[[#This Row],[Ship Date]]-Table1[[#This Row],[Order Date]]</f>
        <v>4</v>
      </c>
    </row>
    <row r="5114" spans="1:22" x14ac:dyDescent="0.35">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s="13">
        <v>17.495999999999999</v>
      </c>
      <c r="S5114" s="13">
        <f t="shared" si="238"/>
        <v>12.247199999999998</v>
      </c>
      <c r="T5114" s="13">
        <f t="shared" si="239"/>
        <v>5.248800000000001</v>
      </c>
      <c r="U5114" s="2">
        <f t="shared" si="237"/>
        <v>0.3000000000000001</v>
      </c>
      <c r="V5114">
        <f>Table1[[#This Row],[Ship Date]]-Table1[[#This Row],[Order Date]]</f>
        <v>0</v>
      </c>
    </row>
    <row r="5115" spans="1:22" x14ac:dyDescent="0.35">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s="13">
        <v>15.552</v>
      </c>
      <c r="S5115" s="13">
        <f t="shared" si="238"/>
        <v>10.886399999999998</v>
      </c>
      <c r="T5115" s="13">
        <f t="shared" si="239"/>
        <v>4.6656000000000013</v>
      </c>
      <c r="U5115" s="2">
        <f t="shared" si="237"/>
        <v>0.3000000000000001</v>
      </c>
      <c r="V5115">
        <f>Table1[[#This Row],[Ship Date]]-Table1[[#This Row],[Order Date]]</f>
        <v>2</v>
      </c>
    </row>
    <row r="5116" spans="1:22" x14ac:dyDescent="0.35">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s="13">
        <v>10.776</v>
      </c>
      <c r="S5116" s="13">
        <f t="shared" si="238"/>
        <v>7.5431999999999997</v>
      </c>
      <c r="T5116" s="13">
        <f t="shared" si="239"/>
        <v>3.2328000000000001</v>
      </c>
      <c r="U5116" s="2">
        <f t="shared" si="237"/>
        <v>0.3</v>
      </c>
      <c r="V5116">
        <f>Table1[[#This Row],[Ship Date]]-Table1[[#This Row],[Order Date]]</f>
        <v>5</v>
      </c>
    </row>
    <row r="5117" spans="1:22" x14ac:dyDescent="0.3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s="13">
        <v>3.3039999999999998</v>
      </c>
      <c r="S5117" s="13">
        <f t="shared" si="238"/>
        <v>2.3127999999999997</v>
      </c>
      <c r="T5117" s="13">
        <f t="shared" si="239"/>
        <v>0.99120000000000008</v>
      </c>
      <c r="U5117" s="2">
        <f t="shared" si="237"/>
        <v>0.30000000000000004</v>
      </c>
      <c r="V5117">
        <f>Table1[[#This Row],[Ship Date]]-Table1[[#This Row],[Order Date]]</f>
        <v>4</v>
      </c>
    </row>
    <row r="5118" spans="1:22" x14ac:dyDescent="0.35">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s="13">
        <v>35.479999999999997</v>
      </c>
      <c r="S5118" s="13">
        <f t="shared" si="238"/>
        <v>24.835999999999995</v>
      </c>
      <c r="T5118" s="13">
        <f t="shared" si="239"/>
        <v>10.644000000000002</v>
      </c>
      <c r="U5118" s="2">
        <f t="shared" si="237"/>
        <v>0.3000000000000001</v>
      </c>
      <c r="V5118">
        <f>Table1[[#This Row],[Ship Date]]-Table1[[#This Row],[Order Date]]</f>
        <v>6</v>
      </c>
    </row>
    <row r="5119" spans="1:22" x14ac:dyDescent="0.35">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s="13">
        <v>34.44</v>
      </c>
      <c r="S5119" s="13">
        <f t="shared" si="238"/>
        <v>24.107999999999997</v>
      </c>
      <c r="T5119" s="13">
        <f t="shared" si="239"/>
        <v>10.332000000000001</v>
      </c>
      <c r="U5119" s="2">
        <f t="shared" si="237"/>
        <v>0.30000000000000004</v>
      </c>
      <c r="V5119">
        <f>Table1[[#This Row],[Ship Date]]-Table1[[#This Row],[Order Date]]</f>
        <v>7</v>
      </c>
    </row>
    <row r="5120" spans="1:22" x14ac:dyDescent="0.35">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s="13">
        <v>629.92999999999995</v>
      </c>
      <c r="S5120" s="13">
        <f t="shared" si="238"/>
        <v>440.95099999999996</v>
      </c>
      <c r="T5120" s="13">
        <f t="shared" si="239"/>
        <v>188.97899999999998</v>
      </c>
      <c r="U5120" s="2">
        <f t="shared" si="237"/>
        <v>0.3</v>
      </c>
      <c r="V5120">
        <f>Table1[[#This Row],[Ship Date]]-Table1[[#This Row],[Order Date]]</f>
        <v>7</v>
      </c>
    </row>
    <row r="5121" spans="1:22" x14ac:dyDescent="0.35">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s="13">
        <v>79.055999999999997</v>
      </c>
      <c r="S5121" s="13">
        <f t="shared" si="238"/>
        <v>55.339199999999998</v>
      </c>
      <c r="T5121" s="13">
        <f t="shared" si="239"/>
        <v>23.716799999999999</v>
      </c>
      <c r="U5121" s="2">
        <f t="shared" si="237"/>
        <v>0.3</v>
      </c>
      <c r="V5121">
        <f>Table1[[#This Row],[Ship Date]]-Table1[[#This Row],[Order Date]]</f>
        <v>7</v>
      </c>
    </row>
    <row r="5122" spans="1:22" x14ac:dyDescent="0.35">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s="13">
        <v>232.55</v>
      </c>
      <c r="S5122" s="13">
        <f t="shared" si="238"/>
        <v>162.785</v>
      </c>
      <c r="T5122" s="13">
        <f t="shared" si="239"/>
        <v>69.765000000000015</v>
      </c>
      <c r="U5122" s="2">
        <f t="shared" si="237"/>
        <v>0.30000000000000004</v>
      </c>
      <c r="V5122">
        <f>Table1[[#This Row],[Ship Date]]-Table1[[#This Row],[Order Date]]</f>
        <v>4</v>
      </c>
    </row>
    <row r="5123" spans="1:22" x14ac:dyDescent="0.35">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s="13">
        <v>99.98</v>
      </c>
      <c r="S5123" s="13">
        <f t="shared" si="238"/>
        <v>69.986000000000004</v>
      </c>
      <c r="T5123" s="13">
        <f t="shared" si="239"/>
        <v>29.994</v>
      </c>
      <c r="U5123" s="2">
        <f t="shared" ref="U5123:U5186" si="240">T5123/R5123</f>
        <v>0.3</v>
      </c>
      <c r="V5123">
        <f>Table1[[#This Row],[Ship Date]]-Table1[[#This Row],[Order Date]]</f>
        <v>4</v>
      </c>
    </row>
    <row r="5124" spans="1:22" x14ac:dyDescent="0.35">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s="13">
        <v>19.440000000000001</v>
      </c>
      <c r="S5124" s="13">
        <f t="shared" ref="S5124:S5187" si="241">R5124*0.7</f>
        <v>13.608000000000001</v>
      </c>
      <c r="T5124" s="13">
        <f t="shared" ref="T5124:T5187" si="242">R5124-S5124</f>
        <v>5.8320000000000007</v>
      </c>
      <c r="U5124" s="2">
        <f t="shared" si="240"/>
        <v>0.30000000000000004</v>
      </c>
      <c r="V5124">
        <f>Table1[[#This Row],[Ship Date]]-Table1[[#This Row],[Order Date]]</f>
        <v>4</v>
      </c>
    </row>
    <row r="5125" spans="1:22" x14ac:dyDescent="0.35">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s="13">
        <v>12.96</v>
      </c>
      <c r="S5125" s="13">
        <f t="shared" si="241"/>
        <v>9.0719999999999992</v>
      </c>
      <c r="T5125" s="13">
        <f t="shared" si="242"/>
        <v>3.8880000000000017</v>
      </c>
      <c r="U5125" s="2">
        <f t="shared" si="240"/>
        <v>0.3000000000000001</v>
      </c>
      <c r="V5125">
        <f>Table1[[#This Row],[Ship Date]]-Table1[[#This Row],[Order Date]]</f>
        <v>4</v>
      </c>
    </row>
    <row r="5126" spans="1:22" x14ac:dyDescent="0.35">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s="13">
        <v>464.29199999999997</v>
      </c>
      <c r="S5126" s="13">
        <f t="shared" si="241"/>
        <v>325.00439999999998</v>
      </c>
      <c r="T5126" s="13">
        <f t="shared" si="242"/>
        <v>139.2876</v>
      </c>
      <c r="U5126" s="2">
        <f t="shared" si="240"/>
        <v>0.3</v>
      </c>
      <c r="V5126">
        <f>Table1[[#This Row],[Ship Date]]-Table1[[#This Row],[Order Date]]</f>
        <v>0</v>
      </c>
    </row>
    <row r="5127" spans="1:22" x14ac:dyDescent="0.35">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s="13">
        <v>68.459999999999994</v>
      </c>
      <c r="S5127" s="13">
        <f t="shared" si="241"/>
        <v>47.92199999999999</v>
      </c>
      <c r="T5127" s="13">
        <f t="shared" si="242"/>
        <v>20.538000000000004</v>
      </c>
      <c r="U5127" s="2">
        <f t="shared" si="240"/>
        <v>0.3000000000000001</v>
      </c>
      <c r="V5127">
        <f>Table1[[#This Row],[Ship Date]]-Table1[[#This Row],[Order Date]]</f>
        <v>0</v>
      </c>
    </row>
    <row r="5128" spans="1:22" x14ac:dyDescent="0.35">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s="13">
        <v>2799.96</v>
      </c>
      <c r="S5128" s="13">
        <f t="shared" si="241"/>
        <v>1959.972</v>
      </c>
      <c r="T5128" s="13">
        <f t="shared" si="242"/>
        <v>839.98800000000006</v>
      </c>
      <c r="U5128" s="2">
        <f t="shared" si="240"/>
        <v>0.3</v>
      </c>
      <c r="V5128">
        <f>Table1[[#This Row],[Ship Date]]-Table1[[#This Row],[Order Date]]</f>
        <v>0</v>
      </c>
    </row>
    <row r="5129" spans="1:22" x14ac:dyDescent="0.35">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s="13">
        <v>601.29999999999995</v>
      </c>
      <c r="S5129" s="13">
        <f t="shared" si="241"/>
        <v>420.90999999999997</v>
      </c>
      <c r="T5129" s="13">
        <f t="shared" si="242"/>
        <v>180.39</v>
      </c>
      <c r="U5129" s="2">
        <f t="shared" si="240"/>
        <v>0.3</v>
      </c>
      <c r="V5129">
        <f>Table1[[#This Row],[Ship Date]]-Table1[[#This Row],[Order Date]]</f>
        <v>0</v>
      </c>
    </row>
    <row r="5130" spans="1:22" x14ac:dyDescent="0.35">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s="13">
        <v>16.989999999999998</v>
      </c>
      <c r="S5130" s="13">
        <f t="shared" si="241"/>
        <v>11.892999999999999</v>
      </c>
      <c r="T5130" s="13">
        <f t="shared" si="242"/>
        <v>5.0969999999999995</v>
      </c>
      <c r="U5130" s="2">
        <f t="shared" si="240"/>
        <v>0.3</v>
      </c>
      <c r="V5130">
        <f>Table1[[#This Row],[Ship Date]]-Table1[[#This Row],[Order Date]]</f>
        <v>0</v>
      </c>
    </row>
    <row r="5131" spans="1:22" x14ac:dyDescent="0.35">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s="13">
        <v>287.97000000000003</v>
      </c>
      <c r="S5131" s="13">
        <f t="shared" si="241"/>
        <v>201.57900000000001</v>
      </c>
      <c r="T5131" s="13">
        <f t="shared" si="242"/>
        <v>86.39100000000002</v>
      </c>
      <c r="U5131" s="2">
        <f t="shared" si="240"/>
        <v>0.30000000000000004</v>
      </c>
      <c r="V5131">
        <f>Table1[[#This Row],[Ship Date]]-Table1[[#This Row],[Order Date]]</f>
        <v>0</v>
      </c>
    </row>
    <row r="5132" spans="1:22" x14ac:dyDescent="0.35">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s="13">
        <v>44.82</v>
      </c>
      <c r="S5132" s="13">
        <f t="shared" si="241"/>
        <v>31.373999999999999</v>
      </c>
      <c r="T5132" s="13">
        <f t="shared" si="242"/>
        <v>13.446000000000002</v>
      </c>
      <c r="U5132" s="2">
        <f t="shared" si="240"/>
        <v>0.30000000000000004</v>
      </c>
      <c r="V5132">
        <f>Table1[[#This Row],[Ship Date]]-Table1[[#This Row],[Order Date]]</f>
        <v>0</v>
      </c>
    </row>
    <row r="5133" spans="1:22" x14ac:dyDescent="0.35">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s="13">
        <v>101.12</v>
      </c>
      <c r="S5133" s="13">
        <f t="shared" si="241"/>
        <v>70.783999999999992</v>
      </c>
      <c r="T5133" s="13">
        <f t="shared" si="242"/>
        <v>30.336000000000013</v>
      </c>
      <c r="U5133" s="2">
        <f t="shared" si="240"/>
        <v>0.3000000000000001</v>
      </c>
      <c r="V5133">
        <f>Table1[[#This Row],[Ship Date]]-Table1[[#This Row],[Order Date]]</f>
        <v>7</v>
      </c>
    </row>
    <row r="5134" spans="1:22" x14ac:dyDescent="0.35">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s="13">
        <v>107.976</v>
      </c>
      <c r="S5134" s="13">
        <f t="shared" si="241"/>
        <v>75.583199999999991</v>
      </c>
      <c r="T5134" s="13">
        <f t="shared" si="242"/>
        <v>32.392800000000008</v>
      </c>
      <c r="U5134" s="2">
        <f t="shared" si="240"/>
        <v>0.3000000000000001</v>
      </c>
      <c r="V5134">
        <f>Table1[[#This Row],[Ship Date]]-Table1[[#This Row],[Order Date]]</f>
        <v>6</v>
      </c>
    </row>
    <row r="5135" spans="1:22" x14ac:dyDescent="0.35">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s="13">
        <v>58.73</v>
      </c>
      <c r="S5135" s="13">
        <f t="shared" si="241"/>
        <v>41.110999999999997</v>
      </c>
      <c r="T5135" s="13">
        <f t="shared" si="242"/>
        <v>17.619</v>
      </c>
      <c r="U5135" s="2">
        <f t="shared" si="240"/>
        <v>0.3</v>
      </c>
      <c r="V5135">
        <f>Table1[[#This Row],[Ship Date]]-Table1[[#This Row],[Order Date]]</f>
        <v>4</v>
      </c>
    </row>
    <row r="5136" spans="1:22" x14ac:dyDescent="0.35">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s="13">
        <v>93.343999999999994</v>
      </c>
      <c r="S5136" s="13">
        <f t="shared" si="241"/>
        <v>65.340799999999987</v>
      </c>
      <c r="T5136" s="13">
        <f t="shared" si="242"/>
        <v>28.003200000000007</v>
      </c>
      <c r="U5136" s="2">
        <f t="shared" si="240"/>
        <v>0.3000000000000001</v>
      </c>
      <c r="V5136">
        <f>Table1[[#This Row],[Ship Date]]-Table1[[#This Row],[Order Date]]</f>
        <v>4</v>
      </c>
    </row>
    <row r="5137" spans="1:22" x14ac:dyDescent="0.35">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s="13">
        <v>17.05</v>
      </c>
      <c r="S5137" s="13">
        <f t="shared" si="241"/>
        <v>11.935</v>
      </c>
      <c r="T5137" s="13">
        <f t="shared" si="242"/>
        <v>5.1150000000000002</v>
      </c>
      <c r="U5137" s="2">
        <f t="shared" si="240"/>
        <v>0.3</v>
      </c>
      <c r="V5137">
        <f>Table1[[#This Row],[Ship Date]]-Table1[[#This Row],[Order Date]]</f>
        <v>5</v>
      </c>
    </row>
    <row r="5138" spans="1:22" x14ac:dyDescent="0.35">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s="13">
        <v>8.0960000000000001</v>
      </c>
      <c r="S5138" s="13">
        <f t="shared" si="241"/>
        <v>5.6671999999999993</v>
      </c>
      <c r="T5138" s="13">
        <f t="shared" si="242"/>
        <v>2.4288000000000007</v>
      </c>
      <c r="U5138" s="2">
        <f t="shared" si="240"/>
        <v>0.3000000000000001</v>
      </c>
      <c r="V5138">
        <f>Table1[[#This Row],[Ship Date]]-Table1[[#This Row],[Order Date]]</f>
        <v>5</v>
      </c>
    </row>
    <row r="5139" spans="1:22" x14ac:dyDescent="0.35">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s="13">
        <v>30.36</v>
      </c>
      <c r="S5139" s="13">
        <f t="shared" si="241"/>
        <v>21.251999999999999</v>
      </c>
      <c r="T5139" s="13">
        <f t="shared" si="242"/>
        <v>9.1080000000000005</v>
      </c>
      <c r="U5139" s="2">
        <f t="shared" si="240"/>
        <v>0.30000000000000004</v>
      </c>
      <c r="V5139">
        <f>Table1[[#This Row],[Ship Date]]-Table1[[#This Row],[Order Date]]</f>
        <v>4</v>
      </c>
    </row>
    <row r="5140" spans="1:22" x14ac:dyDescent="0.35">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s="13">
        <v>23.34</v>
      </c>
      <c r="S5140" s="13">
        <f t="shared" si="241"/>
        <v>16.337999999999997</v>
      </c>
      <c r="T5140" s="13">
        <f t="shared" si="242"/>
        <v>7.0020000000000024</v>
      </c>
      <c r="U5140" s="2">
        <f t="shared" si="240"/>
        <v>0.3000000000000001</v>
      </c>
      <c r="V5140">
        <f>Table1[[#This Row],[Ship Date]]-Table1[[#This Row],[Order Date]]</f>
        <v>6</v>
      </c>
    </row>
    <row r="5141" spans="1:22" x14ac:dyDescent="0.35">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s="13">
        <v>51.55</v>
      </c>
      <c r="S5141" s="13">
        <f t="shared" si="241"/>
        <v>36.084999999999994</v>
      </c>
      <c r="T5141" s="13">
        <f t="shared" si="242"/>
        <v>15.465000000000003</v>
      </c>
      <c r="U5141" s="2">
        <f t="shared" si="240"/>
        <v>0.3000000000000001</v>
      </c>
      <c r="V5141">
        <f>Table1[[#This Row],[Ship Date]]-Table1[[#This Row],[Order Date]]</f>
        <v>6</v>
      </c>
    </row>
    <row r="5142" spans="1:22" x14ac:dyDescent="0.35">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s="13">
        <v>119.9</v>
      </c>
      <c r="S5142" s="13">
        <f t="shared" si="241"/>
        <v>83.929999999999993</v>
      </c>
      <c r="T5142" s="13">
        <f t="shared" si="242"/>
        <v>35.970000000000013</v>
      </c>
      <c r="U5142" s="2">
        <f t="shared" si="240"/>
        <v>0.3000000000000001</v>
      </c>
      <c r="V5142">
        <f>Table1[[#This Row],[Ship Date]]-Table1[[#This Row],[Order Date]]</f>
        <v>4</v>
      </c>
    </row>
    <row r="5143" spans="1:22" x14ac:dyDescent="0.35">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s="13">
        <v>1317.492</v>
      </c>
      <c r="S5143" s="13">
        <f t="shared" si="241"/>
        <v>922.24439999999993</v>
      </c>
      <c r="T5143" s="13">
        <f t="shared" si="242"/>
        <v>395.24760000000003</v>
      </c>
      <c r="U5143" s="2">
        <f t="shared" si="240"/>
        <v>0.30000000000000004</v>
      </c>
      <c r="V5143">
        <f>Table1[[#This Row],[Ship Date]]-Table1[[#This Row],[Order Date]]</f>
        <v>4</v>
      </c>
    </row>
    <row r="5144" spans="1:22" x14ac:dyDescent="0.35">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s="13">
        <v>63.84</v>
      </c>
      <c r="S5144" s="13">
        <f t="shared" si="241"/>
        <v>44.688000000000002</v>
      </c>
      <c r="T5144" s="13">
        <f t="shared" si="242"/>
        <v>19.152000000000001</v>
      </c>
      <c r="U5144" s="2">
        <f t="shared" si="240"/>
        <v>0.3</v>
      </c>
      <c r="V5144">
        <f>Table1[[#This Row],[Ship Date]]-Table1[[#This Row],[Order Date]]</f>
        <v>4</v>
      </c>
    </row>
    <row r="5145" spans="1:22" x14ac:dyDescent="0.35">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s="13">
        <v>3.5920000000000001</v>
      </c>
      <c r="S5145" s="13">
        <f t="shared" si="241"/>
        <v>2.5143999999999997</v>
      </c>
      <c r="T5145" s="13">
        <f t="shared" si="242"/>
        <v>1.0776000000000003</v>
      </c>
      <c r="U5145" s="2">
        <f t="shared" si="240"/>
        <v>0.3000000000000001</v>
      </c>
      <c r="V5145">
        <f>Table1[[#This Row],[Ship Date]]-Table1[[#This Row],[Order Date]]</f>
        <v>4</v>
      </c>
    </row>
    <row r="5146" spans="1:22" x14ac:dyDescent="0.35">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s="13">
        <v>86.26</v>
      </c>
      <c r="S5146" s="13">
        <f t="shared" si="241"/>
        <v>60.381999999999998</v>
      </c>
      <c r="T5146" s="13">
        <f t="shared" si="242"/>
        <v>25.878000000000007</v>
      </c>
      <c r="U5146" s="2">
        <f t="shared" si="240"/>
        <v>0.30000000000000004</v>
      </c>
      <c r="V5146">
        <f>Table1[[#This Row],[Ship Date]]-Table1[[#This Row],[Order Date]]</f>
        <v>5</v>
      </c>
    </row>
    <row r="5147" spans="1:22" x14ac:dyDescent="0.35">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s="13">
        <v>139.04</v>
      </c>
      <c r="S5147" s="13">
        <f t="shared" si="241"/>
        <v>97.327999999999989</v>
      </c>
      <c r="T5147" s="13">
        <f t="shared" si="242"/>
        <v>41.712000000000003</v>
      </c>
      <c r="U5147" s="2">
        <f t="shared" si="240"/>
        <v>0.30000000000000004</v>
      </c>
      <c r="V5147">
        <f>Table1[[#This Row],[Ship Date]]-Table1[[#This Row],[Order Date]]</f>
        <v>5</v>
      </c>
    </row>
    <row r="5148" spans="1:22" x14ac:dyDescent="0.35">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s="13">
        <v>46.8</v>
      </c>
      <c r="S5148" s="13">
        <f t="shared" si="241"/>
        <v>32.76</v>
      </c>
      <c r="T5148" s="13">
        <f t="shared" si="242"/>
        <v>14.04</v>
      </c>
      <c r="U5148" s="2">
        <f t="shared" si="240"/>
        <v>0.3</v>
      </c>
      <c r="V5148">
        <f>Table1[[#This Row],[Ship Date]]-Table1[[#This Row],[Order Date]]</f>
        <v>5</v>
      </c>
    </row>
    <row r="5149" spans="1:22" x14ac:dyDescent="0.35">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s="13">
        <v>8.5440000000000005</v>
      </c>
      <c r="S5149" s="13">
        <f t="shared" si="241"/>
        <v>5.9808000000000003</v>
      </c>
      <c r="T5149" s="13">
        <f t="shared" si="242"/>
        <v>2.5632000000000001</v>
      </c>
      <c r="U5149" s="2">
        <f t="shared" si="240"/>
        <v>0.3</v>
      </c>
      <c r="V5149">
        <f>Table1[[#This Row],[Ship Date]]-Table1[[#This Row],[Order Date]]</f>
        <v>7</v>
      </c>
    </row>
    <row r="5150" spans="1:22" x14ac:dyDescent="0.35">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s="13">
        <v>842.37599999999998</v>
      </c>
      <c r="S5150" s="13">
        <f t="shared" si="241"/>
        <v>589.66319999999996</v>
      </c>
      <c r="T5150" s="13">
        <f t="shared" si="242"/>
        <v>252.71280000000002</v>
      </c>
      <c r="U5150" s="2">
        <f t="shared" si="240"/>
        <v>0.30000000000000004</v>
      </c>
      <c r="V5150">
        <f>Table1[[#This Row],[Ship Date]]-Table1[[#This Row],[Order Date]]</f>
        <v>7</v>
      </c>
    </row>
    <row r="5151" spans="1:22" x14ac:dyDescent="0.35">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s="13">
        <v>1214.8499999999999</v>
      </c>
      <c r="S5151" s="13">
        <f t="shared" si="241"/>
        <v>850.39499999999987</v>
      </c>
      <c r="T5151" s="13">
        <f t="shared" si="242"/>
        <v>364.45500000000004</v>
      </c>
      <c r="U5151" s="2">
        <f t="shared" si="240"/>
        <v>0.30000000000000004</v>
      </c>
      <c r="V5151">
        <f>Table1[[#This Row],[Ship Date]]-Table1[[#This Row],[Order Date]]</f>
        <v>0</v>
      </c>
    </row>
    <row r="5152" spans="1:22" x14ac:dyDescent="0.35">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s="13">
        <v>67.78</v>
      </c>
      <c r="S5152" s="13">
        <f t="shared" si="241"/>
        <v>47.445999999999998</v>
      </c>
      <c r="T5152" s="13">
        <f t="shared" si="242"/>
        <v>20.334000000000003</v>
      </c>
      <c r="U5152" s="2">
        <f t="shared" si="240"/>
        <v>0.30000000000000004</v>
      </c>
      <c r="V5152">
        <f>Table1[[#This Row],[Ship Date]]-Table1[[#This Row],[Order Date]]</f>
        <v>4</v>
      </c>
    </row>
    <row r="5153" spans="1:22" x14ac:dyDescent="0.35">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s="13">
        <v>39.9</v>
      </c>
      <c r="S5153" s="13">
        <f t="shared" si="241"/>
        <v>27.929999999999996</v>
      </c>
      <c r="T5153" s="13">
        <f t="shared" si="242"/>
        <v>11.970000000000002</v>
      </c>
      <c r="U5153" s="2">
        <f t="shared" si="240"/>
        <v>0.30000000000000004</v>
      </c>
      <c r="V5153">
        <f>Table1[[#This Row],[Ship Date]]-Table1[[#This Row],[Order Date]]</f>
        <v>3</v>
      </c>
    </row>
    <row r="5154" spans="1:22" x14ac:dyDescent="0.35">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s="13">
        <v>2.6880000000000002</v>
      </c>
      <c r="S5154" s="13">
        <f t="shared" si="241"/>
        <v>1.8815999999999999</v>
      </c>
      <c r="T5154" s="13">
        <f t="shared" si="242"/>
        <v>0.80640000000000023</v>
      </c>
      <c r="U5154" s="2">
        <f t="shared" si="240"/>
        <v>0.30000000000000004</v>
      </c>
      <c r="V5154">
        <f>Table1[[#This Row],[Ship Date]]-Table1[[#This Row],[Order Date]]</f>
        <v>6</v>
      </c>
    </row>
    <row r="5155" spans="1:22" x14ac:dyDescent="0.35">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s="13">
        <v>6.6</v>
      </c>
      <c r="S5155" s="13">
        <f t="shared" si="241"/>
        <v>4.6199999999999992</v>
      </c>
      <c r="T5155" s="13">
        <f t="shared" si="242"/>
        <v>1.9800000000000004</v>
      </c>
      <c r="U5155" s="2">
        <f t="shared" si="240"/>
        <v>0.3000000000000001</v>
      </c>
      <c r="V5155">
        <f>Table1[[#This Row],[Ship Date]]-Table1[[#This Row],[Order Date]]</f>
        <v>6</v>
      </c>
    </row>
    <row r="5156" spans="1:22" x14ac:dyDescent="0.35">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s="13">
        <v>28.4</v>
      </c>
      <c r="S5156" s="13">
        <f t="shared" si="241"/>
        <v>19.88</v>
      </c>
      <c r="T5156" s="13">
        <f t="shared" si="242"/>
        <v>8.52</v>
      </c>
      <c r="U5156" s="2">
        <f t="shared" si="240"/>
        <v>0.3</v>
      </c>
      <c r="V5156">
        <f>Table1[[#This Row],[Ship Date]]-Table1[[#This Row],[Order Date]]</f>
        <v>1</v>
      </c>
    </row>
    <row r="5157" spans="1:22" x14ac:dyDescent="0.35">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s="13">
        <v>212.94</v>
      </c>
      <c r="S5157" s="13">
        <f t="shared" si="241"/>
        <v>149.05799999999999</v>
      </c>
      <c r="T5157" s="13">
        <f t="shared" si="242"/>
        <v>63.882000000000005</v>
      </c>
      <c r="U5157" s="2">
        <f t="shared" si="240"/>
        <v>0.30000000000000004</v>
      </c>
      <c r="V5157">
        <f>Table1[[#This Row],[Ship Date]]-Table1[[#This Row],[Order Date]]</f>
        <v>1</v>
      </c>
    </row>
    <row r="5158" spans="1:22" x14ac:dyDescent="0.3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s="13">
        <v>1001.5839999999999</v>
      </c>
      <c r="S5158" s="13">
        <f t="shared" si="241"/>
        <v>701.10879999999997</v>
      </c>
      <c r="T5158" s="13">
        <f t="shared" si="242"/>
        <v>300.47519999999997</v>
      </c>
      <c r="U5158" s="2">
        <f t="shared" si="240"/>
        <v>0.3</v>
      </c>
      <c r="V5158">
        <f>Table1[[#This Row],[Ship Date]]-Table1[[#This Row],[Order Date]]</f>
        <v>4</v>
      </c>
    </row>
    <row r="5159" spans="1:22" x14ac:dyDescent="0.3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s="13">
        <v>569.05799999999999</v>
      </c>
      <c r="S5159" s="13">
        <f t="shared" si="241"/>
        <v>398.34059999999999</v>
      </c>
      <c r="T5159" s="13">
        <f t="shared" si="242"/>
        <v>170.7174</v>
      </c>
      <c r="U5159" s="2">
        <f t="shared" si="240"/>
        <v>0.3</v>
      </c>
      <c r="V5159">
        <f>Table1[[#This Row],[Ship Date]]-Table1[[#This Row],[Order Date]]</f>
        <v>4</v>
      </c>
    </row>
    <row r="5160" spans="1:22" x14ac:dyDescent="0.3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s="13">
        <v>14.224</v>
      </c>
      <c r="S5160" s="13">
        <f t="shared" si="241"/>
        <v>9.9567999999999994</v>
      </c>
      <c r="T5160" s="13">
        <f t="shared" si="242"/>
        <v>4.2672000000000008</v>
      </c>
      <c r="U5160" s="2">
        <f t="shared" si="240"/>
        <v>0.30000000000000004</v>
      </c>
      <c r="V5160">
        <f>Table1[[#This Row],[Ship Date]]-Table1[[#This Row],[Order Date]]</f>
        <v>4</v>
      </c>
    </row>
    <row r="5161" spans="1:22" x14ac:dyDescent="0.35">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s="13">
        <v>105.584</v>
      </c>
      <c r="S5161" s="13">
        <f t="shared" si="241"/>
        <v>73.908799999999999</v>
      </c>
      <c r="T5161" s="13">
        <f t="shared" si="242"/>
        <v>31.675200000000004</v>
      </c>
      <c r="U5161" s="2">
        <f t="shared" si="240"/>
        <v>0.30000000000000004</v>
      </c>
      <c r="V5161">
        <f>Table1[[#This Row],[Ship Date]]-Table1[[#This Row],[Order Date]]</f>
        <v>4</v>
      </c>
    </row>
    <row r="5162" spans="1:22" x14ac:dyDescent="0.35">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s="13">
        <v>68.72</v>
      </c>
      <c r="S5162" s="13">
        <f t="shared" si="241"/>
        <v>48.103999999999999</v>
      </c>
      <c r="T5162" s="13">
        <f t="shared" si="242"/>
        <v>20.616</v>
      </c>
      <c r="U5162" s="2">
        <f t="shared" si="240"/>
        <v>0.3</v>
      </c>
      <c r="V5162">
        <f>Table1[[#This Row],[Ship Date]]-Table1[[#This Row],[Order Date]]</f>
        <v>4</v>
      </c>
    </row>
    <row r="5163" spans="1:22" x14ac:dyDescent="0.3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s="13">
        <v>1367.84</v>
      </c>
      <c r="S5163" s="13">
        <f t="shared" si="241"/>
        <v>957.48799999999983</v>
      </c>
      <c r="T5163" s="13">
        <f t="shared" si="242"/>
        <v>410.35200000000009</v>
      </c>
      <c r="U5163" s="2">
        <f t="shared" si="240"/>
        <v>0.3000000000000001</v>
      </c>
      <c r="V5163">
        <f>Table1[[#This Row],[Ship Date]]-Table1[[#This Row],[Order Date]]</f>
        <v>6</v>
      </c>
    </row>
    <row r="5164" spans="1:22" x14ac:dyDescent="0.35">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s="13">
        <v>301.95999999999998</v>
      </c>
      <c r="S5164" s="13">
        <f t="shared" si="241"/>
        <v>211.37199999999999</v>
      </c>
      <c r="T5164" s="13">
        <f t="shared" si="242"/>
        <v>90.587999999999994</v>
      </c>
      <c r="U5164" s="2">
        <f t="shared" si="240"/>
        <v>0.3</v>
      </c>
      <c r="V5164">
        <f>Table1[[#This Row],[Ship Date]]-Table1[[#This Row],[Order Date]]</f>
        <v>5</v>
      </c>
    </row>
    <row r="5165" spans="1:22" x14ac:dyDescent="0.3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s="13">
        <v>170.352</v>
      </c>
      <c r="S5165" s="13">
        <f t="shared" si="241"/>
        <v>119.24639999999999</v>
      </c>
      <c r="T5165" s="13">
        <f t="shared" si="242"/>
        <v>51.10560000000001</v>
      </c>
      <c r="U5165" s="2">
        <f t="shared" si="240"/>
        <v>0.30000000000000004</v>
      </c>
      <c r="V5165">
        <f>Table1[[#This Row],[Ship Date]]-Table1[[#This Row],[Order Date]]</f>
        <v>5</v>
      </c>
    </row>
    <row r="5166" spans="1:22" x14ac:dyDescent="0.35">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s="13">
        <v>3.9</v>
      </c>
      <c r="S5166" s="13">
        <f t="shared" si="241"/>
        <v>2.73</v>
      </c>
      <c r="T5166" s="13">
        <f t="shared" si="242"/>
        <v>1.17</v>
      </c>
      <c r="U5166" s="2">
        <f t="shared" si="240"/>
        <v>0.3</v>
      </c>
      <c r="V5166">
        <f>Table1[[#This Row],[Ship Date]]-Table1[[#This Row],[Order Date]]</f>
        <v>6</v>
      </c>
    </row>
    <row r="5167" spans="1:22" x14ac:dyDescent="0.35">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s="13">
        <v>12.84</v>
      </c>
      <c r="S5167" s="13">
        <f t="shared" si="241"/>
        <v>8.9879999999999995</v>
      </c>
      <c r="T5167" s="13">
        <f t="shared" si="242"/>
        <v>3.8520000000000003</v>
      </c>
      <c r="U5167" s="2">
        <f t="shared" si="240"/>
        <v>0.30000000000000004</v>
      </c>
      <c r="V5167">
        <f>Table1[[#This Row],[Ship Date]]-Table1[[#This Row],[Order Date]]</f>
        <v>6</v>
      </c>
    </row>
    <row r="5168" spans="1:22" x14ac:dyDescent="0.35">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s="13">
        <v>15.84</v>
      </c>
      <c r="S5168" s="13">
        <f t="shared" si="241"/>
        <v>11.087999999999999</v>
      </c>
      <c r="T5168" s="13">
        <f t="shared" si="242"/>
        <v>4.7520000000000007</v>
      </c>
      <c r="U5168" s="2">
        <f t="shared" si="240"/>
        <v>0.30000000000000004</v>
      </c>
      <c r="V5168">
        <f>Table1[[#This Row],[Ship Date]]-Table1[[#This Row],[Order Date]]</f>
        <v>6</v>
      </c>
    </row>
    <row r="5169" spans="1:22" x14ac:dyDescent="0.35">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s="13">
        <v>563.94000000000005</v>
      </c>
      <c r="S5169" s="13">
        <f t="shared" si="241"/>
        <v>394.75800000000004</v>
      </c>
      <c r="T5169" s="13">
        <f t="shared" si="242"/>
        <v>169.18200000000002</v>
      </c>
      <c r="U5169" s="2">
        <f t="shared" si="240"/>
        <v>0.3</v>
      </c>
      <c r="V5169">
        <f>Table1[[#This Row],[Ship Date]]-Table1[[#This Row],[Order Date]]</f>
        <v>6</v>
      </c>
    </row>
    <row r="5170" spans="1:22" x14ac:dyDescent="0.35">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s="13">
        <v>62.94</v>
      </c>
      <c r="S5170" s="13">
        <f t="shared" si="241"/>
        <v>44.057999999999993</v>
      </c>
      <c r="T5170" s="13">
        <f t="shared" si="242"/>
        <v>18.882000000000005</v>
      </c>
      <c r="U5170" s="2">
        <f t="shared" si="240"/>
        <v>0.3000000000000001</v>
      </c>
      <c r="V5170">
        <f>Table1[[#This Row],[Ship Date]]-Table1[[#This Row],[Order Date]]</f>
        <v>6</v>
      </c>
    </row>
    <row r="5171" spans="1:22" x14ac:dyDescent="0.35">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s="13">
        <v>535.41</v>
      </c>
      <c r="S5171" s="13">
        <f t="shared" si="241"/>
        <v>374.78699999999998</v>
      </c>
      <c r="T5171" s="13">
        <f t="shared" si="242"/>
        <v>160.62299999999999</v>
      </c>
      <c r="U5171" s="2">
        <f t="shared" si="240"/>
        <v>0.3</v>
      </c>
      <c r="V5171">
        <f>Table1[[#This Row],[Ship Date]]-Table1[[#This Row],[Order Date]]</f>
        <v>6</v>
      </c>
    </row>
    <row r="5172" spans="1:22" x14ac:dyDescent="0.35">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s="13">
        <v>3504.9</v>
      </c>
      <c r="S5172" s="13">
        <f t="shared" si="241"/>
        <v>2453.4299999999998</v>
      </c>
      <c r="T5172" s="13">
        <f t="shared" si="242"/>
        <v>1051.4700000000003</v>
      </c>
      <c r="U5172" s="2">
        <f t="shared" si="240"/>
        <v>0.30000000000000004</v>
      </c>
      <c r="V5172">
        <f>Table1[[#This Row],[Ship Date]]-Table1[[#This Row],[Order Date]]</f>
        <v>2</v>
      </c>
    </row>
    <row r="5173" spans="1:22" x14ac:dyDescent="0.35">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s="13">
        <v>144.12</v>
      </c>
      <c r="S5173" s="13">
        <f t="shared" si="241"/>
        <v>100.884</v>
      </c>
      <c r="T5173" s="13">
        <f t="shared" si="242"/>
        <v>43.236000000000004</v>
      </c>
      <c r="U5173" s="2">
        <f t="shared" si="240"/>
        <v>0.30000000000000004</v>
      </c>
      <c r="V5173">
        <f>Table1[[#This Row],[Ship Date]]-Table1[[#This Row],[Order Date]]</f>
        <v>2</v>
      </c>
    </row>
    <row r="5174" spans="1:22" x14ac:dyDescent="0.35">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s="13">
        <v>314.55</v>
      </c>
      <c r="S5174" s="13">
        <f t="shared" si="241"/>
        <v>220.185</v>
      </c>
      <c r="T5174" s="13">
        <f t="shared" si="242"/>
        <v>94.365000000000009</v>
      </c>
      <c r="U5174" s="2">
        <f t="shared" si="240"/>
        <v>0.30000000000000004</v>
      </c>
      <c r="V5174">
        <f>Table1[[#This Row],[Ship Date]]-Table1[[#This Row],[Order Date]]</f>
        <v>2</v>
      </c>
    </row>
    <row r="5175" spans="1:22" x14ac:dyDescent="0.35">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s="13">
        <v>3.4079999999999999</v>
      </c>
      <c r="S5175" s="13">
        <f t="shared" si="241"/>
        <v>2.3855999999999997</v>
      </c>
      <c r="T5175" s="13">
        <f t="shared" si="242"/>
        <v>1.0224000000000002</v>
      </c>
      <c r="U5175" s="2">
        <f t="shared" si="240"/>
        <v>0.30000000000000004</v>
      </c>
      <c r="V5175">
        <f>Table1[[#This Row],[Ship Date]]-Table1[[#This Row],[Order Date]]</f>
        <v>2</v>
      </c>
    </row>
    <row r="5176" spans="1:22" x14ac:dyDescent="0.35">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s="13">
        <v>2.0720000000000001</v>
      </c>
      <c r="S5176" s="13">
        <f t="shared" si="241"/>
        <v>1.4503999999999999</v>
      </c>
      <c r="T5176" s="13">
        <f t="shared" si="242"/>
        <v>0.62160000000000015</v>
      </c>
      <c r="U5176" s="2">
        <f t="shared" si="240"/>
        <v>0.30000000000000004</v>
      </c>
      <c r="V5176">
        <f>Table1[[#This Row],[Ship Date]]-Table1[[#This Row],[Order Date]]</f>
        <v>5</v>
      </c>
    </row>
    <row r="5177" spans="1:22" x14ac:dyDescent="0.35">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s="13">
        <v>328.39920000000001</v>
      </c>
      <c r="S5177" s="13">
        <f t="shared" si="241"/>
        <v>229.87943999999999</v>
      </c>
      <c r="T5177" s="13">
        <f t="shared" si="242"/>
        <v>98.519760000000019</v>
      </c>
      <c r="U5177" s="2">
        <f t="shared" si="240"/>
        <v>0.30000000000000004</v>
      </c>
      <c r="V5177">
        <f>Table1[[#This Row],[Ship Date]]-Table1[[#This Row],[Order Date]]</f>
        <v>5</v>
      </c>
    </row>
    <row r="5178" spans="1:22" x14ac:dyDescent="0.35">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s="13">
        <v>53.247999999999998</v>
      </c>
      <c r="S5178" s="13">
        <f t="shared" si="241"/>
        <v>37.273599999999995</v>
      </c>
      <c r="T5178" s="13">
        <f t="shared" si="242"/>
        <v>15.974400000000003</v>
      </c>
      <c r="U5178" s="2">
        <f t="shared" si="240"/>
        <v>0.30000000000000004</v>
      </c>
      <c r="V5178">
        <f>Table1[[#This Row],[Ship Date]]-Table1[[#This Row],[Order Date]]</f>
        <v>3</v>
      </c>
    </row>
    <row r="5179" spans="1:22" x14ac:dyDescent="0.35">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s="13">
        <v>4.992</v>
      </c>
      <c r="S5179" s="13">
        <f t="shared" si="241"/>
        <v>3.4943999999999997</v>
      </c>
      <c r="T5179" s="13">
        <f t="shared" si="242"/>
        <v>1.4976000000000003</v>
      </c>
      <c r="U5179" s="2">
        <f t="shared" si="240"/>
        <v>0.30000000000000004</v>
      </c>
      <c r="V5179">
        <f>Table1[[#This Row],[Ship Date]]-Table1[[#This Row],[Order Date]]</f>
        <v>4</v>
      </c>
    </row>
    <row r="5180" spans="1:22" x14ac:dyDescent="0.35">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s="13">
        <v>37.68</v>
      </c>
      <c r="S5180" s="13">
        <f t="shared" si="241"/>
        <v>26.375999999999998</v>
      </c>
      <c r="T5180" s="13">
        <f t="shared" si="242"/>
        <v>11.304000000000002</v>
      </c>
      <c r="U5180" s="2">
        <f t="shared" si="240"/>
        <v>0.30000000000000004</v>
      </c>
      <c r="V5180">
        <f>Table1[[#This Row],[Ship Date]]-Table1[[#This Row],[Order Date]]</f>
        <v>6</v>
      </c>
    </row>
    <row r="5181" spans="1:22" x14ac:dyDescent="0.35">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s="13">
        <v>258.57600000000002</v>
      </c>
      <c r="S5181" s="13">
        <f t="shared" si="241"/>
        <v>181.00319999999999</v>
      </c>
      <c r="T5181" s="13">
        <f t="shared" si="242"/>
        <v>77.572800000000029</v>
      </c>
      <c r="U5181" s="2">
        <f t="shared" si="240"/>
        <v>0.3000000000000001</v>
      </c>
      <c r="V5181">
        <f>Table1[[#This Row],[Ship Date]]-Table1[[#This Row],[Order Date]]</f>
        <v>6</v>
      </c>
    </row>
    <row r="5182" spans="1:22" x14ac:dyDescent="0.35">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s="13">
        <v>75.84</v>
      </c>
      <c r="S5182" s="13">
        <f t="shared" si="241"/>
        <v>53.088000000000001</v>
      </c>
      <c r="T5182" s="13">
        <f t="shared" si="242"/>
        <v>22.752000000000002</v>
      </c>
      <c r="U5182" s="2">
        <f t="shared" si="240"/>
        <v>0.30000000000000004</v>
      </c>
      <c r="V5182">
        <f>Table1[[#This Row],[Ship Date]]-Table1[[#This Row],[Order Date]]</f>
        <v>6</v>
      </c>
    </row>
    <row r="5183" spans="1:22" x14ac:dyDescent="0.35">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s="13">
        <v>45.36</v>
      </c>
      <c r="S5183" s="13">
        <f t="shared" si="241"/>
        <v>31.751999999999999</v>
      </c>
      <c r="T5183" s="13">
        <f t="shared" si="242"/>
        <v>13.608000000000001</v>
      </c>
      <c r="U5183" s="2">
        <f t="shared" si="240"/>
        <v>0.3</v>
      </c>
      <c r="V5183">
        <f>Table1[[#This Row],[Ship Date]]-Table1[[#This Row],[Order Date]]</f>
        <v>3</v>
      </c>
    </row>
    <row r="5184" spans="1:22" x14ac:dyDescent="0.35">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s="13">
        <v>45.78</v>
      </c>
      <c r="S5184" s="13">
        <f t="shared" si="241"/>
        <v>32.045999999999999</v>
      </c>
      <c r="T5184" s="13">
        <f t="shared" si="242"/>
        <v>13.734000000000002</v>
      </c>
      <c r="U5184" s="2">
        <f t="shared" si="240"/>
        <v>0.30000000000000004</v>
      </c>
      <c r="V5184">
        <f>Table1[[#This Row],[Ship Date]]-Table1[[#This Row],[Order Date]]</f>
        <v>3</v>
      </c>
    </row>
    <row r="5185" spans="1:22" x14ac:dyDescent="0.35">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s="13">
        <v>40.29</v>
      </c>
      <c r="S5185" s="13">
        <f t="shared" si="241"/>
        <v>28.202999999999996</v>
      </c>
      <c r="T5185" s="13">
        <f t="shared" si="242"/>
        <v>12.087000000000003</v>
      </c>
      <c r="U5185" s="2">
        <f t="shared" si="240"/>
        <v>0.3000000000000001</v>
      </c>
      <c r="V5185">
        <f>Table1[[#This Row],[Ship Date]]-Table1[[#This Row],[Order Date]]</f>
        <v>3</v>
      </c>
    </row>
    <row r="5186" spans="1:22" x14ac:dyDescent="0.35">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s="13">
        <v>38.71</v>
      </c>
      <c r="S5186" s="13">
        <f t="shared" si="241"/>
        <v>27.096999999999998</v>
      </c>
      <c r="T5186" s="13">
        <f t="shared" si="242"/>
        <v>11.613000000000003</v>
      </c>
      <c r="U5186" s="2">
        <f t="shared" si="240"/>
        <v>0.3000000000000001</v>
      </c>
      <c r="V5186">
        <f>Table1[[#This Row],[Ship Date]]-Table1[[#This Row],[Order Date]]</f>
        <v>3</v>
      </c>
    </row>
    <row r="5187" spans="1:22" x14ac:dyDescent="0.35">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s="13">
        <v>1801.6320000000001</v>
      </c>
      <c r="S5187" s="13">
        <f t="shared" si="241"/>
        <v>1261.1424</v>
      </c>
      <c r="T5187" s="13">
        <f t="shared" si="242"/>
        <v>540.48960000000011</v>
      </c>
      <c r="U5187" s="2">
        <f t="shared" ref="U5187:U5250" si="243">T5187/R5187</f>
        <v>0.30000000000000004</v>
      </c>
      <c r="V5187">
        <f>Table1[[#This Row],[Ship Date]]-Table1[[#This Row],[Order Date]]</f>
        <v>5</v>
      </c>
    </row>
    <row r="5188" spans="1:22" x14ac:dyDescent="0.35">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s="13">
        <v>748.75199999999995</v>
      </c>
      <c r="S5188" s="13">
        <f t="shared" ref="S5188:S5251" si="244">R5188*0.7</f>
        <v>524.12639999999999</v>
      </c>
      <c r="T5188" s="13">
        <f t="shared" ref="T5188:T5251" si="245">R5188-S5188</f>
        <v>224.62559999999996</v>
      </c>
      <c r="U5188" s="2">
        <f t="shared" si="243"/>
        <v>0.3</v>
      </c>
      <c r="V5188">
        <f>Table1[[#This Row],[Ship Date]]-Table1[[#This Row],[Order Date]]</f>
        <v>6</v>
      </c>
    </row>
    <row r="5189" spans="1:22" x14ac:dyDescent="0.35">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s="13">
        <v>199.96</v>
      </c>
      <c r="S5189" s="13">
        <f t="shared" si="244"/>
        <v>139.97200000000001</v>
      </c>
      <c r="T5189" s="13">
        <f t="shared" si="245"/>
        <v>59.988</v>
      </c>
      <c r="U5189" s="2">
        <f t="shared" si="243"/>
        <v>0.3</v>
      </c>
      <c r="V5189">
        <f>Table1[[#This Row],[Ship Date]]-Table1[[#This Row],[Order Date]]</f>
        <v>5</v>
      </c>
    </row>
    <row r="5190" spans="1:22" x14ac:dyDescent="0.35">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s="13">
        <v>1516.2</v>
      </c>
      <c r="S5190" s="13">
        <f t="shared" si="244"/>
        <v>1061.3399999999999</v>
      </c>
      <c r="T5190" s="13">
        <f t="shared" si="245"/>
        <v>454.86000000000013</v>
      </c>
      <c r="U5190" s="2">
        <f t="shared" si="243"/>
        <v>0.3000000000000001</v>
      </c>
      <c r="V5190">
        <f>Table1[[#This Row],[Ship Date]]-Table1[[#This Row],[Order Date]]</f>
        <v>5</v>
      </c>
    </row>
    <row r="5191" spans="1:22" x14ac:dyDescent="0.35">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s="13">
        <v>167.952</v>
      </c>
      <c r="S5191" s="13">
        <f t="shared" si="244"/>
        <v>117.56639999999999</v>
      </c>
      <c r="T5191" s="13">
        <f t="shared" si="245"/>
        <v>50.385600000000011</v>
      </c>
      <c r="U5191" s="2">
        <f t="shared" si="243"/>
        <v>0.30000000000000004</v>
      </c>
      <c r="V5191">
        <f>Table1[[#This Row],[Ship Date]]-Table1[[#This Row],[Order Date]]</f>
        <v>4</v>
      </c>
    </row>
    <row r="5192" spans="1:22" x14ac:dyDescent="0.35">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s="13">
        <v>45.04</v>
      </c>
      <c r="S5192" s="13">
        <f t="shared" si="244"/>
        <v>31.527999999999999</v>
      </c>
      <c r="T5192" s="13">
        <f t="shared" si="245"/>
        <v>13.512</v>
      </c>
      <c r="U5192" s="2">
        <f t="shared" si="243"/>
        <v>0.3</v>
      </c>
      <c r="V5192">
        <f>Table1[[#This Row],[Ship Date]]-Table1[[#This Row],[Order Date]]</f>
        <v>4</v>
      </c>
    </row>
    <row r="5193" spans="1:22" x14ac:dyDescent="0.35">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s="13">
        <v>23.16</v>
      </c>
      <c r="S5193" s="13">
        <f t="shared" si="244"/>
        <v>16.212</v>
      </c>
      <c r="T5193" s="13">
        <f t="shared" si="245"/>
        <v>6.9480000000000004</v>
      </c>
      <c r="U5193" s="2">
        <f t="shared" si="243"/>
        <v>0.3</v>
      </c>
      <c r="V5193">
        <f>Table1[[#This Row],[Ship Date]]-Table1[[#This Row],[Order Date]]</f>
        <v>4</v>
      </c>
    </row>
    <row r="5194" spans="1:22" x14ac:dyDescent="0.35">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s="13">
        <v>397.6</v>
      </c>
      <c r="S5194" s="13">
        <f t="shared" si="244"/>
        <v>278.32</v>
      </c>
      <c r="T5194" s="13">
        <f t="shared" si="245"/>
        <v>119.28000000000003</v>
      </c>
      <c r="U5194" s="2">
        <f t="shared" si="243"/>
        <v>0.30000000000000004</v>
      </c>
      <c r="V5194">
        <f>Table1[[#This Row],[Ship Date]]-Table1[[#This Row],[Order Date]]</f>
        <v>3</v>
      </c>
    </row>
    <row r="5195" spans="1:22" x14ac:dyDescent="0.35">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s="13">
        <v>85.96</v>
      </c>
      <c r="S5195" s="13">
        <f t="shared" si="244"/>
        <v>60.17199999999999</v>
      </c>
      <c r="T5195" s="13">
        <f t="shared" si="245"/>
        <v>25.788000000000004</v>
      </c>
      <c r="U5195" s="2">
        <f t="shared" si="243"/>
        <v>0.30000000000000004</v>
      </c>
      <c r="V5195">
        <f>Table1[[#This Row],[Ship Date]]-Table1[[#This Row],[Order Date]]</f>
        <v>3</v>
      </c>
    </row>
    <row r="5196" spans="1:22" x14ac:dyDescent="0.35">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s="13">
        <v>13.12</v>
      </c>
      <c r="S5196" s="13">
        <f t="shared" si="244"/>
        <v>9.1839999999999993</v>
      </c>
      <c r="T5196" s="13">
        <f t="shared" si="245"/>
        <v>3.9359999999999999</v>
      </c>
      <c r="U5196" s="2">
        <f t="shared" si="243"/>
        <v>0.3</v>
      </c>
      <c r="V5196">
        <f>Table1[[#This Row],[Ship Date]]-Table1[[#This Row],[Order Date]]</f>
        <v>3</v>
      </c>
    </row>
    <row r="5197" spans="1:22" x14ac:dyDescent="0.35">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s="13">
        <v>45.66</v>
      </c>
      <c r="S5197" s="13">
        <f t="shared" si="244"/>
        <v>31.961999999999996</v>
      </c>
      <c r="T5197" s="13">
        <f t="shared" si="245"/>
        <v>13.698</v>
      </c>
      <c r="U5197" s="2">
        <f t="shared" si="243"/>
        <v>0.30000000000000004</v>
      </c>
      <c r="V5197">
        <f>Table1[[#This Row],[Ship Date]]-Table1[[#This Row],[Order Date]]</f>
        <v>3</v>
      </c>
    </row>
    <row r="5198" spans="1:22" x14ac:dyDescent="0.35">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s="13">
        <v>158.13</v>
      </c>
      <c r="S5198" s="13">
        <f t="shared" si="244"/>
        <v>110.69099999999999</v>
      </c>
      <c r="T5198" s="13">
        <f t="shared" si="245"/>
        <v>47.439000000000007</v>
      </c>
      <c r="U5198" s="2">
        <f t="shared" si="243"/>
        <v>0.30000000000000004</v>
      </c>
      <c r="V5198">
        <f>Table1[[#This Row],[Ship Date]]-Table1[[#This Row],[Order Date]]</f>
        <v>5</v>
      </c>
    </row>
    <row r="5199" spans="1:22" x14ac:dyDescent="0.35">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s="13">
        <v>43.6</v>
      </c>
      <c r="S5199" s="13">
        <f t="shared" si="244"/>
        <v>30.52</v>
      </c>
      <c r="T5199" s="13">
        <f t="shared" si="245"/>
        <v>13.080000000000002</v>
      </c>
      <c r="U5199" s="2">
        <f t="shared" si="243"/>
        <v>0.30000000000000004</v>
      </c>
      <c r="V5199">
        <f>Table1[[#This Row],[Ship Date]]-Table1[[#This Row],[Order Date]]</f>
        <v>5</v>
      </c>
    </row>
    <row r="5200" spans="1:22" x14ac:dyDescent="0.35">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s="13">
        <v>3930.0720000000001</v>
      </c>
      <c r="S5200" s="13">
        <f t="shared" si="244"/>
        <v>2751.0504000000001</v>
      </c>
      <c r="T5200" s="13">
        <f t="shared" si="245"/>
        <v>1179.0216</v>
      </c>
      <c r="U5200" s="2">
        <f t="shared" si="243"/>
        <v>0.3</v>
      </c>
      <c r="V5200">
        <f>Table1[[#This Row],[Ship Date]]-Table1[[#This Row],[Order Date]]</f>
        <v>5</v>
      </c>
    </row>
    <row r="5201" spans="1:22" x14ac:dyDescent="0.35">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s="13">
        <v>2.3039999999999998</v>
      </c>
      <c r="S5201" s="13">
        <f t="shared" si="244"/>
        <v>1.6127999999999998</v>
      </c>
      <c r="T5201" s="13">
        <f t="shared" si="245"/>
        <v>0.69120000000000004</v>
      </c>
      <c r="U5201" s="2">
        <f t="shared" si="243"/>
        <v>0.30000000000000004</v>
      </c>
      <c r="V5201">
        <f>Table1[[#This Row],[Ship Date]]-Table1[[#This Row],[Order Date]]</f>
        <v>5</v>
      </c>
    </row>
    <row r="5202" spans="1:22" x14ac:dyDescent="0.35">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s="13">
        <v>431.976</v>
      </c>
      <c r="S5202" s="13">
        <f t="shared" si="244"/>
        <v>302.38319999999999</v>
      </c>
      <c r="T5202" s="13">
        <f t="shared" si="245"/>
        <v>129.59280000000001</v>
      </c>
      <c r="U5202" s="2">
        <f t="shared" si="243"/>
        <v>0.30000000000000004</v>
      </c>
      <c r="V5202">
        <f>Table1[[#This Row],[Ship Date]]-Table1[[#This Row],[Order Date]]</f>
        <v>5</v>
      </c>
    </row>
    <row r="5203" spans="1:22" x14ac:dyDescent="0.35">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s="13">
        <v>41.72</v>
      </c>
      <c r="S5203" s="13">
        <f t="shared" si="244"/>
        <v>29.203999999999997</v>
      </c>
      <c r="T5203" s="13">
        <f t="shared" si="245"/>
        <v>12.516000000000002</v>
      </c>
      <c r="U5203" s="2">
        <f t="shared" si="243"/>
        <v>0.30000000000000004</v>
      </c>
      <c r="V5203">
        <f>Table1[[#This Row],[Ship Date]]-Table1[[#This Row],[Order Date]]</f>
        <v>5</v>
      </c>
    </row>
    <row r="5204" spans="1:22" x14ac:dyDescent="0.35">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s="13">
        <v>104.23</v>
      </c>
      <c r="S5204" s="13">
        <f t="shared" si="244"/>
        <v>72.960999999999999</v>
      </c>
      <c r="T5204" s="13">
        <f t="shared" si="245"/>
        <v>31.269000000000005</v>
      </c>
      <c r="U5204" s="2">
        <f t="shared" si="243"/>
        <v>0.30000000000000004</v>
      </c>
      <c r="V5204">
        <f>Table1[[#This Row],[Ship Date]]-Table1[[#This Row],[Order Date]]</f>
        <v>4</v>
      </c>
    </row>
    <row r="5205" spans="1:22" x14ac:dyDescent="0.35">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s="13">
        <v>70.260000000000005</v>
      </c>
      <c r="S5205" s="13">
        <f t="shared" si="244"/>
        <v>49.182000000000002</v>
      </c>
      <c r="T5205" s="13">
        <f t="shared" si="245"/>
        <v>21.078000000000003</v>
      </c>
      <c r="U5205" s="2">
        <f t="shared" si="243"/>
        <v>0.30000000000000004</v>
      </c>
      <c r="V5205">
        <f>Table1[[#This Row],[Ship Date]]-Table1[[#This Row],[Order Date]]</f>
        <v>4</v>
      </c>
    </row>
    <row r="5206" spans="1:22" x14ac:dyDescent="0.35">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s="13">
        <v>9.26</v>
      </c>
      <c r="S5206" s="13">
        <f t="shared" si="244"/>
        <v>6.4819999999999993</v>
      </c>
      <c r="T5206" s="13">
        <f t="shared" si="245"/>
        <v>2.7780000000000005</v>
      </c>
      <c r="U5206" s="2">
        <f t="shared" si="243"/>
        <v>0.30000000000000004</v>
      </c>
      <c r="V5206">
        <f>Table1[[#This Row],[Ship Date]]-Table1[[#This Row],[Order Date]]</f>
        <v>6</v>
      </c>
    </row>
    <row r="5207" spans="1:22" x14ac:dyDescent="0.35">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s="13">
        <v>105.98</v>
      </c>
      <c r="S5207" s="13">
        <f t="shared" si="244"/>
        <v>74.185999999999993</v>
      </c>
      <c r="T5207" s="13">
        <f t="shared" si="245"/>
        <v>31.794000000000011</v>
      </c>
      <c r="U5207" s="2">
        <f t="shared" si="243"/>
        <v>0.3000000000000001</v>
      </c>
      <c r="V5207">
        <f>Table1[[#This Row],[Ship Date]]-Table1[[#This Row],[Order Date]]</f>
        <v>6</v>
      </c>
    </row>
    <row r="5208" spans="1:22" x14ac:dyDescent="0.35">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s="13">
        <v>1.24</v>
      </c>
      <c r="S5208" s="13">
        <f t="shared" si="244"/>
        <v>0.86799999999999999</v>
      </c>
      <c r="T5208" s="13">
        <f t="shared" si="245"/>
        <v>0.372</v>
      </c>
      <c r="U5208" s="2">
        <f t="shared" si="243"/>
        <v>0.3</v>
      </c>
      <c r="V5208">
        <f>Table1[[#This Row],[Ship Date]]-Table1[[#This Row],[Order Date]]</f>
        <v>6</v>
      </c>
    </row>
    <row r="5209" spans="1:22" x14ac:dyDescent="0.35">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s="13">
        <v>20.7</v>
      </c>
      <c r="S5209" s="13">
        <f t="shared" si="244"/>
        <v>14.489999999999998</v>
      </c>
      <c r="T5209" s="13">
        <f t="shared" si="245"/>
        <v>6.2100000000000009</v>
      </c>
      <c r="U5209" s="2">
        <f t="shared" si="243"/>
        <v>0.30000000000000004</v>
      </c>
      <c r="V5209">
        <f>Table1[[#This Row],[Ship Date]]-Table1[[#This Row],[Order Date]]</f>
        <v>6</v>
      </c>
    </row>
    <row r="5210" spans="1:22" x14ac:dyDescent="0.35">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s="13">
        <v>28.9</v>
      </c>
      <c r="S5210" s="13">
        <f t="shared" si="244"/>
        <v>20.229999999999997</v>
      </c>
      <c r="T5210" s="13">
        <f t="shared" si="245"/>
        <v>8.6700000000000017</v>
      </c>
      <c r="U5210" s="2">
        <f t="shared" si="243"/>
        <v>0.3000000000000001</v>
      </c>
      <c r="V5210">
        <f>Table1[[#This Row],[Ship Date]]-Table1[[#This Row],[Order Date]]</f>
        <v>6</v>
      </c>
    </row>
    <row r="5211" spans="1:22" x14ac:dyDescent="0.35">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s="13">
        <v>27.18</v>
      </c>
      <c r="S5211" s="13">
        <f t="shared" si="244"/>
        <v>19.026</v>
      </c>
      <c r="T5211" s="13">
        <f t="shared" si="245"/>
        <v>8.1539999999999999</v>
      </c>
      <c r="U5211" s="2">
        <f t="shared" si="243"/>
        <v>0.3</v>
      </c>
      <c r="V5211">
        <f>Table1[[#This Row],[Ship Date]]-Table1[[#This Row],[Order Date]]</f>
        <v>6</v>
      </c>
    </row>
    <row r="5212" spans="1:22" x14ac:dyDescent="0.35">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s="13">
        <v>465.18</v>
      </c>
      <c r="S5212" s="13">
        <f t="shared" si="244"/>
        <v>325.62599999999998</v>
      </c>
      <c r="T5212" s="13">
        <f t="shared" si="245"/>
        <v>139.55400000000003</v>
      </c>
      <c r="U5212" s="2">
        <f t="shared" si="243"/>
        <v>0.30000000000000004</v>
      </c>
      <c r="V5212">
        <f>Table1[[#This Row],[Ship Date]]-Table1[[#This Row],[Order Date]]</f>
        <v>6</v>
      </c>
    </row>
    <row r="5213" spans="1:22" x14ac:dyDescent="0.35">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s="13">
        <v>36.630000000000003</v>
      </c>
      <c r="S5213" s="13">
        <f t="shared" si="244"/>
        <v>25.641000000000002</v>
      </c>
      <c r="T5213" s="13">
        <f t="shared" si="245"/>
        <v>10.989000000000001</v>
      </c>
      <c r="U5213" s="2">
        <f t="shared" si="243"/>
        <v>0.3</v>
      </c>
      <c r="V5213">
        <f>Table1[[#This Row],[Ship Date]]-Table1[[#This Row],[Order Date]]</f>
        <v>4</v>
      </c>
    </row>
    <row r="5214" spans="1:22" x14ac:dyDescent="0.35">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s="13">
        <v>51.45</v>
      </c>
      <c r="S5214" s="13">
        <f t="shared" si="244"/>
        <v>36.015000000000001</v>
      </c>
      <c r="T5214" s="13">
        <f t="shared" si="245"/>
        <v>15.435000000000002</v>
      </c>
      <c r="U5214" s="2">
        <f t="shared" si="243"/>
        <v>0.30000000000000004</v>
      </c>
      <c r="V5214">
        <f>Table1[[#This Row],[Ship Date]]-Table1[[#This Row],[Order Date]]</f>
        <v>0</v>
      </c>
    </row>
    <row r="5215" spans="1:22" x14ac:dyDescent="0.35">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s="13">
        <v>7.83</v>
      </c>
      <c r="S5215" s="13">
        <f t="shared" si="244"/>
        <v>5.4809999999999999</v>
      </c>
      <c r="T5215" s="13">
        <f t="shared" si="245"/>
        <v>2.3490000000000002</v>
      </c>
      <c r="U5215" s="2">
        <f t="shared" si="243"/>
        <v>0.30000000000000004</v>
      </c>
      <c r="V5215">
        <f>Table1[[#This Row],[Ship Date]]-Table1[[#This Row],[Order Date]]</f>
        <v>0</v>
      </c>
    </row>
    <row r="5216" spans="1:22" x14ac:dyDescent="0.35">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s="13">
        <v>35.4</v>
      </c>
      <c r="S5216" s="13">
        <f t="shared" si="244"/>
        <v>24.779999999999998</v>
      </c>
      <c r="T5216" s="13">
        <f t="shared" si="245"/>
        <v>10.620000000000001</v>
      </c>
      <c r="U5216" s="2">
        <f t="shared" si="243"/>
        <v>0.30000000000000004</v>
      </c>
      <c r="V5216">
        <f>Table1[[#This Row],[Ship Date]]-Table1[[#This Row],[Order Date]]</f>
        <v>0</v>
      </c>
    </row>
    <row r="5217" spans="1:22" x14ac:dyDescent="0.35">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s="13">
        <v>29.9</v>
      </c>
      <c r="S5217" s="13">
        <f t="shared" si="244"/>
        <v>20.929999999999996</v>
      </c>
      <c r="T5217" s="13">
        <f t="shared" si="245"/>
        <v>8.9700000000000024</v>
      </c>
      <c r="U5217" s="2">
        <f t="shared" si="243"/>
        <v>0.3000000000000001</v>
      </c>
      <c r="V5217">
        <f>Table1[[#This Row],[Ship Date]]-Table1[[#This Row],[Order Date]]</f>
        <v>0</v>
      </c>
    </row>
    <row r="5218" spans="1:22" x14ac:dyDescent="0.35">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s="13">
        <v>17.48</v>
      </c>
      <c r="S5218" s="13">
        <f t="shared" si="244"/>
        <v>12.235999999999999</v>
      </c>
      <c r="T5218" s="13">
        <f t="shared" si="245"/>
        <v>5.2440000000000015</v>
      </c>
      <c r="U5218" s="2">
        <f t="shared" si="243"/>
        <v>0.3000000000000001</v>
      </c>
      <c r="V5218">
        <f>Table1[[#This Row],[Ship Date]]-Table1[[#This Row],[Order Date]]</f>
        <v>6</v>
      </c>
    </row>
    <row r="5219" spans="1:22" x14ac:dyDescent="0.35">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s="13">
        <v>79.14</v>
      </c>
      <c r="S5219" s="13">
        <f t="shared" si="244"/>
        <v>55.397999999999996</v>
      </c>
      <c r="T5219" s="13">
        <f t="shared" si="245"/>
        <v>23.742000000000004</v>
      </c>
      <c r="U5219" s="2">
        <f t="shared" si="243"/>
        <v>0.30000000000000004</v>
      </c>
      <c r="V5219">
        <f>Table1[[#This Row],[Ship Date]]-Table1[[#This Row],[Order Date]]</f>
        <v>2</v>
      </c>
    </row>
    <row r="5220" spans="1:22" x14ac:dyDescent="0.3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s="13">
        <v>8.4</v>
      </c>
      <c r="S5220" s="13">
        <f t="shared" si="244"/>
        <v>5.88</v>
      </c>
      <c r="T5220" s="13">
        <f t="shared" si="245"/>
        <v>2.5200000000000005</v>
      </c>
      <c r="U5220" s="2">
        <f t="shared" si="243"/>
        <v>0.30000000000000004</v>
      </c>
      <c r="V5220">
        <f>Table1[[#This Row],[Ship Date]]-Table1[[#This Row],[Order Date]]</f>
        <v>4</v>
      </c>
    </row>
    <row r="5221" spans="1:22" x14ac:dyDescent="0.35">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s="13">
        <v>498.26</v>
      </c>
      <c r="S5221" s="13">
        <f t="shared" si="244"/>
        <v>348.78199999999998</v>
      </c>
      <c r="T5221" s="13">
        <f t="shared" si="245"/>
        <v>149.47800000000001</v>
      </c>
      <c r="U5221" s="2">
        <f t="shared" si="243"/>
        <v>0.30000000000000004</v>
      </c>
      <c r="V5221">
        <f>Table1[[#This Row],[Ship Date]]-Table1[[#This Row],[Order Date]]</f>
        <v>0</v>
      </c>
    </row>
    <row r="5222" spans="1:22" x14ac:dyDescent="0.35">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s="13">
        <v>212.94</v>
      </c>
      <c r="S5222" s="13">
        <f t="shared" si="244"/>
        <v>149.05799999999999</v>
      </c>
      <c r="T5222" s="13">
        <f t="shared" si="245"/>
        <v>63.882000000000005</v>
      </c>
      <c r="U5222" s="2">
        <f t="shared" si="243"/>
        <v>0.30000000000000004</v>
      </c>
      <c r="V5222">
        <f>Table1[[#This Row],[Ship Date]]-Table1[[#This Row],[Order Date]]</f>
        <v>6</v>
      </c>
    </row>
    <row r="5223" spans="1:22" x14ac:dyDescent="0.35">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s="13">
        <v>706.86</v>
      </c>
      <c r="S5223" s="13">
        <f t="shared" si="244"/>
        <v>494.80199999999996</v>
      </c>
      <c r="T5223" s="13">
        <f t="shared" si="245"/>
        <v>212.05800000000005</v>
      </c>
      <c r="U5223" s="2">
        <f t="shared" si="243"/>
        <v>0.30000000000000004</v>
      </c>
      <c r="V5223">
        <f>Table1[[#This Row],[Ship Date]]-Table1[[#This Row],[Order Date]]</f>
        <v>4</v>
      </c>
    </row>
    <row r="5224" spans="1:22" x14ac:dyDescent="0.35">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s="13">
        <v>114.95</v>
      </c>
      <c r="S5224" s="13">
        <f t="shared" si="244"/>
        <v>80.465000000000003</v>
      </c>
      <c r="T5224" s="13">
        <f t="shared" si="245"/>
        <v>34.484999999999999</v>
      </c>
      <c r="U5224" s="2">
        <f t="shared" si="243"/>
        <v>0.3</v>
      </c>
      <c r="V5224">
        <f>Table1[[#This Row],[Ship Date]]-Table1[[#This Row],[Order Date]]</f>
        <v>4</v>
      </c>
    </row>
    <row r="5225" spans="1:22" x14ac:dyDescent="0.35">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s="13">
        <v>43.19</v>
      </c>
      <c r="S5225" s="13">
        <f t="shared" si="244"/>
        <v>30.232999999999997</v>
      </c>
      <c r="T5225" s="13">
        <f t="shared" si="245"/>
        <v>12.957000000000001</v>
      </c>
      <c r="U5225" s="2">
        <f t="shared" si="243"/>
        <v>0.30000000000000004</v>
      </c>
      <c r="V5225">
        <f>Table1[[#This Row],[Ship Date]]-Table1[[#This Row],[Order Date]]</f>
        <v>4</v>
      </c>
    </row>
    <row r="5226" spans="1:22" x14ac:dyDescent="0.35">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s="13">
        <v>166.44</v>
      </c>
      <c r="S5226" s="13">
        <f t="shared" si="244"/>
        <v>116.508</v>
      </c>
      <c r="T5226" s="13">
        <f t="shared" si="245"/>
        <v>49.932000000000002</v>
      </c>
      <c r="U5226" s="2">
        <f t="shared" si="243"/>
        <v>0.30000000000000004</v>
      </c>
      <c r="V5226">
        <f>Table1[[#This Row],[Ship Date]]-Table1[[#This Row],[Order Date]]</f>
        <v>5</v>
      </c>
    </row>
    <row r="5227" spans="1:22" x14ac:dyDescent="0.35">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s="13">
        <v>36.56</v>
      </c>
      <c r="S5227" s="13">
        <f t="shared" si="244"/>
        <v>25.591999999999999</v>
      </c>
      <c r="T5227" s="13">
        <f t="shared" si="245"/>
        <v>10.968000000000004</v>
      </c>
      <c r="U5227" s="2">
        <f t="shared" si="243"/>
        <v>0.3000000000000001</v>
      </c>
      <c r="V5227">
        <f>Table1[[#This Row],[Ship Date]]-Table1[[#This Row],[Order Date]]</f>
        <v>5</v>
      </c>
    </row>
    <row r="5228" spans="1:22" x14ac:dyDescent="0.35">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s="13">
        <v>186.14400000000001</v>
      </c>
      <c r="S5228" s="13">
        <f t="shared" si="244"/>
        <v>130.30080000000001</v>
      </c>
      <c r="T5228" s="13">
        <f t="shared" si="245"/>
        <v>55.843199999999996</v>
      </c>
      <c r="U5228" s="2">
        <f t="shared" si="243"/>
        <v>0.3</v>
      </c>
      <c r="V5228">
        <f>Table1[[#This Row],[Ship Date]]-Table1[[#This Row],[Order Date]]</f>
        <v>5</v>
      </c>
    </row>
    <row r="5229" spans="1:22" x14ac:dyDescent="0.35">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s="13">
        <v>353.56799999999998</v>
      </c>
      <c r="S5229" s="13">
        <f t="shared" si="244"/>
        <v>247.49759999999998</v>
      </c>
      <c r="T5229" s="13">
        <f t="shared" si="245"/>
        <v>106.07040000000001</v>
      </c>
      <c r="U5229" s="2">
        <f t="shared" si="243"/>
        <v>0.30000000000000004</v>
      </c>
      <c r="V5229">
        <f>Table1[[#This Row],[Ship Date]]-Table1[[#This Row],[Order Date]]</f>
        <v>5</v>
      </c>
    </row>
    <row r="5230" spans="1:22" x14ac:dyDescent="0.3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s="13">
        <v>81.98</v>
      </c>
      <c r="S5230" s="13">
        <f t="shared" si="244"/>
        <v>57.385999999999996</v>
      </c>
      <c r="T5230" s="13">
        <f t="shared" si="245"/>
        <v>24.594000000000008</v>
      </c>
      <c r="U5230" s="2">
        <f t="shared" si="243"/>
        <v>0.3000000000000001</v>
      </c>
      <c r="V5230">
        <f>Table1[[#This Row],[Ship Date]]-Table1[[#This Row],[Order Date]]</f>
        <v>5</v>
      </c>
    </row>
    <row r="5231" spans="1:22" x14ac:dyDescent="0.35">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s="13">
        <v>14.624000000000001</v>
      </c>
      <c r="S5231" s="13">
        <f t="shared" si="244"/>
        <v>10.236800000000001</v>
      </c>
      <c r="T5231" s="13">
        <f t="shared" si="245"/>
        <v>4.3872</v>
      </c>
      <c r="U5231" s="2">
        <f t="shared" si="243"/>
        <v>0.3</v>
      </c>
      <c r="V5231">
        <f>Table1[[#This Row],[Ship Date]]-Table1[[#This Row],[Order Date]]</f>
        <v>3</v>
      </c>
    </row>
    <row r="5232" spans="1:22" x14ac:dyDescent="0.35">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s="13">
        <v>697.16</v>
      </c>
      <c r="S5232" s="13">
        <f t="shared" si="244"/>
        <v>488.01199999999994</v>
      </c>
      <c r="T5232" s="13">
        <f t="shared" si="245"/>
        <v>209.14800000000002</v>
      </c>
      <c r="U5232" s="2">
        <f t="shared" si="243"/>
        <v>0.30000000000000004</v>
      </c>
      <c r="V5232">
        <f>Table1[[#This Row],[Ship Date]]-Table1[[#This Row],[Order Date]]</f>
        <v>3</v>
      </c>
    </row>
    <row r="5233" spans="1:22" x14ac:dyDescent="0.35">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s="13">
        <v>30.93</v>
      </c>
      <c r="S5233" s="13">
        <f t="shared" si="244"/>
        <v>21.651</v>
      </c>
      <c r="T5233" s="13">
        <f t="shared" si="245"/>
        <v>9.2789999999999999</v>
      </c>
      <c r="U5233" s="2">
        <f t="shared" si="243"/>
        <v>0.3</v>
      </c>
      <c r="V5233">
        <f>Table1[[#This Row],[Ship Date]]-Table1[[#This Row],[Order Date]]</f>
        <v>3</v>
      </c>
    </row>
    <row r="5234" spans="1:22" x14ac:dyDescent="0.35">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s="13">
        <v>27.495999999999999</v>
      </c>
      <c r="S5234" s="13">
        <f t="shared" si="244"/>
        <v>19.247199999999999</v>
      </c>
      <c r="T5234" s="13">
        <f t="shared" si="245"/>
        <v>8.2487999999999992</v>
      </c>
      <c r="U5234" s="2">
        <f t="shared" si="243"/>
        <v>0.3</v>
      </c>
      <c r="V5234">
        <f>Table1[[#This Row],[Ship Date]]-Table1[[#This Row],[Order Date]]</f>
        <v>3</v>
      </c>
    </row>
    <row r="5235" spans="1:22" x14ac:dyDescent="0.35">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s="13">
        <v>605.34</v>
      </c>
      <c r="S5235" s="13">
        <f t="shared" si="244"/>
        <v>423.738</v>
      </c>
      <c r="T5235" s="13">
        <f t="shared" si="245"/>
        <v>181.60200000000003</v>
      </c>
      <c r="U5235" s="2">
        <f t="shared" si="243"/>
        <v>0.30000000000000004</v>
      </c>
      <c r="V5235">
        <f>Table1[[#This Row],[Ship Date]]-Table1[[#This Row],[Order Date]]</f>
        <v>4</v>
      </c>
    </row>
    <row r="5236" spans="1:22" x14ac:dyDescent="0.3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s="13">
        <v>210.00800000000001</v>
      </c>
      <c r="S5236" s="13">
        <f t="shared" si="244"/>
        <v>147.00559999999999</v>
      </c>
      <c r="T5236" s="13">
        <f t="shared" si="245"/>
        <v>63.002400000000023</v>
      </c>
      <c r="U5236" s="2">
        <f t="shared" si="243"/>
        <v>0.3000000000000001</v>
      </c>
      <c r="V5236">
        <f>Table1[[#This Row],[Ship Date]]-Table1[[#This Row],[Order Date]]</f>
        <v>1</v>
      </c>
    </row>
    <row r="5237" spans="1:22" x14ac:dyDescent="0.35">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s="13">
        <v>54.96</v>
      </c>
      <c r="S5237" s="13">
        <f t="shared" si="244"/>
        <v>38.472000000000001</v>
      </c>
      <c r="T5237" s="13">
        <f t="shared" si="245"/>
        <v>16.488</v>
      </c>
      <c r="U5237" s="2">
        <f t="shared" si="243"/>
        <v>0.3</v>
      </c>
      <c r="V5237">
        <f>Table1[[#This Row],[Ship Date]]-Table1[[#This Row],[Order Date]]</f>
        <v>3</v>
      </c>
    </row>
    <row r="5238" spans="1:22" x14ac:dyDescent="0.35">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s="13">
        <v>164.22</v>
      </c>
      <c r="S5238" s="13">
        <f t="shared" si="244"/>
        <v>114.95399999999999</v>
      </c>
      <c r="T5238" s="13">
        <f t="shared" si="245"/>
        <v>49.266000000000005</v>
      </c>
      <c r="U5238" s="2">
        <f t="shared" si="243"/>
        <v>0.30000000000000004</v>
      </c>
      <c r="V5238">
        <f>Table1[[#This Row],[Ship Date]]-Table1[[#This Row],[Order Date]]</f>
        <v>4</v>
      </c>
    </row>
    <row r="5239" spans="1:22" x14ac:dyDescent="0.35">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s="13">
        <v>362.94</v>
      </c>
      <c r="S5239" s="13">
        <f t="shared" si="244"/>
        <v>254.05799999999999</v>
      </c>
      <c r="T5239" s="13">
        <f t="shared" si="245"/>
        <v>108.88200000000001</v>
      </c>
      <c r="U5239" s="2">
        <f t="shared" si="243"/>
        <v>0.3</v>
      </c>
      <c r="V5239">
        <f>Table1[[#This Row],[Ship Date]]-Table1[[#This Row],[Order Date]]</f>
        <v>4</v>
      </c>
    </row>
    <row r="5240" spans="1:22" x14ac:dyDescent="0.35">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s="13">
        <v>59.98</v>
      </c>
      <c r="S5240" s="13">
        <f t="shared" si="244"/>
        <v>41.985999999999997</v>
      </c>
      <c r="T5240" s="13">
        <f t="shared" si="245"/>
        <v>17.994</v>
      </c>
      <c r="U5240" s="2">
        <f t="shared" si="243"/>
        <v>0.3</v>
      </c>
      <c r="V5240">
        <f>Table1[[#This Row],[Ship Date]]-Table1[[#This Row],[Order Date]]</f>
        <v>4</v>
      </c>
    </row>
    <row r="5241" spans="1:22" x14ac:dyDescent="0.3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s="13">
        <v>332.94</v>
      </c>
      <c r="S5241" s="13">
        <f t="shared" si="244"/>
        <v>233.05799999999999</v>
      </c>
      <c r="T5241" s="13">
        <f t="shared" si="245"/>
        <v>99.882000000000005</v>
      </c>
      <c r="U5241" s="2">
        <f t="shared" si="243"/>
        <v>0.30000000000000004</v>
      </c>
      <c r="V5241">
        <f>Table1[[#This Row],[Ship Date]]-Table1[[#This Row],[Order Date]]</f>
        <v>6</v>
      </c>
    </row>
    <row r="5242" spans="1:22" x14ac:dyDescent="0.35">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s="13">
        <v>39.872</v>
      </c>
      <c r="S5242" s="13">
        <f t="shared" si="244"/>
        <v>27.910399999999999</v>
      </c>
      <c r="T5242" s="13">
        <f t="shared" si="245"/>
        <v>11.961600000000001</v>
      </c>
      <c r="U5242" s="2">
        <f t="shared" si="243"/>
        <v>0.30000000000000004</v>
      </c>
      <c r="V5242">
        <f>Table1[[#This Row],[Ship Date]]-Table1[[#This Row],[Order Date]]</f>
        <v>6</v>
      </c>
    </row>
    <row r="5243" spans="1:22" x14ac:dyDescent="0.3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s="13">
        <v>13.68</v>
      </c>
      <c r="S5243" s="13">
        <f t="shared" si="244"/>
        <v>9.5759999999999987</v>
      </c>
      <c r="T5243" s="13">
        <f t="shared" si="245"/>
        <v>4.104000000000001</v>
      </c>
      <c r="U5243" s="2">
        <f t="shared" si="243"/>
        <v>0.3000000000000001</v>
      </c>
      <c r="V5243">
        <f>Table1[[#This Row],[Ship Date]]-Table1[[#This Row],[Order Date]]</f>
        <v>3</v>
      </c>
    </row>
    <row r="5244" spans="1:22" x14ac:dyDescent="0.35">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s="13">
        <v>3.3180000000000001</v>
      </c>
      <c r="S5244" s="13">
        <f t="shared" si="244"/>
        <v>2.3226</v>
      </c>
      <c r="T5244" s="13">
        <f t="shared" si="245"/>
        <v>0.99540000000000006</v>
      </c>
      <c r="U5244" s="2">
        <f t="shared" si="243"/>
        <v>0.3</v>
      </c>
      <c r="V5244">
        <f>Table1[[#This Row],[Ship Date]]-Table1[[#This Row],[Order Date]]</f>
        <v>4</v>
      </c>
    </row>
    <row r="5245" spans="1:22" x14ac:dyDescent="0.35">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s="13">
        <v>10.44</v>
      </c>
      <c r="S5245" s="13">
        <f t="shared" si="244"/>
        <v>7.3079999999999989</v>
      </c>
      <c r="T5245" s="13">
        <f t="shared" si="245"/>
        <v>3.1320000000000006</v>
      </c>
      <c r="U5245" s="2">
        <f t="shared" si="243"/>
        <v>0.30000000000000004</v>
      </c>
      <c r="V5245">
        <f>Table1[[#This Row],[Ship Date]]-Table1[[#This Row],[Order Date]]</f>
        <v>1</v>
      </c>
    </row>
    <row r="5246" spans="1:22" x14ac:dyDescent="0.35">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s="13">
        <v>136.464</v>
      </c>
      <c r="S5246" s="13">
        <f t="shared" si="244"/>
        <v>95.524799999999999</v>
      </c>
      <c r="T5246" s="13">
        <f t="shared" si="245"/>
        <v>40.9392</v>
      </c>
      <c r="U5246" s="2">
        <f t="shared" si="243"/>
        <v>0.3</v>
      </c>
      <c r="V5246">
        <f>Table1[[#This Row],[Ship Date]]-Table1[[#This Row],[Order Date]]</f>
        <v>2</v>
      </c>
    </row>
    <row r="5247" spans="1:22" x14ac:dyDescent="0.35">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s="13">
        <v>333.57600000000002</v>
      </c>
      <c r="S5247" s="13">
        <f t="shared" si="244"/>
        <v>233.50319999999999</v>
      </c>
      <c r="T5247" s="13">
        <f t="shared" si="245"/>
        <v>100.07280000000003</v>
      </c>
      <c r="U5247" s="2">
        <f t="shared" si="243"/>
        <v>0.30000000000000004</v>
      </c>
      <c r="V5247">
        <f>Table1[[#This Row],[Ship Date]]-Table1[[#This Row],[Order Date]]</f>
        <v>2</v>
      </c>
    </row>
    <row r="5248" spans="1:22" x14ac:dyDescent="0.35">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s="13">
        <v>12.544</v>
      </c>
      <c r="S5248" s="13">
        <f t="shared" si="244"/>
        <v>8.7807999999999993</v>
      </c>
      <c r="T5248" s="13">
        <f t="shared" si="245"/>
        <v>3.7632000000000012</v>
      </c>
      <c r="U5248" s="2">
        <f t="shared" si="243"/>
        <v>0.3000000000000001</v>
      </c>
      <c r="V5248">
        <f>Table1[[#This Row],[Ship Date]]-Table1[[#This Row],[Order Date]]</f>
        <v>2</v>
      </c>
    </row>
    <row r="5249" spans="1:22" x14ac:dyDescent="0.3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s="13">
        <v>20.768000000000001</v>
      </c>
      <c r="S5249" s="13">
        <f t="shared" si="244"/>
        <v>14.537599999999999</v>
      </c>
      <c r="T5249" s="13">
        <f t="shared" si="245"/>
        <v>6.2304000000000013</v>
      </c>
      <c r="U5249" s="2">
        <f t="shared" si="243"/>
        <v>0.30000000000000004</v>
      </c>
      <c r="V5249">
        <f>Table1[[#This Row],[Ship Date]]-Table1[[#This Row],[Order Date]]</f>
        <v>6</v>
      </c>
    </row>
    <row r="5250" spans="1:22" x14ac:dyDescent="0.35">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s="13">
        <v>43.5</v>
      </c>
      <c r="S5250" s="13">
        <f t="shared" si="244"/>
        <v>30.45</v>
      </c>
      <c r="T5250" s="13">
        <f t="shared" si="245"/>
        <v>13.05</v>
      </c>
      <c r="U5250" s="2">
        <f t="shared" si="243"/>
        <v>0.3</v>
      </c>
      <c r="V5250">
        <f>Table1[[#This Row],[Ship Date]]-Table1[[#This Row],[Order Date]]</f>
        <v>2</v>
      </c>
    </row>
    <row r="5251" spans="1:22" x14ac:dyDescent="0.35">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s="13">
        <v>12.576000000000001</v>
      </c>
      <c r="S5251" s="13">
        <f t="shared" si="244"/>
        <v>8.8032000000000004</v>
      </c>
      <c r="T5251" s="13">
        <f t="shared" si="245"/>
        <v>3.7728000000000002</v>
      </c>
      <c r="U5251" s="2">
        <f t="shared" ref="U5251:U5314" si="246">T5251/R5251</f>
        <v>0.3</v>
      </c>
      <c r="V5251">
        <f>Table1[[#This Row],[Ship Date]]-Table1[[#This Row],[Order Date]]</f>
        <v>5</v>
      </c>
    </row>
    <row r="5252" spans="1:22" x14ac:dyDescent="0.35">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s="13">
        <v>249.95</v>
      </c>
      <c r="S5252" s="13">
        <f t="shared" ref="S5252:S5315" si="247">R5252*0.7</f>
        <v>174.96499999999997</v>
      </c>
      <c r="T5252" s="13">
        <f t="shared" ref="T5252:T5315" si="248">R5252-S5252</f>
        <v>74.985000000000014</v>
      </c>
      <c r="U5252" s="2">
        <f t="shared" si="246"/>
        <v>0.30000000000000004</v>
      </c>
      <c r="V5252">
        <f>Table1[[#This Row],[Ship Date]]-Table1[[#This Row],[Order Date]]</f>
        <v>6</v>
      </c>
    </row>
    <row r="5253" spans="1:22" x14ac:dyDescent="0.35">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s="13">
        <v>49.12</v>
      </c>
      <c r="S5253" s="13">
        <f t="shared" si="247"/>
        <v>34.383999999999993</v>
      </c>
      <c r="T5253" s="13">
        <f t="shared" si="248"/>
        <v>14.736000000000004</v>
      </c>
      <c r="U5253" s="2">
        <f t="shared" si="246"/>
        <v>0.3000000000000001</v>
      </c>
      <c r="V5253">
        <f>Table1[[#This Row],[Ship Date]]-Table1[[#This Row],[Order Date]]</f>
        <v>6</v>
      </c>
    </row>
    <row r="5254" spans="1:22" x14ac:dyDescent="0.35">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s="13">
        <v>182.91</v>
      </c>
      <c r="S5254" s="13">
        <f t="shared" si="247"/>
        <v>128.03699999999998</v>
      </c>
      <c r="T5254" s="13">
        <f t="shared" si="248"/>
        <v>54.873000000000019</v>
      </c>
      <c r="U5254" s="2">
        <f t="shared" si="246"/>
        <v>0.3000000000000001</v>
      </c>
      <c r="V5254">
        <f>Table1[[#This Row],[Ship Date]]-Table1[[#This Row],[Order Date]]</f>
        <v>3</v>
      </c>
    </row>
    <row r="5255" spans="1:22" x14ac:dyDescent="0.35">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s="13">
        <v>107.648</v>
      </c>
      <c r="S5255" s="13">
        <f t="shared" si="247"/>
        <v>75.353599999999986</v>
      </c>
      <c r="T5255" s="13">
        <f t="shared" si="248"/>
        <v>32.29440000000001</v>
      </c>
      <c r="U5255" s="2">
        <f t="shared" si="246"/>
        <v>0.3000000000000001</v>
      </c>
      <c r="V5255">
        <f>Table1[[#This Row],[Ship Date]]-Table1[[#This Row],[Order Date]]</f>
        <v>4</v>
      </c>
    </row>
    <row r="5256" spans="1:22" x14ac:dyDescent="0.35">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s="13">
        <v>99.372</v>
      </c>
      <c r="S5256" s="13">
        <f t="shared" si="247"/>
        <v>69.560400000000001</v>
      </c>
      <c r="T5256" s="13">
        <f t="shared" si="248"/>
        <v>29.811599999999999</v>
      </c>
      <c r="U5256" s="2">
        <f t="shared" si="246"/>
        <v>0.3</v>
      </c>
      <c r="V5256">
        <f>Table1[[#This Row],[Ship Date]]-Table1[[#This Row],[Order Date]]</f>
        <v>2</v>
      </c>
    </row>
    <row r="5257" spans="1:22" x14ac:dyDescent="0.35">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s="13">
        <v>33.567999999999998</v>
      </c>
      <c r="S5257" s="13">
        <f t="shared" si="247"/>
        <v>23.497599999999998</v>
      </c>
      <c r="T5257" s="13">
        <f t="shared" si="248"/>
        <v>10.070399999999999</v>
      </c>
      <c r="U5257" s="2">
        <f t="shared" si="246"/>
        <v>0.3</v>
      </c>
      <c r="V5257">
        <f>Table1[[#This Row],[Ship Date]]-Table1[[#This Row],[Order Date]]</f>
        <v>2</v>
      </c>
    </row>
    <row r="5258" spans="1:22" x14ac:dyDescent="0.35">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s="13">
        <v>10.56</v>
      </c>
      <c r="S5258" s="13">
        <f t="shared" si="247"/>
        <v>7.3919999999999995</v>
      </c>
      <c r="T5258" s="13">
        <f t="shared" si="248"/>
        <v>3.168000000000001</v>
      </c>
      <c r="U5258" s="2">
        <f t="shared" si="246"/>
        <v>0.3000000000000001</v>
      </c>
      <c r="V5258">
        <f>Table1[[#This Row],[Ship Date]]-Table1[[#This Row],[Order Date]]</f>
        <v>6</v>
      </c>
    </row>
    <row r="5259" spans="1:22" x14ac:dyDescent="0.35">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s="13">
        <v>38.880000000000003</v>
      </c>
      <c r="S5259" s="13">
        <f t="shared" si="247"/>
        <v>27.216000000000001</v>
      </c>
      <c r="T5259" s="13">
        <f t="shared" si="248"/>
        <v>11.664000000000001</v>
      </c>
      <c r="U5259" s="2">
        <f t="shared" si="246"/>
        <v>0.30000000000000004</v>
      </c>
      <c r="V5259">
        <f>Table1[[#This Row],[Ship Date]]-Table1[[#This Row],[Order Date]]</f>
        <v>5</v>
      </c>
    </row>
    <row r="5260" spans="1:22" x14ac:dyDescent="0.35">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s="13">
        <v>35.200000000000003</v>
      </c>
      <c r="S5260" s="13">
        <f t="shared" si="247"/>
        <v>24.64</v>
      </c>
      <c r="T5260" s="13">
        <f t="shared" si="248"/>
        <v>10.560000000000002</v>
      </c>
      <c r="U5260" s="2">
        <f t="shared" si="246"/>
        <v>0.30000000000000004</v>
      </c>
      <c r="V5260">
        <f>Table1[[#This Row],[Ship Date]]-Table1[[#This Row],[Order Date]]</f>
        <v>2</v>
      </c>
    </row>
    <row r="5261" spans="1:22" x14ac:dyDescent="0.35">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s="13">
        <v>45.527999999999999</v>
      </c>
      <c r="S5261" s="13">
        <f t="shared" si="247"/>
        <v>31.869599999999998</v>
      </c>
      <c r="T5261" s="13">
        <f t="shared" si="248"/>
        <v>13.6584</v>
      </c>
      <c r="U5261" s="2">
        <f t="shared" si="246"/>
        <v>0.3</v>
      </c>
      <c r="V5261">
        <f>Table1[[#This Row],[Ship Date]]-Table1[[#This Row],[Order Date]]</f>
        <v>6</v>
      </c>
    </row>
    <row r="5262" spans="1:22" x14ac:dyDescent="0.35">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s="13">
        <v>196.77600000000001</v>
      </c>
      <c r="S5262" s="13">
        <f t="shared" si="247"/>
        <v>137.7432</v>
      </c>
      <c r="T5262" s="13">
        <f t="shared" si="248"/>
        <v>59.032800000000009</v>
      </c>
      <c r="U5262" s="2">
        <f t="shared" si="246"/>
        <v>0.30000000000000004</v>
      </c>
      <c r="V5262">
        <f>Table1[[#This Row],[Ship Date]]-Table1[[#This Row],[Order Date]]</f>
        <v>3</v>
      </c>
    </row>
    <row r="5263" spans="1:22" x14ac:dyDescent="0.35">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s="13">
        <v>2.92</v>
      </c>
      <c r="S5263" s="13">
        <f t="shared" si="247"/>
        <v>2.044</v>
      </c>
      <c r="T5263" s="13">
        <f t="shared" si="248"/>
        <v>0.87599999999999989</v>
      </c>
      <c r="U5263" s="2">
        <f t="shared" si="246"/>
        <v>0.3</v>
      </c>
      <c r="V5263">
        <f>Table1[[#This Row],[Ship Date]]-Table1[[#This Row],[Order Date]]</f>
        <v>3</v>
      </c>
    </row>
    <row r="5264" spans="1:22" x14ac:dyDescent="0.35">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s="13">
        <v>200.79499999999999</v>
      </c>
      <c r="S5264" s="13">
        <f t="shared" si="247"/>
        <v>140.55649999999997</v>
      </c>
      <c r="T5264" s="13">
        <f t="shared" si="248"/>
        <v>60.238500000000016</v>
      </c>
      <c r="U5264" s="2">
        <f t="shared" si="246"/>
        <v>0.3000000000000001</v>
      </c>
      <c r="V5264">
        <f>Table1[[#This Row],[Ship Date]]-Table1[[#This Row],[Order Date]]</f>
        <v>3</v>
      </c>
    </row>
    <row r="5265" spans="1:22" x14ac:dyDescent="0.35">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s="13">
        <v>46.688000000000002</v>
      </c>
      <c r="S5265" s="13">
        <f t="shared" si="247"/>
        <v>32.681600000000003</v>
      </c>
      <c r="T5265" s="13">
        <f t="shared" si="248"/>
        <v>14.006399999999999</v>
      </c>
      <c r="U5265" s="2">
        <f t="shared" si="246"/>
        <v>0.3</v>
      </c>
      <c r="V5265">
        <f>Table1[[#This Row],[Ship Date]]-Table1[[#This Row],[Order Date]]</f>
        <v>3</v>
      </c>
    </row>
    <row r="5266" spans="1:22" x14ac:dyDescent="0.35">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s="13">
        <v>21.864000000000001</v>
      </c>
      <c r="S5266" s="13">
        <f t="shared" si="247"/>
        <v>15.3048</v>
      </c>
      <c r="T5266" s="13">
        <f t="shared" si="248"/>
        <v>6.5592000000000006</v>
      </c>
      <c r="U5266" s="2">
        <f t="shared" si="246"/>
        <v>0.3</v>
      </c>
      <c r="V5266">
        <f>Table1[[#This Row],[Ship Date]]-Table1[[#This Row],[Order Date]]</f>
        <v>3</v>
      </c>
    </row>
    <row r="5267" spans="1:22" x14ac:dyDescent="0.35">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s="13">
        <v>11.76</v>
      </c>
      <c r="S5267" s="13">
        <f t="shared" si="247"/>
        <v>8.2319999999999993</v>
      </c>
      <c r="T5267" s="13">
        <f t="shared" si="248"/>
        <v>3.5280000000000005</v>
      </c>
      <c r="U5267" s="2">
        <f t="shared" si="246"/>
        <v>0.30000000000000004</v>
      </c>
      <c r="V5267">
        <f>Table1[[#This Row],[Ship Date]]-Table1[[#This Row],[Order Date]]</f>
        <v>3</v>
      </c>
    </row>
    <row r="5268" spans="1:22" x14ac:dyDescent="0.3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s="13">
        <v>167.94</v>
      </c>
      <c r="S5268" s="13">
        <f t="shared" si="247"/>
        <v>117.55799999999999</v>
      </c>
      <c r="T5268" s="13">
        <f t="shared" si="248"/>
        <v>50.382000000000005</v>
      </c>
      <c r="U5268" s="2">
        <f t="shared" si="246"/>
        <v>0.30000000000000004</v>
      </c>
      <c r="V5268">
        <f>Table1[[#This Row],[Ship Date]]-Table1[[#This Row],[Order Date]]</f>
        <v>3</v>
      </c>
    </row>
    <row r="5269" spans="1:22" x14ac:dyDescent="0.35">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s="13">
        <v>3.89</v>
      </c>
      <c r="S5269" s="13">
        <f t="shared" si="247"/>
        <v>2.7229999999999999</v>
      </c>
      <c r="T5269" s="13">
        <f t="shared" si="248"/>
        <v>1.1670000000000003</v>
      </c>
      <c r="U5269" s="2">
        <f t="shared" si="246"/>
        <v>0.30000000000000004</v>
      </c>
      <c r="V5269">
        <f>Table1[[#This Row],[Ship Date]]-Table1[[#This Row],[Order Date]]</f>
        <v>3</v>
      </c>
    </row>
    <row r="5270" spans="1:22" x14ac:dyDescent="0.35">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s="13">
        <v>52.44</v>
      </c>
      <c r="S5270" s="13">
        <f t="shared" si="247"/>
        <v>36.707999999999998</v>
      </c>
      <c r="T5270" s="13">
        <f t="shared" si="248"/>
        <v>15.731999999999999</v>
      </c>
      <c r="U5270" s="2">
        <f t="shared" si="246"/>
        <v>0.3</v>
      </c>
      <c r="V5270">
        <f>Table1[[#This Row],[Ship Date]]-Table1[[#This Row],[Order Date]]</f>
        <v>5</v>
      </c>
    </row>
    <row r="5271" spans="1:22" x14ac:dyDescent="0.35">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s="13">
        <v>32.36</v>
      </c>
      <c r="S5271" s="13">
        <f t="shared" si="247"/>
        <v>22.651999999999997</v>
      </c>
      <c r="T5271" s="13">
        <f t="shared" si="248"/>
        <v>9.708000000000002</v>
      </c>
      <c r="U5271" s="2">
        <f t="shared" si="246"/>
        <v>0.30000000000000004</v>
      </c>
      <c r="V5271">
        <f>Table1[[#This Row],[Ship Date]]-Table1[[#This Row],[Order Date]]</f>
        <v>0</v>
      </c>
    </row>
    <row r="5272" spans="1:22" x14ac:dyDescent="0.35">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s="13">
        <v>406.6</v>
      </c>
      <c r="S5272" s="13">
        <f t="shared" si="247"/>
        <v>284.62</v>
      </c>
      <c r="T5272" s="13">
        <f t="shared" si="248"/>
        <v>121.98000000000002</v>
      </c>
      <c r="U5272" s="2">
        <f t="shared" si="246"/>
        <v>0.30000000000000004</v>
      </c>
      <c r="V5272">
        <f>Table1[[#This Row],[Ship Date]]-Table1[[#This Row],[Order Date]]</f>
        <v>0</v>
      </c>
    </row>
    <row r="5273" spans="1:22" x14ac:dyDescent="0.35">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s="13">
        <v>27.92</v>
      </c>
      <c r="S5273" s="13">
        <f t="shared" si="247"/>
        <v>19.544</v>
      </c>
      <c r="T5273" s="13">
        <f t="shared" si="248"/>
        <v>8.3760000000000012</v>
      </c>
      <c r="U5273" s="2">
        <f t="shared" si="246"/>
        <v>0.30000000000000004</v>
      </c>
      <c r="V5273">
        <f>Table1[[#This Row],[Ship Date]]-Table1[[#This Row],[Order Date]]</f>
        <v>0</v>
      </c>
    </row>
    <row r="5274" spans="1:22" x14ac:dyDescent="0.35">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s="13">
        <v>399.67200000000003</v>
      </c>
      <c r="S5274" s="13">
        <f t="shared" si="247"/>
        <v>279.7704</v>
      </c>
      <c r="T5274" s="13">
        <f t="shared" si="248"/>
        <v>119.90160000000003</v>
      </c>
      <c r="U5274" s="2">
        <f t="shared" si="246"/>
        <v>0.30000000000000004</v>
      </c>
      <c r="V5274">
        <f>Table1[[#This Row],[Ship Date]]-Table1[[#This Row],[Order Date]]</f>
        <v>0</v>
      </c>
    </row>
    <row r="5275" spans="1:22" x14ac:dyDescent="0.35">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s="13">
        <v>3.7440000000000002</v>
      </c>
      <c r="S5275" s="13">
        <f t="shared" si="247"/>
        <v>2.6208</v>
      </c>
      <c r="T5275" s="13">
        <f t="shared" si="248"/>
        <v>1.1232000000000002</v>
      </c>
      <c r="U5275" s="2">
        <f t="shared" si="246"/>
        <v>0.30000000000000004</v>
      </c>
      <c r="V5275">
        <f>Table1[[#This Row],[Ship Date]]-Table1[[#This Row],[Order Date]]</f>
        <v>3</v>
      </c>
    </row>
    <row r="5276" spans="1:22" x14ac:dyDescent="0.35">
      <c r="A5276">
        <v>5275</v>
      </c>
      <c r="B5276" t="s">
        <v>8115</v>
      </c>
      <c r="C5276" s="1">
        <v>42681</v>
      </c>
      <c r="D5276" s="1">
        <v>42683</v>
      </c>
      <c r="E5276" t="s">
        <v>19</v>
      </c>
      <c r="F5276" t="s">
        <v>5814</v>
      </c>
      <c r="G5276" t="s">
        <v>5815</v>
      </c>
      <c r="H5276" t="s">
        <v>22</v>
      </c>
      <c r="I5276" t="s">
        <v>23</v>
      </c>
      <c r="J5276" t="s">
        <v>2222</v>
      </c>
      <c r="K5276" t="s">
        <v>5208</v>
      </c>
      <c r="L5276">
        <v>5410</v>
      </c>
      <c r="M5276" t="s">
        <v>144</v>
      </c>
      <c r="N5276" t="s">
        <v>1808</v>
      </c>
      <c r="O5276" t="s">
        <v>28</v>
      </c>
      <c r="P5276" t="s">
        <v>32</v>
      </c>
      <c r="Q5276" t="s">
        <v>1809</v>
      </c>
      <c r="R5276" s="13">
        <v>715.2</v>
      </c>
      <c r="S5276" s="13">
        <f t="shared" si="247"/>
        <v>500.64</v>
      </c>
      <c r="T5276" s="13">
        <f t="shared" si="248"/>
        <v>214.56000000000006</v>
      </c>
      <c r="U5276" s="2">
        <f t="shared" si="246"/>
        <v>0.30000000000000004</v>
      </c>
      <c r="V5276">
        <f>Table1[[#This Row],[Ship Date]]-Table1[[#This Row],[Order Date]]</f>
        <v>2</v>
      </c>
    </row>
    <row r="5277" spans="1:22" x14ac:dyDescent="0.35">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s="13">
        <v>159.80000000000001</v>
      </c>
      <c r="S5277" s="13">
        <f t="shared" si="247"/>
        <v>111.86</v>
      </c>
      <c r="T5277" s="13">
        <f t="shared" si="248"/>
        <v>47.940000000000012</v>
      </c>
      <c r="U5277" s="2">
        <f t="shared" si="246"/>
        <v>0.30000000000000004</v>
      </c>
      <c r="V5277">
        <f>Table1[[#This Row],[Ship Date]]-Table1[[#This Row],[Order Date]]</f>
        <v>6</v>
      </c>
    </row>
    <row r="5278" spans="1:22" x14ac:dyDescent="0.35">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s="13">
        <v>44.75</v>
      </c>
      <c r="S5278" s="13">
        <f t="shared" si="247"/>
        <v>31.324999999999999</v>
      </c>
      <c r="T5278" s="13">
        <f t="shared" si="248"/>
        <v>13.425000000000001</v>
      </c>
      <c r="U5278" s="2">
        <f t="shared" si="246"/>
        <v>0.3</v>
      </c>
      <c r="V5278">
        <f>Table1[[#This Row],[Ship Date]]-Table1[[#This Row],[Order Date]]</f>
        <v>6</v>
      </c>
    </row>
    <row r="5279" spans="1:22" x14ac:dyDescent="0.35">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s="13">
        <v>340.11599999999999</v>
      </c>
      <c r="S5279" s="13">
        <f t="shared" si="247"/>
        <v>238.08119999999997</v>
      </c>
      <c r="T5279" s="13">
        <f t="shared" si="248"/>
        <v>102.03480000000002</v>
      </c>
      <c r="U5279" s="2">
        <f t="shared" si="246"/>
        <v>0.30000000000000004</v>
      </c>
      <c r="V5279">
        <f>Table1[[#This Row],[Ship Date]]-Table1[[#This Row],[Order Date]]</f>
        <v>4</v>
      </c>
    </row>
    <row r="5280" spans="1:22" x14ac:dyDescent="0.35">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s="13">
        <v>105.52</v>
      </c>
      <c r="S5280" s="13">
        <f t="shared" si="247"/>
        <v>73.86399999999999</v>
      </c>
      <c r="T5280" s="13">
        <f t="shared" si="248"/>
        <v>31.656000000000006</v>
      </c>
      <c r="U5280" s="2">
        <f t="shared" si="246"/>
        <v>0.30000000000000004</v>
      </c>
      <c r="V5280">
        <f>Table1[[#This Row],[Ship Date]]-Table1[[#This Row],[Order Date]]</f>
        <v>6</v>
      </c>
    </row>
    <row r="5281" spans="1:22" x14ac:dyDescent="0.35">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s="13">
        <v>13.48</v>
      </c>
      <c r="S5281" s="13">
        <f t="shared" si="247"/>
        <v>9.4359999999999999</v>
      </c>
      <c r="T5281" s="13">
        <f t="shared" si="248"/>
        <v>4.0440000000000005</v>
      </c>
      <c r="U5281" s="2">
        <f t="shared" si="246"/>
        <v>0.30000000000000004</v>
      </c>
      <c r="V5281">
        <f>Table1[[#This Row],[Ship Date]]-Table1[[#This Row],[Order Date]]</f>
        <v>4</v>
      </c>
    </row>
    <row r="5282" spans="1:22" x14ac:dyDescent="0.35">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s="13">
        <v>85.52</v>
      </c>
      <c r="S5282" s="13">
        <f t="shared" si="247"/>
        <v>59.86399999999999</v>
      </c>
      <c r="T5282" s="13">
        <f t="shared" si="248"/>
        <v>25.656000000000006</v>
      </c>
      <c r="U5282" s="2">
        <f t="shared" si="246"/>
        <v>0.3000000000000001</v>
      </c>
      <c r="V5282">
        <f>Table1[[#This Row],[Ship Date]]-Table1[[#This Row],[Order Date]]</f>
        <v>5</v>
      </c>
    </row>
    <row r="5283" spans="1:22" x14ac:dyDescent="0.35">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s="13">
        <v>6.16</v>
      </c>
      <c r="S5283" s="13">
        <f t="shared" si="247"/>
        <v>4.3119999999999994</v>
      </c>
      <c r="T5283" s="13">
        <f t="shared" si="248"/>
        <v>1.8480000000000008</v>
      </c>
      <c r="U5283" s="2">
        <f t="shared" si="246"/>
        <v>0.3000000000000001</v>
      </c>
      <c r="V5283">
        <f>Table1[[#This Row],[Ship Date]]-Table1[[#This Row],[Order Date]]</f>
        <v>5</v>
      </c>
    </row>
    <row r="5284" spans="1:22" x14ac:dyDescent="0.35">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s="13">
        <v>36.840000000000003</v>
      </c>
      <c r="S5284" s="13">
        <f t="shared" si="247"/>
        <v>25.788</v>
      </c>
      <c r="T5284" s="13">
        <f t="shared" si="248"/>
        <v>11.052000000000003</v>
      </c>
      <c r="U5284" s="2">
        <f t="shared" si="246"/>
        <v>0.30000000000000004</v>
      </c>
      <c r="V5284">
        <f>Table1[[#This Row],[Ship Date]]-Table1[[#This Row],[Order Date]]</f>
        <v>5</v>
      </c>
    </row>
    <row r="5285" spans="1:22" x14ac:dyDescent="0.35">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s="13">
        <v>15.84</v>
      </c>
      <c r="S5285" s="13">
        <f t="shared" si="247"/>
        <v>11.087999999999999</v>
      </c>
      <c r="T5285" s="13">
        <f t="shared" si="248"/>
        <v>4.7520000000000007</v>
      </c>
      <c r="U5285" s="2">
        <f t="shared" si="246"/>
        <v>0.30000000000000004</v>
      </c>
      <c r="V5285">
        <f>Table1[[#This Row],[Ship Date]]-Table1[[#This Row],[Order Date]]</f>
        <v>5</v>
      </c>
    </row>
    <row r="5286" spans="1:22" x14ac:dyDescent="0.35">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s="13">
        <v>44.4</v>
      </c>
      <c r="S5286" s="13">
        <f t="shared" si="247"/>
        <v>31.08</v>
      </c>
      <c r="T5286" s="13">
        <f t="shared" si="248"/>
        <v>13.32</v>
      </c>
      <c r="U5286" s="2">
        <f t="shared" si="246"/>
        <v>0.3</v>
      </c>
      <c r="V5286">
        <f>Table1[[#This Row],[Ship Date]]-Table1[[#This Row],[Order Date]]</f>
        <v>5</v>
      </c>
    </row>
    <row r="5287" spans="1:22" x14ac:dyDescent="0.35">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s="13">
        <v>21.24</v>
      </c>
      <c r="S5287" s="13">
        <f t="shared" si="247"/>
        <v>14.867999999999999</v>
      </c>
      <c r="T5287" s="13">
        <f t="shared" si="248"/>
        <v>6.3719999999999999</v>
      </c>
      <c r="U5287" s="2">
        <f t="shared" si="246"/>
        <v>0.30000000000000004</v>
      </c>
      <c r="V5287">
        <f>Table1[[#This Row],[Ship Date]]-Table1[[#This Row],[Order Date]]</f>
        <v>1</v>
      </c>
    </row>
    <row r="5288" spans="1:22" x14ac:dyDescent="0.35">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s="13">
        <v>9.5519999999999996</v>
      </c>
      <c r="S5288" s="13">
        <f t="shared" si="247"/>
        <v>6.686399999999999</v>
      </c>
      <c r="T5288" s="13">
        <f t="shared" si="248"/>
        <v>2.8656000000000006</v>
      </c>
      <c r="U5288" s="2">
        <f t="shared" si="246"/>
        <v>0.3000000000000001</v>
      </c>
      <c r="V5288">
        <f>Table1[[#This Row],[Ship Date]]-Table1[[#This Row],[Order Date]]</f>
        <v>1</v>
      </c>
    </row>
    <row r="5289" spans="1:22" x14ac:dyDescent="0.35">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s="13">
        <v>89.991</v>
      </c>
      <c r="S5289" s="13">
        <f t="shared" si="247"/>
        <v>62.993699999999997</v>
      </c>
      <c r="T5289" s="13">
        <f t="shared" si="248"/>
        <v>26.997300000000003</v>
      </c>
      <c r="U5289" s="2">
        <f t="shared" si="246"/>
        <v>0.30000000000000004</v>
      </c>
      <c r="V5289">
        <f>Table1[[#This Row],[Ship Date]]-Table1[[#This Row],[Order Date]]</f>
        <v>1</v>
      </c>
    </row>
    <row r="5290" spans="1:22" x14ac:dyDescent="0.35">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s="13">
        <v>163.96</v>
      </c>
      <c r="S5290" s="13">
        <f t="shared" si="247"/>
        <v>114.77199999999999</v>
      </c>
      <c r="T5290" s="13">
        <f t="shared" si="248"/>
        <v>49.188000000000017</v>
      </c>
      <c r="U5290" s="2">
        <f t="shared" si="246"/>
        <v>0.3000000000000001</v>
      </c>
      <c r="V5290">
        <f>Table1[[#This Row],[Ship Date]]-Table1[[#This Row],[Order Date]]</f>
        <v>5</v>
      </c>
    </row>
    <row r="5291" spans="1:22" x14ac:dyDescent="0.35">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s="13">
        <v>17.904</v>
      </c>
      <c r="S5291" s="13">
        <f t="shared" si="247"/>
        <v>12.5328</v>
      </c>
      <c r="T5291" s="13">
        <f t="shared" si="248"/>
        <v>5.3712</v>
      </c>
      <c r="U5291" s="2">
        <f t="shared" si="246"/>
        <v>0.3</v>
      </c>
      <c r="V5291">
        <f>Table1[[#This Row],[Ship Date]]-Table1[[#This Row],[Order Date]]</f>
        <v>7</v>
      </c>
    </row>
    <row r="5292" spans="1:22" x14ac:dyDescent="0.35">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s="13">
        <v>966.7</v>
      </c>
      <c r="S5292" s="13">
        <f t="shared" si="247"/>
        <v>676.68999999999994</v>
      </c>
      <c r="T5292" s="13">
        <f t="shared" si="248"/>
        <v>290.0100000000001</v>
      </c>
      <c r="U5292" s="2">
        <f t="shared" si="246"/>
        <v>0.3000000000000001</v>
      </c>
      <c r="V5292">
        <f>Table1[[#This Row],[Ship Date]]-Table1[[#This Row],[Order Date]]</f>
        <v>7</v>
      </c>
    </row>
    <row r="5293" spans="1:22" x14ac:dyDescent="0.35">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s="13">
        <v>182.11199999999999</v>
      </c>
      <c r="S5293" s="13">
        <f t="shared" si="247"/>
        <v>127.47839999999999</v>
      </c>
      <c r="T5293" s="13">
        <f t="shared" si="248"/>
        <v>54.633600000000001</v>
      </c>
      <c r="U5293" s="2">
        <f t="shared" si="246"/>
        <v>0.3</v>
      </c>
      <c r="V5293">
        <f>Table1[[#This Row],[Ship Date]]-Table1[[#This Row],[Order Date]]</f>
        <v>7</v>
      </c>
    </row>
    <row r="5294" spans="1:22" x14ac:dyDescent="0.35">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s="13">
        <v>4.4640000000000004</v>
      </c>
      <c r="S5294" s="13">
        <f t="shared" si="247"/>
        <v>3.1248</v>
      </c>
      <c r="T5294" s="13">
        <f t="shared" si="248"/>
        <v>1.3392000000000004</v>
      </c>
      <c r="U5294" s="2">
        <f t="shared" si="246"/>
        <v>0.30000000000000004</v>
      </c>
      <c r="V5294">
        <f>Table1[[#This Row],[Ship Date]]-Table1[[#This Row],[Order Date]]</f>
        <v>3</v>
      </c>
    </row>
    <row r="5295" spans="1:22" x14ac:dyDescent="0.35">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s="13">
        <v>51.588000000000001</v>
      </c>
      <c r="S5295" s="13">
        <f t="shared" si="247"/>
        <v>36.111599999999996</v>
      </c>
      <c r="T5295" s="13">
        <f t="shared" si="248"/>
        <v>15.476400000000005</v>
      </c>
      <c r="U5295" s="2">
        <f t="shared" si="246"/>
        <v>0.3000000000000001</v>
      </c>
      <c r="V5295">
        <f>Table1[[#This Row],[Ship Date]]-Table1[[#This Row],[Order Date]]</f>
        <v>4</v>
      </c>
    </row>
    <row r="5296" spans="1:22" x14ac:dyDescent="0.3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s="13">
        <v>50.4</v>
      </c>
      <c r="S5296" s="13">
        <f t="shared" si="247"/>
        <v>35.279999999999994</v>
      </c>
      <c r="T5296" s="13">
        <f t="shared" si="248"/>
        <v>15.120000000000005</v>
      </c>
      <c r="U5296" s="2">
        <f t="shared" si="246"/>
        <v>0.3000000000000001</v>
      </c>
      <c r="V5296">
        <f>Table1[[#This Row],[Ship Date]]-Table1[[#This Row],[Order Date]]</f>
        <v>4</v>
      </c>
    </row>
    <row r="5297" spans="1:22" x14ac:dyDescent="0.35">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s="13">
        <v>89.567999999999998</v>
      </c>
      <c r="S5297" s="13">
        <f t="shared" si="247"/>
        <v>62.697599999999994</v>
      </c>
      <c r="T5297" s="13">
        <f t="shared" si="248"/>
        <v>26.870400000000004</v>
      </c>
      <c r="U5297" s="2">
        <f t="shared" si="246"/>
        <v>0.30000000000000004</v>
      </c>
      <c r="V5297">
        <f>Table1[[#This Row],[Ship Date]]-Table1[[#This Row],[Order Date]]</f>
        <v>5</v>
      </c>
    </row>
    <row r="5298" spans="1:22" x14ac:dyDescent="0.35">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s="13">
        <v>14.89</v>
      </c>
      <c r="S5298" s="13">
        <f t="shared" si="247"/>
        <v>10.423</v>
      </c>
      <c r="T5298" s="13">
        <f t="shared" si="248"/>
        <v>4.4670000000000005</v>
      </c>
      <c r="U5298" s="2">
        <f t="shared" si="246"/>
        <v>0.30000000000000004</v>
      </c>
      <c r="V5298">
        <f>Table1[[#This Row],[Ship Date]]-Table1[[#This Row],[Order Date]]</f>
        <v>4</v>
      </c>
    </row>
    <row r="5299" spans="1:22" x14ac:dyDescent="0.35">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s="13">
        <v>543.91999999999996</v>
      </c>
      <c r="S5299" s="13">
        <f t="shared" si="247"/>
        <v>380.74399999999997</v>
      </c>
      <c r="T5299" s="13">
        <f t="shared" si="248"/>
        <v>163.17599999999999</v>
      </c>
      <c r="U5299" s="2">
        <f t="shared" si="246"/>
        <v>0.3</v>
      </c>
      <c r="V5299">
        <f>Table1[[#This Row],[Ship Date]]-Table1[[#This Row],[Order Date]]</f>
        <v>4</v>
      </c>
    </row>
    <row r="5300" spans="1:22" x14ac:dyDescent="0.35">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s="13">
        <v>4.08</v>
      </c>
      <c r="S5300" s="13">
        <f t="shared" si="247"/>
        <v>2.8559999999999999</v>
      </c>
      <c r="T5300" s="13">
        <f t="shared" si="248"/>
        <v>1.2240000000000002</v>
      </c>
      <c r="U5300" s="2">
        <f t="shared" si="246"/>
        <v>0.30000000000000004</v>
      </c>
      <c r="V5300">
        <f>Table1[[#This Row],[Ship Date]]-Table1[[#This Row],[Order Date]]</f>
        <v>3</v>
      </c>
    </row>
    <row r="5301" spans="1:22" x14ac:dyDescent="0.35">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s="13">
        <v>18.899999999999999</v>
      </c>
      <c r="S5301" s="13">
        <f t="shared" si="247"/>
        <v>13.229999999999999</v>
      </c>
      <c r="T5301" s="13">
        <f t="shared" si="248"/>
        <v>5.67</v>
      </c>
      <c r="U5301" s="2">
        <f t="shared" si="246"/>
        <v>0.30000000000000004</v>
      </c>
      <c r="V5301">
        <f>Table1[[#This Row],[Ship Date]]-Table1[[#This Row],[Order Date]]</f>
        <v>3</v>
      </c>
    </row>
    <row r="5302" spans="1:22" x14ac:dyDescent="0.35">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s="13">
        <v>2275.5</v>
      </c>
      <c r="S5302" s="13">
        <f t="shared" si="247"/>
        <v>1592.85</v>
      </c>
      <c r="T5302" s="13">
        <f t="shared" si="248"/>
        <v>682.65000000000009</v>
      </c>
      <c r="U5302" s="2">
        <f t="shared" si="246"/>
        <v>0.30000000000000004</v>
      </c>
      <c r="V5302">
        <f>Table1[[#This Row],[Ship Date]]-Table1[[#This Row],[Order Date]]</f>
        <v>4</v>
      </c>
    </row>
    <row r="5303" spans="1:22" x14ac:dyDescent="0.35">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s="13">
        <v>1979.7</v>
      </c>
      <c r="S5303" s="13">
        <f t="shared" si="247"/>
        <v>1385.79</v>
      </c>
      <c r="T5303" s="13">
        <f t="shared" si="248"/>
        <v>593.91000000000008</v>
      </c>
      <c r="U5303" s="2">
        <f t="shared" si="246"/>
        <v>0.30000000000000004</v>
      </c>
      <c r="V5303">
        <f>Table1[[#This Row],[Ship Date]]-Table1[[#This Row],[Order Date]]</f>
        <v>4</v>
      </c>
    </row>
    <row r="5304" spans="1:22" x14ac:dyDescent="0.35">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s="13">
        <v>62.1</v>
      </c>
      <c r="S5304" s="13">
        <f t="shared" si="247"/>
        <v>43.47</v>
      </c>
      <c r="T5304" s="13">
        <f t="shared" si="248"/>
        <v>18.630000000000003</v>
      </c>
      <c r="U5304" s="2">
        <f t="shared" si="246"/>
        <v>0.30000000000000004</v>
      </c>
      <c r="V5304">
        <f>Table1[[#This Row],[Ship Date]]-Table1[[#This Row],[Order Date]]</f>
        <v>4</v>
      </c>
    </row>
    <row r="5305" spans="1:22" x14ac:dyDescent="0.35">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s="13">
        <v>37.295999999999999</v>
      </c>
      <c r="S5305" s="13">
        <f t="shared" si="247"/>
        <v>26.107199999999999</v>
      </c>
      <c r="T5305" s="13">
        <f t="shared" si="248"/>
        <v>11.188800000000001</v>
      </c>
      <c r="U5305" s="2">
        <f t="shared" si="246"/>
        <v>0.30000000000000004</v>
      </c>
      <c r="V5305">
        <f>Table1[[#This Row],[Ship Date]]-Table1[[#This Row],[Order Date]]</f>
        <v>4</v>
      </c>
    </row>
    <row r="5306" spans="1:22" x14ac:dyDescent="0.35">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s="13">
        <v>8.5440000000000005</v>
      </c>
      <c r="S5306" s="13">
        <f t="shared" si="247"/>
        <v>5.9808000000000003</v>
      </c>
      <c r="T5306" s="13">
        <f t="shared" si="248"/>
        <v>2.5632000000000001</v>
      </c>
      <c r="U5306" s="2">
        <f t="shared" si="246"/>
        <v>0.3</v>
      </c>
      <c r="V5306">
        <f>Table1[[#This Row],[Ship Date]]-Table1[[#This Row],[Order Date]]</f>
        <v>2</v>
      </c>
    </row>
    <row r="5307" spans="1:22" x14ac:dyDescent="0.35">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s="13">
        <v>68.95</v>
      </c>
      <c r="S5307" s="13">
        <f t="shared" si="247"/>
        <v>48.265000000000001</v>
      </c>
      <c r="T5307" s="13">
        <f t="shared" si="248"/>
        <v>20.685000000000002</v>
      </c>
      <c r="U5307" s="2">
        <f t="shared" si="246"/>
        <v>0.30000000000000004</v>
      </c>
      <c r="V5307">
        <f>Table1[[#This Row],[Ship Date]]-Table1[[#This Row],[Order Date]]</f>
        <v>5</v>
      </c>
    </row>
    <row r="5308" spans="1:22" x14ac:dyDescent="0.35">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s="13">
        <v>296.37</v>
      </c>
      <c r="S5308" s="13">
        <f t="shared" si="247"/>
        <v>207.459</v>
      </c>
      <c r="T5308" s="13">
        <f t="shared" si="248"/>
        <v>88.911000000000001</v>
      </c>
      <c r="U5308" s="2">
        <f t="shared" si="246"/>
        <v>0.3</v>
      </c>
      <c r="V5308">
        <f>Table1[[#This Row],[Ship Date]]-Table1[[#This Row],[Order Date]]</f>
        <v>5</v>
      </c>
    </row>
    <row r="5309" spans="1:22" x14ac:dyDescent="0.35">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s="13">
        <v>39.979999999999997</v>
      </c>
      <c r="S5309" s="13">
        <f t="shared" si="247"/>
        <v>27.985999999999997</v>
      </c>
      <c r="T5309" s="13">
        <f t="shared" si="248"/>
        <v>11.994</v>
      </c>
      <c r="U5309" s="2">
        <f t="shared" si="246"/>
        <v>0.30000000000000004</v>
      </c>
      <c r="V5309">
        <f>Table1[[#This Row],[Ship Date]]-Table1[[#This Row],[Order Date]]</f>
        <v>5</v>
      </c>
    </row>
    <row r="5310" spans="1:22" x14ac:dyDescent="0.3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s="13">
        <v>191.05799999999999</v>
      </c>
      <c r="S5310" s="13">
        <f t="shared" si="247"/>
        <v>133.7406</v>
      </c>
      <c r="T5310" s="13">
        <f t="shared" si="248"/>
        <v>57.317399999999992</v>
      </c>
      <c r="U5310" s="2">
        <f t="shared" si="246"/>
        <v>0.3</v>
      </c>
      <c r="V5310">
        <f>Table1[[#This Row],[Ship Date]]-Table1[[#This Row],[Order Date]]</f>
        <v>2</v>
      </c>
    </row>
    <row r="5311" spans="1:22" x14ac:dyDescent="0.3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s="13">
        <v>13.04</v>
      </c>
      <c r="S5311" s="13">
        <f t="shared" si="247"/>
        <v>9.1279999999999983</v>
      </c>
      <c r="T5311" s="13">
        <f t="shared" si="248"/>
        <v>3.9120000000000008</v>
      </c>
      <c r="U5311" s="2">
        <f t="shared" si="246"/>
        <v>0.3000000000000001</v>
      </c>
      <c r="V5311">
        <f>Table1[[#This Row],[Ship Date]]-Table1[[#This Row],[Order Date]]</f>
        <v>2</v>
      </c>
    </row>
    <row r="5312" spans="1:22" x14ac:dyDescent="0.3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s="13">
        <v>1525.1880000000001</v>
      </c>
      <c r="S5312" s="13">
        <f t="shared" si="247"/>
        <v>1067.6315999999999</v>
      </c>
      <c r="T5312" s="13">
        <f t="shared" si="248"/>
        <v>457.55640000000017</v>
      </c>
      <c r="U5312" s="2">
        <f t="shared" si="246"/>
        <v>0.3000000000000001</v>
      </c>
      <c r="V5312">
        <f>Table1[[#This Row],[Ship Date]]-Table1[[#This Row],[Order Date]]</f>
        <v>2</v>
      </c>
    </row>
    <row r="5313" spans="1:22" x14ac:dyDescent="0.35">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s="13">
        <v>9.2159999999999993</v>
      </c>
      <c r="S5313" s="13">
        <f t="shared" si="247"/>
        <v>6.4511999999999992</v>
      </c>
      <c r="T5313" s="13">
        <f t="shared" si="248"/>
        <v>2.7648000000000001</v>
      </c>
      <c r="U5313" s="2">
        <f t="shared" si="246"/>
        <v>0.30000000000000004</v>
      </c>
      <c r="V5313">
        <f>Table1[[#This Row],[Ship Date]]-Table1[[#This Row],[Order Date]]</f>
        <v>6</v>
      </c>
    </row>
    <row r="5314" spans="1:22" x14ac:dyDescent="0.35">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s="13">
        <v>28.047999999999998</v>
      </c>
      <c r="S5314" s="13">
        <f t="shared" si="247"/>
        <v>19.633599999999998</v>
      </c>
      <c r="T5314" s="13">
        <f t="shared" si="248"/>
        <v>8.4144000000000005</v>
      </c>
      <c r="U5314" s="2">
        <f t="shared" si="246"/>
        <v>0.30000000000000004</v>
      </c>
      <c r="V5314">
        <f>Table1[[#This Row],[Ship Date]]-Table1[[#This Row],[Order Date]]</f>
        <v>6</v>
      </c>
    </row>
    <row r="5315" spans="1:22" x14ac:dyDescent="0.35">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s="13">
        <v>64.959999999999994</v>
      </c>
      <c r="S5315" s="13">
        <f t="shared" si="247"/>
        <v>45.471999999999994</v>
      </c>
      <c r="T5315" s="13">
        <f t="shared" si="248"/>
        <v>19.488</v>
      </c>
      <c r="U5315" s="2">
        <f t="shared" ref="U5315:U5378" si="249">T5315/R5315</f>
        <v>0.30000000000000004</v>
      </c>
      <c r="V5315">
        <f>Table1[[#This Row],[Ship Date]]-Table1[[#This Row],[Order Date]]</f>
        <v>5</v>
      </c>
    </row>
    <row r="5316" spans="1:22" x14ac:dyDescent="0.35">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s="13">
        <v>30.56</v>
      </c>
      <c r="S5316" s="13">
        <f t="shared" ref="S5316:S5379" si="250">R5316*0.7</f>
        <v>21.391999999999999</v>
      </c>
      <c r="T5316" s="13">
        <f t="shared" ref="T5316:T5379" si="251">R5316-S5316</f>
        <v>9.1679999999999993</v>
      </c>
      <c r="U5316" s="2">
        <f t="shared" si="249"/>
        <v>0.3</v>
      </c>
      <c r="V5316">
        <f>Table1[[#This Row],[Ship Date]]-Table1[[#This Row],[Order Date]]</f>
        <v>5</v>
      </c>
    </row>
    <row r="5317" spans="1:22" x14ac:dyDescent="0.35">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s="13">
        <v>187.05600000000001</v>
      </c>
      <c r="S5317" s="13">
        <f t="shared" si="250"/>
        <v>130.9392</v>
      </c>
      <c r="T5317" s="13">
        <f t="shared" si="251"/>
        <v>56.116800000000012</v>
      </c>
      <c r="U5317" s="2">
        <f t="shared" si="249"/>
        <v>0.30000000000000004</v>
      </c>
      <c r="V5317">
        <f>Table1[[#This Row],[Ship Date]]-Table1[[#This Row],[Order Date]]</f>
        <v>6</v>
      </c>
    </row>
    <row r="5318" spans="1:22" x14ac:dyDescent="0.35">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s="13">
        <v>11.808</v>
      </c>
      <c r="S5318" s="13">
        <f t="shared" si="250"/>
        <v>8.2655999999999992</v>
      </c>
      <c r="T5318" s="13">
        <f t="shared" si="251"/>
        <v>3.5424000000000007</v>
      </c>
      <c r="U5318" s="2">
        <f t="shared" si="249"/>
        <v>0.30000000000000004</v>
      </c>
      <c r="V5318">
        <f>Table1[[#This Row],[Ship Date]]-Table1[[#This Row],[Order Date]]</f>
        <v>3</v>
      </c>
    </row>
    <row r="5319" spans="1:22" x14ac:dyDescent="0.35">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s="13">
        <v>9.6560000000000006</v>
      </c>
      <c r="S5319" s="13">
        <f t="shared" si="250"/>
        <v>6.7591999999999999</v>
      </c>
      <c r="T5319" s="13">
        <f t="shared" si="251"/>
        <v>2.8968000000000007</v>
      </c>
      <c r="U5319" s="2">
        <f t="shared" si="249"/>
        <v>0.30000000000000004</v>
      </c>
      <c r="V5319">
        <f>Table1[[#This Row],[Ship Date]]-Table1[[#This Row],[Order Date]]</f>
        <v>3</v>
      </c>
    </row>
    <row r="5320" spans="1:22" x14ac:dyDescent="0.35">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s="13">
        <v>20.736000000000001</v>
      </c>
      <c r="S5320" s="13">
        <f t="shared" si="250"/>
        <v>14.5152</v>
      </c>
      <c r="T5320" s="13">
        <f t="shared" si="251"/>
        <v>6.2208000000000006</v>
      </c>
      <c r="U5320" s="2">
        <f t="shared" si="249"/>
        <v>0.30000000000000004</v>
      </c>
      <c r="V5320">
        <f>Table1[[#This Row],[Ship Date]]-Table1[[#This Row],[Order Date]]</f>
        <v>3</v>
      </c>
    </row>
    <row r="5321" spans="1:22" x14ac:dyDescent="0.35">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s="13">
        <v>27.36</v>
      </c>
      <c r="S5321" s="13">
        <f t="shared" si="250"/>
        <v>19.151999999999997</v>
      </c>
      <c r="T5321" s="13">
        <f t="shared" si="251"/>
        <v>8.208000000000002</v>
      </c>
      <c r="U5321" s="2">
        <f t="shared" si="249"/>
        <v>0.3000000000000001</v>
      </c>
      <c r="V5321">
        <f>Table1[[#This Row],[Ship Date]]-Table1[[#This Row],[Order Date]]</f>
        <v>3</v>
      </c>
    </row>
    <row r="5322" spans="1:22" x14ac:dyDescent="0.35">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s="13">
        <v>2314.116</v>
      </c>
      <c r="S5322" s="13">
        <f t="shared" si="250"/>
        <v>1619.8811999999998</v>
      </c>
      <c r="T5322" s="13">
        <f t="shared" si="251"/>
        <v>694.23480000000018</v>
      </c>
      <c r="U5322" s="2">
        <f t="shared" si="249"/>
        <v>0.3000000000000001</v>
      </c>
      <c r="V5322">
        <f>Table1[[#This Row],[Ship Date]]-Table1[[#This Row],[Order Date]]</f>
        <v>3</v>
      </c>
    </row>
    <row r="5323" spans="1:22" x14ac:dyDescent="0.35">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s="13">
        <v>34.235999999999997</v>
      </c>
      <c r="S5323" s="13">
        <f t="shared" si="250"/>
        <v>23.965199999999996</v>
      </c>
      <c r="T5323" s="13">
        <f t="shared" si="251"/>
        <v>10.270800000000001</v>
      </c>
      <c r="U5323" s="2">
        <f t="shared" si="249"/>
        <v>0.30000000000000004</v>
      </c>
      <c r="V5323">
        <f>Table1[[#This Row],[Ship Date]]-Table1[[#This Row],[Order Date]]</f>
        <v>3</v>
      </c>
    </row>
    <row r="5324" spans="1:22" x14ac:dyDescent="0.35">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s="13">
        <v>19.760000000000002</v>
      </c>
      <c r="S5324" s="13">
        <f t="shared" si="250"/>
        <v>13.832000000000001</v>
      </c>
      <c r="T5324" s="13">
        <f t="shared" si="251"/>
        <v>5.9280000000000008</v>
      </c>
      <c r="U5324" s="2">
        <f t="shared" si="249"/>
        <v>0.30000000000000004</v>
      </c>
      <c r="V5324">
        <f>Table1[[#This Row],[Ship Date]]-Table1[[#This Row],[Order Date]]</f>
        <v>3</v>
      </c>
    </row>
    <row r="5325" spans="1:22" x14ac:dyDescent="0.35">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s="13">
        <v>15.96</v>
      </c>
      <c r="S5325" s="13">
        <f t="shared" si="250"/>
        <v>11.172000000000001</v>
      </c>
      <c r="T5325" s="13">
        <f t="shared" si="251"/>
        <v>4.7880000000000003</v>
      </c>
      <c r="U5325" s="2">
        <f t="shared" si="249"/>
        <v>0.3</v>
      </c>
      <c r="V5325">
        <f>Table1[[#This Row],[Ship Date]]-Table1[[#This Row],[Order Date]]</f>
        <v>5</v>
      </c>
    </row>
    <row r="5326" spans="1:22" x14ac:dyDescent="0.35">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s="13">
        <v>16.899999999999999</v>
      </c>
      <c r="S5326" s="13">
        <f t="shared" si="250"/>
        <v>11.829999999999998</v>
      </c>
      <c r="T5326" s="13">
        <f t="shared" si="251"/>
        <v>5.07</v>
      </c>
      <c r="U5326" s="2">
        <f t="shared" si="249"/>
        <v>0.30000000000000004</v>
      </c>
      <c r="V5326">
        <f>Table1[[#This Row],[Ship Date]]-Table1[[#This Row],[Order Date]]</f>
        <v>5</v>
      </c>
    </row>
    <row r="5327" spans="1:22" x14ac:dyDescent="0.35">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s="13">
        <v>25.08</v>
      </c>
      <c r="S5327" s="13">
        <f t="shared" si="250"/>
        <v>17.555999999999997</v>
      </c>
      <c r="T5327" s="13">
        <f t="shared" si="251"/>
        <v>7.5240000000000009</v>
      </c>
      <c r="U5327" s="2">
        <f t="shared" si="249"/>
        <v>0.30000000000000004</v>
      </c>
      <c r="V5327">
        <f>Table1[[#This Row],[Ship Date]]-Table1[[#This Row],[Order Date]]</f>
        <v>5</v>
      </c>
    </row>
    <row r="5328" spans="1:22" x14ac:dyDescent="0.35">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s="13">
        <v>6.68</v>
      </c>
      <c r="S5328" s="13">
        <f t="shared" si="250"/>
        <v>4.6759999999999993</v>
      </c>
      <c r="T5328" s="13">
        <f t="shared" si="251"/>
        <v>2.0040000000000004</v>
      </c>
      <c r="U5328" s="2">
        <f t="shared" si="249"/>
        <v>0.3000000000000001</v>
      </c>
      <c r="V5328">
        <f>Table1[[#This Row],[Ship Date]]-Table1[[#This Row],[Order Date]]</f>
        <v>5</v>
      </c>
    </row>
    <row r="5329" spans="1:22" x14ac:dyDescent="0.35">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s="13">
        <v>19.440000000000001</v>
      </c>
      <c r="S5329" s="13">
        <f t="shared" si="250"/>
        <v>13.608000000000001</v>
      </c>
      <c r="T5329" s="13">
        <f t="shared" si="251"/>
        <v>5.8320000000000007</v>
      </c>
      <c r="U5329" s="2">
        <f t="shared" si="249"/>
        <v>0.30000000000000004</v>
      </c>
      <c r="V5329">
        <f>Table1[[#This Row],[Ship Date]]-Table1[[#This Row],[Order Date]]</f>
        <v>2</v>
      </c>
    </row>
    <row r="5330" spans="1:22" x14ac:dyDescent="0.35">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s="13">
        <v>31.92</v>
      </c>
      <c r="S5330" s="13">
        <f t="shared" si="250"/>
        <v>22.344000000000001</v>
      </c>
      <c r="T5330" s="13">
        <f t="shared" si="251"/>
        <v>9.5760000000000005</v>
      </c>
      <c r="U5330" s="2">
        <f t="shared" si="249"/>
        <v>0.3</v>
      </c>
      <c r="V5330">
        <f>Table1[[#This Row],[Ship Date]]-Table1[[#This Row],[Order Date]]</f>
        <v>4</v>
      </c>
    </row>
    <row r="5331" spans="1:22" x14ac:dyDescent="0.35">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s="13">
        <v>33.567999999999998</v>
      </c>
      <c r="S5331" s="13">
        <f t="shared" si="250"/>
        <v>23.497599999999998</v>
      </c>
      <c r="T5331" s="13">
        <f t="shared" si="251"/>
        <v>10.070399999999999</v>
      </c>
      <c r="U5331" s="2">
        <f t="shared" si="249"/>
        <v>0.3</v>
      </c>
      <c r="V5331">
        <f>Table1[[#This Row],[Ship Date]]-Table1[[#This Row],[Order Date]]</f>
        <v>3</v>
      </c>
    </row>
    <row r="5332" spans="1:22" x14ac:dyDescent="0.35">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s="13">
        <v>63.94</v>
      </c>
      <c r="S5332" s="13">
        <f t="shared" si="250"/>
        <v>44.757999999999996</v>
      </c>
      <c r="T5332" s="13">
        <f t="shared" si="251"/>
        <v>19.182000000000002</v>
      </c>
      <c r="U5332" s="2">
        <f t="shared" si="249"/>
        <v>0.30000000000000004</v>
      </c>
      <c r="V5332">
        <f>Table1[[#This Row],[Ship Date]]-Table1[[#This Row],[Order Date]]</f>
        <v>4</v>
      </c>
    </row>
    <row r="5333" spans="1:22" x14ac:dyDescent="0.35">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s="13">
        <v>60.6</v>
      </c>
      <c r="S5333" s="13">
        <f t="shared" si="250"/>
        <v>42.42</v>
      </c>
      <c r="T5333" s="13">
        <f t="shared" si="251"/>
        <v>18.18</v>
      </c>
      <c r="U5333" s="2">
        <f t="shared" si="249"/>
        <v>0.3</v>
      </c>
      <c r="V5333">
        <f>Table1[[#This Row],[Ship Date]]-Table1[[#This Row],[Order Date]]</f>
        <v>4</v>
      </c>
    </row>
    <row r="5334" spans="1:22" x14ac:dyDescent="0.35">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s="13">
        <v>22.72</v>
      </c>
      <c r="S5334" s="13">
        <f t="shared" si="250"/>
        <v>15.903999999999998</v>
      </c>
      <c r="T5334" s="13">
        <f t="shared" si="251"/>
        <v>6.8160000000000007</v>
      </c>
      <c r="U5334" s="2">
        <f t="shared" si="249"/>
        <v>0.30000000000000004</v>
      </c>
      <c r="V5334">
        <f>Table1[[#This Row],[Ship Date]]-Table1[[#This Row],[Order Date]]</f>
        <v>4</v>
      </c>
    </row>
    <row r="5335" spans="1:22" x14ac:dyDescent="0.3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s="13">
        <v>10.68</v>
      </c>
      <c r="S5335" s="13">
        <f t="shared" si="250"/>
        <v>7.4759999999999991</v>
      </c>
      <c r="T5335" s="13">
        <f t="shared" si="251"/>
        <v>3.2040000000000006</v>
      </c>
      <c r="U5335" s="2">
        <f t="shared" si="249"/>
        <v>0.30000000000000004</v>
      </c>
      <c r="V5335">
        <f>Table1[[#This Row],[Ship Date]]-Table1[[#This Row],[Order Date]]</f>
        <v>6</v>
      </c>
    </row>
    <row r="5336" spans="1:22" x14ac:dyDescent="0.35">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s="13">
        <v>17.34</v>
      </c>
      <c r="S5336" s="13">
        <f t="shared" si="250"/>
        <v>12.138</v>
      </c>
      <c r="T5336" s="13">
        <f t="shared" si="251"/>
        <v>5.202</v>
      </c>
      <c r="U5336" s="2">
        <f t="shared" si="249"/>
        <v>0.3</v>
      </c>
      <c r="V5336">
        <f>Table1[[#This Row],[Ship Date]]-Table1[[#This Row],[Order Date]]</f>
        <v>6</v>
      </c>
    </row>
    <row r="5337" spans="1:22" x14ac:dyDescent="0.35">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s="13">
        <v>3.38</v>
      </c>
      <c r="S5337" s="13">
        <f t="shared" si="250"/>
        <v>2.3659999999999997</v>
      </c>
      <c r="T5337" s="13">
        <f t="shared" si="251"/>
        <v>1.0140000000000002</v>
      </c>
      <c r="U5337" s="2">
        <f t="shared" si="249"/>
        <v>0.3000000000000001</v>
      </c>
      <c r="V5337">
        <f>Table1[[#This Row],[Ship Date]]-Table1[[#This Row],[Order Date]]</f>
        <v>6</v>
      </c>
    </row>
    <row r="5338" spans="1:22" x14ac:dyDescent="0.35">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s="13">
        <v>26.975999999999999</v>
      </c>
      <c r="S5338" s="13">
        <f t="shared" si="250"/>
        <v>18.883199999999999</v>
      </c>
      <c r="T5338" s="13">
        <f t="shared" si="251"/>
        <v>8.0928000000000004</v>
      </c>
      <c r="U5338" s="2">
        <f t="shared" si="249"/>
        <v>0.30000000000000004</v>
      </c>
      <c r="V5338">
        <f>Table1[[#This Row],[Ship Date]]-Table1[[#This Row],[Order Date]]</f>
        <v>4</v>
      </c>
    </row>
    <row r="5339" spans="1:22" x14ac:dyDescent="0.35">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s="13">
        <v>307.77600000000001</v>
      </c>
      <c r="S5339" s="13">
        <f t="shared" si="250"/>
        <v>215.44319999999999</v>
      </c>
      <c r="T5339" s="13">
        <f t="shared" si="251"/>
        <v>92.33280000000002</v>
      </c>
      <c r="U5339" s="2">
        <f t="shared" si="249"/>
        <v>0.30000000000000004</v>
      </c>
      <c r="V5339">
        <f>Table1[[#This Row],[Ship Date]]-Table1[[#This Row],[Order Date]]</f>
        <v>5</v>
      </c>
    </row>
    <row r="5340" spans="1:22" x14ac:dyDescent="0.35">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s="13">
        <v>244.55</v>
      </c>
      <c r="S5340" s="13">
        <f t="shared" si="250"/>
        <v>171.185</v>
      </c>
      <c r="T5340" s="13">
        <f t="shared" si="251"/>
        <v>73.365000000000009</v>
      </c>
      <c r="U5340" s="2">
        <f t="shared" si="249"/>
        <v>0.30000000000000004</v>
      </c>
      <c r="V5340">
        <f>Table1[[#This Row],[Ship Date]]-Table1[[#This Row],[Order Date]]</f>
        <v>5</v>
      </c>
    </row>
    <row r="5341" spans="1:22" x14ac:dyDescent="0.35">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s="13">
        <v>12.24</v>
      </c>
      <c r="S5341" s="13">
        <f t="shared" si="250"/>
        <v>8.5679999999999996</v>
      </c>
      <c r="T5341" s="13">
        <f t="shared" si="251"/>
        <v>3.6720000000000006</v>
      </c>
      <c r="U5341" s="2">
        <f t="shared" si="249"/>
        <v>0.30000000000000004</v>
      </c>
      <c r="V5341">
        <f>Table1[[#This Row],[Ship Date]]-Table1[[#This Row],[Order Date]]</f>
        <v>5</v>
      </c>
    </row>
    <row r="5342" spans="1:22" x14ac:dyDescent="0.35">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s="13">
        <v>13.98</v>
      </c>
      <c r="S5342" s="13">
        <f t="shared" si="250"/>
        <v>9.7859999999999996</v>
      </c>
      <c r="T5342" s="13">
        <f t="shared" si="251"/>
        <v>4.1940000000000008</v>
      </c>
      <c r="U5342" s="2">
        <f t="shared" si="249"/>
        <v>0.30000000000000004</v>
      </c>
      <c r="V5342">
        <f>Table1[[#This Row],[Ship Date]]-Table1[[#This Row],[Order Date]]</f>
        <v>5</v>
      </c>
    </row>
    <row r="5343" spans="1:22" x14ac:dyDescent="0.35">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s="13">
        <v>899.95</v>
      </c>
      <c r="S5343" s="13">
        <f t="shared" si="250"/>
        <v>629.96500000000003</v>
      </c>
      <c r="T5343" s="13">
        <f t="shared" si="251"/>
        <v>269.98500000000001</v>
      </c>
      <c r="U5343" s="2">
        <f t="shared" si="249"/>
        <v>0.3</v>
      </c>
      <c r="V5343">
        <f>Table1[[#This Row],[Ship Date]]-Table1[[#This Row],[Order Date]]</f>
        <v>5</v>
      </c>
    </row>
    <row r="5344" spans="1:22" x14ac:dyDescent="0.35">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s="13">
        <v>1.6319999999999999</v>
      </c>
      <c r="S5344" s="13">
        <f t="shared" si="250"/>
        <v>1.1423999999999999</v>
      </c>
      <c r="T5344" s="13">
        <f t="shared" si="251"/>
        <v>0.48960000000000004</v>
      </c>
      <c r="U5344" s="2">
        <f t="shared" si="249"/>
        <v>0.30000000000000004</v>
      </c>
      <c r="V5344">
        <f>Table1[[#This Row],[Ship Date]]-Table1[[#This Row],[Order Date]]</f>
        <v>6</v>
      </c>
    </row>
    <row r="5345" spans="1:22" x14ac:dyDescent="0.35">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s="13">
        <v>267.95999999999998</v>
      </c>
      <c r="S5345" s="13">
        <f t="shared" si="250"/>
        <v>187.57199999999997</v>
      </c>
      <c r="T5345" s="13">
        <f t="shared" si="251"/>
        <v>80.388000000000005</v>
      </c>
      <c r="U5345" s="2">
        <f t="shared" si="249"/>
        <v>0.30000000000000004</v>
      </c>
      <c r="V5345">
        <f>Table1[[#This Row],[Ship Date]]-Table1[[#This Row],[Order Date]]</f>
        <v>6</v>
      </c>
    </row>
    <row r="5346" spans="1:22" x14ac:dyDescent="0.35">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s="13">
        <v>31.95</v>
      </c>
      <c r="S5346" s="13">
        <f t="shared" si="250"/>
        <v>22.364999999999998</v>
      </c>
      <c r="T5346" s="13">
        <f t="shared" si="251"/>
        <v>9.5850000000000009</v>
      </c>
      <c r="U5346" s="2">
        <f t="shared" si="249"/>
        <v>0.30000000000000004</v>
      </c>
      <c r="V5346">
        <f>Table1[[#This Row],[Ship Date]]-Table1[[#This Row],[Order Date]]</f>
        <v>2</v>
      </c>
    </row>
    <row r="5347" spans="1:22" x14ac:dyDescent="0.35">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s="13">
        <v>725.84</v>
      </c>
      <c r="S5347" s="13">
        <f t="shared" si="250"/>
        <v>508.08799999999997</v>
      </c>
      <c r="T5347" s="13">
        <f t="shared" si="251"/>
        <v>217.75200000000007</v>
      </c>
      <c r="U5347" s="2">
        <f t="shared" si="249"/>
        <v>0.3000000000000001</v>
      </c>
      <c r="V5347">
        <f>Table1[[#This Row],[Ship Date]]-Table1[[#This Row],[Order Date]]</f>
        <v>2</v>
      </c>
    </row>
    <row r="5348" spans="1:22" x14ac:dyDescent="0.3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s="13">
        <v>10.896000000000001</v>
      </c>
      <c r="S5348" s="13">
        <f t="shared" si="250"/>
        <v>7.6272000000000002</v>
      </c>
      <c r="T5348" s="13">
        <f t="shared" si="251"/>
        <v>3.2688000000000006</v>
      </c>
      <c r="U5348" s="2">
        <f t="shared" si="249"/>
        <v>0.30000000000000004</v>
      </c>
      <c r="V5348">
        <f>Table1[[#This Row],[Ship Date]]-Table1[[#This Row],[Order Date]]</f>
        <v>2</v>
      </c>
    </row>
    <row r="5349" spans="1:22" x14ac:dyDescent="0.35">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s="13">
        <v>8.5440000000000005</v>
      </c>
      <c r="S5349" s="13">
        <f t="shared" si="250"/>
        <v>5.9808000000000003</v>
      </c>
      <c r="T5349" s="13">
        <f t="shared" si="251"/>
        <v>2.5632000000000001</v>
      </c>
      <c r="U5349" s="2">
        <f t="shared" si="249"/>
        <v>0.3</v>
      </c>
      <c r="V5349">
        <f>Table1[[#This Row],[Ship Date]]-Table1[[#This Row],[Order Date]]</f>
        <v>2</v>
      </c>
    </row>
    <row r="5350" spans="1:22" x14ac:dyDescent="0.35">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s="13">
        <v>32.340000000000003</v>
      </c>
      <c r="S5350" s="13">
        <f t="shared" si="250"/>
        <v>22.638000000000002</v>
      </c>
      <c r="T5350" s="13">
        <f t="shared" si="251"/>
        <v>9.7020000000000017</v>
      </c>
      <c r="U5350" s="2">
        <f t="shared" si="249"/>
        <v>0.30000000000000004</v>
      </c>
      <c r="V5350">
        <f>Table1[[#This Row],[Ship Date]]-Table1[[#This Row],[Order Date]]</f>
        <v>6</v>
      </c>
    </row>
    <row r="5351" spans="1:22" x14ac:dyDescent="0.35">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s="13">
        <v>39.9</v>
      </c>
      <c r="S5351" s="13">
        <f t="shared" si="250"/>
        <v>27.929999999999996</v>
      </c>
      <c r="T5351" s="13">
        <f t="shared" si="251"/>
        <v>11.970000000000002</v>
      </c>
      <c r="U5351" s="2">
        <f t="shared" si="249"/>
        <v>0.30000000000000004</v>
      </c>
      <c r="V5351">
        <f>Table1[[#This Row],[Ship Date]]-Table1[[#This Row],[Order Date]]</f>
        <v>6</v>
      </c>
    </row>
    <row r="5352" spans="1:22" x14ac:dyDescent="0.35">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s="13">
        <v>143.85599999999999</v>
      </c>
      <c r="S5352" s="13">
        <f t="shared" si="250"/>
        <v>100.69919999999999</v>
      </c>
      <c r="T5352" s="13">
        <f t="shared" si="251"/>
        <v>43.156800000000004</v>
      </c>
      <c r="U5352" s="2">
        <f t="shared" si="249"/>
        <v>0.30000000000000004</v>
      </c>
      <c r="V5352">
        <f>Table1[[#This Row],[Ship Date]]-Table1[[#This Row],[Order Date]]</f>
        <v>7</v>
      </c>
    </row>
    <row r="5353" spans="1:22" x14ac:dyDescent="0.35">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s="13">
        <v>41.92</v>
      </c>
      <c r="S5353" s="13">
        <f t="shared" si="250"/>
        <v>29.343999999999998</v>
      </c>
      <c r="T5353" s="13">
        <f t="shared" si="251"/>
        <v>12.576000000000004</v>
      </c>
      <c r="U5353" s="2">
        <f t="shared" si="249"/>
        <v>0.3000000000000001</v>
      </c>
      <c r="V5353">
        <f>Table1[[#This Row],[Ship Date]]-Table1[[#This Row],[Order Date]]</f>
        <v>6</v>
      </c>
    </row>
    <row r="5354" spans="1:22" x14ac:dyDescent="0.35">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s="13">
        <v>329.584</v>
      </c>
      <c r="S5354" s="13">
        <f t="shared" si="250"/>
        <v>230.7088</v>
      </c>
      <c r="T5354" s="13">
        <f t="shared" si="251"/>
        <v>98.875200000000007</v>
      </c>
      <c r="U5354" s="2">
        <f t="shared" si="249"/>
        <v>0.30000000000000004</v>
      </c>
      <c r="V5354">
        <f>Table1[[#This Row],[Ship Date]]-Table1[[#This Row],[Order Date]]</f>
        <v>6</v>
      </c>
    </row>
    <row r="5355" spans="1:22" x14ac:dyDescent="0.35">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s="13">
        <v>87.28</v>
      </c>
      <c r="S5355" s="13">
        <f t="shared" si="250"/>
        <v>61.095999999999997</v>
      </c>
      <c r="T5355" s="13">
        <f t="shared" si="251"/>
        <v>26.184000000000005</v>
      </c>
      <c r="U5355" s="2">
        <f t="shared" si="249"/>
        <v>0.30000000000000004</v>
      </c>
      <c r="V5355">
        <f>Table1[[#This Row],[Ship Date]]-Table1[[#This Row],[Order Date]]</f>
        <v>3</v>
      </c>
    </row>
    <row r="5356" spans="1:22" x14ac:dyDescent="0.35">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s="13">
        <v>279.45600000000002</v>
      </c>
      <c r="S5356" s="13">
        <f t="shared" si="250"/>
        <v>195.61920000000001</v>
      </c>
      <c r="T5356" s="13">
        <f t="shared" si="251"/>
        <v>83.836800000000011</v>
      </c>
      <c r="U5356" s="2">
        <f t="shared" si="249"/>
        <v>0.30000000000000004</v>
      </c>
      <c r="V5356">
        <f>Table1[[#This Row],[Ship Date]]-Table1[[#This Row],[Order Date]]</f>
        <v>6</v>
      </c>
    </row>
    <row r="5357" spans="1:22" x14ac:dyDescent="0.3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s="13">
        <v>8</v>
      </c>
      <c r="S5357" s="13">
        <f t="shared" si="250"/>
        <v>5.6</v>
      </c>
      <c r="T5357" s="13">
        <f t="shared" si="251"/>
        <v>2.4000000000000004</v>
      </c>
      <c r="U5357" s="2">
        <f t="shared" si="249"/>
        <v>0.30000000000000004</v>
      </c>
      <c r="V5357">
        <f>Table1[[#This Row],[Ship Date]]-Table1[[#This Row],[Order Date]]</f>
        <v>6</v>
      </c>
    </row>
    <row r="5358" spans="1:22" x14ac:dyDescent="0.35">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s="13">
        <v>27.24</v>
      </c>
      <c r="S5358" s="13">
        <f t="shared" si="250"/>
        <v>19.067999999999998</v>
      </c>
      <c r="T5358" s="13">
        <f t="shared" si="251"/>
        <v>8.1720000000000006</v>
      </c>
      <c r="U5358" s="2">
        <f t="shared" si="249"/>
        <v>0.30000000000000004</v>
      </c>
      <c r="V5358">
        <f>Table1[[#This Row],[Ship Date]]-Table1[[#This Row],[Order Date]]</f>
        <v>4</v>
      </c>
    </row>
    <row r="5359" spans="1:22" x14ac:dyDescent="0.35">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s="13">
        <v>16.36</v>
      </c>
      <c r="S5359" s="13">
        <f t="shared" si="250"/>
        <v>11.451999999999998</v>
      </c>
      <c r="T5359" s="13">
        <f t="shared" si="251"/>
        <v>4.9080000000000013</v>
      </c>
      <c r="U5359" s="2">
        <f t="shared" si="249"/>
        <v>0.3000000000000001</v>
      </c>
      <c r="V5359">
        <f>Table1[[#This Row],[Ship Date]]-Table1[[#This Row],[Order Date]]</f>
        <v>6</v>
      </c>
    </row>
    <row r="5360" spans="1:22" x14ac:dyDescent="0.35">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s="13">
        <v>15.78</v>
      </c>
      <c r="S5360" s="13">
        <f t="shared" si="250"/>
        <v>11.045999999999999</v>
      </c>
      <c r="T5360" s="13">
        <f t="shared" si="251"/>
        <v>4.734</v>
      </c>
      <c r="U5360" s="2">
        <f t="shared" si="249"/>
        <v>0.3</v>
      </c>
      <c r="V5360">
        <f>Table1[[#This Row],[Ship Date]]-Table1[[#This Row],[Order Date]]</f>
        <v>6</v>
      </c>
    </row>
    <row r="5361" spans="1:22" x14ac:dyDescent="0.35">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s="13">
        <v>45.98</v>
      </c>
      <c r="S5361" s="13">
        <f t="shared" si="250"/>
        <v>32.185999999999993</v>
      </c>
      <c r="T5361" s="13">
        <f t="shared" si="251"/>
        <v>13.794000000000004</v>
      </c>
      <c r="U5361" s="2">
        <f t="shared" si="249"/>
        <v>0.3000000000000001</v>
      </c>
      <c r="V5361">
        <f>Table1[[#This Row],[Ship Date]]-Table1[[#This Row],[Order Date]]</f>
        <v>6</v>
      </c>
    </row>
    <row r="5362" spans="1:22" x14ac:dyDescent="0.35">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s="13">
        <v>198.27199999999999</v>
      </c>
      <c r="S5362" s="13">
        <f t="shared" si="250"/>
        <v>138.79039999999998</v>
      </c>
      <c r="T5362" s="13">
        <f t="shared" si="251"/>
        <v>59.481600000000014</v>
      </c>
      <c r="U5362" s="2">
        <f t="shared" si="249"/>
        <v>0.3000000000000001</v>
      </c>
      <c r="V5362">
        <f>Table1[[#This Row],[Ship Date]]-Table1[[#This Row],[Order Date]]</f>
        <v>4</v>
      </c>
    </row>
    <row r="5363" spans="1:22" x14ac:dyDescent="0.35">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s="13">
        <v>720.76</v>
      </c>
      <c r="S5363" s="13">
        <f t="shared" si="250"/>
        <v>504.53199999999998</v>
      </c>
      <c r="T5363" s="13">
        <f t="shared" si="251"/>
        <v>216.22800000000001</v>
      </c>
      <c r="U5363" s="2">
        <f t="shared" si="249"/>
        <v>0.3</v>
      </c>
      <c r="V5363">
        <f>Table1[[#This Row],[Ship Date]]-Table1[[#This Row],[Order Date]]</f>
        <v>1</v>
      </c>
    </row>
    <row r="5364" spans="1:22" x14ac:dyDescent="0.35">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s="13">
        <v>70.56</v>
      </c>
      <c r="S5364" s="13">
        <f t="shared" si="250"/>
        <v>49.391999999999996</v>
      </c>
      <c r="T5364" s="13">
        <f t="shared" si="251"/>
        <v>21.168000000000006</v>
      </c>
      <c r="U5364" s="2">
        <f t="shared" si="249"/>
        <v>0.3000000000000001</v>
      </c>
      <c r="V5364">
        <f>Table1[[#This Row],[Ship Date]]-Table1[[#This Row],[Order Date]]</f>
        <v>4</v>
      </c>
    </row>
    <row r="5365" spans="1:22" x14ac:dyDescent="0.35">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s="13">
        <v>81.96</v>
      </c>
      <c r="S5365" s="13">
        <f t="shared" si="250"/>
        <v>57.371999999999993</v>
      </c>
      <c r="T5365" s="13">
        <f t="shared" si="251"/>
        <v>24.588000000000001</v>
      </c>
      <c r="U5365" s="2">
        <f t="shared" si="249"/>
        <v>0.30000000000000004</v>
      </c>
      <c r="V5365">
        <f>Table1[[#This Row],[Ship Date]]-Table1[[#This Row],[Order Date]]</f>
        <v>4</v>
      </c>
    </row>
    <row r="5366" spans="1:22" x14ac:dyDescent="0.35">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s="13">
        <v>64.864000000000004</v>
      </c>
      <c r="S5366" s="13">
        <f t="shared" si="250"/>
        <v>45.404800000000002</v>
      </c>
      <c r="T5366" s="13">
        <f t="shared" si="251"/>
        <v>19.459200000000003</v>
      </c>
      <c r="U5366" s="2">
        <f t="shared" si="249"/>
        <v>0.30000000000000004</v>
      </c>
      <c r="V5366">
        <f>Table1[[#This Row],[Ship Date]]-Table1[[#This Row],[Order Date]]</f>
        <v>3</v>
      </c>
    </row>
    <row r="5367" spans="1:22" x14ac:dyDescent="0.35">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s="13">
        <v>151.19200000000001</v>
      </c>
      <c r="S5367" s="13">
        <f t="shared" si="250"/>
        <v>105.8344</v>
      </c>
      <c r="T5367" s="13">
        <f t="shared" si="251"/>
        <v>45.357600000000005</v>
      </c>
      <c r="U5367" s="2">
        <f t="shared" si="249"/>
        <v>0.30000000000000004</v>
      </c>
      <c r="V5367">
        <f>Table1[[#This Row],[Ship Date]]-Table1[[#This Row],[Order Date]]</f>
        <v>4</v>
      </c>
    </row>
    <row r="5368" spans="1:22" x14ac:dyDescent="0.35">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s="13">
        <v>88.775999999999996</v>
      </c>
      <c r="S5368" s="13">
        <f t="shared" si="250"/>
        <v>62.143199999999993</v>
      </c>
      <c r="T5368" s="13">
        <f t="shared" si="251"/>
        <v>26.632800000000003</v>
      </c>
      <c r="U5368" s="2">
        <f t="shared" si="249"/>
        <v>0.30000000000000004</v>
      </c>
      <c r="V5368">
        <f>Table1[[#This Row],[Ship Date]]-Table1[[#This Row],[Order Date]]</f>
        <v>5</v>
      </c>
    </row>
    <row r="5369" spans="1:22" x14ac:dyDescent="0.35">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s="13">
        <v>11.56</v>
      </c>
      <c r="S5369" s="13">
        <f t="shared" si="250"/>
        <v>8.0920000000000005</v>
      </c>
      <c r="T5369" s="13">
        <f t="shared" si="251"/>
        <v>3.468</v>
      </c>
      <c r="U5369" s="2">
        <f t="shared" si="249"/>
        <v>0.3</v>
      </c>
      <c r="V5369">
        <f>Table1[[#This Row],[Ship Date]]-Table1[[#This Row],[Order Date]]</f>
        <v>5</v>
      </c>
    </row>
    <row r="5370" spans="1:22" x14ac:dyDescent="0.35">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s="13">
        <v>15.58</v>
      </c>
      <c r="S5370" s="13">
        <f t="shared" si="250"/>
        <v>10.905999999999999</v>
      </c>
      <c r="T5370" s="13">
        <f t="shared" si="251"/>
        <v>4.6740000000000013</v>
      </c>
      <c r="U5370" s="2">
        <f t="shared" si="249"/>
        <v>0.3000000000000001</v>
      </c>
      <c r="V5370">
        <f>Table1[[#This Row],[Ship Date]]-Table1[[#This Row],[Order Date]]</f>
        <v>5</v>
      </c>
    </row>
    <row r="5371" spans="1:22" x14ac:dyDescent="0.35">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s="13">
        <v>85.055999999999997</v>
      </c>
      <c r="S5371" s="13">
        <f t="shared" si="250"/>
        <v>59.539199999999994</v>
      </c>
      <c r="T5371" s="13">
        <f t="shared" si="251"/>
        <v>25.516800000000003</v>
      </c>
      <c r="U5371" s="2">
        <f t="shared" si="249"/>
        <v>0.30000000000000004</v>
      </c>
      <c r="V5371">
        <f>Table1[[#This Row],[Ship Date]]-Table1[[#This Row],[Order Date]]</f>
        <v>3</v>
      </c>
    </row>
    <row r="5372" spans="1:22" x14ac:dyDescent="0.35">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s="13">
        <v>273.95999999999998</v>
      </c>
      <c r="S5372" s="13">
        <f t="shared" si="250"/>
        <v>191.77199999999996</v>
      </c>
      <c r="T5372" s="13">
        <f t="shared" si="251"/>
        <v>82.188000000000017</v>
      </c>
      <c r="U5372" s="2">
        <f t="shared" si="249"/>
        <v>0.3000000000000001</v>
      </c>
      <c r="V5372">
        <f>Table1[[#This Row],[Ship Date]]-Table1[[#This Row],[Order Date]]</f>
        <v>4</v>
      </c>
    </row>
    <row r="5373" spans="1:22" x14ac:dyDescent="0.35">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s="13">
        <v>306.89999999999998</v>
      </c>
      <c r="S5373" s="13">
        <f t="shared" si="250"/>
        <v>214.82999999999998</v>
      </c>
      <c r="T5373" s="13">
        <f t="shared" si="251"/>
        <v>92.07</v>
      </c>
      <c r="U5373" s="2">
        <f t="shared" si="249"/>
        <v>0.3</v>
      </c>
      <c r="V5373">
        <f>Table1[[#This Row],[Ship Date]]-Table1[[#This Row],[Order Date]]</f>
        <v>4</v>
      </c>
    </row>
    <row r="5374" spans="1:22" x14ac:dyDescent="0.35">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s="13">
        <v>15.552</v>
      </c>
      <c r="S5374" s="13">
        <f t="shared" si="250"/>
        <v>10.886399999999998</v>
      </c>
      <c r="T5374" s="13">
        <f t="shared" si="251"/>
        <v>4.6656000000000013</v>
      </c>
      <c r="U5374" s="2">
        <f t="shared" si="249"/>
        <v>0.3000000000000001</v>
      </c>
      <c r="V5374">
        <f>Table1[[#This Row],[Ship Date]]-Table1[[#This Row],[Order Date]]</f>
        <v>6</v>
      </c>
    </row>
    <row r="5375" spans="1:22" x14ac:dyDescent="0.35">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s="13">
        <v>347.36099999999999</v>
      </c>
      <c r="S5375" s="13">
        <f t="shared" si="250"/>
        <v>243.15269999999998</v>
      </c>
      <c r="T5375" s="13">
        <f t="shared" si="251"/>
        <v>104.20830000000001</v>
      </c>
      <c r="U5375" s="2">
        <f t="shared" si="249"/>
        <v>0.30000000000000004</v>
      </c>
      <c r="V5375">
        <f>Table1[[#This Row],[Ship Date]]-Table1[[#This Row],[Order Date]]</f>
        <v>6</v>
      </c>
    </row>
    <row r="5376" spans="1:22" x14ac:dyDescent="0.35">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s="13">
        <v>10.368</v>
      </c>
      <c r="S5376" s="13">
        <f t="shared" si="250"/>
        <v>7.2576000000000001</v>
      </c>
      <c r="T5376" s="13">
        <f t="shared" si="251"/>
        <v>3.1104000000000003</v>
      </c>
      <c r="U5376" s="2">
        <f t="shared" si="249"/>
        <v>0.30000000000000004</v>
      </c>
      <c r="V5376">
        <f>Table1[[#This Row],[Ship Date]]-Table1[[#This Row],[Order Date]]</f>
        <v>6</v>
      </c>
    </row>
    <row r="5377" spans="1:22" x14ac:dyDescent="0.35">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s="13">
        <v>98.16</v>
      </c>
      <c r="S5377" s="13">
        <f t="shared" si="250"/>
        <v>68.711999999999989</v>
      </c>
      <c r="T5377" s="13">
        <f t="shared" si="251"/>
        <v>29.448000000000008</v>
      </c>
      <c r="U5377" s="2">
        <f t="shared" si="249"/>
        <v>0.3000000000000001</v>
      </c>
      <c r="V5377">
        <f>Table1[[#This Row],[Ship Date]]-Table1[[#This Row],[Order Date]]</f>
        <v>4</v>
      </c>
    </row>
    <row r="5378" spans="1:22" x14ac:dyDescent="0.35">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s="13">
        <v>31.44</v>
      </c>
      <c r="S5378" s="13">
        <f t="shared" si="250"/>
        <v>22.007999999999999</v>
      </c>
      <c r="T5378" s="13">
        <f t="shared" si="251"/>
        <v>9.4320000000000022</v>
      </c>
      <c r="U5378" s="2">
        <f t="shared" si="249"/>
        <v>0.30000000000000004</v>
      </c>
      <c r="V5378">
        <f>Table1[[#This Row],[Ship Date]]-Table1[[#This Row],[Order Date]]</f>
        <v>4</v>
      </c>
    </row>
    <row r="5379" spans="1:22" x14ac:dyDescent="0.35">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s="13">
        <v>348.488</v>
      </c>
      <c r="S5379" s="13">
        <f t="shared" si="250"/>
        <v>243.94159999999999</v>
      </c>
      <c r="T5379" s="13">
        <f t="shared" si="251"/>
        <v>104.54640000000001</v>
      </c>
      <c r="U5379" s="2">
        <f t="shared" ref="U5379:U5442" si="252">T5379/R5379</f>
        <v>0.3</v>
      </c>
      <c r="V5379">
        <f>Table1[[#This Row],[Ship Date]]-Table1[[#This Row],[Order Date]]</f>
        <v>2</v>
      </c>
    </row>
    <row r="5380" spans="1:22" x14ac:dyDescent="0.35">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s="13">
        <v>172.73599999999999</v>
      </c>
      <c r="S5380" s="13">
        <f t="shared" ref="S5380:S5443" si="253">R5380*0.7</f>
        <v>120.91519999999998</v>
      </c>
      <c r="T5380" s="13">
        <f t="shared" ref="T5380:T5443" si="254">R5380-S5380</f>
        <v>51.820800000000006</v>
      </c>
      <c r="U5380" s="2">
        <f t="shared" si="252"/>
        <v>0.30000000000000004</v>
      </c>
      <c r="V5380">
        <f>Table1[[#This Row],[Ship Date]]-Table1[[#This Row],[Order Date]]</f>
        <v>2</v>
      </c>
    </row>
    <row r="5381" spans="1:22" x14ac:dyDescent="0.35">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s="13">
        <v>15.54</v>
      </c>
      <c r="S5381" s="13">
        <f t="shared" si="253"/>
        <v>10.877999999999998</v>
      </c>
      <c r="T5381" s="13">
        <f t="shared" si="254"/>
        <v>4.6620000000000008</v>
      </c>
      <c r="U5381" s="2">
        <f t="shared" si="252"/>
        <v>0.30000000000000004</v>
      </c>
      <c r="V5381">
        <f>Table1[[#This Row],[Ship Date]]-Table1[[#This Row],[Order Date]]</f>
        <v>4</v>
      </c>
    </row>
    <row r="5382" spans="1:22" x14ac:dyDescent="0.3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s="13">
        <v>105.55200000000001</v>
      </c>
      <c r="S5382" s="13">
        <f t="shared" si="253"/>
        <v>73.886399999999995</v>
      </c>
      <c r="T5382" s="13">
        <f t="shared" si="254"/>
        <v>31.665600000000012</v>
      </c>
      <c r="U5382" s="2">
        <f t="shared" si="252"/>
        <v>0.3000000000000001</v>
      </c>
      <c r="V5382">
        <f>Table1[[#This Row],[Ship Date]]-Table1[[#This Row],[Order Date]]</f>
        <v>4</v>
      </c>
    </row>
    <row r="5383" spans="1:22" x14ac:dyDescent="0.35">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s="13">
        <v>25.92</v>
      </c>
      <c r="S5383" s="13">
        <f t="shared" si="253"/>
        <v>18.143999999999998</v>
      </c>
      <c r="T5383" s="13">
        <f t="shared" si="254"/>
        <v>7.7760000000000034</v>
      </c>
      <c r="U5383" s="2">
        <f t="shared" si="252"/>
        <v>0.3000000000000001</v>
      </c>
      <c r="V5383">
        <f>Table1[[#This Row],[Ship Date]]-Table1[[#This Row],[Order Date]]</f>
        <v>2</v>
      </c>
    </row>
    <row r="5384" spans="1:22" x14ac:dyDescent="0.35">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s="13">
        <v>15.808</v>
      </c>
      <c r="S5384" s="13">
        <f t="shared" si="253"/>
        <v>11.0656</v>
      </c>
      <c r="T5384" s="13">
        <f t="shared" si="254"/>
        <v>4.7423999999999999</v>
      </c>
      <c r="U5384" s="2">
        <f t="shared" si="252"/>
        <v>0.3</v>
      </c>
      <c r="V5384">
        <f>Table1[[#This Row],[Ship Date]]-Table1[[#This Row],[Order Date]]</f>
        <v>2</v>
      </c>
    </row>
    <row r="5385" spans="1:22" x14ac:dyDescent="0.35">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s="13">
        <v>10.368</v>
      </c>
      <c r="S5385" s="13">
        <f t="shared" si="253"/>
        <v>7.2576000000000001</v>
      </c>
      <c r="T5385" s="13">
        <f t="shared" si="254"/>
        <v>3.1104000000000003</v>
      </c>
      <c r="U5385" s="2">
        <f t="shared" si="252"/>
        <v>0.30000000000000004</v>
      </c>
      <c r="V5385">
        <f>Table1[[#This Row],[Ship Date]]-Table1[[#This Row],[Order Date]]</f>
        <v>2</v>
      </c>
    </row>
    <row r="5386" spans="1:22" x14ac:dyDescent="0.35">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s="13">
        <v>358.2</v>
      </c>
      <c r="S5386" s="13">
        <f t="shared" si="253"/>
        <v>250.73999999999998</v>
      </c>
      <c r="T5386" s="13">
        <f t="shared" si="254"/>
        <v>107.46000000000001</v>
      </c>
      <c r="U5386" s="2">
        <f t="shared" si="252"/>
        <v>0.30000000000000004</v>
      </c>
      <c r="V5386">
        <f>Table1[[#This Row],[Ship Date]]-Table1[[#This Row],[Order Date]]</f>
        <v>7</v>
      </c>
    </row>
    <row r="5387" spans="1:22" x14ac:dyDescent="0.35">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s="13">
        <v>545.91600000000005</v>
      </c>
      <c r="S5387" s="13">
        <f t="shared" si="253"/>
        <v>382.14120000000003</v>
      </c>
      <c r="T5387" s="13">
        <f t="shared" si="254"/>
        <v>163.77480000000003</v>
      </c>
      <c r="U5387" s="2">
        <f t="shared" si="252"/>
        <v>0.30000000000000004</v>
      </c>
      <c r="V5387">
        <f>Table1[[#This Row],[Ship Date]]-Table1[[#This Row],[Order Date]]</f>
        <v>7</v>
      </c>
    </row>
    <row r="5388" spans="1:22" x14ac:dyDescent="0.35">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s="13">
        <v>40.409999999999997</v>
      </c>
      <c r="S5388" s="13">
        <f t="shared" si="253"/>
        <v>28.286999999999995</v>
      </c>
      <c r="T5388" s="13">
        <f t="shared" si="254"/>
        <v>12.123000000000001</v>
      </c>
      <c r="U5388" s="2">
        <f t="shared" si="252"/>
        <v>0.30000000000000004</v>
      </c>
      <c r="V5388">
        <f>Table1[[#This Row],[Ship Date]]-Table1[[#This Row],[Order Date]]</f>
        <v>5</v>
      </c>
    </row>
    <row r="5389" spans="1:22" x14ac:dyDescent="0.35">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s="13">
        <v>167.976</v>
      </c>
      <c r="S5389" s="13">
        <f t="shared" si="253"/>
        <v>117.58319999999999</v>
      </c>
      <c r="T5389" s="13">
        <f t="shared" si="254"/>
        <v>50.392800000000008</v>
      </c>
      <c r="U5389" s="2">
        <f t="shared" si="252"/>
        <v>0.30000000000000004</v>
      </c>
      <c r="V5389">
        <f>Table1[[#This Row],[Ship Date]]-Table1[[#This Row],[Order Date]]</f>
        <v>3</v>
      </c>
    </row>
    <row r="5390" spans="1:22" x14ac:dyDescent="0.35">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s="13">
        <v>109.53</v>
      </c>
      <c r="S5390" s="13">
        <f t="shared" si="253"/>
        <v>76.670999999999992</v>
      </c>
      <c r="T5390" s="13">
        <f t="shared" si="254"/>
        <v>32.859000000000009</v>
      </c>
      <c r="U5390" s="2">
        <f t="shared" si="252"/>
        <v>0.3000000000000001</v>
      </c>
      <c r="V5390">
        <f>Table1[[#This Row],[Ship Date]]-Table1[[#This Row],[Order Date]]</f>
        <v>3</v>
      </c>
    </row>
    <row r="5391" spans="1:22" x14ac:dyDescent="0.35">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s="13">
        <v>9.82</v>
      </c>
      <c r="S5391" s="13">
        <f t="shared" si="253"/>
        <v>6.8739999999999997</v>
      </c>
      <c r="T5391" s="13">
        <f t="shared" si="254"/>
        <v>2.9460000000000006</v>
      </c>
      <c r="U5391" s="2">
        <f t="shared" si="252"/>
        <v>0.30000000000000004</v>
      </c>
      <c r="V5391">
        <f>Table1[[#This Row],[Ship Date]]-Table1[[#This Row],[Order Date]]</f>
        <v>3</v>
      </c>
    </row>
    <row r="5392" spans="1:22" x14ac:dyDescent="0.35">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s="13">
        <v>26.352</v>
      </c>
      <c r="S5392" s="13">
        <f t="shared" si="253"/>
        <v>18.446400000000001</v>
      </c>
      <c r="T5392" s="13">
        <f t="shared" si="254"/>
        <v>7.9055999999999997</v>
      </c>
      <c r="U5392" s="2">
        <f t="shared" si="252"/>
        <v>0.3</v>
      </c>
      <c r="V5392">
        <f>Table1[[#This Row],[Ship Date]]-Table1[[#This Row],[Order Date]]</f>
        <v>2</v>
      </c>
    </row>
    <row r="5393" spans="1:22" x14ac:dyDescent="0.35">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s="13">
        <v>22.5</v>
      </c>
      <c r="S5393" s="13">
        <f t="shared" si="253"/>
        <v>15.749999999999998</v>
      </c>
      <c r="T5393" s="13">
        <f t="shared" si="254"/>
        <v>6.7500000000000018</v>
      </c>
      <c r="U5393" s="2">
        <f t="shared" si="252"/>
        <v>0.3000000000000001</v>
      </c>
      <c r="V5393">
        <f>Table1[[#This Row],[Ship Date]]-Table1[[#This Row],[Order Date]]</f>
        <v>6</v>
      </c>
    </row>
    <row r="5394" spans="1:22" x14ac:dyDescent="0.35">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s="13">
        <v>9.9600000000000009</v>
      </c>
      <c r="S5394" s="13">
        <f t="shared" si="253"/>
        <v>6.9720000000000004</v>
      </c>
      <c r="T5394" s="13">
        <f t="shared" si="254"/>
        <v>2.9880000000000004</v>
      </c>
      <c r="U5394" s="2">
        <f t="shared" si="252"/>
        <v>0.30000000000000004</v>
      </c>
      <c r="V5394">
        <f>Table1[[#This Row],[Ship Date]]-Table1[[#This Row],[Order Date]]</f>
        <v>6</v>
      </c>
    </row>
    <row r="5395" spans="1:22" x14ac:dyDescent="0.35">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s="13">
        <v>213.08</v>
      </c>
      <c r="S5395" s="13">
        <f t="shared" si="253"/>
        <v>149.15600000000001</v>
      </c>
      <c r="T5395" s="13">
        <f t="shared" si="254"/>
        <v>63.924000000000007</v>
      </c>
      <c r="U5395" s="2">
        <f t="shared" si="252"/>
        <v>0.3</v>
      </c>
      <c r="V5395">
        <f>Table1[[#This Row],[Ship Date]]-Table1[[#This Row],[Order Date]]</f>
        <v>6</v>
      </c>
    </row>
    <row r="5396" spans="1:22" x14ac:dyDescent="0.35">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s="13">
        <v>1025.8800000000001</v>
      </c>
      <c r="S5396" s="13">
        <f t="shared" si="253"/>
        <v>718.11599999999999</v>
      </c>
      <c r="T5396" s="13">
        <f t="shared" si="254"/>
        <v>307.76400000000012</v>
      </c>
      <c r="U5396" s="2">
        <f t="shared" si="252"/>
        <v>0.3000000000000001</v>
      </c>
      <c r="V5396">
        <f>Table1[[#This Row],[Ship Date]]-Table1[[#This Row],[Order Date]]</f>
        <v>6</v>
      </c>
    </row>
    <row r="5397" spans="1:22" x14ac:dyDescent="0.35">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s="13">
        <v>21.98</v>
      </c>
      <c r="S5397" s="13">
        <f t="shared" si="253"/>
        <v>15.385999999999999</v>
      </c>
      <c r="T5397" s="13">
        <f t="shared" si="254"/>
        <v>6.5940000000000012</v>
      </c>
      <c r="U5397" s="2">
        <f t="shared" si="252"/>
        <v>0.30000000000000004</v>
      </c>
      <c r="V5397">
        <f>Table1[[#This Row],[Ship Date]]-Table1[[#This Row],[Order Date]]</f>
        <v>3</v>
      </c>
    </row>
    <row r="5398" spans="1:22" x14ac:dyDescent="0.35">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s="13">
        <v>63.2</v>
      </c>
      <c r="S5398" s="13">
        <f t="shared" si="253"/>
        <v>44.24</v>
      </c>
      <c r="T5398" s="13">
        <f t="shared" si="254"/>
        <v>18.96</v>
      </c>
      <c r="U5398" s="2">
        <f t="shared" si="252"/>
        <v>0.3</v>
      </c>
      <c r="V5398">
        <f>Table1[[#This Row],[Ship Date]]-Table1[[#This Row],[Order Date]]</f>
        <v>0</v>
      </c>
    </row>
    <row r="5399" spans="1:22" x14ac:dyDescent="0.35">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s="13">
        <v>39</v>
      </c>
      <c r="S5399" s="13">
        <f t="shared" si="253"/>
        <v>27.299999999999997</v>
      </c>
      <c r="T5399" s="13">
        <f t="shared" si="254"/>
        <v>11.700000000000003</v>
      </c>
      <c r="U5399" s="2">
        <f t="shared" si="252"/>
        <v>0.3000000000000001</v>
      </c>
      <c r="V5399">
        <f>Table1[[#This Row],[Ship Date]]-Table1[[#This Row],[Order Date]]</f>
        <v>7</v>
      </c>
    </row>
    <row r="5400" spans="1:22" x14ac:dyDescent="0.35">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s="13">
        <v>2.907</v>
      </c>
      <c r="S5400" s="13">
        <f t="shared" si="253"/>
        <v>2.0348999999999999</v>
      </c>
      <c r="T5400" s="13">
        <f t="shared" si="254"/>
        <v>0.8721000000000001</v>
      </c>
      <c r="U5400" s="2">
        <f t="shared" si="252"/>
        <v>0.30000000000000004</v>
      </c>
      <c r="V5400">
        <f>Table1[[#This Row],[Ship Date]]-Table1[[#This Row],[Order Date]]</f>
        <v>5</v>
      </c>
    </row>
    <row r="5401" spans="1:22" x14ac:dyDescent="0.35">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s="13">
        <v>556.66499999999996</v>
      </c>
      <c r="S5401" s="13">
        <f t="shared" si="253"/>
        <v>389.66549999999995</v>
      </c>
      <c r="T5401" s="13">
        <f t="shared" si="254"/>
        <v>166.99950000000001</v>
      </c>
      <c r="U5401" s="2">
        <f t="shared" si="252"/>
        <v>0.30000000000000004</v>
      </c>
      <c r="V5401">
        <f>Table1[[#This Row],[Ship Date]]-Table1[[#This Row],[Order Date]]</f>
        <v>5</v>
      </c>
    </row>
    <row r="5402" spans="1:22" x14ac:dyDescent="0.35">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s="13">
        <v>71.98</v>
      </c>
      <c r="S5402" s="13">
        <f t="shared" si="253"/>
        <v>50.386000000000003</v>
      </c>
      <c r="T5402" s="13">
        <f t="shared" si="254"/>
        <v>21.594000000000001</v>
      </c>
      <c r="U5402" s="2">
        <f t="shared" si="252"/>
        <v>0.3</v>
      </c>
      <c r="V5402">
        <f>Table1[[#This Row],[Ship Date]]-Table1[[#This Row],[Order Date]]</f>
        <v>2</v>
      </c>
    </row>
    <row r="5403" spans="1:22" x14ac:dyDescent="0.35">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s="13">
        <v>79.98</v>
      </c>
      <c r="S5403" s="13">
        <f t="shared" si="253"/>
        <v>55.985999999999997</v>
      </c>
      <c r="T5403" s="13">
        <f t="shared" si="254"/>
        <v>23.994000000000007</v>
      </c>
      <c r="U5403" s="2">
        <f t="shared" si="252"/>
        <v>0.30000000000000004</v>
      </c>
      <c r="V5403">
        <f>Table1[[#This Row],[Ship Date]]-Table1[[#This Row],[Order Date]]</f>
        <v>2</v>
      </c>
    </row>
    <row r="5404" spans="1:22" x14ac:dyDescent="0.35">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s="13">
        <v>24.672000000000001</v>
      </c>
      <c r="S5404" s="13">
        <f t="shared" si="253"/>
        <v>17.270399999999999</v>
      </c>
      <c r="T5404" s="13">
        <f t="shared" si="254"/>
        <v>7.401600000000002</v>
      </c>
      <c r="U5404" s="2">
        <f t="shared" si="252"/>
        <v>0.30000000000000004</v>
      </c>
      <c r="V5404">
        <f>Table1[[#This Row],[Ship Date]]-Table1[[#This Row],[Order Date]]</f>
        <v>5</v>
      </c>
    </row>
    <row r="5405" spans="1:22" x14ac:dyDescent="0.35">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s="13">
        <v>3.7440000000000002</v>
      </c>
      <c r="S5405" s="13">
        <f t="shared" si="253"/>
        <v>2.6208</v>
      </c>
      <c r="T5405" s="13">
        <f t="shared" si="254"/>
        <v>1.1232000000000002</v>
      </c>
      <c r="U5405" s="2">
        <f t="shared" si="252"/>
        <v>0.30000000000000004</v>
      </c>
      <c r="V5405">
        <f>Table1[[#This Row],[Ship Date]]-Table1[[#This Row],[Order Date]]</f>
        <v>5</v>
      </c>
    </row>
    <row r="5406" spans="1:22" x14ac:dyDescent="0.35">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s="13">
        <v>445.96</v>
      </c>
      <c r="S5406" s="13">
        <f t="shared" si="253"/>
        <v>312.17199999999997</v>
      </c>
      <c r="T5406" s="13">
        <f t="shared" si="254"/>
        <v>133.78800000000001</v>
      </c>
      <c r="U5406" s="2">
        <f t="shared" si="252"/>
        <v>0.30000000000000004</v>
      </c>
      <c r="V5406">
        <f>Table1[[#This Row],[Ship Date]]-Table1[[#This Row],[Order Date]]</f>
        <v>4</v>
      </c>
    </row>
    <row r="5407" spans="1:22" x14ac:dyDescent="0.35">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s="13">
        <v>36.24</v>
      </c>
      <c r="S5407" s="13">
        <f t="shared" si="253"/>
        <v>25.367999999999999</v>
      </c>
      <c r="T5407" s="13">
        <f t="shared" si="254"/>
        <v>10.872000000000003</v>
      </c>
      <c r="U5407" s="2">
        <f t="shared" si="252"/>
        <v>0.3000000000000001</v>
      </c>
      <c r="V5407">
        <f>Table1[[#This Row],[Ship Date]]-Table1[[#This Row],[Order Date]]</f>
        <v>4</v>
      </c>
    </row>
    <row r="5408" spans="1:22" x14ac:dyDescent="0.35">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s="13">
        <v>10.65</v>
      </c>
      <c r="S5408" s="13">
        <f t="shared" si="253"/>
        <v>7.4550000000000001</v>
      </c>
      <c r="T5408" s="13">
        <f t="shared" si="254"/>
        <v>3.1950000000000003</v>
      </c>
      <c r="U5408" s="2">
        <f t="shared" si="252"/>
        <v>0.30000000000000004</v>
      </c>
      <c r="V5408">
        <f>Table1[[#This Row],[Ship Date]]-Table1[[#This Row],[Order Date]]</f>
        <v>4</v>
      </c>
    </row>
    <row r="5409" spans="1:22" x14ac:dyDescent="0.3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s="13">
        <v>87.92</v>
      </c>
      <c r="S5409" s="13">
        <f t="shared" si="253"/>
        <v>61.543999999999997</v>
      </c>
      <c r="T5409" s="13">
        <f t="shared" si="254"/>
        <v>26.376000000000005</v>
      </c>
      <c r="U5409" s="2">
        <f t="shared" si="252"/>
        <v>0.30000000000000004</v>
      </c>
      <c r="V5409">
        <f>Table1[[#This Row],[Ship Date]]-Table1[[#This Row],[Order Date]]</f>
        <v>6</v>
      </c>
    </row>
    <row r="5410" spans="1:22" x14ac:dyDescent="0.35">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s="13">
        <v>22.423999999999999</v>
      </c>
      <c r="S5410" s="13">
        <f t="shared" si="253"/>
        <v>15.696799999999998</v>
      </c>
      <c r="T5410" s="13">
        <f t="shared" si="254"/>
        <v>6.7272000000000016</v>
      </c>
      <c r="U5410" s="2">
        <f t="shared" si="252"/>
        <v>0.3000000000000001</v>
      </c>
      <c r="V5410">
        <f>Table1[[#This Row],[Ship Date]]-Table1[[#This Row],[Order Date]]</f>
        <v>6</v>
      </c>
    </row>
    <row r="5411" spans="1:22" x14ac:dyDescent="0.35">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s="13">
        <v>90.48</v>
      </c>
      <c r="S5411" s="13">
        <f t="shared" si="253"/>
        <v>63.335999999999999</v>
      </c>
      <c r="T5411" s="13">
        <f t="shared" si="254"/>
        <v>27.144000000000005</v>
      </c>
      <c r="U5411" s="2">
        <f t="shared" si="252"/>
        <v>0.30000000000000004</v>
      </c>
      <c r="V5411">
        <f>Table1[[#This Row],[Ship Date]]-Table1[[#This Row],[Order Date]]</f>
        <v>6</v>
      </c>
    </row>
    <row r="5412" spans="1:22" x14ac:dyDescent="0.35">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s="13">
        <v>42.76</v>
      </c>
      <c r="S5412" s="13">
        <f t="shared" si="253"/>
        <v>29.931999999999995</v>
      </c>
      <c r="T5412" s="13">
        <f t="shared" si="254"/>
        <v>12.828000000000003</v>
      </c>
      <c r="U5412" s="2">
        <f t="shared" si="252"/>
        <v>0.3000000000000001</v>
      </c>
      <c r="V5412">
        <f>Table1[[#This Row],[Ship Date]]-Table1[[#This Row],[Order Date]]</f>
        <v>6</v>
      </c>
    </row>
    <row r="5413" spans="1:22" x14ac:dyDescent="0.35">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s="13">
        <v>10.08</v>
      </c>
      <c r="S5413" s="13">
        <f t="shared" si="253"/>
        <v>7.0559999999999992</v>
      </c>
      <c r="T5413" s="13">
        <f t="shared" si="254"/>
        <v>3.0240000000000009</v>
      </c>
      <c r="U5413" s="2">
        <f t="shared" si="252"/>
        <v>0.3000000000000001</v>
      </c>
      <c r="V5413">
        <f>Table1[[#This Row],[Ship Date]]-Table1[[#This Row],[Order Date]]</f>
        <v>4</v>
      </c>
    </row>
    <row r="5414" spans="1:22" x14ac:dyDescent="0.3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s="13">
        <v>101.34</v>
      </c>
      <c r="S5414" s="13">
        <f t="shared" si="253"/>
        <v>70.938000000000002</v>
      </c>
      <c r="T5414" s="13">
        <f t="shared" si="254"/>
        <v>30.402000000000001</v>
      </c>
      <c r="U5414" s="2">
        <f t="shared" si="252"/>
        <v>0.3</v>
      </c>
      <c r="V5414">
        <f>Table1[[#This Row],[Ship Date]]-Table1[[#This Row],[Order Date]]</f>
        <v>4</v>
      </c>
    </row>
    <row r="5415" spans="1:22" x14ac:dyDescent="0.35">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s="13">
        <v>224.75</v>
      </c>
      <c r="S5415" s="13">
        <f t="shared" si="253"/>
        <v>157.32499999999999</v>
      </c>
      <c r="T5415" s="13">
        <f t="shared" si="254"/>
        <v>67.425000000000011</v>
      </c>
      <c r="U5415" s="2">
        <f t="shared" si="252"/>
        <v>0.30000000000000004</v>
      </c>
      <c r="V5415">
        <f>Table1[[#This Row],[Ship Date]]-Table1[[#This Row],[Order Date]]</f>
        <v>3</v>
      </c>
    </row>
    <row r="5416" spans="1:22" x14ac:dyDescent="0.3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s="13">
        <v>73.176000000000002</v>
      </c>
      <c r="S5416" s="13">
        <f t="shared" si="253"/>
        <v>51.223199999999999</v>
      </c>
      <c r="T5416" s="13">
        <f t="shared" si="254"/>
        <v>21.952800000000003</v>
      </c>
      <c r="U5416" s="2">
        <f t="shared" si="252"/>
        <v>0.30000000000000004</v>
      </c>
      <c r="V5416">
        <f>Table1[[#This Row],[Ship Date]]-Table1[[#This Row],[Order Date]]</f>
        <v>5</v>
      </c>
    </row>
    <row r="5417" spans="1:22" x14ac:dyDescent="0.35">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s="13">
        <v>20.736000000000001</v>
      </c>
      <c r="S5417" s="13">
        <f t="shared" si="253"/>
        <v>14.5152</v>
      </c>
      <c r="T5417" s="13">
        <f t="shared" si="254"/>
        <v>6.2208000000000006</v>
      </c>
      <c r="U5417" s="2">
        <f t="shared" si="252"/>
        <v>0.30000000000000004</v>
      </c>
      <c r="V5417">
        <f>Table1[[#This Row],[Ship Date]]-Table1[[#This Row],[Order Date]]</f>
        <v>5</v>
      </c>
    </row>
    <row r="5418" spans="1:22" x14ac:dyDescent="0.35">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s="13">
        <v>39.984000000000002</v>
      </c>
      <c r="S5418" s="13">
        <f t="shared" si="253"/>
        <v>27.988799999999998</v>
      </c>
      <c r="T5418" s="13">
        <f t="shared" si="254"/>
        <v>11.995200000000004</v>
      </c>
      <c r="U5418" s="2">
        <f t="shared" si="252"/>
        <v>0.3000000000000001</v>
      </c>
      <c r="V5418">
        <f>Table1[[#This Row],[Ship Date]]-Table1[[#This Row],[Order Date]]</f>
        <v>5</v>
      </c>
    </row>
    <row r="5419" spans="1:22" x14ac:dyDescent="0.35">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s="13">
        <v>15.36</v>
      </c>
      <c r="S5419" s="13">
        <f t="shared" si="253"/>
        <v>10.751999999999999</v>
      </c>
      <c r="T5419" s="13">
        <f t="shared" si="254"/>
        <v>4.6080000000000005</v>
      </c>
      <c r="U5419" s="2">
        <f t="shared" si="252"/>
        <v>0.30000000000000004</v>
      </c>
      <c r="V5419">
        <f>Table1[[#This Row],[Ship Date]]-Table1[[#This Row],[Order Date]]</f>
        <v>2</v>
      </c>
    </row>
    <row r="5420" spans="1:22" x14ac:dyDescent="0.35">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s="13">
        <v>36.287999999999997</v>
      </c>
      <c r="S5420" s="13">
        <f t="shared" si="253"/>
        <v>25.401599999999995</v>
      </c>
      <c r="T5420" s="13">
        <f t="shared" si="254"/>
        <v>10.886400000000002</v>
      </c>
      <c r="U5420" s="2">
        <f t="shared" si="252"/>
        <v>0.3000000000000001</v>
      </c>
      <c r="V5420">
        <f>Table1[[#This Row],[Ship Date]]-Table1[[#This Row],[Order Date]]</f>
        <v>3</v>
      </c>
    </row>
    <row r="5421" spans="1:22" x14ac:dyDescent="0.35">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s="13">
        <v>150.38399999999999</v>
      </c>
      <c r="S5421" s="13">
        <f t="shared" si="253"/>
        <v>105.26879999999998</v>
      </c>
      <c r="T5421" s="13">
        <f t="shared" si="254"/>
        <v>45.115200000000002</v>
      </c>
      <c r="U5421" s="2">
        <f t="shared" si="252"/>
        <v>0.30000000000000004</v>
      </c>
      <c r="V5421">
        <f>Table1[[#This Row],[Ship Date]]-Table1[[#This Row],[Order Date]]</f>
        <v>3</v>
      </c>
    </row>
    <row r="5422" spans="1:22" x14ac:dyDescent="0.35">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s="13">
        <v>280.78199999999998</v>
      </c>
      <c r="S5422" s="13">
        <f t="shared" si="253"/>
        <v>196.54739999999998</v>
      </c>
      <c r="T5422" s="13">
        <f t="shared" si="254"/>
        <v>84.2346</v>
      </c>
      <c r="U5422" s="2">
        <f t="shared" si="252"/>
        <v>0.30000000000000004</v>
      </c>
      <c r="V5422">
        <f>Table1[[#This Row],[Ship Date]]-Table1[[#This Row],[Order Date]]</f>
        <v>2</v>
      </c>
    </row>
    <row r="5423" spans="1:22" x14ac:dyDescent="0.35">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s="13">
        <v>31.984000000000002</v>
      </c>
      <c r="S5423" s="13">
        <f t="shared" si="253"/>
        <v>22.3888</v>
      </c>
      <c r="T5423" s="13">
        <f t="shared" si="254"/>
        <v>9.5952000000000019</v>
      </c>
      <c r="U5423" s="2">
        <f t="shared" si="252"/>
        <v>0.30000000000000004</v>
      </c>
      <c r="V5423">
        <f>Table1[[#This Row],[Ship Date]]-Table1[[#This Row],[Order Date]]</f>
        <v>2</v>
      </c>
    </row>
    <row r="5424" spans="1:22" x14ac:dyDescent="0.35">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s="13">
        <v>11.231999999999999</v>
      </c>
      <c r="S5424" s="13">
        <f t="shared" si="253"/>
        <v>7.8623999999999992</v>
      </c>
      <c r="T5424" s="13">
        <f t="shared" si="254"/>
        <v>3.3696000000000002</v>
      </c>
      <c r="U5424" s="2">
        <f t="shared" si="252"/>
        <v>0.30000000000000004</v>
      </c>
      <c r="V5424">
        <f>Table1[[#This Row],[Ship Date]]-Table1[[#This Row],[Order Date]]</f>
        <v>4</v>
      </c>
    </row>
    <row r="5425" spans="1:22" x14ac:dyDescent="0.35">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s="13">
        <v>26.4</v>
      </c>
      <c r="S5425" s="13">
        <f t="shared" si="253"/>
        <v>18.479999999999997</v>
      </c>
      <c r="T5425" s="13">
        <f t="shared" si="254"/>
        <v>7.9200000000000017</v>
      </c>
      <c r="U5425" s="2">
        <f t="shared" si="252"/>
        <v>0.3000000000000001</v>
      </c>
      <c r="V5425">
        <f>Table1[[#This Row],[Ship Date]]-Table1[[#This Row],[Order Date]]</f>
        <v>2</v>
      </c>
    </row>
    <row r="5426" spans="1:22" x14ac:dyDescent="0.35">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s="13">
        <v>3.52</v>
      </c>
      <c r="S5426" s="13">
        <f t="shared" si="253"/>
        <v>2.464</v>
      </c>
      <c r="T5426" s="13">
        <f t="shared" si="254"/>
        <v>1.056</v>
      </c>
      <c r="U5426" s="2">
        <f t="shared" si="252"/>
        <v>0.3</v>
      </c>
      <c r="V5426">
        <f>Table1[[#This Row],[Ship Date]]-Table1[[#This Row],[Order Date]]</f>
        <v>6</v>
      </c>
    </row>
    <row r="5427" spans="1:22" x14ac:dyDescent="0.35">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s="13">
        <v>1649.95</v>
      </c>
      <c r="S5427" s="13">
        <f t="shared" si="253"/>
        <v>1154.9649999999999</v>
      </c>
      <c r="T5427" s="13">
        <f t="shared" si="254"/>
        <v>494.98500000000013</v>
      </c>
      <c r="U5427" s="2">
        <f t="shared" si="252"/>
        <v>0.30000000000000004</v>
      </c>
      <c r="V5427">
        <f>Table1[[#This Row],[Ship Date]]-Table1[[#This Row],[Order Date]]</f>
        <v>3</v>
      </c>
    </row>
    <row r="5428" spans="1:22" x14ac:dyDescent="0.35">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s="13">
        <v>111.9</v>
      </c>
      <c r="S5428" s="13">
        <f t="shared" si="253"/>
        <v>78.33</v>
      </c>
      <c r="T5428" s="13">
        <f t="shared" si="254"/>
        <v>33.570000000000007</v>
      </c>
      <c r="U5428" s="2">
        <f t="shared" si="252"/>
        <v>0.30000000000000004</v>
      </c>
      <c r="V5428">
        <f>Table1[[#This Row],[Ship Date]]-Table1[[#This Row],[Order Date]]</f>
        <v>3</v>
      </c>
    </row>
    <row r="5429" spans="1:22" x14ac:dyDescent="0.35">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s="13">
        <v>599.16499999999996</v>
      </c>
      <c r="S5429" s="13">
        <f t="shared" si="253"/>
        <v>419.41549999999995</v>
      </c>
      <c r="T5429" s="13">
        <f t="shared" si="254"/>
        <v>179.74950000000001</v>
      </c>
      <c r="U5429" s="2">
        <f t="shared" si="252"/>
        <v>0.30000000000000004</v>
      </c>
      <c r="V5429">
        <f>Table1[[#This Row],[Ship Date]]-Table1[[#This Row],[Order Date]]</f>
        <v>0</v>
      </c>
    </row>
    <row r="5430" spans="1:22" x14ac:dyDescent="0.35">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s="13">
        <v>46.53</v>
      </c>
      <c r="S5430" s="13">
        <f t="shared" si="253"/>
        <v>32.570999999999998</v>
      </c>
      <c r="T5430" s="13">
        <f t="shared" si="254"/>
        <v>13.959000000000003</v>
      </c>
      <c r="U5430" s="2">
        <f t="shared" si="252"/>
        <v>0.30000000000000004</v>
      </c>
      <c r="V5430">
        <f>Table1[[#This Row],[Ship Date]]-Table1[[#This Row],[Order Date]]</f>
        <v>2</v>
      </c>
    </row>
    <row r="5431" spans="1:22" x14ac:dyDescent="0.35">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s="13">
        <v>31.984000000000002</v>
      </c>
      <c r="S5431" s="13">
        <f t="shared" si="253"/>
        <v>22.3888</v>
      </c>
      <c r="T5431" s="13">
        <f t="shared" si="254"/>
        <v>9.5952000000000019</v>
      </c>
      <c r="U5431" s="2">
        <f t="shared" si="252"/>
        <v>0.30000000000000004</v>
      </c>
      <c r="V5431">
        <f>Table1[[#This Row],[Ship Date]]-Table1[[#This Row],[Order Date]]</f>
        <v>2</v>
      </c>
    </row>
    <row r="5432" spans="1:22" x14ac:dyDescent="0.35">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s="13">
        <v>161.56800000000001</v>
      </c>
      <c r="S5432" s="13">
        <f t="shared" si="253"/>
        <v>113.0976</v>
      </c>
      <c r="T5432" s="13">
        <f t="shared" si="254"/>
        <v>48.470400000000012</v>
      </c>
      <c r="U5432" s="2">
        <f t="shared" si="252"/>
        <v>0.30000000000000004</v>
      </c>
      <c r="V5432">
        <f>Table1[[#This Row],[Ship Date]]-Table1[[#This Row],[Order Date]]</f>
        <v>4</v>
      </c>
    </row>
    <row r="5433" spans="1:22" x14ac:dyDescent="0.35">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s="13">
        <v>4.0640000000000001</v>
      </c>
      <c r="S5433" s="13">
        <f t="shared" si="253"/>
        <v>2.8447999999999998</v>
      </c>
      <c r="T5433" s="13">
        <f t="shared" si="254"/>
        <v>1.2192000000000003</v>
      </c>
      <c r="U5433" s="2">
        <f t="shared" si="252"/>
        <v>0.30000000000000004</v>
      </c>
      <c r="V5433">
        <f>Table1[[#This Row],[Ship Date]]-Table1[[#This Row],[Order Date]]</f>
        <v>4</v>
      </c>
    </row>
    <row r="5434" spans="1:22" x14ac:dyDescent="0.35">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s="13">
        <v>6.2160000000000002</v>
      </c>
      <c r="S5434" s="13">
        <f t="shared" si="253"/>
        <v>4.3511999999999995</v>
      </c>
      <c r="T5434" s="13">
        <f t="shared" si="254"/>
        <v>1.8648000000000007</v>
      </c>
      <c r="U5434" s="2">
        <f t="shared" si="252"/>
        <v>0.3000000000000001</v>
      </c>
      <c r="V5434">
        <f>Table1[[#This Row],[Ship Date]]-Table1[[#This Row],[Order Date]]</f>
        <v>4</v>
      </c>
    </row>
    <row r="5435" spans="1:22" x14ac:dyDescent="0.35">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s="13">
        <v>8.8960000000000008</v>
      </c>
      <c r="S5435" s="13">
        <f t="shared" si="253"/>
        <v>6.2271999999999998</v>
      </c>
      <c r="T5435" s="13">
        <f t="shared" si="254"/>
        <v>2.6688000000000009</v>
      </c>
      <c r="U5435" s="2">
        <f t="shared" si="252"/>
        <v>0.3000000000000001</v>
      </c>
      <c r="V5435">
        <f>Table1[[#This Row],[Ship Date]]-Table1[[#This Row],[Order Date]]</f>
        <v>4</v>
      </c>
    </row>
    <row r="5436" spans="1:22" x14ac:dyDescent="0.3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s="13">
        <v>1640.7</v>
      </c>
      <c r="S5436" s="13">
        <f t="shared" si="253"/>
        <v>1148.49</v>
      </c>
      <c r="T5436" s="13">
        <f t="shared" si="254"/>
        <v>492.21000000000004</v>
      </c>
      <c r="U5436" s="2">
        <f t="shared" si="252"/>
        <v>0.3</v>
      </c>
      <c r="V5436">
        <f>Table1[[#This Row],[Ship Date]]-Table1[[#This Row],[Order Date]]</f>
        <v>5</v>
      </c>
    </row>
    <row r="5437" spans="1:22" x14ac:dyDescent="0.35">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s="13">
        <v>270</v>
      </c>
      <c r="S5437" s="13">
        <f t="shared" si="253"/>
        <v>189</v>
      </c>
      <c r="T5437" s="13">
        <f t="shared" si="254"/>
        <v>81</v>
      </c>
      <c r="U5437" s="2">
        <f t="shared" si="252"/>
        <v>0.3</v>
      </c>
      <c r="V5437">
        <f>Table1[[#This Row],[Ship Date]]-Table1[[#This Row],[Order Date]]</f>
        <v>5</v>
      </c>
    </row>
    <row r="5438" spans="1:22" x14ac:dyDescent="0.35">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s="13">
        <v>19.52</v>
      </c>
      <c r="S5438" s="13">
        <f t="shared" si="253"/>
        <v>13.664</v>
      </c>
      <c r="T5438" s="13">
        <f t="shared" si="254"/>
        <v>5.8559999999999999</v>
      </c>
      <c r="U5438" s="2">
        <f t="shared" si="252"/>
        <v>0.3</v>
      </c>
      <c r="V5438">
        <f>Table1[[#This Row],[Ship Date]]-Table1[[#This Row],[Order Date]]</f>
        <v>3</v>
      </c>
    </row>
    <row r="5439" spans="1:22" x14ac:dyDescent="0.35">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s="13">
        <v>9.81</v>
      </c>
      <c r="S5439" s="13">
        <f t="shared" si="253"/>
        <v>6.867</v>
      </c>
      <c r="T5439" s="13">
        <f t="shared" si="254"/>
        <v>2.9430000000000005</v>
      </c>
      <c r="U5439" s="2">
        <f t="shared" si="252"/>
        <v>0.30000000000000004</v>
      </c>
      <c r="V5439">
        <f>Table1[[#This Row],[Ship Date]]-Table1[[#This Row],[Order Date]]</f>
        <v>3</v>
      </c>
    </row>
    <row r="5440" spans="1:22" x14ac:dyDescent="0.35">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s="13">
        <v>213.21600000000001</v>
      </c>
      <c r="S5440" s="13">
        <f t="shared" si="253"/>
        <v>149.25119999999998</v>
      </c>
      <c r="T5440" s="13">
        <f t="shared" si="254"/>
        <v>63.964800000000025</v>
      </c>
      <c r="U5440" s="2">
        <f t="shared" si="252"/>
        <v>0.3000000000000001</v>
      </c>
      <c r="V5440">
        <f>Table1[[#This Row],[Ship Date]]-Table1[[#This Row],[Order Date]]</f>
        <v>3</v>
      </c>
    </row>
    <row r="5441" spans="1:22" x14ac:dyDescent="0.3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s="13">
        <v>588.78399999999999</v>
      </c>
      <c r="S5441" s="13">
        <f t="shared" si="253"/>
        <v>412.14879999999999</v>
      </c>
      <c r="T5441" s="13">
        <f t="shared" si="254"/>
        <v>176.6352</v>
      </c>
      <c r="U5441" s="2">
        <f t="shared" si="252"/>
        <v>0.3</v>
      </c>
      <c r="V5441">
        <f>Table1[[#This Row],[Ship Date]]-Table1[[#This Row],[Order Date]]</f>
        <v>5</v>
      </c>
    </row>
    <row r="5442" spans="1:22" x14ac:dyDescent="0.35">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s="13">
        <v>2.0640000000000001</v>
      </c>
      <c r="S5442" s="13">
        <f t="shared" si="253"/>
        <v>1.4447999999999999</v>
      </c>
      <c r="T5442" s="13">
        <f t="shared" si="254"/>
        <v>0.61920000000000019</v>
      </c>
      <c r="U5442" s="2">
        <f t="shared" si="252"/>
        <v>0.3000000000000001</v>
      </c>
      <c r="V5442">
        <f>Table1[[#This Row],[Ship Date]]-Table1[[#This Row],[Order Date]]</f>
        <v>5</v>
      </c>
    </row>
    <row r="5443" spans="1:22" x14ac:dyDescent="0.35">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s="13">
        <v>6.3680000000000003</v>
      </c>
      <c r="S5443" s="13">
        <f t="shared" si="253"/>
        <v>4.4576000000000002</v>
      </c>
      <c r="T5443" s="13">
        <f t="shared" si="254"/>
        <v>1.9104000000000001</v>
      </c>
      <c r="U5443" s="2">
        <f t="shared" ref="U5443:U5506" si="255">T5443/R5443</f>
        <v>0.3</v>
      </c>
      <c r="V5443">
        <f>Table1[[#This Row],[Ship Date]]-Table1[[#This Row],[Order Date]]</f>
        <v>4</v>
      </c>
    </row>
    <row r="5444" spans="1:22" x14ac:dyDescent="0.35">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s="13">
        <v>99.6</v>
      </c>
      <c r="S5444" s="13">
        <f t="shared" ref="S5444:S5507" si="256">R5444*0.7</f>
        <v>69.719999999999985</v>
      </c>
      <c r="T5444" s="13">
        <f t="shared" ref="T5444:T5507" si="257">R5444-S5444</f>
        <v>29.88000000000001</v>
      </c>
      <c r="U5444" s="2">
        <f t="shared" si="255"/>
        <v>0.3000000000000001</v>
      </c>
      <c r="V5444">
        <f>Table1[[#This Row],[Ship Date]]-Table1[[#This Row],[Order Date]]</f>
        <v>6</v>
      </c>
    </row>
    <row r="5445" spans="1:22" x14ac:dyDescent="0.35">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s="13">
        <v>62.295999999999999</v>
      </c>
      <c r="S5445" s="13">
        <f t="shared" si="256"/>
        <v>43.607199999999999</v>
      </c>
      <c r="T5445" s="13">
        <f t="shared" si="257"/>
        <v>18.688800000000001</v>
      </c>
      <c r="U5445" s="2">
        <f t="shared" si="255"/>
        <v>0.3</v>
      </c>
      <c r="V5445">
        <f>Table1[[#This Row],[Ship Date]]-Table1[[#This Row],[Order Date]]</f>
        <v>6</v>
      </c>
    </row>
    <row r="5446" spans="1:22" x14ac:dyDescent="0.35">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s="13">
        <v>10.71</v>
      </c>
      <c r="S5446" s="13">
        <f t="shared" si="256"/>
        <v>7.4969999999999999</v>
      </c>
      <c r="T5446" s="13">
        <f t="shared" si="257"/>
        <v>3.213000000000001</v>
      </c>
      <c r="U5446" s="2">
        <f t="shared" si="255"/>
        <v>0.30000000000000004</v>
      </c>
      <c r="V5446">
        <f>Table1[[#This Row],[Ship Date]]-Table1[[#This Row],[Order Date]]</f>
        <v>6</v>
      </c>
    </row>
    <row r="5447" spans="1:22" x14ac:dyDescent="0.35">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s="13">
        <v>20.936</v>
      </c>
      <c r="S5447" s="13">
        <f t="shared" si="256"/>
        <v>14.655199999999999</v>
      </c>
      <c r="T5447" s="13">
        <f t="shared" si="257"/>
        <v>6.280800000000001</v>
      </c>
      <c r="U5447" s="2">
        <f t="shared" si="255"/>
        <v>0.30000000000000004</v>
      </c>
      <c r="V5447">
        <f>Table1[[#This Row],[Ship Date]]-Table1[[#This Row],[Order Date]]</f>
        <v>4</v>
      </c>
    </row>
    <row r="5448" spans="1:22" x14ac:dyDescent="0.35">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s="13">
        <v>33</v>
      </c>
      <c r="S5448" s="13">
        <f t="shared" si="256"/>
        <v>23.099999999999998</v>
      </c>
      <c r="T5448" s="13">
        <f t="shared" si="257"/>
        <v>9.9000000000000021</v>
      </c>
      <c r="U5448" s="2">
        <f t="shared" si="255"/>
        <v>0.30000000000000004</v>
      </c>
      <c r="V5448">
        <f>Table1[[#This Row],[Ship Date]]-Table1[[#This Row],[Order Date]]</f>
        <v>5</v>
      </c>
    </row>
    <row r="5449" spans="1:22" x14ac:dyDescent="0.35">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s="13">
        <v>249.95</v>
      </c>
      <c r="S5449" s="13">
        <f t="shared" si="256"/>
        <v>174.96499999999997</v>
      </c>
      <c r="T5449" s="13">
        <f t="shared" si="257"/>
        <v>74.985000000000014</v>
      </c>
      <c r="U5449" s="2">
        <f t="shared" si="255"/>
        <v>0.30000000000000004</v>
      </c>
      <c r="V5449">
        <f>Table1[[#This Row],[Ship Date]]-Table1[[#This Row],[Order Date]]</f>
        <v>5</v>
      </c>
    </row>
    <row r="5450" spans="1:22" x14ac:dyDescent="0.35">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s="13">
        <v>357.93</v>
      </c>
      <c r="S5450" s="13">
        <f t="shared" si="256"/>
        <v>250.55099999999999</v>
      </c>
      <c r="T5450" s="13">
        <f t="shared" si="257"/>
        <v>107.37900000000002</v>
      </c>
      <c r="U5450" s="2">
        <f t="shared" si="255"/>
        <v>0.30000000000000004</v>
      </c>
      <c r="V5450">
        <f>Table1[[#This Row],[Ship Date]]-Table1[[#This Row],[Order Date]]</f>
        <v>7</v>
      </c>
    </row>
    <row r="5451" spans="1:22" x14ac:dyDescent="0.35">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s="13">
        <v>57.4</v>
      </c>
      <c r="S5451" s="13">
        <f t="shared" si="256"/>
        <v>40.18</v>
      </c>
      <c r="T5451" s="13">
        <f t="shared" si="257"/>
        <v>17.22</v>
      </c>
      <c r="U5451" s="2">
        <f t="shared" si="255"/>
        <v>0.3</v>
      </c>
      <c r="V5451">
        <f>Table1[[#This Row],[Ship Date]]-Table1[[#This Row],[Order Date]]</f>
        <v>7</v>
      </c>
    </row>
    <row r="5452" spans="1:22" x14ac:dyDescent="0.35">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s="13">
        <v>331.96</v>
      </c>
      <c r="S5452" s="13">
        <f t="shared" si="256"/>
        <v>232.37199999999996</v>
      </c>
      <c r="T5452" s="13">
        <f t="shared" si="257"/>
        <v>99.588000000000022</v>
      </c>
      <c r="U5452" s="2">
        <f t="shared" si="255"/>
        <v>0.3000000000000001</v>
      </c>
      <c r="V5452">
        <f>Table1[[#This Row],[Ship Date]]-Table1[[#This Row],[Order Date]]</f>
        <v>7</v>
      </c>
    </row>
    <row r="5453" spans="1:22" x14ac:dyDescent="0.35">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s="13">
        <v>40.56</v>
      </c>
      <c r="S5453" s="13">
        <f t="shared" si="256"/>
        <v>28.391999999999999</v>
      </c>
      <c r="T5453" s="13">
        <f t="shared" si="257"/>
        <v>12.168000000000003</v>
      </c>
      <c r="U5453" s="2">
        <f t="shared" si="255"/>
        <v>0.30000000000000004</v>
      </c>
      <c r="V5453">
        <f>Table1[[#This Row],[Ship Date]]-Table1[[#This Row],[Order Date]]</f>
        <v>7</v>
      </c>
    </row>
    <row r="5454" spans="1:22" x14ac:dyDescent="0.35">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s="13">
        <v>86.2</v>
      </c>
      <c r="S5454" s="13">
        <f t="shared" si="256"/>
        <v>60.339999999999996</v>
      </c>
      <c r="T5454" s="13">
        <f t="shared" si="257"/>
        <v>25.860000000000007</v>
      </c>
      <c r="U5454" s="2">
        <f t="shared" si="255"/>
        <v>0.30000000000000004</v>
      </c>
      <c r="V5454">
        <f>Table1[[#This Row],[Ship Date]]-Table1[[#This Row],[Order Date]]</f>
        <v>7</v>
      </c>
    </row>
    <row r="5455" spans="1:22" x14ac:dyDescent="0.35">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s="13">
        <v>38.015999999999998</v>
      </c>
      <c r="S5455" s="13">
        <f t="shared" si="256"/>
        <v>26.611199999999997</v>
      </c>
      <c r="T5455" s="13">
        <f t="shared" si="257"/>
        <v>11.404800000000002</v>
      </c>
      <c r="U5455" s="2">
        <f t="shared" si="255"/>
        <v>0.30000000000000004</v>
      </c>
      <c r="V5455">
        <f>Table1[[#This Row],[Ship Date]]-Table1[[#This Row],[Order Date]]</f>
        <v>4</v>
      </c>
    </row>
    <row r="5456" spans="1:22" x14ac:dyDescent="0.35">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s="13">
        <v>8.3840000000000003</v>
      </c>
      <c r="S5456" s="13">
        <f t="shared" si="256"/>
        <v>5.8688000000000002</v>
      </c>
      <c r="T5456" s="13">
        <f t="shared" si="257"/>
        <v>2.5152000000000001</v>
      </c>
      <c r="U5456" s="2">
        <f t="shared" si="255"/>
        <v>0.3</v>
      </c>
      <c r="V5456">
        <f>Table1[[#This Row],[Ship Date]]-Table1[[#This Row],[Order Date]]</f>
        <v>4</v>
      </c>
    </row>
    <row r="5457" spans="1:22" x14ac:dyDescent="0.35">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s="13">
        <v>6.8479999999999999</v>
      </c>
      <c r="S5457" s="13">
        <f t="shared" si="256"/>
        <v>4.7935999999999996</v>
      </c>
      <c r="T5457" s="13">
        <f t="shared" si="257"/>
        <v>2.0544000000000002</v>
      </c>
      <c r="U5457" s="2">
        <f t="shared" si="255"/>
        <v>0.30000000000000004</v>
      </c>
      <c r="V5457">
        <f>Table1[[#This Row],[Ship Date]]-Table1[[#This Row],[Order Date]]</f>
        <v>4</v>
      </c>
    </row>
    <row r="5458" spans="1:22" x14ac:dyDescent="0.35">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s="13">
        <v>19.600000000000001</v>
      </c>
      <c r="S5458" s="13">
        <f t="shared" si="256"/>
        <v>13.72</v>
      </c>
      <c r="T5458" s="13">
        <f t="shared" si="257"/>
        <v>5.8800000000000008</v>
      </c>
      <c r="U5458" s="2">
        <f t="shared" si="255"/>
        <v>0.30000000000000004</v>
      </c>
      <c r="V5458">
        <f>Table1[[#This Row],[Ship Date]]-Table1[[#This Row],[Order Date]]</f>
        <v>4</v>
      </c>
    </row>
    <row r="5459" spans="1:22" x14ac:dyDescent="0.35">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s="13">
        <v>68.459999999999994</v>
      </c>
      <c r="S5459" s="13">
        <f t="shared" si="256"/>
        <v>47.92199999999999</v>
      </c>
      <c r="T5459" s="13">
        <f t="shared" si="257"/>
        <v>20.538000000000004</v>
      </c>
      <c r="U5459" s="2">
        <f t="shared" si="255"/>
        <v>0.3000000000000001</v>
      </c>
      <c r="V5459">
        <f>Table1[[#This Row],[Ship Date]]-Table1[[#This Row],[Order Date]]</f>
        <v>4</v>
      </c>
    </row>
    <row r="5460" spans="1:22" x14ac:dyDescent="0.35">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s="13">
        <v>13.343999999999999</v>
      </c>
      <c r="S5460" s="13">
        <f t="shared" si="256"/>
        <v>9.3407999999999998</v>
      </c>
      <c r="T5460" s="13">
        <f t="shared" si="257"/>
        <v>4.0031999999999996</v>
      </c>
      <c r="U5460" s="2">
        <f t="shared" si="255"/>
        <v>0.3</v>
      </c>
      <c r="V5460">
        <f>Table1[[#This Row],[Ship Date]]-Table1[[#This Row],[Order Date]]</f>
        <v>2</v>
      </c>
    </row>
    <row r="5461" spans="1:22" x14ac:dyDescent="0.3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s="13">
        <v>1478.2719999999999</v>
      </c>
      <c r="S5461" s="13">
        <f t="shared" si="256"/>
        <v>1034.7903999999999</v>
      </c>
      <c r="T5461" s="13">
        <f t="shared" si="257"/>
        <v>443.48160000000007</v>
      </c>
      <c r="U5461" s="2">
        <f t="shared" si="255"/>
        <v>0.30000000000000004</v>
      </c>
      <c r="V5461">
        <f>Table1[[#This Row],[Ship Date]]-Table1[[#This Row],[Order Date]]</f>
        <v>2</v>
      </c>
    </row>
    <row r="5462" spans="1:22" x14ac:dyDescent="0.35">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s="13">
        <v>16.271999999999998</v>
      </c>
      <c r="S5462" s="13">
        <f t="shared" si="256"/>
        <v>11.390399999999998</v>
      </c>
      <c r="T5462" s="13">
        <f t="shared" si="257"/>
        <v>4.8816000000000006</v>
      </c>
      <c r="U5462" s="2">
        <f t="shared" si="255"/>
        <v>0.30000000000000004</v>
      </c>
      <c r="V5462">
        <f>Table1[[#This Row],[Ship Date]]-Table1[[#This Row],[Order Date]]</f>
        <v>4</v>
      </c>
    </row>
    <row r="5463" spans="1:22" x14ac:dyDescent="0.35">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s="13">
        <v>9.24</v>
      </c>
      <c r="S5463" s="13">
        <f t="shared" si="256"/>
        <v>6.468</v>
      </c>
      <c r="T5463" s="13">
        <f t="shared" si="257"/>
        <v>2.7720000000000002</v>
      </c>
      <c r="U5463" s="2">
        <f t="shared" si="255"/>
        <v>0.30000000000000004</v>
      </c>
      <c r="V5463">
        <f>Table1[[#This Row],[Ship Date]]-Table1[[#This Row],[Order Date]]</f>
        <v>6</v>
      </c>
    </row>
    <row r="5464" spans="1:22" x14ac:dyDescent="0.35">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s="13">
        <v>32.340000000000003</v>
      </c>
      <c r="S5464" s="13">
        <f t="shared" si="256"/>
        <v>22.638000000000002</v>
      </c>
      <c r="T5464" s="13">
        <f t="shared" si="257"/>
        <v>9.7020000000000017</v>
      </c>
      <c r="U5464" s="2">
        <f t="shared" si="255"/>
        <v>0.30000000000000004</v>
      </c>
      <c r="V5464">
        <f>Table1[[#This Row],[Ship Date]]-Table1[[#This Row],[Order Date]]</f>
        <v>1</v>
      </c>
    </row>
    <row r="5465" spans="1:22" x14ac:dyDescent="0.35">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s="13">
        <v>56.064</v>
      </c>
      <c r="S5465" s="13">
        <f t="shared" si="256"/>
        <v>39.244799999999998</v>
      </c>
      <c r="T5465" s="13">
        <f t="shared" si="257"/>
        <v>16.819200000000002</v>
      </c>
      <c r="U5465" s="2">
        <f t="shared" si="255"/>
        <v>0.30000000000000004</v>
      </c>
      <c r="V5465">
        <f>Table1[[#This Row],[Ship Date]]-Table1[[#This Row],[Order Date]]</f>
        <v>1</v>
      </c>
    </row>
    <row r="5466" spans="1:22" x14ac:dyDescent="0.35">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s="13">
        <v>108.72</v>
      </c>
      <c r="S5466" s="13">
        <f t="shared" si="256"/>
        <v>76.103999999999999</v>
      </c>
      <c r="T5466" s="13">
        <f t="shared" si="257"/>
        <v>32.616</v>
      </c>
      <c r="U5466" s="2">
        <f t="shared" si="255"/>
        <v>0.3</v>
      </c>
      <c r="V5466">
        <f>Table1[[#This Row],[Ship Date]]-Table1[[#This Row],[Order Date]]</f>
        <v>1</v>
      </c>
    </row>
    <row r="5467" spans="1:22" x14ac:dyDescent="0.35">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s="13">
        <v>181.47</v>
      </c>
      <c r="S5467" s="13">
        <f t="shared" si="256"/>
        <v>127.029</v>
      </c>
      <c r="T5467" s="13">
        <f t="shared" si="257"/>
        <v>54.441000000000003</v>
      </c>
      <c r="U5467" s="2">
        <f t="shared" si="255"/>
        <v>0.3</v>
      </c>
      <c r="V5467">
        <f>Table1[[#This Row],[Ship Date]]-Table1[[#This Row],[Order Date]]</f>
        <v>1</v>
      </c>
    </row>
    <row r="5468" spans="1:22" x14ac:dyDescent="0.35">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s="13">
        <v>16.175999999999998</v>
      </c>
      <c r="S5468" s="13">
        <f t="shared" si="256"/>
        <v>11.323199999999998</v>
      </c>
      <c r="T5468" s="13">
        <f t="shared" si="257"/>
        <v>4.8528000000000002</v>
      </c>
      <c r="U5468" s="2">
        <f t="shared" si="255"/>
        <v>0.30000000000000004</v>
      </c>
      <c r="V5468">
        <f>Table1[[#This Row],[Ship Date]]-Table1[[#This Row],[Order Date]]</f>
        <v>5</v>
      </c>
    </row>
    <row r="5469" spans="1:22" x14ac:dyDescent="0.35">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s="13">
        <v>122.352</v>
      </c>
      <c r="S5469" s="13">
        <f t="shared" si="256"/>
        <v>85.6464</v>
      </c>
      <c r="T5469" s="13">
        <f t="shared" si="257"/>
        <v>36.705600000000004</v>
      </c>
      <c r="U5469" s="2">
        <f t="shared" si="255"/>
        <v>0.30000000000000004</v>
      </c>
      <c r="V5469">
        <f>Table1[[#This Row],[Ship Date]]-Table1[[#This Row],[Order Date]]</f>
        <v>5</v>
      </c>
    </row>
    <row r="5470" spans="1:22" x14ac:dyDescent="0.35">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s="13">
        <v>585.55200000000002</v>
      </c>
      <c r="S5470" s="13">
        <f t="shared" si="256"/>
        <v>409.88639999999998</v>
      </c>
      <c r="T5470" s="13">
        <f t="shared" si="257"/>
        <v>175.66560000000004</v>
      </c>
      <c r="U5470" s="2">
        <f t="shared" si="255"/>
        <v>0.30000000000000004</v>
      </c>
      <c r="V5470">
        <f>Table1[[#This Row],[Ship Date]]-Table1[[#This Row],[Order Date]]</f>
        <v>1</v>
      </c>
    </row>
    <row r="5471" spans="1:22" x14ac:dyDescent="0.35">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s="13">
        <v>19.440000000000001</v>
      </c>
      <c r="S5471" s="13">
        <f t="shared" si="256"/>
        <v>13.608000000000001</v>
      </c>
      <c r="T5471" s="13">
        <f t="shared" si="257"/>
        <v>5.8320000000000007</v>
      </c>
      <c r="U5471" s="2">
        <f t="shared" si="255"/>
        <v>0.30000000000000004</v>
      </c>
      <c r="V5471">
        <f>Table1[[#This Row],[Ship Date]]-Table1[[#This Row],[Order Date]]</f>
        <v>1</v>
      </c>
    </row>
    <row r="5472" spans="1:22" x14ac:dyDescent="0.35">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s="13">
        <v>123.92</v>
      </c>
      <c r="S5472" s="13">
        <f t="shared" si="256"/>
        <v>86.744</v>
      </c>
      <c r="T5472" s="13">
        <f t="shared" si="257"/>
        <v>37.176000000000002</v>
      </c>
      <c r="U5472" s="2">
        <f t="shared" si="255"/>
        <v>0.3</v>
      </c>
      <c r="V5472">
        <f>Table1[[#This Row],[Ship Date]]-Table1[[#This Row],[Order Date]]</f>
        <v>5</v>
      </c>
    </row>
    <row r="5473" spans="1:22" x14ac:dyDescent="0.35">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s="13">
        <v>13.36</v>
      </c>
      <c r="S5473" s="13">
        <f t="shared" si="256"/>
        <v>9.3519999999999985</v>
      </c>
      <c r="T5473" s="13">
        <f t="shared" si="257"/>
        <v>4.0080000000000009</v>
      </c>
      <c r="U5473" s="2">
        <f t="shared" si="255"/>
        <v>0.3000000000000001</v>
      </c>
      <c r="V5473">
        <f>Table1[[#This Row],[Ship Date]]-Table1[[#This Row],[Order Date]]</f>
        <v>4</v>
      </c>
    </row>
    <row r="5474" spans="1:22" x14ac:dyDescent="0.35">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s="13">
        <v>78.256</v>
      </c>
      <c r="S5474" s="13">
        <f t="shared" si="256"/>
        <v>54.779199999999996</v>
      </c>
      <c r="T5474" s="13">
        <f t="shared" si="257"/>
        <v>23.476800000000004</v>
      </c>
      <c r="U5474" s="2">
        <f t="shared" si="255"/>
        <v>0.30000000000000004</v>
      </c>
      <c r="V5474">
        <f>Table1[[#This Row],[Ship Date]]-Table1[[#This Row],[Order Date]]</f>
        <v>4</v>
      </c>
    </row>
    <row r="5475" spans="1:22" x14ac:dyDescent="0.35">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s="13">
        <v>102.018</v>
      </c>
      <c r="S5475" s="13">
        <f t="shared" si="256"/>
        <v>71.412599999999998</v>
      </c>
      <c r="T5475" s="13">
        <f t="shared" si="257"/>
        <v>30.605400000000003</v>
      </c>
      <c r="U5475" s="2">
        <f t="shared" si="255"/>
        <v>0.30000000000000004</v>
      </c>
      <c r="V5475">
        <f>Table1[[#This Row],[Ship Date]]-Table1[[#This Row],[Order Date]]</f>
        <v>4</v>
      </c>
    </row>
    <row r="5476" spans="1:22" x14ac:dyDescent="0.35">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s="13">
        <v>750.68</v>
      </c>
      <c r="S5476" s="13">
        <f t="shared" si="256"/>
        <v>525.47599999999989</v>
      </c>
      <c r="T5476" s="13">
        <f t="shared" si="257"/>
        <v>225.20400000000006</v>
      </c>
      <c r="U5476" s="2">
        <f t="shared" si="255"/>
        <v>0.3000000000000001</v>
      </c>
      <c r="V5476">
        <f>Table1[[#This Row],[Ship Date]]-Table1[[#This Row],[Order Date]]</f>
        <v>0</v>
      </c>
    </row>
    <row r="5477" spans="1:22" x14ac:dyDescent="0.3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s="13">
        <v>44.4</v>
      </c>
      <c r="S5477" s="13">
        <f t="shared" si="256"/>
        <v>31.08</v>
      </c>
      <c r="T5477" s="13">
        <f t="shared" si="257"/>
        <v>13.32</v>
      </c>
      <c r="U5477" s="2">
        <f t="shared" si="255"/>
        <v>0.3</v>
      </c>
      <c r="V5477">
        <f>Table1[[#This Row],[Ship Date]]-Table1[[#This Row],[Order Date]]</f>
        <v>3</v>
      </c>
    </row>
    <row r="5478" spans="1:22" x14ac:dyDescent="0.3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s="13">
        <v>84.55</v>
      </c>
      <c r="S5478" s="13">
        <f t="shared" si="256"/>
        <v>59.184999999999995</v>
      </c>
      <c r="T5478" s="13">
        <f t="shared" si="257"/>
        <v>25.365000000000002</v>
      </c>
      <c r="U5478" s="2">
        <f t="shared" si="255"/>
        <v>0.30000000000000004</v>
      </c>
      <c r="V5478">
        <f>Table1[[#This Row],[Ship Date]]-Table1[[#This Row],[Order Date]]</f>
        <v>3</v>
      </c>
    </row>
    <row r="5479" spans="1:22" x14ac:dyDescent="0.3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s="13">
        <v>17.940000000000001</v>
      </c>
      <c r="S5479" s="13">
        <f t="shared" si="256"/>
        <v>12.558</v>
      </c>
      <c r="T5479" s="13">
        <f t="shared" si="257"/>
        <v>5.3820000000000014</v>
      </c>
      <c r="U5479" s="2">
        <f t="shared" si="255"/>
        <v>0.30000000000000004</v>
      </c>
      <c r="V5479">
        <f>Table1[[#This Row],[Ship Date]]-Table1[[#This Row],[Order Date]]</f>
        <v>3</v>
      </c>
    </row>
    <row r="5480" spans="1:22" x14ac:dyDescent="0.35">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s="13">
        <v>128.4</v>
      </c>
      <c r="S5480" s="13">
        <f t="shared" si="256"/>
        <v>89.88</v>
      </c>
      <c r="T5480" s="13">
        <f t="shared" si="257"/>
        <v>38.52000000000001</v>
      </c>
      <c r="U5480" s="2">
        <f t="shared" si="255"/>
        <v>0.30000000000000004</v>
      </c>
      <c r="V5480">
        <f>Table1[[#This Row],[Ship Date]]-Table1[[#This Row],[Order Date]]</f>
        <v>4</v>
      </c>
    </row>
    <row r="5481" spans="1:22" x14ac:dyDescent="0.35">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s="13">
        <v>1.869</v>
      </c>
      <c r="S5481" s="13">
        <f t="shared" si="256"/>
        <v>1.3083</v>
      </c>
      <c r="T5481" s="13">
        <f t="shared" si="257"/>
        <v>0.56069999999999998</v>
      </c>
      <c r="U5481" s="2">
        <f t="shared" si="255"/>
        <v>0.3</v>
      </c>
      <c r="V5481">
        <f>Table1[[#This Row],[Ship Date]]-Table1[[#This Row],[Order Date]]</f>
        <v>4</v>
      </c>
    </row>
    <row r="5482" spans="1:22" x14ac:dyDescent="0.35">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s="13">
        <v>103.19199999999999</v>
      </c>
      <c r="S5482" s="13">
        <f t="shared" si="256"/>
        <v>72.234399999999994</v>
      </c>
      <c r="T5482" s="13">
        <f t="shared" si="257"/>
        <v>30.957599999999999</v>
      </c>
      <c r="U5482" s="2">
        <f t="shared" si="255"/>
        <v>0.3</v>
      </c>
      <c r="V5482">
        <f>Table1[[#This Row],[Ship Date]]-Table1[[#This Row],[Order Date]]</f>
        <v>6</v>
      </c>
    </row>
    <row r="5483" spans="1:22" x14ac:dyDescent="0.35">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s="13">
        <v>36</v>
      </c>
      <c r="S5483" s="13">
        <f t="shared" si="256"/>
        <v>25.2</v>
      </c>
      <c r="T5483" s="13">
        <f t="shared" si="257"/>
        <v>10.8</v>
      </c>
      <c r="U5483" s="2">
        <f t="shared" si="255"/>
        <v>0.30000000000000004</v>
      </c>
      <c r="V5483">
        <f>Table1[[#This Row],[Ship Date]]-Table1[[#This Row],[Order Date]]</f>
        <v>6</v>
      </c>
    </row>
    <row r="5484" spans="1:22" x14ac:dyDescent="0.35">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s="13">
        <v>239.96</v>
      </c>
      <c r="S5484" s="13">
        <f t="shared" si="256"/>
        <v>167.97200000000001</v>
      </c>
      <c r="T5484" s="13">
        <f t="shared" si="257"/>
        <v>71.988</v>
      </c>
      <c r="U5484" s="2">
        <f t="shared" si="255"/>
        <v>0.3</v>
      </c>
      <c r="V5484">
        <f>Table1[[#This Row],[Ship Date]]-Table1[[#This Row],[Order Date]]</f>
        <v>6</v>
      </c>
    </row>
    <row r="5485" spans="1:22" x14ac:dyDescent="0.35">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s="13">
        <v>40.68</v>
      </c>
      <c r="S5485" s="13">
        <f t="shared" si="256"/>
        <v>28.475999999999999</v>
      </c>
      <c r="T5485" s="13">
        <f t="shared" si="257"/>
        <v>12.204000000000001</v>
      </c>
      <c r="U5485" s="2">
        <f t="shared" si="255"/>
        <v>0.30000000000000004</v>
      </c>
      <c r="V5485">
        <f>Table1[[#This Row],[Ship Date]]-Table1[[#This Row],[Order Date]]</f>
        <v>6</v>
      </c>
    </row>
    <row r="5486" spans="1:22" x14ac:dyDescent="0.35">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s="13">
        <v>419.13600000000002</v>
      </c>
      <c r="S5486" s="13">
        <f t="shared" si="256"/>
        <v>293.39519999999999</v>
      </c>
      <c r="T5486" s="13">
        <f t="shared" si="257"/>
        <v>125.74080000000004</v>
      </c>
      <c r="U5486" s="2">
        <f t="shared" si="255"/>
        <v>0.30000000000000004</v>
      </c>
      <c r="V5486">
        <f>Table1[[#This Row],[Ship Date]]-Table1[[#This Row],[Order Date]]</f>
        <v>5</v>
      </c>
    </row>
    <row r="5487" spans="1:22" x14ac:dyDescent="0.35">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s="13">
        <v>23.472000000000001</v>
      </c>
      <c r="S5487" s="13">
        <f t="shared" si="256"/>
        <v>16.430399999999999</v>
      </c>
      <c r="T5487" s="13">
        <f t="shared" si="257"/>
        <v>7.0416000000000025</v>
      </c>
      <c r="U5487" s="2">
        <f t="shared" si="255"/>
        <v>0.3000000000000001</v>
      </c>
      <c r="V5487">
        <f>Table1[[#This Row],[Ship Date]]-Table1[[#This Row],[Order Date]]</f>
        <v>5</v>
      </c>
    </row>
    <row r="5488" spans="1:22" x14ac:dyDescent="0.35">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s="13">
        <v>3.5920000000000001</v>
      </c>
      <c r="S5488" s="13">
        <f t="shared" si="256"/>
        <v>2.5143999999999997</v>
      </c>
      <c r="T5488" s="13">
        <f t="shared" si="257"/>
        <v>1.0776000000000003</v>
      </c>
      <c r="U5488" s="2">
        <f t="shared" si="255"/>
        <v>0.3000000000000001</v>
      </c>
      <c r="V5488">
        <f>Table1[[#This Row],[Ship Date]]-Table1[[#This Row],[Order Date]]</f>
        <v>5</v>
      </c>
    </row>
    <row r="5489" spans="1:22" x14ac:dyDescent="0.35">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s="13">
        <v>23.975999999999999</v>
      </c>
      <c r="S5489" s="13">
        <f t="shared" si="256"/>
        <v>16.783199999999997</v>
      </c>
      <c r="T5489" s="13">
        <f t="shared" si="257"/>
        <v>7.1928000000000019</v>
      </c>
      <c r="U5489" s="2">
        <f t="shared" si="255"/>
        <v>0.3000000000000001</v>
      </c>
      <c r="V5489">
        <f>Table1[[#This Row],[Ship Date]]-Table1[[#This Row],[Order Date]]</f>
        <v>3</v>
      </c>
    </row>
    <row r="5490" spans="1:22" x14ac:dyDescent="0.35">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s="13">
        <v>6.2640000000000002</v>
      </c>
      <c r="S5490" s="13">
        <f t="shared" si="256"/>
        <v>4.3848000000000003</v>
      </c>
      <c r="T5490" s="13">
        <f t="shared" si="257"/>
        <v>1.8792</v>
      </c>
      <c r="U5490" s="2">
        <f t="shared" si="255"/>
        <v>0.3</v>
      </c>
      <c r="V5490">
        <f>Table1[[#This Row],[Ship Date]]-Table1[[#This Row],[Order Date]]</f>
        <v>3</v>
      </c>
    </row>
    <row r="5491" spans="1:22" x14ac:dyDescent="0.35">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s="13">
        <v>20.808</v>
      </c>
      <c r="S5491" s="13">
        <f t="shared" si="256"/>
        <v>14.565599999999998</v>
      </c>
      <c r="T5491" s="13">
        <f t="shared" si="257"/>
        <v>6.2424000000000017</v>
      </c>
      <c r="U5491" s="2">
        <f t="shared" si="255"/>
        <v>0.3000000000000001</v>
      </c>
      <c r="V5491">
        <f>Table1[[#This Row],[Ship Date]]-Table1[[#This Row],[Order Date]]</f>
        <v>3</v>
      </c>
    </row>
    <row r="5492" spans="1:22" x14ac:dyDescent="0.35">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s="13">
        <v>218.352</v>
      </c>
      <c r="S5492" s="13">
        <f t="shared" si="256"/>
        <v>152.84639999999999</v>
      </c>
      <c r="T5492" s="13">
        <f t="shared" si="257"/>
        <v>65.505600000000015</v>
      </c>
      <c r="U5492" s="2">
        <f t="shared" si="255"/>
        <v>0.30000000000000004</v>
      </c>
      <c r="V5492">
        <f>Table1[[#This Row],[Ship Date]]-Table1[[#This Row],[Order Date]]</f>
        <v>3</v>
      </c>
    </row>
    <row r="5493" spans="1:22" x14ac:dyDescent="0.3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s="13">
        <v>18.16</v>
      </c>
      <c r="S5493" s="13">
        <f t="shared" si="256"/>
        <v>12.712</v>
      </c>
      <c r="T5493" s="13">
        <f t="shared" si="257"/>
        <v>5.4480000000000004</v>
      </c>
      <c r="U5493" s="2">
        <f t="shared" si="255"/>
        <v>0.30000000000000004</v>
      </c>
      <c r="V5493">
        <f>Table1[[#This Row],[Ship Date]]-Table1[[#This Row],[Order Date]]</f>
        <v>1</v>
      </c>
    </row>
    <row r="5494" spans="1:22" x14ac:dyDescent="0.35">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s="13">
        <v>7.36</v>
      </c>
      <c r="S5494" s="13">
        <f t="shared" si="256"/>
        <v>5.1520000000000001</v>
      </c>
      <c r="T5494" s="13">
        <f t="shared" si="257"/>
        <v>2.2080000000000002</v>
      </c>
      <c r="U5494" s="2">
        <f t="shared" si="255"/>
        <v>0.3</v>
      </c>
      <c r="V5494">
        <f>Table1[[#This Row],[Ship Date]]-Table1[[#This Row],[Order Date]]</f>
        <v>0</v>
      </c>
    </row>
    <row r="5495" spans="1:22" x14ac:dyDescent="0.35">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s="13">
        <v>41.4</v>
      </c>
      <c r="S5495" s="13">
        <f t="shared" si="256"/>
        <v>28.979999999999997</v>
      </c>
      <c r="T5495" s="13">
        <f t="shared" si="257"/>
        <v>12.420000000000002</v>
      </c>
      <c r="U5495" s="2">
        <f t="shared" si="255"/>
        <v>0.30000000000000004</v>
      </c>
      <c r="V5495">
        <f>Table1[[#This Row],[Ship Date]]-Table1[[#This Row],[Order Date]]</f>
        <v>0</v>
      </c>
    </row>
    <row r="5496" spans="1:22" x14ac:dyDescent="0.35">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s="13">
        <v>411.33199999999999</v>
      </c>
      <c r="S5496" s="13">
        <f t="shared" si="256"/>
        <v>287.93239999999997</v>
      </c>
      <c r="T5496" s="13">
        <f t="shared" si="257"/>
        <v>123.39960000000002</v>
      </c>
      <c r="U5496" s="2">
        <f t="shared" si="255"/>
        <v>0.30000000000000004</v>
      </c>
      <c r="V5496">
        <f>Table1[[#This Row],[Ship Date]]-Table1[[#This Row],[Order Date]]</f>
        <v>0</v>
      </c>
    </row>
    <row r="5497" spans="1:22" x14ac:dyDescent="0.35">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s="13">
        <v>7.6559999999999997</v>
      </c>
      <c r="S5497" s="13">
        <f t="shared" si="256"/>
        <v>5.3591999999999995</v>
      </c>
      <c r="T5497" s="13">
        <f t="shared" si="257"/>
        <v>2.2968000000000002</v>
      </c>
      <c r="U5497" s="2">
        <f t="shared" si="255"/>
        <v>0.30000000000000004</v>
      </c>
      <c r="V5497">
        <f>Table1[[#This Row],[Ship Date]]-Table1[[#This Row],[Order Date]]</f>
        <v>4</v>
      </c>
    </row>
    <row r="5498" spans="1:22" x14ac:dyDescent="0.35">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s="13">
        <v>63.92</v>
      </c>
      <c r="S5498" s="13">
        <f t="shared" si="256"/>
        <v>44.744</v>
      </c>
      <c r="T5498" s="13">
        <f t="shared" si="257"/>
        <v>19.176000000000002</v>
      </c>
      <c r="U5498" s="2">
        <f t="shared" si="255"/>
        <v>0.30000000000000004</v>
      </c>
      <c r="V5498">
        <f>Table1[[#This Row],[Ship Date]]-Table1[[#This Row],[Order Date]]</f>
        <v>4</v>
      </c>
    </row>
    <row r="5499" spans="1:22" x14ac:dyDescent="0.35">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s="13">
        <v>6.56</v>
      </c>
      <c r="S5499" s="13">
        <f t="shared" si="256"/>
        <v>4.5919999999999996</v>
      </c>
      <c r="T5499" s="13">
        <f t="shared" si="257"/>
        <v>1.968</v>
      </c>
      <c r="U5499" s="2">
        <f t="shared" si="255"/>
        <v>0.3</v>
      </c>
      <c r="V5499">
        <f>Table1[[#This Row],[Ship Date]]-Table1[[#This Row],[Order Date]]</f>
        <v>3</v>
      </c>
    </row>
    <row r="5500" spans="1:22" x14ac:dyDescent="0.35">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s="13">
        <v>7.83</v>
      </c>
      <c r="S5500" s="13">
        <f t="shared" si="256"/>
        <v>5.4809999999999999</v>
      </c>
      <c r="T5500" s="13">
        <f t="shared" si="257"/>
        <v>2.3490000000000002</v>
      </c>
      <c r="U5500" s="2">
        <f t="shared" si="255"/>
        <v>0.30000000000000004</v>
      </c>
      <c r="V5500">
        <f>Table1[[#This Row],[Ship Date]]-Table1[[#This Row],[Order Date]]</f>
        <v>3</v>
      </c>
    </row>
    <row r="5501" spans="1:22" x14ac:dyDescent="0.35">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s="13">
        <v>41.9</v>
      </c>
      <c r="S5501" s="13">
        <f t="shared" si="256"/>
        <v>29.33</v>
      </c>
      <c r="T5501" s="13">
        <f t="shared" si="257"/>
        <v>12.57</v>
      </c>
      <c r="U5501" s="2">
        <f t="shared" si="255"/>
        <v>0.30000000000000004</v>
      </c>
      <c r="V5501">
        <f>Table1[[#This Row],[Ship Date]]-Table1[[#This Row],[Order Date]]</f>
        <v>3</v>
      </c>
    </row>
    <row r="5502" spans="1:22" x14ac:dyDescent="0.35">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s="13">
        <v>664.14599999999996</v>
      </c>
      <c r="S5502" s="13">
        <f t="shared" si="256"/>
        <v>464.90219999999994</v>
      </c>
      <c r="T5502" s="13">
        <f t="shared" si="257"/>
        <v>199.24380000000002</v>
      </c>
      <c r="U5502" s="2">
        <f t="shared" si="255"/>
        <v>0.30000000000000004</v>
      </c>
      <c r="V5502">
        <f>Table1[[#This Row],[Ship Date]]-Table1[[#This Row],[Order Date]]</f>
        <v>3</v>
      </c>
    </row>
    <row r="5503" spans="1:22" x14ac:dyDescent="0.35">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s="13">
        <v>8.9600000000000009</v>
      </c>
      <c r="S5503" s="13">
        <f t="shared" si="256"/>
        <v>6.2720000000000002</v>
      </c>
      <c r="T5503" s="13">
        <f t="shared" si="257"/>
        <v>2.6880000000000006</v>
      </c>
      <c r="U5503" s="2">
        <f t="shared" si="255"/>
        <v>0.30000000000000004</v>
      </c>
      <c r="V5503">
        <f>Table1[[#This Row],[Ship Date]]-Table1[[#This Row],[Order Date]]</f>
        <v>3</v>
      </c>
    </row>
    <row r="5504" spans="1:22" x14ac:dyDescent="0.3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s="13">
        <v>3.3119999999999998</v>
      </c>
      <c r="S5504" s="13">
        <f t="shared" si="256"/>
        <v>2.3183999999999996</v>
      </c>
      <c r="T5504" s="13">
        <f t="shared" si="257"/>
        <v>0.99360000000000026</v>
      </c>
      <c r="U5504" s="2">
        <f t="shared" si="255"/>
        <v>0.3000000000000001</v>
      </c>
      <c r="V5504">
        <f>Table1[[#This Row],[Ship Date]]-Table1[[#This Row],[Order Date]]</f>
        <v>4</v>
      </c>
    </row>
    <row r="5505" spans="1:22" x14ac:dyDescent="0.3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s="13">
        <v>20.135999999999999</v>
      </c>
      <c r="S5505" s="13">
        <f t="shared" si="256"/>
        <v>14.095199999999998</v>
      </c>
      <c r="T5505" s="13">
        <f t="shared" si="257"/>
        <v>6.0408000000000008</v>
      </c>
      <c r="U5505" s="2">
        <f t="shared" si="255"/>
        <v>0.30000000000000004</v>
      </c>
      <c r="V5505">
        <f>Table1[[#This Row],[Ship Date]]-Table1[[#This Row],[Order Date]]</f>
        <v>4</v>
      </c>
    </row>
    <row r="5506" spans="1:22" x14ac:dyDescent="0.35">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s="13">
        <v>8.8559999999999999</v>
      </c>
      <c r="S5506" s="13">
        <f t="shared" si="256"/>
        <v>6.1991999999999994</v>
      </c>
      <c r="T5506" s="13">
        <f t="shared" si="257"/>
        <v>2.6568000000000005</v>
      </c>
      <c r="U5506" s="2">
        <f t="shared" si="255"/>
        <v>0.30000000000000004</v>
      </c>
      <c r="V5506">
        <f>Table1[[#This Row],[Ship Date]]-Table1[[#This Row],[Order Date]]</f>
        <v>4</v>
      </c>
    </row>
    <row r="5507" spans="1:22" x14ac:dyDescent="0.35">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s="13">
        <v>859.2</v>
      </c>
      <c r="S5507" s="13">
        <f t="shared" si="256"/>
        <v>601.43999999999994</v>
      </c>
      <c r="T5507" s="13">
        <f t="shared" si="257"/>
        <v>257.7600000000001</v>
      </c>
      <c r="U5507" s="2">
        <f t="shared" ref="U5507:U5570" si="258">T5507/R5507</f>
        <v>0.3000000000000001</v>
      </c>
      <c r="V5507">
        <f>Table1[[#This Row],[Ship Date]]-Table1[[#This Row],[Order Date]]</f>
        <v>4</v>
      </c>
    </row>
    <row r="5508" spans="1:22" x14ac:dyDescent="0.35">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s="13">
        <v>61.96</v>
      </c>
      <c r="S5508" s="13">
        <f t="shared" ref="S5508:S5571" si="259">R5508*0.7</f>
        <v>43.372</v>
      </c>
      <c r="T5508" s="13">
        <f t="shared" ref="T5508:T5571" si="260">R5508-S5508</f>
        <v>18.588000000000001</v>
      </c>
      <c r="U5508" s="2">
        <f t="shared" si="258"/>
        <v>0.3</v>
      </c>
      <c r="V5508">
        <f>Table1[[#This Row],[Ship Date]]-Table1[[#This Row],[Order Date]]</f>
        <v>0</v>
      </c>
    </row>
    <row r="5509" spans="1:22" x14ac:dyDescent="0.35">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s="13">
        <v>17.920000000000002</v>
      </c>
      <c r="S5509" s="13">
        <f t="shared" si="259"/>
        <v>12.544</v>
      </c>
      <c r="T5509" s="13">
        <f t="shared" si="260"/>
        <v>5.3760000000000012</v>
      </c>
      <c r="U5509" s="2">
        <f t="shared" si="258"/>
        <v>0.30000000000000004</v>
      </c>
      <c r="V5509">
        <f>Table1[[#This Row],[Ship Date]]-Table1[[#This Row],[Order Date]]</f>
        <v>6</v>
      </c>
    </row>
    <row r="5510" spans="1:22" x14ac:dyDescent="0.35">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s="13">
        <v>145.9</v>
      </c>
      <c r="S5510" s="13">
        <f t="shared" si="259"/>
        <v>102.13</v>
      </c>
      <c r="T5510" s="13">
        <f t="shared" si="260"/>
        <v>43.77000000000001</v>
      </c>
      <c r="U5510" s="2">
        <f t="shared" si="258"/>
        <v>0.30000000000000004</v>
      </c>
      <c r="V5510">
        <f>Table1[[#This Row],[Ship Date]]-Table1[[#This Row],[Order Date]]</f>
        <v>4</v>
      </c>
    </row>
    <row r="5511" spans="1:22" x14ac:dyDescent="0.35">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s="13">
        <v>56.704000000000001</v>
      </c>
      <c r="S5511" s="13">
        <f t="shared" si="259"/>
        <v>39.692799999999998</v>
      </c>
      <c r="T5511" s="13">
        <f t="shared" si="260"/>
        <v>17.011200000000002</v>
      </c>
      <c r="U5511" s="2">
        <f t="shared" si="258"/>
        <v>0.30000000000000004</v>
      </c>
      <c r="V5511">
        <f>Table1[[#This Row],[Ship Date]]-Table1[[#This Row],[Order Date]]</f>
        <v>5</v>
      </c>
    </row>
    <row r="5512" spans="1:22" x14ac:dyDescent="0.35">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s="13">
        <v>11.12</v>
      </c>
      <c r="S5512" s="13">
        <f t="shared" si="259"/>
        <v>7.7839999999999989</v>
      </c>
      <c r="T5512" s="13">
        <f t="shared" si="260"/>
        <v>3.3360000000000003</v>
      </c>
      <c r="U5512" s="2">
        <f t="shared" si="258"/>
        <v>0.30000000000000004</v>
      </c>
      <c r="V5512">
        <f>Table1[[#This Row],[Ship Date]]-Table1[[#This Row],[Order Date]]</f>
        <v>5</v>
      </c>
    </row>
    <row r="5513" spans="1:22" x14ac:dyDescent="0.35">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s="13">
        <v>32.896000000000001</v>
      </c>
      <c r="S5513" s="13">
        <f t="shared" si="259"/>
        <v>23.027200000000001</v>
      </c>
      <c r="T5513" s="13">
        <f t="shared" si="260"/>
        <v>9.8688000000000002</v>
      </c>
      <c r="U5513" s="2">
        <f t="shared" si="258"/>
        <v>0.3</v>
      </c>
      <c r="V5513">
        <f>Table1[[#This Row],[Ship Date]]-Table1[[#This Row],[Order Date]]</f>
        <v>6</v>
      </c>
    </row>
    <row r="5514" spans="1:22" x14ac:dyDescent="0.35">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s="13">
        <v>22.776</v>
      </c>
      <c r="S5514" s="13">
        <f t="shared" si="259"/>
        <v>15.943199999999999</v>
      </c>
      <c r="T5514" s="13">
        <f t="shared" si="260"/>
        <v>6.8328000000000007</v>
      </c>
      <c r="U5514" s="2">
        <f t="shared" si="258"/>
        <v>0.30000000000000004</v>
      </c>
      <c r="V5514">
        <f>Table1[[#This Row],[Ship Date]]-Table1[[#This Row],[Order Date]]</f>
        <v>6</v>
      </c>
    </row>
    <row r="5515" spans="1:22" x14ac:dyDescent="0.35">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s="13">
        <v>239.97</v>
      </c>
      <c r="S5515" s="13">
        <f t="shared" si="259"/>
        <v>167.97899999999998</v>
      </c>
      <c r="T5515" s="13">
        <f t="shared" si="260"/>
        <v>71.991000000000014</v>
      </c>
      <c r="U5515" s="2">
        <f t="shared" si="258"/>
        <v>0.30000000000000004</v>
      </c>
      <c r="V5515">
        <f>Table1[[#This Row],[Ship Date]]-Table1[[#This Row],[Order Date]]</f>
        <v>2</v>
      </c>
    </row>
    <row r="5516" spans="1:22" x14ac:dyDescent="0.3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s="13">
        <v>160.32</v>
      </c>
      <c r="S5516" s="13">
        <f t="shared" si="259"/>
        <v>112.22399999999999</v>
      </c>
      <c r="T5516" s="13">
        <f t="shared" si="260"/>
        <v>48.096000000000004</v>
      </c>
      <c r="U5516" s="2">
        <f t="shared" si="258"/>
        <v>0.30000000000000004</v>
      </c>
      <c r="V5516">
        <f>Table1[[#This Row],[Ship Date]]-Table1[[#This Row],[Order Date]]</f>
        <v>2</v>
      </c>
    </row>
    <row r="5517" spans="1:22" x14ac:dyDescent="0.3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s="13">
        <v>128.85</v>
      </c>
      <c r="S5517" s="13">
        <f t="shared" si="259"/>
        <v>90.194999999999993</v>
      </c>
      <c r="T5517" s="13">
        <f t="shared" si="260"/>
        <v>38.655000000000001</v>
      </c>
      <c r="U5517" s="2">
        <f t="shared" si="258"/>
        <v>0.30000000000000004</v>
      </c>
      <c r="V5517">
        <f>Table1[[#This Row],[Ship Date]]-Table1[[#This Row],[Order Date]]</f>
        <v>2</v>
      </c>
    </row>
    <row r="5518" spans="1:22" x14ac:dyDescent="0.35">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s="13">
        <v>1319.96</v>
      </c>
      <c r="S5518" s="13">
        <f t="shared" si="259"/>
        <v>923.97199999999998</v>
      </c>
      <c r="T5518" s="13">
        <f t="shared" si="260"/>
        <v>395.98800000000006</v>
      </c>
      <c r="U5518" s="2">
        <f t="shared" si="258"/>
        <v>0.30000000000000004</v>
      </c>
      <c r="V5518">
        <f>Table1[[#This Row],[Ship Date]]-Table1[[#This Row],[Order Date]]</f>
        <v>3</v>
      </c>
    </row>
    <row r="5519" spans="1:22" x14ac:dyDescent="0.35">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s="13">
        <v>239.96</v>
      </c>
      <c r="S5519" s="13">
        <f t="shared" si="259"/>
        <v>167.97200000000001</v>
      </c>
      <c r="T5519" s="13">
        <f t="shared" si="260"/>
        <v>71.988</v>
      </c>
      <c r="U5519" s="2">
        <f t="shared" si="258"/>
        <v>0.3</v>
      </c>
      <c r="V5519">
        <f>Table1[[#This Row],[Ship Date]]-Table1[[#This Row],[Order Date]]</f>
        <v>5</v>
      </c>
    </row>
    <row r="5520" spans="1:22" x14ac:dyDescent="0.35">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s="13">
        <v>54.768000000000001</v>
      </c>
      <c r="S5520" s="13">
        <f t="shared" si="259"/>
        <v>38.337599999999995</v>
      </c>
      <c r="T5520" s="13">
        <f t="shared" si="260"/>
        <v>16.430400000000006</v>
      </c>
      <c r="U5520" s="2">
        <f t="shared" si="258"/>
        <v>0.3000000000000001</v>
      </c>
      <c r="V5520">
        <f>Table1[[#This Row],[Ship Date]]-Table1[[#This Row],[Order Date]]</f>
        <v>5</v>
      </c>
    </row>
    <row r="5521" spans="1:22" x14ac:dyDescent="0.35">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s="13">
        <v>13.391999999999999</v>
      </c>
      <c r="S5521" s="13">
        <f t="shared" si="259"/>
        <v>9.3743999999999996</v>
      </c>
      <c r="T5521" s="13">
        <f t="shared" si="260"/>
        <v>4.0175999999999998</v>
      </c>
      <c r="U5521" s="2">
        <f t="shared" si="258"/>
        <v>0.3</v>
      </c>
      <c r="V5521">
        <f>Table1[[#This Row],[Ship Date]]-Table1[[#This Row],[Order Date]]</f>
        <v>5</v>
      </c>
    </row>
    <row r="5522" spans="1:22" x14ac:dyDescent="0.35">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s="13">
        <v>23.92</v>
      </c>
      <c r="S5522" s="13">
        <f t="shared" si="259"/>
        <v>16.744</v>
      </c>
      <c r="T5522" s="13">
        <f t="shared" si="260"/>
        <v>7.1760000000000019</v>
      </c>
      <c r="U5522" s="2">
        <f t="shared" si="258"/>
        <v>0.30000000000000004</v>
      </c>
      <c r="V5522">
        <f>Table1[[#This Row],[Ship Date]]-Table1[[#This Row],[Order Date]]</f>
        <v>5</v>
      </c>
    </row>
    <row r="5523" spans="1:22" x14ac:dyDescent="0.35">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s="13">
        <v>255.96799999999999</v>
      </c>
      <c r="S5523" s="13">
        <f t="shared" si="259"/>
        <v>179.17759999999998</v>
      </c>
      <c r="T5523" s="13">
        <f t="shared" si="260"/>
        <v>76.790400000000005</v>
      </c>
      <c r="U5523" s="2">
        <f t="shared" si="258"/>
        <v>0.30000000000000004</v>
      </c>
      <c r="V5523">
        <f>Table1[[#This Row],[Ship Date]]-Table1[[#This Row],[Order Date]]</f>
        <v>5</v>
      </c>
    </row>
    <row r="5524" spans="1:22" x14ac:dyDescent="0.35">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s="13">
        <v>21.552</v>
      </c>
      <c r="S5524" s="13">
        <f t="shared" si="259"/>
        <v>15.086399999999999</v>
      </c>
      <c r="T5524" s="13">
        <f t="shared" si="260"/>
        <v>6.4656000000000002</v>
      </c>
      <c r="U5524" s="2">
        <f t="shared" si="258"/>
        <v>0.3</v>
      </c>
      <c r="V5524">
        <f>Table1[[#This Row],[Ship Date]]-Table1[[#This Row],[Order Date]]</f>
        <v>2</v>
      </c>
    </row>
    <row r="5525" spans="1:22" x14ac:dyDescent="0.35">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s="13">
        <v>58.24</v>
      </c>
      <c r="S5525" s="13">
        <f t="shared" si="259"/>
        <v>40.768000000000001</v>
      </c>
      <c r="T5525" s="13">
        <f t="shared" si="260"/>
        <v>17.472000000000001</v>
      </c>
      <c r="U5525" s="2">
        <f t="shared" si="258"/>
        <v>0.3</v>
      </c>
      <c r="V5525">
        <f>Table1[[#This Row],[Ship Date]]-Table1[[#This Row],[Order Date]]</f>
        <v>2</v>
      </c>
    </row>
    <row r="5526" spans="1:22" x14ac:dyDescent="0.35">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s="13">
        <v>80.28</v>
      </c>
      <c r="S5526" s="13">
        <f t="shared" si="259"/>
        <v>56.195999999999998</v>
      </c>
      <c r="T5526" s="13">
        <f t="shared" si="260"/>
        <v>24.084000000000003</v>
      </c>
      <c r="U5526" s="2">
        <f t="shared" si="258"/>
        <v>0.30000000000000004</v>
      </c>
      <c r="V5526">
        <f>Table1[[#This Row],[Ship Date]]-Table1[[#This Row],[Order Date]]</f>
        <v>2</v>
      </c>
    </row>
    <row r="5527" spans="1:22" x14ac:dyDescent="0.35">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s="13">
        <v>9.7799999999999994</v>
      </c>
      <c r="S5527" s="13">
        <f t="shared" si="259"/>
        <v>6.8459999999999992</v>
      </c>
      <c r="T5527" s="13">
        <f t="shared" si="260"/>
        <v>2.9340000000000002</v>
      </c>
      <c r="U5527" s="2">
        <f t="shared" si="258"/>
        <v>0.30000000000000004</v>
      </c>
      <c r="V5527">
        <f>Table1[[#This Row],[Ship Date]]-Table1[[#This Row],[Order Date]]</f>
        <v>5</v>
      </c>
    </row>
    <row r="5528" spans="1:22" x14ac:dyDescent="0.35">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s="13">
        <v>1.81</v>
      </c>
      <c r="S5528" s="13">
        <f t="shared" si="259"/>
        <v>1.2669999999999999</v>
      </c>
      <c r="T5528" s="13">
        <f t="shared" si="260"/>
        <v>0.54300000000000015</v>
      </c>
      <c r="U5528" s="2">
        <f t="shared" si="258"/>
        <v>0.3000000000000001</v>
      </c>
      <c r="V5528">
        <f>Table1[[#This Row],[Ship Date]]-Table1[[#This Row],[Order Date]]</f>
        <v>4</v>
      </c>
    </row>
    <row r="5529" spans="1:22" x14ac:dyDescent="0.35">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s="13">
        <v>37.94</v>
      </c>
      <c r="S5529" s="13">
        <f t="shared" si="259"/>
        <v>26.557999999999996</v>
      </c>
      <c r="T5529" s="13">
        <f t="shared" si="260"/>
        <v>11.382000000000001</v>
      </c>
      <c r="U5529" s="2">
        <f t="shared" si="258"/>
        <v>0.30000000000000004</v>
      </c>
      <c r="V5529">
        <f>Table1[[#This Row],[Ship Date]]-Table1[[#This Row],[Order Date]]</f>
        <v>2</v>
      </c>
    </row>
    <row r="5530" spans="1:22" x14ac:dyDescent="0.35">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s="13">
        <v>79.959999999999994</v>
      </c>
      <c r="S5530" s="13">
        <f t="shared" si="259"/>
        <v>55.971999999999994</v>
      </c>
      <c r="T5530" s="13">
        <f t="shared" si="260"/>
        <v>23.988</v>
      </c>
      <c r="U5530" s="2">
        <f t="shared" si="258"/>
        <v>0.30000000000000004</v>
      </c>
      <c r="V5530">
        <f>Table1[[#This Row],[Ship Date]]-Table1[[#This Row],[Order Date]]</f>
        <v>4</v>
      </c>
    </row>
    <row r="5531" spans="1:22" x14ac:dyDescent="0.35">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s="13">
        <v>115.29600000000001</v>
      </c>
      <c r="S5531" s="13">
        <f t="shared" si="259"/>
        <v>80.7072</v>
      </c>
      <c r="T5531" s="13">
        <f t="shared" si="260"/>
        <v>34.588800000000006</v>
      </c>
      <c r="U5531" s="2">
        <f t="shared" si="258"/>
        <v>0.30000000000000004</v>
      </c>
      <c r="V5531">
        <f>Table1[[#This Row],[Ship Date]]-Table1[[#This Row],[Order Date]]</f>
        <v>5</v>
      </c>
    </row>
    <row r="5532" spans="1:22" x14ac:dyDescent="0.35">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s="13">
        <v>2479.96</v>
      </c>
      <c r="S5532" s="13">
        <f t="shared" si="259"/>
        <v>1735.972</v>
      </c>
      <c r="T5532" s="13">
        <f t="shared" si="260"/>
        <v>743.98800000000006</v>
      </c>
      <c r="U5532" s="2">
        <f t="shared" si="258"/>
        <v>0.30000000000000004</v>
      </c>
      <c r="V5532">
        <f>Table1[[#This Row],[Ship Date]]-Table1[[#This Row],[Order Date]]</f>
        <v>4</v>
      </c>
    </row>
    <row r="5533" spans="1:22" x14ac:dyDescent="0.35">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s="13">
        <v>179.94</v>
      </c>
      <c r="S5533" s="13">
        <f t="shared" si="259"/>
        <v>125.95799999999998</v>
      </c>
      <c r="T5533" s="13">
        <f t="shared" si="260"/>
        <v>53.982000000000014</v>
      </c>
      <c r="U5533" s="2">
        <f t="shared" si="258"/>
        <v>0.3000000000000001</v>
      </c>
      <c r="V5533">
        <f>Table1[[#This Row],[Ship Date]]-Table1[[#This Row],[Order Date]]</f>
        <v>1</v>
      </c>
    </row>
    <row r="5534" spans="1:22" x14ac:dyDescent="0.35">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s="13">
        <v>26.85</v>
      </c>
      <c r="S5534" s="13">
        <f t="shared" si="259"/>
        <v>18.794999999999998</v>
      </c>
      <c r="T5534" s="13">
        <f t="shared" si="260"/>
        <v>8.0550000000000033</v>
      </c>
      <c r="U5534" s="2">
        <f t="shared" si="258"/>
        <v>0.3000000000000001</v>
      </c>
      <c r="V5534">
        <f>Table1[[#This Row],[Ship Date]]-Table1[[#This Row],[Order Date]]</f>
        <v>1</v>
      </c>
    </row>
    <row r="5535" spans="1:22" x14ac:dyDescent="0.35">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s="13">
        <v>323.37</v>
      </c>
      <c r="S5535" s="13">
        <f t="shared" si="259"/>
        <v>226.35899999999998</v>
      </c>
      <c r="T5535" s="13">
        <f t="shared" si="260"/>
        <v>97.011000000000024</v>
      </c>
      <c r="U5535" s="2">
        <f t="shared" si="258"/>
        <v>0.30000000000000004</v>
      </c>
      <c r="V5535">
        <f>Table1[[#This Row],[Ship Date]]-Table1[[#This Row],[Order Date]]</f>
        <v>1</v>
      </c>
    </row>
    <row r="5536" spans="1:22" x14ac:dyDescent="0.35">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s="13">
        <v>59.94</v>
      </c>
      <c r="S5536" s="13">
        <f t="shared" si="259"/>
        <v>41.957999999999998</v>
      </c>
      <c r="T5536" s="13">
        <f t="shared" si="260"/>
        <v>17.981999999999999</v>
      </c>
      <c r="U5536" s="2">
        <f t="shared" si="258"/>
        <v>0.3</v>
      </c>
      <c r="V5536">
        <f>Table1[[#This Row],[Ship Date]]-Table1[[#This Row],[Order Date]]</f>
        <v>1</v>
      </c>
    </row>
    <row r="5537" spans="1:22" x14ac:dyDescent="0.35">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s="13">
        <v>64.14</v>
      </c>
      <c r="S5537" s="13">
        <f t="shared" si="259"/>
        <v>44.897999999999996</v>
      </c>
      <c r="T5537" s="13">
        <f t="shared" si="260"/>
        <v>19.242000000000004</v>
      </c>
      <c r="U5537" s="2">
        <f t="shared" si="258"/>
        <v>0.30000000000000004</v>
      </c>
      <c r="V5537">
        <f>Table1[[#This Row],[Ship Date]]-Table1[[#This Row],[Order Date]]</f>
        <v>1</v>
      </c>
    </row>
    <row r="5538" spans="1:22" x14ac:dyDescent="0.35">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s="13">
        <v>11.67</v>
      </c>
      <c r="S5538" s="13">
        <f t="shared" si="259"/>
        <v>8.1689999999999987</v>
      </c>
      <c r="T5538" s="13">
        <f t="shared" si="260"/>
        <v>3.5010000000000012</v>
      </c>
      <c r="U5538" s="2">
        <f t="shared" si="258"/>
        <v>0.3000000000000001</v>
      </c>
      <c r="V5538">
        <f>Table1[[#This Row],[Ship Date]]-Table1[[#This Row],[Order Date]]</f>
        <v>1</v>
      </c>
    </row>
    <row r="5539" spans="1:22" x14ac:dyDescent="0.35">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s="13">
        <v>12.96</v>
      </c>
      <c r="S5539" s="13">
        <f t="shared" si="259"/>
        <v>9.0719999999999992</v>
      </c>
      <c r="T5539" s="13">
        <f t="shared" si="260"/>
        <v>3.8880000000000017</v>
      </c>
      <c r="U5539" s="2">
        <f t="shared" si="258"/>
        <v>0.3000000000000001</v>
      </c>
      <c r="V5539">
        <f>Table1[[#This Row],[Ship Date]]-Table1[[#This Row],[Order Date]]</f>
        <v>1</v>
      </c>
    </row>
    <row r="5540" spans="1:22" x14ac:dyDescent="0.35">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s="13">
        <v>17.43</v>
      </c>
      <c r="S5540" s="13">
        <f t="shared" si="259"/>
        <v>12.200999999999999</v>
      </c>
      <c r="T5540" s="13">
        <f t="shared" si="260"/>
        <v>5.229000000000001</v>
      </c>
      <c r="U5540" s="2">
        <f t="shared" si="258"/>
        <v>0.30000000000000004</v>
      </c>
      <c r="V5540">
        <f>Table1[[#This Row],[Ship Date]]-Table1[[#This Row],[Order Date]]</f>
        <v>7</v>
      </c>
    </row>
    <row r="5541" spans="1:22" x14ac:dyDescent="0.35">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s="13">
        <v>181.98599999999999</v>
      </c>
      <c r="S5541" s="13">
        <f t="shared" si="259"/>
        <v>127.39019999999998</v>
      </c>
      <c r="T5541" s="13">
        <f t="shared" si="260"/>
        <v>54.595800000000011</v>
      </c>
      <c r="U5541" s="2">
        <f t="shared" si="258"/>
        <v>0.3000000000000001</v>
      </c>
      <c r="V5541">
        <f>Table1[[#This Row],[Ship Date]]-Table1[[#This Row],[Order Date]]</f>
        <v>4</v>
      </c>
    </row>
    <row r="5542" spans="1:22" x14ac:dyDescent="0.35">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s="13">
        <v>1.5920000000000001</v>
      </c>
      <c r="S5542" s="13">
        <f t="shared" si="259"/>
        <v>1.1144000000000001</v>
      </c>
      <c r="T5542" s="13">
        <f t="shared" si="260"/>
        <v>0.47760000000000002</v>
      </c>
      <c r="U5542" s="2">
        <f t="shared" si="258"/>
        <v>0.3</v>
      </c>
      <c r="V5542">
        <f>Table1[[#This Row],[Ship Date]]-Table1[[#This Row],[Order Date]]</f>
        <v>4</v>
      </c>
    </row>
    <row r="5543" spans="1:22" x14ac:dyDescent="0.35">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s="13">
        <v>22.344000000000001</v>
      </c>
      <c r="S5543" s="13">
        <f t="shared" si="259"/>
        <v>15.6408</v>
      </c>
      <c r="T5543" s="13">
        <f t="shared" si="260"/>
        <v>6.7032000000000007</v>
      </c>
      <c r="U5543" s="2">
        <f t="shared" si="258"/>
        <v>0.3</v>
      </c>
      <c r="V5543">
        <f>Table1[[#This Row],[Ship Date]]-Table1[[#This Row],[Order Date]]</f>
        <v>4</v>
      </c>
    </row>
    <row r="5544" spans="1:22" x14ac:dyDescent="0.35">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s="13">
        <v>455.97</v>
      </c>
      <c r="S5544" s="13">
        <f t="shared" si="259"/>
        <v>319.17899999999997</v>
      </c>
      <c r="T5544" s="13">
        <f t="shared" si="260"/>
        <v>136.79100000000005</v>
      </c>
      <c r="U5544" s="2">
        <f t="shared" si="258"/>
        <v>0.3000000000000001</v>
      </c>
      <c r="V5544">
        <f>Table1[[#This Row],[Ship Date]]-Table1[[#This Row],[Order Date]]</f>
        <v>6</v>
      </c>
    </row>
    <row r="5545" spans="1:22" x14ac:dyDescent="0.35">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s="13">
        <v>10.44</v>
      </c>
      <c r="S5545" s="13">
        <f t="shared" si="259"/>
        <v>7.3079999999999989</v>
      </c>
      <c r="T5545" s="13">
        <f t="shared" si="260"/>
        <v>3.1320000000000006</v>
      </c>
      <c r="U5545" s="2">
        <f t="shared" si="258"/>
        <v>0.30000000000000004</v>
      </c>
      <c r="V5545">
        <f>Table1[[#This Row],[Ship Date]]-Table1[[#This Row],[Order Date]]</f>
        <v>6</v>
      </c>
    </row>
    <row r="5546" spans="1:22" x14ac:dyDescent="0.35">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s="13">
        <v>5.2140000000000004</v>
      </c>
      <c r="S5546" s="13">
        <f t="shared" si="259"/>
        <v>3.6497999999999999</v>
      </c>
      <c r="T5546" s="13">
        <f t="shared" si="260"/>
        <v>1.5642000000000005</v>
      </c>
      <c r="U5546" s="2">
        <f t="shared" si="258"/>
        <v>0.30000000000000004</v>
      </c>
      <c r="V5546">
        <f>Table1[[#This Row],[Ship Date]]-Table1[[#This Row],[Order Date]]</f>
        <v>6</v>
      </c>
    </row>
    <row r="5547" spans="1:22" x14ac:dyDescent="0.35">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s="13">
        <v>67.400000000000006</v>
      </c>
      <c r="S5547" s="13">
        <f t="shared" si="259"/>
        <v>47.18</v>
      </c>
      <c r="T5547" s="13">
        <f t="shared" si="260"/>
        <v>20.220000000000006</v>
      </c>
      <c r="U5547" s="2">
        <f t="shared" si="258"/>
        <v>0.30000000000000004</v>
      </c>
      <c r="V5547">
        <f>Table1[[#This Row],[Ship Date]]-Table1[[#This Row],[Order Date]]</f>
        <v>4</v>
      </c>
    </row>
    <row r="5548" spans="1:22" x14ac:dyDescent="0.35">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s="13">
        <v>25.16</v>
      </c>
      <c r="S5548" s="13">
        <f t="shared" si="259"/>
        <v>17.611999999999998</v>
      </c>
      <c r="T5548" s="13">
        <f t="shared" si="260"/>
        <v>7.5480000000000018</v>
      </c>
      <c r="U5548" s="2">
        <f t="shared" si="258"/>
        <v>0.30000000000000004</v>
      </c>
      <c r="V5548">
        <f>Table1[[#This Row],[Ship Date]]-Table1[[#This Row],[Order Date]]</f>
        <v>1</v>
      </c>
    </row>
    <row r="5549" spans="1:22" x14ac:dyDescent="0.35">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s="13">
        <v>126.56</v>
      </c>
      <c r="S5549" s="13">
        <f t="shared" si="259"/>
        <v>88.591999999999999</v>
      </c>
      <c r="T5549" s="13">
        <f t="shared" si="260"/>
        <v>37.968000000000004</v>
      </c>
      <c r="U5549" s="2">
        <f t="shared" si="258"/>
        <v>0.30000000000000004</v>
      </c>
      <c r="V5549">
        <f>Table1[[#This Row],[Ship Date]]-Table1[[#This Row],[Order Date]]</f>
        <v>1</v>
      </c>
    </row>
    <row r="5550" spans="1:22" x14ac:dyDescent="0.35">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s="13">
        <v>43.68</v>
      </c>
      <c r="S5550" s="13">
        <f t="shared" si="259"/>
        <v>30.575999999999997</v>
      </c>
      <c r="T5550" s="13">
        <f t="shared" si="260"/>
        <v>13.104000000000003</v>
      </c>
      <c r="U5550" s="2">
        <f t="shared" si="258"/>
        <v>0.30000000000000004</v>
      </c>
      <c r="V5550">
        <f>Table1[[#This Row],[Ship Date]]-Table1[[#This Row],[Order Date]]</f>
        <v>3</v>
      </c>
    </row>
    <row r="5551" spans="1:22" x14ac:dyDescent="0.35">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s="13">
        <v>139.93</v>
      </c>
      <c r="S5551" s="13">
        <f t="shared" si="259"/>
        <v>97.950999999999993</v>
      </c>
      <c r="T5551" s="13">
        <f t="shared" si="260"/>
        <v>41.979000000000013</v>
      </c>
      <c r="U5551" s="2">
        <f t="shared" si="258"/>
        <v>0.3000000000000001</v>
      </c>
      <c r="V5551">
        <f>Table1[[#This Row],[Ship Date]]-Table1[[#This Row],[Order Date]]</f>
        <v>3</v>
      </c>
    </row>
    <row r="5552" spans="1:22" x14ac:dyDescent="0.3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s="13">
        <v>2.6720000000000002</v>
      </c>
      <c r="S5552" s="13">
        <f t="shared" si="259"/>
        <v>1.8704000000000001</v>
      </c>
      <c r="T5552" s="13">
        <f t="shared" si="260"/>
        <v>0.80160000000000009</v>
      </c>
      <c r="U5552" s="2">
        <f t="shared" si="258"/>
        <v>0.3</v>
      </c>
      <c r="V5552">
        <f>Table1[[#This Row],[Ship Date]]-Table1[[#This Row],[Order Date]]</f>
        <v>4</v>
      </c>
    </row>
    <row r="5553" spans="1:22" x14ac:dyDescent="0.3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s="13">
        <v>16.655999999999999</v>
      </c>
      <c r="S5553" s="13">
        <f t="shared" si="259"/>
        <v>11.659199999999998</v>
      </c>
      <c r="T5553" s="13">
        <f t="shared" si="260"/>
        <v>4.9968000000000004</v>
      </c>
      <c r="U5553" s="2">
        <f t="shared" si="258"/>
        <v>0.30000000000000004</v>
      </c>
      <c r="V5553">
        <f>Table1[[#This Row],[Ship Date]]-Table1[[#This Row],[Order Date]]</f>
        <v>4</v>
      </c>
    </row>
    <row r="5554" spans="1:22" x14ac:dyDescent="0.35">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s="13">
        <v>79.512</v>
      </c>
      <c r="S5554" s="13">
        <f t="shared" si="259"/>
        <v>55.6584</v>
      </c>
      <c r="T5554" s="13">
        <f t="shared" si="260"/>
        <v>23.8536</v>
      </c>
      <c r="U5554" s="2">
        <f t="shared" si="258"/>
        <v>0.3</v>
      </c>
      <c r="V5554">
        <f>Table1[[#This Row],[Ship Date]]-Table1[[#This Row],[Order Date]]</f>
        <v>4</v>
      </c>
    </row>
    <row r="5555" spans="1:22" x14ac:dyDescent="0.35">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s="13">
        <v>36.287999999999997</v>
      </c>
      <c r="S5555" s="13">
        <f t="shared" si="259"/>
        <v>25.401599999999995</v>
      </c>
      <c r="T5555" s="13">
        <f t="shared" si="260"/>
        <v>10.886400000000002</v>
      </c>
      <c r="U5555" s="2">
        <f t="shared" si="258"/>
        <v>0.3000000000000001</v>
      </c>
      <c r="V5555">
        <f>Table1[[#This Row],[Ship Date]]-Table1[[#This Row],[Order Date]]</f>
        <v>4</v>
      </c>
    </row>
    <row r="5556" spans="1:22" x14ac:dyDescent="0.35">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s="13">
        <v>67.993200000000002</v>
      </c>
      <c r="S5556" s="13">
        <f t="shared" si="259"/>
        <v>47.595239999999997</v>
      </c>
      <c r="T5556" s="13">
        <f t="shared" si="260"/>
        <v>20.397960000000005</v>
      </c>
      <c r="U5556" s="2">
        <f t="shared" si="258"/>
        <v>0.30000000000000004</v>
      </c>
      <c r="V5556">
        <f>Table1[[#This Row],[Ship Date]]-Table1[[#This Row],[Order Date]]</f>
        <v>4</v>
      </c>
    </row>
    <row r="5557" spans="1:22" x14ac:dyDescent="0.35">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s="13">
        <v>10.16</v>
      </c>
      <c r="S5557" s="13">
        <f t="shared" si="259"/>
        <v>7.1119999999999992</v>
      </c>
      <c r="T5557" s="13">
        <f t="shared" si="260"/>
        <v>3.0480000000000009</v>
      </c>
      <c r="U5557" s="2">
        <f t="shared" si="258"/>
        <v>0.3000000000000001</v>
      </c>
      <c r="V5557">
        <f>Table1[[#This Row],[Ship Date]]-Table1[[#This Row],[Order Date]]</f>
        <v>4</v>
      </c>
    </row>
    <row r="5558" spans="1:22" x14ac:dyDescent="0.35">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s="13">
        <v>6.16</v>
      </c>
      <c r="S5558" s="13">
        <f t="shared" si="259"/>
        <v>4.3119999999999994</v>
      </c>
      <c r="T5558" s="13">
        <f t="shared" si="260"/>
        <v>1.8480000000000008</v>
      </c>
      <c r="U5558" s="2">
        <f t="shared" si="258"/>
        <v>0.3000000000000001</v>
      </c>
      <c r="V5558">
        <f>Table1[[#This Row],[Ship Date]]-Table1[[#This Row],[Order Date]]</f>
        <v>4</v>
      </c>
    </row>
    <row r="5559" spans="1:22" x14ac:dyDescent="0.35">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s="13">
        <v>56.3</v>
      </c>
      <c r="S5559" s="13">
        <f t="shared" si="259"/>
        <v>39.409999999999997</v>
      </c>
      <c r="T5559" s="13">
        <f t="shared" si="260"/>
        <v>16.89</v>
      </c>
      <c r="U5559" s="2">
        <f t="shared" si="258"/>
        <v>0.30000000000000004</v>
      </c>
      <c r="V5559">
        <f>Table1[[#This Row],[Ship Date]]-Table1[[#This Row],[Order Date]]</f>
        <v>4</v>
      </c>
    </row>
    <row r="5560" spans="1:22" x14ac:dyDescent="0.35">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s="13">
        <v>6.48</v>
      </c>
      <c r="S5560" s="13">
        <f t="shared" si="259"/>
        <v>4.5359999999999996</v>
      </c>
      <c r="T5560" s="13">
        <f t="shared" si="260"/>
        <v>1.9440000000000008</v>
      </c>
      <c r="U5560" s="2">
        <f t="shared" si="258"/>
        <v>0.3000000000000001</v>
      </c>
      <c r="V5560">
        <f>Table1[[#This Row],[Ship Date]]-Table1[[#This Row],[Order Date]]</f>
        <v>4</v>
      </c>
    </row>
    <row r="5561" spans="1:22" x14ac:dyDescent="0.35">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s="13">
        <v>1325.85</v>
      </c>
      <c r="S5561" s="13">
        <f t="shared" si="259"/>
        <v>928.09499999999991</v>
      </c>
      <c r="T5561" s="13">
        <f t="shared" si="260"/>
        <v>397.755</v>
      </c>
      <c r="U5561" s="2">
        <f t="shared" si="258"/>
        <v>0.30000000000000004</v>
      </c>
      <c r="V5561">
        <f>Table1[[#This Row],[Ship Date]]-Table1[[#This Row],[Order Date]]</f>
        <v>4</v>
      </c>
    </row>
    <row r="5562" spans="1:22" x14ac:dyDescent="0.35">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s="13">
        <v>14.94</v>
      </c>
      <c r="S5562" s="13">
        <f t="shared" si="259"/>
        <v>10.457999999999998</v>
      </c>
      <c r="T5562" s="13">
        <f t="shared" si="260"/>
        <v>4.4820000000000011</v>
      </c>
      <c r="U5562" s="2">
        <f t="shared" si="258"/>
        <v>0.3000000000000001</v>
      </c>
      <c r="V5562">
        <f>Table1[[#This Row],[Ship Date]]-Table1[[#This Row],[Order Date]]</f>
        <v>4</v>
      </c>
    </row>
    <row r="5563" spans="1:22" x14ac:dyDescent="0.35">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s="13">
        <v>34.54</v>
      </c>
      <c r="S5563" s="13">
        <f t="shared" si="259"/>
        <v>24.177999999999997</v>
      </c>
      <c r="T5563" s="13">
        <f t="shared" si="260"/>
        <v>10.362000000000002</v>
      </c>
      <c r="U5563" s="2">
        <f t="shared" si="258"/>
        <v>0.30000000000000004</v>
      </c>
      <c r="V5563">
        <f>Table1[[#This Row],[Ship Date]]-Table1[[#This Row],[Order Date]]</f>
        <v>2</v>
      </c>
    </row>
    <row r="5564" spans="1:22" x14ac:dyDescent="0.35">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s="13">
        <v>2999.95</v>
      </c>
      <c r="S5564" s="13">
        <f t="shared" si="259"/>
        <v>2099.9649999999997</v>
      </c>
      <c r="T5564" s="13">
        <f t="shared" si="260"/>
        <v>899.98500000000013</v>
      </c>
      <c r="U5564" s="2">
        <f t="shared" si="258"/>
        <v>0.30000000000000004</v>
      </c>
      <c r="V5564">
        <f>Table1[[#This Row],[Ship Date]]-Table1[[#This Row],[Order Date]]</f>
        <v>2</v>
      </c>
    </row>
    <row r="5565" spans="1:22" x14ac:dyDescent="0.35">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s="13">
        <v>64.12</v>
      </c>
      <c r="S5565" s="13">
        <f t="shared" si="259"/>
        <v>44.884</v>
      </c>
      <c r="T5565" s="13">
        <f t="shared" si="260"/>
        <v>19.236000000000004</v>
      </c>
      <c r="U5565" s="2">
        <f t="shared" si="258"/>
        <v>0.30000000000000004</v>
      </c>
      <c r="V5565">
        <f>Table1[[#This Row],[Ship Date]]-Table1[[#This Row],[Order Date]]</f>
        <v>2</v>
      </c>
    </row>
    <row r="5566" spans="1:22" x14ac:dyDescent="0.35">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s="13">
        <v>19.456</v>
      </c>
      <c r="S5566" s="13">
        <f t="shared" si="259"/>
        <v>13.619199999999999</v>
      </c>
      <c r="T5566" s="13">
        <f t="shared" si="260"/>
        <v>5.8368000000000002</v>
      </c>
      <c r="U5566" s="2">
        <f t="shared" si="258"/>
        <v>0.30000000000000004</v>
      </c>
      <c r="V5566">
        <f>Table1[[#This Row],[Ship Date]]-Table1[[#This Row],[Order Date]]</f>
        <v>0</v>
      </c>
    </row>
    <row r="5567" spans="1:22" x14ac:dyDescent="0.35">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s="13">
        <v>209.98599999999999</v>
      </c>
      <c r="S5567" s="13">
        <f t="shared" si="259"/>
        <v>146.99019999999999</v>
      </c>
      <c r="T5567" s="13">
        <f t="shared" si="260"/>
        <v>62.995800000000003</v>
      </c>
      <c r="U5567" s="2">
        <f t="shared" si="258"/>
        <v>0.30000000000000004</v>
      </c>
      <c r="V5567">
        <f>Table1[[#This Row],[Ship Date]]-Table1[[#This Row],[Order Date]]</f>
        <v>0</v>
      </c>
    </row>
    <row r="5568" spans="1:22" x14ac:dyDescent="0.35">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s="13">
        <v>29.76</v>
      </c>
      <c r="S5568" s="13">
        <f t="shared" si="259"/>
        <v>20.832000000000001</v>
      </c>
      <c r="T5568" s="13">
        <f t="shared" si="260"/>
        <v>8.9280000000000008</v>
      </c>
      <c r="U5568" s="2">
        <f t="shared" si="258"/>
        <v>0.3</v>
      </c>
      <c r="V5568">
        <f>Table1[[#This Row],[Ship Date]]-Table1[[#This Row],[Order Date]]</f>
        <v>0</v>
      </c>
    </row>
    <row r="5569" spans="1:22" x14ac:dyDescent="0.35">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s="13">
        <v>89.768000000000001</v>
      </c>
      <c r="S5569" s="13">
        <f t="shared" si="259"/>
        <v>62.837599999999995</v>
      </c>
      <c r="T5569" s="13">
        <f t="shared" si="260"/>
        <v>26.930400000000006</v>
      </c>
      <c r="U5569" s="2">
        <f t="shared" si="258"/>
        <v>0.30000000000000004</v>
      </c>
      <c r="V5569">
        <f>Table1[[#This Row],[Ship Date]]-Table1[[#This Row],[Order Date]]</f>
        <v>0</v>
      </c>
    </row>
    <row r="5570" spans="1:22" x14ac:dyDescent="0.35">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s="13">
        <v>959.98400000000004</v>
      </c>
      <c r="S5570" s="13">
        <f t="shared" si="259"/>
        <v>671.98879999999997</v>
      </c>
      <c r="T5570" s="13">
        <f t="shared" si="260"/>
        <v>287.99520000000007</v>
      </c>
      <c r="U5570" s="2">
        <f t="shared" si="258"/>
        <v>0.30000000000000004</v>
      </c>
      <c r="V5570">
        <f>Table1[[#This Row],[Ship Date]]-Table1[[#This Row],[Order Date]]</f>
        <v>0</v>
      </c>
    </row>
    <row r="5571" spans="1:22" x14ac:dyDescent="0.35">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s="13">
        <v>15.552</v>
      </c>
      <c r="S5571" s="13">
        <f t="shared" si="259"/>
        <v>10.886399999999998</v>
      </c>
      <c r="T5571" s="13">
        <f t="shared" si="260"/>
        <v>4.6656000000000013</v>
      </c>
      <c r="U5571" s="2">
        <f t="shared" ref="U5571:U5634" si="261">T5571/R5571</f>
        <v>0.3000000000000001</v>
      </c>
      <c r="V5571">
        <f>Table1[[#This Row],[Ship Date]]-Table1[[#This Row],[Order Date]]</f>
        <v>0</v>
      </c>
    </row>
    <row r="5572" spans="1:22" x14ac:dyDescent="0.35">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s="13">
        <v>34.36</v>
      </c>
      <c r="S5572" s="13">
        <f t="shared" ref="S5572:S5635" si="262">R5572*0.7</f>
        <v>24.052</v>
      </c>
      <c r="T5572" s="13">
        <f t="shared" ref="T5572:T5635" si="263">R5572-S5572</f>
        <v>10.308</v>
      </c>
      <c r="U5572" s="2">
        <f t="shared" si="261"/>
        <v>0.3</v>
      </c>
      <c r="V5572">
        <f>Table1[[#This Row],[Ship Date]]-Table1[[#This Row],[Order Date]]</f>
        <v>0</v>
      </c>
    </row>
    <row r="5573" spans="1:22" x14ac:dyDescent="0.35">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s="13">
        <v>98.376000000000005</v>
      </c>
      <c r="S5573" s="13">
        <f t="shared" si="262"/>
        <v>68.863199999999992</v>
      </c>
      <c r="T5573" s="13">
        <f t="shared" si="263"/>
        <v>29.512800000000013</v>
      </c>
      <c r="U5573" s="2">
        <f t="shared" si="261"/>
        <v>0.3000000000000001</v>
      </c>
      <c r="V5573">
        <f>Table1[[#This Row],[Ship Date]]-Table1[[#This Row],[Order Date]]</f>
        <v>4</v>
      </c>
    </row>
    <row r="5574" spans="1:22" x14ac:dyDescent="0.35">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s="13">
        <v>29.94</v>
      </c>
      <c r="S5574" s="13">
        <f t="shared" si="262"/>
        <v>20.957999999999998</v>
      </c>
      <c r="T5574" s="13">
        <f t="shared" si="263"/>
        <v>8.9820000000000029</v>
      </c>
      <c r="U5574" s="2">
        <f t="shared" si="261"/>
        <v>0.3000000000000001</v>
      </c>
      <c r="V5574">
        <f>Table1[[#This Row],[Ship Date]]-Table1[[#This Row],[Order Date]]</f>
        <v>4</v>
      </c>
    </row>
    <row r="5575" spans="1:22" x14ac:dyDescent="0.35">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s="13">
        <v>17.472000000000001</v>
      </c>
      <c r="S5575" s="13">
        <f t="shared" si="262"/>
        <v>12.230399999999999</v>
      </c>
      <c r="T5575" s="13">
        <f t="shared" si="263"/>
        <v>5.2416000000000018</v>
      </c>
      <c r="U5575" s="2">
        <f t="shared" si="261"/>
        <v>0.3000000000000001</v>
      </c>
      <c r="V5575">
        <f>Table1[[#This Row],[Ship Date]]-Table1[[#This Row],[Order Date]]</f>
        <v>4</v>
      </c>
    </row>
    <row r="5576" spans="1:22" x14ac:dyDescent="0.35">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s="13">
        <v>36.738</v>
      </c>
      <c r="S5576" s="13">
        <f t="shared" si="262"/>
        <v>25.7166</v>
      </c>
      <c r="T5576" s="13">
        <f t="shared" si="263"/>
        <v>11.0214</v>
      </c>
      <c r="U5576" s="2">
        <f t="shared" si="261"/>
        <v>0.3</v>
      </c>
      <c r="V5576">
        <f>Table1[[#This Row],[Ship Date]]-Table1[[#This Row],[Order Date]]</f>
        <v>4</v>
      </c>
    </row>
    <row r="5577" spans="1:22" x14ac:dyDescent="0.35">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s="13">
        <v>179.94</v>
      </c>
      <c r="S5577" s="13">
        <f t="shared" si="262"/>
        <v>125.95799999999998</v>
      </c>
      <c r="T5577" s="13">
        <f t="shared" si="263"/>
        <v>53.982000000000014</v>
      </c>
      <c r="U5577" s="2">
        <f t="shared" si="261"/>
        <v>0.3000000000000001</v>
      </c>
      <c r="V5577">
        <f>Table1[[#This Row],[Ship Date]]-Table1[[#This Row],[Order Date]]</f>
        <v>4</v>
      </c>
    </row>
    <row r="5578" spans="1:22" x14ac:dyDescent="0.35">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s="13">
        <v>383.64</v>
      </c>
      <c r="S5578" s="13">
        <f t="shared" si="262"/>
        <v>268.548</v>
      </c>
      <c r="T5578" s="13">
        <f t="shared" si="263"/>
        <v>115.09199999999998</v>
      </c>
      <c r="U5578" s="2">
        <f t="shared" si="261"/>
        <v>0.3</v>
      </c>
      <c r="V5578">
        <f>Table1[[#This Row],[Ship Date]]-Table1[[#This Row],[Order Date]]</f>
        <v>4</v>
      </c>
    </row>
    <row r="5579" spans="1:22" x14ac:dyDescent="0.35">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s="13">
        <v>56.52</v>
      </c>
      <c r="S5579" s="13">
        <f t="shared" si="262"/>
        <v>39.564</v>
      </c>
      <c r="T5579" s="13">
        <f t="shared" si="263"/>
        <v>16.956000000000003</v>
      </c>
      <c r="U5579" s="2">
        <f t="shared" si="261"/>
        <v>0.30000000000000004</v>
      </c>
      <c r="V5579">
        <f>Table1[[#This Row],[Ship Date]]-Table1[[#This Row],[Order Date]]</f>
        <v>4</v>
      </c>
    </row>
    <row r="5580" spans="1:22" x14ac:dyDescent="0.35">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s="13">
        <v>6.56</v>
      </c>
      <c r="S5580" s="13">
        <f t="shared" si="262"/>
        <v>4.5919999999999996</v>
      </c>
      <c r="T5580" s="13">
        <f t="shared" si="263"/>
        <v>1.968</v>
      </c>
      <c r="U5580" s="2">
        <f t="shared" si="261"/>
        <v>0.3</v>
      </c>
      <c r="V5580">
        <f>Table1[[#This Row],[Ship Date]]-Table1[[#This Row],[Order Date]]</f>
        <v>5</v>
      </c>
    </row>
    <row r="5581" spans="1:22" x14ac:dyDescent="0.35">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s="13">
        <v>243.92</v>
      </c>
      <c r="S5581" s="13">
        <f t="shared" si="262"/>
        <v>170.74399999999997</v>
      </c>
      <c r="T5581" s="13">
        <f t="shared" si="263"/>
        <v>73.176000000000016</v>
      </c>
      <c r="U5581" s="2">
        <f t="shared" si="261"/>
        <v>0.3000000000000001</v>
      </c>
      <c r="V5581">
        <f>Table1[[#This Row],[Ship Date]]-Table1[[#This Row],[Order Date]]</f>
        <v>5</v>
      </c>
    </row>
    <row r="5582" spans="1:22" x14ac:dyDescent="0.3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s="13">
        <v>47.52</v>
      </c>
      <c r="S5582" s="13">
        <f t="shared" si="262"/>
        <v>33.264000000000003</v>
      </c>
      <c r="T5582" s="13">
        <f t="shared" si="263"/>
        <v>14.256</v>
      </c>
      <c r="U5582" s="2">
        <f t="shared" si="261"/>
        <v>0.3</v>
      </c>
      <c r="V5582">
        <f>Table1[[#This Row],[Ship Date]]-Table1[[#This Row],[Order Date]]</f>
        <v>5</v>
      </c>
    </row>
    <row r="5583" spans="1:22" x14ac:dyDescent="0.35">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s="13">
        <v>19.98</v>
      </c>
      <c r="S5583" s="13">
        <f t="shared" si="262"/>
        <v>13.985999999999999</v>
      </c>
      <c r="T5583" s="13">
        <f t="shared" si="263"/>
        <v>5.9940000000000015</v>
      </c>
      <c r="U5583" s="2">
        <f t="shared" si="261"/>
        <v>0.30000000000000004</v>
      </c>
      <c r="V5583">
        <f>Table1[[#This Row],[Ship Date]]-Table1[[#This Row],[Order Date]]</f>
        <v>4</v>
      </c>
    </row>
    <row r="5584" spans="1:22" x14ac:dyDescent="0.35">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s="13">
        <v>8</v>
      </c>
      <c r="S5584" s="13">
        <f t="shared" si="262"/>
        <v>5.6</v>
      </c>
      <c r="T5584" s="13">
        <f t="shared" si="263"/>
        <v>2.4000000000000004</v>
      </c>
      <c r="U5584" s="2">
        <f t="shared" si="261"/>
        <v>0.30000000000000004</v>
      </c>
      <c r="V5584">
        <f>Table1[[#This Row],[Ship Date]]-Table1[[#This Row],[Order Date]]</f>
        <v>4</v>
      </c>
    </row>
    <row r="5585" spans="1:22" x14ac:dyDescent="0.35">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s="13">
        <v>6.16</v>
      </c>
      <c r="S5585" s="13">
        <f t="shared" si="262"/>
        <v>4.3119999999999994</v>
      </c>
      <c r="T5585" s="13">
        <f t="shared" si="263"/>
        <v>1.8480000000000008</v>
      </c>
      <c r="U5585" s="2">
        <f t="shared" si="261"/>
        <v>0.3000000000000001</v>
      </c>
      <c r="V5585">
        <f>Table1[[#This Row],[Ship Date]]-Table1[[#This Row],[Order Date]]</f>
        <v>4</v>
      </c>
    </row>
    <row r="5586" spans="1:22" x14ac:dyDescent="0.35">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s="13">
        <v>83.56</v>
      </c>
      <c r="S5586" s="13">
        <f t="shared" si="262"/>
        <v>58.491999999999997</v>
      </c>
      <c r="T5586" s="13">
        <f t="shared" si="263"/>
        <v>25.068000000000005</v>
      </c>
      <c r="U5586" s="2">
        <f t="shared" si="261"/>
        <v>0.30000000000000004</v>
      </c>
      <c r="V5586">
        <f>Table1[[#This Row],[Ship Date]]-Table1[[#This Row],[Order Date]]</f>
        <v>4</v>
      </c>
    </row>
    <row r="5587" spans="1:22" x14ac:dyDescent="0.35">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s="13">
        <v>546.05999999999995</v>
      </c>
      <c r="S5587" s="13">
        <f t="shared" si="262"/>
        <v>382.24199999999996</v>
      </c>
      <c r="T5587" s="13">
        <f t="shared" si="263"/>
        <v>163.81799999999998</v>
      </c>
      <c r="U5587" s="2">
        <f t="shared" si="261"/>
        <v>0.3</v>
      </c>
      <c r="V5587">
        <f>Table1[[#This Row],[Ship Date]]-Table1[[#This Row],[Order Date]]</f>
        <v>4</v>
      </c>
    </row>
    <row r="5588" spans="1:22" x14ac:dyDescent="0.35">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s="13">
        <v>269.49</v>
      </c>
      <c r="S5588" s="13">
        <f t="shared" si="262"/>
        <v>188.643</v>
      </c>
      <c r="T5588" s="13">
        <f t="shared" si="263"/>
        <v>80.847000000000008</v>
      </c>
      <c r="U5588" s="2">
        <f t="shared" si="261"/>
        <v>0.30000000000000004</v>
      </c>
      <c r="V5588">
        <f>Table1[[#This Row],[Ship Date]]-Table1[[#This Row],[Order Date]]</f>
        <v>4</v>
      </c>
    </row>
    <row r="5589" spans="1:22" x14ac:dyDescent="0.35">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s="13">
        <v>10.9</v>
      </c>
      <c r="S5589" s="13">
        <f t="shared" si="262"/>
        <v>7.63</v>
      </c>
      <c r="T5589" s="13">
        <f t="shared" si="263"/>
        <v>3.2700000000000005</v>
      </c>
      <c r="U5589" s="2">
        <f t="shared" si="261"/>
        <v>0.30000000000000004</v>
      </c>
      <c r="V5589">
        <f>Table1[[#This Row],[Ship Date]]-Table1[[#This Row],[Order Date]]</f>
        <v>1</v>
      </c>
    </row>
    <row r="5590" spans="1:22" x14ac:dyDescent="0.35">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s="13">
        <v>6.0960000000000001</v>
      </c>
      <c r="S5590" s="13">
        <f t="shared" si="262"/>
        <v>4.2671999999999999</v>
      </c>
      <c r="T5590" s="13">
        <f t="shared" si="263"/>
        <v>1.8288000000000002</v>
      </c>
      <c r="U5590" s="2">
        <f t="shared" si="261"/>
        <v>0.30000000000000004</v>
      </c>
      <c r="V5590">
        <f>Table1[[#This Row],[Ship Date]]-Table1[[#This Row],[Order Date]]</f>
        <v>5</v>
      </c>
    </row>
    <row r="5591" spans="1:22" x14ac:dyDescent="0.35">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s="13">
        <v>34.049999999999997</v>
      </c>
      <c r="S5591" s="13">
        <f t="shared" si="262"/>
        <v>23.834999999999997</v>
      </c>
      <c r="T5591" s="13">
        <f t="shared" si="263"/>
        <v>10.215</v>
      </c>
      <c r="U5591" s="2">
        <f t="shared" si="261"/>
        <v>0.30000000000000004</v>
      </c>
      <c r="V5591">
        <f>Table1[[#This Row],[Ship Date]]-Table1[[#This Row],[Order Date]]</f>
        <v>3</v>
      </c>
    </row>
    <row r="5592" spans="1:22" x14ac:dyDescent="0.35">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s="13">
        <v>352.38</v>
      </c>
      <c r="S5592" s="13">
        <f t="shared" si="262"/>
        <v>246.66599999999997</v>
      </c>
      <c r="T5592" s="13">
        <f t="shared" si="263"/>
        <v>105.71400000000003</v>
      </c>
      <c r="U5592" s="2">
        <f t="shared" si="261"/>
        <v>0.3000000000000001</v>
      </c>
      <c r="V5592">
        <f>Table1[[#This Row],[Ship Date]]-Table1[[#This Row],[Order Date]]</f>
        <v>3</v>
      </c>
    </row>
    <row r="5593" spans="1:22" x14ac:dyDescent="0.35">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s="13">
        <v>245.98</v>
      </c>
      <c r="S5593" s="13">
        <f t="shared" si="262"/>
        <v>172.18599999999998</v>
      </c>
      <c r="T5593" s="13">
        <f t="shared" si="263"/>
        <v>73.794000000000011</v>
      </c>
      <c r="U5593" s="2">
        <f t="shared" si="261"/>
        <v>0.30000000000000004</v>
      </c>
      <c r="V5593">
        <f>Table1[[#This Row],[Ship Date]]-Table1[[#This Row],[Order Date]]</f>
        <v>5</v>
      </c>
    </row>
    <row r="5594" spans="1:22" x14ac:dyDescent="0.35">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s="13">
        <v>18.940000000000001</v>
      </c>
      <c r="S5594" s="13">
        <f t="shared" si="262"/>
        <v>13.258000000000001</v>
      </c>
      <c r="T5594" s="13">
        <f t="shared" si="263"/>
        <v>5.6820000000000004</v>
      </c>
      <c r="U5594" s="2">
        <f t="shared" si="261"/>
        <v>0.3</v>
      </c>
      <c r="V5594">
        <f>Table1[[#This Row],[Ship Date]]-Table1[[#This Row],[Order Date]]</f>
        <v>5</v>
      </c>
    </row>
    <row r="5595" spans="1:22" x14ac:dyDescent="0.35">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s="13">
        <v>59.912999999999997</v>
      </c>
      <c r="S5595" s="13">
        <f t="shared" si="262"/>
        <v>41.939099999999996</v>
      </c>
      <c r="T5595" s="13">
        <f t="shared" si="263"/>
        <v>17.9739</v>
      </c>
      <c r="U5595" s="2">
        <f t="shared" si="261"/>
        <v>0.30000000000000004</v>
      </c>
      <c r="V5595">
        <f>Table1[[#This Row],[Ship Date]]-Table1[[#This Row],[Order Date]]</f>
        <v>6</v>
      </c>
    </row>
    <row r="5596" spans="1:22" x14ac:dyDescent="0.35">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s="13">
        <v>391.98</v>
      </c>
      <c r="S5596" s="13">
        <f t="shared" si="262"/>
        <v>274.38599999999997</v>
      </c>
      <c r="T5596" s="13">
        <f t="shared" si="263"/>
        <v>117.59400000000005</v>
      </c>
      <c r="U5596" s="2">
        <f t="shared" si="261"/>
        <v>0.3000000000000001</v>
      </c>
      <c r="V5596">
        <f>Table1[[#This Row],[Ship Date]]-Table1[[#This Row],[Order Date]]</f>
        <v>0</v>
      </c>
    </row>
    <row r="5597" spans="1:22" x14ac:dyDescent="0.35">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s="13">
        <v>437.85</v>
      </c>
      <c r="S5597" s="13">
        <f t="shared" si="262"/>
        <v>306.495</v>
      </c>
      <c r="T5597" s="13">
        <f t="shared" si="263"/>
        <v>131.35500000000002</v>
      </c>
      <c r="U5597" s="2">
        <f t="shared" si="261"/>
        <v>0.30000000000000004</v>
      </c>
      <c r="V5597">
        <f>Table1[[#This Row],[Ship Date]]-Table1[[#This Row],[Order Date]]</f>
        <v>0</v>
      </c>
    </row>
    <row r="5598" spans="1:22" x14ac:dyDescent="0.35">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s="13">
        <v>68.62</v>
      </c>
      <c r="S5598" s="13">
        <f t="shared" si="262"/>
        <v>48.033999999999999</v>
      </c>
      <c r="T5598" s="13">
        <f t="shared" si="263"/>
        <v>20.586000000000006</v>
      </c>
      <c r="U5598" s="2">
        <f t="shared" si="261"/>
        <v>0.30000000000000004</v>
      </c>
      <c r="V5598">
        <f>Table1[[#This Row],[Ship Date]]-Table1[[#This Row],[Order Date]]</f>
        <v>4</v>
      </c>
    </row>
    <row r="5599" spans="1:22" x14ac:dyDescent="0.35">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s="13">
        <v>25.02</v>
      </c>
      <c r="S5599" s="13">
        <f t="shared" si="262"/>
        <v>17.513999999999999</v>
      </c>
      <c r="T5599" s="13">
        <f t="shared" si="263"/>
        <v>7.5060000000000002</v>
      </c>
      <c r="U5599" s="2">
        <f t="shared" si="261"/>
        <v>0.3</v>
      </c>
      <c r="V5599">
        <f>Table1[[#This Row],[Ship Date]]-Table1[[#This Row],[Order Date]]</f>
        <v>7</v>
      </c>
    </row>
    <row r="5600" spans="1:22" x14ac:dyDescent="0.35">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s="13">
        <v>10.71</v>
      </c>
      <c r="S5600" s="13">
        <f t="shared" si="262"/>
        <v>7.4969999999999999</v>
      </c>
      <c r="T5600" s="13">
        <f t="shared" si="263"/>
        <v>3.213000000000001</v>
      </c>
      <c r="U5600" s="2">
        <f t="shared" si="261"/>
        <v>0.30000000000000004</v>
      </c>
      <c r="V5600">
        <f>Table1[[#This Row],[Ship Date]]-Table1[[#This Row],[Order Date]]</f>
        <v>7</v>
      </c>
    </row>
    <row r="5601" spans="1:22" x14ac:dyDescent="0.35">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s="13">
        <v>55.984000000000002</v>
      </c>
      <c r="S5601" s="13">
        <f t="shared" si="262"/>
        <v>39.188800000000001</v>
      </c>
      <c r="T5601" s="13">
        <f t="shared" si="263"/>
        <v>16.795200000000001</v>
      </c>
      <c r="U5601" s="2">
        <f t="shared" si="261"/>
        <v>0.3</v>
      </c>
      <c r="V5601">
        <f>Table1[[#This Row],[Ship Date]]-Table1[[#This Row],[Order Date]]</f>
        <v>0</v>
      </c>
    </row>
    <row r="5602" spans="1:22" x14ac:dyDescent="0.35">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s="13">
        <v>14.48</v>
      </c>
      <c r="S5602" s="13">
        <f t="shared" si="262"/>
        <v>10.135999999999999</v>
      </c>
      <c r="T5602" s="13">
        <f t="shared" si="263"/>
        <v>4.3440000000000012</v>
      </c>
      <c r="U5602" s="2">
        <f t="shared" si="261"/>
        <v>0.3000000000000001</v>
      </c>
      <c r="V5602">
        <f>Table1[[#This Row],[Ship Date]]-Table1[[#This Row],[Order Date]]</f>
        <v>0</v>
      </c>
    </row>
    <row r="5603" spans="1:22" x14ac:dyDescent="0.35">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s="13">
        <v>142.488</v>
      </c>
      <c r="S5603" s="13">
        <f t="shared" si="262"/>
        <v>99.741599999999991</v>
      </c>
      <c r="T5603" s="13">
        <f t="shared" si="263"/>
        <v>42.746400000000008</v>
      </c>
      <c r="U5603" s="2">
        <f t="shared" si="261"/>
        <v>0.30000000000000004</v>
      </c>
      <c r="V5603">
        <f>Table1[[#This Row],[Ship Date]]-Table1[[#This Row],[Order Date]]</f>
        <v>0</v>
      </c>
    </row>
    <row r="5604" spans="1:22" x14ac:dyDescent="0.35">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s="13">
        <v>14.16</v>
      </c>
      <c r="S5604" s="13">
        <f t="shared" si="262"/>
        <v>9.911999999999999</v>
      </c>
      <c r="T5604" s="13">
        <f t="shared" si="263"/>
        <v>4.2480000000000011</v>
      </c>
      <c r="U5604" s="2">
        <f t="shared" si="261"/>
        <v>0.3000000000000001</v>
      </c>
      <c r="V5604">
        <f>Table1[[#This Row],[Ship Date]]-Table1[[#This Row],[Order Date]]</f>
        <v>2</v>
      </c>
    </row>
    <row r="5605" spans="1:22" x14ac:dyDescent="0.35">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s="13">
        <v>79.92</v>
      </c>
      <c r="S5605" s="13">
        <f t="shared" si="262"/>
        <v>55.943999999999996</v>
      </c>
      <c r="T5605" s="13">
        <f t="shared" si="263"/>
        <v>23.976000000000006</v>
      </c>
      <c r="U5605" s="2">
        <f t="shared" si="261"/>
        <v>0.30000000000000004</v>
      </c>
      <c r="V5605">
        <f>Table1[[#This Row],[Ship Date]]-Table1[[#This Row],[Order Date]]</f>
        <v>2</v>
      </c>
    </row>
    <row r="5606" spans="1:22" x14ac:dyDescent="0.35">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s="13">
        <v>590.35199999999998</v>
      </c>
      <c r="S5606" s="13">
        <f t="shared" si="262"/>
        <v>413.24639999999994</v>
      </c>
      <c r="T5606" s="13">
        <f t="shared" si="263"/>
        <v>177.10560000000004</v>
      </c>
      <c r="U5606" s="2">
        <f t="shared" si="261"/>
        <v>0.3000000000000001</v>
      </c>
      <c r="V5606">
        <f>Table1[[#This Row],[Ship Date]]-Table1[[#This Row],[Order Date]]</f>
        <v>4</v>
      </c>
    </row>
    <row r="5607" spans="1:22" x14ac:dyDescent="0.35">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s="13">
        <v>17.088000000000001</v>
      </c>
      <c r="S5607" s="13">
        <f t="shared" si="262"/>
        <v>11.961600000000001</v>
      </c>
      <c r="T5607" s="13">
        <f t="shared" si="263"/>
        <v>5.1264000000000003</v>
      </c>
      <c r="U5607" s="2">
        <f t="shared" si="261"/>
        <v>0.3</v>
      </c>
      <c r="V5607">
        <f>Table1[[#This Row],[Ship Date]]-Table1[[#This Row],[Order Date]]</f>
        <v>5</v>
      </c>
    </row>
    <row r="5608" spans="1:22" x14ac:dyDescent="0.35">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s="13">
        <v>98.391999999999996</v>
      </c>
      <c r="S5608" s="13">
        <f t="shared" si="262"/>
        <v>68.874399999999994</v>
      </c>
      <c r="T5608" s="13">
        <f t="shared" si="263"/>
        <v>29.517600000000002</v>
      </c>
      <c r="U5608" s="2">
        <f t="shared" si="261"/>
        <v>0.30000000000000004</v>
      </c>
      <c r="V5608">
        <f>Table1[[#This Row],[Ship Date]]-Table1[[#This Row],[Order Date]]</f>
        <v>5</v>
      </c>
    </row>
    <row r="5609" spans="1:22" x14ac:dyDescent="0.35">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s="13">
        <v>11.05</v>
      </c>
      <c r="S5609" s="13">
        <f t="shared" si="262"/>
        <v>7.7350000000000003</v>
      </c>
      <c r="T5609" s="13">
        <f t="shared" si="263"/>
        <v>3.3150000000000004</v>
      </c>
      <c r="U5609" s="2">
        <f t="shared" si="261"/>
        <v>0.3</v>
      </c>
      <c r="V5609">
        <f>Table1[[#This Row],[Ship Date]]-Table1[[#This Row],[Order Date]]</f>
        <v>6</v>
      </c>
    </row>
    <row r="5610" spans="1:22" x14ac:dyDescent="0.35">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s="13">
        <v>7.78</v>
      </c>
      <c r="S5610" s="13">
        <f t="shared" si="262"/>
        <v>5.4459999999999997</v>
      </c>
      <c r="T5610" s="13">
        <f t="shared" si="263"/>
        <v>2.3340000000000005</v>
      </c>
      <c r="U5610" s="2">
        <f t="shared" si="261"/>
        <v>0.30000000000000004</v>
      </c>
      <c r="V5610">
        <f>Table1[[#This Row],[Ship Date]]-Table1[[#This Row],[Order Date]]</f>
        <v>5</v>
      </c>
    </row>
    <row r="5611" spans="1:22" x14ac:dyDescent="0.35">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s="13">
        <v>659.9</v>
      </c>
      <c r="S5611" s="13">
        <f t="shared" si="262"/>
        <v>461.92999999999995</v>
      </c>
      <c r="T5611" s="13">
        <f t="shared" si="263"/>
        <v>197.97000000000003</v>
      </c>
      <c r="U5611" s="2">
        <f t="shared" si="261"/>
        <v>0.30000000000000004</v>
      </c>
      <c r="V5611">
        <f>Table1[[#This Row],[Ship Date]]-Table1[[#This Row],[Order Date]]</f>
        <v>5</v>
      </c>
    </row>
    <row r="5612" spans="1:22" x14ac:dyDescent="0.35">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s="13">
        <v>53.04</v>
      </c>
      <c r="S5612" s="13">
        <f t="shared" si="262"/>
        <v>37.128</v>
      </c>
      <c r="T5612" s="13">
        <f t="shared" si="263"/>
        <v>15.911999999999999</v>
      </c>
      <c r="U5612" s="2">
        <f t="shared" si="261"/>
        <v>0.3</v>
      </c>
      <c r="V5612">
        <f>Table1[[#This Row],[Ship Date]]-Table1[[#This Row],[Order Date]]</f>
        <v>2</v>
      </c>
    </row>
    <row r="5613" spans="1:22" x14ac:dyDescent="0.35">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s="13">
        <v>843.9</v>
      </c>
      <c r="S5613" s="13">
        <f t="shared" si="262"/>
        <v>590.7299999999999</v>
      </c>
      <c r="T5613" s="13">
        <f t="shared" si="263"/>
        <v>253.17000000000007</v>
      </c>
      <c r="U5613" s="2">
        <f t="shared" si="261"/>
        <v>0.3000000000000001</v>
      </c>
      <c r="V5613">
        <f>Table1[[#This Row],[Ship Date]]-Table1[[#This Row],[Order Date]]</f>
        <v>4</v>
      </c>
    </row>
    <row r="5614" spans="1:22" x14ac:dyDescent="0.35">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s="13">
        <v>1496.16</v>
      </c>
      <c r="S5614" s="13">
        <f t="shared" si="262"/>
        <v>1047.3119999999999</v>
      </c>
      <c r="T5614" s="13">
        <f t="shared" si="263"/>
        <v>448.84800000000018</v>
      </c>
      <c r="U5614" s="2">
        <f t="shared" si="261"/>
        <v>0.3000000000000001</v>
      </c>
      <c r="V5614">
        <f>Table1[[#This Row],[Ship Date]]-Table1[[#This Row],[Order Date]]</f>
        <v>4</v>
      </c>
    </row>
    <row r="5615" spans="1:22" x14ac:dyDescent="0.35">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s="13">
        <v>117.96</v>
      </c>
      <c r="S5615" s="13">
        <f t="shared" si="262"/>
        <v>82.571999999999989</v>
      </c>
      <c r="T5615" s="13">
        <f t="shared" si="263"/>
        <v>35.388000000000005</v>
      </c>
      <c r="U5615" s="2">
        <f t="shared" si="261"/>
        <v>0.30000000000000004</v>
      </c>
      <c r="V5615">
        <f>Table1[[#This Row],[Ship Date]]-Table1[[#This Row],[Order Date]]</f>
        <v>5</v>
      </c>
    </row>
    <row r="5616" spans="1:22" x14ac:dyDescent="0.35">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s="13">
        <v>21.3</v>
      </c>
      <c r="S5616" s="13">
        <f t="shared" si="262"/>
        <v>14.91</v>
      </c>
      <c r="T5616" s="13">
        <f t="shared" si="263"/>
        <v>6.3900000000000006</v>
      </c>
      <c r="U5616" s="2">
        <f t="shared" si="261"/>
        <v>0.30000000000000004</v>
      </c>
      <c r="V5616">
        <f>Table1[[#This Row],[Ship Date]]-Table1[[#This Row],[Order Date]]</f>
        <v>4</v>
      </c>
    </row>
    <row r="5617" spans="1:22" x14ac:dyDescent="0.3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s="13">
        <v>1040.8</v>
      </c>
      <c r="S5617" s="13">
        <f t="shared" si="262"/>
        <v>728.56</v>
      </c>
      <c r="T5617" s="13">
        <f t="shared" si="263"/>
        <v>312.24</v>
      </c>
      <c r="U5617" s="2">
        <f t="shared" si="261"/>
        <v>0.30000000000000004</v>
      </c>
      <c r="V5617">
        <f>Table1[[#This Row],[Ship Date]]-Table1[[#This Row],[Order Date]]</f>
        <v>4</v>
      </c>
    </row>
    <row r="5618" spans="1:22" x14ac:dyDescent="0.35">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s="13">
        <v>29.34</v>
      </c>
      <c r="S5618" s="13">
        <f t="shared" si="262"/>
        <v>20.538</v>
      </c>
      <c r="T5618" s="13">
        <f t="shared" si="263"/>
        <v>8.8019999999999996</v>
      </c>
      <c r="U5618" s="2">
        <f t="shared" si="261"/>
        <v>0.3</v>
      </c>
      <c r="V5618">
        <f>Table1[[#This Row],[Ship Date]]-Table1[[#This Row],[Order Date]]</f>
        <v>4</v>
      </c>
    </row>
    <row r="5619" spans="1:22" x14ac:dyDescent="0.35">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s="13">
        <v>19.52</v>
      </c>
      <c r="S5619" s="13">
        <f t="shared" si="262"/>
        <v>13.664</v>
      </c>
      <c r="T5619" s="13">
        <f t="shared" si="263"/>
        <v>5.8559999999999999</v>
      </c>
      <c r="U5619" s="2">
        <f t="shared" si="261"/>
        <v>0.3</v>
      </c>
      <c r="V5619">
        <f>Table1[[#This Row],[Ship Date]]-Table1[[#This Row],[Order Date]]</f>
        <v>4</v>
      </c>
    </row>
    <row r="5620" spans="1:22" x14ac:dyDescent="0.35">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s="13">
        <v>443.92</v>
      </c>
      <c r="S5620" s="13">
        <f t="shared" si="262"/>
        <v>310.74399999999997</v>
      </c>
      <c r="T5620" s="13">
        <f t="shared" si="263"/>
        <v>133.17600000000004</v>
      </c>
      <c r="U5620" s="2">
        <f t="shared" si="261"/>
        <v>0.3000000000000001</v>
      </c>
      <c r="V5620">
        <f>Table1[[#This Row],[Ship Date]]-Table1[[#This Row],[Order Date]]</f>
        <v>3</v>
      </c>
    </row>
    <row r="5621" spans="1:22" x14ac:dyDescent="0.35">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s="13">
        <v>499.95</v>
      </c>
      <c r="S5621" s="13">
        <f t="shared" si="262"/>
        <v>349.96499999999997</v>
      </c>
      <c r="T5621" s="13">
        <f t="shared" si="263"/>
        <v>149.98500000000001</v>
      </c>
      <c r="U5621" s="2">
        <f t="shared" si="261"/>
        <v>0.30000000000000004</v>
      </c>
      <c r="V5621">
        <f>Table1[[#This Row],[Ship Date]]-Table1[[#This Row],[Order Date]]</f>
        <v>5</v>
      </c>
    </row>
    <row r="5622" spans="1:22" x14ac:dyDescent="0.35">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s="13">
        <v>3.04</v>
      </c>
      <c r="S5622" s="13">
        <f t="shared" si="262"/>
        <v>2.1279999999999997</v>
      </c>
      <c r="T5622" s="13">
        <f t="shared" si="263"/>
        <v>0.91200000000000037</v>
      </c>
      <c r="U5622" s="2">
        <f t="shared" si="261"/>
        <v>0.3000000000000001</v>
      </c>
      <c r="V5622">
        <f>Table1[[#This Row],[Ship Date]]-Table1[[#This Row],[Order Date]]</f>
        <v>5</v>
      </c>
    </row>
    <row r="5623" spans="1:22" x14ac:dyDescent="0.35">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s="13">
        <v>201.96</v>
      </c>
      <c r="S5623" s="13">
        <f t="shared" si="262"/>
        <v>141.37199999999999</v>
      </c>
      <c r="T5623" s="13">
        <f t="shared" si="263"/>
        <v>60.588000000000022</v>
      </c>
      <c r="U5623" s="2">
        <f t="shared" si="261"/>
        <v>0.3000000000000001</v>
      </c>
      <c r="V5623">
        <f>Table1[[#This Row],[Ship Date]]-Table1[[#This Row],[Order Date]]</f>
        <v>5</v>
      </c>
    </row>
    <row r="5624" spans="1:22" x14ac:dyDescent="0.35">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s="13">
        <v>68.64</v>
      </c>
      <c r="S5624" s="13">
        <f t="shared" si="262"/>
        <v>48.047999999999995</v>
      </c>
      <c r="T5624" s="13">
        <f t="shared" si="263"/>
        <v>20.592000000000006</v>
      </c>
      <c r="U5624" s="2">
        <f t="shared" si="261"/>
        <v>0.3000000000000001</v>
      </c>
      <c r="V5624">
        <f>Table1[[#This Row],[Ship Date]]-Table1[[#This Row],[Order Date]]</f>
        <v>5</v>
      </c>
    </row>
    <row r="5625" spans="1:22" x14ac:dyDescent="0.35">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s="13">
        <v>100</v>
      </c>
      <c r="S5625" s="13">
        <f t="shared" si="262"/>
        <v>70</v>
      </c>
      <c r="T5625" s="13">
        <f t="shared" si="263"/>
        <v>30</v>
      </c>
      <c r="U5625" s="2">
        <f t="shared" si="261"/>
        <v>0.3</v>
      </c>
      <c r="V5625">
        <f>Table1[[#This Row],[Ship Date]]-Table1[[#This Row],[Order Date]]</f>
        <v>4</v>
      </c>
    </row>
    <row r="5626" spans="1:22" x14ac:dyDescent="0.35">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s="13">
        <v>359.98</v>
      </c>
      <c r="S5626" s="13">
        <f t="shared" si="262"/>
        <v>251.98599999999999</v>
      </c>
      <c r="T5626" s="13">
        <f t="shared" si="263"/>
        <v>107.99400000000003</v>
      </c>
      <c r="U5626" s="2">
        <f t="shared" si="261"/>
        <v>0.30000000000000004</v>
      </c>
      <c r="V5626">
        <f>Table1[[#This Row],[Ship Date]]-Table1[[#This Row],[Order Date]]</f>
        <v>4</v>
      </c>
    </row>
    <row r="5627" spans="1:22" x14ac:dyDescent="0.35">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s="13">
        <v>6.16</v>
      </c>
      <c r="S5627" s="13">
        <f t="shared" si="262"/>
        <v>4.3119999999999994</v>
      </c>
      <c r="T5627" s="13">
        <f t="shared" si="263"/>
        <v>1.8480000000000008</v>
      </c>
      <c r="U5627" s="2">
        <f t="shared" si="261"/>
        <v>0.3000000000000001</v>
      </c>
      <c r="V5627">
        <f>Table1[[#This Row],[Ship Date]]-Table1[[#This Row],[Order Date]]</f>
        <v>2</v>
      </c>
    </row>
    <row r="5628" spans="1:22" x14ac:dyDescent="0.35">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s="13">
        <v>2348.8200000000002</v>
      </c>
      <c r="S5628" s="13">
        <f t="shared" si="262"/>
        <v>1644.174</v>
      </c>
      <c r="T5628" s="13">
        <f t="shared" si="263"/>
        <v>704.64600000000019</v>
      </c>
      <c r="U5628" s="2">
        <f t="shared" si="261"/>
        <v>0.30000000000000004</v>
      </c>
      <c r="V5628">
        <f>Table1[[#This Row],[Ship Date]]-Table1[[#This Row],[Order Date]]</f>
        <v>2</v>
      </c>
    </row>
    <row r="5629" spans="1:22" x14ac:dyDescent="0.35">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s="13">
        <v>13.872</v>
      </c>
      <c r="S5629" s="13">
        <f t="shared" si="262"/>
        <v>9.7103999999999999</v>
      </c>
      <c r="T5629" s="13">
        <f t="shared" si="263"/>
        <v>4.1616</v>
      </c>
      <c r="U5629" s="2">
        <f t="shared" si="261"/>
        <v>0.3</v>
      </c>
      <c r="V5629">
        <f>Table1[[#This Row],[Ship Date]]-Table1[[#This Row],[Order Date]]</f>
        <v>5</v>
      </c>
    </row>
    <row r="5630" spans="1:22" x14ac:dyDescent="0.35">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s="13">
        <v>273.55200000000002</v>
      </c>
      <c r="S5630" s="13">
        <f t="shared" si="262"/>
        <v>191.4864</v>
      </c>
      <c r="T5630" s="13">
        <f t="shared" si="263"/>
        <v>82.065600000000018</v>
      </c>
      <c r="U5630" s="2">
        <f t="shared" si="261"/>
        <v>0.30000000000000004</v>
      </c>
      <c r="V5630">
        <f>Table1[[#This Row],[Ship Date]]-Table1[[#This Row],[Order Date]]</f>
        <v>5</v>
      </c>
    </row>
    <row r="5631" spans="1:22" x14ac:dyDescent="0.35">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s="13">
        <v>815.29200000000003</v>
      </c>
      <c r="S5631" s="13">
        <f t="shared" si="262"/>
        <v>570.70439999999996</v>
      </c>
      <c r="T5631" s="13">
        <f t="shared" si="263"/>
        <v>244.58760000000007</v>
      </c>
      <c r="U5631" s="2">
        <f t="shared" si="261"/>
        <v>0.30000000000000004</v>
      </c>
      <c r="V5631">
        <f>Table1[[#This Row],[Ship Date]]-Table1[[#This Row],[Order Date]]</f>
        <v>2</v>
      </c>
    </row>
    <row r="5632" spans="1:22" x14ac:dyDescent="0.35">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s="13">
        <v>234.45</v>
      </c>
      <c r="S5632" s="13">
        <f t="shared" si="262"/>
        <v>164.11499999999998</v>
      </c>
      <c r="T5632" s="13">
        <f t="shared" si="263"/>
        <v>70.335000000000008</v>
      </c>
      <c r="U5632" s="2">
        <f t="shared" si="261"/>
        <v>0.30000000000000004</v>
      </c>
      <c r="V5632">
        <f>Table1[[#This Row],[Ship Date]]-Table1[[#This Row],[Order Date]]</f>
        <v>4</v>
      </c>
    </row>
    <row r="5633" spans="1:22" x14ac:dyDescent="0.35">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s="13">
        <v>1256.22</v>
      </c>
      <c r="S5633" s="13">
        <f t="shared" si="262"/>
        <v>879.35399999999993</v>
      </c>
      <c r="T5633" s="13">
        <f t="shared" si="263"/>
        <v>376.8660000000001</v>
      </c>
      <c r="U5633" s="2">
        <f t="shared" si="261"/>
        <v>0.3000000000000001</v>
      </c>
      <c r="V5633">
        <f>Table1[[#This Row],[Ship Date]]-Table1[[#This Row],[Order Date]]</f>
        <v>4</v>
      </c>
    </row>
    <row r="5634" spans="1:22" x14ac:dyDescent="0.35">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s="13">
        <v>17.46</v>
      </c>
      <c r="S5634" s="13">
        <f t="shared" si="262"/>
        <v>12.222</v>
      </c>
      <c r="T5634" s="13">
        <f t="shared" si="263"/>
        <v>5.2380000000000013</v>
      </c>
      <c r="U5634" s="2">
        <f t="shared" si="261"/>
        <v>0.30000000000000004</v>
      </c>
      <c r="V5634">
        <f>Table1[[#This Row],[Ship Date]]-Table1[[#This Row],[Order Date]]</f>
        <v>4</v>
      </c>
    </row>
    <row r="5635" spans="1:22" x14ac:dyDescent="0.35">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s="13">
        <v>10.528</v>
      </c>
      <c r="S5635" s="13">
        <f t="shared" si="262"/>
        <v>7.3696000000000002</v>
      </c>
      <c r="T5635" s="13">
        <f t="shared" si="263"/>
        <v>3.1584000000000003</v>
      </c>
      <c r="U5635" s="2">
        <f t="shared" ref="U5635:U5698" si="264">T5635/R5635</f>
        <v>0.30000000000000004</v>
      </c>
      <c r="V5635">
        <f>Table1[[#This Row],[Ship Date]]-Table1[[#This Row],[Order Date]]</f>
        <v>5</v>
      </c>
    </row>
    <row r="5636" spans="1:22" x14ac:dyDescent="0.3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s="13">
        <v>152.80000000000001</v>
      </c>
      <c r="S5636" s="13">
        <f t="shared" ref="S5636:S5699" si="265">R5636*0.7</f>
        <v>106.96000000000001</v>
      </c>
      <c r="T5636" s="13">
        <f t="shared" ref="T5636:T5699" si="266">R5636-S5636</f>
        <v>45.84</v>
      </c>
      <c r="U5636" s="2">
        <f t="shared" si="264"/>
        <v>0.3</v>
      </c>
      <c r="V5636">
        <f>Table1[[#This Row],[Ship Date]]-Table1[[#This Row],[Order Date]]</f>
        <v>1</v>
      </c>
    </row>
    <row r="5637" spans="1:22" x14ac:dyDescent="0.35">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s="13">
        <v>82.56</v>
      </c>
      <c r="S5637" s="13">
        <f t="shared" si="265"/>
        <v>57.791999999999994</v>
      </c>
      <c r="T5637" s="13">
        <f t="shared" si="266"/>
        <v>24.768000000000008</v>
      </c>
      <c r="U5637" s="2">
        <f t="shared" si="264"/>
        <v>0.3000000000000001</v>
      </c>
      <c r="V5637">
        <f>Table1[[#This Row],[Ship Date]]-Table1[[#This Row],[Order Date]]</f>
        <v>5</v>
      </c>
    </row>
    <row r="5638" spans="1:22" x14ac:dyDescent="0.35">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s="13">
        <v>284.97000000000003</v>
      </c>
      <c r="S5638" s="13">
        <f t="shared" si="265"/>
        <v>199.47900000000001</v>
      </c>
      <c r="T5638" s="13">
        <f t="shared" si="266"/>
        <v>85.491000000000014</v>
      </c>
      <c r="U5638" s="2">
        <f t="shared" si="264"/>
        <v>0.30000000000000004</v>
      </c>
      <c r="V5638">
        <f>Table1[[#This Row],[Ship Date]]-Table1[[#This Row],[Order Date]]</f>
        <v>5</v>
      </c>
    </row>
    <row r="5639" spans="1:22" x14ac:dyDescent="0.35">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s="13">
        <v>60.84</v>
      </c>
      <c r="S5639" s="13">
        <f t="shared" si="265"/>
        <v>42.588000000000001</v>
      </c>
      <c r="T5639" s="13">
        <f t="shared" si="266"/>
        <v>18.252000000000002</v>
      </c>
      <c r="U5639" s="2">
        <f t="shared" si="264"/>
        <v>0.30000000000000004</v>
      </c>
      <c r="V5639">
        <f>Table1[[#This Row],[Ship Date]]-Table1[[#This Row],[Order Date]]</f>
        <v>7</v>
      </c>
    </row>
    <row r="5640" spans="1:22" x14ac:dyDescent="0.35">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s="13">
        <v>1325.76</v>
      </c>
      <c r="S5640" s="13">
        <f t="shared" si="265"/>
        <v>928.03199999999993</v>
      </c>
      <c r="T5640" s="13">
        <f t="shared" si="266"/>
        <v>397.72800000000007</v>
      </c>
      <c r="U5640" s="2">
        <f t="shared" si="264"/>
        <v>0.30000000000000004</v>
      </c>
      <c r="V5640">
        <f>Table1[[#This Row],[Ship Date]]-Table1[[#This Row],[Order Date]]</f>
        <v>6</v>
      </c>
    </row>
    <row r="5641" spans="1:22" x14ac:dyDescent="0.35">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s="13">
        <v>572.16</v>
      </c>
      <c r="S5641" s="13">
        <f t="shared" si="265"/>
        <v>400.51199999999994</v>
      </c>
      <c r="T5641" s="13">
        <f t="shared" si="266"/>
        <v>171.64800000000002</v>
      </c>
      <c r="U5641" s="2">
        <f t="shared" si="264"/>
        <v>0.30000000000000004</v>
      </c>
      <c r="V5641">
        <f>Table1[[#This Row],[Ship Date]]-Table1[[#This Row],[Order Date]]</f>
        <v>6</v>
      </c>
    </row>
    <row r="5642" spans="1:22" x14ac:dyDescent="0.35">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s="13">
        <v>28.8</v>
      </c>
      <c r="S5642" s="13">
        <f t="shared" si="265"/>
        <v>20.16</v>
      </c>
      <c r="T5642" s="13">
        <f t="shared" si="266"/>
        <v>8.64</v>
      </c>
      <c r="U5642" s="2">
        <f t="shared" si="264"/>
        <v>0.3</v>
      </c>
      <c r="V5642">
        <f>Table1[[#This Row],[Ship Date]]-Table1[[#This Row],[Order Date]]</f>
        <v>5</v>
      </c>
    </row>
    <row r="5643" spans="1:22" x14ac:dyDescent="0.35">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s="13">
        <v>11.12</v>
      </c>
      <c r="S5643" s="13">
        <f t="shared" si="265"/>
        <v>7.7839999999999989</v>
      </c>
      <c r="T5643" s="13">
        <f t="shared" si="266"/>
        <v>3.3360000000000003</v>
      </c>
      <c r="U5643" s="2">
        <f t="shared" si="264"/>
        <v>0.30000000000000004</v>
      </c>
      <c r="V5643">
        <f>Table1[[#This Row],[Ship Date]]-Table1[[#This Row],[Order Date]]</f>
        <v>3</v>
      </c>
    </row>
    <row r="5644" spans="1:22" x14ac:dyDescent="0.35">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s="13">
        <v>7.04</v>
      </c>
      <c r="S5644" s="13">
        <f t="shared" si="265"/>
        <v>4.9279999999999999</v>
      </c>
      <c r="T5644" s="13">
        <f t="shared" si="266"/>
        <v>2.1120000000000001</v>
      </c>
      <c r="U5644" s="2">
        <f t="shared" si="264"/>
        <v>0.3</v>
      </c>
      <c r="V5644">
        <f>Table1[[#This Row],[Ship Date]]-Table1[[#This Row],[Order Date]]</f>
        <v>4</v>
      </c>
    </row>
    <row r="5645" spans="1:22" x14ac:dyDescent="0.35">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s="13">
        <v>17.940000000000001</v>
      </c>
      <c r="S5645" s="13">
        <f t="shared" si="265"/>
        <v>12.558</v>
      </c>
      <c r="T5645" s="13">
        <f t="shared" si="266"/>
        <v>5.3820000000000014</v>
      </c>
      <c r="U5645" s="2">
        <f t="shared" si="264"/>
        <v>0.30000000000000004</v>
      </c>
      <c r="V5645">
        <f>Table1[[#This Row],[Ship Date]]-Table1[[#This Row],[Order Date]]</f>
        <v>5</v>
      </c>
    </row>
    <row r="5646" spans="1:22" x14ac:dyDescent="0.35">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s="13">
        <v>34.76</v>
      </c>
      <c r="S5646" s="13">
        <f t="shared" si="265"/>
        <v>24.331999999999997</v>
      </c>
      <c r="T5646" s="13">
        <f t="shared" si="266"/>
        <v>10.428000000000001</v>
      </c>
      <c r="U5646" s="2">
        <f t="shared" si="264"/>
        <v>0.30000000000000004</v>
      </c>
      <c r="V5646">
        <f>Table1[[#This Row],[Ship Date]]-Table1[[#This Row],[Order Date]]</f>
        <v>3</v>
      </c>
    </row>
    <row r="5647" spans="1:22" x14ac:dyDescent="0.35">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s="13">
        <v>74.45</v>
      </c>
      <c r="S5647" s="13">
        <f t="shared" si="265"/>
        <v>52.115000000000002</v>
      </c>
      <c r="T5647" s="13">
        <f t="shared" si="266"/>
        <v>22.335000000000001</v>
      </c>
      <c r="U5647" s="2">
        <f t="shared" si="264"/>
        <v>0.3</v>
      </c>
      <c r="V5647">
        <f>Table1[[#This Row],[Ship Date]]-Table1[[#This Row],[Order Date]]</f>
        <v>5</v>
      </c>
    </row>
    <row r="5648" spans="1:22" x14ac:dyDescent="0.35">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s="13">
        <v>192.22</v>
      </c>
      <c r="S5648" s="13">
        <f t="shared" si="265"/>
        <v>134.554</v>
      </c>
      <c r="T5648" s="13">
        <f t="shared" si="266"/>
        <v>57.665999999999997</v>
      </c>
      <c r="U5648" s="2">
        <f t="shared" si="264"/>
        <v>0.3</v>
      </c>
      <c r="V5648">
        <f>Table1[[#This Row],[Ship Date]]-Table1[[#This Row],[Order Date]]</f>
        <v>5</v>
      </c>
    </row>
    <row r="5649" spans="1:22" x14ac:dyDescent="0.35">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s="13">
        <v>19.440000000000001</v>
      </c>
      <c r="S5649" s="13">
        <f t="shared" si="265"/>
        <v>13.608000000000001</v>
      </c>
      <c r="T5649" s="13">
        <f t="shared" si="266"/>
        <v>5.8320000000000007</v>
      </c>
      <c r="U5649" s="2">
        <f t="shared" si="264"/>
        <v>0.30000000000000004</v>
      </c>
      <c r="V5649">
        <f>Table1[[#This Row],[Ship Date]]-Table1[[#This Row],[Order Date]]</f>
        <v>5</v>
      </c>
    </row>
    <row r="5650" spans="1:22" x14ac:dyDescent="0.35">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s="13">
        <v>32.4</v>
      </c>
      <c r="S5650" s="13">
        <f t="shared" si="265"/>
        <v>22.679999999999996</v>
      </c>
      <c r="T5650" s="13">
        <f t="shared" si="266"/>
        <v>9.7200000000000024</v>
      </c>
      <c r="U5650" s="2">
        <f t="shared" si="264"/>
        <v>0.3000000000000001</v>
      </c>
      <c r="V5650">
        <f>Table1[[#This Row],[Ship Date]]-Table1[[#This Row],[Order Date]]</f>
        <v>2</v>
      </c>
    </row>
    <row r="5651" spans="1:22" x14ac:dyDescent="0.35">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s="13">
        <v>57.9</v>
      </c>
      <c r="S5651" s="13">
        <f t="shared" si="265"/>
        <v>40.529999999999994</v>
      </c>
      <c r="T5651" s="13">
        <f t="shared" si="266"/>
        <v>17.370000000000005</v>
      </c>
      <c r="U5651" s="2">
        <f t="shared" si="264"/>
        <v>0.3000000000000001</v>
      </c>
      <c r="V5651">
        <f>Table1[[#This Row],[Ship Date]]-Table1[[#This Row],[Order Date]]</f>
        <v>2</v>
      </c>
    </row>
    <row r="5652" spans="1:22" x14ac:dyDescent="0.35">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s="13">
        <v>10.56</v>
      </c>
      <c r="S5652" s="13">
        <f t="shared" si="265"/>
        <v>7.3919999999999995</v>
      </c>
      <c r="T5652" s="13">
        <f t="shared" si="266"/>
        <v>3.168000000000001</v>
      </c>
      <c r="U5652" s="2">
        <f t="shared" si="264"/>
        <v>0.3000000000000001</v>
      </c>
      <c r="V5652">
        <f>Table1[[#This Row],[Ship Date]]-Table1[[#This Row],[Order Date]]</f>
        <v>2</v>
      </c>
    </row>
    <row r="5653" spans="1:22" x14ac:dyDescent="0.35">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s="13">
        <v>1194.165</v>
      </c>
      <c r="S5653" s="13">
        <f t="shared" si="265"/>
        <v>835.91549999999995</v>
      </c>
      <c r="T5653" s="13">
        <f t="shared" si="266"/>
        <v>358.24950000000001</v>
      </c>
      <c r="U5653" s="2">
        <f t="shared" si="264"/>
        <v>0.30000000000000004</v>
      </c>
      <c r="V5653">
        <f>Table1[[#This Row],[Ship Date]]-Table1[[#This Row],[Order Date]]</f>
        <v>2</v>
      </c>
    </row>
    <row r="5654" spans="1:22" x14ac:dyDescent="0.35">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s="13">
        <v>40.99</v>
      </c>
      <c r="S5654" s="13">
        <f t="shared" si="265"/>
        <v>28.692999999999998</v>
      </c>
      <c r="T5654" s="13">
        <f t="shared" si="266"/>
        <v>12.297000000000004</v>
      </c>
      <c r="U5654" s="2">
        <f t="shared" si="264"/>
        <v>0.3000000000000001</v>
      </c>
      <c r="V5654">
        <f>Table1[[#This Row],[Ship Date]]-Table1[[#This Row],[Order Date]]</f>
        <v>5</v>
      </c>
    </row>
    <row r="5655" spans="1:22" x14ac:dyDescent="0.35">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s="13">
        <v>2.94</v>
      </c>
      <c r="S5655" s="13">
        <f t="shared" si="265"/>
        <v>2.0579999999999998</v>
      </c>
      <c r="T5655" s="13">
        <f t="shared" si="266"/>
        <v>0.88200000000000012</v>
      </c>
      <c r="U5655" s="2">
        <f t="shared" si="264"/>
        <v>0.30000000000000004</v>
      </c>
      <c r="V5655">
        <f>Table1[[#This Row],[Ship Date]]-Table1[[#This Row],[Order Date]]</f>
        <v>7</v>
      </c>
    </row>
    <row r="5656" spans="1:22" x14ac:dyDescent="0.35">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s="13">
        <v>45.24</v>
      </c>
      <c r="S5656" s="13">
        <f t="shared" si="265"/>
        <v>31.667999999999999</v>
      </c>
      <c r="T5656" s="13">
        <f t="shared" si="266"/>
        <v>13.572000000000003</v>
      </c>
      <c r="U5656" s="2">
        <f t="shared" si="264"/>
        <v>0.30000000000000004</v>
      </c>
      <c r="V5656">
        <f>Table1[[#This Row],[Ship Date]]-Table1[[#This Row],[Order Date]]</f>
        <v>3</v>
      </c>
    </row>
    <row r="5657" spans="1:22" x14ac:dyDescent="0.35">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s="13">
        <v>18.687999999999999</v>
      </c>
      <c r="S5657" s="13">
        <f t="shared" si="265"/>
        <v>13.081599999999998</v>
      </c>
      <c r="T5657" s="13">
        <f t="shared" si="266"/>
        <v>5.6064000000000007</v>
      </c>
      <c r="U5657" s="2">
        <f t="shared" si="264"/>
        <v>0.30000000000000004</v>
      </c>
      <c r="V5657">
        <f>Table1[[#This Row],[Ship Date]]-Table1[[#This Row],[Order Date]]</f>
        <v>3</v>
      </c>
    </row>
    <row r="5658" spans="1:22" x14ac:dyDescent="0.35">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s="13">
        <v>11.648</v>
      </c>
      <c r="S5658" s="13">
        <f t="shared" si="265"/>
        <v>8.1535999999999991</v>
      </c>
      <c r="T5658" s="13">
        <f t="shared" si="266"/>
        <v>3.4944000000000006</v>
      </c>
      <c r="U5658" s="2">
        <f t="shared" si="264"/>
        <v>0.30000000000000004</v>
      </c>
      <c r="V5658">
        <f>Table1[[#This Row],[Ship Date]]-Table1[[#This Row],[Order Date]]</f>
        <v>3</v>
      </c>
    </row>
    <row r="5659" spans="1:22" x14ac:dyDescent="0.35">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s="13">
        <v>112.776</v>
      </c>
      <c r="S5659" s="13">
        <f t="shared" si="265"/>
        <v>78.94319999999999</v>
      </c>
      <c r="T5659" s="13">
        <f t="shared" si="266"/>
        <v>33.832800000000006</v>
      </c>
      <c r="U5659" s="2">
        <f t="shared" si="264"/>
        <v>0.30000000000000004</v>
      </c>
      <c r="V5659">
        <f>Table1[[#This Row],[Ship Date]]-Table1[[#This Row],[Order Date]]</f>
        <v>3</v>
      </c>
    </row>
    <row r="5660" spans="1:22" x14ac:dyDescent="0.35">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s="13">
        <v>377.45</v>
      </c>
      <c r="S5660" s="13">
        <f t="shared" si="265"/>
        <v>264.21499999999997</v>
      </c>
      <c r="T5660" s="13">
        <f t="shared" si="266"/>
        <v>113.23500000000001</v>
      </c>
      <c r="U5660" s="2">
        <f t="shared" si="264"/>
        <v>0.30000000000000004</v>
      </c>
      <c r="V5660">
        <f>Table1[[#This Row],[Ship Date]]-Table1[[#This Row],[Order Date]]</f>
        <v>3</v>
      </c>
    </row>
    <row r="5661" spans="1:22" x14ac:dyDescent="0.35">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s="13">
        <v>15.936</v>
      </c>
      <c r="S5661" s="13">
        <f t="shared" si="265"/>
        <v>11.155199999999999</v>
      </c>
      <c r="T5661" s="13">
        <f t="shared" si="266"/>
        <v>4.780800000000001</v>
      </c>
      <c r="U5661" s="2">
        <f t="shared" si="264"/>
        <v>0.30000000000000004</v>
      </c>
      <c r="V5661">
        <f>Table1[[#This Row],[Ship Date]]-Table1[[#This Row],[Order Date]]</f>
        <v>3</v>
      </c>
    </row>
    <row r="5662" spans="1:22" x14ac:dyDescent="0.35">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s="13">
        <v>28.68</v>
      </c>
      <c r="S5662" s="13">
        <f t="shared" si="265"/>
        <v>20.075999999999997</v>
      </c>
      <c r="T5662" s="13">
        <f t="shared" si="266"/>
        <v>8.6040000000000028</v>
      </c>
      <c r="U5662" s="2">
        <f t="shared" si="264"/>
        <v>0.3000000000000001</v>
      </c>
      <c r="V5662">
        <f>Table1[[#This Row],[Ship Date]]-Table1[[#This Row],[Order Date]]</f>
        <v>3</v>
      </c>
    </row>
    <row r="5663" spans="1:22" x14ac:dyDescent="0.35">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s="13">
        <v>21.44</v>
      </c>
      <c r="S5663" s="13">
        <f t="shared" si="265"/>
        <v>15.007999999999999</v>
      </c>
      <c r="T5663" s="13">
        <f t="shared" si="266"/>
        <v>6.4320000000000022</v>
      </c>
      <c r="U5663" s="2">
        <f t="shared" si="264"/>
        <v>0.3000000000000001</v>
      </c>
      <c r="V5663">
        <f>Table1[[#This Row],[Ship Date]]-Table1[[#This Row],[Order Date]]</f>
        <v>7</v>
      </c>
    </row>
    <row r="5664" spans="1:22" x14ac:dyDescent="0.35">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s="13">
        <v>511.05599999999998</v>
      </c>
      <c r="S5664" s="13">
        <f t="shared" si="265"/>
        <v>357.73919999999998</v>
      </c>
      <c r="T5664" s="13">
        <f t="shared" si="266"/>
        <v>153.3168</v>
      </c>
      <c r="U5664" s="2">
        <f t="shared" si="264"/>
        <v>0.3</v>
      </c>
      <c r="V5664">
        <f>Table1[[#This Row],[Ship Date]]-Table1[[#This Row],[Order Date]]</f>
        <v>7</v>
      </c>
    </row>
    <row r="5665" spans="1:22" x14ac:dyDescent="0.35">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s="13">
        <v>18.655999999999999</v>
      </c>
      <c r="S5665" s="13">
        <f t="shared" si="265"/>
        <v>13.059199999999999</v>
      </c>
      <c r="T5665" s="13">
        <f t="shared" si="266"/>
        <v>5.5968</v>
      </c>
      <c r="U5665" s="2">
        <f t="shared" si="264"/>
        <v>0.30000000000000004</v>
      </c>
      <c r="V5665">
        <f>Table1[[#This Row],[Ship Date]]-Table1[[#This Row],[Order Date]]</f>
        <v>0</v>
      </c>
    </row>
    <row r="5666" spans="1:22" x14ac:dyDescent="0.35">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s="13">
        <v>11.087999999999999</v>
      </c>
      <c r="S5666" s="13">
        <f t="shared" si="265"/>
        <v>7.7615999999999987</v>
      </c>
      <c r="T5666" s="13">
        <f t="shared" si="266"/>
        <v>3.3264000000000005</v>
      </c>
      <c r="U5666" s="2">
        <f t="shared" si="264"/>
        <v>0.30000000000000004</v>
      </c>
      <c r="V5666">
        <f>Table1[[#This Row],[Ship Date]]-Table1[[#This Row],[Order Date]]</f>
        <v>0</v>
      </c>
    </row>
    <row r="5667" spans="1:22" x14ac:dyDescent="0.35">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s="13">
        <v>66.688000000000002</v>
      </c>
      <c r="S5667" s="13">
        <f t="shared" si="265"/>
        <v>46.681599999999996</v>
      </c>
      <c r="T5667" s="13">
        <f t="shared" si="266"/>
        <v>20.006400000000006</v>
      </c>
      <c r="U5667" s="2">
        <f t="shared" si="264"/>
        <v>0.3000000000000001</v>
      </c>
      <c r="V5667">
        <f>Table1[[#This Row],[Ship Date]]-Table1[[#This Row],[Order Date]]</f>
        <v>0</v>
      </c>
    </row>
    <row r="5668" spans="1:22" x14ac:dyDescent="0.35">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s="13">
        <v>99.488</v>
      </c>
      <c r="S5668" s="13">
        <f t="shared" si="265"/>
        <v>69.641599999999997</v>
      </c>
      <c r="T5668" s="13">
        <f t="shared" si="266"/>
        <v>29.846400000000003</v>
      </c>
      <c r="U5668" s="2">
        <f t="shared" si="264"/>
        <v>0.30000000000000004</v>
      </c>
      <c r="V5668">
        <f>Table1[[#This Row],[Ship Date]]-Table1[[#This Row],[Order Date]]</f>
        <v>0</v>
      </c>
    </row>
    <row r="5669" spans="1:22" x14ac:dyDescent="0.35">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s="13">
        <v>14.62</v>
      </c>
      <c r="S5669" s="13">
        <f t="shared" si="265"/>
        <v>10.233999999999998</v>
      </c>
      <c r="T5669" s="13">
        <f t="shared" si="266"/>
        <v>4.386000000000001</v>
      </c>
      <c r="U5669" s="2">
        <f t="shared" si="264"/>
        <v>0.3000000000000001</v>
      </c>
      <c r="V5669">
        <f>Table1[[#This Row],[Ship Date]]-Table1[[#This Row],[Order Date]]</f>
        <v>4</v>
      </c>
    </row>
    <row r="5670" spans="1:22" x14ac:dyDescent="0.35">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s="13">
        <v>53.984000000000002</v>
      </c>
      <c r="S5670" s="13">
        <f t="shared" si="265"/>
        <v>37.788800000000002</v>
      </c>
      <c r="T5670" s="13">
        <f t="shared" si="266"/>
        <v>16.1952</v>
      </c>
      <c r="U5670" s="2">
        <f t="shared" si="264"/>
        <v>0.3</v>
      </c>
      <c r="V5670">
        <f>Table1[[#This Row],[Ship Date]]-Table1[[#This Row],[Order Date]]</f>
        <v>4</v>
      </c>
    </row>
    <row r="5671" spans="1:22" x14ac:dyDescent="0.35">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s="13">
        <v>389.97</v>
      </c>
      <c r="S5671" s="13">
        <f t="shared" si="265"/>
        <v>272.97899999999998</v>
      </c>
      <c r="T5671" s="13">
        <f t="shared" si="266"/>
        <v>116.99100000000004</v>
      </c>
      <c r="U5671" s="2">
        <f t="shared" si="264"/>
        <v>0.3000000000000001</v>
      </c>
      <c r="V5671">
        <f>Table1[[#This Row],[Ship Date]]-Table1[[#This Row],[Order Date]]</f>
        <v>4</v>
      </c>
    </row>
    <row r="5672" spans="1:22" x14ac:dyDescent="0.35">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s="13">
        <v>355.36</v>
      </c>
      <c r="S5672" s="13">
        <f t="shared" si="265"/>
        <v>248.75199999999998</v>
      </c>
      <c r="T5672" s="13">
        <f t="shared" si="266"/>
        <v>106.60800000000003</v>
      </c>
      <c r="U5672" s="2">
        <f t="shared" si="264"/>
        <v>0.3000000000000001</v>
      </c>
      <c r="V5672">
        <f>Table1[[#This Row],[Ship Date]]-Table1[[#This Row],[Order Date]]</f>
        <v>2</v>
      </c>
    </row>
    <row r="5673" spans="1:22" x14ac:dyDescent="0.35">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s="13">
        <v>140.376</v>
      </c>
      <c r="S5673" s="13">
        <f t="shared" si="265"/>
        <v>98.263199999999998</v>
      </c>
      <c r="T5673" s="13">
        <f t="shared" si="266"/>
        <v>42.112800000000007</v>
      </c>
      <c r="U5673" s="2">
        <f t="shared" si="264"/>
        <v>0.30000000000000004</v>
      </c>
      <c r="V5673">
        <f>Table1[[#This Row],[Ship Date]]-Table1[[#This Row],[Order Date]]</f>
        <v>2</v>
      </c>
    </row>
    <row r="5674" spans="1:22" x14ac:dyDescent="0.35">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s="13">
        <v>15.84</v>
      </c>
      <c r="S5674" s="13">
        <f t="shared" si="265"/>
        <v>11.087999999999999</v>
      </c>
      <c r="T5674" s="13">
        <f t="shared" si="266"/>
        <v>4.7520000000000007</v>
      </c>
      <c r="U5674" s="2">
        <f t="shared" si="264"/>
        <v>0.30000000000000004</v>
      </c>
      <c r="V5674">
        <f>Table1[[#This Row],[Ship Date]]-Table1[[#This Row],[Order Date]]</f>
        <v>7</v>
      </c>
    </row>
    <row r="5675" spans="1:22" x14ac:dyDescent="0.35">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s="13">
        <v>8.4480000000000004</v>
      </c>
      <c r="S5675" s="13">
        <f t="shared" si="265"/>
        <v>5.9135999999999997</v>
      </c>
      <c r="T5675" s="13">
        <f t="shared" si="266"/>
        <v>2.5344000000000007</v>
      </c>
      <c r="U5675" s="2">
        <f t="shared" si="264"/>
        <v>0.30000000000000004</v>
      </c>
      <c r="V5675">
        <f>Table1[[#This Row],[Ship Date]]-Table1[[#This Row],[Order Date]]</f>
        <v>7</v>
      </c>
    </row>
    <row r="5676" spans="1:22" x14ac:dyDescent="0.35">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s="13">
        <v>12.96</v>
      </c>
      <c r="S5676" s="13">
        <f t="shared" si="265"/>
        <v>9.0719999999999992</v>
      </c>
      <c r="T5676" s="13">
        <f t="shared" si="266"/>
        <v>3.8880000000000017</v>
      </c>
      <c r="U5676" s="2">
        <f t="shared" si="264"/>
        <v>0.3000000000000001</v>
      </c>
      <c r="V5676">
        <f>Table1[[#This Row],[Ship Date]]-Table1[[#This Row],[Order Date]]</f>
        <v>5</v>
      </c>
    </row>
    <row r="5677" spans="1:22" x14ac:dyDescent="0.35">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s="13">
        <v>57.408000000000001</v>
      </c>
      <c r="S5677" s="13">
        <f t="shared" si="265"/>
        <v>40.185600000000001</v>
      </c>
      <c r="T5677" s="13">
        <f t="shared" si="266"/>
        <v>17.2224</v>
      </c>
      <c r="U5677" s="2">
        <f t="shared" si="264"/>
        <v>0.3</v>
      </c>
      <c r="V5677">
        <f>Table1[[#This Row],[Ship Date]]-Table1[[#This Row],[Order Date]]</f>
        <v>5</v>
      </c>
    </row>
    <row r="5678" spans="1:22" x14ac:dyDescent="0.35">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s="13">
        <v>27.6</v>
      </c>
      <c r="S5678" s="13">
        <f t="shared" si="265"/>
        <v>19.32</v>
      </c>
      <c r="T5678" s="13">
        <f t="shared" si="266"/>
        <v>8.2800000000000011</v>
      </c>
      <c r="U5678" s="2">
        <f t="shared" si="264"/>
        <v>0.30000000000000004</v>
      </c>
      <c r="V5678">
        <f>Table1[[#This Row],[Ship Date]]-Table1[[#This Row],[Order Date]]</f>
        <v>5</v>
      </c>
    </row>
    <row r="5679" spans="1:22" x14ac:dyDescent="0.35">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s="13">
        <v>38.975999999999999</v>
      </c>
      <c r="S5679" s="13">
        <f t="shared" si="265"/>
        <v>27.283199999999997</v>
      </c>
      <c r="T5679" s="13">
        <f t="shared" si="266"/>
        <v>11.692800000000002</v>
      </c>
      <c r="U5679" s="2">
        <f t="shared" si="264"/>
        <v>0.30000000000000004</v>
      </c>
      <c r="V5679">
        <f>Table1[[#This Row],[Ship Date]]-Table1[[#This Row],[Order Date]]</f>
        <v>7</v>
      </c>
    </row>
    <row r="5680" spans="1:22" x14ac:dyDescent="0.3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s="13">
        <v>20.440000000000001</v>
      </c>
      <c r="S5680" s="13">
        <f t="shared" si="265"/>
        <v>14.308</v>
      </c>
      <c r="T5680" s="13">
        <f t="shared" si="266"/>
        <v>6.1320000000000014</v>
      </c>
      <c r="U5680" s="2">
        <f t="shared" si="264"/>
        <v>0.30000000000000004</v>
      </c>
      <c r="V5680">
        <f>Table1[[#This Row],[Ship Date]]-Table1[[#This Row],[Order Date]]</f>
        <v>6</v>
      </c>
    </row>
    <row r="5681" spans="1:22" x14ac:dyDescent="0.3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s="13">
        <v>109.92</v>
      </c>
      <c r="S5681" s="13">
        <f t="shared" si="265"/>
        <v>76.944000000000003</v>
      </c>
      <c r="T5681" s="13">
        <f t="shared" si="266"/>
        <v>32.975999999999999</v>
      </c>
      <c r="U5681" s="2">
        <f t="shared" si="264"/>
        <v>0.3</v>
      </c>
      <c r="V5681">
        <f>Table1[[#This Row],[Ship Date]]-Table1[[#This Row],[Order Date]]</f>
        <v>6</v>
      </c>
    </row>
    <row r="5682" spans="1:22" x14ac:dyDescent="0.35">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s="13">
        <v>6.38</v>
      </c>
      <c r="S5682" s="13">
        <f t="shared" si="265"/>
        <v>4.4659999999999993</v>
      </c>
      <c r="T5682" s="13">
        <f t="shared" si="266"/>
        <v>1.9140000000000006</v>
      </c>
      <c r="U5682" s="2">
        <f t="shared" si="264"/>
        <v>0.3000000000000001</v>
      </c>
      <c r="V5682">
        <f>Table1[[#This Row],[Ship Date]]-Table1[[#This Row],[Order Date]]</f>
        <v>6</v>
      </c>
    </row>
    <row r="5683" spans="1:22" x14ac:dyDescent="0.35">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s="13">
        <v>6.48</v>
      </c>
      <c r="S5683" s="13">
        <f t="shared" si="265"/>
        <v>4.5359999999999996</v>
      </c>
      <c r="T5683" s="13">
        <f t="shared" si="266"/>
        <v>1.9440000000000008</v>
      </c>
      <c r="U5683" s="2">
        <f t="shared" si="264"/>
        <v>0.3000000000000001</v>
      </c>
      <c r="V5683">
        <f>Table1[[#This Row],[Ship Date]]-Table1[[#This Row],[Order Date]]</f>
        <v>6</v>
      </c>
    </row>
    <row r="5684" spans="1:22" x14ac:dyDescent="0.35">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s="13">
        <v>15.84</v>
      </c>
      <c r="S5684" s="13">
        <f t="shared" si="265"/>
        <v>11.087999999999999</v>
      </c>
      <c r="T5684" s="13">
        <f t="shared" si="266"/>
        <v>4.7520000000000007</v>
      </c>
      <c r="U5684" s="2">
        <f t="shared" si="264"/>
        <v>0.30000000000000004</v>
      </c>
      <c r="V5684">
        <f>Table1[[#This Row],[Ship Date]]-Table1[[#This Row],[Order Date]]</f>
        <v>6</v>
      </c>
    </row>
    <row r="5685" spans="1:22" x14ac:dyDescent="0.35">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s="13">
        <v>1049.93</v>
      </c>
      <c r="S5685" s="13">
        <f t="shared" si="265"/>
        <v>734.95100000000002</v>
      </c>
      <c r="T5685" s="13">
        <f t="shared" si="266"/>
        <v>314.97900000000004</v>
      </c>
      <c r="U5685" s="2">
        <f t="shared" si="264"/>
        <v>0.30000000000000004</v>
      </c>
      <c r="V5685">
        <f>Table1[[#This Row],[Ship Date]]-Table1[[#This Row],[Order Date]]</f>
        <v>6</v>
      </c>
    </row>
    <row r="5686" spans="1:22" x14ac:dyDescent="0.35">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s="13">
        <v>154.9</v>
      </c>
      <c r="S5686" s="13">
        <f t="shared" si="265"/>
        <v>108.42999999999999</v>
      </c>
      <c r="T5686" s="13">
        <f t="shared" si="266"/>
        <v>46.470000000000013</v>
      </c>
      <c r="U5686" s="2">
        <f t="shared" si="264"/>
        <v>0.3000000000000001</v>
      </c>
      <c r="V5686">
        <f>Table1[[#This Row],[Ship Date]]-Table1[[#This Row],[Order Date]]</f>
        <v>6</v>
      </c>
    </row>
    <row r="5687" spans="1:22" x14ac:dyDescent="0.35">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s="13">
        <v>98.352000000000004</v>
      </c>
      <c r="S5687" s="13">
        <f t="shared" si="265"/>
        <v>68.846400000000003</v>
      </c>
      <c r="T5687" s="13">
        <f t="shared" si="266"/>
        <v>29.505600000000001</v>
      </c>
      <c r="U5687" s="2">
        <f t="shared" si="264"/>
        <v>0.3</v>
      </c>
      <c r="V5687">
        <f>Table1[[#This Row],[Ship Date]]-Table1[[#This Row],[Order Date]]</f>
        <v>0</v>
      </c>
    </row>
    <row r="5688" spans="1:22" x14ac:dyDescent="0.35">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s="13">
        <v>14.32</v>
      </c>
      <c r="S5688" s="13">
        <f t="shared" si="265"/>
        <v>10.023999999999999</v>
      </c>
      <c r="T5688" s="13">
        <f t="shared" si="266"/>
        <v>4.2960000000000012</v>
      </c>
      <c r="U5688" s="2">
        <f t="shared" si="264"/>
        <v>0.3000000000000001</v>
      </c>
      <c r="V5688">
        <f>Table1[[#This Row],[Ship Date]]-Table1[[#This Row],[Order Date]]</f>
        <v>0</v>
      </c>
    </row>
    <row r="5689" spans="1:22" x14ac:dyDescent="0.35">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s="13">
        <v>129.88800000000001</v>
      </c>
      <c r="S5689" s="13">
        <f t="shared" si="265"/>
        <v>90.921599999999998</v>
      </c>
      <c r="T5689" s="13">
        <f t="shared" si="266"/>
        <v>38.966400000000007</v>
      </c>
      <c r="U5689" s="2">
        <f t="shared" si="264"/>
        <v>0.30000000000000004</v>
      </c>
      <c r="V5689">
        <f>Table1[[#This Row],[Ship Date]]-Table1[[#This Row],[Order Date]]</f>
        <v>0</v>
      </c>
    </row>
    <row r="5690" spans="1:22" x14ac:dyDescent="0.35">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s="13">
        <v>48.944000000000003</v>
      </c>
      <c r="S5690" s="13">
        <f t="shared" si="265"/>
        <v>34.260799999999996</v>
      </c>
      <c r="T5690" s="13">
        <f t="shared" si="266"/>
        <v>14.683200000000006</v>
      </c>
      <c r="U5690" s="2">
        <f t="shared" si="264"/>
        <v>0.3000000000000001</v>
      </c>
      <c r="V5690">
        <f>Table1[[#This Row],[Ship Date]]-Table1[[#This Row],[Order Date]]</f>
        <v>0</v>
      </c>
    </row>
    <row r="5691" spans="1:22" x14ac:dyDescent="0.3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s="13">
        <v>275.05799999999999</v>
      </c>
      <c r="S5691" s="13">
        <f t="shared" si="265"/>
        <v>192.54059999999998</v>
      </c>
      <c r="T5691" s="13">
        <f t="shared" si="266"/>
        <v>82.517400000000009</v>
      </c>
      <c r="U5691" s="2">
        <f t="shared" si="264"/>
        <v>0.30000000000000004</v>
      </c>
      <c r="V5691">
        <f>Table1[[#This Row],[Ship Date]]-Table1[[#This Row],[Order Date]]</f>
        <v>5</v>
      </c>
    </row>
    <row r="5692" spans="1:22" x14ac:dyDescent="0.35">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s="13">
        <v>27.36</v>
      </c>
      <c r="S5692" s="13">
        <f t="shared" si="265"/>
        <v>19.151999999999997</v>
      </c>
      <c r="T5692" s="13">
        <f t="shared" si="266"/>
        <v>8.208000000000002</v>
      </c>
      <c r="U5692" s="2">
        <f t="shared" si="264"/>
        <v>0.3000000000000001</v>
      </c>
      <c r="V5692">
        <f>Table1[[#This Row],[Ship Date]]-Table1[[#This Row],[Order Date]]</f>
        <v>6</v>
      </c>
    </row>
    <row r="5693" spans="1:22" x14ac:dyDescent="0.35">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s="13">
        <v>44.75</v>
      </c>
      <c r="S5693" s="13">
        <f t="shared" si="265"/>
        <v>31.324999999999999</v>
      </c>
      <c r="T5693" s="13">
        <f t="shared" si="266"/>
        <v>13.425000000000001</v>
      </c>
      <c r="U5693" s="2">
        <f t="shared" si="264"/>
        <v>0.3</v>
      </c>
      <c r="V5693">
        <f>Table1[[#This Row],[Ship Date]]-Table1[[#This Row],[Order Date]]</f>
        <v>6</v>
      </c>
    </row>
    <row r="5694" spans="1:22" x14ac:dyDescent="0.35">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s="13">
        <v>134.99</v>
      </c>
      <c r="S5694" s="13">
        <f t="shared" si="265"/>
        <v>94.492999999999995</v>
      </c>
      <c r="T5694" s="13">
        <f t="shared" si="266"/>
        <v>40.497000000000014</v>
      </c>
      <c r="U5694" s="2">
        <f t="shared" si="264"/>
        <v>0.3000000000000001</v>
      </c>
      <c r="V5694">
        <f>Table1[[#This Row],[Ship Date]]-Table1[[#This Row],[Order Date]]</f>
        <v>6</v>
      </c>
    </row>
    <row r="5695" spans="1:22" x14ac:dyDescent="0.35">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s="13">
        <v>26.4</v>
      </c>
      <c r="S5695" s="13">
        <f t="shared" si="265"/>
        <v>18.479999999999997</v>
      </c>
      <c r="T5695" s="13">
        <f t="shared" si="266"/>
        <v>7.9200000000000017</v>
      </c>
      <c r="U5695" s="2">
        <f t="shared" si="264"/>
        <v>0.3000000000000001</v>
      </c>
      <c r="V5695">
        <f>Table1[[#This Row],[Ship Date]]-Table1[[#This Row],[Order Date]]</f>
        <v>6</v>
      </c>
    </row>
    <row r="5696" spans="1:22" x14ac:dyDescent="0.35">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s="13">
        <v>542.94000000000005</v>
      </c>
      <c r="S5696" s="13">
        <f t="shared" si="265"/>
        <v>380.05799999999999</v>
      </c>
      <c r="T5696" s="13">
        <f t="shared" si="266"/>
        <v>162.88200000000006</v>
      </c>
      <c r="U5696" s="2">
        <f t="shared" si="264"/>
        <v>0.3000000000000001</v>
      </c>
      <c r="V5696">
        <f>Table1[[#This Row],[Ship Date]]-Table1[[#This Row],[Order Date]]</f>
        <v>6</v>
      </c>
    </row>
    <row r="5697" spans="1:22" x14ac:dyDescent="0.35">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s="13">
        <v>71.087999999999994</v>
      </c>
      <c r="S5697" s="13">
        <f t="shared" si="265"/>
        <v>49.761599999999994</v>
      </c>
      <c r="T5697" s="13">
        <f t="shared" si="266"/>
        <v>21.3264</v>
      </c>
      <c r="U5697" s="2">
        <f t="shared" si="264"/>
        <v>0.30000000000000004</v>
      </c>
      <c r="V5697">
        <f>Table1[[#This Row],[Ship Date]]-Table1[[#This Row],[Order Date]]</f>
        <v>2</v>
      </c>
    </row>
    <row r="5698" spans="1:22" x14ac:dyDescent="0.35">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s="13">
        <v>27.396000000000001</v>
      </c>
      <c r="S5698" s="13">
        <f t="shared" si="265"/>
        <v>19.177199999999999</v>
      </c>
      <c r="T5698" s="13">
        <f t="shared" si="266"/>
        <v>8.2188000000000017</v>
      </c>
      <c r="U5698" s="2">
        <f t="shared" si="264"/>
        <v>0.30000000000000004</v>
      </c>
      <c r="V5698">
        <f>Table1[[#This Row],[Ship Date]]-Table1[[#This Row],[Order Date]]</f>
        <v>4</v>
      </c>
    </row>
    <row r="5699" spans="1:22" x14ac:dyDescent="0.35">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s="13">
        <v>13.456</v>
      </c>
      <c r="S5699" s="13">
        <f t="shared" si="265"/>
        <v>9.4191999999999982</v>
      </c>
      <c r="T5699" s="13">
        <f t="shared" si="266"/>
        <v>4.0368000000000013</v>
      </c>
      <c r="U5699" s="2">
        <f t="shared" ref="U5699:U5762" si="267">T5699/R5699</f>
        <v>0.3000000000000001</v>
      </c>
      <c r="V5699">
        <f>Table1[[#This Row],[Ship Date]]-Table1[[#This Row],[Order Date]]</f>
        <v>4</v>
      </c>
    </row>
    <row r="5700" spans="1:22" x14ac:dyDescent="0.35">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s="13">
        <v>11.84</v>
      </c>
      <c r="S5700" s="13">
        <f t="shared" ref="S5700:S5763" si="268">R5700*0.7</f>
        <v>8.2880000000000003</v>
      </c>
      <c r="T5700" s="13">
        <f t="shared" ref="T5700:T5763" si="269">R5700-S5700</f>
        <v>3.5519999999999996</v>
      </c>
      <c r="U5700" s="2">
        <f t="shared" si="267"/>
        <v>0.3</v>
      </c>
      <c r="V5700">
        <f>Table1[[#This Row],[Ship Date]]-Table1[[#This Row],[Order Date]]</f>
        <v>0</v>
      </c>
    </row>
    <row r="5701" spans="1:22" x14ac:dyDescent="0.3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s="13">
        <v>35.880000000000003</v>
      </c>
      <c r="S5701" s="13">
        <f t="shared" si="268"/>
        <v>25.116</v>
      </c>
      <c r="T5701" s="13">
        <f t="shared" si="269"/>
        <v>10.764000000000003</v>
      </c>
      <c r="U5701" s="2">
        <f t="shared" si="267"/>
        <v>0.30000000000000004</v>
      </c>
      <c r="V5701">
        <f>Table1[[#This Row],[Ship Date]]-Table1[[#This Row],[Order Date]]</f>
        <v>5</v>
      </c>
    </row>
    <row r="5702" spans="1:22" x14ac:dyDescent="0.35">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s="13">
        <v>40.752000000000002</v>
      </c>
      <c r="S5702" s="13">
        <f t="shared" si="268"/>
        <v>28.526399999999999</v>
      </c>
      <c r="T5702" s="13">
        <f t="shared" si="269"/>
        <v>12.225600000000004</v>
      </c>
      <c r="U5702" s="2">
        <f t="shared" si="267"/>
        <v>0.30000000000000004</v>
      </c>
      <c r="V5702">
        <f>Table1[[#This Row],[Ship Date]]-Table1[[#This Row],[Order Date]]</f>
        <v>2</v>
      </c>
    </row>
    <row r="5703" spans="1:22" x14ac:dyDescent="0.35">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s="13">
        <v>139.96</v>
      </c>
      <c r="S5703" s="13">
        <f t="shared" si="268"/>
        <v>97.971999999999994</v>
      </c>
      <c r="T5703" s="13">
        <f t="shared" si="269"/>
        <v>41.988000000000014</v>
      </c>
      <c r="U5703" s="2">
        <f t="shared" si="267"/>
        <v>0.3000000000000001</v>
      </c>
      <c r="V5703">
        <f>Table1[[#This Row],[Ship Date]]-Table1[[#This Row],[Order Date]]</f>
        <v>2</v>
      </c>
    </row>
    <row r="5704" spans="1:22" x14ac:dyDescent="0.35">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s="13">
        <v>2.6240000000000001</v>
      </c>
      <c r="S5704" s="13">
        <f t="shared" si="268"/>
        <v>1.8368</v>
      </c>
      <c r="T5704" s="13">
        <f t="shared" si="269"/>
        <v>0.78720000000000012</v>
      </c>
      <c r="U5704" s="2">
        <f t="shared" si="267"/>
        <v>0.30000000000000004</v>
      </c>
      <c r="V5704">
        <f>Table1[[#This Row],[Ship Date]]-Table1[[#This Row],[Order Date]]</f>
        <v>7</v>
      </c>
    </row>
    <row r="5705" spans="1:22" x14ac:dyDescent="0.35">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s="13">
        <v>136.53</v>
      </c>
      <c r="S5705" s="13">
        <f t="shared" si="268"/>
        <v>95.570999999999998</v>
      </c>
      <c r="T5705" s="13">
        <f t="shared" si="269"/>
        <v>40.959000000000003</v>
      </c>
      <c r="U5705" s="2">
        <f t="shared" si="267"/>
        <v>0.30000000000000004</v>
      </c>
      <c r="V5705">
        <f>Table1[[#This Row],[Ship Date]]-Table1[[#This Row],[Order Date]]</f>
        <v>7</v>
      </c>
    </row>
    <row r="5706" spans="1:22" x14ac:dyDescent="0.35">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s="13">
        <v>263.95999999999998</v>
      </c>
      <c r="S5706" s="13">
        <f t="shared" si="268"/>
        <v>184.77199999999996</v>
      </c>
      <c r="T5706" s="13">
        <f t="shared" si="269"/>
        <v>79.188000000000017</v>
      </c>
      <c r="U5706" s="2">
        <f t="shared" si="267"/>
        <v>0.3000000000000001</v>
      </c>
      <c r="V5706">
        <f>Table1[[#This Row],[Ship Date]]-Table1[[#This Row],[Order Date]]</f>
        <v>7</v>
      </c>
    </row>
    <row r="5707" spans="1:22" x14ac:dyDescent="0.35">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s="13">
        <v>11.64</v>
      </c>
      <c r="S5707" s="13">
        <f t="shared" si="268"/>
        <v>8.1479999999999997</v>
      </c>
      <c r="T5707" s="13">
        <f t="shared" si="269"/>
        <v>3.4920000000000009</v>
      </c>
      <c r="U5707" s="2">
        <f t="shared" si="267"/>
        <v>0.30000000000000004</v>
      </c>
      <c r="V5707">
        <f>Table1[[#This Row],[Ship Date]]-Table1[[#This Row],[Order Date]]</f>
        <v>5</v>
      </c>
    </row>
    <row r="5708" spans="1:22" x14ac:dyDescent="0.35">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s="13">
        <v>40.176000000000002</v>
      </c>
      <c r="S5708" s="13">
        <f t="shared" si="268"/>
        <v>28.123200000000001</v>
      </c>
      <c r="T5708" s="13">
        <f t="shared" si="269"/>
        <v>12.052800000000001</v>
      </c>
      <c r="U5708" s="2">
        <f t="shared" si="267"/>
        <v>0.30000000000000004</v>
      </c>
      <c r="V5708">
        <f>Table1[[#This Row],[Ship Date]]-Table1[[#This Row],[Order Date]]</f>
        <v>3</v>
      </c>
    </row>
    <row r="5709" spans="1:22" x14ac:dyDescent="0.35">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s="13">
        <v>79.44</v>
      </c>
      <c r="S5709" s="13">
        <f t="shared" si="268"/>
        <v>55.607999999999997</v>
      </c>
      <c r="T5709" s="13">
        <f t="shared" si="269"/>
        <v>23.832000000000001</v>
      </c>
      <c r="U5709" s="2">
        <f t="shared" si="267"/>
        <v>0.30000000000000004</v>
      </c>
      <c r="V5709">
        <f>Table1[[#This Row],[Ship Date]]-Table1[[#This Row],[Order Date]]</f>
        <v>7</v>
      </c>
    </row>
    <row r="5710" spans="1:22" x14ac:dyDescent="0.35">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s="13">
        <v>357.93</v>
      </c>
      <c r="S5710" s="13">
        <f t="shared" si="268"/>
        <v>250.55099999999999</v>
      </c>
      <c r="T5710" s="13">
        <f t="shared" si="269"/>
        <v>107.37900000000002</v>
      </c>
      <c r="U5710" s="2">
        <f t="shared" si="267"/>
        <v>0.30000000000000004</v>
      </c>
      <c r="V5710">
        <f>Table1[[#This Row],[Ship Date]]-Table1[[#This Row],[Order Date]]</f>
        <v>7</v>
      </c>
    </row>
    <row r="5711" spans="1:22" x14ac:dyDescent="0.35">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s="13">
        <v>127.764</v>
      </c>
      <c r="S5711" s="13">
        <f t="shared" si="268"/>
        <v>89.434799999999996</v>
      </c>
      <c r="T5711" s="13">
        <f t="shared" si="269"/>
        <v>38.3292</v>
      </c>
      <c r="U5711" s="2">
        <f t="shared" si="267"/>
        <v>0.3</v>
      </c>
      <c r="V5711">
        <f>Table1[[#This Row],[Ship Date]]-Table1[[#This Row],[Order Date]]</f>
        <v>7</v>
      </c>
    </row>
    <row r="5712" spans="1:22" x14ac:dyDescent="0.35">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s="13">
        <v>2799.944</v>
      </c>
      <c r="S5712" s="13">
        <f t="shared" si="268"/>
        <v>1959.9607999999998</v>
      </c>
      <c r="T5712" s="13">
        <f t="shared" si="269"/>
        <v>839.98320000000012</v>
      </c>
      <c r="U5712" s="2">
        <f t="shared" si="267"/>
        <v>0.30000000000000004</v>
      </c>
      <c r="V5712">
        <f>Table1[[#This Row],[Ship Date]]-Table1[[#This Row],[Order Date]]</f>
        <v>7</v>
      </c>
    </row>
    <row r="5713" spans="1:22" x14ac:dyDescent="0.35">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s="13">
        <v>19.440000000000001</v>
      </c>
      <c r="S5713" s="13">
        <f t="shared" si="268"/>
        <v>13.608000000000001</v>
      </c>
      <c r="T5713" s="13">
        <f t="shared" si="269"/>
        <v>5.8320000000000007</v>
      </c>
      <c r="U5713" s="2">
        <f t="shared" si="267"/>
        <v>0.30000000000000004</v>
      </c>
      <c r="V5713">
        <f>Table1[[#This Row],[Ship Date]]-Table1[[#This Row],[Order Date]]</f>
        <v>7</v>
      </c>
    </row>
    <row r="5714" spans="1:22" x14ac:dyDescent="0.35">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s="13">
        <v>36.792000000000002</v>
      </c>
      <c r="S5714" s="13">
        <f t="shared" si="268"/>
        <v>25.7544</v>
      </c>
      <c r="T5714" s="13">
        <f t="shared" si="269"/>
        <v>11.037600000000001</v>
      </c>
      <c r="U5714" s="2">
        <f t="shared" si="267"/>
        <v>0.30000000000000004</v>
      </c>
      <c r="V5714">
        <f>Table1[[#This Row],[Ship Date]]-Table1[[#This Row],[Order Date]]</f>
        <v>0</v>
      </c>
    </row>
    <row r="5715" spans="1:22" x14ac:dyDescent="0.35">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s="13">
        <v>5.94</v>
      </c>
      <c r="S5715" s="13">
        <f t="shared" si="268"/>
        <v>4.1580000000000004</v>
      </c>
      <c r="T5715" s="13">
        <f t="shared" si="269"/>
        <v>1.782</v>
      </c>
      <c r="U5715" s="2">
        <f t="shared" si="267"/>
        <v>0.3</v>
      </c>
      <c r="V5715">
        <f>Table1[[#This Row],[Ship Date]]-Table1[[#This Row],[Order Date]]</f>
        <v>4</v>
      </c>
    </row>
    <row r="5716" spans="1:22" x14ac:dyDescent="0.35">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s="13">
        <v>177.55</v>
      </c>
      <c r="S5716" s="13">
        <f t="shared" si="268"/>
        <v>124.285</v>
      </c>
      <c r="T5716" s="13">
        <f t="shared" si="269"/>
        <v>53.265000000000015</v>
      </c>
      <c r="U5716" s="2">
        <f t="shared" si="267"/>
        <v>0.30000000000000004</v>
      </c>
      <c r="V5716">
        <f>Table1[[#This Row],[Ship Date]]-Table1[[#This Row],[Order Date]]</f>
        <v>4</v>
      </c>
    </row>
    <row r="5717" spans="1:22" x14ac:dyDescent="0.35">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s="13">
        <v>619.95000000000005</v>
      </c>
      <c r="S5717" s="13">
        <f t="shared" si="268"/>
        <v>433.96500000000003</v>
      </c>
      <c r="T5717" s="13">
        <f t="shared" si="269"/>
        <v>185.98500000000001</v>
      </c>
      <c r="U5717" s="2">
        <f t="shared" si="267"/>
        <v>0.3</v>
      </c>
      <c r="V5717">
        <f>Table1[[#This Row],[Ship Date]]-Table1[[#This Row],[Order Date]]</f>
        <v>3</v>
      </c>
    </row>
    <row r="5718" spans="1:22" x14ac:dyDescent="0.35">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s="13">
        <v>29.16</v>
      </c>
      <c r="S5718" s="13">
        <f t="shared" si="268"/>
        <v>20.411999999999999</v>
      </c>
      <c r="T5718" s="13">
        <f t="shared" si="269"/>
        <v>8.7480000000000011</v>
      </c>
      <c r="U5718" s="2">
        <f t="shared" si="267"/>
        <v>0.30000000000000004</v>
      </c>
      <c r="V5718">
        <f>Table1[[#This Row],[Ship Date]]-Table1[[#This Row],[Order Date]]</f>
        <v>3</v>
      </c>
    </row>
    <row r="5719" spans="1:22" x14ac:dyDescent="0.35">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s="13">
        <v>57.96</v>
      </c>
      <c r="S5719" s="13">
        <f t="shared" si="268"/>
        <v>40.571999999999996</v>
      </c>
      <c r="T5719" s="13">
        <f t="shared" si="269"/>
        <v>17.388000000000005</v>
      </c>
      <c r="U5719" s="2">
        <f t="shared" si="267"/>
        <v>0.3000000000000001</v>
      </c>
      <c r="V5719">
        <f>Table1[[#This Row],[Ship Date]]-Table1[[#This Row],[Order Date]]</f>
        <v>3</v>
      </c>
    </row>
    <row r="5720" spans="1:22" x14ac:dyDescent="0.35">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s="13">
        <v>29.402999999999999</v>
      </c>
      <c r="S5720" s="13">
        <f t="shared" si="268"/>
        <v>20.582099999999997</v>
      </c>
      <c r="T5720" s="13">
        <f t="shared" si="269"/>
        <v>8.8209000000000017</v>
      </c>
      <c r="U5720" s="2">
        <f t="shared" si="267"/>
        <v>0.3000000000000001</v>
      </c>
      <c r="V5720">
        <f>Table1[[#This Row],[Ship Date]]-Table1[[#This Row],[Order Date]]</f>
        <v>3</v>
      </c>
    </row>
    <row r="5721" spans="1:22" x14ac:dyDescent="0.35">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s="13">
        <v>81.400000000000006</v>
      </c>
      <c r="S5721" s="13">
        <f t="shared" si="268"/>
        <v>56.98</v>
      </c>
      <c r="T5721" s="13">
        <f t="shared" si="269"/>
        <v>24.420000000000009</v>
      </c>
      <c r="U5721" s="2">
        <f t="shared" si="267"/>
        <v>0.3000000000000001</v>
      </c>
      <c r="V5721">
        <f>Table1[[#This Row],[Ship Date]]-Table1[[#This Row],[Order Date]]</f>
        <v>4</v>
      </c>
    </row>
    <row r="5722" spans="1:22" x14ac:dyDescent="0.3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s="13">
        <v>8.7200000000000006</v>
      </c>
      <c r="S5722" s="13">
        <f t="shared" si="268"/>
        <v>6.1040000000000001</v>
      </c>
      <c r="T5722" s="13">
        <f t="shared" si="269"/>
        <v>2.6160000000000005</v>
      </c>
      <c r="U5722" s="2">
        <f t="shared" si="267"/>
        <v>0.30000000000000004</v>
      </c>
      <c r="V5722">
        <f>Table1[[#This Row],[Ship Date]]-Table1[[#This Row],[Order Date]]</f>
        <v>3</v>
      </c>
    </row>
    <row r="5723" spans="1:22" x14ac:dyDescent="0.35">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s="13">
        <v>91.176000000000002</v>
      </c>
      <c r="S5723" s="13">
        <f t="shared" si="268"/>
        <v>63.8232</v>
      </c>
      <c r="T5723" s="13">
        <f t="shared" si="269"/>
        <v>27.352800000000002</v>
      </c>
      <c r="U5723" s="2">
        <f t="shared" si="267"/>
        <v>0.3</v>
      </c>
      <c r="V5723">
        <f>Table1[[#This Row],[Ship Date]]-Table1[[#This Row],[Order Date]]</f>
        <v>3</v>
      </c>
    </row>
    <row r="5724" spans="1:22" x14ac:dyDescent="0.35">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s="13">
        <v>159.96799999999999</v>
      </c>
      <c r="S5724" s="13">
        <f t="shared" si="268"/>
        <v>111.97759999999998</v>
      </c>
      <c r="T5724" s="13">
        <f t="shared" si="269"/>
        <v>47.990400000000008</v>
      </c>
      <c r="U5724" s="2">
        <f t="shared" si="267"/>
        <v>0.30000000000000004</v>
      </c>
      <c r="V5724">
        <f>Table1[[#This Row],[Ship Date]]-Table1[[#This Row],[Order Date]]</f>
        <v>3</v>
      </c>
    </row>
    <row r="5725" spans="1:22" x14ac:dyDescent="0.35">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s="13">
        <v>12.96</v>
      </c>
      <c r="S5725" s="13">
        <f t="shared" si="268"/>
        <v>9.0719999999999992</v>
      </c>
      <c r="T5725" s="13">
        <f t="shared" si="269"/>
        <v>3.8880000000000017</v>
      </c>
      <c r="U5725" s="2">
        <f t="shared" si="267"/>
        <v>0.3000000000000001</v>
      </c>
      <c r="V5725">
        <f>Table1[[#This Row],[Ship Date]]-Table1[[#This Row],[Order Date]]</f>
        <v>4</v>
      </c>
    </row>
    <row r="5726" spans="1:22" x14ac:dyDescent="0.35">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s="13">
        <v>331.536</v>
      </c>
      <c r="S5726" s="13">
        <f t="shared" si="268"/>
        <v>232.0752</v>
      </c>
      <c r="T5726" s="13">
        <f t="shared" si="269"/>
        <v>99.460800000000006</v>
      </c>
      <c r="U5726" s="2">
        <f t="shared" si="267"/>
        <v>0.30000000000000004</v>
      </c>
      <c r="V5726">
        <f>Table1[[#This Row],[Ship Date]]-Table1[[#This Row],[Order Date]]</f>
        <v>5</v>
      </c>
    </row>
    <row r="5727" spans="1:22" x14ac:dyDescent="0.35">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s="13">
        <v>899.91</v>
      </c>
      <c r="S5727" s="13">
        <f t="shared" si="268"/>
        <v>629.9369999999999</v>
      </c>
      <c r="T5727" s="13">
        <f t="shared" si="269"/>
        <v>269.97300000000007</v>
      </c>
      <c r="U5727" s="2">
        <f t="shared" si="267"/>
        <v>0.3000000000000001</v>
      </c>
      <c r="V5727">
        <f>Table1[[#This Row],[Ship Date]]-Table1[[#This Row],[Order Date]]</f>
        <v>2</v>
      </c>
    </row>
    <row r="5728" spans="1:22" x14ac:dyDescent="0.35">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s="13">
        <v>946.34400000000005</v>
      </c>
      <c r="S5728" s="13">
        <f t="shared" si="268"/>
        <v>662.44079999999997</v>
      </c>
      <c r="T5728" s="13">
        <f t="shared" si="269"/>
        <v>283.90320000000008</v>
      </c>
      <c r="U5728" s="2">
        <f t="shared" si="267"/>
        <v>0.30000000000000004</v>
      </c>
      <c r="V5728">
        <f>Table1[[#This Row],[Ship Date]]-Table1[[#This Row],[Order Date]]</f>
        <v>4</v>
      </c>
    </row>
    <row r="5729" spans="1:22" x14ac:dyDescent="0.35">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s="13">
        <v>178.11</v>
      </c>
      <c r="S5729" s="13">
        <f t="shared" si="268"/>
        <v>124.67700000000001</v>
      </c>
      <c r="T5729" s="13">
        <f t="shared" si="269"/>
        <v>53.433000000000007</v>
      </c>
      <c r="U5729" s="2">
        <f t="shared" si="267"/>
        <v>0.3</v>
      </c>
      <c r="V5729">
        <f>Table1[[#This Row],[Ship Date]]-Table1[[#This Row],[Order Date]]</f>
        <v>5</v>
      </c>
    </row>
    <row r="5730" spans="1:22" x14ac:dyDescent="0.35">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s="13">
        <v>1089.75</v>
      </c>
      <c r="S5730" s="13">
        <f t="shared" si="268"/>
        <v>762.82499999999993</v>
      </c>
      <c r="T5730" s="13">
        <f t="shared" si="269"/>
        <v>326.92500000000007</v>
      </c>
      <c r="U5730" s="2">
        <f t="shared" si="267"/>
        <v>0.30000000000000004</v>
      </c>
      <c r="V5730">
        <f>Table1[[#This Row],[Ship Date]]-Table1[[#This Row],[Order Date]]</f>
        <v>5</v>
      </c>
    </row>
    <row r="5731" spans="1:22" x14ac:dyDescent="0.35">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s="13">
        <v>61.06</v>
      </c>
      <c r="S5731" s="13">
        <f t="shared" si="268"/>
        <v>42.741999999999997</v>
      </c>
      <c r="T5731" s="13">
        <f t="shared" si="269"/>
        <v>18.318000000000005</v>
      </c>
      <c r="U5731" s="2">
        <f t="shared" si="267"/>
        <v>0.30000000000000004</v>
      </c>
      <c r="V5731">
        <f>Table1[[#This Row],[Ship Date]]-Table1[[#This Row],[Order Date]]</f>
        <v>5</v>
      </c>
    </row>
    <row r="5732" spans="1:22" x14ac:dyDescent="0.35">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s="13">
        <v>459.92</v>
      </c>
      <c r="S5732" s="13">
        <f t="shared" si="268"/>
        <v>321.94400000000002</v>
      </c>
      <c r="T5732" s="13">
        <f t="shared" si="269"/>
        <v>137.976</v>
      </c>
      <c r="U5732" s="2">
        <f t="shared" si="267"/>
        <v>0.3</v>
      </c>
      <c r="V5732">
        <f>Table1[[#This Row],[Ship Date]]-Table1[[#This Row],[Order Date]]</f>
        <v>5</v>
      </c>
    </row>
    <row r="5733" spans="1:22" x14ac:dyDescent="0.35">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s="13">
        <v>27.52</v>
      </c>
      <c r="S5733" s="13">
        <f t="shared" si="268"/>
        <v>19.263999999999999</v>
      </c>
      <c r="T5733" s="13">
        <f t="shared" si="269"/>
        <v>8.2560000000000002</v>
      </c>
      <c r="U5733" s="2">
        <f t="shared" si="267"/>
        <v>0.3</v>
      </c>
      <c r="V5733">
        <f>Table1[[#This Row],[Ship Date]]-Table1[[#This Row],[Order Date]]</f>
        <v>5</v>
      </c>
    </row>
    <row r="5734" spans="1:22" x14ac:dyDescent="0.35">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s="13">
        <v>638.82000000000005</v>
      </c>
      <c r="S5734" s="13">
        <f t="shared" si="268"/>
        <v>447.17400000000004</v>
      </c>
      <c r="T5734" s="13">
        <f t="shared" si="269"/>
        <v>191.64600000000002</v>
      </c>
      <c r="U5734" s="2">
        <f t="shared" si="267"/>
        <v>0.3</v>
      </c>
      <c r="V5734">
        <f>Table1[[#This Row],[Ship Date]]-Table1[[#This Row],[Order Date]]</f>
        <v>3</v>
      </c>
    </row>
    <row r="5735" spans="1:22" x14ac:dyDescent="0.35">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s="13">
        <v>30.69</v>
      </c>
      <c r="S5735" s="13">
        <f t="shared" si="268"/>
        <v>21.483000000000001</v>
      </c>
      <c r="T5735" s="13">
        <f t="shared" si="269"/>
        <v>9.2070000000000007</v>
      </c>
      <c r="U5735" s="2">
        <f t="shared" si="267"/>
        <v>0.3</v>
      </c>
      <c r="V5735">
        <f>Table1[[#This Row],[Ship Date]]-Table1[[#This Row],[Order Date]]</f>
        <v>3</v>
      </c>
    </row>
    <row r="5736" spans="1:22" x14ac:dyDescent="0.35">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s="13">
        <v>25.16</v>
      </c>
      <c r="S5736" s="13">
        <f t="shared" si="268"/>
        <v>17.611999999999998</v>
      </c>
      <c r="T5736" s="13">
        <f t="shared" si="269"/>
        <v>7.5480000000000018</v>
      </c>
      <c r="U5736" s="2">
        <f t="shared" si="267"/>
        <v>0.30000000000000004</v>
      </c>
      <c r="V5736">
        <f>Table1[[#This Row],[Ship Date]]-Table1[[#This Row],[Order Date]]</f>
        <v>3</v>
      </c>
    </row>
    <row r="5737" spans="1:22" x14ac:dyDescent="0.35">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s="13">
        <v>13.92</v>
      </c>
      <c r="S5737" s="13">
        <f t="shared" si="268"/>
        <v>9.7439999999999998</v>
      </c>
      <c r="T5737" s="13">
        <f t="shared" si="269"/>
        <v>4.1760000000000002</v>
      </c>
      <c r="U5737" s="2">
        <f t="shared" si="267"/>
        <v>0.3</v>
      </c>
      <c r="V5737">
        <f>Table1[[#This Row],[Ship Date]]-Table1[[#This Row],[Order Date]]</f>
        <v>4</v>
      </c>
    </row>
    <row r="5738" spans="1:22" x14ac:dyDescent="0.35">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s="13">
        <v>19.36</v>
      </c>
      <c r="S5738" s="13">
        <f t="shared" si="268"/>
        <v>13.552</v>
      </c>
      <c r="T5738" s="13">
        <f t="shared" si="269"/>
        <v>5.8079999999999998</v>
      </c>
      <c r="U5738" s="2">
        <f t="shared" si="267"/>
        <v>0.3</v>
      </c>
      <c r="V5738">
        <f>Table1[[#This Row],[Ship Date]]-Table1[[#This Row],[Order Date]]</f>
        <v>5</v>
      </c>
    </row>
    <row r="5739" spans="1:22" x14ac:dyDescent="0.35">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s="13">
        <v>19.3</v>
      </c>
      <c r="S5739" s="13">
        <f t="shared" si="268"/>
        <v>13.51</v>
      </c>
      <c r="T5739" s="13">
        <f t="shared" si="269"/>
        <v>5.7900000000000009</v>
      </c>
      <c r="U5739" s="2">
        <f t="shared" si="267"/>
        <v>0.30000000000000004</v>
      </c>
      <c r="V5739">
        <f>Table1[[#This Row],[Ship Date]]-Table1[[#This Row],[Order Date]]</f>
        <v>5</v>
      </c>
    </row>
    <row r="5740" spans="1:22" x14ac:dyDescent="0.3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s="13">
        <v>38.375999999999998</v>
      </c>
      <c r="S5740" s="13">
        <f t="shared" si="268"/>
        <v>26.863199999999996</v>
      </c>
      <c r="T5740" s="13">
        <f t="shared" si="269"/>
        <v>11.512800000000002</v>
      </c>
      <c r="U5740" s="2">
        <f t="shared" si="267"/>
        <v>0.3000000000000001</v>
      </c>
      <c r="V5740">
        <f>Table1[[#This Row],[Ship Date]]-Table1[[#This Row],[Order Date]]</f>
        <v>6</v>
      </c>
    </row>
    <row r="5741" spans="1:22" x14ac:dyDescent="0.3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s="13">
        <v>12.96</v>
      </c>
      <c r="S5741" s="13">
        <f t="shared" si="268"/>
        <v>9.0719999999999992</v>
      </c>
      <c r="T5741" s="13">
        <f t="shared" si="269"/>
        <v>3.8880000000000017</v>
      </c>
      <c r="U5741" s="2">
        <f t="shared" si="267"/>
        <v>0.3000000000000001</v>
      </c>
      <c r="V5741">
        <f>Table1[[#This Row],[Ship Date]]-Table1[[#This Row],[Order Date]]</f>
        <v>3</v>
      </c>
    </row>
    <row r="5742" spans="1:22" x14ac:dyDescent="0.35">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s="13">
        <v>26.48</v>
      </c>
      <c r="S5742" s="13">
        <f t="shared" si="268"/>
        <v>18.535999999999998</v>
      </c>
      <c r="T5742" s="13">
        <f t="shared" si="269"/>
        <v>7.9440000000000026</v>
      </c>
      <c r="U5742" s="2">
        <f t="shared" si="267"/>
        <v>0.3000000000000001</v>
      </c>
      <c r="V5742">
        <f>Table1[[#This Row],[Ship Date]]-Table1[[#This Row],[Order Date]]</f>
        <v>3</v>
      </c>
    </row>
    <row r="5743" spans="1:22" x14ac:dyDescent="0.35">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s="13">
        <v>532.72</v>
      </c>
      <c r="S5743" s="13">
        <f t="shared" si="268"/>
        <v>372.904</v>
      </c>
      <c r="T5743" s="13">
        <f t="shared" si="269"/>
        <v>159.81600000000003</v>
      </c>
      <c r="U5743" s="2">
        <f t="shared" si="267"/>
        <v>0.30000000000000004</v>
      </c>
      <c r="V5743">
        <f>Table1[[#This Row],[Ship Date]]-Table1[[#This Row],[Order Date]]</f>
        <v>3</v>
      </c>
    </row>
    <row r="5744" spans="1:22" x14ac:dyDescent="0.35">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s="13">
        <v>26.72</v>
      </c>
      <c r="S5744" s="13">
        <f t="shared" si="268"/>
        <v>18.703999999999997</v>
      </c>
      <c r="T5744" s="13">
        <f t="shared" si="269"/>
        <v>8.0160000000000018</v>
      </c>
      <c r="U5744" s="2">
        <f t="shared" si="267"/>
        <v>0.3000000000000001</v>
      </c>
      <c r="V5744">
        <f>Table1[[#This Row],[Ship Date]]-Table1[[#This Row],[Order Date]]</f>
        <v>3</v>
      </c>
    </row>
    <row r="5745" spans="1:22" x14ac:dyDescent="0.35">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s="13">
        <v>20.04</v>
      </c>
      <c r="S5745" s="13">
        <f t="shared" si="268"/>
        <v>14.027999999999999</v>
      </c>
      <c r="T5745" s="13">
        <f t="shared" si="269"/>
        <v>6.0120000000000005</v>
      </c>
      <c r="U5745" s="2">
        <f t="shared" si="267"/>
        <v>0.30000000000000004</v>
      </c>
      <c r="V5745">
        <f>Table1[[#This Row],[Ship Date]]-Table1[[#This Row],[Order Date]]</f>
        <v>3</v>
      </c>
    </row>
    <row r="5746" spans="1:22" x14ac:dyDescent="0.35">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s="13">
        <v>795.48</v>
      </c>
      <c r="S5746" s="13">
        <f t="shared" si="268"/>
        <v>556.83600000000001</v>
      </c>
      <c r="T5746" s="13">
        <f t="shared" si="269"/>
        <v>238.64400000000001</v>
      </c>
      <c r="U5746" s="2">
        <f t="shared" si="267"/>
        <v>0.3</v>
      </c>
      <c r="V5746">
        <f>Table1[[#This Row],[Ship Date]]-Table1[[#This Row],[Order Date]]</f>
        <v>3</v>
      </c>
    </row>
    <row r="5747" spans="1:22" x14ac:dyDescent="0.3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s="13">
        <v>21.56</v>
      </c>
      <c r="S5747" s="13">
        <f t="shared" si="268"/>
        <v>15.091999999999999</v>
      </c>
      <c r="T5747" s="13">
        <f t="shared" si="269"/>
        <v>6.468</v>
      </c>
      <c r="U5747" s="2">
        <f t="shared" si="267"/>
        <v>0.3</v>
      </c>
      <c r="V5747">
        <f>Table1[[#This Row],[Ship Date]]-Table1[[#This Row],[Order Date]]</f>
        <v>3</v>
      </c>
    </row>
    <row r="5748" spans="1:22" x14ac:dyDescent="0.35">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s="13">
        <v>249.584</v>
      </c>
      <c r="S5748" s="13">
        <f t="shared" si="268"/>
        <v>174.7088</v>
      </c>
      <c r="T5748" s="13">
        <f t="shared" si="269"/>
        <v>74.875200000000007</v>
      </c>
      <c r="U5748" s="2">
        <f t="shared" si="267"/>
        <v>0.30000000000000004</v>
      </c>
      <c r="V5748">
        <f>Table1[[#This Row],[Ship Date]]-Table1[[#This Row],[Order Date]]</f>
        <v>4</v>
      </c>
    </row>
    <row r="5749" spans="1:22" x14ac:dyDescent="0.35">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s="13">
        <v>68.111999999999995</v>
      </c>
      <c r="S5749" s="13">
        <f t="shared" si="268"/>
        <v>47.678399999999996</v>
      </c>
      <c r="T5749" s="13">
        <f t="shared" si="269"/>
        <v>20.433599999999998</v>
      </c>
      <c r="U5749" s="2">
        <f t="shared" si="267"/>
        <v>0.3</v>
      </c>
      <c r="V5749">
        <f>Table1[[#This Row],[Ship Date]]-Table1[[#This Row],[Order Date]]</f>
        <v>4</v>
      </c>
    </row>
    <row r="5750" spans="1:22" x14ac:dyDescent="0.35">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s="13">
        <v>16.559999999999999</v>
      </c>
      <c r="S5750" s="13">
        <f t="shared" si="268"/>
        <v>11.591999999999999</v>
      </c>
      <c r="T5750" s="13">
        <f t="shared" si="269"/>
        <v>4.968</v>
      </c>
      <c r="U5750" s="2">
        <f t="shared" si="267"/>
        <v>0.30000000000000004</v>
      </c>
      <c r="V5750">
        <f>Table1[[#This Row],[Ship Date]]-Table1[[#This Row],[Order Date]]</f>
        <v>4</v>
      </c>
    </row>
    <row r="5751" spans="1:22" x14ac:dyDescent="0.35">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s="13">
        <v>74.95</v>
      </c>
      <c r="S5751" s="13">
        <f t="shared" si="268"/>
        <v>52.464999999999996</v>
      </c>
      <c r="T5751" s="13">
        <f t="shared" si="269"/>
        <v>22.485000000000007</v>
      </c>
      <c r="U5751" s="2">
        <f t="shared" si="267"/>
        <v>0.3000000000000001</v>
      </c>
      <c r="V5751">
        <f>Table1[[#This Row],[Ship Date]]-Table1[[#This Row],[Order Date]]</f>
        <v>4</v>
      </c>
    </row>
    <row r="5752" spans="1:22" x14ac:dyDescent="0.3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s="13">
        <v>355.45499999999998</v>
      </c>
      <c r="S5752" s="13">
        <f t="shared" si="268"/>
        <v>248.81849999999997</v>
      </c>
      <c r="T5752" s="13">
        <f t="shared" si="269"/>
        <v>106.63650000000001</v>
      </c>
      <c r="U5752" s="2">
        <f t="shared" si="267"/>
        <v>0.30000000000000004</v>
      </c>
      <c r="V5752">
        <f>Table1[[#This Row],[Ship Date]]-Table1[[#This Row],[Order Date]]</f>
        <v>6</v>
      </c>
    </row>
    <row r="5753" spans="1:22" x14ac:dyDescent="0.35">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s="13">
        <v>44.4</v>
      </c>
      <c r="S5753" s="13">
        <f t="shared" si="268"/>
        <v>31.08</v>
      </c>
      <c r="T5753" s="13">
        <f t="shared" si="269"/>
        <v>13.32</v>
      </c>
      <c r="U5753" s="2">
        <f t="shared" si="267"/>
        <v>0.3</v>
      </c>
      <c r="V5753">
        <f>Table1[[#This Row],[Ship Date]]-Table1[[#This Row],[Order Date]]</f>
        <v>6</v>
      </c>
    </row>
    <row r="5754" spans="1:22" x14ac:dyDescent="0.35">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s="13">
        <v>20.65</v>
      </c>
      <c r="S5754" s="13">
        <f t="shared" si="268"/>
        <v>14.454999999999998</v>
      </c>
      <c r="T5754" s="13">
        <f t="shared" si="269"/>
        <v>6.1950000000000003</v>
      </c>
      <c r="U5754" s="2">
        <f t="shared" si="267"/>
        <v>0.30000000000000004</v>
      </c>
      <c r="V5754">
        <f>Table1[[#This Row],[Ship Date]]-Table1[[#This Row],[Order Date]]</f>
        <v>6</v>
      </c>
    </row>
    <row r="5755" spans="1:22" x14ac:dyDescent="0.35">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s="13">
        <v>866.4</v>
      </c>
      <c r="S5755" s="13">
        <f t="shared" si="268"/>
        <v>606.4799999999999</v>
      </c>
      <c r="T5755" s="13">
        <f t="shared" si="269"/>
        <v>259.92000000000007</v>
      </c>
      <c r="U5755" s="2">
        <f t="shared" si="267"/>
        <v>0.3000000000000001</v>
      </c>
      <c r="V5755">
        <f>Table1[[#This Row],[Ship Date]]-Table1[[#This Row],[Order Date]]</f>
        <v>7</v>
      </c>
    </row>
    <row r="5756" spans="1:22" x14ac:dyDescent="0.35">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s="13">
        <v>5.56</v>
      </c>
      <c r="S5756" s="13">
        <f t="shared" si="268"/>
        <v>3.8919999999999995</v>
      </c>
      <c r="T5756" s="13">
        <f t="shared" si="269"/>
        <v>1.6680000000000001</v>
      </c>
      <c r="U5756" s="2">
        <f t="shared" si="267"/>
        <v>0.30000000000000004</v>
      </c>
      <c r="V5756">
        <f>Table1[[#This Row],[Ship Date]]-Table1[[#This Row],[Order Date]]</f>
        <v>5</v>
      </c>
    </row>
    <row r="5757" spans="1:22" x14ac:dyDescent="0.3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s="13">
        <v>3.16</v>
      </c>
      <c r="S5757" s="13">
        <f t="shared" si="268"/>
        <v>2.2119999999999997</v>
      </c>
      <c r="T5757" s="13">
        <f t="shared" si="269"/>
        <v>0.9480000000000004</v>
      </c>
      <c r="U5757" s="2">
        <f t="shared" si="267"/>
        <v>0.3000000000000001</v>
      </c>
      <c r="V5757">
        <f>Table1[[#This Row],[Ship Date]]-Table1[[#This Row],[Order Date]]</f>
        <v>4</v>
      </c>
    </row>
    <row r="5758" spans="1:22" x14ac:dyDescent="0.35">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s="13">
        <v>1999.96</v>
      </c>
      <c r="S5758" s="13">
        <f t="shared" si="268"/>
        <v>1399.972</v>
      </c>
      <c r="T5758" s="13">
        <f t="shared" si="269"/>
        <v>599.98800000000006</v>
      </c>
      <c r="U5758" s="2">
        <f t="shared" si="267"/>
        <v>0.30000000000000004</v>
      </c>
      <c r="V5758">
        <f>Table1[[#This Row],[Ship Date]]-Table1[[#This Row],[Order Date]]</f>
        <v>4</v>
      </c>
    </row>
    <row r="5759" spans="1:22" x14ac:dyDescent="0.35">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s="13">
        <v>46.152000000000001</v>
      </c>
      <c r="S5759" s="13">
        <f t="shared" si="268"/>
        <v>32.306399999999996</v>
      </c>
      <c r="T5759" s="13">
        <f t="shared" si="269"/>
        <v>13.845600000000005</v>
      </c>
      <c r="U5759" s="2">
        <f t="shared" si="267"/>
        <v>0.3000000000000001</v>
      </c>
      <c r="V5759">
        <f>Table1[[#This Row],[Ship Date]]-Table1[[#This Row],[Order Date]]</f>
        <v>5</v>
      </c>
    </row>
    <row r="5760" spans="1:22" x14ac:dyDescent="0.35">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s="13">
        <v>32.984999999999999</v>
      </c>
      <c r="S5760" s="13">
        <f t="shared" si="268"/>
        <v>23.089499999999997</v>
      </c>
      <c r="T5760" s="13">
        <f t="shared" si="269"/>
        <v>9.895500000000002</v>
      </c>
      <c r="U5760" s="2">
        <f t="shared" si="267"/>
        <v>0.30000000000000004</v>
      </c>
      <c r="V5760">
        <f>Table1[[#This Row],[Ship Date]]-Table1[[#This Row],[Order Date]]</f>
        <v>1</v>
      </c>
    </row>
    <row r="5761" spans="1:22" x14ac:dyDescent="0.35">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s="13">
        <v>481.32</v>
      </c>
      <c r="S5761" s="13">
        <f t="shared" si="268"/>
        <v>336.92399999999998</v>
      </c>
      <c r="T5761" s="13">
        <f t="shared" si="269"/>
        <v>144.39600000000002</v>
      </c>
      <c r="U5761" s="2">
        <f t="shared" si="267"/>
        <v>0.30000000000000004</v>
      </c>
      <c r="V5761">
        <f>Table1[[#This Row],[Ship Date]]-Table1[[#This Row],[Order Date]]</f>
        <v>0</v>
      </c>
    </row>
    <row r="5762" spans="1:22" x14ac:dyDescent="0.35">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s="13">
        <v>6.3840000000000003</v>
      </c>
      <c r="S5762" s="13">
        <f t="shared" si="268"/>
        <v>4.4687999999999999</v>
      </c>
      <c r="T5762" s="13">
        <f t="shared" si="269"/>
        <v>1.9152000000000005</v>
      </c>
      <c r="U5762" s="2">
        <f t="shared" si="267"/>
        <v>0.30000000000000004</v>
      </c>
      <c r="V5762">
        <f>Table1[[#This Row],[Ship Date]]-Table1[[#This Row],[Order Date]]</f>
        <v>0</v>
      </c>
    </row>
    <row r="5763" spans="1:22" x14ac:dyDescent="0.35">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s="13">
        <v>542.94000000000005</v>
      </c>
      <c r="S5763" s="13">
        <f t="shared" si="268"/>
        <v>380.05799999999999</v>
      </c>
      <c r="T5763" s="13">
        <f t="shared" si="269"/>
        <v>162.88200000000006</v>
      </c>
      <c r="U5763" s="2">
        <f t="shared" ref="U5763:U5826" si="270">T5763/R5763</f>
        <v>0.3000000000000001</v>
      </c>
      <c r="V5763">
        <f>Table1[[#This Row],[Ship Date]]-Table1[[#This Row],[Order Date]]</f>
        <v>3</v>
      </c>
    </row>
    <row r="5764" spans="1:22" x14ac:dyDescent="0.35">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s="13">
        <v>54.92</v>
      </c>
      <c r="S5764" s="13">
        <f t="shared" ref="S5764:S5827" si="271">R5764*0.7</f>
        <v>38.443999999999996</v>
      </c>
      <c r="T5764" s="13">
        <f t="shared" ref="T5764:T5827" si="272">R5764-S5764</f>
        <v>16.476000000000006</v>
      </c>
      <c r="U5764" s="2">
        <f t="shared" si="270"/>
        <v>0.3000000000000001</v>
      </c>
      <c r="V5764">
        <f>Table1[[#This Row],[Ship Date]]-Table1[[#This Row],[Order Date]]</f>
        <v>3</v>
      </c>
    </row>
    <row r="5765" spans="1:22" x14ac:dyDescent="0.35">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s="13">
        <v>1448.82</v>
      </c>
      <c r="S5765" s="13">
        <f t="shared" si="271"/>
        <v>1014.1739999999999</v>
      </c>
      <c r="T5765" s="13">
        <f t="shared" si="272"/>
        <v>434.64600000000007</v>
      </c>
      <c r="U5765" s="2">
        <f t="shared" si="270"/>
        <v>0.30000000000000004</v>
      </c>
      <c r="V5765">
        <f>Table1[[#This Row],[Ship Date]]-Table1[[#This Row],[Order Date]]</f>
        <v>2</v>
      </c>
    </row>
    <row r="5766" spans="1:22" x14ac:dyDescent="0.35">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s="13">
        <v>353.88</v>
      </c>
      <c r="S5766" s="13">
        <f t="shared" si="271"/>
        <v>247.71599999999998</v>
      </c>
      <c r="T5766" s="13">
        <f t="shared" si="272"/>
        <v>106.16400000000002</v>
      </c>
      <c r="U5766" s="2">
        <f t="shared" si="270"/>
        <v>0.30000000000000004</v>
      </c>
      <c r="V5766">
        <f>Table1[[#This Row],[Ship Date]]-Table1[[#This Row],[Order Date]]</f>
        <v>2</v>
      </c>
    </row>
    <row r="5767" spans="1:22" x14ac:dyDescent="0.35">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s="13">
        <v>333.57600000000002</v>
      </c>
      <c r="S5767" s="13">
        <f t="shared" si="271"/>
        <v>233.50319999999999</v>
      </c>
      <c r="T5767" s="13">
        <f t="shared" si="272"/>
        <v>100.07280000000003</v>
      </c>
      <c r="U5767" s="2">
        <f t="shared" si="270"/>
        <v>0.30000000000000004</v>
      </c>
      <c r="V5767">
        <f>Table1[[#This Row],[Ship Date]]-Table1[[#This Row],[Order Date]]</f>
        <v>6</v>
      </c>
    </row>
    <row r="5768" spans="1:22" x14ac:dyDescent="0.35">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s="13">
        <v>60.143999999999998</v>
      </c>
      <c r="S5768" s="13">
        <f t="shared" si="271"/>
        <v>42.1008</v>
      </c>
      <c r="T5768" s="13">
        <f t="shared" si="272"/>
        <v>18.043199999999999</v>
      </c>
      <c r="U5768" s="2">
        <f t="shared" si="270"/>
        <v>0.3</v>
      </c>
      <c r="V5768">
        <f>Table1[[#This Row],[Ship Date]]-Table1[[#This Row],[Order Date]]</f>
        <v>7</v>
      </c>
    </row>
    <row r="5769" spans="1:22" x14ac:dyDescent="0.35">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s="13">
        <v>85.2</v>
      </c>
      <c r="S5769" s="13">
        <f t="shared" si="271"/>
        <v>59.64</v>
      </c>
      <c r="T5769" s="13">
        <f t="shared" si="272"/>
        <v>25.560000000000002</v>
      </c>
      <c r="U5769" s="2">
        <f t="shared" si="270"/>
        <v>0.30000000000000004</v>
      </c>
      <c r="V5769">
        <f>Table1[[#This Row],[Ship Date]]-Table1[[#This Row],[Order Date]]</f>
        <v>4</v>
      </c>
    </row>
    <row r="5770" spans="1:22" x14ac:dyDescent="0.35">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s="13">
        <v>3.15</v>
      </c>
      <c r="S5770" s="13">
        <f t="shared" si="271"/>
        <v>2.2049999999999996</v>
      </c>
      <c r="T5770" s="13">
        <f t="shared" si="272"/>
        <v>0.94500000000000028</v>
      </c>
      <c r="U5770" s="2">
        <f t="shared" si="270"/>
        <v>0.3000000000000001</v>
      </c>
      <c r="V5770">
        <f>Table1[[#This Row],[Ship Date]]-Table1[[#This Row],[Order Date]]</f>
        <v>5</v>
      </c>
    </row>
    <row r="5771" spans="1:22" x14ac:dyDescent="0.35">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s="13">
        <v>22.72</v>
      </c>
      <c r="S5771" s="13">
        <f t="shared" si="271"/>
        <v>15.903999999999998</v>
      </c>
      <c r="T5771" s="13">
        <f t="shared" si="272"/>
        <v>6.8160000000000007</v>
      </c>
      <c r="U5771" s="2">
        <f t="shared" si="270"/>
        <v>0.30000000000000004</v>
      </c>
      <c r="V5771">
        <f>Table1[[#This Row],[Ship Date]]-Table1[[#This Row],[Order Date]]</f>
        <v>5</v>
      </c>
    </row>
    <row r="5772" spans="1:22" x14ac:dyDescent="0.35">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s="13">
        <v>14.91</v>
      </c>
      <c r="S5772" s="13">
        <f t="shared" si="271"/>
        <v>10.436999999999999</v>
      </c>
      <c r="T5772" s="13">
        <f t="shared" si="272"/>
        <v>4.4730000000000008</v>
      </c>
      <c r="U5772" s="2">
        <f t="shared" si="270"/>
        <v>0.30000000000000004</v>
      </c>
      <c r="V5772">
        <f>Table1[[#This Row],[Ship Date]]-Table1[[#This Row],[Order Date]]</f>
        <v>4</v>
      </c>
    </row>
    <row r="5773" spans="1:22" x14ac:dyDescent="0.35">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s="13">
        <v>1158.1199999999999</v>
      </c>
      <c r="S5773" s="13">
        <f t="shared" si="271"/>
        <v>810.68399999999986</v>
      </c>
      <c r="T5773" s="13">
        <f t="shared" si="272"/>
        <v>347.43600000000004</v>
      </c>
      <c r="U5773" s="2">
        <f t="shared" si="270"/>
        <v>0.30000000000000004</v>
      </c>
      <c r="V5773">
        <f>Table1[[#This Row],[Ship Date]]-Table1[[#This Row],[Order Date]]</f>
        <v>4</v>
      </c>
    </row>
    <row r="5774" spans="1:22" x14ac:dyDescent="0.35">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s="13">
        <v>599.99</v>
      </c>
      <c r="S5774" s="13">
        <f t="shared" si="271"/>
        <v>419.99299999999999</v>
      </c>
      <c r="T5774" s="13">
        <f t="shared" si="272"/>
        <v>179.99700000000001</v>
      </c>
      <c r="U5774" s="2">
        <f t="shared" si="270"/>
        <v>0.30000000000000004</v>
      </c>
      <c r="V5774">
        <f>Table1[[#This Row],[Ship Date]]-Table1[[#This Row],[Order Date]]</f>
        <v>5</v>
      </c>
    </row>
    <row r="5775" spans="1:22" x14ac:dyDescent="0.35">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s="13">
        <v>23.968</v>
      </c>
      <c r="S5775" s="13">
        <f t="shared" si="271"/>
        <v>16.7776</v>
      </c>
      <c r="T5775" s="13">
        <f t="shared" si="272"/>
        <v>7.1904000000000003</v>
      </c>
      <c r="U5775" s="2">
        <f t="shared" si="270"/>
        <v>0.3</v>
      </c>
      <c r="V5775">
        <f>Table1[[#This Row],[Ship Date]]-Table1[[#This Row],[Order Date]]</f>
        <v>6</v>
      </c>
    </row>
    <row r="5776" spans="1:22" x14ac:dyDescent="0.35">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s="13">
        <v>638.28800000000001</v>
      </c>
      <c r="S5776" s="13">
        <f t="shared" si="271"/>
        <v>446.80160000000001</v>
      </c>
      <c r="T5776" s="13">
        <f t="shared" si="272"/>
        <v>191.4864</v>
      </c>
      <c r="U5776" s="2">
        <f t="shared" si="270"/>
        <v>0.3</v>
      </c>
      <c r="V5776">
        <f>Table1[[#This Row],[Ship Date]]-Table1[[#This Row],[Order Date]]</f>
        <v>4</v>
      </c>
    </row>
    <row r="5777" spans="1:22" x14ac:dyDescent="0.35">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s="13">
        <v>13.208</v>
      </c>
      <c r="S5777" s="13">
        <f t="shared" si="271"/>
        <v>9.2455999999999996</v>
      </c>
      <c r="T5777" s="13">
        <f t="shared" si="272"/>
        <v>3.9624000000000006</v>
      </c>
      <c r="U5777" s="2">
        <f t="shared" si="270"/>
        <v>0.30000000000000004</v>
      </c>
      <c r="V5777">
        <f>Table1[[#This Row],[Ship Date]]-Table1[[#This Row],[Order Date]]</f>
        <v>4</v>
      </c>
    </row>
    <row r="5778" spans="1:22" x14ac:dyDescent="0.35">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s="13">
        <v>15.528</v>
      </c>
      <c r="S5778" s="13">
        <f t="shared" si="271"/>
        <v>10.8696</v>
      </c>
      <c r="T5778" s="13">
        <f t="shared" si="272"/>
        <v>4.6584000000000003</v>
      </c>
      <c r="U5778" s="2">
        <f t="shared" si="270"/>
        <v>0.3</v>
      </c>
      <c r="V5778">
        <f>Table1[[#This Row],[Ship Date]]-Table1[[#This Row],[Order Date]]</f>
        <v>4</v>
      </c>
    </row>
    <row r="5779" spans="1:22" x14ac:dyDescent="0.35">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s="13">
        <v>104.85</v>
      </c>
      <c r="S5779" s="13">
        <f t="shared" si="271"/>
        <v>73.394999999999996</v>
      </c>
      <c r="T5779" s="13">
        <f t="shared" si="272"/>
        <v>31.454999999999998</v>
      </c>
      <c r="U5779" s="2">
        <f t="shared" si="270"/>
        <v>0.3</v>
      </c>
      <c r="V5779">
        <f>Table1[[#This Row],[Ship Date]]-Table1[[#This Row],[Order Date]]</f>
        <v>5</v>
      </c>
    </row>
    <row r="5780" spans="1:22" x14ac:dyDescent="0.35">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s="13">
        <v>30.48</v>
      </c>
      <c r="S5780" s="13">
        <f t="shared" si="271"/>
        <v>21.335999999999999</v>
      </c>
      <c r="T5780" s="13">
        <f t="shared" si="272"/>
        <v>9.1440000000000019</v>
      </c>
      <c r="U5780" s="2">
        <f t="shared" si="270"/>
        <v>0.30000000000000004</v>
      </c>
      <c r="V5780">
        <f>Table1[[#This Row],[Ship Date]]-Table1[[#This Row],[Order Date]]</f>
        <v>7</v>
      </c>
    </row>
    <row r="5781" spans="1:22" x14ac:dyDescent="0.35">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s="13">
        <v>112.648</v>
      </c>
      <c r="S5781" s="13">
        <f t="shared" si="271"/>
        <v>78.853599999999986</v>
      </c>
      <c r="T5781" s="13">
        <f t="shared" si="272"/>
        <v>33.79440000000001</v>
      </c>
      <c r="U5781" s="2">
        <f t="shared" si="270"/>
        <v>0.3000000000000001</v>
      </c>
      <c r="V5781">
        <f>Table1[[#This Row],[Ship Date]]-Table1[[#This Row],[Order Date]]</f>
        <v>7</v>
      </c>
    </row>
    <row r="5782" spans="1:22" x14ac:dyDescent="0.35">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s="13">
        <v>71.975999999999999</v>
      </c>
      <c r="S5782" s="13">
        <f t="shared" si="271"/>
        <v>50.383199999999995</v>
      </c>
      <c r="T5782" s="13">
        <f t="shared" si="272"/>
        <v>21.592800000000004</v>
      </c>
      <c r="U5782" s="2">
        <f t="shared" si="270"/>
        <v>0.30000000000000004</v>
      </c>
      <c r="V5782">
        <f>Table1[[#This Row],[Ship Date]]-Table1[[#This Row],[Order Date]]</f>
        <v>7</v>
      </c>
    </row>
    <row r="5783" spans="1:22" x14ac:dyDescent="0.35">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s="13">
        <v>2.21</v>
      </c>
      <c r="S5783" s="13">
        <f t="shared" si="271"/>
        <v>1.5469999999999999</v>
      </c>
      <c r="T5783" s="13">
        <f t="shared" si="272"/>
        <v>0.66300000000000003</v>
      </c>
      <c r="U5783" s="2">
        <f t="shared" si="270"/>
        <v>0.30000000000000004</v>
      </c>
      <c r="V5783">
        <f>Table1[[#This Row],[Ship Date]]-Table1[[#This Row],[Order Date]]</f>
        <v>4</v>
      </c>
    </row>
    <row r="5784" spans="1:22" x14ac:dyDescent="0.35">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s="13">
        <v>15.52</v>
      </c>
      <c r="S5784" s="13">
        <f t="shared" si="271"/>
        <v>10.863999999999999</v>
      </c>
      <c r="T5784" s="13">
        <f t="shared" si="272"/>
        <v>4.6560000000000006</v>
      </c>
      <c r="U5784" s="2">
        <f t="shared" si="270"/>
        <v>0.30000000000000004</v>
      </c>
      <c r="V5784">
        <f>Table1[[#This Row],[Ship Date]]-Table1[[#This Row],[Order Date]]</f>
        <v>4</v>
      </c>
    </row>
    <row r="5785" spans="1:22" x14ac:dyDescent="0.35">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s="13">
        <v>36.44</v>
      </c>
      <c r="S5785" s="13">
        <f t="shared" si="271"/>
        <v>25.507999999999996</v>
      </c>
      <c r="T5785" s="13">
        <f t="shared" si="272"/>
        <v>10.932000000000002</v>
      </c>
      <c r="U5785" s="2">
        <f t="shared" si="270"/>
        <v>0.3000000000000001</v>
      </c>
      <c r="V5785">
        <f>Table1[[#This Row],[Ship Date]]-Table1[[#This Row],[Order Date]]</f>
        <v>4</v>
      </c>
    </row>
    <row r="5786" spans="1:22" x14ac:dyDescent="0.35">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s="13">
        <v>217.76400000000001</v>
      </c>
      <c r="S5786" s="13">
        <f t="shared" si="271"/>
        <v>152.4348</v>
      </c>
      <c r="T5786" s="13">
        <f t="shared" si="272"/>
        <v>65.329200000000014</v>
      </c>
      <c r="U5786" s="2">
        <f t="shared" si="270"/>
        <v>0.30000000000000004</v>
      </c>
      <c r="V5786">
        <f>Table1[[#This Row],[Ship Date]]-Table1[[#This Row],[Order Date]]</f>
        <v>6</v>
      </c>
    </row>
    <row r="5787" spans="1:22" x14ac:dyDescent="0.35">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s="13">
        <v>39.072000000000003</v>
      </c>
      <c r="S5787" s="13">
        <f t="shared" si="271"/>
        <v>27.3504</v>
      </c>
      <c r="T5787" s="13">
        <f t="shared" si="272"/>
        <v>11.721600000000002</v>
      </c>
      <c r="U5787" s="2">
        <f t="shared" si="270"/>
        <v>0.30000000000000004</v>
      </c>
      <c r="V5787">
        <f>Table1[[#This Row],[Ship Date]]-Table1[[#This Row],[Order Date]]</f>
        <v>6</v>
      </c>
    </row>
    <row r="5788" spans="1:22" x14ac:dyDescent="0.35">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s="13">
        <v>22.638000000000002</v>
      </c>
      <c r="S5788" s="13">
        <f t="shared" si="271"/>
        <v>15.8466</v>
      </c>
      <c r="T5788" s="13">
        <f t="shared" si="272"/>
        <v>6.7914000000000012</v>
      </c>
      <c r="U5788" s="2">
        <f t="shared" si="270"/>
        <v>0.30000000000000004</v>
      </c>
      <c r="V5788">
        <f>Table1[[#This Row],[Ship Date]]-Table1[[#This Row],[Order Date]]</f>
        <v>6</v>
      </c>
    </row>
    <row r="5789" spans="1:22" x14ac:dyDescent="0.3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s="13">
        <v>95.144000000000005</v>
      </c>
      <c r="S5789" s="13">
        <f t="shared" si="271"/>
        <v>66.600800000000007</v>
      </c>
      <c r="T5789" s="13">
        <f t="shared" si="272"/>
        <v>28.543199999999999</v>
      </c>
      <c r="U5789" s="2">
        <f t="shared" si="270"/>
        <v>0.3</v>
      </c>
      <c r="V5789">
        <f>Table1[[#This Row],[Ship Date]]-Table1[[#This Row],[Order Date]]</f>
        <v>6</v>
      </c>
    </row>
    <row r="5790" spans="1:22" x14ac:dyDescent="0.35">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s="13">
        <v>12.32</v>
      </c>
      <c r="S5790" s="13">
        <f t="shared" si="271"/>
        <v>8.6239999999999988</v>
      </c>
      <c r="T5790" s="13">
        <f t="shared" si="272"/>
        <v>3.6960000000000015</v>
      </c>
      <c r="U5790" s="2">
        <f t="shared" si="270"/>
        <v>0.3000000000000001</v>
      </c>
      <c r="V5790">
        <f>Table1[[#This Row],[Ship Date]]-Table1[[#This Row],[Order Date]]</f>
        <v>4</v>
      </c>
    </row>
    <row r="5791" spans="1:22" x14ac:dyDescent="0.35">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s="13">
        <v>4.4189999999999996</v>
      </c>
      <c r="S5791" s="13">
        <f t="shared" si="271"/>
        <v>3.0932999999999997</v>
      </c>
      <c r="T5791" s="13">
        <f t="shared" si="272"/>
        <v>1.3256999999999999</v>
      </c>
      <c r="U5791" s="2">
        <f t="shared" si="270"/>
        <v>0.3</v>
      </c>
      <c r="V5791">
        <f>Table1[[#This Row],[Ship Date]]-Table1[[#This Row],[Order Date]]</f>
        <v>4</v>
      </c>
    </row>
    <row r="5792" spans="1:22" x14ac:dyDescent="0.35">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s="13">
        <v>35</v>
      </c>
      <c r="S5792" s="13">
        <f t="shared" si="271"/>
        <v>24.5</v>
      </c>
      <c r="T5792" s="13">
        <f t="shared" si="272"/>
        <v>10.5</v>
      </c>
      <c r="U5792" s="2">
        <f t="shared" si="270"/>
        <v>0.3</v>
      </c>
      <c r="V5792">
        <f>Table1[[#This Row],[Ship Date]]-Table1[[#This Row],[Order Date]]</f>
        <v>3</v>
      </c>
    </row>
    <row r="5793" spans="1:22" x14ac:dyDescent="0.35">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s="13">
        <v>72.784000000000006</v>
      </c>
      <c r="S5793" s="13">
        <f t="shared" si="271"/>
        <v>50.948799999999999</v>
      </c>
      <c r="T5793" s="13">
        <f t="shared" si="272"/>
        <v>21.835200000000007</v>
      </c>
      <c r="U5793" s="2">
        <f t="shared" si="270"/>
        <v>0.3000000000000001</v>
      </c>
      <c r="V5793">
        <f>Table1[[#This Row],[Ship Date]]-Table1[[#This Row],[Order Date]]</f>
        <v>3</v>
      </c>
    </row>
    <row r="5794" spans="1:22" x14ac:dyDescent="0.35">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s="13">
        <v>97.84</v>
      </c>
      <c r="S5794" s="13">
        <f t="shared" si="271"/>
        <v>68.488</v>
      </c>
      <c r="T5794" s="13">
        <f t="shared" si="272"/>
        <v>29.352000000000004</v>
      </c>
      <c r="U5794" s="2">
        <f t="shared" si="270"/>
        <v>0.30000000000000004</v>
      </c>
      <c r="V5794">
        <f>Table1[[#This Row],[Ship Date]]-Table1[[#This Row],[Order Date]]</f>
        <v>3</v>
      </c>
    </row>
    <row r="5795" spans="1:22" x14ac:dyDescent="0.35">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s="13">
        <v>51.75</v>
      </c>
      <c r="S5795" s="13">
        <f t="shared" si="271"/>
        <v>36.224999999999994</v>
      </c>
      <c r="T5795" s="13">
        <f t="shared" si="272"/>
        <v>15.525000000000006</v>
      </c>
      <c r="U5795" s="2">
        <f t="shared" si="270"/>
        <v>0.3000000000000001</v>
      </c>
      <c r="V5795">
        <f>Table1[[#This Row],[Ship Date]]-Table1[[#This Row],[Order Date]]</f>
        <v>3</v>
      </c>
    </row>
    <row r="5796" spans="1:22" x14ac:dyDescent="0.35">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s="13">
        <v>46.671999999999997</v>
      </c>
      <c r="S5796" s="13">
        <f t="shared" si="271"/>
        <v>32.670399999999994</v>
      </c>
      <c r="T5796" s="13">
        <f t="shared" si="272"/>
        <v>14.001600000000003</v>
      </c>
      <c r="U5796" s="2">
        <f t="shared" si="270"/>
        <v>0.3000000000000001</v>
      </c>
      <c r="V5796">
        <f>Table1[[#This Row],[Ship Date]]-Table1[[#This Row],[Order Date]]</f>
        <v>3</v>
      </c>
    </row>
    <row r="5797" spans="1:22" x14ac:dyDescent="0.35">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s="13">
        <v>1395.54</v>
      </c>
      <c r="S5797" s="13">
        <f t="shared" si="271"/>
        <v>976.87799999999993</v>
      </c>
      <c r="T5797" s="13">
        <f t="shared" si="272"/>
        <v>418.66200000000003</v>
      </c>
      <c r="U5797" s="2">
        <f t="shared" si="270"/>
        <v>0.30000000000000004</v>
      </c>
      <c r="V5797">
        <f>Table1[[#This Row],[Ship Date]]-Table1[[#This Row],[Order Date]]</f>
        <v>4</v>
      </c>
    </row>
    <row r="5798" spans="1:22" x14ac:dyDescent="0.35">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s="13">
        <v>117.36</v>
      </c>
      <c r="S5798" s="13">
        <f t="shared" si="271"/>
        <v>82.152000000000001</v>
      </c>
      <c r="T5798" s="13">
        <f t="shared" si="272"/>
        <v>35.207999999999998</v>
      </c>
      <c r="U5798" s="2">
        <f t="shared" si="270"/>
        <v>0.3</v>
      </c>
      <c r="V5798">
        <f>Table1[[#This Row],[Ship Date]]-Table1[[#This Row],[Order Date]]</f>
        <v>4</v>
      </c>
    </row>
    <row r="5799" spans="1:22" x14ac:dyDescent="0.35">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s="13">
        <v>18.899999999999999</v>
      </c>
      <c r="S5799" s="13">
        <f t="shared" si="271"/>
        <v>13.229999999999999</v>
      </c>
      <c r="T5799" s="13">
        <f t="shared" si="272"/>
        <v>5.67</v>
      </c>
      <c r="U5799" s="2">
        <f t="shared" si="270"/>
        <v>0.30000000000000004</v>
      </c>
      <c r="V5799">
        <f>Table1[[#This Row],[Ship Date]]-Table1[[#This Row],[Order Date]]</f>
        <v>4</v>
      </c>
    </row>
    <row r="5800" spans="1:22" x14ac:dyDescent="0.35">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s="13">
        <v>77.52</v>
      </c>
      <c r="S5800" s="13">
        <f t="shared" si="271"/>
        <v>54.263999999999996</v>
      </c>
      <c r="T5800" s="13">
        <f t="shared" si="272"/>
        <v>23.256</v>
      </c>
      <c r="U5800" s="2">
        <f t="shared" si="270"/>
        <v>0.30000000000000004</v>
      </c>
      <c r="V5800">
        <f>Table1[[#This Row],[Ship Date]]-Table1[[#This Row],[Order Date]]</f>
        <v>4</v>
      </c>
    </row>
    <row r="5801" spans="1:22" x14ac:dyDescent="0.35">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s="13">
        <v>421.37200000000001</v>
      </c>
      <c r="S5801" s="13">
        <f t="shared" si="271"/>
        <v>294.96039999999999</v>
      </c>
      <c r="T5801" s="13">
        <f t="shared" si="272"/>
        <v>126.41160000000002</v>
      </c>
      <c r="U5801" s="2">
        <f t="shared" si="270"/>
        <v>0.30000000000000004</v>
      </c>
      <c r="V5801">
        <f>Table1[[#This Row],[Ship Date]]-Table1[[#This Row],[Order Date]]</f>
        <v>5</v>
      </c>
    </row>
    <row r="5802" spans="1:22" x14ac:dyDescent="0.35">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s="13">
        <v>575.96799999999996</v>
      </c>
      <c r="S5802" s="13">
        <f t="shared" si="271"/>
        <v>403.17759999999993</v>
      </c>
      <c r="T5802" s="13">
        <f t="shared" si="272"/>
        <v>172.79040000000003</v>
      </c>
      <c r="U5802" s="2">
        <f t="shared" si="270"/>
        <v>0.3000000000000001</v>
      </c>
      <c r="V5802">
        <f>Table1[[#This Row],[Ship Date]]-Table1[[#This Row],[Order Date]]</f>
        <v>3</v>
      </c>
    </row>
    <row r="5803" spans="1:22" x14ac:dyDescent="0.35">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s="13">
        <v>10.368</v>
      </c>
      <c r="S5803" s="13">
        <f t="shared" si="271"/>
        <v>7.2576000000000001</v>
      </c>
      <c r="T5803" s="13">
        <f t="shared" si="272"/>
        <v>3.1104000000000003</v>
      </c>
      <c r="U5803" s="2">
        <f t="shared" si="270"/>
        <v>0.30000000000000004</v>
      </c>
      <c r="V5803">
        <f>Table1[[#This Row],[Ship Date]]-Table1[[#This Row],[Order Date]]</f>
        <v>3</v>
      </c>
    </row>
    <row r="5804" spans="1:22" x14ac:dyDescent="0.35">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s="13">
        <v>15.984</v>
      </c>
      <c r="S5804" s="13">
        <f t="shared" si="271"/>
        <v>11.188799999999999</v>
      </c>
      <c r="T5804" s="13">
        <f t="shared" si="272"/>
        <v>4.7952000000000012</v>
      </c>
      <c r="U5804" s="2">
        <f t="shared" si="270"/>
        <v>0.3000000000000001</v>
      </c>
      <c r="V5804">
        <f>Table1[[#This Row],[Ship Date]]-Table1[[#This Row],[Order Date]]</f>
        <v>2</v>
      </c>
    </row>
    <row r="5805" spans="1:22" x14ac:dyDescent="0.35">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s="13">
        <v>10.272</v>
      </c>
      <c r="S5805" s="13">
        <f t="shared" si="271"/>
        <v>7.1903999999999995</v>
      </c>
      <c r="T5805" s="13">
        <f t="shared" si="272"/>
        <v>3.0816000000000008</v>
      </c>
      <c r="U5805" s="2">
        <f t="shared" si="270"/>
        <v>0.30000000000000004</v>
      </c>
      <c r="V5805">
        <f>Table1[[#This Row],[Ship Date]]-Table1[[#This Row],[Order Date]]</f>
        <v>7</v>
      </c>
    </row>
    <row r="5806" spans="1:22" x14ac:dyDescent="0.35">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s="13">
        <v>61.792000000000002</v>
      </c>
      <c r="S5806" s="13">
        <f t="shared" si="271"/>
        <v>43.254399999999997</v>
      </c>
      <c r="T5806" s="13">
        <f t="shared" si="272"/>
        <v>18.537600000000005</v>
      </c>
      <c r="U5806" s="2">
        <f t="shared" si="270"/>
        <v>0.30000000000000004</v>
      </c>
      <c r="V5806">
        <f>Table1[[#This Row],[Ship Date]]-Table1[[#This Row],[Order Date]]</f>
        <v>6</v>
      </c>
    </row>
    <row r="5807" spans="1:22" x14ac:dyDescent="0.35">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s="13">
        <v>205.9992</v>
      </c>
      <c r="S5807" s="13">
        <f t="shared" si="271"/>
        <v>144.19943999999998</v>
      </c>
      <c r="T5807" s="13">
        <f t="shared" si="272"/>
        <v>61.79976000000002</v>
      </c>
      <c r="U5807" s="2">
        <f t="shared" si="270"/>
        <v>0.3000000000000001</v>
      </c>
      <c r="V5807">
        <f>Table1[[#This Row],[Ship Date]]-Table1[[#This Row],[Order Date]]</f>
        <v>6</v>
      </c>
    </row>
    <row r="5808" spans="1:22" x14ac:dyDescent="0.35">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s="13">
        <v>12.192</v>
      </c>
      <c r="S5808" s="13">
        <f t="shared" si="271"/>
        <v>8.5343999999999998</v>
      </c>
      <c r="T5808" s="13">
        <f t="shared" si="272"/>
        <v>3.6576000000000004</v>
      </c>
      <c r="U5808" s="2">
        <f t="shared" si="270"/>
        <v>0.30000000000000004</v>
      </c>
      <c r="V5808">
        <f>Table1[[#This Row],[Ship Date]]-Table1[[#This Row],[Order Date]]</f>
        <v>3</v>
      </c>
    </row>
    <row r="5809" spans="1:22" x14ac:dyDescent="0.35">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s="13">
        <v>87.168000000000006</v>
      </c>
      <c r="S5809" s="13">
        <f t="shared" si="271"/>
        <v>61.017600000000002</v>
      </c>
      <c r="T5809" s="13">
        <f t="shared" si="272"/>
        <v>26.150400000000005</v>
      </c>
      <c r="U5809" s="2">
        <f t="shared" si="270"/>
        <v>0.30000000000000004</v>
      </c>
      <c r="V5809">
        <f>Table1[[#This Row],[Ship Date]]-Table1[[#This Row],[Order Date]]</f>
        <v>3</v>
      </c>
    </row>
    <row r="5810" spans="1:22" x14ac:dyDescent="0.35">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s="13">
        <v>31.744</v>
      </c>
      <c r="S5810" s="13">
        <f t="shared" si="271"/>
        <v>22.220799999999997</v>
      </c>
      <c r="T5810" s="13">
        <f t="shared" si="272"/>
        <v>9.5232000000000028</v>
      </c>
      <c r="U5810" s="2">
        <f t="shared" si="270"/>
        <v>0.3000000000000001</v>
      </c>
      <c r="V5810">
        <f>Table1[[#This Row],[Ship Date]]-Table1[[#This Row],[Order Date]]</f>
        <v>3</v>
      </c>
    </row>
    <row r="5811" spans="1:22" x14ac:dyDescent="0.35">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s="13">
        <v>132.22399999999999</v>
      </c>
      <c r="S5811" s="13">
        <f t="shared" si="271"/>
        <v>92.556799999999981</v>
      </c>
      <c r="T5811" s="13">
        <f t="shared" si="272"/>
        <v>39.667200000000008</v>
      </c>
      <c r="U5811" s="2">
        <f t="shared" si="270"/>
        <v>0.3000000000000001</v>
      </c>
      <c r="V5811">
        <f>Table1[[#This Row],[Ship Date]]-Table1[[#This Row],[Order Date]]</f>
        <v>5</v>
      </c>
    </row>
    <row r="5812" spans="1:22" x14ac:dyDescent="0.35">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s="13">
        <v>105.52</v>
      </c>
      <c r="S5812" s="13">
        <f t="shared" si="271"/>
        <v>73.86399999999999</v>
      </c>
      <c r="T5812" s="13">
        <f t="shared" si="272"/>
        <v>31.656000000000006</v>
      </c>
      <c r="U5812" s="2">
        <f t="shared" si="270"/>
        <v>0.30000000000000004</v>
      </c>
      <c r="V5812">
        <f>Table1[[#This Row],[Ship Date]]-Table1[[#This Row],[Order Date]]</f>
        <v>4</v>
      </c>
    </row>
    <row r="5813" spans="1:22" x14ac:dyDescent="0.35">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s="13">
        <v>91.96</v>
      </c>
      <c r="S5813" s="13">
        <f t="shared" si="271"/>
        <v>64.371999999999986</v>
      </c>
      <c r="T5813" s="13">
        <f t="shared" si="272"/>
        <v>27.588000000000008</v>
      </c>
      <c r="U5813" s="2">
        <f t="shared" si="270"/>
        <v>0.3000000000000001</v>
      </c>
      <c r="V5813">
        <f>Table1[[#This Row],[Ship Date]]-Table1[[#This Row],[Order Date]]</f>
        <v>4</v>
      </c>
    </row>
    <row r="5814" spans="1:22" x14ac:dyDescent="0.35">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s="13">
        <v>1487.9760000000001</v>
      </c>
      <c r="S5814" s="13">
        <f t="shared" si="271"/>
        <v>1041.5832</v>
      </c>
      <c r="T5814" s="13">
        <f t="shared" si="272"/>
        <v>446.39280000000008</v>
      </c>
      <c r="U5814" s="2">
        <f t="shared" si="270"/>
        <v>0.30000000000000004</v>
      </c>
      <c r="V5814">
        <f>Table1[[#This Row],[Ship Date]]-Table1[[#This Row],[Order Date]]</f>
        <v>4</v>
      </c>
    </row>
    <row r="5815" spans="1:22" x14ac:dyDescent="0.35">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s="13">
        <v>19.440000000000001</v>
      </c>
      <c r="S5815" s="13">
        <f t="shared" si="271"/>
        <v>13.608000000000001</v>
      </c>
      <c r="T5815" s="13">
        <f t="shared" si="272"/>
        <v>5.8320000000000007</v>
      </c>
      <c r="U5815" s="2">
        <f t="shared" si="270"/>
        <v>0.30000000000000004</v>
      </c>
      <c r="V5815">
        <f>Table1[[#This Row],[Ship Date]]-Table1[[#This Row],[Order Date]]</f>
        <v>1</v>
      </c>
    </row>
    <row r="5816" spans="1:22" x14ac:dyDescent="0.35">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s="13">
        <v>11.672000000000001</v>
      </c>
      <c r="S5816" s="13">
        <f t="shared" si="271"/>
        <v>8.1704000000000008</v>
      </c>
      <c r="T5816" s="13">
        <f t="shared" si="272"/>
        <v>3.5015999999999998</v>
      </c>
      <c r="U5816" s="2">
        <f t="shared" si="270"/>
        <v>0.3</v>
      </c>
      <c r="V5816">
        <f>Table1[[#This Row],[Ship Date]]-Table1[[#This Row],[Order Date]]</f>
        <v>2</v>
      </c>
    </row>
    <row r="5817" spans="1:22" x14ac:dyDescent="0.35">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s="13">
        <v>279.95999999999998</v>
      </c>
      <c r="S5817" s="13">
        <f t="shared" si="271"/>
        <v>195.97199999999998</v>
      </c>
      <c r="T5817" s="13">
        <f t="shared" si="272"/>
        <v>83.988</v>
      </c>
      <c r="U5817" s="2">
        <f t="shared" si="270"/>
        <v>0.30000000000000004</v>
      </c>
      <c r="V5817">
        <f>Table1[[#This Row],[Ship Date]]-Table1[[#This Row],[Order Date]]</f>
        <v>0</v>
      </c>
    </row>
    <row r="5818" spans="1:22" x14ac:dyDescent="0.35">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s="13">
        <v>12.912000000000001</v>
      </c>
      <c r="S5818" s="13">
        <f t="shared" si="271"/>
        <v>9.0383999999999993</v>
      </c>
      <c r="T5818" s="13">
        <f t="shared" si="272"/>
        <v>3.8736000000000015</v>
      </c>
      <c r="U5818" s="2">
        <f t="shared" si="270"/>
        <v>0.3000000000000001</v>
      </c>
      <c r="V5818">
        <f>Table1[[#This Row],[Ship Date]]-Table1[[#This Row],[Order Date]]</f>
        <v>0</v>
      </c>
    </row>
    <row r="5819" spans="1:22" x14ac:dyDescent="0.35">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s="13">
        <v>17.088000000000001</v>
      </c>
      <c r="S5819" s="13">
        <f t="shared" si="271"/>
        <v>11.961600000000001</v>
      </c>
      <c r="T5819" s="13">
        <f t="shared" si="272"/>
        <v>5.1264000000000003</v>
      </c>
      <c r="U5819" s="2">
        <f t="shared" si="270"/>
        <v>0.3</v>
      </c>
      <c r="V5819">
        <f>Table1[[#This Row],[Ship Date]]-Table1[[#This Row],[Order Date]]</f>
        <v>0</v>
      </c>
    </row>
    <row r="5820" spans="1:22" x14ac:dyDescent="0.35">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s="13">
        <v>93.15</v>
      </c>
      <c r="S5820" s="13">
        <f t="shared" si="271"/>
        <v>65.204999999999998</v>
      </c>
      <c r="T5820" s="13">
        <f t="shared" si="272"/>
        <v>27.945000000000007</v>
      </c>
      <c r="U5820" s="2">
        <f t="shared" si="270"/>
        <v>0.30000000000000004</v>
      </c>
      <c r="V5820">
        <f>Table1[[#This Row],[Ship Date]]-Table1[[#This Row],[Order Date]]</f>
        <v>0</v>
      </c>
    </row>
    <row r="5821" spans="1:22" x14ac:dyDescent="0.35">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s="13">
        <v>11.52</v>
      </c>
      <c r="S5821" s="13">
        <f t="shared" si="271"/>
        <v>8.0640000000000001</v>
      </c>
      <c r="T5821" s="13">
        <f t="shared" si="272"/>
        <v>3.4559999999999995</v>
      </c>
      <c r="U5821" s="2">
        <f t="shared" si="270"/>
        <v>0.3</v>
      </c>
      <c r="V5821">
        <f>Table1[[#This Row],[Ship Date]]-Table1[[#This Row],[Order Date]]</f>
        <v>0</v>
      </c>
    </row>
    <row r="5822" spans="1:22" x14ac:dyDescent="0.3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s="13">
        <v>238.62</v>
      </c>
      <c r="S5822" s="13">
        <f t="shared" si="271"/>
        <v>167.03399999999999</v>
      </c>
      <c r="T5822" s="13">
        <f t="shared" si="272"/>
        <v>71.586000000000013</v>
      </c>
      <c r="U5822" s="2">
        <f t="shared" si="270"/>
        <v>0.30000000000000004</v>
      </c>
      <c r="V5822">
        <f>Table1[[#This Row],[Ship Date]]-Table1[[#This Row],[Order Date]]</f>
        <v>6</v>
      </c>
    </row>
    <row r="5823" spans="1:22" x14ac:dyDescent="0.35">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s="13">
        <v>7.77</v>
      </c>
      <c r="S5823" s="13">
        <f t="shared" si="271"/>
        <v>5.4389999999999992</v>
      </c>
      <c r="T5823" s="13">
        <f t="shared" si="272"/>
        <v>2.3310000000000004</v>
      </c>
      <c r="U5823" s="2">
        <f t="shared" si="270"/>
        <v>0.30000000000000004</v>
      </c>
      <c r="V5823">
        <f>Table1[[#This Row],[Ship Date]]-Table1[[#This Row],[Order Date]]</f>
        <v>6</v>
      </c>
    </row>
    <row r="5824" spans="1:22" x14ac:dyDescent="0.35">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s="13">
        <v>285.48</v>
      </c>
      <c r="S5824" s="13">
        <f t="shared" si="271"/>
        <v>199.83600000000001</v>
      </c>
      <c r="T5824" s="13">
        <f t="shared" si="272"/>
        <v>85.644000000000005</v>
      </c>
      <c r="U5824" s="2">
        <f t="shared" si="270"/>
        <v>0.3</v>
      </c>
      <c r="V5824">
        <f>Table1[[#This Row],[Ship Date]]-Table1[[#This Row],[Order Date]]</f>
        <v>6</v>
      </c>
    </row>
    <row r="5825" spans="1:22" x14ac:dyDescent="0.35">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s="13">
        <v>19.167999999999999</v>
      </c>
      <c r="S5825" s="13">
        <f t="shared" si="271"/>
        <v>13.417599999999998</v>
      </c>
      <c r="T5825" s="13">
        <f t="shared" si="272"/>
        <v>5.7504000000000008</v>
      </c>
      <c r="U5825" s="2">
        <f t="shared" si="270"/>
        <v>0.30000000000000004</v>
      </c>
      <c r="V5825">
        <f>Table1[[#This Row],[Ship Date]]-Table1[[#This Row],[Order Date]]</f>
        <v>6</v>
      </c>
    </row>
    <row r="5826" spans="1:22" x14ac:dyDescent="0.35">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s="13">
        <v>26.135999999999999</v>
      </c>
      <c r="S5826" s="13">
        <f t="shared" si="271"/>
        <v>18.295199999999998</v>
      </c>
      <c r="T5826" s="13">
        <f t="shared" si="272"/>
        <v>7.8408000000000015</v>
      </c>
      <c r="U5826" s="2">
        <f t="shared" si="270"/>
        <v>0.30000000000000004</v>
      </c>
      <c r="V5826">
        <f>Table1[[#This Row],[Ship Date]]-Table1[[#This Row],[Order Date]]</f>
        <v>0</v>
      </c>
    </row>
    <row r="5827" spans="1:22" x14ac:dyDescent="0.35">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s="13">
        <v>419.4</v>
      </c>
      <c r="S5827" s="13">
        <f t="shared" si="271"/>
        <v>293.58</v>
      </c>
      <c r="T5827" s="13">
        <f t="shared" si="272"/>
        <v>125.82</v>
      </c>
      <c r="U5827" s="2">
        <f t="shared" ref="U5827:U5890" si="273">T5827/R5827</f>
        <v>0.3</v>
      </c>
      <c r="V5827">
        <f>Table1[[#This Row],[Ship Date]]-Table1[[#This Row],[Order Date]]</f>
        <v>3</v>
      </c>
    </row>
    <row r="5828" spans="1:22" x14ac:dyDescent="0.3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s="13">
        <v>90.801000000000002</v>
      </c>
      <c r="S5828" s="13">
        <f t="shared" ref="S5828:S5891" si="274">R5828*0.7</f>
        <v>63.560699999999997</v>
      </c>
      <c r="T5828" s="13">
        <f t="shared" ref="T5828:T5891" si="275">R5828-S5828</f>
        <v>27.240300000000005</v>
      </c>
      <c r="U5828" s="2">
        <f t="shared" si="273"/>
        <v>0.30000000000000004</v>
      </c>
      <c r="V5828">
        <f>Table1[[#This Row],[Ship Date]]-Table1[[#This Row],[Order Date]]</f>
        <v>3</v>
      </c>
    </row>
    <row r="5829" spans="1:22" x14ac:dyDescent="0.35">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s="13">
        <v>181.76400000000001</v>
      </c>
      <c r="S5829" s="13">
        <f t="shared" si="274"/>
        <v>127.23479999999999</v>
      </c>
      <c r="T5829" s="13">
        <f t="shared" si="275"/>
        <v>54.529200000000017</v>
      </c>
      <c r="U5829" s="2">
        <f t="shared" si="273"/>
        <v>0.3000000000000001</v>
      </c>
      <c r="V5829">
        <f>Table1[[#This Row],[Ship Date]]-Table1[[#This Row],[Order Date]]</f>
        <v>3</v>
      </c>
    </row>
    <row r="5830" spans="1:22" x14ac:dyDescent="0.35">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s="13">
        <v>5.56</v>
      </c>
      <c r="S5830" s="13">
        <f t="shared" si="274"/>
        <v>3.8919999999999995</v>
      </c>
      <c r="T5830" s="13">
        <f t="shared" si="275"/>
        <v>1.6680000000000001</v>
      </c>
      <c r="U5830" s="2">
        <f t="shared" si="273"/>
        <v>0.30000000000000004</v>
      </c>
      <c r="V5830">
        <f>Table1[[#This Row],[Ship Date]]-Table1[[#This Row],[Order Date]]</f>
        <v>3</v>
      </c>
    </row>
    <row r="5831" spans="1:22" x14ac:dyDescent="0.35">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s="13">
        <v>581.96</v>
      </c>
      <c r="S5831" s="13">
        <f t="shared" si="274"/>
        <v>407.37200000000001</v>
      </c>
      <c r="T5831" s="13">
        <f t="shared" si="275"/>
        <v>174.58800000000002</v>
      </c>
      <c r="U5831" s="2">
        <f t="shared" si="273"/>
        <v>0.30000000000000004</v>
      </c>
      <c r="V5831">
        <f>Table1[[#This Row],[Ship Date]]-Table1[[#This Row],[Order Date]]</f>
        <v>4</v>
      </c>
    </row>
    <row r="5832" spans="1:22" x14ac:dyDescent="0.35">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s="13">
        <v>29.98</v>
      </c>
      <c r="S5832" s="13">
        <f t="shared" si="274"/>
        <v>20.986000000000001</v>
      </c>
      <c r="T5832" s="13">
        <f t="shared" si="275"/>
        <v>8.9939999999999998</v>
      </c>
      <c r="U5832" s="2">
        <f t="shared" si="273"/>
        <v>0.3</v>
      </c>
      <c r="V5832">
        <f>Table1[[#This Row],[Ship Date]]-Table1[[#This Row],[Order Date]]</f>
        <v>4</v>
      </c>
    </row>
    <row r="5833" spans="1:22" x14ac:dyDescent="0.35">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s="13">
        <v>519.96</v>
      </c>
      <c r="S5833" s="13">
        <f t="shared" si="274"/>
        <v>363.97199999999998</v>
      </c>
      <c r="T5833" s="13">
        <f t="shared" si="275"/>
        <v>155.98800000000006</v>
      </c>
      <c r="U5833" s="2">
        <f t="shared" si="273"/>
        <v>0.3000000000000001</v>
      </c>
      <c r="V5833">
        <f>Table1[[#This Row],[Ship Date]]-Table1[[#This Row],[Order Date]]</f>
        <v>4</v>
      </c>
    </row>
    <row r="5834" spans="1:22" x14ac:dyDescent="0.35">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s="13">
        <v>6.2640000000000002</v>
      </c>
      <c r="S5834" s="13">
        <f t="shared" si="274"/>
        <v>4.3848000000000003</v>
      </c>
      <c r="T5834" s="13">
        <f t="shared" si="275"/>
        <v>1.8792</v>
      </c>
      <c r="U5834" s="2">
        <f t="shared" si="273"/>
        <v>0.3</v>
      </c>
      <c r="V5834">
        <f>Table1[[#This Row],[Ship Date]]-Table1[[#This Row],[Order Date]]</f>
        <v>5</v>
      </c>
    </row>
    <row r="5835" spans="1:22" x14ac:dyDescent="0.35">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s="13">
        <v>363.92</v>
      </c>
      <c r="S5835" s="13">
        <f t="shared" si="274"/>
        <v>254.744</v>
      </c>
      <c r="T5835" s="13">
        <f t="shared" si="275"/>
        <v>109.17600000000002</v>
      </c>
      <c r="U5835" s="2">
        <f t="shared" si="273"/>
        <v>0.30000000000000004</v>
      </c>
      <c r="V5835">
        <f>Table1[[#This Row],[Ship Date]]-Table1[[#This Row],[Order Date]]</f>
        <v>5</v>
      </c>
    </row>
    <row r="5836" spans="1:22" x14ac:dyDescent="0.35">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s="13">
        <v>64.2</v>
      </c>
      <c r="S5836" s="13">
        <f t="shared" si="274"/>
        <v>44.94</v>
      </c>
      <c r="T5836" s="13">
        <f t="shared" si="275"/>
        <v>19.260000000000005</v>
      </c>
      <c r="U5836" s="2">
        <f t="shared" si="273"/>
        <v>0.30000000000000004</v>
      </c>
      <c r="V5836">
        <f>Table1[[#This Row],[Ship Date]]-Table1[[#This Row],[Order Date]]</f>
        <v>7</v>
      </c>
    </row>
    <row r="5837" spans="1:22" x14ac:dyDescent="0.35">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s="13">
        <v>38.520000000000003</v>
      </c>
      <c r="S5837" s="13">
        <f t="shared" si="274"/>
        <v>26.964000000000002</v>
      </c>
      <c r="T5837" s="13">
        <f t="shared" si="275"/>
        <v>11.556000000000001</v>
      </c>
      <c r="U5837" s="2">
        <f t="shared" si="273"/>
        <v>0.3</v>
      </c>
      <c r="V5837">
        <f>Table1[[#This Row],[Ship Date]]-Table1[[#This Row],[Order Date]]</f>
        <v>7</v>
      </c>
    </row>
    <row r="5838" spans="1:22" x14ac:dyDescent="0.35">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s="13">
        <v>72.599999999999994</v>
      </c>
      <c r="S5838" s="13">
        <f t="shared" si="274"/>
        <v>50.819999999999993</v>
      </c>
      <c r="T5838" s="13">
        <f t="shared" si="275"/>
        <v>21.78</v>
      </c>
      <c r="U5838" s="2">
        <f t="shared" si="273"/>
        <v>0.30000000000000004</v>
      </c>
      <c r="V5838">
        <f>Table1[[#This Row],[Ship Date]]-Table1[[#This Row],[Order Date]]</f>
        <v>7</v>
      </c>
    </row>
    <row r="5839" spans="1:22" x14ac:dyDescent="0.3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s="13">
        <v>57.567999999999998</v>
      </c>
      <c r="S5839" s="13">
        <f t="shared" si="274"/>
        <v>40.297599999999996</v>
      </c>
      <c r="T5839" s="13">
        <f t="shared" si="275"/>
        <v>17.270400000000002</v>
      </c>
      <c r="U5839" s="2">
        <f t="shared" si="273"/>
        <v>0.30000000000000004</v>
      </c>
      <c r="V5839">
        <f>Table1[[#This Row],[Ship Date]]-Table1[[#This Row],[Order Date]]</f>
        <v>6</v>
      </c>
    </row>
    <row r="5840" spans="1:22" x14ac:dyDescent="0.35">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s="13">
        <v>83.7</v>
      </c>
      <c r="S5840" s="13">
        <f t="shared" si="274"/>
        <v>58.589999999999996</v>
      </c>
      <c r="T5840" s="13">
        <f t="shared" si="275"/>
        <v>25.110000000000007</v>
      </c>
      <c r="U5840" s="2">
        <f t="shared" si="273"/>
        <v>0.30000000000000004</v>
      </c>
      <c r="V5840">
        <f>Table1[[#This Row],[Ship Date]]-Table1[[#This Row],[Order Date]]</f>
        <v>7</v>
      </c>
    </row>
    <row r="5841" spans="1:22" x14ac:dyDescent="0.35">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s="13">
        <v>32.4</v>
      </c>
      <c r="S5841" s="13">
        <f t="shared" si="274"/>
        <v>22.679999999999996</v>
      </c>
      <c r="T5841" s="13">
        <f t="shared" si="275"/>
        <v>9.7200000000000024</v>
      </c>
      <c r="U5841" s="2">
        <f t="shared" si="273"/>
        <v>0.3000000000000001</v>
      </c>
      <c r="V5841">
        <f>Table1[[#This Row],[Ship Date]]-Table1[[#This Row],[Order Date]]</f>
        <v>4</v>
      </c>
    </row>
    <row r="5842" spans="1:22" x14ac:dyDescent="0.35">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s="13">
        <v>47.98</v>
      </c>
      <c r="S5842" s="13">
        <f t="shared" si="274"/>
        <v>33.585999999999999</v>
      </c>
      <c r="T5842" s="13">
        <f t="shared" si="275"/>
        <v>14.393999999999998</v>
      </c>
      <c r="U5842" s="2">
        <f t="shared" si="273"/>
        <v>0.3</v>
      </c>
      <c r="V5842">
        <f>Table1[[#This Row],[Ship Date]]-Table1[[#This Row],[Order Date]]</f>
        <v>4</v>
      </c>
    </row>
    <row r="5843" spans="1:22" x14ac:dyDescent="0.35">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s="13">
        <v>415.96800000000002</v>
      </c>
      <c r="S5843" s="13">
        <f t="shared" si="274"/>
        <v>291.17759999999998</v>
      </c>
      <c r="T5843" s="13">
        <f t="shared" si="275"/>
        <v>124.79040000000003</v>
      </c>
      <c r="U5843" s="2">
        <f t="shared" si="273"/>
        <v>0.30000000000000004</v>
      </c>
      <c r="V5843">
        <f>Table1[[#This Row],[Ship Date]]-Table1[[#This Row],[Order Date]]</f>
        <v>4</v>
      </c>
    </row>
    <row r="5844" spans="1:22" x14ac:dyDescent="0.35">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s="13">
        <v>304.89999999999998</v>
      </c>
      <c r="S5844" s="13">
        <f t="shared" si="274"/>
        <v>213.42999999999998</v>
      </c>
      <c r="T5844" s="13">
        <f t="shared" si="275"/>
        <v>91.47</v>
      </c>
      <c r="U5844" s="2">
        <f t="shared" si="273"/>
        <v>0.30000000000000004</v>
      </c>
      <c r="V5844">
        <f>Table1[[#This Row],[Ship Date]]-Table1[[#This Row],[Order Date]]</f>
        <v>4</v>
      </c>
    </row>
    <row r="5845" spans="1:22" x14ac:dyDescent="0.35">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s="13">
        <v>80.959999999999994</v>
      </c>
      <c r="S5845" s="13">
        <f t="shared" si="274"/>
        <v>56.67199999999999</v>
      </c>
      <c r="T5845" s="13">
        <f t="shared" si="275"/>
        <v>24.288000000000004</v>
      </c>
      <c r="U5845" s="2">
        <f t="shared" si="273"/>
        <v>0.30000000000000004</v>
      </c>
      <c r="V5845">
        <f>Table1[[#This Row],[Ship Date]]-Table1[[#This Row],[Order Date]]</f>
        <v>4</v>
      </c>
    </row>
    <row r="5846" spans="1:22" x14ac:dyDescent="0.35">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s="13">
        <v>777.21</v>
      </c>
      <c r="S5846" s="13">
        <f t="shared" si="274"/>
        <v>544.04700000000003</v>
      </c>
      <c r="T5846" s="13">
        <f t="shared" si="275"/>
        <v>233.16300000000001</v>
      </c>
      <c r="U5846" s="2">
        <f t="shared" si="273"/>
        <v>0.3</v>
      </c>
      <c r="V5846">
        <f>Table1[[#This Row],[Ship Date]]-Table1[[#This Row],[Order Date]]</f>
        <v>4</v>
      </c>
    </row>
    <row r="5847" spans="1:22" x14ac:dyDescent="0.35">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s="13">
        <v>32.4</v>
      </c>
      <c r="S5847" s="13">
        <f t="shared" si="274"/>
        <v>22.679999999999996</v>
      </c>
      <c r="T5847" s="13">
        <f t="shared" si="275"/>
        <v>9.7200000000000024</v>
      </c>
      <c r="U5847" s="2">
        <f t="shared" si="273"/>
        <v>0.3000000000000001</v>
      </c>
      <c r="V5847">
        <f>Table1[[#This Row],[Ship Date]]-Table1[[#This Row],[Order Date]]</f>
        <v>4</v>
      </c>
    </row>
    <row r="5848" spans="1:22" x14ac:dyDescent="0.35">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s="13">
        <v>225.56800000000001</v>
      </c>
      <c r="S5848" s="13">
        <f t="shared" si="274"/>
        <v>157.89760000000001</v>
      </c>
      <c r="T5848" s="13">
        <f t="shared" si="275"/>
        <v>67.670400000000001</v>
      </c>
      <c r="U5848" s="2">
        <f t="shared" si="273"/>
        <v>0.3</v>
      </c>
      <c r="V5848">
        <f>Table1[[#This Row],[Ship Date]]-Table1[[#This Row],[Order Date]]</f>
        <v>4</v>
      </c>
    </row>
    <row r="5849" spans="1:22" x14ac:dyDescent="0.35">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s="13">
        <v>36.6</v>
      </c>
      <c r="S5849" s="13">
        <f t="shared" si="274"/>
        <v>25.62</v>
      </c>
      <c r="T5849" s="13">
        <f t="shared" si="275"/>
        <v>10.98</v>
      </c>
      <c r="U5849" s="2">
        <f t="shared" si="273"/>
        <v>0.3</v>
      </c>
      <c r="V5849">
        <f>Table1[[#This Row],[Ship Date]]-Table1[[#This Row],[Order Date]]</f>
        <v>4</v>
      </c>
    </row>
    <row r="5850" spans="1:22" x14ac:dyDescent="0.35">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s="13">
        <v>715.64</v>
      </c>
      <c r="S5850" s="13">
        <f t="shared" si="274"/>
        <v>500.94799999999998</v>
      </c>
      <c r="T5850" s="13">
        <f t="shared" si="275"/>
        <v>214.69200000000001</v>
      </c>
      <c r="U5850" s="2">
        <f t="shared" si="273"/>
        <v>0.3</v>
      </c>
      <c r="V5850">
        <f>Table1[[#This Row],[Ship Date]]-Table1[[#This Row],[Order Date]]</f>
        <v>4</v>
      </c>
    </row>
    <row r="5851" spans="1:22" x14ac:dyDescent="0.35">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s="13">
        <v>795.51</v>
      </c>
      <c r="S5851" s="13">
        <f t="shared" si="274"/>
        <v>556.85699999999997</v>
      </c>
      <c r="T5851" s="13">
        <f t="shared" si="275"/>
        <v>238.65300000000002</v>
      </c>
      <c r="U5851" s="2">
        <f t="shared" si="273"/>
        <v>0.30000000000000004</v>
      </c>
      <c r="V5851">
        <f>Table1[[#This Row],[Ship Date]]-Table1[[#This Row],[Order Date]]</f>
        <v>4</v>
      </c>
    </row>
    <row r="5852" spans="1:22" x14ac:dyDescent="0.35">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s="13">
        <v>549.99</v>
      </c>
      <c r="S5852" s="13">
        <f t="shared" si="274"/>
        <v>384.99299999999999</v>
      </c>
      <c r="T5852" s="13">
        <f t="shared" si="275"/>
        <v>164.99700000000001</v>
      </c>
      <c r="U5852" s="2">
        <f t="shared" si="273"/>
        <v>0.30000000000000004</v>
      </c>
      <c r="V5852">
        <f>Table1[[#This Row],[Ship Date]]-Table1[[#This Row],[Order Date]]</f>
        <v>4</v>
      </c>
    </row>
    <row r="5853" spans="1:22" x14ac:dyDescent="0.35">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s="13">
        <v>74.760000000000005</v>
      </c>
      <c r="S5853" s="13">
        <f t="shared" si="274"/>
        <v>52.332000000000001</v>
      </c>
      <c r="T5853" s="13">
        <f t="shared" si="275"/>
        <v>22.428000000000004</v>
      </c>
      <c r="U5853" s="2">
        <f t="shared" si="273"/>
        <v>0.30000000000000004</v>
      </c>
      <c r="V5853">
        <f>Table1[[#This Row],[Ship Date]]-Table1[[#This Row],[Order Date]]</f>
        <v>4</v>
      </c>
    </row>
    <row r="5854" spans="1:22" x14ac:dyDescent="0.35">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s="13">
        <v>29.22</v>
      </c>
      <c r="S5854" s="13">
        <f t="shared" si="274"/>
        <v>20.453999999999997</v>
      </c>
      <c r="T5854" s="13">
        <f t="shared" si="275"/>
        <v>8.7660000000000018</v>
      </c>
      <c r="U5854" s="2">
        <f t="shared" si="273"/>
        <v>0.3000000000000001</v>
      </c>
      <c r="V5854">
        <f>Table1[[#This Row],[Ship Date]]-Table1[[#This Row],[Order Date]]</f>
        <v>4</v>
      </c>
    </row>
    <row r="5855" spans="1:22" x14ac:dyDescent="0.35">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s="13">
        <v>9.64</v>
      </c>
      <c r="S5855" s="13">
        <f t="shared" si="274"/>
        <v>6.7480000000000002</v>
      </c>
      <c r="T5855" s="13">
        <f t="shared" si="275"/>
        <v>2.8920000000000003</v>
      </c>
      <c r="U5855" s="2">
        <f t="shared" si="273"/>
        <v>0.30000000000000004</v>
      </c>
      <c r="V5855">
        <f>Table1[[#This Row],[Ship Date]]-Table1[[#This Row],[Order Date]]</f>
        <v>4</v>
      </c>
    </row>
    <row r="5856" spans="1:22" x14ac:dyDescent="0.35">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s="13">
        <v>33.488</v>
      </c>
      <c r="S5856" s="13">
        <f t="shared" si="274"/>
        <v>23.441599999999998</v>
      </c>
      <c r="T5856" s="13">
        <f t="shared" si="275"/>
        <v>10.046400000000002</v>
      </c>
      <c r="U5856" s="2">
        <f t="shared" si="273"/>
        <v>0.30000000000000004</v>
      </c>
      <c r="V5856">
        <f>Table1[[#This Row],[Ship Date]]-Table1[[#This Row],[Order Date]]</f>
        <v>6</v>
      </c>
    </row>
    <row r="5857" spans="1:22" x14ac:dyDescent="0.35">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s="13">
        <v>23.04</v>
      </c>
      <c r="S5857" s="13">
        <f t="shared" si="274"/>
        <v>16.128</v>
      </c>
      <c r="T5857" s="13">
        <f t="shared" si="275"/>
        <v>6.911999999999999</v>
      </c>
      <c r="U5857" s="2">
        <f t="shared" si="273"/>
        <v>0.3</v>
      </c>
      <c r="V5857">
        <f>Table1[[#This Row],[Ship Date]]-Table1[[#This Row],[Order Date]]</f>
        <v>6</v>
      </c>
    </row>
    <row r="5858" spans="1:22" x14ac:dyDescent="0.35">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s="13">
        <v>1.3620000000000001</v>
      </c>
      <c r="S5858" s="13">
        <f t="shared" si="274"/>
        <v>0.95340000000000003</v>
      </c>
      <c r="T5858" s="13">
        <f t="shared" si="275"/>
        <v>0.40860000000000007</v>
      </c>
      <c r="U5858" s="2">
        <f t="shared" si="273"/>
        <v>0.30000000000000004</v>
      </c>
      <c r="V5858">
        <f>Table1[[#This Row],[Ship Date]]-Table1[[#This Row],[Order Date]]</f>
        <v>6</v>
      </c>
    </row>
    <row r="5859" spans="1:22" x14ac:dyDescent="0.35">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s="13">
        <v>14.76</v>
      </c>
      <c r="S5859" s="13">
        <f t="shared" si="274"/>
        <v>10.331999999999999</v>
      </c>
      <c r="T5859" s="13">
        <f t="shared" si="275"/>
        <v>4.4280000000000008</v>
      </c>
      <c r="U5859" s="2">
        <f t="shared" si="273"/>
        <v>0.30000000000000004</v>
      </c>
      <c r="V5859">
        <f>Table1[[#This Row],[Ship Date]]-Table1[[#This Row],[Order Date]]</f>
        <v>6</v>
      </c>
    </row>
    <row r="5860" spans="1:22" x14ac:dyDescent="0.35">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s="13">
        <v>239.666</v>
      </c>
      <c r="S5860" s="13">
        <f t="shared" si="274"/>
        <v>167.7662</v>
      </c>
      <c r="T5860" s="13">
        <f t="shared" si="275"/>
        <v>71.899799999999999</v>
      </c>
      <c r="U5860" s="2">
        <f t="shared" si="273"/>
        <v>0.3</v>
      </c>
      <c r="V5860">
        <f>Table1[[#This Row],[Ship Date]]-Table1[[#This Row],[Order Date]]</f>
        <v>4</v>
      </c>
    </row>
    <row r="5861" spans="1:22" x14ac:dyDescent="0.35">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s="13">
        <v>301.95999999999998</v>
      </c>
      <c r="S5861" s="13">
        <f t="shared" si="274"/>
        <v>211.37199999999999</v>
      </c>
      <c r="T5861" s="13">
        <f t="shared" si="275"/>
        <v>90.587999999999994</v>
      </c>
      <c r="U5861" s="2">
        <f t="shared" si="273"/>
        <v>0.3</v>
      </c>
      <c r="V5861">
        <f>Table1[[#This Row],[Ship Date]]-Table1[[#This Row],[Order Date]]</f>
        <v>7</v>
      </c>
    </row>
    <row r="5862" spans="1:22" x14ac:dyDescent="0.35">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s="13">
        <v>7.968</v>
      </c>
      <c r="S5862" s="13">
        <f t="shared" si="274"/>
        <v>5.5775999999999994</v>
      </c>
      <c r="T5862" s="13">
        <f t="shared" si="275"/>
        <v>2.3904000000000005</v>
      </c>
      <c r="U5862" s="2">
        <f t="shared" si="273"/>
        <v>0.30000000000000004</v>
      </c>
      <c r="V5862">
        <f>Table1[[#This Row],[Ship Date]]-Table1[[#This Row],[Order Date]]</f>
        <v>5</v>
      </c>
    </row>
    <row r="5863" spans="1:22" x14ac:dyDescent="0.35">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s="13">
        <v>109.92</v>
      </c>
      <c r="S5863" s="13">
        <f t="shared" si="274"/>
        <v>76.944000000000003</v>
      </c>
      <c r="T5863" s="13">
        <f t="shared" si="275"/>
        <v>32.975999999999999</v>
      </c>
      <c r="U5863" s="2">
        <f t="shared" si="273"/>
        <v>0.3</v>
      </c>
      <c r="V5863">
        <f>Table1[[#This Row],[Ship Date]]-Table1[[#This Row],[Order Date]]</f>
        <v>3</v>
      </c>
    </row>
    <row r="5864" spans="1:22" x14ac:dyDescent="0.35">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s="13">
        <v>19.440000000000001</v>
      </c>
      <c r="S5864" s="13">
        <f t="shared" si="274"/>
        <v>13.608000000000001</v>
      </c>
      <c r="T5864" s="13">
        <f t="shared" si="275"/>
        <v>5.8320000000000007</v>
      </c>
      <c r="U5864" s="2">
        <f t="shared" si="273"/>
        <v>0.30000000000000004</v>
      </c>
      <c r="V5864">
        <f>Table1[[#This Row],[Ship Date]]-Table1[[#This Row],[Order Date]]</f>
        <v>3</v>
      </c>
    </row>
    <row r="5865" spans="1:22" x14ac:dyDescent="0.35">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s="13">
        <v>11.16</v>
      </c>
      <c r="S5865" s="13">
        <f t="shared" si="274"/>
        <v>7.8119999999999994</v>
      </c>
      <c r="T5865" s="13">
        <f t="shared" si="275"/>
        <v>3.3480000000000008</v>
      </c>
      <c r="U5865" s="2">
        <f t="shared" si="273"/>
        <v>0.30000000000000004</v>
      </c>
      <c r="V5865">
        <f>Table1[[#This Row],[Ship Date]]-Table1[[#This Row],[Order Date]]</f>
        <v>3</v>
      </c>
    </row>
    <row r="5866" spans="1:22" x14ac:dyDescent="0.35">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s="13">
        <v>79.47</v>
      </c>
      <c r="S5866" s="13">
        <f t="shared" si="274"/>
        <v>55.628999999999998</v>
      </c>
      <c r="T5866" s="13">
        <f t="shared" si="275"/>
        <v>23.841000000000001</v>
      </c>
      <c r="U5866" s="2">
        <f t="shared" si="273"/>
        <v>0.30000000000000004</v>
      </c>
      <c r="V5866">
        <f>Table1[[#This Row],[Ship Date]]-Table1[[#This Row],[Order Date]]</f>
        <v>2</v>
      </c>
    </row>
    <row r="5867" spans="1:22" x14ac:dyDescent="0.35">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s="13">
        <v>4.5599999999999996</v>
      </c>
      <c r="S5867" s="13">
        <f t="shared" si="274"/>
        <v>3.1919999999999997</v>
      </c>
      <c r="T5867" s="13">
        <f t="shared" si="275"/>
        <v>1.3679999999999999</v>
      </c>
      <c r="U5867" s="2">
        <f t="shared" si="273"/>
        <v>0.3</v>
      </c>
      <c r="V5867">
        <f>Table1[[#This Row],[Ship Date]]-Table1[[#This Row],[Order Date]]</f>
        <v>2</v>
      </c>
    </row>
    <row r="5868" spans="1:22" x14ac:dyDescent="0.35">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s="13">
        <v>1133.3499999999999</v>
      </c>
      <c r="S5868" s="13">
        <f t="shared" si="274"/>
        <v>793.34499999999991</v>
      </c>
      <c r="T5868" s="13">
        <f t="shared" si="275"/>
        <v>340.005</v>
      </c>
      <c r="U5868" s="2">
        <f t="shared" si="273"/>
        <v>0.30000000000000004</v>
      </c>
      <c r="V5868">
        <f>Table1[[#This Row],[Ship Date]]-Table1[[#This Row],[Order Date]]</f>
        <v>2</v>
      </c>
    </row>
    <row r="5869" spans="1:22" x14ac:dyDescent="0.35">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s="13">
        <v>4.6719999999999997</v>
      </c>
      <c r="S5869" s="13">
        <f t="shared" si="274"/>
        <v>3.2703999999999995</v>
      </c>
      <c r="T5869" s="13">
        <f t="shared" si="275"/>
        <v>1.4016000000000002</v>
      </c>
      <c r="U5869" s="2">
        <f t="shared" si="273"/>
        <v>0.30000000000000004</v>
      </c>
      <c r="V5869">
        <f>Table1[[#This Row],[Ship Date]]-Table1[[#This Row],[Order Date]]</f>
        <v>4</v>
      </c>
    </row>
    <row r="5870" spans="1:22" x14ac:dyDescent="0.35">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s="13">
        <v>104.58</v>
      </c>
      <c r="S5870" s="13">
        <f t="shared" si="274"/>
        <v>73.205999999999989</v>
      </c>
      <c r="T5870" s="13">
        <f t="shared" si="275"/>
        <v>31.374000000000009</v>
      </c>
      <c r="U5870" s="2">
        <f t="shared" si="273"/>
        <v>0.3000000000000001</v>
      </c>
      <c r="V5870">
        <f>Table1[[#This Row],[Ship Date]]-Table1[[#This Row],[Order Date]]</f>
        <v>4</v>
      </c>
    </row>
    <row r="5871" spans="1:22" x14ac:dyDescent="0.3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s="13">
        <v>1603.136</v>
      </c>
      <c r="S5871" s="13">
        <f t="shared" si="274"/>
        <v>1122.1951999999999</v>
      </c>
      <c r="T5871" s="13">
        <f t="shared" si="275"/>
        <v>480.94080000000008</v>
      </c>
      <c r="U5871" s="2">
        <f t="shared" si="273"/>
        <v>0.30000000000000004</v>
      </c>
      <c r="V5871">
        <f>Table1[[#This Row],[Ship Date]]-Table1[[#This Row],[Order Date]]</f>
        <v>5</v>
      </c>
    </row>
    <row r="5872" spans="1:22" x14ac:dyDescent="0.35">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s="13">
        <v>1293.4880000000001</v>
      </c>
      <c r="S5872" s="13">
        <f t="shared" si="274"/>
        <v>905.44159999999999</v>
      </c>
      <c r="T5872" s="13">
        <f t="shared" si="275"/>
        <v>388.04640000000006</v>
      </c>
      <c r="U5872" s="2">
        <f t="shared" si="273"/>
        <v>0.30000000000000004</v>
      </c>
      <c r="V5872">
        <f>Table1[[#This Row],[Ship Date]]-Table1[[#This Row],[Order Date]]</f>
        <v>0</v>
      </c>
    </row>
    <row r="5873" spans="1:22" x14ac:dyDescent="0.3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s="13">
        <v>127.95</v>
      </c>
      <c r="S5873" s="13">
        <f t="shared" si="274"/>
        <v>89.564999999999998</v>
      </c>
      <c r="T5873" s="13">
        <f t="shared" si="275"/>
        <v>38.385000000000005</v>
      </c>
      <c r="U5873" s="2">
        <f t="shared" si="273"/>
        <v>0.30000000000000004</v>
      </c>
      <c r="V5873">
        <f>Table1[[#This Row],[Ship Date]]-Table1[[#This Row],[Order Date]]</f>
        <v>4</v>
      </c>
    </row>
    <row r="5874" spans="1:22" x14ac:dyDescent="0.35">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s="13">
        <v>59.76</v>
      </c>
      <c r="S5874" s="13">
        <f t="shared" si="274"/>
        <v>41.831999999999994</v>
      </c>
      <c r="T5874" s="13">
        <f t="shared" si="275"/>
        <v>17.928000000000004</v>
      </c>
      <c r="U5874" s="2">
        <f t="shared" si="273"/>
        <v>0.3000000000000001</v>
      </c>
      <c r="V5874">
        <f>Table1[[#This Row],[Ship Date]]-Table1[[#This Row],[Order Date]]</f>
        <v>4</v>
      </c>
    </row>
    <row r="5875" spans="1:22" x14ac:dyDescent="0.35">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s="13">
        <v>108.08</v>
      </c>
      <c r="S5875" s="13">
        <f t="shared" si="274"/>
        <v>75.655999999999992</v>
      </c>
      <c r="T5875" s="13">
        <f t="shared" si="275"/>
        <v>32.424000000000007</v>
      </c>
      <c r="U5875" s="2">
        <f t="shared" si="273"/>
        <v>0.30000000000000004</v>
      </c>
      <c r="V5875">
        <f>Table1[[#This Row],[Ship Date]]-Table1[[#This Row],[Order Date]]</f>
        <v>0</v>
      </c>
    </row>
    <row r="5876" spans="1:22" x14ac:dyDescent="0.35">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s="13">
        <v>9.5399999999999991</v>
      </c>
      <c r="S5876" s="13">
        <f t="shared" si="274"/>
        <v>6.677999999999999</v>
      </c>
      <c r="T5876" s="13">
        <f t="shared" si="275"/>
        <v>2.8620000000000001</v>
      </c>
      <c r="U5876" s="2">
        <f t="shared" si="273"/>
        <v>0.30000000000000004</v>
      </c>
      <c r="V5876">
        <f>Table1[[#This Row],[Ship Date]]-Table1[[#This Row],[Order Date]]</f>
        <v>0</v>
      </c>
    </row>
    <row r="5877" spans="1:22" x14ac:dyDescent="0.35">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s="13">
        <v>11.736000000000001</v>
      </c>
      <c r="S5877" s="13">
        <f t="shared" si="274"/>
        <v>8.2151999999999994</v>
      </c>
      <c r="T5877" s="13">
        <f t="shared" si="275"/>
        <v>3.5208000000000013</v>
      </c>
      <c r="U5877" s="2">
        <f t="shared" si="273"/>
        <v>0.3000000000000001</v>
      </c>
      <c r="V5877">
        <f>Table1[[#This Row],[Ship Date]]-Table1[[#This Row],[Order Date]]</f>
        <v>2</v>
      </c>
    </row>
    <row r="5878" spans="1:22" x14ac:dyDescent="0.35">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s="13">
        <v>447.86</v>
      </c>
      <c r="S5878" s="13">
        <f t="shared" si="274"/>
        <v>313.50200000000001</v>
      </c>
      <c r="T5878" s="13">
        <f t="shared" si="275"/>
        <v>134.358</v>
      </c>
      <c r="U5878" s="2">
        <f t="shared" si="273"/>
        <v>0.3</v>
      </c>
      <c r="V5878">
        <f>Table1[[#This Row],[Ship Date]]-Table1[[#This Row],[Order Date]]</f>
        <v>5</v>
      </c>
    </row>
    <row r="5879" spans="1:22" x14ac:dyDescent="0.35">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s="13">
        <v>17.940000000000001</v>
      </c>
      <c r="S5879" s="13">
        <f t="shared" si="274"/>
        <v>12.558</v>
      </c>
      <c r="T5879" s="13">
        <f t="shared" si="275"/>
        <v>5.3820000000000014</v>
      </c>
      <c r="U5879" s="2">
        <f t="shared" si="273"/>
        <v>0.30000000000000004</v>
      </c>
      <c r="V5879">
        <f>Table1[[#This Row],[Ship Date]]-Table1[[#This Row],[Order Date]]</f>
        <v>5</v>
      </c>
    </row>
    <row r="5880" spans="1:22" x14ac:dyDescent="0.35">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s="13">
        <v>245.88</v>
      </c>
      <c r="S5880" s="13">
        <f t="shared" si="274"/>
        <v>172.11599999999999</v>
      </c>
      <c r="T5880" s="13">
        <f t="shared" si="275"/>
        <v>73.76400000000001</v>
      </c>
      <c r="U5880" s="2">
        <f t="shared" si="273"/>
        <v>0.30000000000000004</v>
      </c>
      <c r="V5880">
        <f>Table1[[#This Row],[Ship Date]]-Table1[[#This Row],[Order Date]]</f>
        <v>5</v>
      </c>
    </row>
    <row r="5881" spans="1:22" x14ac:dyDescent="0.35">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s="13">
        <v>192.16</v>
      </c>
      <c r="S5881" s="13">
        <f t="shared" si="274"/>
        <v>134.512</v>
      </c>
      <c r="T5881" s="13">
        <f t="shared" si="275"/>
        <v>57.647999999999996</v>
      </c>
      <c r="U5881" s="2">
        <f t="shared" si="273"/>
        <v>0.3</v>
      </c>
      <c r="V5881">
        <f>Table1[[#This Row],[Ship Date]]-Table1[[#This Row],[Order Date]]</f>
        <v>6</v>
      </c>
    </row>
    <row r="5882" spans="1:22" x14ac:dyDescent="0.35">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s="13">
        <v>801.56799999999998</v>
      </c>
      <c r="S5882" s="13">
        <f t="shared" si="274"/>
        <v>561.09759999999994</v>
      </c>
      <c r="T5882" s="13">
        <f t="shared" si="275"/>
        <v>240.47040000000004</v>
      </c>
      <c r="U5882" s="2">
        <f t="shared" si="273"/>
        <v>0.30000000000000004</v>
      </c>
      <c r="V5882">
        <f>Table1[[#This Row],[Ship Date]]-Table1[[#This Row],[Order Date]]</f>
        <v>4</v>
      </c>
    </row>
    <row r="5883" spans="1:22" x14ac:dyDescent="0.35">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s="13">
        <v>368.91</v>
      </c>
      <c r="S5883" s="13">
        <f t="shared" si="274"/>
        <v>258.23700000000002</v>
      </c>
      <c r="T5883" s="13">
        <f t="shared" si="275"/>
        <v>110.673</v>
      </c>
      <c r="U5883" s="2">
        <f t="shared" si="273"/>
        <v>0.3</v>
      </c>
      <c r="V5883">
        <f>Table1[[#This Row],[Ship Date]]-Table1[[#This Row],[Order Date]]</f>
        <v>4</v>
      </c>
    </row>
    <row r="5884" spans="1:22" x14ac:dyDescent="0.35">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s="13">
        <v>885.52800000000002</v>
      </c>
      <c r="S5884" s="13">
        <f t="shared" si="274"/>
        <v>619.86959999999999</v>
      </c>
      <c r="T5884" s="13">
        <f t="shared" si="275"/>
        <v>265.65840000000003</v>
      </c>
      <c r="U5884" s="2">
        <f t="shared" si="273"/>
        <v>0.30000000000000004</v>
      </c>
      <c r="V5884">
        <f>Table1[[#This Row],[Ship Date]]-Table1[[#This Row],[Order Date]]</f>
        <v>4</v>
      </c>
    </row>
    <row r="5885" spans="1:22" x14ac:dyDescent="0.35">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s="13">
        <v>28.28</v>
      </c>
      <c r="S5885" s="13">
        <f t="shared" si="274"/>
        <v>19.795999999999999</v>
      </c>
      <c r="T5885" s="13">
        <f t="shared" si="275"/>
        <v>8.4840000000000018</v>
      </c>
      <c r="U5885" s="2">
        <f t="shared" si="273"/>
        <v>0.30000000000000004</v>
      </c>
      <c r="V5885">
        <f>Table1[[#This Row],[Ship Date]]-Table1[[#This Row],[Order Date]]</f>
        <v>2</v>
      </c>
    </row>
    <row r="5886" spans="1:22" x14ac:dyDescent="0.35">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s="13">
        <v>4912.59</v>
      </c>
      <c r="S5886" s="13">
        <f t="shared" si="274"/>
        <v>3438.8130000000001</v>
      </c>
      <c r="T5886" s="13">
        <f t="shared" si="275"/>
        <v>1473.777</v>
      </c>
      <c r="U5886" s="2">
        <f t="shared" si="273"/>
        <v>0.3</v>
      </c>
      <c r="V5886">
        <f>Table1[[#This Row],[Ship Date]]-Table1[[#This Row],[Order Date]]</f>
        <v>2</v>
      </c>
    </row>
    <row r="5887" spans="1:22" x14ac:dyDescent="0.35">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s="13">
        <v>14.352</v>
      </c>
      <c r="S5887" s="13">
        <f t="shared" si="274"/>
        <v>10.0464</v>
      </c>
      <c r="T5887" s="13">
        <f t="shared" si="275"/>
        <v>4.3056000000000001</v>
      </c>
      <c r="U5887" s="2">
        <f t="shared" si="273"/>
        <v>0.3</v>
      </c>
      <c r="V5887">
        <f>Table1[[#This Row],[Ship Date]]-Table1[[#This Row],[Order Date]]</f>
        <v>1</v>
      </c>
    </row>
    <row r="5888" spans="1:22" x14ac:dyDescent="0.35">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s="13">
        <v>179.97</v>
      </c>
      <c r="S5888" s="13">
        <f t="shared" si="274"/>
        <v>125.97899999999998</v>
      </c>
      <c r="T5888" s="13">
        <f t="shared" si="275"/>
        <v>53.991000000000014</v>
      </c>
      <c r="U5888" s="2">
        <f t="shared" si="273"/>
        <v>0.3000000000000001</v>
      </c>
      <c r="V5888">
        <f>Table1[[#This Row],[Ship Date]]-Table1[[#This Row],[Order Date]]</f>
        <v>1</v>
      </c>
    </row>
    <row r="5889" spans="1:22" x14ac:dyDescent="0.35">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s="13">
        <v>42.76</v>
      </c>
      <c r="S5889" s="13">
        <f t="shared" si="274"/>
        <v>29.931999999999995</v>
      </c>
      <c r="T5889" s="13">
        <f t="shared" si="275"/>
        <v>12.828000000000003</v>
      </c>
      <c r="U5889" s="2">
        <f t="shared" si="273"/>
        <v>0.3000000000000001</v>
      </c>
      <c r="V5889">
        <f>Table1[[#This Row],[Ship Date]]-Table1[[#This Row],[Order Date]]</f>
        <v>3</v>
      </c>
    </row>
    <row r="5890" spans="1:22" x14ac:dyDescent="0.35">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s="13">
        <v>45.68</v>
      </c>
      <c r="S5890" s="13">
        <f t="shared" si="274"/>
        <v>31.975999999999999</v>
      </c>
      <c r="T5890" s="13">
        <f t="shared" si="275"/>
        <v>13.704000000000001</v>
      </c>
      <c r="U5890" s="2">
        <f t="shared" si="273"/>
        <v>0.3</v>
      </c>
      <c r="V5890">
        <f>Table1[[#This Row],[Ship Date]]-Table1[[#This Row],[Order Date]]</f>
        <v>5</v>
      </c>
    </row>
    <row r="5891" spans="1:22" x14ac:dyDescent="0.35">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s="13">
        <v>25.06</v>
      </c>
      <c r="S5891" s="13">
        <f t="shared" si="274"/>
        <v>17.541999999999998</v>
      </c>
      <c r="T5891" s="13">
        <f t="shared" si="275"/>
        <v>7.5180000000000007</v>
      </c>
      <c r="U5891" s="2">
        <f t="shared" ref="U5891:U5954" si="276">T5891/R5891</f>
        <v>0.30000000000000004</v>
      </c>
      <c r="V5891">
        <f>Table1[[#This Row],[Ship Date]]-Table1[[#This Row],[Order Date]]</f>
        <v>3</v>
      </c>
    </row>
    <row r="5892" spans="1:22" x14ac:dyDescent="0.35">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s="13">
        <v>38.432000000000002</v>
      </c>
      <c r="S5892" s="13">
        <f t="shared" ref="S5892:S5955" si="277">R5892*0.7</f>
        <v>26.9024</v>
      </c>
      <c r="T5892" s="13">
        <f t="shared" ref="T5892:T5955" si="278">R5892-S5892</f>
        <v>11.529600000000002</v>
      </c>
      <c r="U5892" s="2">
        <f t="shared" si="276"/>
        <v>0.30000000000000004</v>
      </c>
      <c r="V5892">
        <f>Table1[[#This Row],[Ship Date]]-Table1[[#This Row],[Order Date]]</f>
        <v>5</v>
      </c>
    </row>
    <row r="5893" spans="1:22" x14ac:dyDescent="0.3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s="13">
        <v>21.568000000000001</v>
      </c>
      <c r="S5893" s="13">
        <f t="shared" si="277"/>
        <v>15.0976</v>
      </c>
      <c r="T5893" s="13">
        <f t="shared" si="278"/>
        <v>6.4704000000000015</v>
      </c>
      <c r="U5893" s="2">
        <f t="shared" si="276"/>
        <v>0.30000000000000004</v>
      </c>
      <c r="V5893">
        <f>Table1[[#This Row],[Ship Date]]-Table1[[#This Row],[Order Date]]</f>
        <v>5</v>
      </c>
    </row>
    <row r="5894" spans="1:22" x14ac:dyDescent="0.3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s="13">
        <v>81.575999999999993</v>
      </c>
      <c r="S5894" s="13">
        <f t="shared" si="277"/>
        <v>57.103199999999994</v>
      </c>
      <c r="T5894" s="13">
        <f t="shared" si="278"/>
        <v>24.472799999999999</v>
      </c>
      <c r="U5894" s="2">
        <f t="shared" si="276"/>
        <v>0.30000000000000004</v>
      </c>
      <c r="V5894">
        <f>Table1[[#This Row],[Ship Date]]-Table1[[#This Row],[Order Date]]</f>
        <v>5</v>
      </c>
    </row>
    <row r="5895" spans="1:22" x14ac:dyDescent="0.35">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s="13">
        <v>2.78</v>
      </c>
      <c r="S5895" s="13">
        <f t="shared" si="277"/>
        <v>1.9459999999999997</v>
      </c>
      <c r="T5895" s="13">
        <f t="shared" si="278"/>
        <v>0.83400000000000007</v>
      </c>
      <c r="U5895" s="2">
        <f t="shared" si="276"/>
        <v>0.30000000000000004</v>
      </c>
      <c r="V5895">
        <f>Table1[[#This Row],[Ship Date]]-Table1[[#This Row],[Order Date]]</f>
        <v>4</v>
      </c>
    </row>
    <row r="5896" spans="1:22" x14ac:dyDescent="0.35">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s="13">
        <v>99.87</v>
      </c>
      <c r="S5896" s="13">
        <f t="shared" si="277"/>
        <v>69.908999999999992</v>
      </c>
      <c r="T5896" s="13">
        <f t="shared" si="278"/>
        <v>29.961000000000013</v>
      </c>
      <c r="U5896" s="2">
        <f t="shared" si="276"/>
        <v>0.3000000000000001</v>
      </c>
      <c r="V5896">
        <f>Table1[[#This Row],[Ship Date]]-Table1[[#This Row],[Order Date]]</f>
        <v>5</v>
      </c>
    </row>
    <row r="5897" spans="1:22" x14ac:dyDescent="0.35">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s="13">
        <v>44.4</v>
      </c>
      <c r="S5897" s="13">
        <f t="shared" si="277"/>
        <v>31.08</v>
      </c>
      <c r="T5897" s="13">
        <f t="shared" si="278"/>
        <v>13.32</v>
      </c>
      <c r="U5897" s="2">
        <f t="shared" si="276"/>
        <v>0.3</v>
      </c>
      <c r="V5897">
        <f>Table1[[#This Row],[Ship Date]]-Table1[[#This Row],[Order Date]]</f>
        <v>7</v>
      </c>
    </row>
    <row r="5898" spans="1:22" x14ac:dyDescent="0.35">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s="13">
        <v>21.4</v>
      </c>
      <c r="S5898" s="13">
        <f t="shared" si="277"/>
        <v>14.979999999999999</v>
      </c>
      <c r="T5898" s="13">
        <f t="shared" si="278"/>
        <v>6.42</v>
      </c>
      <c r="U5898" s="2">
        <f t="shared" si="276"/>
        <v>0.3</v>
      </c>
      <c r="V5898">
        <f>Table1[[#This Row],[Ship Date]]-Table1[[#This Row],[Order Date]]</f>
        <v>7</v>
      </c>
    </row>
    <row r="5899" spans="1:22" x14ac:dyDescent="0.35">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s="13">
        <v>71.12</v>
      </c>
      <c r="S5899" s="13">
        <f t="shared" si="277"/>
        <v>49.783999999999999</v>
      </c>
      <c r="T5899" s="13">
        <f t="shared" si="278"/>
        <v>21.336000000000006</v>
      </c>
      <c r="U5899" s="2">
        <f t="shared" si="276"/>
        <v>0.30000000000000004</v>
      </c>
      <c r="V5899">
        <f>Table1[[#This Row],[Ship Date]]-Table1[[#This Row],[Order Date]]</f>
        <v>6</v>
      </c>
    </row>
    <row r="5900" spans="1:22" x14ac:dyDescent="0.35">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s="13">
        <v>259.95999999999998</v>
      </c>
      <c r="S5900" s="13">
        <f t="shared" si="277"/>
        <v>181.97199999999998</v>
      </c>
      <c r="T5900" s="13">
        <f t="shared" si="278"/>
        <v>77.988</v>
      </c>
      <c r="U5900" s="2">
        <f t="shared" si="276"/>
        <v>0.30000000000000004</v>
      </c>
      <c r="V5900">
        <f>Table1[[#This Row],[Ship Date]]-Table1[[#This Row],[Order Date]]</f>
        <v>6</v>
      </c>
    </row>
    <row r="5901" spans="1:22" x14ac:dyDescent="0.35">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s="13">
        <v>9.7799999999999994</v>
      </c>
      <c r="S5901" s="13">
        <f t="shared" si="277"/>
        <v>6.8459999999999992</v>
      </c>
      <c r="T5901" s="13">
        <f t="shared" si="278"/>
        <v>2.9340000000000002</v>
      </c>
      <c r="U5901" s="2">
        <f t="shared" si="276"/>
        <v>0.30000000000000004</v>
      </c>
      <c r="V5901">
        <f>Table1[[#This Row],[Ship Date]]-Table1[[#This Row],[Order Date]]</f>
        <v>4</v>
      </c>
    </row>
    <row r="5902" spans="1:22" x14ac:dyDescent="0.35">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s="13">
        <v>24.192</v>
      </c>
      <c r="S5902" s="13">
        <f t="shared" si="277"/>
        <v>16.9344</v>
      </c>
      <c r="T5902" s="13">
        <f t="shared" si="278"/>
        <v>7.2576000000000001</v>
      </c>
      <c r="U5902" s="2">
        <f t="shared" si="276"/>
        <v>0.3</v>
      </c>
      <c r="V5902">
        <f>Table1[[#This Row],[Ship Date]]-Table1[[#This Row],[Order Date]]</f>
        <v>4</v>
      </c>
    </row>
    <row r="5903" spans="1:22" x14ac:dyDescent="0.35">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s="13">
        <v>31.56</v>
      </c>
      <c r="S5903" s="13">
        <f t="shared" si="277"/>
        <v>22.091999999999999</v>
      </c>
      <c r="T5903" s="13">
        <f t="shared" si="278"/>
        <v>9.468</v>
      </c>
      <c r="U5903" s="2">
        <f t="shared" si="276"/>
        <v>0.3</v>
      </c>
      <c r="V5903">
        <f>Table1[[#This Row],[Ship Date]]-Table1[[#This Row],[Order Date]]</f>
        <v>5</v>
      </c>
    </row>
    <row r="5904" spans="1:22" x14ac:dyDescent="0.35">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s="13">
        <v>59.94</v>
      </c>
      <c r="S5904" s="13">
        <f t="shared" si="277"/>
        <v>41.957999999999998</v>
      </c>
      <c r="T5904" s="13">
        <f t="shared" si="278"/>
        <v>17.981999999999999</v>
      </c>
      <c r="U5904" s="2">
        <f t="shared" si="276"/>
        <v>0.3</v>
      </c>
      <c r="V5904">
        <f>Table1[[#This Row],[Ship Date]]-Table1[[#This Row],[Order Date]]</f>
        <v>0</v>
      </c>
    </row>
    <row r="5905" spans="1:22" x14ac:dyDescent="0.35">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s="13">
        <v>45.36</v>
      </c>
      <c r="S5905" s="13">
        <f t="shared" si="277"/>
        <v>31.751999999999999</v>
      </c>
      <c r="T5905" s="13">
        <f t="shared" si="278"/>
        <v>13.608000000000001</v>
      </c>
      <c r="U5905" s="2">
        <f t="shared" si="276"/>
        <v>0.3</v>
      </c>
      <c r="V5905">
        <f>Table1[[#This Row],[Ship Date]]-Table1[[#This Row],[Order Date]]</f>
        <v>0</v>
      </c>
    </row>
    <row r="5906" spans="1:22" x14ac:dyDescent="0.35">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s="13">
        <v>26.4</v>
      </c>
      <c r="S5906" s="13">
        <f t="shared" si="277"/>
        <v>18.479999999999997</v>
      </c>
      <c r="T5906" s="13">
        <f t="shared" si="278"/>
        <v>7.9200000000000017</v>
      </c>
      <c r="U5906" s="2">
        <f t="shared" si="276"/>
        <v>0.3000000000000001</v>
      </c>
      <c r="V5906">
        <f>Table1[[#This Row],[Ship Date]]-Table1[[#This Row],[Order Date]]</f>
        <v>0</v>
      </c>
    </row>
    <row r="5907" spans="1:22" x14ac:dyDescent="0.35">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s="13">
        <v>41.4</v>
      </c>
      <c r="S5907" s="13">
        <f t="shared" si="277"/>
        <v>28.979999999999997</v>
      </c>
      <c r="T5907" s="13">
        <f t="shared" si="278"/>
        <v>12.420000000000002</v>
      </c>
      <c r="U5907" s="2">
        <f t="shared" si="276"/>
        <v>0.30000000000000004</v>
      </c>
      <c r="V5907">
        <f>Table1[[#This Row],[Ship Date]]-Table1[[#This Row],[Order Date]]</f>
        <v>0</v>
      </c>
    </row>
    <row r="5908" spans="1:22" x14ac:dyDescent="0.35">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s="13">
        <v>16.95</v>
      </c>
      <c r="S5908" s="13">
        <f t="shared" si="277"/>
        <v>11.864999999999998</v>
      </c>
      <c r="T5908" s="13">
        <f t="shared" si="278"/>
        <v>5.0850000000000009</v>
      </c>
      <c r="U5908" s="2">
        <f t="shared" si="276"/>
        <v>0.30000000000000004</v>
      </c>
      <c r="V5908">
        <f>Table1[[#This Row],[Ship Date]]-Table1[[#This Row],[Order Date]]</f>
        <v>0</v>
      </c>
    </row>
    <row r="5909" spans="1:22" x14ac:dyDescent="0.35">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s="13">
        <v>24.704000000000001</v>
      </c>
      <c r="S5909" s="13">
        <f t="shared" si="277"/>
        <v>17.2928</v>
      </c>
      <c r="T5909" s="13">
        <f t="shared" si="278"/>
        <v>7.4112000000000009</v>
      </c>
      <c r="U5909" s="2">
        <f t="shared" si="276"/>
        <v>0.30000000000000004</v>
      </c>
      <c r="V5909">
        <f>Table1[[#This Row],[Ship Date]]-Table1[[#This Row],[Order Date]]</f>
        <v>5</v>
      </c>
    </row>
    <row r="5910" spans="1:22" x14ac:dyDescent="0.35">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s="13">
        <v>59.7</v>
      </c>
      <c r="S5910" s="13">
        <f t="shared" si="277"/>
        <v>41.79</v>
      </c>
      <c r="T5910" s="13">
        <f t="shared" si="278"/>
        <v>17.910000000000004</v>
      </c>
      <c r="U5910" s="2">
        <f t="shared" si="276"/>
        <v>0.30000000000000004</v>
      </c>
      <c r="V5910">
        <f>Table1[[#This Row],[Ship Date]]-Table1[[#This Row],[Order Date]]</f>
        <v>5</v>
      </c>
    </row>
    <row r="5911" spans="1:22" x14ac:dyDescent="0.35">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s="13">
        <v>14.52</v>
      </c>
      <c r="S5911" s="13">
        <f t="shared" si="277"/>
        <v>10.164</v>
      </c>
      <c r="T5911" s="13">
        <f t="shared" si="278"/>
        <v>4.3559999999999999</v>
      </c>
      <c r="U5911" s="2">
        <f t="shared" si="276"/>
        <v>0.3</v>
      </c>
      <c r="V5911">
        <f>Table1[[#This Row],[Ship Date]]-Table1[[#This Row],[Order Date]]</f>
        <v>5</v>
      </c>
    </row>
    <row r="5912" spans="1:22" x14ac:dyDescent="0.35">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s="13">
        <v>104.184</v>
      </c>
      <c r="S5912" s="13">
        <f t="shared" si="277"/>
        <v>72.928799999999995</v>
      </c>
      <c r="T5912" s="13">
        <f t="shared" si="278"/>
        <v>31.255200000000002</v>
      </c>
      <c r="U5912" s="2">
        <f t="shared" si="276"/>
        <v>0.30000000000000004</v>
      </c>
      <c r="V5912">
        <f>Table1[[#This Row],[Ship Date]]-Table1[[#This Row],[Order Date]]</f>
        <v>5</v>
      </c>
    </row>
    <row r="5913" spans="1:22" x14ac:dyDescent="0.3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s="13">
        <v>46.53</v>
      </c>
      <c r="S5913" s="13">
        <f t="shared" si="277"/>
        <v>32.570999999999998</v>
      </c>
      <c r="T5913" s="13">
        <f t="shared" si="278"/>
        <v>13.959000000000003</v>
      </c>
      <c r="U5913" s="2">
        <f t="shared" si="276"/>
        <v>0.30000000000000004</v>
      </c>
      <c r="V5913">
        <f>Table1[[#This Row],[Ship Date]]-Table1[[#This Row],[Order Date]]</f>
        <v>5</v>
      </c>
    </row>
    <row r="5914" spans="1:22" x14ac:dyDescent="0.3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s="13">
        <v>25.5</v>
      </c>
      <c r="S5914" s="13">
        <f t="shared" si="277"/>
        <v>17.849999999999998</v>
      </c>
      <c r="T5914" s="13">
        <f t="shared" si="278"/>
        <v>7.6500000000000021</v>
      </c>
      <c r="U5914" s="2">
        <f t="shared" si="276"/>
        <v>0.3000000000000001</v>
      </c>
      <c r="V5914">
        <f>Table1[[#This Row],[Ship Date]]-Table1[[#This Row],[Order Date]]</f>
        <v>2</v>
      </c>
    </row>
    <row r="5915" spans="1:22" x14ac:dyDescent="0.35">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s="13">
        <v>14.9</v>
      </c>
      <c r="S5915" s="13">
        <f t="shared" si="277"/>
        <v>10.43</v>
      </c>
      <c r="T5915" s="13">
        <f t="shared" si="278"/>
        <v>4.4700000000000006</v>
      </c>
      <c r="U5915" s="2">
        <f t="shared" si="276"/>
        <v>0.30000000000000004</v>
      </c>
      <c r="V5915">
        <f>Table1[[#This Row],[Ship Date]]-Table1[[#This Row],[Order Date]]</f>
        <v>6</v>
      </c>
    </row>
    <row r="5916" spans="1:22" x14ac:dyDescent="0.3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s="13">
        <v>87.71</v>
      </c>
      <c r="S5916" s="13">
        <f t="shared" si="277"/>
        <v>61.396999999999991</v>
      </c>
      <c r="T5916" s="13">
        <f t="shared" si="278"/>
        <v>26.313000000000002</v>
      </c>
      <c r="U5916" s="2">
        <f t="shared" si="276"/>
        <v>0.30000000000000004</v>
      </c>
      <c r="V5916">
        <f>Table1[[#This Row],[Ship Date]]-Table1[[#This Row],[Order Date]]</f>
        <v>6</v>
      </c>
    </row>
    <row r="5917" spans="1:22" x14ac:dyDescent="0.35">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s="13">
        <v>199.76400000000001</v>
      </c>
      <c r="S5917" s="13">
        <f t="shared" si="277"/>
        <v>139.8348</v>
      </c>
      <c r="T5917" s="13">
        <f t="shared" si="278"/>
        <v>59.929200000000009</v>
      </c>
      <c r="U5917" s="2">
        <f t="shared" si="276"/>
        <v>0.30000000000000004</v>
      </c>
      <c r="V5917">
        <f>Table1[[#This Row],[Ship Date]]-Table1[[#This Row],[Order Date]]</f>
        <v>6</v>
      </c>
    </row>
    <row r="5918" spans="1:22" x14ac:dyDescent="0.35">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s="13">
        <v>94.6</v>
      </c>
      <c r="S5918" s="13">
        <f t="shared" si="277"/>
        <v>66.22</v>
      </c>
      <c r="T5918" s="13">
        <f t="shared" si="278"/>
        <v>28.379999999999995</v>
      </c>
      <c r="U5918" s="2">
        <f t="shared" si="276"/>
        <v>0.3</v>
      </c>
      <c r="V5918">
        <f>Table1[[#This Row],[Ship Date]]-Table1[[#This Row],[Order Date]]</f>
        <v>6</v>
      </c>
    </row>
    <row r="5919" spans="1:22" x14ac:dyDescent="0.3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s="13">
        <v>4228.7039999999997</v>
      </c>
      <c r="S5919" s="13">
        <f t="shared" si="277"/>
        <v>2960.0927999999994</v>
      </c>
      <c r="T5919" s="13">
        <f t="shared" si="278"/>
        <v>1268.6112000000003</v>
      </c>
      <c r="U5919" s="2">
        <f t="shared" si="276"/>
        <v>0.3000000000000001</v>
      </c>
      <c r="V5919">
        <f>Table1[[#This Row],[Ship Date]]-Table1[[#This Row],[Order Date]]</f>
        <v>6</v>
      </c>
    </row>
    <row r="5920" spans="1:22" x14ac:dyDescent="0.35">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s="13">
        <v>2003.92</v>
      </c>
      <c r="S5920" s="13">
        <f t="shared" si="277"/>
        <v>1402.7439999999999</v>
      </c>
      <c r="T5920" s="13">
        <f t="shared" si="278"/>
        <v>601.17600000000016</v>
      </c>
      <c r="U5920" s="2">
        <f t="shared" si="276"/>
        <v>0.30000000000000004</v>
      </c>
      <c r="V5920">
        <f>Table1[[#This Row],[Ship Date]]-Table1[[#This Row],[Order Date]]</f>
        <v>6</v>
      </c>
    </row>
    <row r="5921" spans="1:22" x14ac:dyDescent="0.35">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s="13">
        <v>209.97</v>
      </c>
      <c r="S5921" s="13">
        <f t="shared" si="277"/>
        <v>146.97899999999998</v>
      </c>
      <c r="T5921" s="13">
        <f t="shared" si="278"/>
        <v>62.991000000000014</v>
      </c>
      <c r="U5921" s="2">
        <f t="shared" si="276"/>
        <v>0.30000000000000004</v>
      </c>
      <c r="V5921">
        <f>Table1[[#This Row],[Ship Date]]-Table1[[#This Row],[Order Date]]</f>
        <v>6</v>
      </c>
    </row>
    <row r="5922" spans="1:22" x14ac:dyDescent="0.35">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s="13">
        <v>659.9</v>
      </c>
      <c r="S5922" s="13">
        <f t="shared" si="277"/>
        <v>461.92999999999995</v>
      </c>
      <c r="T5922" s="13">
        <f t="shared" si="278"/>
        <v>197.97000000000003</v>
      </c>
      <c r="U5922" s="2">
        <f t="shared" si="276"/>
        <v>0.30000000000000004</v>
      </c>
      <c r="V5922">
        <f>Table1[[#This Row],[Ship Date]]-Table1[[#This Row],[Order Date]]</f>
        <v>6</v>
      </c>
    </row>
    <row r="5923" spans="1:22" x14ac:dyDescent="0.35">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s="13">
        <v>110.96</v>
      </c>
      <c r="S5923" s="13">
        <f t="shared" si="277"/>
        <v>77.671999999999997</v>
      </c>
      <c r="T5923" s="13">
        <f t="shared" si="278"/>
        <v>33.287999999999997</v>
      </c>
      <c r="U5923" s="2">
        <f t="shared" si="276"/>
        <v>0.3</v>
      </c>
      <c r="V5923">
        <f>Table1[[#This Row],[Ship Date]]-Table1[[#This Row],[Order Date]]</f>
        <v>6</v>
      </c>
    </row>
    <row r="5924" spans="1:22" x14ac:dyDescent="0.35">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s="13">
        <v>67.8</v>
      </c>
      <c r="S5924" s="13">
        <f t="shared" si="277"/>
        <v>47.459999999999994</v>
      </c>
      <c r="T5924" s="13">
        <f t="shared" si="278"/>
        <v>20.340000000000003</v>
      </c>
      <c r="U5924" s="2">
        <f t="shared" si="276"/>
        <v>0.30000000000000004</v>
      </c>
      <c r="V5924">
        <f>Table1[[#This Row],[Ship Date]]-Table1[[#This Row],[Order Date]]</f>
        <v>6</v>
      </c>
    </row>
    <row r="5925" spans="1:22" x14ac:dyDescent="0.35">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s="13">
        <v>313.17599999999999</v>
      </c>
      <c r="S5925" s="13">
        <f t="shared" si="277"/>
        <v>219.22319999999999</v>
      </c>
      <c r="T5925" s="13">
        <f t="shared" si="278"/>
        <v>93.952799999999996</v>
      </c>
      <c r="U5925" s="2">
        <f t="shared" si="276"/>
        <v>0.3</v>
      </c>
      <c r="V5925">
        <f>Table1[[#This Row],[Ship Date]]-Table1[[#This Row],[Order Date]]</f>
        <v>4</v>
      </c>
    </row>
    <row r="5926" spans="1:22" x14ac:dyDescent="0.35">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s="13">
        <v>22.96</v>
      </c>
      <c r="S5926" s="13">
        <f t="shared" si="277"/>
        <v>16.071999999999999</v>
      </c>
      <c r="T5926" s="13">
        <f t="shared" si="278"/>
        <v>6.8880000000000017</v>
      </c>
      <c r="U5926" s="2">
        <f t="shared" si="276"/>
        <v>0.30000000000000004</v>
      </c>
      <c r="V5926">
        <f>Table1[[#This Row],[Ship Date]]-Table1[[#This Row],[Order Date]]</f>
        <v>3</v>
      </c>
    </row>
    <row r="5927" spans="1:22" x14ac:dyDescent="0.35">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s="13">
        <v>1099.5</v>
      </c>
      <c r="S5927" s="13">
        <f t="shared" si="277"/>
        <v>769.65</v>
      </c>
      <c r="T5927" s="13">
        <f t="shared" si="278"/>
        <v>329.85</v>
      </c>
      <c r="U5927" s="2">
        <f t="shared" si="276"/>
        <v>0.30000000000000004</v>
      </c>
      <c r="V5927">
        <f>Table1[[#This Row],[Ship Date]]-Table1[[#This Row],[Order Date]]</f>
        <v>5</v>
      </c>
    </row>
    <row r="5928" spans="1:22" x14ac:dyDescent="0.3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s="13">
        <v>1215.92</v>
      </c>
      <c r="S5928" s="13">
        <f t="shared" si="277"/>
        <v>851.14400000000001</v>
      </c>
      <c r="T5928" s="13">
        <f t="shared" si="278"/>
        <v>364.77600000000007</v>
      </c>
      <c r="U5928" s="2">
        <f t="shared" si="276"/>
        <v>0.30000000000000004</v>
      </c>
      <c r="V5928">
        <f>Table1[[#This Row],[Ship Date]]-Table1[[#This Row],[Order Date]]</f>
        <v>4</v>
      </c>
    </row>
    <row r="5929" spans="1:22" x14ac:dyDescent="0.35">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s="13">
        <v>7.31</v>
      </c>
      <c r="S5929" s="13">
        <f t="shared" si="277"/>
        <v>5.1169999999999991</v>
      </c>
      <c r="T5929" s="13">
        <f t="shared" si="278"/>
        <v>2.1930000000000005</v>
      </c>
      <c r="U5929" s="2">
        <f t="shared" si="276"/>
        <v>0.3000000000000001</v>
      </c>
      <c r="V5929">
        <f>Table1[[#This Row],[Ship Date]]-Table1[[#This Row],[Order Date]]</f>
        <v>4</v>
      </c>
    </row>
    <row r="5930" spans="1:22" x14ac:dyDescent="0.35">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s="13">
        <v>8.92</v>
      </c>
      <c r="S5930" s="13">
        <f t="shared" si="277"/>
        <v>6.2439999999999998</v>
      </c>
      <c r="T5930" s="13">
        <f t="shared" si="278"/>
        <v>2.6760000000000002</v>
      </c>
      <c r="U5930" s="2">
        <f t="shared" si="276"/>
        <v>0.30000000000000004</v>
      </c>
      <c r="V5930">
        <f>Table1[[#This Row],[Ship Date]]-Table1[[#This Row],[Order Date]]</f>
        <v>4</v>
      </c>
    </row>
    <row r="5931" spans="1:22" x14ac:dyDescent="0.35">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s="13">
        <v>87.21</v>
      </c>
      <c r="S5931" s="13">
        <f t="shared" si="277"/>
        <v>61.04699999999999</v>
      </c>
      <c r="T5931" s="13">
        <f t="shared" si="278"/>
        <v>26.163000000000004</v>
      </c>
      <c r="U5931" s="2">
        <f t="shared" si="276"/>
        <v>0.30000000000000004</v>
      </c>
      <c r="V5931">
        <f>Table1[[#This Row],[Ship Date]]-Table1[[#This Row],[Order Date]]</f>
        <v>2</v>
      </c>
    </row>
    <row r="5932" spans="1:22" x14ac:dyDescent="0.35">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s="13">
        <v>15.552</v>
      </c>
      <c r="S5932" s="13">
        <f t="shared" si="277"/>
        <v>10.886399999999998</v>
      </c>
      <c r="T5932" s="13">
        <f t="shared" si="278"/>
        <v>4.6656000000000013</v>
      </c>
      <c r="U5932" s="2">
        <f t="shared" si="276"/>
        <v>0.3000000000000001</v>
      </c>
      <c r="V5932">
        <f>Table1[[#This Row],[Ship Date]]-Table1[[#This Row],[Order Date]]</f>
        <v>2</v>
      </c>
    </row>
    <row r="5933" spans="1:22" x14ac:dyDescent="0.35">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s="13">
        <v>683.98800000000006</v>
      </c>
      <c r="S5933" s="13">
        <f t="shared" si="277"/>
        <v>478.79160000000002</v>
      </c>
      <c r="T5933" s="13">
        <f t="shared" si="278"/>
        <v>205.19640000000004</v>
      </c>
      <c r="U5933" s="2">
        <f t="shared" si="276"/>
        <v>0.30000000000000004</v>
      </c>
      <c r="V5933">
        <f>Table1[[#This Row],[Ship Date]]-Table1[[#This Row],[Order Date]]</f>
        <v>2</v>
      </c>
    </row>
    <row r="5934" spans="1:22" x14ac:dyDescent="0.35">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s="13">
        <v>13.391999999999999</v>
      </c>
      <c r="S5934" s="13">
        <f t="shared" si="277"/>
        <v>9.3743999999999996</v>
      </c>
      <c r="T5934" s="13">
        <f t="shared" si="278"/>
        <v>4.0175999999999998</v>
      </c>
      <c r="U5934" s="2">
        <f t="shared" si="276"/>
        <v>0.3</v>
      </c>
      <c r="V5934">
        <f>Table1[[#This Row],[Ship Date]]-Table1[[#This Row],[Order Date]]</f>
        <v>2</v>
      </c>
    </row>
    <row r="5935" spans="1:22" x14ac:dyDescent="0.35">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s="13">
        <v>16.776</v>
      </c>
      <c r="S5935" s="13">
        <f t="shared" si="277"/>
        <v>11.7432</v>
      </c>
      <c r="T5935" s="13">
        <f t="shared" si="278"/>
        <v>5.0327999999999999</v>
      </c>
      <c r="U5935" s="2">
        <f t="shared" si="276"/>
        <v>0.3</v>
      </c>
      <c r="V5935">
        <f>Table1[[#This Row],[Ship Date]]-Table1[[#This Row],[Order Date]]</f>
        <v>2</v>
      </c>
    </row>
    <row r="5936" spans="1:22" x14ac:dyDescent="0.35">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s="13">
        <v>527.91999999999996</v>
      </c>
      <c r="S5936" s="13">
        <f t="shared" si="277"/>
        <v>369.54399999999993</v>
      </c>
      <c r="T5936" s="13">
        <f t="shared" si="278"/>
        <v>158.37600000000003</v>
      </c>
      <c r="U5936" s="2">
        <f t="shared" si="276"/>
        <v>0.3000000000000001</v>
      </c>
      <c r="V5936">
        <f>Table1[[#This Row],[Ship Date]]-Table1[[#This Row],[Order Date]]</f>
        <v>2</v>
      </c>
    </row>
    <row r="5937" spans="1:22" x14ac:dyDescent="0.35">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s="13">
        <v>25.4</v>
      </c>
      <c r="S5937" s="13">
        <f t="shared" si="277"/>
        <v>17.779999999999998</v>
      </c>
      <c r="T5937" s="13">
        <f t="shared" si="278"/>
        <v>7.620000000000001</v>
      </c>
      <c r="U5937" s="2">
        <f t="shared" si="276"/>
        <v>0.30000000000000004</v>
      </c>
      <c r="V5937">
        <f>Table1[[#This Row],[Ship Date]]-Table1[[#This Row],[Order Date]]</f>
        <v>0</v>
      </c>
    </row>
    <row r="5938" spans="1:22" x14ac:dyDescent="0.35">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s="13">
        <v>177.48</v>
      </c>
      <c r="S5938" s="13">
        <f t="shared" si="277"/>
        <v>124.23599999999999</v>
      </c>
      <c r="T5938" s="13">
        <f t="shared" si="278"/>
        <v>53.244</v>
      </c>
      <c r="U5938" s="2">
        <f t="shared" si="276"/>
        <v>0.3</v>
      </c>
      <c r="V5938">
        <f>Table1[[#This Row],[Ship Date]]-Table1[[#This Row],[Order Date]]</f>
        <v>0</v>
      </c>
    </row>
    <row r="5939" spans="1:22" x14ac:dyDescent="0.35">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s="13">
        <v>71.975999999999999</v>
      </c>
      <c r="S5939" s="13">
        <f t="shared" si="277"/>
        <v>50.383199999999995</v>
      </c>
      <c r="T5939" s="13">
        <f t="shared" si="278"/>
        <v>21.592800000000004</v>
      </c>
      <c r="U5939" s="2">
        <f t="shared" si="276"/>
        <v>0.30000000000000004</v>
      </c>
      <c r="V5939">
        <f>Table1[[#This Row],[Ship Date]]-Table1[[#This Row],[Order Date]]</f>
        <v>0</v>
      </c>
    </row>
    <row r="5940" spans="1:22" x14ac:dyDescent="0.35">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s="13">
        <v>95.992000000000004</v>
      </c>
      <c r="S5940" s="13">
        <f t="shared" si="277"/>
        <v>67.194400000000002</v>
      </c>
      <c r="T5940" s="13">
        <f t="shared" si="278"/>
        <v>28.797600000000003</v>
      </c>
      <c r="U5940" s="2">
        <f t="shared" si="276"/>
        <v>0.3</v>
      </c>
      <c r="V5940">
        <f>Table1[[#This Row],[Ship Date]]-Table1[[#This Row],[Order Date]]</f>
        <v>6</v>
      </c>
    </row>
    <row r="5941" spans="1:22" x14ac:dyDescent="0.35">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s="13">
        <v>13.215999999999999</v>
      </c>
      <c r="S5941" s="13">
        <f t="shared" si="277"/>
        <v>9.251199999999999</v>
      </c>
      <c r="T5941" s="13">
        <f t="shared" si="278"/>
        <v>3.9648000000000003</v>
      </c>
      <c r="U5941" s="2">
        <f t="shared" si="276"/>
        <v>0.30000000000000004</v>
      </c>
      <c r="V5941">
        <f>Table1[[#This Row],[Ship Date]]-Table1[[#This Row],[Order Date]]</f>
        <v>6</v>
      </c>
    </row>
    <row r="5942" spans="1:22" x14ac:dyDescent="0.35">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s="13">
        <v>435.84</v>
      </c>
      <c r="S5942" s="13">
        <f t="shared" si="277"/>
        <v>305.08799999999997</v>
      </c>
      <c r="T5942" s="13">
        <f t="shared" si="278"/>
        <v>130.75200000000001</v>
      </c>
      <c r="U5942" s="2">
        <f t="shared" si="276"/>
        <v>0.30000000000000004</v>
      </c>
      <c r="V5942">
        <f>Table1[[#This Row],[Ship Date]]-Table1[[#This Row],[Order Date]]</f>
        <v>2</v>
      </c>
    </row>
    <row r="5943" spans="1:22" x14ac:dyDescent="0.35">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s="13">
        <v>5.88</v>
      </c>
      <c r="S5943" s="13">
        <f t="shared" si="277"/>
        <v>4.1159999999999997</v>
      </c>
      <c r="T5943" s="13">
        <f t="shared" si="278"/>
        <v>1.7640000000000002</v>
      </c>
      <c r="U5943" s="2">
        <f t="shared" si="276"/>
        <v>0.30000000000000004</v>
      </c>
      <c r="V5943">
        <f>Table1[[#This Row],[Ship Date]]-Table1[[#This Row],[Order Date]]</f>
        <v>2</v>
      </c>
    </row>
    <row r="5944" spans="1:22" x14ac:dyDescent="0.35">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s="13">
        <v>211.16800000000001</v>
      </c>
      <c r="S5944" s="13">
        <f t="shared" si="277"/>
        <v>147.8176</v>
      </c>
      <c r="T5944" s="13">
        <f t="shared" si="278"/>
        <v>63.350400000000008</v>
      </c>
      <c r="U5944" s="2">
        <f t="shared" si="276"/>
        <v>0.30000000000000004</v>
      </c>
      <c r="V5944">
        <f>Table1[[#This Row],[Ship Date]]-Table1[[#This Row],[Order Date]]</f>
        <v>7</v>
      </c>
    </row>
    <row r="5945" spans="1:22" x14ac:dyDescent="0.3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s="13">
        <v>6.28</v>
      </c>
      <c r="S5945" s="13">
        <f t="shared" si="277"/>
        <v>4.3959999999999999</v>
      </c>
      <c r="T5945" s="13">
        <f t="shared" si="278"/>
        <v>1.8840000000000003</v>
      </c>
      <c r="U5945" s="2">
        <f t="shared" si="276"/>
        <v>0.30000000000000004</v>
      </c>
      <c r="V5945">
        <f>Table1[[#This Row],[Ship Date]]-Table1[[#This Row],[Order Date]]</f>
        <v>4</v>
      </c>
    </row>
    <row r="5946" spans="1:22" x14ac:dyDescent="0.35">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s="13">
        <v>95.1</v>
      </c>
      <c r="S5946" s="13">
        <f t="shared" si="277"/>
        <v>66.569999999999993</v>
      </c>
      <c r="T5946" s="13">
        <f t="shared" si="278"/>
        <v>28.53</v>
      </c>
      <c r="U5946" s="2">
        <f t="shared" si="276"/>
        <v>0.30000000000000004</v>
      </c>
      <c r="V5946">
        <f>Table1[[#This Row],[Ship Date]]-Table1[[#This Row],[Order Date]]</f>
        <v>4</v>
      </c>
    </row>
    <row r="5947" spans="1:22" x14ac:dyDescent="0.35">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s="13">
        <v>25.92</v>
      </c>
      <c r="S5947" s="13">
        <f t="shared" si="277"/>
        <v>18.143999999999998</v>
      </c>
      <c r="T5947" s="13">
        <f t="shared" si="278"/>
        <v>7.7760000000000034</v>
      </c>
      <c r="U5947" s="2">
        <f t="shared" si="276"/>
        <v>0.3000000000000001</v>
      </c>
      <c r="V5947">
        <f>Table1[[#This Row],[Ship Date]]-Table1[[#This Row],[Order Date]]</f>
        <v>4</v>
      </c>
    </row>
    <row r="5948" spans="1:22" x14ac:dyDescent="0.35">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s="13">
        <v>48.84</v>
      </c>
      <c r="S5948" s="13">
        <f t="shared" si="277"/>
        <v>34.188000000000002</v>
      </c>
      <c r="T5948" s="13">
        <f t="shared" si="278"/>
        <v>14.652000000000001</v>
      </c>
      <c r="U5948" s="2">
        <f t="shared" si="276"/>
        <v>0.3</v>
      </c>
      <c r="V5948">
        <f>Table1[[#This Row],[Ship Date]]-Table1[[#This Row],[Order Date]]</f>
        <v>4</v>
      </c>
    </row>
    <row r="5949" spans="1:22" x14ac:dyDescent="0.35">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s="13">
        <v>25.9</v>
      </c>
      <c r="S5949" s="13">
        <f t="shared" si="277"/>
        <v>18.13</v>
      </c>
      <c r="T5949" s="13">
        <f t="shared" si="278"/>
        <v>7.77</v>
      </c>
      <c r="U5949" s="2">
        <f t="shared" si="276"/>
        <v>0.3</v>
      </c>
      <c r="V5949">
        <f>Table1[[#This Row],[Ship Date]]-Table1[[#This Row],[Order Date]]</f>
        <v>4</v>
      </c>
    </row>
    <row r="5950" spans="1:22" x14ac:dyDescent="0.35">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s="13">
        <v>42.68</v>
      </c>
      <c r="S5950" s="13">
        <f t="shared" si="277"/>
        <v>29.875999999999998</v>
      </c>
      <c r="T5950" s="13">
        <f t="shared" si="278"/>
        <v>12.804000000000002</v>
      </c>
      <c r="U5950" s="2">
        <f t="shared" si="276"/>
        <v>0.30000000000000004</v>
      </c>
      <c r="V5950">
        <f>Table1[[#This Row],[Ship Date]]-Table1[[#This Row],[Order Date]]</f>
        <v>0</v>
      </c>
    </row>
    <row r="5951" spans="1:22" x14ac:dyDescent="0.35">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s="13">
        <v>299.97000000000003</v>
      </c>
      <c r="S5951" s="13">
        <f t="shared" si="277"/>
        <v>209.97900000000001</v>
      </c>
      <c r="T5951" s="13">
        <f t="shared" si="278"/>
        <v>89.991000000000014</v>
      </c>
      <c r="U5951" s="2">
        <f t="shared" si="276"/>
        <v>0.30000000000000004</v>
      </c>
      <c r="V5951">
        <f>Table1[[#This Row],[Ship Date]]-Table1[[#This Row],[Order Date]]</f>
        <v>0</v>
      </c>
    </row>
    <row r="5952" spans="1:22" x14ac:dyDescent="0.35">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s="13">
        <v>262.24</v>
      </c>
      <c r="S5952" s="13">
        <f t="shared" si="277"/>
        <v>183.56799999999998</v>
      </c>
      <c r="T5952" s="13">
        <f t="shared" si="278"/>
        <v>78.672000000000025</v>
      </c>
      <c r="U5952" s="2">
        <f t="shared" si="276"/>
        <v>0.3000000000000001</v>
      </c>
      <c r="V5952">
        <f>Table1[[#This Row],[Ship Date]]-Table1[[#This Row],[Order Date]]</f>
        <v>0</v>
      </c>
    </row>
    <row r="5953" spans="1:22" x14ac:dyDescent="0.35">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s="13">
        <v>234.36</v>
      </c>
      <c r="S5953" s="13">
        <f t="shared" si="277"/>
        <v>164.05199999999999</v>
      </c>
      <c r="T5953" s="13">
        <f t="shared" si="278"/>
        <v>70.308000000000021</v>
      </c>
      <c r="U5953" s="2">
        <f t="shared" si="276"/>
        <v>0.3000000000000001</v>
      </c>
      <c r="V5953">
        <f>Table1[[#This Row],[Ship Date]]-Table1[[#This Row],[Order Date]]</f>
        <v>0</v>
      </c>
    </row>
    <row r="5954" spans="1:22" x14ac:dyDescent="0.35">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s="13">
        <v>20.736000000000001</v>
      </c>
      <c r="S5954" s="13">
        <f t="shared" si="277"/>
        <v>14.5152</v>
      </c>
      <c r="T5954" s="13">
        <f t="shared" si="278"/>
        <v>6.2208000000000006</v>
      </c>
      <c r="U5954" s="2">
        <f t="shared" si="276"/>
        <v>0.30000000000000004</v>
      </c>
      <c r="V5954">
        <f>Table1[[#This Row],[Ship Date]]-Table1[[#This Row],[Order Date]]</f>
        <v>6</v>
      </c>
    </row>
    <row r="5955" spans="1:22" x14ac:dyDescent="0.3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s="13">
        <v>10.5</v>
      </c>
      <c r="S5955" s="13">
        <f t="shared" si="277"/>
        <v>7.35</v>
      </c>
      <c r="T5955" s="13">
        <f t="shared" si="278"/>
        <v>3.1500000000000004</v>
      </c>
      <c r="U5955" s="2">
        <f t="shared" ref="U5955:U6018" si="279">T5955/R5955</f>
        <v>0.30000000000000004</v>
      </c>
      <c r="V5955">
        <f>Table1[[#This Row],[Ship Date]]-Table1[[#This Row],[Order Date]]</f>
        <v>1</v>
      </c>
    </row>
    <row r="5956" spans="1:22" x14ac:dyDescent="0.35">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s="13">
        <v>23.968</v>
      </c>
      <c r="S5956" s="13">
        <f t="shared" ref="S5956:S6019" si="280">R5956*0.7</f>
        <v>16.7776</v>
      </c>
      <c r="T5956" s="13">
        <f t="shared" ref="T5956:T6019" si="281">R5956-S5956</f>
        <v>7.1904000000000003</v>
      </c>
      <c r="U5956" s="2">
        <f t="shared" si="279"/>
        <v>0.3</v>
      </c>
      <c r="V5956">
        <f>Table1[[#This Row],[Ship Date]]-Table1[[#This Row],[Order Date]]</f>
        <v>4</v>
      </c>
    </row>
    <row r="5957" spans="1:22" x14ac:dyDescent="0.35">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s="13">
        <v>521.96</v>
      </c>
      <c r="S5957" s="13">
        <f t="shared" si="280"/>
        <v>365.37200000000001</v>
      </c>
      <c r="T5957" s="13">
        <f t="shared" si="281"/>
        <v>156.58800000000002</v>
      </c>
      <c r="U5957" s="2">
        <f t="shared" si="279"/>
        <v>0.30000000000000004</v>
      </c>
      <c r="V5957">
        <f>Table1[[#This Row],[Ship Date]]-Table1[[#This Row],[Order Date]]</f>
        <v>4</v>
      </c>
    </row>
    <row r="5958" spans="1:22" x14ac:dyDescent="0.35">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s="13">
        <v>676.55</v>
      </c>
      <c r="S5958" s="13">
        <f t="shared" si="280"/>
        <v>473.58499999999992</v>
      </c>
      <c r="T5958" s="13">
        <f t="shared" si="281"/>
        <v>202.96500000000003</v>
      </c>
      <c r="U5958" s="2">
        <f t="shared" si="279"/>
        <v>0.30000000000000004</v>
      </c>
      <c r="V5958">
        <f>Table1[[#This Row],[Ship Date]]-Table1[[#This Row],[Order Date]]</f>
        <v>3</v>
      </c>
    </row>
    <row r="5959" spans="1:22" x14ac:dyDescent="0.35">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s="13">
        <v>154.9</v>
      </c>
      <c r="S5959" s="13">
        <f t="shared" si="280"/>
        <v>108.42999999999999</v>
      </c>
      <c r="T5959" s="13">
        <f t="shared" si="281"/>
        <v>46.470000000000013</v>
      </c>
      <c r="U5959" s="2">
        <f t="shared" si="279"/>
        <v>0.3000000000000001</v>
      </c>
      <c r="V5959">
        <f>Table1[[#This Row],[Ship Date]]-Table1[[#This Row],[Order Date]]</f>
        <v>3</v>
      </c>
    </row>
    <row r="5960" spans="1:22" x14ac:dyDescent="0.35">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s="13">
        <v>30.56</v>
      </c>
      <c r="S5960" s="13">
        <f t="shared" si="280"/>
        <v>21.391999999999999</v>
      </c>
      <c r="T5960" s="13">
        <f t="shared" si="281"/>
        <v>9.1679999999999993</v>
      </c>
      <c r="U5960" s="2">
        <f t="shared" si="279"/>
        <v>0.3</v>
      </c>
      <c r="V5960">
        <f>Table1[[#This Row],[Ship Date]]-Table1[[#This Row],[Order Date]]</f>
        <v>3</v>
      </c>
    </row>
    <row r="5961" spans="1:22" x14ac:dyDescent="0.35">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s="13">
        <v>770.35199999999998</v>
      </c>
      <c r="S5961" s="13">
        <f t="shared" si="280"/>
        <v>539.24639999999999</v>
      </c>
      <c r="T5961" s="13">
        <f t="shared" si="281"/>
        <v>231.10559999999998</v>
      </c>
      <c r="U5961" s="2">
        <f t="shared" si="279"/>
        <v>0.3</v>
      </c>
      <c r="V5961">
        <f>Table1[[#This Row],[Ship Date]]-Table1[[#This Row],[Order Date]]</f>
        <v>3</v>
      </c>
    </row>
    <row r="5962" spans="1:22" x14ac:dyDescent="0.35">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s="13">
        <v>21.12</v>
      </c>
      <c r="S5962" s="13">
        <f t="shared" si="280"/>
        <v>14.783999999999999</v>
      </c>
      <c r="T5962" s="13">
        <f t="shared" si="281"/>
        <v>6.3360000000000021</v>
      </c>
      <c r="U5962" s="2">
        <f t="shared" si="279"/>
        <v>0.3000000000000001</v>
      </c>
      <c r="V5962">
        <f>Table1[[#This Row],[Ship Date]]-Table1[[#This Row],[Order Date]]</f>
        <v>5</v>
      </c>
    </row>
    <row r="5963" spans="1:22" x14ac:dyDescent="0.35">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s="13">
        <v>575.928</v>
      </c>
      <c r="S5963" s="13">
        <f t="shared" si="280"/>
        <v>403.14959999999996</v>
      </c>
      <c r="T5963" s="13">
        <f t="shared" si="281"/>
        <v>172.77840000000003</v>
      </c>
      <c r="U5963" s="2">
        <f t="shared" si="279"/>
        <v>0.30000000000000004</v>
      </c>
      <c r="V5963">
        <f>Table1[[#This Row],[Ship Date]]-Table1[[#This Row],[Order Date]]</f>
        <v>2</v>
      </c>
    </row>
    <row r="5964" spans="1:22" x14ac:dyDescent="0.35">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s="13">
        <v>7.78</v>
      </c>
      <c r="S5964" s="13">
        <f t="shared" si="280"/>
        <v>5.4459999999999997</v>
      </c>
      <c r="T5964" s="13">
        <f t="shared" si="281"/>
        <v>2.3340000000000005</v>
      </c>
      <c r="U5964" s="2">
        <f t="shared" si="279"/>
        <v>0.30000000000000004</v>
      </c>
      <c r="V5964">
        <f>Table1[[#This Row],[Ship Date]]-Table1[[#This Row],[Order Date]]</f>
        <v>2</v>
      </c>
    </row>
    <row r="5965" spans="1:22" x14ac:dyDescent="0.35">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s="13">
        <v>123.92</v>
      </c>
      <c r="S5965" s="13">
        <f t="shared" si="280"/>
        <v>86.744</v>
      </c>
      <c r="T5965" s="13">
        <f t="shared" si="281"/>
        <v>37.176000000000002</v>
      </c>
      <c r="U5965" s="2">
        <f t="shared" si="279"/>
        <v>0.3</v>
      </c>
      <c r="V5965">
        <f>Table1[[#This Row],[Ship Date]]-Table1[[#This Row],[Order Date]]</f>
        <v>2</v>
      </c>
    </row>
    <row r="5966" spans="1:22" x14ac:dyDescent="0.35">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s="13">
        <v>17.22</v>
      </c>
      <c r="S5966" s="13">
        <f t="shared" si="280"/>
        <v>12.053999999999998</v>
      </c>
      <c r="T5966" s="13">
        <f t="shared" si="281"/>
        <v>5.1660000000000004</v>
      </c>
      <c r="U5966" s="2">
        <f t="shared" si="279"/>
        <v>0.30000000000000004</v>
      </c>
      <c r="V5966">
        <f>Table1[[#This Row],[Ship Date]]-Table1[[#This Row],[Order Date]]</f>
        <v>5</v>
      </c>
    </row>
    <row r="5967" spans="1:22" x14ac:dyDescent="0.3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s="13">
        <v>226.56</v>
      </c>
      <c r="S5967" s="13">
        <f t="shared" si="280"/>
        <v>158.59199999999998</v>
      </c>
      <c r="T5967" s="13">
        <f t="shared" si="281"/>
        <v>67.968000000000018</v>
      </c>
      <c r="U5967" s="2">
        <f t="shared" si="279"/>
        <v>0.3000000000000001</v>
      </c>
      <c r="V5967">
        <f>Table1[[#This Row],[Ship Date]]-Table1[[#This Row],[Order Date]]</f>
        <v>5</v>
      </c>
    </row>
    <row r="5968" spans="1:22" x14ac:dyDescent="0.3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s="13">
        <v>107.88</v>
      </c>
      <c r="S5968" s="13">
        <f t="shared" si="280"/>
        <v>75.515999999999991</v>
      </c>
      <c r="T5968" s="13">
        <f t="shared" si="281"/>
        <v>32.364000000000004</v>
      </c>
      <c r="U5968" s="2">
        <f t="shared" si="279"/>
        <v>0.30000000000000004</v>
      </c>
      <c r="V5968">
        <f>Table1[[#This Row],[Ship Date]]-Table1[[#This Row],[Order Date]]</f>
        <v>5</v>
      </c>
    </row>
    <row r="5969" spans="1:22" x14ac:dyDescent="0.35">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s="13">
        <v>81.98</v>
      </c>
      <c r="S5969" s="13">
        <f t="shared" si="280"/>
        <v>57.385999999999996</v>
      </c>
      <c r="T5969" s="13">
        <f t="shared" si="281"/>
        <v>24.594000000000008</v>
      </c>
      <c r="U5969" s="2">
        <f t="shared" si="279"/>
        <v>0.3000000000000001</v>
      </c>
      <c r="V5969">
        <f>Table1[[#This Row],[Ship Date]]-Table1[[#This Row],[Order Date]]</f>
        <v>2</v>
      </c>
    </row>
    <row r="5970" spans="1:22" x14ac:dyDescent="0.35">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s="13">
        <v>104.85</v>
      </c>
      <c r="S5970" s="13">
        <f t="shared" si="280"/>
        <v>73.394999999999996</v>
      </c>
      <c r="T5970" s="13">
        <f t="shared" si="281"/>
        <v>31.454999999999998</v>
      </c>
      <c r="U5970" s="2">
        <f t="shared" si="279"/>
        <v>0.3</v>
      </c>
      <c r="V5970">
        <f>Table1[[#This Row],[Ship Date]]-Table1[[#This Row],[Order Date]]</f>
        <v>2</v>
      </c>
    </row>
    <row r="5971" spans="1:22" x14ac:dyDescent="0.35">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s="13">
        <v>8.7040000000000006</v>
      </c>
      <c r="S5971" s="13">
        <f t="shared" si="280"/>
        <v>6.0928000000000004</v>
      </c>
      <c r="T5971" s="13">
        <f t="shared" si="281"/>
        <v>2.6112000000000002</v>
      </c>
      <c r="U5971" s="2">
        <f t="shared" si="279"/>
        <v>0.3</v>
      </c>
      <c r="V5971">
        <f>Table1[[#This Row],[Ship Date]]-Table1[[#This Row],[Order Date]]</f>
        <v>2</v>
      </c>
    </row>
    <row r="5972" spans="1:22" x14ac:dyDescent="0.35">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s="13">
        <v>19.920000000000002</v>
      </c>
      <c r="S5972" s="13">
        <f t="shared" si="280"/>
        <v>13.944000000000001</v>
      </c>
      <c r="T5972" s="13">
        <f t="shared" si="281"/>
        <v>5.9760000000000009</v>
      </c>
      <c r="U5972" s="2">
        <f t="shared" si="279"/>
        <v>0.30000000000000004</v>
      </c>
      <c r="V5972">
        <f>Table1[[#This Row],[Ship Date]]-Table1[[#This Row],[Order Date]]</f>
        <v>2</v>
      </c>
    </row>
    <row r="5973" spans="1:22" x14ac:dyDescent="0.35">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s="13">
        <v>43.02</v>
      </c>
      <c r="S5973" s="13">
        <f t="shared" si="280"/>
        <v>30.114000000000001</v>
      </c>
      <c r="T5973" s="13">
        <f t="shared" si="281"/>
        <v>12.906000000000002</v>
      </c>
      <c r="U5973" s="2">
        <f t="shared" si="279"/>
        <v>0.30000000000000004</v>
      </c>
      <c r="V5973">
        <f>Table1[[#This Row],[Ship Date]]-Table1[[#This Row],[Order Date]]</f>
        <v>2</v>
      </c>
    </row>
    <row r="5974" spans="1:22" x14ac:dyDescent="0.35">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s="13">
        <v>240.78399999999999</v>
      </c>
      <c r="S5974" s="13">
        <f t="shared" si="280"/>
        <v>168.54879999999997</v>
      </c>
      <c r="T5974" s="13">
        <f t="shared" si="281"/>
        <v>72.23520000000002</v>
      </c>
      <c r="U5974" s="2">
        <f t="shared" si="279"/>
        <v>0.3000000000000001</v>
      </c>
      <c r="V5974">
        <f>Table1[[#This Row],[Ship Date]]-Table1[[#This Row],[Order Date]]</f>
        <v>5</v>
      </c>
    </row>
    <row r="5975" spans="1:22" x14ac:dyDescent="0.3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s="13">
        <v>414.96</v>
      </c>
      <c r="S5975" s="13">
        <f t="shared" si="280"/>
        <v>290.47199999999998</v>
      </c>
      <c r="T5975" s="13">
        <f t="shared" si="281"/>
        <v>124.488</v>
      </c>
      <c r="U5975" s="2">
        <f t="shared" si="279"/>
        <v>0.3</v>
      </c>
      <c r="V5975">
        <f>Table1[[#This Row],[Ship Date]]-Table1[[#This Row],[Order Date]]</f>
        <v>4</v>
      </c>
    </row>
    <row r="5976" spans="1:22" x14ac:dyDescent="0.35">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s="13">
        <v>387.72</v>
      </c>
      <c r="S5976" s="13">
        <f t="shared" si="280"/>
        <v>271.404</v>
      </c>
      <c r="T5976" s="13">
        <f t="shared" si="281"/>
        <v>116.31600000000003</v>
      </c>
      <c r="U5976" s="2">
        <f t="shared" si="279"/>
        <v>0.30000000000000004</v>
      </c>
      <c r="V5976">
        <f>Table1[[#This Row],[Ship Date]]-Table1[[#This Row],[Order Date]]</f>
        <v>5</v>
      </c>
    </row>
    <row r="5977" spans="1:22" x14ac:dyDescent="0.35">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s="13">
        <v>360.38</v>
      </c>
      <c r="S5977" s="13">
        <f t="shared" si="280"/>
        <v>252.26599999999999</v>
      </c>
      <c r="T5977" s="13">
        <f t="shared" si="281"/>
        <v>108.114</v>
      </c>
      <c r="U5977" s="2">
        <f t="shared" si="279"/>
        <v>0.3</v>
      </c>
      <c r="V5977">
        <f>Table1[[#This Row],[Ship Date]]-Table1[[#This Row],[Order Date]]</f>
        <v>4</v>
      </c>
    </row>
    <row r="5978" spans="1:22" x14ac:dyDescent="0.35">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s="13">
        <v>13.56</v>
      </c>
      <c r="S5978" s="13">
        <f t="shared" si="280"/>
        <v>9.4919999999999991</v>
      </c>
      <c r="T5978" s="13">
        <f t="shared" si="281"/>
        <v>4.0680000000000014</v>
      </c>
      <c r="U5978" s="2">
        <f t="shared" si="279"/>
        <v>0.3000000000000001</v>
      </c>
      <c r="V5978">
        <f>Table1[[#This Row],[Ship Date]]-Table1[[#This Row],[Order Date]]</f>
        <v>4</v>
      </c>
    </row>
    <row r="5979" spans="1:22" x14ac:dyDescent="0.35">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s="13">
        <v>552</v>
      </c>
      <c r="S5979" s="13">
        <f t="shared" si="280"/>
        <v>386.4</v>
      </c>
      <c r="T5979" s="13">
        <f t="shared" si="281"/>
        <v>165.60000000000002</v>
      </c>
      <c r="U5979" s="2">
        <f t="shared" si="279"/>
        <v>0.30000000000000004</v>
      </c>
      <c r="V5979">
        <f>Table1[[#This Row],[Ship Date]]-Table1[[#This Row],[Order Date]]</f>
        <v>1</v>
      </c>
    </row>
    <row r="5980" spans="1:22" x14ac:dyDescent="0.35">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s="13">
        <v>429.9</v>
      </c>
      <c r="S5980" s="13">
        <f t="shared" si="280"/>
        <v>300.92999999999995</v>
      </c>
      <c r="T5980" s="13">
        <f t="shared" si="281"/>
        <v>128.97000000000003</v>
      </c>
      <c r="U5980" s="2">
        <f t="shared" si="279"/>
        <v>0.3000000000000001</v>
      </c>
      <c r="V5980">
        <f>Table1[[#This Row],[Ship Date]]-Table1[[#This Row],[Order Date]]</f>
        <v>6</v>
      </c>
    </row>
    <row r="5981" spans="1:22" x14ac:dyDescent="0.35">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s="13">
        <v>32.06</v>
      </c>
      <c r="S5981" s="13">
        <f t="shared" si="280"/>
        <v>22.442</v>
      </c>
      <c r="T5981" s="13">
        <f t="shared" si="281"/>
        <v>9.6180000000000021</v>
      </c>
      <c r="U5981" s="2">
        <f t="shared" si="279"/>
        <v>0.30000000000000004</v>
      </c>
      <c r="V5981">
        <f>Table1[[#This Row],[Ship Date]]-Table1[[#This Row],[Order Date]]</f>
        <v>6</v>
      </c>
    </row>
    <row r="5982" spans="1:22" x14ac:dyDescent="0.35">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s="13">
        <v>161.96</v>
      </c>
      <c r="S5982" s="13">
        <f t="shared" si="280"/>
        <v>113.372</v>
      </c>
      <c r="T5982" s="13">
        <f t="shared" si="281"/>
        <v>48.588000000000008</v>
      </c>
      <c r="U5982" s="2">
        <f t="shared" si="279"/>
        <v>0.30000000000000004</v>
      </c>
      <c r="V5982">
        <f>Table1[[#This Row],[Ship Date]]-Table1[[#This Row],[Order Date]]</f>
        <v>6</v>
      </c>
    </row>
    <row r="5983" spans="1:22" x14ac:dyDescent="0.35">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s="13">
        <v>19.86</v>
      </c>
      <c r="S5983" s="13">
        <f t="shared" si="280"/>
        <v>13.901999999999999</v>
      </c>
      <c r="T5983" s="13">
        <f t="shared" si="281"/>
        <v>5.9580000000000002</v>
      </c>
      <c r="U5983" s="2">
        <f t="shared" si="279"/>
        <v>0.30000000000000004</v>
      </c>
      <c r="V5983">
        <f>Table1[[#This Row],[Ship Date]]-Table1[[#This Row],[Order Date]]</f>
        <v>6</v>
      </c>
    </row>
    <row r="5984" spans="1:22" x14ac:dyDescent="0.35">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s="13">
        <v>12.96</v>
      </c>
      <c r="S5984" s="13">
        <f t="shared" si="280"/>
        <v>9.0719999999999992</v>
      </c>
      <c r="T5984" s="13">
        <f t="shared" si="281"/>
        <v>3.8880000000000017</v>
      </c>
      <c r="U5984" s="2">
        <f t="shared" si="279"/>
        <v>0.3000000000000001</v>
      </c>
      <c r="V5984">
        <f>Table1[[#This Row],[Ship Date]]-Table1[[#This Row],[Order Date]]</f>
        <v>7</v>
      </c>
    </row>
    <row r="5985" spans="1:22" x14ac:dyDescent="0.35">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s="13">
        <v>20.544</v>
      </c>
      <c r="S5985" s="13">
        <f t="shared" si="280"/>
        <v>14.380799999999999</v>
      </c>
      <c r="T5985" s="13">
        <f t="shared" si="281"/>
        <v>6.1632000000000016</v>
      </c>
      <c r="U5985" s="2">
        <f t="shared" si="279"/>
        <v>0.30000000000000004</v>
      </c>
      <c r="V5985">
        <f>Table1[[#This Row],[Ship Date]]-Table1[[#This Row],[Order Date]]</f>
        <v>2</v>
      </c>
    </row>
    <row r="5986" spans="1:22" x14ac:dyDescent="0.35">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s="13">
        <v>185.58</v>
      </c>
      <c r="S5986" s="13">
        <f t="shared" si="280"/>
        <v>129.90600000000001</v>
      </c>
      <c r="T5986" s="13">
        <f t="shared" si="281"/>
        <v>55.674000000000007</v>
      </c>
      <c r="U5986" s="2">
        <f t="shared" si="279"/>
        <v>0.3</v>
      </c>
      <c r="V5986">
        <f>Table1[[#This Row],[Ship Date]]-Table1[[#This Row],[Order Date]]</f>
        <v>6</v>
      </c>
    </row>
    <row r="5987" spans="1:22" x14ac:dyDescent="0.35">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s="13">
        <v>77.56</v>
      </c>
      <c r="S5987" s="13">
        <f t="shared" si="280"/>
        <v>54.292000000000002</v>
      </c>
      <c r="T5987" s="13">
        <f t="shared" si="281"/>
        <v>23.268000000000001</v>
      </c>
      <c r="U5987" s="2">
        <f t="shared" si="279"/>
        <v>0.3</v>
      </c>
      <c r="V5987">
        <f>Table1[[#This Row],[Ship Date]]-Table1[[#This Row],[Order Date]]</f>
        <v>6</v>
      </c>
    </row>
    <row r="5988" spans="1:22" x14ac:dyDescent="0.35">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s="13">
        <v>87.92</v>
      </c>
      <c r="S5988" s="13">
        <f t="shared" si="280"/>
        <v>61.543999999999997</v>
      </c>
      <c r="T5988" s="13">
        <f t="shared" si="281"/>
        <v>26.376000000000005</v>
      </c>
      <c r="U5988" s="2">
        <f t="shared" si="279"/>
        <v>0.30000000000000004</v>
      </c>
      <c r="V5988">
        <f>Table1[[#This Row],[Ship Date]]-Table1[[#This Row],[Order Date]]</f>
        <v>6</v>
      </c>
    </row>
    <row r="5989" spans="1:22" x14ac:dyDescent="0.35">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s="13">
        <v>245.94</v>
      </c>
      <c r="S5989" s="13">
        <f t="shared" si="280"/>
        <v>172.15799999999999</v>
      </c>
      <c r="T5989" s="13">
        <f t="shared" si="281"/>
        <v>73.782000000000011</v>
      </c>
      <c r="U5989" s="2">
        <f t="shared" si="279"/>
        <v>0.30000000000000004</v>
      </c>
      <c r="V5989">
        <f>Table1[[#This Row],[Ship Date]]-Table1[[#This Row],[Order Date]]</f>
        <v>6</v>
      </c>
    </row>
    <row r="5990" spans="1:22" x14ac:dyDescent="0.35">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s="13">
        <v>8.6</v>
      </c>
      <c r="S5990" s="13">
        <f t="shared" si="280"/>
        <v>6.02</v>
      </c>
      <c r="T5990" s="13">
        <f t="shared" si="281"/>
        <v>2.58</v>
      </c>
      <c r="U5990" s="2">
        <f t="shared" si="279"/>
        <v>0.30000000000000004</v>
      </c>
      <c r="V5990">
        <f>Table1[[#This Row],[Ship Date]]-Table1[[#This Row],[Order Date]]</f>
        <v>6</v>
      </c>
    </row>
    <row r="5991" spans="1:22" x14ac:dyDescent="0.35">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s="13">
        <v>504.9</v>
      </c>
      <c r="S5991" s="13">
        <f t="shared" si="280"/>
        <v>353.42999999999995</v>
      </c>
      <c r="T5991" s="13">
        <f t="shared" si="281"/>
        <v>151.47000000000003</v>
      </c>
      <c r="U5991" s="2">
        <f t="shared" si="279"/>
        <v>0.30000000000000004</v>
      </c>
      <c r="V5991">
        <f>Table1[[#This Row],[Ship Date]]-Table1[[#This Row],[Order Date]]</f>
        <v>6</v>
      </c>
    </row>
    <row r="5992" spans="1:22" x14ac:dyDescent="0.35">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s="13">
        <v>2357.4879999999998</v>
      </c>
      <c r="S5992" s="13">
        <f t="shared" si="280"/>
        <v>1650.2415999999998</v>
      </c>
      <c r="T5992" s="13">
        <f t="shared" si="281"/>
        <v>707.24639999999999</v>
      </c>
      <c r="U5992" s="2">
        <f t="shared" si="279"/>
        <v>0.30000000000000004</v>
      </c>
      <c r="V5992">
        <f>Table1[[#This Row],[Ship Date]]-Table1[[#This Row],[Order Date]]</f>
        <v>6</v>
      </c>
    </row>
    <row r="5993" spans="1:22" x14ac:dyDescent="0.35">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s="13">
        <v>369.54399999999998</v>
      </c>
      <c r="S5993" s="13">
        <f t="shared" si="280"/>
        <v>258.68079999999998</v>
      </c>
      <c r="T5993" s="13">
        <f t="shared" si="281"/>
        <v>110.86320000000001</v>
      </c>
      <c r="U5993" s="2">
        <f t="shared" si="279"/>
        <v>0.30000000000000004</v>
      </c>
      <c r="V5993">
        <f>Table1[[#This Row],[Ship Date]]-Table1[[#This Row],[Order Date]]</f>
        <v>6</v>
      </c>
    </row>
    <row r="5994" spans="1:22" x14ac:dyDescent="0.35">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s="13">
        <v>184.75200000000001</v>
      </c>
      <c r="S5994" s="13">
        <f t="shared" si="280"/>
        <v>129.32640000000001</v>
      </c>
      <c r="T5994" s="13">
        <f t="shared" si="281"/>
        <v>55.425600000000003</v>
      </c>
      <c r="U5994" s="2">
        <f t="shared" si="279"/>
        <v>0.3</v>
      </c>
      <c r="V5994">
        <f>Table1[[#This Row],[Ship Date]]-Table1[[#This Row],[Order Date]]</f>
        <v>6</v>
      </c>
    </row>
    <row r="5995" spans="1:22" x14ac:dyDescent="0.35">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s="13">
        <v>64.959999999999994</v>
      </c>
      <c r="S5995" s="13">
        <f t="shared" si="280"/>
        <v>45.471999999999994</v>
      </c>
      <c r="T5995" s="13">
        <f t="shared" si="281"/>
        <v>19.488</v>
      </c>
      <c r="U5995" s="2">
        <f t="shared" si="279"/>
        <v>0.30000000000000004</v>
      </c>
      <c r="V5995">
        <f>Table1[[#This Row],[Ship Date]]-Table1[[#This Row],[Order Date]]</f>
        <v>0</v>
      </c>
    </row>
    <row r="5996" spans="1:22" x14ac:dyDescent="0.35">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s="13">
        <v>13.52</v>
      </c>
      <c r="S5996" s="13">
        <f t="shared" si="280"/>
        <v>9.4639999999999986</v>
      </c>
      <c r="T5996" s="13">
        <f t="shared" si="281"/>
        <v>4.0560000000000009</v>
      </c>
      <c r="U5996" s="2">
        <f t="shared" si="279"/>
        <v>0.3000000000000001</v>
      </c>
      <c r="V5996">
        <f>Table1[[#This Row],[Ship Date]]-Table1[[#This Row],[Order Date]]</f>
        <v>0</v>
      </c>
    </row>
    <row r="5997" spans="1:22" x14ac:dyDescent="0.35">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s="13">
        <v>458.43</v>
      </c>
      <c r="S5997" s="13">
        <f t="shared" si="280"/>
        <v>320.90100000000001</v>
      </c>
      <c r="T5997" s="13">
        <f t="shared" si="281"/>
        <v>137.529</v>
      </c>
      <c r="U5997" s="2">
        <f t="shared" si="279"/>
        <v>0.3</v>
      </c>
      <c r="V5997">
        <f>Table1[[#This Row],[Ship Date]]-Table1[[#This Row],[Order Date]]</f>
        <v>0</v>
      </c>
    </row>
    <row r="5998" spans="1:22" x14ac:dyDescent="0.35">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s="13">
        <v>387.13600000000002</v>
      </c>
      <c r="S5998" s="13">
        <f t="shared" si="280"/>
        <v>270.99520000000001</v>
      </c>
      <c r="T5998" s="13">
        <f t="shared" si="281"/>
        <v>116.14080000000001</v>
      </c>
      <c r="U5998" s="2">
        <f t="shared" si="279"/>
        <v>0.3</v>
      </c>
      <c r="V5998">
        <f>Table1[[#This Row],[Ship Date]]-Table1[[#This Row],[Order Date]]</f>
        <v>0</v>
      </c>
    </row>
    <row r="5999" spans="1:22" x14ac:dyDescent="0.35">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s="13">
        <v>328.59</v>
      </c>
      <c r="S5999" s="13">
        <f t="shared" si="280"/>
        <v>230.01299999999998</v>
      </c>
      <c r="T5999" s="13">
        <f t="shared" si="281"/>
        <v>98.576999999999998</v>
      </c>
      <c r="U5999" s="2">
        <f t="shared" si="279"/>
        <v>0.30000000000000004</v>
      </c>
      <c r="V5999">
        <f>Table1[[#This Row],[Ship Date]]-Table1[[#This Row],[Order Date]]</f>
        <v>0</v>
      </c>
    </row>
    <row r="6000" spans="1:22" x14ac:dyDescent="0.35">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s="13">
        <v>338.35199999999998</v>
      </c>
      <c r="S6000" s="13">
        <f t="shared" si="280"/>
        <v>236.84639999999996</v>
      </c>
      <c r="T6000" s="13">
        <f t="shared" si="281"/>
        <v>101.50560000000002</v>
      </c>
      <c r="U6000" s="2">
        <f t="shared" si="279"/>
        <v>0.30000000000000004</v>
      </c>
      <c r="V6000">
        <f>Table1[[#This Row],[Ship Date]]-Table1[[#This Row],[Order Date]]</f>
        <v>4</v>
      </c>
    </row>
    <row r="6001" spans="1:22" x14ac:dyDescent="0.35">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s="13">
        <v>25.92</v>
      </c>
      <c r="S6001" s="13">
        <f t="shared" si="280"/>
        <v>18.143999999999998</v>
      </c>
      <c r="T6001" s="13">
        <f t="shared" si="281"/>
        <v>7.7760000000000034</v>
      </c>
      <c r="U6001" s="2">
        <f t="shared" si="279"/>
        <v>0.3000000000000001</v>
      </c>
      <c r="V6001">
        <f>Table1[[#This Row],[Ship Date]]-Table1[[#This Row],[Order Date]]</f>
        <v>4</v>
      </c>
    </row>
    <row r="6002" spans="1:22" x14ac:dyDescent="0.35">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s="13">
        <v>91.36</v>
      </c>
      <c r="S6002" s="13">
        <f t="shared" si="280"/>
        <v>63.951999999999998</v>
      </c>
      <c r="T6002" s="13">
        <f t="shared" si="281"/>
        <v>27.408000000000001</v>
      </c>
      <c r="U6002" s="2">
        <f t="shared" si="279"/>
        <v>0.3</v>
      </c>
      <c r="V6002">
        <f>Table1[[#This Row],[Ship Date]]-Table1[[#This Row],[Order Date]]</f>
        <v>4</v>
      </c>
    </row>
    <row r="6003" spans="1:22" x14ac:dyDescent="0.35">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s="13">
        <v>87.96</v>
      </c>
      <c r="S6003" s="13">
        <f t="shared" si="280"/>
        <v>61.571999999999989</v>
      </c>
      <c r="T6003" s="13">
        <f t="shared" si="281"/>
        <v>26.388000000000005</v>
      </c>
      <c r="U6003" s="2">
        <f t="shared" si="279"/>
        <v>0.3000000000000001</v>
      </c>
      <c r="V6003">
        <f>Table1[[#This Row],[Ship Date]]-Table1[[#This Row],[Order Date]]</f>
        <v>4</v>
      </c>
    </row>
    <row r="6004" spans="1:22" x14ac:dyDescent="0.35">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s="13">
        <v>5.2140000000000004</v>
      </c>
      <c r="S6004" s="13">
        <f t="shared" si="280"/>
        <v>3.6497999999999999</v>
      </c>
      <c r="T6004" s="13">
        <f t="shared" si="281"/>
        <v>1.5642000000000005</v>
      </c>
      <c r="U6004" s="2">
        <f t="shared" si="279"/>
        <v>0.30000000000000004</v>
      </c>
      <c r="V6004">
        <f>Table1[[#This Row],[Ship Date]]-Table1[[#This Row],[Order Date]]</f>
        <v>4</v>
      </c>
    </row>
    <row r="6005" spans="1:22" x14ac:dyDescent="0.35">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s="13">
        <v>12.294</v>
      </c>
      <c r="S6005" s="13">
        <f t="shared" si="280"/>
        <v>8.6058000000000003</v>
      </c>
      <c r="T6005" s="13">
        <f t="shared" si="281"/>
        <v>3.6882000000000001</v>
      </c>
      <c r="U6005" s="2">
        <f t="shared" si="279"/>
        <v>0.3</v>
      </c>
      <c r="V6005">
        <f>Table1[[#This Row],[Ship Date]]-Table1[[#This Row],[Order Date]]</f>
        <v>6</v>
      </c>
    </row>
    <row r="6006" spans="1:22" x14ac:dyDescent="0.35">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s="13">
        <v>19.760000000000002</v>
      </c>
      <c r="S6006" s="13">
        <f t="shared" si="280"/>
        <v>13.832000000000001</v>
      </c>
      <c r="T6006" s="13">
        <f t="shared" si="281"/>
        <v>5.9280000000000008</v>
      </c>
      <c r="U6006" s="2">
        <f t="shared" si="279"/>
        <v>0.30000000000000004</v>
      </c>
      <c r="V6006">
        <f>Table1[[#This Row],[Ship Date]]-Table1[[#This Row],[Order Date]]</f>
        <v>4</v>
      </c>
    </row>
    <row r="6007" spans="1:22" x14ac:dyDescent="0.35">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s="13">
        <v>109.764</v>
      </c>
      <c r="S6007" s="13">
        <f t="shared" si="280"/>
        <v>76.834799999999987</v>
      </c>
      <c r="T6007" s="13">
        <f t="shared" si="281"/>
        <v>32.929200000000009</v>
      </c>
      <c r="U6007" s="2">
        <f t="shared" si="279"/>
        <v>0.3000000000000001</v>
      </c>
      <c r="V6007">
        <f>Table1[[#This Row],[Ship Date]]-Table1[[#This Row],[Order Date]]</f>
        <v>5</v>
      </c>
    </row>
    <row r="6008" spans="1:22" x14ac:dyDescent="0.35">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s="13">
        <v>128.85</v>
      </c>
      <c r="S6008" s="13">
        <f t="shared" si="280"/>
        <v>90.194999999999993</v>
      </c>
      <c r="T6008" s="13">
        <f t="shared" si="281"/>
        <v>38.655000000000001</v>
      </c>
      <c r="U6008" s="2">
        <f t="shared" si="279"/>
        <v>0.30000000000000004</v>
      </c>
      <c r="V6008">
        <f>Table1[[#This Row],[Ship Date]]-Table1[[#This Row],[Order Date]]</f>
        <v>7</v>
      </c>
    </row>
    <row r="6009" spans="1:22" x14ac:dyDescent="0.35">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s="13">
        <v>127.95</v>
      </c>
      <c r="S6009" s="13">
        <f t="shared" si="280"/>
        <v>89.564999999999998</v>
      </c>
      <c r="T6009" s="13">
        <f t="shared" si="281"/>
        <v>38.385000000000005</v>
      </c>
      <c r="U6009" s="2">
        <f t="shared" si="279"/>
        <v>0.30000000000000004</v>
      </c>
      <c r="V6009">
        <f>Table1[[#This Row],[Ship Date]]-Table1[[#This Row],[Order Date]]</f>
        <v>2</v>
      </c>
    </row>
    <row r="6010" spans="1:22" x14ac:dyDescent="0.35">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s="13">
        <v>68.52</v>
      </c>
      <c r="S6010" s="13">
        <f t="shared" si="280"/>
        <v>47.963999999999992</v>
      </c>
      <c r="T6010" s="13">
        <f t="shared" si="281"/>
        <v>20.556000000000004</v>
      </c>
      <c r="U6010" s="2">
        <f t="shared" si="279"/>
        <v>0.3000000000000001</v>
      </c>
      <c r="V6010">
        <f>Table1[[#This Row],[Ship Date]]-Table1[[#This Row],[Order Date]]</f>
        <v>4</v>
      </c>
    </row>
    <row r="6011" spans="1:22" x14ac:dyDescent="0.35">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s="13">
        <v>74.94</v>
      </c>
      <c r="S6011" s="13">
        <f t="shared" si="280"/>
        <v>52.457999999999998</v>
      </c>
      <c r="T6011" s="13">
        <f t="shared" si="281"/>
        <v>22.481999999999999</v>
      </c>
      <c r="U6011" s="2">
        <f t="shared" si="279"/>
        <v>0.3</v>
      </c>
      <c r="V6011">
        <f>Table1[[#This Row],[Ship Date]]-Table1[[#This Row],[Order Date]]</f>
        <v>4</v>
      </c>
    </row>
    <row r="6012" spans="1:22" x14ac:dyDescent="0.35">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s="13">
        <v>2548.56</v>
      </c>
      <c r="S6012" s="13">
        <f t="shared" si="280"/>
        <v>1783.992</v>
      </c>
      <c r="T6012" s="13">
        <f t="shared" si="281"/>
        <v>764.56799999999998</v>
      </c>
      <c r="U6012" s="2">
        <f t="shared" si="279"/>
        <v>0.3</v>
      </c>
      <c r="V6012">
        <f>Table1[[#This Row],[Ship Date]]-Table1[[#This Row],[Order Date]]</f>
        <v>4</v>
      </c>
    </row>
    <row r="6013" spans="1:22" x14ac:dyDescent="0.35">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s="13">
        <v>271.44</v>
      </c>
      <c r="S6013" s="13">
        <f t="shared" si="280"/>
        <v>190.00799999999998</v>
      </c>
      <c r="T6013" s="13">
        <f t="shared" si="281"/>
        <v>81.432000000000016</v>
      </c>
      <c r="U6013" s="2">
        <f t="shared" si="279"/>
        <v>0.30000000000000004</v>
      </c>
      <c r="V6013">
        <f>Table1[[#This Row],[Ship Date]]-Table1[[#This Row],[Order Date]]</f>
        <v>4</v>
      </c>
    </row>
    <row r="6014" spans="1:22" x14ac:dyDescent="0.35">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s="13">
        <v>287.88</v>
      </c>
      <c r="S6014" s="13">
        <f t="shared" si="280"/>
        <v>201.51599999999999</v>
      </c>
      <c r="T6014" s="13">
        <f t="shared" si="281"/>
        <v>86.364000000000004</v>
      </c>
      <c r="U6014" s="2">
        <f t="shared" si="279"/>
        <v>0.30000000000000004</v>
      </c>
      <c r="V6014">
        <f>Table1[[#This Row],[Ship Date]]-Table1[[#This Row],[Order Date]]</f>
        <v>4</v>
      </c>
    </row>
    <row r="6015" spans="1:22" x14ac:dyDescent="0.35">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s="13">
        <v>14.9</v>
      </c>
      <c r="S6015" s="13">
        <f t="shared" si="280"/>
        <v>10.43</v>
      </c>
      <c r="T6015" s="13">
        <f t="shared" si="281"/>
        <v>4.4700000000000006</v>
      </c>
      <c r="U6015" s="2">
        <f t="shared" si="279"/>
        <v>0.30000000000000004</v>
      </c>
      <c r="V6015">
        <f>Table1[[#This Row],[Ship Date]]-Table1[[#This Row],[Order Date]]</f>
        <v>1</v>
      </c>
    </row>
    <row r="6016" spans="1:22" x14ac:dyDescent="0.35">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s="13">
        <v>4158.9120000000003</v>
      </c>
      <c r="S6016" s="13">
        <f t="shared" si="280"/>
        <v>2911.2384000000002</v>
      </c>
      <c r="T6016" s="13">
        <f t="shared" si="281"/>
        <v>1247.6736000000001</v>
      </c>
      <c r="U6016" s="2">
        <f t="shared" si="279"/>
        <v>0.3</v>
      </c>
      <c r="V6016">
        <f>Table1[[#This Row],[Ship Date]]-Table1[[#This Row],[Order Date]]</f>
        <v>1</v>
      </c>
    </row>
    <row r="6017" spans="1:22" x14ac:dyDescent="0.3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s="13">
        <v>91.96</v>
      </c>
      <c r="S6017" s="13">
        <f t="shared" si="280"/>
        <v>64.371999999999986</v>
      </c>
      <c r="T6017" s="13">
        <f t="shared" si="281"/>
        <v>27.588000000000008</v>
      </c>
      <c r="U6017" s="2">
        <f t="shared" si="279"/>
        <v>0.3000000000000001</v>
      </c>
      <c r="V6017">
        <f>Table1[[#This Row],[Ship Date]]-Table1[[#This Row],[Order Date]]</f>
        <v>6</v>
      </c>
    </row>
    <row r="6018" spans="1:22" x14ac:dyDescent="0.35">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s="13">
        <v>33.11</v>
      </c>
      <c r="S6018" s="13">
        <f t="shared" si="280"/>
        <v>23.177</v>
      </c>
      <c r="T6018" s="13">
        <f t="shared" si="281"/>
        <v>9.9329999999999998</v>
      </c>
      <c r="U6018" s="2">
        <f t="shared" si="279"/>
        <v>0.3</v>
      </c>
      <c r="V6018">
        <f>Table1[[#This Row],[Ship Date]]-Table1[[#This Row],[Order Date]]</f>
        <v>6</v>
      </c>
    </row>
    <row r="6019" spans="1:22" x14ac:dyDescent="0.35">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s="13">
        <v>19.440000000000001</v>
      </c>
      <c r="S6019" s="13">
        <f t="shared" si="280"/>
        <v>13.608000000000001</v>
      </c>
      <c r="T6019" s="13">
        <f t="shared" si="281"/>
        <v>5.8320000000000007</v>
      </c>
      <c r="U6019" s="2">
        <f t="shared" ref="U6019:U6082" si="282">T6019/R6019</f>
        <v>0.30000000000000004</v>
      </c>
      <c r="V6019">
        <f>Table1[[#This Row],[Ship Date]]-Table1[[#This Row],[Order Date]]</f>
        <v>6</v>
      </c>
    </row>
    <row r="6020" spans="1:22" x14ac:dyDescent="0.3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s="13">
        <v>55.48</v>
      </c>
      <c r="S6020" s="13">
        <f t="shared" ref="S6020:S6083" si="283">R6020*0.7</f>
        <v>38.835999999999999</v>
      </c>
      <c r="T6020" s="13">
        <f t="shared" ref="T6020:T6083" si="284">R6020-S6020</f>
        <v>16.643999999999998</v>
      </c>
      <c r="U6020" s="2">
        <f t="shared" si="282"/>
        <v>0.3</v>
      </c>
      <c r="V6020">
        <f>Table1[[#This Row],[Ship Date]]-Table1[[#This Row],[Order Date]]</f>
        <v>6</v>
      </c>
    </row>
    <row r="6021" spans="1:22" x14ac:dyDescent="0.35">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s="13">
        <v>91.92</v>
      </c>
      <c r="S6021" s="13">
        <f t="shared" si="283"/>
        <v>64.343999999999994</v>
      </c>
      <c r="T6021" s="13">
        <f t="shared" si="284"/>
        <v>27.576000000000008</v>
      </c>
      <c r="U6021" s="2">
        <f t="shared" si="282"/>
        <v>0.3000000000000001</v>
      </c>
      <c r="V6021">
        <f>Table1[[#This Row],[Ship Date]]-Table1[[#This Row],[Order Date]]</f>
        <v>5</v>
      </c>
    </row>
    <row r="6022" spans="1:22" x14ac:dyDescent="0.35">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s="13">
        <v>17.34</v>
      </c>
      <c r="S6022" s="13">
        <f t="shared" si="283"/>
        <v>12.138</v>
      </c>
      <c r="T6022" s="13">
        <f t="shared" si="284"/>
        <v>5.202</v>
      </c>
      <c r="U6022" s="2">
        <f t="shared" si="282"/>
        <v>0.3</v>
      </c>
      <c r="V6022">
        <f>Table1[[#This Row],[Ship Date]]-Table1[[#This Row],[Order Date]]</f>
        <v>0</v>
      </c>
    </row>
    <row r="6023" spans="1:22" x14ac:dyDescent="0.35">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s="13">
        <v>71.98</v>
      </c>
      <c r="S6023" s="13">
        <f t="shared" si="283"/>
        <v>50.386000000000003</v>
      </c>
      <c r="T6023" s="13">
        <f t="shared" si="284"/>
        <v>21.594000000000001</v>
      </c>
      <c r="U6023" s="2">
        <f t="shared" si="282"/>
        <v>0.3</v>
      </c>
      <c r="V6023">
        <f>Table1[[#This Row],[Ship Date]]-Table1[[#This Row],[Order Date]]</f>
        <v>0</v>
      </c>
    </row>
    <row r="6024" spans="1:22" x14ac:dyDescent="0.35">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s="13">
        <v>7.08</v>
      </c>
      <c r="S6024" s="13">
        <f t="shared" si="283"/>
        <v>4.9559999999999995</v>
      </c>
      <c r="T6024" s="13">
        <f t="shared" si="284"/>
        <v>2.1240000000000006</v>
      </c>
      <c r="U6024" s="2">
        <f t="shared" si="282"/>
        <v>0.3000000000000001</v>
      </c>
      <c r="V6024">
        <f>Table1[[#This Row],[Ship Date]]-Table1[[#This Row],[Order Date]]</f>
        <v>4</v>
      </c>
    </row>
    <row r="6025" spans="1:22" x14ac:dyDescent="0.35">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s="13">
        <v>69.98</v>
      </c>
      <c r="S6025" s="13">
        <f t="shared" si="283"/>
        <v>48.985999999999997</v>
      </c>
      <c r="T6025" s="13">
        <f t="shared" si="284"/>
        <v>20.994000000000007</v>
      </c>
      <c r="U6025" s="2">
        <f t="shared" si="282"/>
        <v>0.3000000000000001</v>
      </c>
      <c r="V6025">
        <f>Table1[[#This Row],[Ship Date]]-Table1[[#This Row],[Order Date]]</f>
        <v>3</v>
      </c>
    </row>
    <row r="6026" spans="1:22" x14ac:dyDescent="0.35">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s="13">
        <v>646.27200000000005</v>
      </c>
      <c r="S6026" s="13">
        <f t="shared" si="283"/>
        <v>452.3904</v>
      </c>
      <c r="T6026" s="13">
        <f t="shared" si="284"/>
        <v>193.88160000000005</v>
      </c>
      <c r="U6026" s="2">
        <f t="shared" si="282"/>
        <v>0.30000000000000004</v>
      </c>
      <c r="V6026">
        <f>Table1[[#This Row],[Ship Date]]-Table1[[#This Row],[Order Date]]</f>
        <v>2</v>
      </c>
    </row>
    <row r="6027" spans="1:22" x14ac:dyDescent="0.35">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s="13">
        <v>10.368</v>
      </c>
      <c r="S6027" s="13">
        <f t="shared" si="283"/>
        <v>7.2576000000000001</v>
      </c>
      <c r="T6027" s="13">
        <f t="shared" si="284"/>
        <v>3.1104000000000003</v>
      </c>
      <c r="U6027" s="2">
        <f t="shared" si="282"/>
        <v>0.30000000000000004</v>
      </c>
      <c r="V6027">
        <f>Table1[[#This Row],[Ship Date]]-Table1[[#This Row],[Order Date]]</f>
        <v>2</v>
      </c>
    </row>
    <row r="6028" spans="1:22" x14ac:dyDescent="0.35">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s="13">
        <v>8.4</v>
      </c>
      <c r="S6028" s="13">
        <f t="shared" si="283"/>
        <v>5.88</v>
      </c>
      <c r="T6028" s="13">
        <f t="shared" si="284"/>
        <v>2.5200000000000005</v>
      </c>
      <c r="U6028" s="2">
        <f t="shared" si="282"/>
        <v>0.30000000000000004</v>
      </c>
      <c r="V6028">
        <f>Table1[[#This Row],[Ship Date]]-Table1[[#This Row],[Order Date]]</f>
        <v>7</v>
      </c>
    </row>
    <row r="6029" spans="1:22" x14ac:dyDescent="0.35">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s="13">
        <v>71.959999999999994</v>
      </c>
      <c r="S6029" s="13">
        <f t="shared" si="283"/>
        <v>50.371999999999993</v>
      </c>
      <c r="T6029" s="13">
        <f t="shared" si="284"/>
        <v>21.588000000000001</v>
      </c>
      <c r="U6029" s="2">
        <f t="shared" si="282"/>
        <v>0.30000000000000004</v>
      </c>
      <c r="V6029">
        <f>Table1[[#This Row],[Ship Date]]-Table1[[#This Row],[Order Date]]</f>
        <v>7</v>
      </c>
    </row>
    <row r="6030" spans="1:22" x14ac:dyDescent="0.35">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s="13">
        <v>18.48</v>
      </c>
      <c r="S6030" s="13">
        <f t="shared" si="283"/>
        <v>12.936</v>
      </c>
      <c r="T6030" s="13">
        <f t="shared" si="284"/>
        <v>5.5440000000000005</v>
      </c>
      <c r="U6030" s="2">
        <f t="shared" si="282"/>
        <v>0.30000000000000004</v>
      </c>
      <c r="V6030">
        <f>Table1[[#This Row],[Ship Date]]-Table1[[#This Row],[Order Date]]</f>
        <v>2</v>
      </c>
    </row>
    <row r="6031" spans="1:22" x14ac:dyDescent="0.35">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s="13">
        <v>9.84</v>
      </c>
      <c r="S6031" s="13">
        <f t="shared" si="283"/>
        <v>6.8879999999999999</v>
      </c>
      <c r="T6031" s="13">
        <f t="shared" si="284"/>
        <v>2.952</v>
      </c>
      <c r="U6031" s="2">
        <f t="shared" si="282"/>
        <v>0.3</v>
      </c>
      <c r="V6031">
        <f>Table1[[#This Row],[Ship Date]]-Table1[[#This Row],[Order Date]]</f>
        <v>1</v>
      </c>
    </row>
    <row r="6032" spans="1:22" x14ac:dyDescent="0.35">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s="13">
        <v>239.24</v>
      </c>
      <c r="S6032" s="13">
        <f t="shared" si="283"/>
        <v>167.46799999999999</v>
      </c>
      <c r="T6032" s="13">
        <f t="shared" si="284"/>
        <v>71.77200000000002</v>
      </c>
      <c r="U6032" s="2">
        <f t="shared" si="282"/>
        <v>0.30000000000000004</v>
      </c>
      <c r="V6032">
        <f>Table1[[#This Row],[Ship Date]]-Table1[[#This Row],[Order Date]]</f>
        <v>0</v>
      </c>
    </row>
    <row r="6033" spans="1:22" x14ac:dyDescent="0.35">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s="13">
        <v>21.12</v>
      </c>
      <c r="S6033" s="13">
        <f t="shared" si="283"/>
        <v>14.783999999999999</v>
      </c>
      <c r="T6033" s="13">
        <f t="shared" si="284"/>
        <v>6.3360000000000021</v>
      </c>
      <c r="U6033" s="2">
        <f t="shared" si="282"/>
        <v>0.3000000000000001</v>
      </c>
      <c r="V6033">
        <f>Table1[[#This Row],[Ship Date]]-Table1[[#This Row],[Order Date]]</f>
        <v>7</v>
      </c>
    </row>
    <row r="6034" spans="1:22" x14ac:dyDescent="0.35">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s="13">
        <v>54.9</v>
      </c>
      <c r="S6034" s="13">
        <f t="shared" si="283"/>
        <v>38.43</v>
      </c>
      <c r="T6034" s="13">
        <f t="shared" si="284"/>
        <v>16.47</v>
      </c>
      <c r="U6034" s="2">
        <f t="shared" si="282"/>
        <v>0.3</v>
      </c>
      <c r="V6034">
        <f>Table1[[#This Row],[Ship Date]]-Table1[[#This Row],[Order Date]]</f>
        <v>2</v>
      </c>
    </row>
    <row r="6035" spans="1:22" x14ac:dyDescent="0.35">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s="13">
        <v>15.24</v>
      </c>
      <c r="S6035" s="13">
        <f t="shared" si="283"/>
        <v>10.667999999999999</v>
      </c>
      <c r="T6035" s="13">
        <f t="shared" si="284"/>
        <v>4.572000000000001</v>
      </c>
      <c r="U6035" s="2">
        <f t="shared" si="282"/>
        <v>0.30000000000000004</v>
      </c>
      <c r="V6035">
        <f>Table1[[#This Row],[Ship Date]]-Table1[[#This Row],[Order Date]]</f>
        <v>4</v>
      </c>
    </row>
    <row r="6036" spans="1:22" x14ac:dyDescent="0.35">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s="13">
        <v>19.568000000000001</v>
      </c>
      <c r="S6036" s="13">
        <f t="shared" si="283"/>
        <v>13.6976</v>
      </c>
      <c r="T6036" s="13">
        <f t="shared" si="284"/>
        <v>5.8704000000000018</v>
      </c>
      <c r="U6036" s="2">
        <f t="shared" si="282"/>
        <v>0.3000000000000001</v>
      </c>
      <c r="V6036">
        <f>Table1[[#This Row],[Ship Date]]-Table1[[#This Row],[Order Date]]</f>
        <v>6</v>
      </c>
    </row>
    <row r="6037" spans="1:22" x14ac:dyDescent="0.35">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s="13">
        <v>310.392</v>
      </c>
      <c r="S6037" s="13">
        <f t="shared" si="283"/>
        <v>217.27439999999999</v>
      </c>
      <c r="T6037" s="13">
        <f t="shared" si="284"/>
        <v>93.11760000000001</v>
      </c>
      <c r="U6037" s="2">
        <f t="shared" si="282"/>
        <v>0.30000000000000004</v>
      </c>
      <c r="V6037">
        <f>Table1[[#This Row],[Ship Date]]-Table1[[#This Row],[Order Date]]</f>
        <v>6</v>
      </c>
    </row>
    <row r="6038" spans="1:22" x14ac:dyDescent="0.35">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s="13">
        <v>42.6</v>
      </c>
      <c r="S6038" s="13">
        <f t="shared" si="283"/>
        <v>29.82</v>
      </c>
      <c r="T6038" s="13">
        <f t="shared" si="284"/>
        <v>12.780000000000001</v>
      </c>
      <c r="U6038" s="2">
        <f t="shared" si="282"/>
        <v>0.30000000000000004</v>
      </c>
      <c r="V6038">
        <f>Table1[[#This Row],[Ship Date]]-Table1[[#This Row],[Order Date]]</f>
        <v>4</v>
      </c>
    </row>
    <row r="6039" spans="1:22" x14ac:dyDescent="0.35">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s="13">
        <v>113.94</v>
      </c>
      <c r="S6039" s="13">
        <f t="shared" si="283"/>
        <v>79.757999999999996</v>
      </c>
      <c r="T6039" s="13">
        <f t="shared" si="284"/>
        <v>34.182000000000002</v>
      </c>
      <c r="U6039" s="2">
        <f t="shared" si="282"/>
        <v>0.30000000000000004</v>
      </c>
      <c r="V6039">
        <f>Table1[[#This Row],[Ship Date]]-Table1[[#This Row],[Order Date]]</f>
        <v>4</v>
      </c>
    </row>
    <row r="6040" spans="1:22" x14ac:dyDescent="0.35">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s="13">
        <v>129.91999999999999</v>
      </c>
      <c r="S6040" s="13">
        <f t="shared" si="283"/>
        <v>90.943999999999988</v>
      </c>
      <c r="T6040" s="13">
        <f t="shared" si="284"/>
        <v>38.975999999999999</v>
      </c>
      <c r="U6040" s="2">
        <f t="shared" si="282"/>
        <v>0.30000000000000004</v>
      </c>
      <c r="V6040">
        <f>Table1[[#This Row],[Ship Date]]-Table1[[#This Row],[Order Date]]</f>
        <v>4</v>
      </c>
    </row>
    <row r="6041" spans="1:22" x14ac:dyDescent="0.35">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s="13">
        <v>5.28</v>
      </c>
      <c r="S6041" s="13">
        <f t="shared" si="283"/>
        <v>3.6959999999999997</v>
      </c>
      <c r="T6041" s="13">
        <f t="shared" si="284"/>
        <v>1.5840000000000005</v>
      </c>
      <c r="U6041" s="2">
        <f t="shared" si="282"/>
        <v>0.3000000000000001</v>
      </c>
      <c r="V6041">
        <f>Table1[[#This Row],[Ship Date]]-Table1[[#This Row],[Order Date]]</f>
        <v>4</v>
      </c>
    </row>
    <row r="6042" spans="1:22" x14ac:dyDescent="0.35">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s="13">
        <v>859.2</v>
      </c>
      <c r="S6042" s="13">
        <f t="shared" si="283"/>
        <v>601.43999999999994</v>
      </c>
      <c r="T6042" s="13">
        <f t="shared" si="284"/>
        <v>257.7600000000001</v>
      </c>
      <c r="U6042" s="2">
        <f t="shared" si="282"/>
        <v>0.3000000000000001</v>
      </c>
      <c r="V6042">
        <f>Table1[[#This Row],[Ship Date]]-Table1[[#This Row],[Order Date]]</f>
        <v>5</v>
      </c>
    </row>
    <row r="6043" spans="1:22" x14ac:dyDescent="0.35">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s="13">
        <v>506.28</v>
      </c>
      <c r="S6043" s="13">
        <f t="shared" si="283"/>
        <v>354.39599999999996</v>
      </c>
      <c r="T6043" s="13">
        <f t="shared" si="284"/>
        <v>151.88400000000001</v>
      </c>
      <c r="U6043" s="2">
        <f t="shared" si="282"/>
        <v>0.30000000000000004</v>
      </c>
      <c r="V6043">
        <f>Table1[[#This Row],[Ship Date]]-Table1[[#This Row],[Order Date]]</f>
        <v>5</v>
      </c>
    </row>
    <row r="6044" spans="1:22" x14ac:dyDescent="0.35">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s="13">
        <v>14.368</v>
      </c>
      <c r="S6044" s="13">
        <f t="shared" si="283"/>
        <v>10.057599999999999</v>
      </c>
      <c r="T6044" s="13">
        <f t="shared" si="284"/>
        <v>4.3104000000000013</v>
      </c>
      <c r="U6044" s="2">
        <f t="shared" si="282"/>
        <v>0.3000000000000001</v>
      </c>
      <c r="V6044">
        <f>Table1[[#This Row],[Ship Date]]-Table1[[#This Row],[Order Date]]</f>
        <v>4</v>
      </c>
    </row>
    <row r="6045" spans="1:22" x14ac:dyDescent="0.35">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s="13">
        <v>314.35199999999998</v>
      </c>
      <c r="S6045" s="13">
        <f t="shared" si="283"/>
        <v>220.04639999999998</v>
      </c>
      <c r="T6045" s="13">
        <f t="shared" si="284"/>
        <v>94.305599999999998</v>
      </c>
      <c r="U6045" s="2">
        <f t="shared" si="282"/>
        <v>0.30000000000000004</v>
      </c>
      <c r="V6045">
        <f>Table1[[#This Row],[Ship Date]]-Table1[[#This Row],[Order Date]]</f>
        <v>5</v>
      </c>
    </row>
    <row r="6046" spans="1:22" x14ac:dyDescent="0.35">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s="13">
        <v>27.888000000000002</v>
      </c>
      <c r="S6046" s="13">
        <f t="shared" si="283"/>
        <v>19.521599999999999</v>
      </c>
      <c r="T6046" s="13">
        <f t="shared" si="284"/>
        <v>8.3664000000000023</v>
      </c>
      <c r="U6046" s="2">
        <f t="shared" si="282"/>
        <v>0.30000000000000004</v>
      </c>
      <c r="V6046">
        <f>Table1[[#This Row],[Ship Date]]-Table1[[#This Row],[Order Date]]</f>
        <v>5</v>
      </c>
    </row>
    <row r="6047" spans="1:22" x14ac:dyDescent="0.35">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s="13">
        <v>238.15199999999999</v>
      </c>
      <c r="S6047" s="13">
        <f t="shared" si="283"/>
        <v>166.70639999999997</v>
      </c>
      <c r="T6047" s="13">
        <f t="shared" si="284"/>
        <v>71.445600000000013</v>
      </c>
      <c r="U6047" s="2">
        <f t="shared" si="282"/>
        <v>0.30000000000000004</v>
      </c>
      <c r="V6047">
        <f>Table1[[#This Row],[Ship Date]]-Table1[[#This Row],[Order Date]]</f>
        <v>5</v>
      </c>
    </row>
    <row r="6048" spans="1:22" x14ac:dyDescent="0.3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s="13">
        <v>692.94</v>
      </c>
      <c r="S6048" s="13">
        <f t="shared" si="283"/>
        <v>485.05799999999999</v>
      </c>
      <c r="T6048" s="13">
        <f t="shared" si="284"/>
        <v>207.88200000000006</v>
      </c>
      <c r="U6048" s="2">
        <f t="shared" si="282"/>
        <v>0.30000000000000004</v>
      </c>
      <c r="V6048">
        <f>Table1[[#This Row],[Ship Date]]-Table1[[#This Row],[Order Date]]</f>
        <v>7</v>
      </c>
    </row>
    <row r="6049" spans="1:22" x14ac:dyDescent="0.35">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s="13">
        <v>16.146000000000001</v>
      </c>
      <c r="S6049" s="13">
        <f t="shared" si="283"/>
        <v>11.302199999999999</v>
      </c>
      <c r="T6049" s="13">
        <f t="shared" si="284"/>
        <v>4.8438000000000017</v>
      </c>
      <c r="U6049" s="2">
        <f t="shared" si="282"/>
        <v>0.3000000000000001</v>
      </c>
      <c r="V6049">
        <f>Table1[[#This Row],[Ship Date]]-Table1[[#This Row],[Order Date]]</f>
        <v>4</v>
      </c>
    </row>
    <row r="6050" spans="1:22" x14ac:dyDescent="0.35">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s="13">
        <v>1345.4849999999999</v>
      </c>
      <c r="S6050" s="13">
        <f t="shared" si="283"/>
        <v>941.83949999999982</v>
      </c>
      <c r="T6050" s="13">
        <f t="shared" si="284"/>
        <v>403.64550000000008</v>
      </c>
      <c r="U6050" s="2">
        <f t="shared" si="282"/>
        <v>0.3000000000000001</v>
      </c>
      <c r="V6050">
        <f>Table1[[#This Row],[Ship Date]]-Table1[[#This Row],[Order Date]]</f>
        <v>4</v>
      </c>
    </row>
    <row r="6051" spans="1:22" x14ac:dyDescent="0.35">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s="13">
        <v>173.488</v>
      </c>
      <c r="S6051" s="13">
        <f t="shared" si="283"/>
        <v>121.44159999999999</v>
      </c>
      <c r="T6051" s="13">
        <f t="shared" si="284"/>
        <v>52.046400000000006</v>
      </c>
      <c r="U6051" s="2">
        <f t="shared" si="282"/>
        <v>0.30000000000000004</v>
      </c>
      <c r="V6051">
        <f>Table1[[#This Row],[Ship Date]]-Table1[[#This Row],[Order Date]]</f>
        <v>3</v>
      </c>
    </row>
    <row r="6052" spans="1:22" x14ac:dyDescent="0.35">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s="13">
        <v>57.75</v>
      </c>
      <c r="S6052" s="13">
        <f t="shared" si="283"/>
        <v>40.424999999999997</v>
      </c>
      <c r="T6052" s="13">
        <f t="shared" si="284"/>
        <v>17.325000000000003</v>
      </c>
      <c r="U6052" s="2">
        <f t="shared" si="282"/>
        <v>0.30000000000000004</v>
      </c>
      <c r="V6052">
        <f>Table1[[#This Row],[Ship Date]]-Table1[[#This Row],[Order Date]]</f>
        <v>5</v>
      </c>
    </row>
    <row r="6053" spans="1:22" x14ac:dyDescent="0.35">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s="13">
        <v>272.39999999999998</v>
      </c>
      <c r="S6053" s="13">
        <f t="shared" si="283"/>
        <v>190.67999999999998</v>
      </c>
      <c r="T6053" s="13">
        <f t="shared" si="284"/>
        <v>81.72</v>
      </c>
      <c r="U6053" s="2">
        <f t="shared" si="282"/>
        <v>0.30000000000000004</v>
      </c>
      <c r="V6053">
        <f>Table1[[#This Row],[Ship Date]]-Table1[[#This Row],[Order Date]]</f>
        <v>5</v>
      </c>
    </row>
    <row r="6054" spans="1:22" x14ac:dyDescent="0.35">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s="13">
        <v>11.952</v>
      </c>
      <c r="S6054" s="13">
        <f t="shared" si="283"/>
        <v>8.3663999999999987</v>
      </c>
      <c r="T6054" s="13">
        <f t="shared" si="284"/>
        <v>3.5856000000000012</v>
      </c>
      <c r="U6054" s="2">
        <f t="shared" si="282"/>
        <v>0.3000000000000001</v>
      </c>
      <c r="V6054">
        <f>Table1[[#This Row],[Ship Date]]-Table1[[#This Row],[Order Date]]</f>
        <v>3</v>
      </c>
    </row>
    <row r="6055" spans="1:22" x14ac:dyDescent="0.35">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s="13">
        <v>28</v>
      </c>
      <c r="S6055" s="13">
        <f t="shared" si="283"/>
        <v>19.599999999999998</v>
      </c>
      <c r="T6055" s="13">
        <f t="shared" si="284"/>
        <v>8.4000000000000021</v>
      </c>
      <c r="U6055" s="2">
        <f t="shared" si="282"/>
        <v>0.3000000000000001</v>
      </c>
      <c r="V6055">
        <f>Table1[[#This Row],[Ship Date]]-Table1[[#This Row],[Order Date]]</f>
        <v>3</v>
      </c>
    </row>
    <row r="6056" spans="1:22" x14ac:dyDescent="0.35">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s="13">
        <v>12.201000000000001</v>
      </c>
      <c r="S6056" s="13">
        <f t="shared" si="283"/>
        <v>8.5406999999999993</v>
      </c>
      <c r="T6056" s="13">
        <f t="shared" si="284"/>
        <v>3.6603000000000012</v>
      </c>
      <c r="U6056" s="2">
        <f t="shared" si="282"/>
        <v>0.3000000000000001</v>
      </c>
      <c r="V6056">
        <f>Table1[[#This Row],[Ship Date]]-Table1[[#This Row],[Order Date]]</f>
        <v>3</v>
      </c>
    </row>
    <row r="6057" spans="1:22" x14ac:dyDescent="0.35">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s="13">
        <v>2.0680000000000001</v>
      </c>
      <c r="S6057" s="13">
        <f t="shared" si="283"/>
        <v>1.4476</v>
      </c>
      <c r="T6057" s="13">
        <f t="shared" si="284"/>
        <v>0.62040000000000006</v>
      </c>
      <c r="U6057" s="2">
        <f t="shared" si="282"/>
        <v>0.30000000000000004</v>
      </c>
      <c r="V6057">
        <f>Table1[[#This Row],[Ship Date]]-Table1[[#This Row],[Order Date]]</f>
        <v>2</v>
      </c>
    </row>
    <row r="6058" spans="1:22" x14ac:dyDescent="0.35">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s="13">
        <v>83.84</v>
      </c>
      <c r="S6058" s="13">
        <f t="shared" si="283"/>
        <v>58.687999999999995</v>
      </c>
      <c r="T6058" s="13">
        <f t="shared" si="284"/>
        <v>25.152000000000008</v>
      </c>
      <c r="U6058" s="2">
        <f t="shared" si="282"/>
        <v>0.3000000000000001</v>
      </c>
      <c r="V6058">
        <f>Table1[[#This Row],[Ship Date]]-Table1[[#This Row],[Order Date]]</f>
        <v>2</v>
      </c>
    </row>
    <row r="6059" spans="1:22" x14ac:dyDescent="0.35">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s="13">
        <v>11.36</v>
      </c>
      <c r="S6059" s="13">
        <f t="shared" si="283"/>
        <v>7.9519999999999991</v>
      </c>
      <c r="T6059" s="13">
        <f t="shared" si="284"/>
        <v>3.4080000000000004</v>
      </c>
      <c r="U6059" s="2">
        <f t="shared" si="282"/>
        <v>0.30000000000000004</v>
      </c>
      <c r="V6059">
        <f>Table1[[#This Row],[Ship Date]]-Table1[[#This Row],[Order Date]]</f>
        <v>6</v>
      </c>
    </row>
    <row r="6060" spans="1:22" x14ac:dyDescent="0.35">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s="13">
        <v>36.4</v>
      </c>
      <c r="S6060" s="13">
        <f t="shared" si="283"/>
        <v>25.479999999999997</v>
      </c>
      <c r="T6060" s="13">
        <f t="shared" si="284"/>
        <v>10.920000000000002</v>
      </c>
      <c r="U6060" s="2">
        <f t="shared" si="282"/>
        <v>0.30000000000000004</v>
      </c>
      <c r="V6060">
        <f>Table1[[#This Row],[Ship Date]]-Table1[[#This Row],[Order Date]]</f>
        <v>6</v>
      </c>
    </row>
    <row r="6061" spans="1:22" x14ac:dyDescent="0.35">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s="13">
        <v>27.968</v>
      </c>
      <c r="S6061" s="13">
        <f t="shared" si="283"/>
        <v>19.5776</v>
      </c>
      <c r="T6061" s="13">
        <f t="shared" si="284"/>
        <v>8.3903999999999996</v>
      </c>
      <c r="U6061" s="2">
        <f t="shared" si="282"/>
        <v>0.3</v>
      </c>
      <c r="V6061">
        <f>Table1[[#This Row],[Ship Date]]-Table1[[#This Row],[Order Date]]</f>
        <v>4</v>
      </c>
    </row>
    <row r="6062" spans="1:22" x14ac:dyDescent="0.35">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s="13">
        <v>142.04</v>
      </c>
      <c r="S6062" s="13">
        <f t="shared" si="283"/>
        <v>99.427999999999983</v>
      </c>
      <c r="T6062" s="13">
        <f t="shared" si="284"/>
        <v>42.612000000000009</v>
      </c>
      <c r="U6062" s="2">
        <f t="shared" si="282"/>
        <v>0.3000000000000001</v>
      </c>
      <c r="V6062">
        <f>Table1[[#This Row],[Ship Date]]-Table1[[#This Row],[Order Date]]</f>
        <v>6</v>
      </c>
    </row>
    <row r="6063" spans="1:22" x14ac:dyDescent="0.35">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s="13">
        <v>14.67</v>
      </c>
      <c r="S6063" s="13">
        <f t="shared" si="283"/>
        <v>10.269</v>
      </c>
      <c r="T6063" s="13">
        <f t="shared" si="284"/>
        <v>4.4009999999999998</v>
      </c>
      <c r="U6063" s="2">
        <f t="shared" si="282"/>
        <v>0.3</v>
      </c>
      <c r="V6063">
        <f>Table1[[#This Row],[Ship Date]]-Table1[[#This Row],[Order Date]]</f>
        <v>6</v>
      </c>
    </row>
    <row r="6064" spans="1:22" x14ac:dyDescent="0.35">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s="13">
        <v>1199.96</v>
      </c>
      <c r="S6064" s="13">
        <f t="shared" si="283"/>
        <v>839.97199999999998</v>
      </c>
      <c r="T6064" s="13">
        <f t="shared" si="284"/>
        <v>359.98800000000006</v>
      </c>
      <c r="U6064" s="2">
        <f t="shared" si="282"/>
        <v>0.30000000000000004</v>
      </c>
      <c r="V6064">
        <f>Table1[[#This Row],[Ship Date]]-Table1[[#This Row],[Order Date]]</f>
        <v>5</v>
      </c>
    </row>
    <row r="6065" spans="1:22" x14ac:dyDescent="0.35">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s="13">
        <v>12.6</v>
      </c>
      <c r="S6065" s="13">
        <f t="shared" si="283"/>
        <v>8.8199999999999985</v>
      </c>
      <c r="T6065" s="13">
        <f t="shared" si="284"/>
        <v>3.7800000000000011</v>
      </c>
      <c r="U6065" s="2">
        <f t="shared" si="282"/>
        <v>0.3000000000000001</v>
      </c>
      <c r="V6065">
        <f>Table1[[#This Row],[Ship Date]]-Table1[[#This Row],[Order Date]]</f>
        <v>5</v>
      </c>
    </row>
    <row r="6066" spans="1:22" x14ac:dyDescent="0.35">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s="13">
        <v>17.940000000000001</v>
      </c>
      <c r="S6066" s="13">
        <f t="shared" si="283"/>
        <v>12.558</v>
      </c>
      <c r="T6066" s="13">
        <f t="shared" si="284"/>
        <v>5.3820000000000014</v>
      </c>
      <c r="U6066" s="2">
        <f t="shared" si="282"/>
        <v>0.30000000000000004</v>
      </c>
      <c r="V6066">
        <f>Table1[[#This Row],[Ship Date]]-Table1[[#This Row],[Order Date]]</f>
        <v>5</v>
      </c>
    </row>
    <row r="6067" spans="1:22" x14ac:dyDescent="0.35">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s="13">
        <v>23.904</v>
      </c>
      <c r="S6067" s="13">
        <f t="shared" si="283"/>
        <v>16.732799999999997</v>
      </c>
      <c r="T6067" s="13">
        <f t="shared" si="284"/>
        <v>7.1712000000000025</v>
      </c>
      <c r="U6067" s="2">
        <f t="shared" si="282"/>
        <v>0.3000000000000001</v>
      </c>
      <c r="V6067">
        <f>Table1[[#This Row],[Ship Date]]-Table1[[#This Row],[Order Date]]</f>
        <v>2</v>
      </c>
    </row>
    <row r="6068" spans="1:22" x14ac:dyDescent="0.35">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s="13">
        <v>88.96</v>
      </c>
      <c r="S6068" s="13">
        <f t="shared" si="283"/>
        <v>62.271999999999991</v>
      </c>
      <c r="T6068" s="13">
        <f t="shared" si="284"/>
        <v>26.688000000000002</v>
      </c>
      <c r="U6068" s="2">
        <f t="shared" si="282"/>
        <v>0.30000000000000004</v>
      </c>
      <c r="V6068">
        <f>Table1[[#This Row],[Ship Date]]-Table1[[#This Row],[Order Date]]</f>
        <v>6</v>
      </c>
    </row>
    <row r="6069" spans="1:22" x14ac:dyDescent="0.35">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s="13">
        <v>518.27200000000005</v>
      </c>
      <c r="S6069" s="13">
        <f t="shared" si="283"/>
        <v>362.79040000000003</v>
      </c>
      <c r="T6069" s="13">
        <f t="shared" si="284"/>
        <v>155.48160000000001</v>
      </c>
      <c r="U6069" s="2">
        <f t="shared" si="282"/>
        <v>0.3</v>
      </c>
      <c r="V6069">
        <f>Table1[[#This Row],[Ship Date]]-Table1[[#This Row],[Order Date]]</f>
        <v>4</v>
      </c>
    </row>
    <row r="6070" spans="1:22" x14ac:dyDescent="0.35">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s="13">
        <v>6.98</v>
      </c>
      <c r="S6070" s="13">
        <f t="shared" si="283"/>
        <v>4.8860000000000001</v>
      </c>
      <c r="T6070" s="13">
        <f t="shared" si="284"/>
        <v>2.0940000000000003</v>
      </c>
      <c r="U6070" s="2">
        <f t="shared" si="282"/>
        <v>0.30000000000000004</v>
      </c>
      <c r="V6070">
        <f>Table1[[#This Row],[Ship Date]]-Table1[[#This Row],[Order Date]]</f>
        <v>4</v>
      </c>
    </row>
    <row r="6071" spans="1:22" x14ac:dyDescent="0.35">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s="13">
        <v>343.2</v>
      </c>
      <c r="S6071" s="13">
        <f t="shared" si="283"/>
        <v>240.23999999999998</v>
      </c>
      <c r="T6071" s="13">
        <f t="shared" si="284"/>
        <v>102.96000000000001</v>
      </c>
      <c r="U6071" s="2">
        <f t="shared" si="282"/>
        <v>0.30000000000000004</v>
      </c>
      <c r="V6071">
        <f>Table1[[#This Row],[Ship Date]]-Table1[[#This Row],[Order Date]]</f>
        <v>4</v>
      </c>
    </row>
    <row r="6072" spans="1:22" x14ac:dyDescent="0.35">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s="13">
        <v>17.544</v>
      </c>
      <c r="S6072" s="13">
        <f t="shared" si="283"/>
        <v>12.280799999999999</v>
      </c>
      <c r="T6072" s="13">
        <f t="shared" si="284"/>
        <v>5.2632000000000012</v>
      </c>
      <c r="U6072" s="2">
        <f t="shared" si="282"/>
        <v>0.30000000000000004</v>
      </c>
      <c r="V6072">
        <f>Table1[[#This Row],[Ship Date]]-Table1[[#This Row],[Order Date]]</f>
        <v>7</v>
      </c>
    </row>
    <row r="6073" spans="1:22" x14ac:dyDescent="0.35">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s="13">
        <v>152.68799999999999</v>
      </c>
      <c r="S6073" s="13">
        <f t="shared" si="283"/>
        <v>106.88159999999999</v>
      </c>
      <c r="T6073" s="13">
        <f t="shared" si="284"/>
        <v>45.806399999999996</v>
      </c>
      <c r="U6073" s="2">
        <f t="shared" si="282"/>
        <v>0.3</v>
      </c>
      <c r="V6073">
        <f>Table1[[#This Row],[Ship Date]]-Table1[[#This Row],[Order Date]]</f>
        <v>4</v>
      </c>
    </row>
    <row r="6074" spans="1:22" x14ac:dyDescent="0.35">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s="13">
        <v>3.488</v>
      </c>
      <c r="S6074" s="13">
        <f t="shared" si="283"/>
        <v>2.4415999999999998</v>
      </c>
      <c r="T6074" s="13">
        <f t="shared" si="284"/>
        <v>1.0464000000000002</v>
      </c>
      <c r="U6074" s="2">
        <f t="shared" si="282"/>
        <v>0.30000000000000004</v>
      </c>
      <c r="V6074">
        <f>Table1[[#This Row],[Ship Date]]-Table1[[#This Row],[Order Date]]</f>
        <v>4</v>
      </c>
    </row>
    <row r="6075" spans="1:22" x14ac:dyDescent="0.35">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s="13">
        <v>5.8879999999999999</v>
      </c>
      <c r="S6075" s="13">
        <f t="shared" si="283"/>
        <v>4.1215999999999999</v>
      </c>
      <c r="T6075" s="13">
        <f t="shared" si="284"/>
        <v>1.7664</v>
      </c>
      <c r="U6075" s="2">
        <f t="shared" si="282"/>
        <v>0.3</v>
      </c>
      <c r="V6075">
        <f>Table1[[#This Row],[Ship Date]]-Table1[[#This Row],[Order Date]]</f>
        <v>4</v>
      </c>
    </row>
    <row r="6076" spans="1:22" x14ac:dyDescent="0.35">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s="13">
        <v>153.55199999999999</v>
      </c>
      <c r="S6076" s="13">
        <f t="shared" si="283"/>
        <v>107.48639999999999</v>
      </c>
      <c r="T6076" s="13">
        <f t="shared" si="284"/>
        <v>46.065600000000003</v>
      </c>
      <c r="U6076" s="2">
        <f t="shared" si="282"/>
        <v>0.30000000000000004</v>
      </c>
      <c r="V6076">
        <f>Table1[[#This Row],[Ship Date]]-Table1[[#This Row],[Order Date]]</f>
        <v>4</v>
      </c>
    </row>
    <row r="6077" spans="1:22" x14ac:dyDescent="0.35">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s="13">
        <v>270.62</v>
      </c>
      <c r="S6077" s="13">
        <f t="shared" si="283"/>
        <v>189.434</v>
      </c>
      <c r="T6077" s="13">
        <f t="shared" si="284"/>
        <v>81.186000000000007</v>
      </c>
      <c r="U6077" s="2">
        <f t="shared" si="282"/>
        <v>0.30000000000000004</v>
      </c>
      <c r="V6077">
        <f>Table1[[#This Row],[Ship Date]]-Table1[[#This Row],[Order Date]]</f>
        <v>4</v>
      </c>
    </row>
    <row r="6078" spans="1:22" x14ac:dyDescent="0.35">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s="13">
        <v>468.9</v>
      </c>
      <c r="S6078" s="13">
        <f t="shared" si="283"/>
        <v>328.22999999999996</v>
      </c>
      <c r="T6078" s="13">
        <f t="shared" si="284"/>
        <v>140.67000000000002</v>
      </c>
      <c r="U6078" s="2">
        <f t="shared" si="282"/>
        <v>0.30000000000000004</v>
      </c>
      <c r="V6078">
        <f>Table1[[#This Row],[Ship Date]]-Table1[[#This Row],[Order Date]]</f>
        <v>6</v>
      </c>
    </row>
    <row r="6079" spans="1:22" x14ac:dyDescent="0.35">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s="13">
        <v>72.48</v>
      </c>
      <c r="S6079" s="13">
        <f t="shared" si="283"/>
        <v>50.735999999999997</v>
      </c>
      <c r="T6079" s="13">
        <f t="shared" si="284"/>
        <v>21.744000000000007</v>
      </c>
      <c r="U6079" s="2">
        <f t="shared" si="282"/>
        <v>0.3000000000000001</v>
      </c>
      <c r="V6079">
        <f>Table1[[#This Row],[Ship Date]]-Table1[[#This Row],[Order Date]]</f>
        <v>6</v>
      </c>
    </row>
    <row r="6080" spans="1:22" x14ac:dyDescent="0.35">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s="13">
        <v>10.95</v>
      </c>
      <c r="S6080" s="13">
        <f t="shared" si="283"/>
        <v>7.6649999999999991</v>
      </c>
      <c r="T6080" s="13">
        <f t="shared" si="284"/>
        <v>3.2850000000000001</v>
      </c>
      <c r="U6080" s="2">
        <f t="shared" si="282"/>
        <v>0.30000000000000004</v>
      </c>
      <c r="V6080">
        <f>Table1[[#This Row],[Ship Date]]-Table1[[#This Row],[Order Date]]</f>
        <v>6</v>
      </c>
    </row>
    <row r="6081" spans="1:22" x14ac:dyDescent="0.35">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s="13">
        <v>191.82</v>
      </c>
      <c r="S6081" s="13">
        <f t="shared" si="283"/>
        <v>134.274</v>
      </c>
      <c r="T6081" s="13">
        <f t="shared" si="284"/>
        <v>57.545999999999992</v>
      </c>
      <c r="U6081" s="2">
        <f t="shared" si="282"/>
        <v>0.3</v>
      </c>
      <c r="V6081">
        <f>Table1[[#This Row],[Ship Date]]-Table1[[#This Row],[Order Date]]</f>
        <v>6</v>
      </c>
    </row>
    <row r="6082" spans="1:22" x14ac:dyDescent="0.35">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s="13">
        <v>151.05600000000001</v>
      </c>
      <c r="S6082" s="13">
        <f t="shared" si="283"/>
        <v>105.7392</v>
      </c>
      <c r="T6082" s="13">
        <f t="shared" si="284"/>
        <v>45.316800000000015</v>
      </c>
      <c r="U6082" s="2">
        <f t="shared" si="282"/>
        <v>0.3000000000000001</v>
      </c>
      <c r="V6082">
        <f>Table1[[#This Row],[Ship Date]]-Table1[[#This Row],[Order Date]]</f>
        <v>3</v>
      </c>
    </row>
    <row r="6083" spans="1:22" x14ac:dyDescent="0.35">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s="13">
        <v>25.16</v>
      </c>
      <c r="S6083" s="13">
        <f t="shared" si="283"/>
        <v>17.611999999999998</v>
      </c>
      <c r="T6083" s="13">
        <f t="shared" si="284"/>
        <v>7.5480000000000018</v>
      </c>
      <c r="U6083" s="2">
        <f t="shared" ref="U6083:U6146" si="285">T6083/R6083</f>
        <v>0.30000000000000004</v>
      </c>
      <c r="V6083">
        <f>Table1[[#This Row],[Ship Date]]-Table1[[#This Row],[Order Date]]</f>
        <v>0</v>
      </c>
    </row>
    <row r="6084" spans="1:22" x14ac:dyDescent="0.35">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s="13">
        <v>6.2160000000000002</v>
      </c>
      <c r="S6084" s="13">
        <f t="shared" ref="S6084:S6147" si="286">R6084*0.7</f>
        <v>4.3511999999999995</v>
      </c>
      <c r="T6084" s="13">
        <f t="shared" ref="T6084:T6147" si="287">R6084-S6084</f>
        <v>1.8648000000000007</v>
      </c>
      <c r="U6084" s="2">
        <f t="shared" si="285"/>
        <v>0.3000000000000001</v>
      </c>
      <c r="V6084">
        <f>Table1[[#This Row],[Ship Date]]-Table1[[#This Row],[Order Date]]</f>
        <v>5</v>
      </c>
    </row>
    <row r="6085" spans="1:22" x14ac:dyDescent="0.35">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s="13">
        <v>23.616</v>
      </c>
      <c r="S6085" s="13">
        <f t="shared" si="286"/>
        <v>16.531199999999998</v>
      </c>
      <c r="T6085" s="13">
        <f t="shared" si="287"/>
        <v>7.0848000000000013</v>
      </c>
      <c r="U6085" s="2">
        <f t="shared" si="285"/>
        <v>0.30000000000000004</v>
      </c>
      <c r="V6085">
        <f>Table1[[#This Row],[Ship Date]]-Table1[[#This Row],[Order Date]]</f>
        <v>5</v>
      </c>
    </row>
    <row r="6086" spans="1:22" x14ac:dyDescent="0.35">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s="13">
        <v>24.032</v>
      </c>
      <c r="S6086" s="13">
        <f t="shared" si="286"/>
        <v>16.822399999999998</v>
      </c>
      <c r="T6086" s="13">
        <f t="shared" si="287"/>
        <v>7.2096000000000018</v>
      </c>
      <c r="U6086" s="2">
        <f t="shared" si="285"/>
        <v>0.3000000000000001</v>
      </c>
      <c r="V6086">
        <f>Table1[[#This Row],[Ship Date]]-Table1[[#This Row],[Order Date]]</f>
        <v>5</v>
      </c>
    </row>
    <row r="6087" spans="1:22" x14ac:dyDescent="0.35">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s="13">
        <v>2.0880000000000001</v>
      </c>
      <c r="S6087" s="13">
        <f t="shared" si="286"/>
        <v>1.4616</v>
      </c>
      <c r="T6087" s="13">
        <f t="shared" si="287"/>
        <v>0.62640000000000007</v>
      </c>
      <c r="U6087" s="2">
        <f t="shared" si="285"/>
        <v>0.30000000000000004</v>
      </c>
      <c r="V6087">
        <f>Table1[[#This Row],[Ship Date]]-Table1[[#This Row],[Order Date]]</f>
        <v>5</v>
      </c>
    </row>
    <row r="6088" spans="1:22" x14ac:dyDescent="0.35">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s="13">
        <v>4.4880000000000004</v>
      </c>
      <c r="S6088" s="13">
        <f t="shared" si="286"/>
        <v>3.1415999999999999</v>
      </c>
      <c r="T6088" s="13">
        <f t="shared" si="287"/>
        <v>1.3464000000000005</v>
      </c>
      <c r="U6088" s="2">
        <f t="shared" si="285"/>
        <v>0.3000000000000001</v>
      </c>
      <c r="V6088">
        <f>Table1[[#This Row],[Ship Date]]-Table1[[#This Row],[Order Date]]</f>
        <v>5</v>
      </c>
    </row>
    <row r="6089" spans="1:22" x14ac:dyDescent="0.35">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s="13">
        <v>29.22</v>
      </c>
      <c r="S6089" s="13">
        <f t="shared" si="286"/>
        <v>20.453999999999997</v>
      </c>
      <c r="T6089" s="13">
        <f t="shared" si="287"/>
        <v>8.7660000000000018</v>
      </c>
      <c r="U6089" s="2">
        <f t="shared" si="285"/>
        <v>0.3000000000000001</v>
      </c>
      <c r="V6089">
        <f>Table1[[#This Row],[Ship Date]]-Table1[[#This Row],[Order Date]]</f>
        <v>4</v>
      </c>
    </row>
    <row r="6090" spans="1:22" x14ac:dyDescent="0.35">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s="13">
        <v>6.48</v>
      </c>
      <c r="S6090" s="13">
        <f t="shared" si="286"/>
        <v>4.5359999999999996</v>
      </c>
      <c r="T6090" s="13">
        <f t="shared" si="287"/>
        <v>1.9440000000000008</v>
      </c>
      <c r="U6090" s="2">
        <f t="shared" si="285"/>
        <v>0.3000000000000001</v>
      </c>
      <c r="V6090">
        <f>Table1[[#This Row],[Ship Date]]-Table1[[#This Row],[Order Date]]</f>
        <v>4</v>
      </c>
    </row>
    <row r="6091" spans="1:22" x14ac:dyDescent="0.35">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s="13">
        <v>1.1879999999999999</v>
      </c>
      <c r="S6091" s="13">
        <f t="shared" si="286"/>
        <v>0.83159999999999989</v>
      </c>
      <c r="T6091" s="13">
        <f t="shared" si="287"/>
        <v>0.35640000000000005</v>
      </c>
      <c r="U6091" s="2">
        <f t="shared" si="285"/>
        <v>0.30000000000000004</v>
      </c>
      <c r="V6091">
        <f>Table1[[#This Row],[Ship Date]]-Table1[[#This Row],[Order Date]]</f>
        <v>3</v>
      </c>
    </row>
    <row r="6092" spans="1:22" x14ac:dyDescent="0.35">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s="13">
        <v>272.64600000000002</v>
      </c>
      <c r="S6092" s="13">
        <f t="shared" si="286"/>
        <v>190.85220000000001</v>
      </c>
      <c r="T6092" s="13">
        <f t="shared" si="287"/>
        <v>81.793800000000005</v>
      </c>
      <c r="U6092" s="2">
        <f t="shared" si="285"/>
        <v>0.3</v>
      </c>
      <c r="V6092">
        <f>Table1[[#This Row],[Ship Date]]-Table1[[#This Row],[Order Date]]</f>
        <v>6</v>
      </c>
    </row>
    <row r="6093" spans="1:22" x14ac:dyDescent="0.35">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s="13">
        <v>212.8</v>
      </c>
      <c r="S6093" s="13">
        <f t="shared" si="286"/>
        <v>148.96</v>
      </c>
      <c r="T6093" s="13">
        <f t="shared" si="287"/>
        <v>63.84</v>
      </c>
      <c r="U6093" s="2">
        <f t="shared" si="285"/>
        <v>0.3</v>
      </c>
      <c r="V6093">
        <f>Table1[[#This Row],[Ship Date]]-Table1[[#This Row],[Order Date]]</f>
        <v>6</v>
      </c>
    </row>
    <row r="6094" spans="1:22" x14ac:dyDescent="0.35">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s="13">
        <v>38.520000000000003</v>
      </c>
      <c r="S6094" s="13">
        <f t="shared" si="286"/>
        <v>26.964000000000002</v>
      </c>
      <c r="T6094" s="13">
        <f t="shared" si="287"/>
        <v>11.556000000000001</v>
      </c>
      <c r="U6094" s="2">
        <f t="shared" si="285"/>
        <v>0.3</v>
      </c>
      <c r="V6094">
        <f>Table1[[#This Row],[Ship Date]]-Table1[[#This Row],[Order Date]]</f>
        <v>6</v>
      </c>
    </row>
    <row r="6095" spans="1:22" x14ac:dyDescent="0.35">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s="13">
        <v>72.64</v>
      </c>
      <c r="S6095" s="13">
        <f t="shared" si="286"/>
        <v>50.847999999999999</v>
      </c>
      <c r="T6095" s="13">
        <f t="shared" si="287"/>
        <v>21.792000000000002</v>
      </c>
      <c r="U6095" s="2">
        <f t="shared" si="285"/>
        <v>0.30000000000000004</v>
      </c>
      <c r="V6095">
        <f>Table1[[#This Row],[Ship Date]]-Table1[[#This Row],[Order Date]]</f>
        <v>6</v>
      </c>
    </row>
    <row r="6096" spans="1:22" x14ac:dyDescent="0.35">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s="13">
        <v>45.4</v>
      </c>
      <c r="S6096" s="13">
        <f t="shared" si="286"/>
        <v>31.779999999999998</v>
      </c>
      <c r="T6096" s="13">
        <f t="shared" si="287"/>
        <v>13.620000000000001</v>
      </c>
      <c r="U6096" s="2">
        <f t="shared" si="285"/>
        <v>0.30000000000000004</v>
      </c>
      <c r="V6096">
        <f>Table1[[#This Row],[Ship Date]]-Table1[[#This Row],[Order Date]]</f>
        <v>6</v>
      </c>
    </row>
    <row r="6097" spans="1:22" x14ac:dyDescent="0.35">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s="13">
        <v>13.76</v>
      </c>
      <c r="S6097" s="13">
        <f t="shared" si="286"/>
        <v>9.6319999999999997</v>
      </c>
      <c r="T6097" s="13">
        <f t="shared" si="287"/>
        <v>4.1280000000000001</v>
      </c>
      <c r="U6097" s="2">
        <f t="shared" si="285"/>
        <v>0.3</v>
      </c>
      <c r="V6097">
        <f>Table1[[#This Row],[Ship Date]]-Table1[[#This Row],[Order Date]]</f>
        <v>6</v>
      </c>
    </row>
    <row r="6098" spans="1:22" x14ac:dyDescent="0.35">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s="13">
        <v>80.991</v>
      </c>
      <c r="S6098" s="13">
        <f t="shared" si="286"/>
        <v>56.693699999999993</v>
      </c>
      <c r="T6098" s="13">
        <f t="shared" si="287"/>
        <v>24.297300000000007</v>
      </c>
      <c r="U6098" s="2">
        <f t="shared" si="285"/>
        <v>0.3000000000000001</v>
      </c>
      <c r="V6098">
        <f>Table1[[#This Row],[Ship Date]]-Table1[[#This Row],[Order Date]]</f>
        <v>6</v>
      </c>
    </row>
    <row r="6099" spans="1:22" x14ac:dyDescent="0.35">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s="13">
        <v>11.784000000000001</v>
      </c>
      <c r="S6099" s="13">
        <f t="shared" si="286"/>
        <v>8.2487999999999992</v>
      </c>
      <c r="T6099" s="13">
        <f t="shared" si="287"/>
        <v>3.5352000000000015</v>
      </c>
      <c r="U6099" s="2">
        <f t="shared" si="285"/>
        <v>0.3000000000000001</v>
      </c>
      <c r="V6099">
        <f>Table1[[#This Row],[Ship Date]]-Table1[[#This Row],[Order Date]]</f>
        <v>6</v>
      </c>
    </row>
    <row r="6100" spans="1:22" x14ac:dyDescent="0.35">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s="13">
        <v>4.3600000000000003</v>
      </c>
      <c r="S6100" s="13">
        <f t="shared" si="286"/>
        <v>3.052</v>
      </c>
      <c r="T6100" s="13">
        <f t="shared" si="287"/>
        <v>1.3080000000000003</v>
      </c>
      <c r="U6100" s="2">
        <f t="shared" si="285"/>
        <v>0.30000000000000004</v>
      </c>
      <c r="V6100">
        <f>Table1[[#This Row],[Ship Date]]-Table1[[#This Row],[Order Date]]</f>
        <v>6</v>
      </c>
    </row>
    <row r="6101" spans="1:22" x14ac:dyDescent="0.35">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s="13">
        <v>2888.127</v>
      </c>
      <c r="S6101" s="13">
        <f t="shared" si="286"/>
        <v>2021.6888999999999</v>
      </c>
      <c r="T6101" s="13">
        <f t="shared" si="287"/>
        <v>866.43810000000008</v>
      </c>
      <c r="U6101" s="2">
        <f t="shared" si="285"/>
        <v>0.30000000000000004</v>
      </c>
      <c r="V6101">
        <f>Table1[[#This Row],[Ship Date]]-Table1[[#This Row],[Order Date]]</f>
        <v>6</v>
      </c>
    </row>
    <row r="6102" spans="1:22" x14ac:dyDescent="0.35">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s="13">
        <v>1299.6600000000001</v>
      </c>
      <c r="S6102" s="13">
        <f t="shared" si="286"/>
        <v>909.76199999999994</v>
      </c>
      <c r="T6102" s="13">
        <f t="shared" si="287"/>
        <v>389.89800000000014</v>
      </c>
      <c r="U6102" s="2">
        <f t="shared" si="285"/>
        <v>0.3000000000000001</v>
      </c>
      <c r="V6102">
        <f>Table1[[#This Row],[Ship Date]]-Table1[[#This Row],[Order Date]]</f>
        <v>6</v>
      </c>
    </row>
    <row r="6103" spans="1:22" x14ac:dyDescent="0.35">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s="13">
        <v>2254.41</v>
      </c>
      <c r="S6103" s="13">
        <f t="shared" si="286"/>
        <v>1578.0869999999998</v>
      </c>
      <c r="T6103" s="13">
        <f t="shared" si="287"/>
        <v>676.32300000000009</v>
      </c>
      <c r="U6103" s="2">
        <f t="shared" si="285"/>
        <v>0.30000000000000004</v>
      </c>
      <c r="V6103">
        <f>Table1[[#This Row],[Ship Date]]-Table1[[#This Row],[Order Date]]</f>
        <v>6</v>
      </c>
    </row>
    <row r="6104" spans="1:22" x14ac:dyDescent="0.35">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s="13">
        <v>104.85</v>
      </c>
      <c r="S6104" s="13">
        <f t="shared" si="286"/>
        <v>73.394999999999996</v>
      </c>
      <c r="T6104" s="13">
        <f t="shared" si="287"/>
        <v>31.454999999999998</v>
      </c>
      <c r="U6104" s="2">
        <f t="shared" si="285"/>
        <v>0.3</v>
      </c>
      <c r="V6104">
        <f>Table1[[#This Row],[Ship Date]]-Table1[[#This Row],[Order Date]]</f>
        <v>6</v>
      </c>
    </row>
    <row r="6105" spans="1:22" x14ac:dyDescent="0.35">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s="13">
        <v>59.97</v>
      </c>
      <c r="S6105" s="13">
        <f t="shared" si="286"/>
        <v>41.978999999999999</v>
      </c>
      <c r="T6105" s="13">
        <f t="shared" si="287"/>
        <v>17.991</v>
      </c>
      <c r="U6105" s="2">
        <f t="shared" si="285"/>
        <v>0.3</v>
      </c>
      <c r="V6105">
        <f>Table1[[#This Row],[Ship Date]]-Table1[[#This Row],[Order Date]]</f>
        <v>6</v>
      </c>
    </row>
    <row r="6106" spans="1:22" x14ac:dyDescent="0.3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s="13">
        <v>314.53199999999998</v>
      </c>
      <c r="S6106" s="13">
        <f t="shared" si="286"/>
        <v>220.17239999999998</v>
      </c>
      <c r="T6106" s="13">
        <f t="shared" si="287"/>
        <v>94.3596</v>
      </c>
      <c r="U6106" s="2">
        <f t="shared" si="285"/>
        <v>0.30000000000000004</v>
      </c>
      <c r="V6106">
        <f>Table1[[#This Row],[Ship Date]]-Table1[[#This Row],[Order Date]]</f>
        <v>2</v>
      </c>
    </row>
    <row r="6107" spans="1:22" x14ac:dyDescent="0.35">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s="13">
        <v>13.632</v>
      </c>
      <c r="S6107" s="13">
        <f t="shared" si="286"/>
        <v>9.5423999999999989</v>
      </c>
      <c r="T6107" s="13">
        <f t="shared" si="287"/>
        <v>4.0896000000000008</v>
      </c>
      <c r="U6107" s="2">
        <f t="shared" si="285"/>
        <v>0.30000000000000004</v>
      </c>
      <c r="V6107">
        <f>Table1[[#This Row],[Ship Date]]-Table1[[#This Row],[Order Date]]</f>
        <v>4</v>
      </c>
    </row>
    <row r="6108" spans="1:22" x14ac:dyDescent="0.35">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s="13">
        <v>19.431999999999999</v>
      </c>
      <c r="S6108" s="13">
        <f t="shared" si="286"/>
        <v>13.602399999999998</v>
      </c>
      <c r="T6108" s="13">
        <f t="shared" si="287"/>
        <v>5.829600000000001</v>
      </c>
      <c r="U6108" s="2">
        <f t="shared" si="285"/>
        <v>0.3000000000000001</v>
      </c>
      <c r="V6108">
        <f>Table1[[#This Row],[Ship Date]]-Table1[[#This Row],[Order Date]]</f>
        <v>5</v>
      </c>
    </row>
    <row r="6109" spans="1:22" x14ac:dyDescent="0.35">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s="13">
        <v>65.44</v>
      </c>
      <c r="S6109" s="13">
        <f t="shared" si="286"/>
        <v>45.807999999999993</v>
      </c>
      <c r="T6109" s="13">
        <f t="shared" si="287"/>
        <v>19.632000000000005</v>
      </c>
      <c r="U6109" s="2">
        <f t="shared" si="285"/>
        <v>0.3000000000000001</v>
      </c>
      <c r="V6109">
        <f>Table1[[#This Row],[Ship Date]]-Table1[[#This Row],[Order Date]]</f>
        <v>5</v>
      </c>
    </row>
    <row r="6110" spans="1:22" x14ac:dyDescent="0.35">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s="13">
        <v>6</v>
      </c>
      <c r="S6110" s="13">
        <f t="shared" si="286"/>
        <v>4.1999999999999993</v>
      </c>
      <c r="T6110" s="13">
        <f t="shared" si="287"/>
        <v>1.8000000000000007</v>
      </c>
      <c r="U6110" s="2">
        <f t="shared" si="285"/>
        <v>0.3000000000000001</v>
      </c>
      <c r="V6110">
        <f>Table1[[#This Row],[Ship Date]]-Table1[[#This Row],[Order Date]]</f>
        <v>5</v>
      </c>
    </row>
    <row r="6111" spans="1:22" x14ac:dyDescent="0.35">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s="13">
        <v>1.9079999999999999</v>
      </c>
      <c r="S6111" s="13">
        <f t="shared" si="286"/>
        <v>1.3355999999999999</v>
      </c>
      <c r="T6111" s="13">
        <f t="shared" si="287"/>
        <v>0.57240000000000002</v>
      </c>
      <c r="U6111" s="2">
        <f t="shared" si="285"/>
        <v>0.30000000000000004</v>
      </c>
      <c r="V6111">
        <f>Table1[[#This Row],[Ship Date]]-Table1[[#This Row],[Order Date]]</f>
        <v>5</v>
      </c>
    </row>
    <row r="6112" spans="1:22" x14ac:dyDescent="0.35">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s="13">
        <v>1474.8019999999999</v>
      </c>
      <c r="S6112" s="13">
        <f t="shared" si="286"/>
        <v>1032.3613999999998</v>
      </c>
      <c r="T6112" s="13">
        <f t="shared" si="287"/>
        <v>442.44060000000013</v>
      </c>
      <c r="U6112" s="2">
        <f t="shared" si="285"/>
        <v>0.3000000000000001</v>
      </c>
      <c r="V6112">
        <f>Table1[[#This Row],[Ship Date]]-Table1[[#This Row],[Order Date]]</f>
        <v>4</v>
      </c>
    </row>
    <row r="6113" spans="1:22" x14ac:dyDescent="0.35">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s="13">
        <v>110.096</v>
      </c>
      <c r="S6113" s="13">
        <f t="shared" si="286"/>
        <v>77.0672</v>
      </c>
      <c r="T6113" s="13">
        <f t="shared" si="287"/>
        <v>33.028800000000004</v>
      </c>
      <c r="U6113" s="2">
        <f t="shared" si="285"/>
        <v>0.30000000000000004</v>
      </c>
      <c r="V6113">
        <f>Table1[[#This Row],[Ship Date]]-Table1[[#This Row],[Order Date]]</f>
        <v>4</v>
      </c>
    </row>
    <row r="6114" spans="1:22" x14ac:dyDescent="0.35">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s="13">
        <v>16.751999999999999</v>
      </c>
      <c r="S6114" s="13">
        <f t="shared" si="286"/>
        <v>11.726399999999998</v>
      </c>
      <c r="T6114" s="13">
        <f t="shared" si="287"/>
        <v>5.0256000000000007</v>
      </c>
      <c r="U6114" s="2">
        <f t="shared" si="285"/>
        <v>0.30000000000000004</v>
      </c>
      <c r="V6114">
        <f>Table1[[#This Row],[Ship Date]]-Table1[[#This Row],[Order Date]]</f>
        <v>4</v>
      </c>
    </row>
    <row r="6115" spans="1:22" x14ac:dyDescent="0.35">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s="13">
        <v>1537.0740000000001</v>
      </c>
      <c r="S6115" s="13">
        <f t="shared" si="286"/>
        <v>1075.9518</v>
      </c>
      <c r="T6115" s="13">
        <f t="shared" si="287"/>
        <v>461.12220000000002</v>
      </c>
      <c r="U6115" s="2">
        <f t="shared" si="285"/>
        <v>0.3</v>
      </c>
      <c r="V6115">
        <f>Table1[[#This Row],[Ship Date]]-Table1[[#This Row],[Order Date]]</f>
        <v>4</v>
      </c>
    </row>
    <row r="6116" spans="1:22" x14ac:dyDescent="0.35">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s="13">
        <v>449.37200000000001</v>
      </c>
      <c r="S6116" s="13">
        <f t="shared" si="286"/>
        <v>314.56040000000002</v>
      </c>
      <c r="T6116" s="13">
        <f t="shared" si="287"/>
        <v>134.8116</v>
      </c>
      <c r="U6116" s="2">
        <f t="shared" si="285"/>
        <v>0.3</v>
      </c>
      <c r="V6116">
        <f>Table1[[#This Row],[Ship Date]]-Table1[[#This Row],[Order Date]]</f>
        <v>4</v>
      </c>
    </row>
    <row r="6117" spans="1:22" x14ac:dyDescent="0.3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s="13">
        <v>41.904000000000003</v>
      </c>
      <c r="S6117" s="13">
        <f t="shared" si="286"/>
        <v>29.332799999999999</v>
      </c>
      <c r="T6117" s="13">
        <f t="shared" si="287"/>
        <v>12.571200000000005</v>
      </c>
      <c r="U6117" s="2">
        <f t="shared" si="285"/>
        <v>0.3000000000000001</v>
      </c>
      <c r="V6117">
        <f>Table1[[#This Row],[Ship Date]]-Table1[[#This Row],[Order Date]]</f>
        <v>6</v>
      </c>
    </row>
    <row r="6118" spans="1:22" x14ac:dyDescent="0.35">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s="13">
        <v>2279.96</v>
      </c>
      <c r="S6118" s="13">
        <f t="shared" si="286"/>
        <v>1595.972</v>
      </c>
      <c r="T6118" s="13">
        <f t="shared" si="287"/>
        <v>683.98800000000006</v>
      </c>
      <c r="U6118" s="2">
        <f t="shared" si="285"/>
        <v>0.30000000000000004</v>
      </c>
      <c r="V6118">
        <f>Table1[[#This Row],[Ship Date]]-Table1[[#This Row],[Order Date]]</f>
        <v>6</v>
      </c>
    </row>
    <row r="6119" spans="1:22" x14ac:dyDescent="0.35">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s="13">
        <v>14.94</v>
      </c>
      <c r="S6119" s="13">
        <f t="shared" si="286"/>
        <v>10.457999999999998</v>
      </c>
      <c r="T6119" s="13">
        <f t="shared" si="287"/>
        <v>4.4820000000000011</v>
      </c>
      <c r="U6119" s="2">
        <f t="shared" si="285"/>
        <v>0.3000000000000001</v>
      </c>
      <c r="V6119">
        <f>Table1[[#This Row],[Ship Date]]-Table1[[#This Row],[Order Date]]</f>
        <v>6</v>
      </c>
    </row>
    <row r="6120" spans="1:22" x14ac:dyDescent="0.35">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s="13">
        <v>191.976</v>
      </c>
      <c r="S6120" s="13">
        <f t="shared" si="286"/>
        <v>134.38319999999999</v>
      </c>
      <c r="T6120" s="13">
        <f t="shared" si="287"/>
        <v>57.592800000000011</v>
      </c>
      <c r="U6120" s="2">
        <f t="shared" si="285"/>
        <v>0.30000000000000004</v>
      </c>
      <c r="V6120">
        <f>Table1[[#This Row],[Ship Date]]-Table1[[#This Row],[Order Date]]</f>
        <v>6</v>
      </c>
    </row>
    <row r="6121" spans="1:22" x14ac:dyDescent="0.35">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s="13">
        <v>23.832000000000001</v>
      </c>
      <c r="S6121" s="13">
        <f t="shared" si="286"/>
        <v>16.682400000000001</v>
      </c>
      <c r="T6121" s="13">
        <f t="shared" si="287"/>
        <v>7.1495999999999995</v>
      </c>
      <c r="U6121" s="2">
        <f t="shared" si="285"/>
        <v>0.3</v>
      </c>
      <c r="V6121">
        <f>Table1[[#This Row],[Ship Date]]-Table1[[#This Row],[Order Date]]</f>
        <v>6</v>
      </c>
    </row>
    <row r="6122" spans="1:22" x14ac:dyDescent="0.35">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s="13">
        <v>409.21600000000001</v>
      </c>
      <c r="S6122" s="13">
        <f t="shared" si="286"/>
        <v>286.45119999999997</v>
      </c>
      <c r="T6122" s="13">
        <f t="shared" si="287"/>
        <v>122.76480000000004</v>
      </c>
      <c r="U6122" s="2">
        <f t="shared" si="285"/>
        <v>0.3000000000000001</v>
      </c>
      <c r="V6122">
        <f>Table1[[#This Row],[Ship Date]]-Table1[[#This Row],[Order Date]]</f>
        <v>6</v>
      </c>
    </row>
    <row r="6123" spans="1:22" x14ac:dyDescent="0.35">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s="13">
        <v>72.587999999999994</v>
      </c>
      <c r="S6123" s="13">
        <f t="shared" si="286"/>
        <v>50.811599999999991</v>
      </c>
      <c r="T6123" s="13">
        <f t="shared" si="287"/>
        <v>21.776400000000002</v>
      </c>
      <c r="U6123" s="2">
        <f t="shared" si="285"/>
        <v>0.30000000000000004</v>
      </c>
      <c r="V6123">
        <f>Table1[[#This Row],[Ship Date]]-Table1[[#This Row],[Order Date]]</f>
        <v>6</v>
      </c>
    </row>
    <row r="6124" spans="1:22" x14ac:dyDescent="0.35">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s="13">
        <v>61.567999999999998</v>
      </c>
      <c r="S6124" s="13">
        <f t="shared" si="286"/>
        <v>43.097599999999993</v>
      </c>
      <c r="T6124" s="13">
        <f t="shared" si="287"/>
        <v>18.470400000000005</v>
      </c>
      <c r="U6124" s="2">
        <f t="shared" si="285"/>
        <v>0.3000000000000001</v>
      </c>
      <c r="V6124">
        <f>Table1[[#This Row],[Ship Date]]-Table1[[#This Row],[Order Date]]</f>
        <v>5</v>
      </c>
    </row>
    <row r="6125" spans="1:22" x14ac:dyDescent="0.35">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s="13">
        <v>20.96</v>
      </c>
      <c r="S6125" s="13">
        <f t="shared" si="286"/>
        <v>14.671999999999999</v>
      </c>
      <c r="T6125" s="13">
        <f t="shared" si="287"/>
        <v>6.288000000000002</v>
      </c>
      <c r="U6125" s="2">
        <f t="shared" si="285"/>
        <v>0.3000000000000001</v>
      </c>
      <c r="V6125">
        <f>Table1[[#This Row],[Ship Date]]-Table1[[#This Row],[Order Date]]</f>
        <v>5</v>
      </c>
    </row>
    <row r="6126" spans="1:22" x14ac:dyDescent="0.35">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s="13">
        <v>44.75</v>
      </c>
      <c r="S6126" s="13">
        <f t="shared" si="286"/>
        <v>31.324999999999999</v>
      </c>
      <c r="T6126" s="13">
        <f t="shared" si="287"/>
        <v>13.425000000000001</v>
      </c>
      <c r="U6126" s="2">
        <f t="shared" si="285"/>
        <v>0.3</v>
      </c>
      <c r="V6126">
        <f>Table1[[#This Row],[Ship Date]]-Table1[[#This Row],[Order Date]]</f>
        <v>4</v>
      </c>
    </row>
    <row r="6127" spans="1:22" x14ac:dyDescent="0.35">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s="13">
        <v>11.96</v>
      </c>
      <c r="S6127" s="13">
        <f t="shared" si="286"/>
        <v>8.3719999999999999</v>
      </c>
      <c r="T6127" s="13">
        <f t="shared" si="287"/>
        <v>3.588000000000001</v>
      </c>
      <c r="U6127" s="2">
        <f t="shared" si="285"/>
        <v>0.30000000000000004</v>
      </c>
      <c r="V6127">
        <f>Table1[[#This Row],[Ship Date]]-Table1[[#This Row],[Order Date]]</f>
        <v>4</v>
      </c>
    </row>
    <row r="6128" spans="1:22" x14ac:dyDescent="0.35">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s="13">
        <v>3.9119999999999999</v>
      </c>
      <c r="S6128" s="13">
        <f t="shared" si="286"/>
        <v>2.7383999999999999</v>
      </c>
      <c r="T6128" s="13">
        <f t="shared" si="287"/>
        <v>1.1736</v>
      </c>
      <c r="U6128" s="2">
        <f t="shared" si="285"/>
        <v>0.3</v>
      </c>
      <c r="V6128">
        <f>Table1[[#This Row],[Ship Date]]-Table1[[#This Row],[Order Date]]</f>
        <v>4</v>
      </c>
    </row>
    <row r="6129" spans="1:22" x14ac:dyDescent="0.35">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s="13">
        <v>327.99599999999998</v>
      </c>
      <c r="S6129" s="13">
        <f t="shared" si="286"/>
        <v>229.59719999999996</v>
      </c>
      <c r="T6129" s="13">
        <f t="shared" si="287"/>
        <v>98.398800000000023</v>
      </c>
      <c r="U6129" s="2">
        <f t="shared" si="285"/>
        <v>0.3000000000000001</v>
      </c>
      <c r="V6129">
        <f>Table1[[#This Row],[Ship Date]]-Table1[[#This Row],[Order Date]]</f>
        <v>6</v>
      </c>
    </row>
    <row r="6130" spans="1:22" x14ac:dyDescent="0.35">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s="13">
        <v>49.408000000000001</v>
      </c>
      <c r="S6130" s="13">
        <f t="shared" si="286"/>
        <v>34.585599999999999</v>
      </c>
      <c r="T6130" s="13">
        <f t="shared" si="287"/>
        <v>14.822400000000002</v>
      </c>
      <c r="U6130" s="2">
        <f t="shared" si="285"/>
        <v>0.30000000000000004</v>
      </c>
      <c r="V6130">
        <f>Table1[[#This Row],[Ship Date]]-Table1[[#This Row],[Order Date]]</f>
        <v>3</v>
      </c>
    </row>
    <row r="6131" spans="1:22" x14ac:dyDescent="0.35">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s="13">
        <v>53.25</v>
      </c>
      <c r="S6131" s="13">
        <f t="shared" si="286"/>
        <v>37.274999999999999</v>
      </c>
      <c r="T6131" s="13">
        <f t="shared" si="287"/>
        <v>15.975000000000001</v>
      </c>
      <c r="U6131" s="2">
        <f t="shared" si="285"/>
        <v>0.30000000000000004</v>
      </c>
      <c r="V6131">
        <f>Table1[[#This Row],[Ship Date]]-Table1[[#This Row],[Order Date]]</f>
        <v>7</v>
      </c>
    </row>
    <row r="6132" spans="1:22" x14ac:dyDescent="0.35">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s="13">
        <v>3.76</v>
      </c>
      <c r="S6132" s="13">
        <f t="shared" si="286"/>
        <v>2.6319999999999997</v>
      </c>
      <c r="T6132" s="13">
        <f t="shared" si="287"/>
        <v>1.1280000000000001</v>
      </c>
      <c r="U6132" s="2">
        <f t="shared" si="285"/>
        <v>0.30000000000000004</v>
      </c>
      <c r="V6132">
        <f>Table1[[#This Row],[Ship Date]]-Table1[[#This Row],[Order Date]]</f>
        <v>7</v>
      </c>
    </row>
    <row r="6133" spans="1:22" x14ac:dyDescent="0.35">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s="13">
        <v>767.21400000000006</v>
      </c>
      <c r="S6133" s="13">
        <f t="shared" si="286"/>
        <v>537.0498</v>
      </c>
      <c r="T6133" s="13">
        <f t="shared" si="287"/>
        <v>230.16420000000005</v>
      </c>
      <c r="U6133" s="2">
        <f t="shared" si="285"/>
        <v>0.30000000000000004</v>
      </c>
      <c r="V6133">
        <f>Table1[[#This Row],[Ship Date]]-Table1[[#This Row],[Order Date]]</f>
        <v>4</v>
      </c>
    </row>
    <row r="6134" spans="1:22" x14ac:dyDescent="0.35">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s="13">
        <v>163.96</v>
      </c>
      <c r="S6134" s="13">
        <f t="shared" si="286"/>
        <v>114.77199999999999</v>
      </c>
      <c r="T6134" s="13">
        <f t="shared" si="287"/>
        <v>49.188000000000017</v>
      </c>
      <c r="U6134" s="2">
        <f t="shared" si="285"/>
        <v>0.3000000000000001</v>
      </c>
      <c r="V6134">
        <f>Table1[[#This Row],[Ship Date]]-Table1[[#This Row],[Order Date]]</f>
        <v>5</v>
      </c>
    </row>
    <row r="6135" spans="1:22" x14ac:dyDescent="0.3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s="13">
        <v>161.28</v>
      </c>
      <c r="S6135" s="13">
        <f t="shared" si="286"/>
        <v>112.89599999999999</v>
      </c>
      <c r="T6135" s="13">
        <f t="shared" si="287"/>
        <v>48.384000000000015</v>
      </c>
      <c r="U6135" s="2">
        <f t="shared" si="285"/>
        <v>0.3000000000000001</v>
      </c>
      <c r="V6135">
        <f>Table1[[#This Row],[Ship Date]]-Table1[[#This Row],[Order Date]]</f>
        <v>3</v>
      </c>
    </row>
    <row r="6136" spans="1:22" x14ac:dyDescent="0.35">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s="13">
        <v>192.8</v>
      </c>
      <c r="S6136" s="13">
        <f t="shared" si="286"/>
        <v>134.96</v>
      </c>
      <c r="T6136" s="13">
        <f t="shared" si="287"/>
        <v>57.84</v>
      </c>
      <c r="U6136" s="2">
        <f t="shared" si="285"/>
        <v>0.3</v>
      </c>
      <c r="V6136">
        <f>Table1[[#This Row],[Ship Date]]-Table1[[#This Row],[Order Date]]</f>
        <v>0</v>
      </c>
    </row>
    <row r="6137" spans="1:22" x14ac:dyDescent="0.35">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s="13">
        <v>27.696000000000002</v>
      </c>
      <c r="S6137" s="13">
        <f t="shared" si="286"/>
        <v>19.3872</v>
      </c>
      <c r="T6137" s="13">
        <f t="shared" si="287"/>
        <v>8.3088000000000015</v>
      </c>
      <c r="U6137" s="2">
        <f t="shared" si="285"/>
        <v>0.30000000000000004</v>
      </c>
      <c r="V6137">
        <f>Table1[[#This Row],[Ship Date]]-Table1[[#This Row],[Order Date]]</f>
        <v>4</v>
      </c>
    </row>
    <row r="6138" spans="1:22" x14ac:dyDescent="0.35">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s="13">
        <v>73.164000000000001</v>
      </c>
      <c r="S6138" s="13">
        <f t="shared" si="286"/>
        <v>51.214799999999997</v>
      </c>
      <c r="T6138" s="13">
        <f t="shared" si="287"/>
        <v>21.949200000000005</v>
      </c>
      <c r="U6138" s="2">
        <f t="shared" si="285"/>
        <v>0.30000000000000004</v>
      </c>
      <c r="V6138">
        <f>Table1[[#This Row],[Ship Date]]-Table1[[#This Row],[Order Date]]</f>
        <v>4</v>
      </c>
    </row>
    <row r="6139" spans="1:22" x14ac:dyDescent="0.35">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s="13">
        <v>32.064</v>
      </c>
      <c r="S6139" s="13">
        <f t="shared" si="286"/>
        <v>22.444799999999997</v>
      </c>
      <c r="T6139" s="13">
        <f t="shared" si="287"/>
        <v>9.6192000000000029</v>
      </c>
      <c r="U6139" s="2">
        <f t="shared" si="285"/>
        <v>0.3000000000000001</v>
      </c>
      <c r="V6139">
        <f>Table1[[#This Row],[Ship Date]]-Table1[[#This Row],[Order Date]]</f>
        <v>4</v>
      </c>
    </row>
    <row r="6140" spans="1:22" x14ac:dyDescent="0.35">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s="13">
        <v>205.666</v>
      </c>
      <c r="S6140" s="13">
        <f t="shared" si="286"/>
        <v>143.96619999999999</v>
      </c>
      <c r="T6140" s="13">
        <f t="shared" si="287"/>
        <v>61.69980000000001</v>
      </c>
      <c r="U6140" s="2">
        <f t="shared" si="285"/>
        <v>0.30000000000000004</v>
      </c>
      <c r="V6140">
        <f>Table1[[#This Row],[Ship Date]]-Table1[[#This Row],[Order Date]]</f>
        <v>5</v>
      </c>
    </row>
    <row r="6141" spans="1:22" x14ac:dyDescent="0.3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s="13">
        <v>115.44</v>
      </c>
      <c r="S6141" s="13">
        <f t="shared" si="286"/>
        <v>80.807999999999993</v>
      </c>
      <c r="T6141" s="13">
        <f t="shared" si="287"/>
        <v>34.632000000000005</v>
      </c>
      <c r="U6141" s="2">
        <f t="shared" si="285"/>
        <v>0.30000000000000004</v>
      </c>
      <c r="V6141">
        <f>Table1[[#This Row],[Ship Date]]-Table1[[#This Row],[Order Date]]</f>
        <v>2</v>
      </c>
    </row>
    <row r="6142" spans="1:22" x14ac:dyDescent="0.35">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s="13">
        <v>274.8</v>
      </c>
      <c r="S6142" s="13">
        <f t="shared" si="286"/>
        <v>192.35999999999999</v>
      </c>
      <c r="T6142" s="13">
        <f t="shared" si="287"/>
        <v>82.440000000000026</v>
      </c>
      <c r="U6142" s="2">
        <f t="shared" si="285"/>
        <v>0.3000000000000001</v>
      </c>
      <c r="V6142">
        <f>Table1[[#This Row],[Ship Date]]-Table1[[#This Row],[Order Date]]</f>
        <v>6</v>
      </c>
    </row>
    <row r="6143" spans="1:22" x14ac:dyDescent="0.35">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s="13">
        <v>195.64</v>
      </c>
      <c r="S6143" s="13">
        <f t="shared" si="286"/>
        <v>136.94799999999998</v>
      </c>
      <c r="T6143" s="13">
        <f t="shared" si="287"/>
        <v>58.692000000000007</v>
      </c>
      <c r="U6143" s="2">
        <f t="shared" si="285"/>
        <v>0.30000000000000004</v>
      </c>
      <c r="V6143">
        <f>Table1[[#This Row],[Ship Date]]-Table1[[#This Row],[Order Date]]</f>
        <v>6</v>
      </c>
    </row>
    <row r="6144" spans="1:22" x14ac:dyDescent="0.35">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s="13">
        <v>257.98</v>
      </c>
      <c r="S6144" s="13">
        <f t="shared" si="286"/>
        <v>180.58600000000001</v>
      </c>
      <c r="T6144" s="13">
        <f t="shared" si="287"/>
        <v>77.394000000000005</v>
      </c>
      <c r="U6144" s="2">
        <f t="shared" si="285"/>
        <v>0.3</v>
      </c>
      <c r="V6144">
        <f>Table1[[#This Row],[Ship Date]]-Table1[[#This Row],[Order Date]]</f>
        <v>6</v>
      </c>
    </row>
    <row r="6145" spans="1:22" x14ac:dyDescent="0.35">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s="13">
        <v>119.04</v>
      </c>
      <c r="S6145" s="13">
        <f t="shared" si="286"/>
        <v>83.328000000000003</v>
      </c>
      <c r="T6145" s="13">
        <f t="shared" si="287"/>
        <v>35.712000000000003</v>
      </c>
      <c r="U6145" s="2">
        <f t="shared" si="285"/>
        <v>0.3</v>
      </c>
      <c r="V6145">
        <f>Table1[[#This Row],[Ship Date]]-Table1[[#This Row],[Order Date]]</f>
        <v>6</v>
      </c>
    </row>
    <row r="6146" spans="1:22" x14ac:dyDescent="0.35">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s="13">
        <v>20.07</v>
      </c>
      <c r="S6146" s="13">
        <f t="shared" si="286"/>
        <v>14.048999999999999</v>
      </c>
      <c r="T6146" s="13">
        <f t="shared" si="287"/>
        <v>6.0210000000000008</v>
      </c>
      <c r="U6146" s="2">
        <f t="shared" si="285"/>
        <v>0.30000000000000004</v>
      </c>
      <c r="V6146">
        <f>Table1[[#This Row],[Ship Date]]-Table1[[#This Row],[Order Date]]</f>
        <v>4</v>
      </c>
    </row>
    <row r="6147" spans="1:22" x14ac:dyDescent="0.35">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s="13">
        <v>11.76</v>
      </c>
      <c r="S6147" s="13">
        <f t="shared" si="286"/>
        <v>8.2319999999999993</v>
      </c>
      <c r="T6147" s="13">
        <f t="shared" si="287"/>
        <v>3.5280000000000005</v>
      </c>
      <c r="U6147" s="2">
        <f t="shared" ref="U6147:U6210" si="288">T6147/R6147</f>
        <v>0.30000000000000004</v>
      </c>
      <c r="V6147">
        <f>Table1[[#This Row],[Ship Date]]-Table1[[#This Row],[Order Date]]</f>
        <v>4</v>
      </c>
    </row>
    <row r="6148" spans="1:22" x14ac:dyDescent="0.35">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s="13">
        <v>11.76</v>
      </c>
      <c r="S6148" s="13">
        <f t="shared" ref="S6148:S6211" si="289">R6148*0.7</f>
        <v>8.2319999999999993</v>
      </c>
      <c r="T6148" s="13">
        <f t="shared" ref="T6148:T6211" si="290">R6148-S6148</f>
        <v>3.5280000000000005</v>
      </c>
      <c r="U6148" s="2">
        <f t="shared" si="288"/>
        <v>0.30000000000000004</v>
      </c>
      <c r="V6148">
        <f>Table1[[#This Row],[Ship Date]]-Table1[[#This Row],[Order Date]]</f>
        <v>4</v>
      </c>
    </row>
    <row r="6149" spans="1:22" x14ac:dyDescent="0.35">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s="13">
        <v>40.735999999999997</v>
      </c>
      <c r="S6149" s="13">
        <f t="shared" si="289"/>
        <v>28.515199999999997</v>
      </c>
      <c r="T6149" s="13">
        <f t="shared" si="290"/>
        <v>12.220800000000001</v>
      </c>
      <c r="U6149" s="2">
        <f t="shared" si="288"/>
        <v>0.30000000000000004</v>
      </c>
      <c r="V6149">
        <f>Table1[[#This Row],[Ship Date]]-Table1[[#This Row],[Order Date]]</f>
        <v>4</v>
      </c>
    </row>
    <row r="6150" spans="1:22" x14ac:dyDescent="0.3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s="13">
        <v>201.584</v>
      </c>
      <c r="S6150" s="13">
        <f t="shared" si="289"/>
        <v>141.1088</v>
      </c>
      <c r="T6150" s="13">
        <f t="shared" si="290"/>
        <v>60.475200000000001</v>
      </c>
      <c r="U6150" s="2">
        <f t="shared" si="288"/>
        <v>0.3</v>
      </c>
      <c r="V6150">
        <f>Table1[[#This Row],[Ship Date]]-Table1[[#This Row],[Order Date]]</f>
        <v>2</v>
      </c>
    </row>
    <row r="6151" spans="1:22" x14ac:dyDescent="0.35">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s="13">
        <v>340.70400000000001</v>
      </c>
      <c r="S6151" s="13">
        <f t="shared" si="289"/>
        <v>238.49279999999999</v>
      </c>
      <c r="T6151" s="13">
        <f t="shared" si="290"/>
        <v>102.21120000000002</v>
      </c>
      <c r="U6151" s="2">
        <f t="shared" si="288"/>
        <v>0.30000000000000004</v>
      </c>
      <c r="V6151">
        <f>Table1[[#This Row],[Ship Date]]-Table1[[#This Row],[Order Date]]</f>
        <v>3</v>
      </c>
    </row>
    <row r="6152" spans="1:22" x14ac:dyDescent="0.35">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s="13">
        <v>354.9</v>
      </c>
      <c r="S6152" s="13">
        <f t="shared" si="289"/>
        <v>248.42999999999998</v>
      </c>
      <c r="T6152" s="13">
        <f t="shared" si="290"/>
        <v>106.47</v>
      </c>
      <c r="U6152" s="2">
        <f t="shared" si="288"/>
        <v>0.3</v>
      </c>
      <c r="V6152">
        <f>Table1[[#This Row],[Ship Date]]-Table1[[#This Row],[Order Date]]</f>
        <v>3</v>
      </c>
    </row>
    <row r="6153" spans="1:22" x14ac:dyDescent="0.3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s="13">
        <v>1198.33</v>
      </c>
      <c r="S6153" s="13">
        <f t="shared" si="289"/>
        <v>838.8309999999999</v>
      </c>
      <c r="T6153" s="13">
        <f t="shared" si="290"/>
        <v>359.49900000000002</v>
      </c>
      <c r="U6153" s="2">
        <f t="shared" si="288"/>
        <v>0.30000000000000004</v>
      </c>
      <c r="V6153">
        <f>Table1[[#This Row],[Ship Date]]-Table1[[#This Row],[Order Date]]</f>
        <v>3</v>
      </c>
    </row>
    <row r="6154" spans="1:22" x14ac:dyDescent="0.35">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s="13">
        <v>87.92</v>
      </c>
      <c r="S6154" s="13">
        <f t="shared" si="289"/>
        <v>61.543999999999997</v>
      </c>
      <c r="T6154" s="13">
        <f t="shared" si="290"/>
        <v>26.376000000000005</v>
      </c>
      <c r="U6154" s="2">
        <f t="shared" si="288"/>
        <v>0.30000000000000004</v>
      </c>
      <c r="V6154">
        <f>Table1[[#This Row],[Ship Date]]-Table1[[#This Row],[Order Date]]</f>
        <v>5</v>
      </c>
    </row>
    <row r="6155" spans="1:22" x14ac:dyDescent="0.3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s="13">
        <v>51.968000000000004</v>
      </c>
      <c r="S6155" s="13">
        <f t="shared" si="289"/>
        <v>36.377600000000001</v>
      </c>
      <c r="T6155" s="13">
        <f t="shared" si="290"/>
        <v>15.590400000000002</v>
      </c>
      <c r="U6155" s="2">
        <f t="shared" si="288"/>
        <v>0.30000000000000004</v>
      </c>
      <c r="V6155">
        <f>Table1[[#This Row],[Ship Date]]-Table1[[#This Row],[Order Date]]</f>
        <v>3</v>
      </c>
    </row>
    <row r="6156" spans="1:22" x14ac:dyDescent="0.3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s="13">
        <v>51.335999999999999</v>
      </c>
      <c r="S6156" s="13">
        <f t="shared" si="289"/>
        <v>35.935199999999995</v>
      </c>
      <c r="T6156" s="13">
        <f t="shared" si="290"/>
        <v>15.400800000000004</v>
      </c>
      <c r="U6156" s="2">
        <f t="shared" si="288"/>
        <v>0.3000000000000001</v>
      </c>
      <c r="V6156">
        <f>Table1[[#This Row],[Ship Date]]-Table1[[#This Row],[Order Date]]</f>
        <v>3</v>
      </c>
    </row>
    <row r="6157" spans="1:22" x14ac:dyDescent="0.35">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s="13">
        <v>332.70400000000001</v>
      </c>
      <c r="S6157" s="13">
        <f t="shared" si="289"/>
        <v>232.89279999999999</v>
      </c>
      <c r="T6157" s="13">
        <f t="shared" si="290"/>
        <v>99.811200000000014</v>
      </c>
      <c r="U6157" s="2">
        <f t="shared" si="288"/>
        <v>0.30000000000000004</v>
      </c>
      <c r="V6157">
        <f>Table1[[#This Row],[Ship Date]]-Table1[[#This Row],[Order Date]]</f>
        <v>3</v>
      </c>
    </row>
    <row r="6158" spans="1:22" x14ac:dyDescent="0.3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s="13">
        <v>42.408000000000001</v>
      </c>
      <c r="S6158" s="13">
        <f t="shared" si="289"/>
        <v>29.685599999999997</v>
      </c>
      <c r="T6158" s="13">
        <f t="shared" si="290"/>
        <v>12.722400000000004</v>
      </c>
      <c r="U6158" s="2">
        <f t="shared" si="288"/>
        <v>0.3000000000000001</v>
      </c>
      <c r="V6158">
        <f>Table1[[#This Row],[Ship Date]]-Table1[[#This Row],[Order Date]]</f>
        <v>3</v>
      </c>
    </row>
    <row r="6159" spans="1:22" x14ac:dyDescent="0.35">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s="13">
        <v>81.540000000000006</v>
      </c>
      <c r="S6159" s="13">
        <f t="shared" si="289"/>
        <v>57.078000000000003</v>
      </c>
      <c r="T6159" s="13">
        <f t="shared" si="290"/>
        <v>24.462000000000003</v>
      </c>
      <c r="U6159" s="2">
        <f t="shared" si="288"/>
        <v>0.30000000000000004</v>
      </c>
      <c r="V6159">
        <f>Table1[[#This Row],[Ship Date]]-Table1[[#This Row],[Order Date]]</f>
        <v>2</v>
      </c>
    </row>
    <row r="6160" spans="1:22" x14ac:dyDescent="0.35">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s="13">
        <v>167.28</v>
      </c>
      <c r="S6160" s="13">
        <f t="shared" si="289"/>
        <v>117.09599999999999</v>
      </c>
      <c r="T6160" s="13">
        <f t="shared" si="290"/>
        <v>50.184000000000012</v>
      </c>
      <c r="U6160" s="2">
        <f t="shared" si="288"/>
        <v>0.30000000000000004</v>
      </c>
      <c r="V6160">
        <f>Table1[[#This Row],[Ship Date]]-Table1[[#This Row],[Order Date]]</f>
        <v>2</v>
      </c>
    </row>
    <row r="6161" spans="1:22" x14ac:dyDescent="0.35">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s="13">
        <v>772.68</v>
      </c>
      <c r="S6161" s="13">
        <f t="shared" si="289"/>
        <v>540.87599999999998</v>
      </c>
      <c r="T6161" s="13">
        <f t="shared" si="290"/>
        <v>231.80399999999997</v>
      </c>
      <c r="U6161" s="2">
        <f t="shared" si="288"/>
        <v>0.3</v>
      </c>
      <c r="V6161">
        <f>Table1[[#This Row],[Ship Date]]-Table1[[#This Row],[Order Date]]</f>
        <v>6</v>
      </c>
    </row>
    <row r="6162" spans="1:22" x14ac:dyDescent="0.35">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s="13">
        <v>323.976</v>
      </c>
      <c r="S6162" s="13">
        <f t="shared" si="289"/>
        <v>226.78319999999999</v>
      </c>
      <c r="T6162" s="13">
        <f t="shared" si="290"/>
        <v>97.192800000000005</v>
      </c>
      <c r="U6162" s="2">
        <f t="shared" si="288"/>
        <v>0.30000000000000004</v>
      </c>
      <c r="V6162">
        <f>Table1[[#This Row],[Ship Date]]-Table1[[#This Row],[Order Date]]</f>
        <v>2</v>
      </c>
    </row>
    <row r="6163" spans="1:22" x14ac:dyDescent="0.35">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s="13">
        <v>11.808</v>
      </c>
      <c r="S6163" s="13">
        <f t="shared" si="289"/>
        <v>8.2655999999999992</v>
      </c>
      <c r="T6163" s="13">
        <f t="shared" si="290"/>
        <v>3.5424000000000007</v>
      </c>
      <c r="U6163" s="2">
        <f t="shared" si="288"/>
        <v>0.30000000000000004</v>
      </c>
      <c r="V6163">
        <f>Table1[[#This Row],[Ship Date]]-Table1[[#This Row],[Order Date]]</f>
        <v>2</v>
      </c>
    </row>
    <row r="6164" spans="1:22" x14ac:dyDescent="0.35">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s="13">
        <v>26.16</v>
      </c>
      <c r="S6164" s="13">
        <f t="shared" si="289"/>
        <v>18.311999999999998</v>
      </c>
      <c r="T6164" s="13">
        <f t="shared" si="290"/>
        <v>7.8480000000000025</v>
      </c>
      <c r="U6164" s="2">
        <f t="shared" si="288"/>
        <v>0.3000000000000001</v>
      </c>
      <c r="V6164">
        <f>Table1[[#This Row],[Ship Date]]-Table1[[#This Row],[Order Date]]</f>
        <v>2</v>
      </c>
    </row>
    <row r="6165" spans="1:22" x14ac:dyDescent="0.35">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s="13">
        <v>33.57</v>
      </c>
      <c r="S6165" s="13">
        <f t="shared" si="289"/>
        <v>23.498999999999999</v>
      </c>
      <c r="T6165" s="13">
        <f t="shared" si="290"/>
        <v>10.071000000000002</v>
      </c>
      <c r="U6165" s="2">
        <f t="shared" si="288"/>
        <v>0.30000000000000004</v>
      </c>
      <c r="V6165">
        <f>Table1[[#This Row],[Ship Date]]-Table1[[#This Row],[Order Date]]</f>
        <v>2</v>
      </c>
    </row>
    <row r="6166" spans="1:22" x14ac:dyDescent="0.35">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s="13">
        <v>4.992</v>
      </c>
      <c r="S6166" s="13">
        <f t="shared" si="289"/>
        <v>3.4943999999999997</v>
      </c>
      <c r="T6166" s="13">
        <f t="shared" si="290"/>
        <v>1.4976000000000003</v>
      </c>
      <c r="U6166" s="2">
        <f t="shared" si="288"/>
        <v>0.30000000000000004</v>
      </c>
      <c r="V6166">
        <f>Table1[[#This Row],[Ship Date]]-Table1[[#This Row],[Order Date]]</f>
        <v>2</v>
      </c>
    </row>
    <row r="6167" spans="1:22" x14ac:dyDescent="0.35">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s="13">
        <v>20.015999999999998</v>
      </c>
      <c r="S6167" s="13">
        <f t="shared" si="289"/>
        <v>14.011199999999997</v>
      </c>
      <c r="T6167" s="13">
        <f t="shared" si="290"/>
        <v>6.0048000000000012</v>
      </c>
      <c r="U6167" s="2">
        <f t="shared" si="288"/>
        <v>0.3000000000000001</v>
      </c>
      <c r="V6167">
        <f>Table1[[#This Row],[Ship Date]]-Table1[[#This Row],[Order Date]]</f>
        <v>2</v>
      </c>
    </row>
    <row r="6168" spans="1:22" x14ac:dyDescent="0.35">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s="13">
        <v>170.24</v>
      </c>
      <c r="S6168" s="13">
        <f t="shared" si="289"/>
        <v>119.16799999999999</v>
      </c>
      <c r="T6168" s="13">
        <f t="shared" si="290"/>
        <v>51.072000000000017</v>
      </c>
      <c r="U6168" s="2">
        <f t="shared" si="288"/>
        <v>0.3000000000000001</v>
      </c>
      <c r="V6168">
        <f>Table1[[#This Row],[Ship Date]]-Table1[[#This Row],[Order Date]]</f>
        <v>2</v>
      </c>
    </row>
    <row r="6169" spans="1:22" x14ac:dyDescent="0.35">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s="13">
        <v>117.456</v>
      </c>
      <c r="S6169" s="13">
        <f t="shared" si="289"/>
        <v>82.219200000000001</v>
      </c>
      <c r="T6169" s="13">
        <f t="shared" si="290"/>
        <v>35.236800000000002</v>
      </c>
      <c r="U6169" s="2">
        <f t="shared" si="288"/>
        <v>0.3</v>
      </c>
      <c r="V6169">
        <f>Table1[[#This Row],[Ship Date]]-Table1[[#This Row],[Order Date]]</f>
        <v>5</v>
      </c>
    </row>
    <row r="6170" spans="1:22" x14ac:dyDescent="0.35">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s="13">
        <v>22.96</v>
      </c>
      <c r="S6170" s="13">
        <f t="shared" si="289"/>
        <v>16.071999999999999</v>
      </c>
      <c r="T6170" s="13">
        <f t="shared" si="290"/>
        <v>6.8880000000000017</v>
      </c>
      <c r="U6170" s="2">
        <f t="shared" si="288"/>
        <v>0.30000000000000004</v>
      </c>
      <c r="V6170">
        <f>Table1[[#This Row],[Ship Date]]-Table1[[#This Row],[Order Date]]</f>
        <v>3</v>
      </c>
    </row>
    <row r="6171" spans="1:22" x14ac:dyDescent="0.35">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s="13">
        <v>13.36</v>
      </c>
      <c r="S6171" s="13">
        <f t="shared" si="289"/>
        <v>9.3519999999999985</v>
      </c>
      <c r="T6171" s="13">
        <f t="shared" si="290"/>
        <v>4.0080000000000009</v>
      </c>
      <c r="U6171" s="2">
        <f t="shared" si="288"/>
        <v>0.3000000000000001</v>
      </c>
      <c r="V6171">
        <f>Table1[[#This Row],[Ship Date]]-Table1[[#This Row],[Order Date]]</f>
        <v>3</v>
      </c>
    </row>
    <row r="6172" spans="1:22" x14ac:dyDescent="0.3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s="13">
        <v>34.247999999999998</v>
      </c>
      <c r="S6172" s="13">
        <f t="shared" si="289"/>
        <v>23.973599999999998</v>
      </c>
      <c r="T6172" s="13">
        <f t="shared" si="290"/>
        <v>10.2744</v>
      </c>
      <c r="U6172" s="2">
        <f t="shared" si="288"/>
        <v>0.30000000000000004</v>
      </c>
      <c r="V6172">
        <f>Table1[[#This Row],[Ship Date]]-Table1[[#This Row],[Order Date]]</f>
        <v>5</v>
      </c>
    </row>
    <row r="6173" spans="1:22" x14ac:dyDescent="0.35">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s="13">
        <v>3.52</v>
      </c>
      <c r="S6173" s="13">
        <f t="shared" si="289"/>
        <v>2.464</v>
      </c>
      <c r="T6173" s="13">
        <f t="shared" si="290"/>
        <v>1.056</v>
      </c>
      <c r="U6173" s="2">
        <f t="shared" si="288"/>
        <v>0.3</v>
      </c>
      <c r="V6173">
        <f>Table1[[#This Row],[Ship Date]]-Table1[[#This Row],[Order Date]]</f>
        <v>5</v>
      </c>
    </row>
    <row r="6174" spans="1:22" x14ac:dyDescent="0.35">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s="13">
        <v>26.7</v>
      </c>
      <c r="S6174" s="13">
        <f t="shared" si="289"/>
        <v>18.689999999999998</v>
      </c>
      <c r="T6174" s="13">
        <f t="shared" si="290"/>
        <v>8.0100000000000016</v>
      </c>
      <c r="U6174" s="2">
        <f t="shared" si="288"/>
        <v>0.30000000000000004</v>
      </c>
      <c r="V6174">
        <f>Table1[[#This Row],[Ship Date]]-Table1[[#This Row],[Order Date]]</f>
        <v>6</v>
      </c>
    </row>
    <row r="6175" spans="1:22" x14ac:dyDescent="0.35">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s="13">
        <v>21.2</v>
      </c>
      <c r="S6175" s="13">
        <f t="shared" si="289"/>
        <v>14.839999999999998</v>
      </c>
      <c r="T6175" s="13">
        <f t="shared" si="290"/>
        <v>6.3600000000000012</v>
      </c>
      <c r="U6175" s="2">
        <f t="shared" si="288"/>
        <v>0.30000000000000004</v>
      </c>
      <c r="V6175">
        <f>Table1[[#This Row],[Ship Date]]-Table1[[#This Row],[Order Date]]</f>
        <v>6</v>
      </c>
    </row>
    <row r="6176" spans="1:22" x14ac:dyDescent="0.35">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s="13">
        <v>838.38</v>
      </c>
      <c r="S6176" s="13">
        <f t="shared" si="289"/>
        <v>586.86599999999999</v>
      </c>
      <c r="T6176" s="13">
        <f t="shared" si="290"/>
        <v>251.51400000000001</v>
      </c>
      <c r="U6176" s="2">
        <f t="shared" si="288"/>
        <v>0.3</v>
      </c>
      <c r="V6176">
        <f>Table1[[#This Row],[Ship Date]]-Table1[[#This Row],[Order Date]]</f>
        <v>6</v>
      </c>
    </row>
    <row r="6177" spans="1:22" x14ac:dyDescent="0.35">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s="13">
        <v>1690.04</v>
      </c>
      <c r="S6177" s="13">
        <f t="shared" si="289"/>
        <v>1183.0279999999998</v>
      </c>
      <c r="T6177" s="13">
        <f t="shared" si="290"/>
        <v>507.01200000000017</v>
      </c>
      <c r="U6177" s="2">
        <f t="shared" si="288"/>
        <v>0.3000000000000001</v>
      </c>
      <c r="V6177">
        <f>Table1[[#This Row],[Ship Date]]-Table1[[#This Row],[Order Date]]</f>
        <v>5</v>
      </c>
    </row>
    <row r="6178" spans="1:22" x14ac:dyDescent="0.35">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s="13">
        <v>85.96</v>
      </c>
      <c r="S6178" s="13">
        <f t="shared" si="289"/>
        <v>60.17199999999999</v>
      </c>
      <c r="T6178" s="13">
        <f t="shared" si="290"/>
        <v>25.788000000000004</v>
      </c>
      <c r="U6178" s="2">
        <f t="shared" si="288"/>
        <v>0.30000000000000004</v>
      </c>
      <c r="V6178">
        <f>Table1[[#This Row],[Ship Date]]-Table1[[#This Row],[Order Date]]</f>
        <v>5</v>
      </c>
    </row>
    <row r="6179" spans="1:22" x14ac:dyDescent="0.3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s="13">
        <v>121.96</v>
      </c>
      <c r="S6179" s="13">
        <f t="shared" si="289"/>
        <v>85.371999999999986</v>
      </c>
      <c r="T6179" s="13">
        <f t="shared" si="290"/>
        <v>36.588000000000008</v>
      </c>
      <c r="U6179" s="2">
        <f t="shared" si="288"/>
        <v>0.3000000000000001</v>
      </c>
      <c r="V6179">
        <f>Table1[[#This Row],[Ship Date]]-Table1[[#This Row],[Order Date]]</f>
        <v>5</v>
      </c>
    </row>
    <row r="6180" spans="1:22" x14ac:dyDescent="0.3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s="13">
        <v>23.92</v>
      </c>
      <c r="S6180" s="13">
        <f t="shared" si="289"/>
        <v>16.744</v>
      </c>
      <c r="T6180" s="13">
        <f t="shared" si="290"/>
        <v>7.1760000000000019</v>
      </c>
      <c r="U6180" s="2">
        <f t="shared" si="288"/>
        <v>0.30000000000000004</v>
      </c>
      <c r="V6180">
        <f>Table1[[#This Row],[Ship Date]]-Table1[[#This Row],[Order Date]]</f>
        <v>5</v>
      </c>
    </row>
    <row r="6181" spans="1:22" x14ac:dyDescent="0.35">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s="13">
        <v>63.96</v>
      </c>
      <c r="S6181" s="13">
        <f t="shared" si="289"/>
        <v>44.771999999999998</v>
      </c>
      <c r="T6181" s="13">
        <f t="shared" si="290"/>
        <v>19.188000000000002</v>
      </c>
      <c r="U6181" s="2">
        <f t="shared" si="288"/>
        <v>0.30000000000000004</v>
      </c>
      <c r="V6181">
        <f>Table1[[#This Row],[Ship Date]]-Table1[[#This Row],[Order Date]]</f>
        <v>5</v>
      </c>
    </row>
    <row r="6182" spans="1:22" x14ac:dyDescent="0.35">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s="13">
        <v>629.95000000000005</v>
      </c>
      <c r="S6182" s="13">
        <f t="shared" si="289"/>
        <v>440.96500000000003</v>
      </c>
      <c r="T6182" s="13">
        <f t="shared" si="290"/>
        <v>188.98500000000001</v>
      </c>
      <c r="U6182" s="2">
        <f t="shared" si="288"/>
        <v>0.3</v>
      </c>
      <c r="V6182">
        <f>Table1[[#This Row],[Ship Date]]-Table1[[#This Row],[Order Date]]</f>
        <v>5</v>
      </c>
    </row>
    <row r="6183" spans="1:22" x14ac:dyDescent="0.35">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s="13">
        <v>113.73</v>
      </c>
      <c r="S6183" s="13">
        <f t="shared" si="289"/>
        <v>79.611000000000004</v>
      </c>
      <c r="T6183" s="13">
        <f t="shared" si="290"/>
        <v>34.119</v>
      </c>
      <c r="U6183" s="2">
        <f t="shared" si="288"/>
        <v>0.3</v>
      </c>
      <c r="V6183">
        <f>Table1[[#This Row],[Ship Date]]-Table1[[#This Row],[Order Date]]</f>
        <v>5</v>
      </c>
    </row>
    <row r="6184" spans="1:22" x14ac:dyDescent="0.35">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s="13">
        <v>14.6</v>
      </c>
      <c r="S6184" s="13">
        <f t="shared" si="289"/>
        <v>10.219999999999999</v>
      </c>
      <c r="T6184" s="13">
        <f t="shared" si="290"/>
        <v>4.3800000000000008</v>
      </c>
      <c r="U6184" s="2">
        <f t="shared" si="288"/>
        <v>0.30000000000000004</v>
      </c>
      <c r="V6184">
        <f>Table1[[#This Row],[Ship Date]]-Table1[[#This Row],[Order Date]]</f>
        <v>5</v>
      </c>
    </row>
    <row r="6185" spans="1:22" x14ac:dyDescent="0.3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s="13">
        <v>887.84</v>
      </c>
      <c r="S6185" s="13">
        <f t="shared" si="289"/>
        <v>621.48799999999994</v>
      </c>
      <c r="T6185" s="13">
        <f t="shared" si="290"/>
        <v>266.35200000000009</v>
      </c>
      <c r="U6185" s="2">
        <f t="shared" si="288"/>
        <v>0.3000000000000001</v>
      </c>
      <c r="V6185">
        <f>Table1[[#This Row],[Ship Date]]-Table1[[#This Row],[Order Date]]</f>
        <v>5</v>
      </c>
    </row>
    <row r="6186" spans="1:22" x14ac:dyDescent="0.35">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s="13">
        <v>403.92</v>
      </c>
      <c r="S6186" s="13">
        <f t="shared" si="289"/>
        <v>282.74399999999997</v>
      </c>
      <c r="T6186" s="13">
        <f t="shared" si="290"/>
        <v>121.17600000000004</v>
      </c>
      <c r="U6186" s="2">
        <f t="shared" si="288"/>
        <v>0.3000000000000001</v>
      </c>
      <c r="V6186">
        <f>Table1[[#This Row],[Ship Date]]-Table1[[#This Row],[Order Date]]</f>
        <v>2</v>
      </c>
    </row>
    <row r="6187" spans="1:22" x14ac:dyDescent="0.35">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s="13">
        <v>106.8</v>
      </c>
      <c r="S6187" s="13">
        <f t="shared" si="289"/>
        <v>74.759999999999991</v>
      </c>
      <c r="T6187" s="13">
        <f t="shared" si="290"/>
        <v>32.040000000000006</v>
      </c>
      <c r="U6187" s="2">
        <f t="shared" si="288"/>
        <v>0.30000000000000004</v>
      </c>
      <c r="V6187">
        <f>Table1[[#This Row],[Ship Date]]-Table1[[#This Row],[Order Date]]</f>
        <v>5</v>
      </c>
    </row>
    <row r="6188" spans="1:22" x14ac:dyDescent="0.35">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s="13">
        <v>70.95</v>
      </c>
      <c r="S6188" s="13">
        <f t="shared" si="289"/>
        <v>49.664999999999999</v>
      </c>
      <c r="T6188" s="13">
        <f t="shared" si="290"/>
        <v>21.285000000000004</v>
      </c>
      <c r="U6188" s="2">
        <f t="shared" si="288"/>
        <v>0.30000000000000004</v>
      </c>
      <c r="V6188">
        <f>Table1[[#This Row],[Ship Date]]-Table1[[#This Row],[Order Date]]</f>
        <v>2</v>
      </c>
    </row>
    <row r="6189" spans="1:22" x14ac:dyDescent="0.35">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s="13">
        <v>34.944000000000003</v>
      </c>
      <c r="S6189" s="13">
        <f t="shared" si="289"/>
        <v>24.460799999999999</v>
      </c>
      <c r="T6189" s="13">
        <f t="shared" si="290"/>
        <v>10.483200000000004</v>
      </c>
      <c r="U6189" s="2">
        <f t="shared" si="288"/>
        <v>0.3000000000000001</v>
      </c>
      <c r="V6189">
        <f>Table1[[#This Row],[Ship Date]]-Table1[[#This Row],[Order Date]]</f>
        <v>2</v>
      </c>
    </row>
    <row r="6190" spans="1:22" x14ac:dyDescent="0.35">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s="13">
        <v>119.04</v>
      </c>
      <c r="S6190" s="13">
        <f t="shared" si="289"/>
        <v>83.328000000000003</v>
      </c>
      <c r="T6190" s="13">
        <f t="shared" si="290"/>
        <v>35.712000000000003</v>
      </c>
      <c r="U6190" s="2">
        <f t="shared" si="288"/>
        <v>0.3</v>
      </c>
      <c r="V6190">
        <f>Table1[[#This Row],[Ship Date]]-Table1[[#This Row],[Order Date]]</f>
        <v>2</v>
      </c>
    </row>
    <row r="6191" spans="1:22" x14ac:dyDescent="0.35">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s="13">
        <v>383.84</v>
      </c>
      <c r="S6191" s="13">
        <f t="shared" si="289"/>
        <v>268.68799999999999</v>
      </c>
      <c r="T6191" s="13">
        <f t="shared" si="290"/>
        <v>115.15199999999999</v>
      </c>
      <c r="U6191" s="2">
        <f t="shared" si="288"/>
        <v>0.3</v>
      </c>
      <c r="V6191">
        <f>Table1[[#This Row],[Ship Date]]-Table1[[#This Row],[Order Date]]</f>
        <v>4</v>
      </c>
    </row>
    <row r="6192" spans="1:22" x14ac:dyDescent="0.35">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s="13">
        <v>799.56</v>
      </c>
      <c r="S6192" s="13">
        <f t="shared" si="289"/>
        <v>559.69199999999989</v>
      </c>
      <c r="T6192" s="13">
        <f t="shared" si="290"/>
        <v>239.86800000000005</v>
      </c>
      <c r="U6192" s="2">
        <f t="shared" si="288"/>
        <v>0.3000000000000001</v>
      </c>
      <c r="V6192">
        <f>Table1[[#This Row],[Ship Date]]-Table1[[#This Row],[Order Date]]</f>
        <v>4</v>
      </c>
    </row>
    <row r="6193" spans="1:22" x14ac:dyDescent="0.35">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s="13">
        <v>31.44</v>
      </c>
      <c r="S6193" s="13">
        <f t="shared" si="289"/>
        <v>22.007999999999999</v>
      </c>
      <c r="T6193" s="13">
        <f t="shared" si="290"/>
        <v>9.4320000000000022</v>
      </c>
      <c r="U6193" s="2">
        <f t="shared" si="288"/>
        <v>0.30000000000000004</v>
      </c>
      <c r="V6193">
        <f>Table1[[#This Row],[Ship Date]]-Table1[[#This Row],[Order Date]]</f>
        <v>0</v>
      </c>
    </row>
    <row r="6194" spans="1:22" x14ac:dyDescent="0.35">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s="13">
        <v>25.92</v>
      </c>
      <c r="S6194" s="13">
        <f t="shared" si="289"/>
        <v>18.143999999999998</v>
      </c>
      <c r="T6194" s="13">
        <f t="shared" si="290"/>
        <v>7.7760000000000034</v>
      </c>
      <c r="U6194" s="2">
        <f t="shared" si="288"/>
        <v>0.3000000000000001</v>
      </c>
      <c r="V6194">
        <f>Table1[[#This Row],[Ship Date]]-Table1[[#This Row],[Order Date]]</f>
        <v>4</v>
      </c>
    </row>
    <row r="6195" spans="1:22" x14ac:dyDescent="0.35">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s="13">
        <v>6.33</v>
      </c>
      <c r="S6195" s="13">
        <f t="shared" si="289"/>
        <v>4.431</v>
      </c>
      <c r="T6195" s="13">
        <f t="shared" si="290"/>
        <v>1.899</v>
      </c>
      <c r="U6195" s="2">
        <f t="shared" si="288"/>
        <v>0.3</v>
      </c>
      <c r="V6195">
        <f>Table1[[#This Row],[Ship Date]]-Table1[[#This Row],[Order Date]]</f>
        <v>4</v>
      </c>
    </row>
    <row r="6196" spans="1:22" x14ac:dyDescent="0.35">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s="13">
        <v>75.88</v>
      </c>
      <c r="S6196" s="13">
        <f t="shared" si="289"/>
        <v>53.115999999999993</v>
      </c>
      <c r="T6196" s="13">
        <f t="shared" si="290"/>
        <v>22.764000000000003</v>
      </c>
      <c r="U6196" s="2">
        <f t="shared" si="288"/>
        <v>0.30000000000000004</v>
      </c>
      <c r="V6196">
        <f>Table1[[#This Row],[Ship Date]]-Table1[[#This Row],[Order Date]]</f>
        <v>4</v>
      </c>
    </row>
    <row r="6197" spans="1:22" x14ac:dyDescent="0.35">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s="13">
        <v>329.988</v>
      </c>
      <c r="S6197" s="13">
        <f t="shared" si="289"/>
        <v>230.99159999999998</v>
      </c>
      <c r="T6197" s="13">
        <f t="shared" si="290"/>
        <v>98.996400000000023</v>
      </c>
      <c r="U6197" s="2">
        <f t="shared" si="288"/>
        <v>0.30000000000000004</v>
      </c>
      <c r="V6197">
        <f>Table1[[#This Row],[Ship Date]]-Table1[[#This Row],[Order Date]]</f>
        <v>7</v>
      </c>
    </row>
    <row r="6198" spans="1:22" x14ac:dyDescent="0.35">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s="13">
        <v>71.376000000000005</v>
      </c>
      <c r="S6198" s="13">
        <f t="shared" si="289"/>
        <v>49.963200000000001</v>
      </c>
      <c r="T6198" s="13">
        <f t="shared" si="290"/>
        <v>21.412800000000004</v>
      </c>
      <c r="U6198" s="2">
        <f t="shared" si="288"/>
        <v>0.30000000000000004</v>
      </c>
      <c r="V6198">
        <f>Table1[[#This Row],[Ship Date]]-Table1[[#This Row],[Order Date]]</f>
        <v>7</v>
      </c>
    </row>
    <row r="6199" spans="1:22" x14ac:dyDescent="0.35">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s="13">
        <v>63.77</v>
      </c>
      <c r="S6199" s="13">
        <f t="shared" si="289"/>
        <v>44.639000000000003</v>
      </c>
      <c r="T6199" s="13">
        <f t="shared" si="290"/>
        <v>19.131</v>
      </c>
      <c r="U6199" s="2">
        <f t="shared" si="288"/>
        <v>0.3</v>
      </c>
      <c r="V6199">
        <f>Table1[[#This Row],[Ship Date]]-Table1[[#This Row],[Order Date]]</f>
        <v>4</v>
      </c>
    </row>
    <row r="6200" spans="1:22" x14ac:dyDescent="0.35">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s="13">
        <v>50.97</v>
      </c>
      <c r="S6200" s="13">
        <f t="shared" si="289"/>
        <v>35.678999999999995</v>
      </c>
      <c r="T6200" s="13">
        <f t="shared" si="290"/>
        <v>15.291000000000004</v>
      </c>
      <c r="U6200" s="2">
        <f t="shared" si="288"/>
        <v>0.3000000000000001</v>
      </c>
      <c r="V6200">
        <f>Table1[[#This Row],[Ship Date]]-Table1[[#This Row],[Order Date]]</f>
        <v>4</v>
      </c>
    </row>
    <row r="6201" spans="1:22" x14ac:dyDescent="0.35">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s="13">
        <v>96.08</v>
      </c>
      <c r="S6201" s="13">
        <f t="shared" si="289"/>
        <v>67.256</v>
      </c>
      <c r="T6201" s="13">
        <f t="shared" si="290"/>
        <v>28.823999999999998</v>
      </c>
      <c r="U6201" s="2">
        <f t="shared" si="288"/>
        <v>0.3</v>
      </c>
      <c r="V6201">
        <f>Table1[[#This Row],[Ship Date]]-Table1[[#This Row],[Order Date]]</f>
        <v>4</v>
      </c>
    </row>
    <row r="6202" spans="1:22" x14ac:dyDescent="0.35">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s="13">
        <v>1439.9680000000001</v>
      </c>
      <c r="S6202" s="13">
        <f t="shared" si="289"/>
        <v>1007.9775999999999</v>
      </c>
      <c r="T6202" s="13">
        <f t="shared" si="290"/>
        <v>431.99040000000014</v>
      </c>
      <c r="U6202" s="2">
        <f t="shared" si="288"/>
        <v>0.3000000000000001</v>
      </c>
      <c r="V6202">
        <f>Table1[[#This Row],[Ship Date]]-Table1[[#This Row],[Order Date]]</f>
        <v>4</v>
      </c>
    </row>
    <row r="6203" spans="1:22" x14ac:dyDescent="0.35">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s="13">
        <v>43.56</v>
      </c>
      <c r="S6203" s="13">
        <f t="shared" si="289"/>
        <v>30.492000000000001</v>
      </c>
      <c r="T6203" s="13">
        <f t="shared" si="290"/>
        <v>13.068000000000001</v>
      </c>
      <c r="U6203" s="2">
        <f t="shared" si="288"/>
        <v>0.3</v>
      </c>
      <c r="V6203">
        <f>Table1[[#This Row],[Ship Date]]-Table1[[#This Row],[Order Date]]</f>
        <v>4</v>
      </c>
    </row>
    <row r="6204" spans="1:22" x14ac:dyDescent="0.35">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s="13">
        <v>563.91999999999996</v>
      </c>
      <c r="S6204" s="13">
        <f t="shared" si="289"/>
        <v>394.74399999999997</v>
      </c>
      <c r="T6204" s="13">
        <f t="shared" si="290"/>
        <v>169.17599999999999</v>
      </c>
      <c r="U6204" s="2">
        <f t="shared" si="288"/>
        <v>0.3</v>
      </c>
      <c r="V6204">
        <f>Table1[[#This Row],[Ship Date]]-Table1[[#This Row],[Order Date]]</f>
        <v>7</v>
      </c>
    </row>
    <row r="6205" spans="1:22" x14ac:dyDescent="0.35">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s="13">
        <v>235.15199999999999</v>
      </c>
      <c r="S6205" s="13">
        <f t="shared" si="289"/>
        <v>164.60639999999998</v>
      </c>
      <c r="T6205" s="13">
        <f t="shared" si="290"/>
        <v>70.545600000000007</v>
      </c>
      <c r="U6205" s="2">
        <f t="shared" si="288"/>
        <v>0.30000000000000004</v>
      </c>
      <c r="V6205">
        <f>Table1[[#This Row],[Ship Date]]-Table1[[#This Row],[Order Date]]</f>
        <v>6</v>
      </c>
    </row>
    <row r="6206" spans="1:22" x14ac:dyDescent="0.35">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s="13">
        <v>7.7119999999999997</v>
      </c>
      <c r="S6206" s="13">
        <f t="shared" si="289"/>
        <v>5.3983999999999996</v>
      </c>
      <c r="T6206" s="13">
        <f t="shared" si="290"/>
        <v>2.3136000000000001</v>
      </c>
      <c r="U6206" s="2">
        <f t="shared" si="288"/>
        <v>0.30000000000000004</v>
      </c>
      <c r="V6206">
        <f>Table1[[#This Row],[Ship Date]]-Table1[[#This Row],[Order Date]]</f>
        <v>2</v>
      </c>
    </row>
    <row r="6207" spans="1:22" x14ac:dyDescent="0.35">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s="13">
        <v>51.015999999999998</v>
      </c>
      <c r="S6207" s="13">
        <f t="shared" si="289"/>
        <v>35.711199999999998</v>
      </c>
      <c r="T6207" s="13">
        <f t="shared" si="290"/>
        <v>15.3048</v>
      </c>
      <c r="U6207" s="2">
        <f t="shared" si="288"/>
        <v>0.3</v>
      </c>
      <c r="V6207">
        <f>Table1[[#This Row],[Ship Date]]-Table1[[#This Row],[Order Date]]</f>
        <v>4</v>
      </c>
    </row>
    <row r="6208" spans="1:22" x14ac:dyDescent="0.35">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s="13">
        <v>25.248000000000001</v>
      </c>
      <c r="S6208" s="13">
        <f t="shared" si="289"/>
        <v>17.6736</v>
      </c>
      <c r="T6208" s="13">
        <f t="shared" si="290"/>
        <v>7.5744000000000007</v>
      </c>
      <c r="U6208" s="2">
        <f t="shared" si="288"/>
        <v>0.3</v>
      </c>
      <c r="V6208">
        <f>Table1[[#This Row],[Ship Date]]-Table1[[#This Row],[Order Date]]</f>
        <v>4</v>
      </c>
    </row>
    <row r="6209" spans="1:22" x14ac:dyDescent="0.35">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s="13">
        <v>56.686</v>
      </c>
      <c r="S6209" s="13">
        <f t="shared" si="289"/>
        <v>39.680199999999999</v>
      </c>
      <c r="T6209" s="13">
        <f t="shared" si="290"/>
        <v>17.005800000000001</v>
      </c>
      <c r="U6209" s="2">
        <f t="shared" si="288"/>
        <v>0.3</v>
      </c>
      <c r="V6209">
        <f>Table1[[#This Row],[Ship Date]]-Table1[[#This Row],[Order Date]]</f>
        <v>4</v>
      </c>
    </row>
    <row r="6210" spans="1:22" x14ac:dyDescent="0.35">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s="13">
        <v>51.167999999999999</v>
      </c>
      <c r="S6210" s="13">
        <f t="shared" si="289"/>
        <v>35.817599999999999</v>
      </c>
      <c r="T6210" s="13">
        <f t="shared" si="290"/>
        <v>15.3504</v>
      </c>
      <c r="U6210" s="2">
        <f t="shared" si="288"/>
        <v>0.3</v>
      </c>
      <c r="V6210">
        <f>Table1[[#This Row],[Ship Date]]-Table1[[#This Row],[Order Date]]</f>
        <v>4</v>
      </c>
    </row>
    <row r="6211" spans="1:22" x14ac:dyDescent="0.35">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s="13">
        <v>2793.5279999999998</v>
      </c>
      <c r="S6211" s="13">
        <f t="shared" si="289"/>
        <v>1955.4695999999997</v>
      </c>
      <c r="T6211" s="13">
        <f t="shared" si="290"/>
        <v>838.05840000000012</v>
      </c>
      <c r="U6211" s="2">
        <f t="shared" ref="U6211:U6274" si="291">T6211/R6211</f>
        <v>0.30000000000000004</v>
      </c>
      <c r="V6211">
        <f>Table1[[#This Row],[Ship Date]]-Table1[[#This Row],[Order Date]]</f>
        <v>7</v>
      </c>
    </row>
    <row r="6212" spans="1:22" x14ac:dyDescent="0.35">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s="13">
        <v>1000.02</v>
      </c>
      <c r="S6212" s="13">
        <f t="shared" ref="S6212:S6275" si="292">R6212*0.7</f>
        <v>700.0139999999999</v>
      </c>
      <c r="T6212" s="13">
        <f t="shared" ref="T6212:T6275" si="293">R6212-S6212</f>
        <v>300.00600000000009</v>
      </c>
      <c r="U6212" s="2">
        <f t="shared" si="291"/>
        <v>0.3000000000000001</v>
      </c>
      <c r="V6212">
        <f>Table1[[#This Row],[Ship Date]]-Table1[[#This Row],[Order Date]]</f>
        <v>7</v>
      </c>
    </row>
    <row r="6213" spans="1:22" x14ac:dyDescent="0.35">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s="13">
        <v>65.94</v>
      </c>
      <c r="S6213" s="13">
        <f t="shared" si="292"/>
        <v>46.157999999999994</v>
      </c>
      <c r="T6213" s="13">
        <f t="shared" si="293"/>
        <v>19.782000000000004</v>
      </c>
      <c r="U6213" s="2">
        <f t="shared" si="291"/>
        <v>0.30000000000000004</v>
      </c>
      <c r="V6213">
        <f>Table1[[#This Row],[Ship Date]]-Table1[[#This Row],[Order Date]]</f>
        <v>7</v>
      </c>
    </row>
    <row r="6214" spans="1:22" x14ac:dyDescent="0.35">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s="13">
        <v>18.239999999999998</v>
      </c>
      <c r="S6214" s="13">
        <f t="shared" si="292"/>
        <v>12.767999999999999</v>
      </c>
      <c r="T6214" s="13">
        <f t="shared" si="293"/>
        <v>5.4719999999999995</v>
      </c>
      <c r="U6214" s="2">
        <f t="shared" si="291"/>
        <v>0.3</v>
      </c>
      <c r="V6214">
        <f>Table1[[#This Row],[Ship Date]]-Table1[[#This Row],[Order Date]]</f>
        <v>4</v>
      </c>
    </row>
    <row r="6215" spans="1:22" x14ac:dyDescent="0.35">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s="13">
        <v>76.12</v>
      </c>
      <c r="S6215" s="13">
        <f t="shared" si="292"/>
        <v>53.283999999999999</v>
      </c>
      <c r="T6215" s="13">
        <f t="shared" si="293"/>
        <v>22.836000000000006</v>
      </c>
      <c r="U6215" s="2">
        <f t="shared" si="291"/>
        <v>0.30000000000000004</v>
      </c>
      <c r="V6215">
        <f>Table1[[#This Row],[Ship Date]]-Table1[[#This Row],[Order Date]]</f>
        <v>4</v>
      </c>
    </row>
    <row r="6216" spans="1:22" x14ac:dyDescent="0.35">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s="13">
        <v>7.64</v>
      </c>
      <c r="S6216" s="13">
        <f t="shared" si="292"/>
        <v>5.3479999999999999</v>
      </c>
      <c r="T6216" s="13">
        <f t="shared" si="293"/>
        <v>2.2919999999999998</v>
      </c>
      <c r="U6216" s="2">
        <f t="shared" si="291"/>
        <v>0.3</v>
      </c>
      <c r="V6216">
        <f>Table1[[#This Row],[Ship Date]]-Table1[[#This Row],[Order Date]]</f>
        <v>4</v>
      </c>
    </row>
    <row r="6217" spans="1:22" x14ac:dyDescent="0.35">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s="13">
        <v>68.16</v>
      </c>
      <c r="S6217" s="13">
        <f t="shared" si="292"/>
        <v>47.711999999999996</v>
      </c>
      <c r="T6217" s="13">
        <f t="shared" si="293"/>
        <v>20.448</v>
      </c>
      <c r="U6217" s="2">
        <f t="shared" si="291"/>
        <v>0.30000000000000004</v>
      </c>
      <c r="V6217">
        <f>Table1[[#This Row],[Ship Date]]-Table1[[#This Row],[Order Date]]</f>
        <v>5</v>
      </c>
    </row>
    <row r="6218" spans="1:22" x14ac:dyDescent="0.35">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s="13">
        <v>62.24</v>
      </c>
      <c r="S6218" s="13">
        <f t="shared" si="292"/>
        <v>43.567999999999998</v>
      </c>
      <c r="T6218" s="13">
        <f t="shared" si="293"/>
        <v>18.672000000000004</v>
      </c>
      <c r="U6218" s="2">
        <f t="shared" si="291"/>
        <v>0.30000000000000004</v>
      </c>
      <c r="V6218">
        <f>Table1[[#This Row],[Ship Date]]-Table1[[#This Row],[Order Date]]</f>
        <v>5</v>
      </c>
    </row>
    <row r="6219" spans="1:22" x14ac:dyDescent="0.35">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s="13">
        <v>29.97</v>
      </c>
      <c r="S6219" s="13">
        <f t="shared" si="292"/>
        <v>20.978999999999999</v>
      </c>
      <c r="T6219" s="13">
        <f t="shared" si="293"/>
        <v>8.9909999999999997</v>
      </c>
      <c r="U6219" s="2">
        <f t="shared" si="291"/>
        <v>0.3</v>
      </c>
      <c r="V6219">
        <f>Table1[[#This Row],[Ship Date]]-Table1[[#This Row],[Order Date]]</f>
        <v>6</v>
      </c>
    </row>
    <row r="6220" spans="1:22" x14ac:dyDescent="0.35">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s="13">
        <v>125.7</v>
      </c>
      <c r="S6220" s="13">
        <f t="shared" si="292"/>
        <v>87.99</v>
      </c>
      <c r="T6220" s="13">
        <f t="shared" si="293"/>
        <v>37.710000000000008</v>
      </c>
      <c r="U6220" s="2">
        <f t="shared" si="291"/>
        <v>0.30000000000000004</v>
      </c>
      <c r="V6220">
        <f>Table1[[#This Row],[Ship Date]]-Table1[[#This Row],[Order Date]]</f>
        <v>6</v>
      </c>
    </row>
    <row r="6221" spans="1:22" x14ac:dyDescent="0.35">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s="13">
        <v>191.98</v>
      </c>
      <c r="S6221" s="13">
        <f t="shared" si="292"/>
        <v>134.386</v>
      </c>
      <c r="T6221" s="13">
        <f t="shared" si="293"/>
        <v>57.593999999999994</v>
      </c>
      <c r="U6221" s="2">
        <f t="shared" si="291"/>
        <v>0.3</v>
      </c>
      <c r="V6221">
        <f>Table1[[#This Row],[Ship Date]]-Table1[[#This Row],[Order Date]]</f>
        <v>6</v>
      </c>
    </row>
    <row r="6222" spans="1:22" x14ac:dyDescent="0.35">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s="13">
        <v>20.86</v>
      </c>
      <c r="S6222" s="13">
        <f t="shared" si="292"/>
        <v>14.601999999999999</v>
      </c>
      <c r="T6222" s="13">
        <f t="shared" si="293"/>
        <v>6.2580000000000009</v>
      </c>
      <c r="U6222" s="2">
        <f t="shared" si="291"/>
        <v>0.30000000000000004</v>
      </c>
      <c r="V6222">
        <f>Table1[[#This Row],[Ship Date]]-Table1[[#This Row],[Order Date]]</f>
        <v>6</v>
      </c>
    </row>
    <row r="6223" spans="1:22" x14ac:dyDescent="0.35">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s="13">
        <v>56.7</v>
      </c>
      <c r="S6223" s="13">
        <f t="shared" si="292"/>
        <v>39.69</v>
      </c>
      <c r="T6223" s="13">
        <f t="shared" si="293"/>
        <v>17.010000000000005</v>
      </c>
      <c r="U6223" s="2">
        <f t="shared" si="291"/>
        <v>0.3000000000000001</v>
      </c>
      <c r="V6223">
        <f>Table1[[#This Row],[Ship Date]]-Table1[[#This Row],[Order Date]]</f>
        <v>4</v>
      </c>
    </row>
    <row r="6224" spans="1:22" x14ac:dyDescent="0.35">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s="13">
        <v>72.703999999999994</v>
      </c>
      <c r="S6224" s="13">
        <f t="shared" si="292"/>
        <v>50.892799999999994</v>
      </c>
      <c r="T6224" s="13">
        <f t="shared" si="293"/>
        <v>21.811199999999999</v>
      </c>
      <c r="U6224" s="2">
        <f t="shared" si="291"/>
        <v>0.30000000000000004</v>
      </c>
      <c r="V6224">
        <f>Table1[[#This Row],[Ship Date]]-Table1[[#This Row],[Order Date]]</f>
        <v>4</v>
      </c>
    </row>
    <row r="6225" spans="1:22" x14ac:dyDescent="0.35">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s="13">
        <v>12.263999999999999</v>
      </c>
      <c r="S6225" s="13">
        <f t="shared" si="292"/>
        <v>8.5847999999999995</v>
      </c>
      <c r="T6225" s="13">
        <f t="shared" si="293"/>
        <v>3.6791999999999998</v>
      </c>
      <c r="U6225" s="2">
        <f t="shared" si="291"/>
        <v>0.3</v>
      </c>
      <c r="V6225">
        <f>Table1[[#This Row],[Ship Date]]-Table1[[#This Row],[Order Date]]</f>
        <v>4</v>
      </c>
    </row>
    <row r="6226" spans="1:22" x14ac:dyDescent="0.35">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s="13">
        <v>218.352</v>
      </c>
      <c r="S6226" s="13">
        <f t="shared" si="292"/>
        <v>152.84639999999999</v>
      </c>
      <c r="T6226" s="13">
        <f t="shared" si="293"/>
        <v>65.505600000000015</v>
      </c>
      <c r="U6226" s="2">
        <f t="shared" si="291"/>
        <v>0.30000000000000004</v>
      </c>
      <c r="V6226">
        <f>Table1[[#This Row],[Ship Date]]-Table1[[#This Row],[Order Date]]</f>
        <v>4</v>
      </c>
    </row>
    <row r="6227" spans="1:22" x14ac:dyDescent="0.35">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s="13">
        <v>66.293999999999997</v>
      </c>
      <c r="S6227" s="13">
        <f t="shared" si="292"/>
        <v>46.405799999999992</v>
      </c>
      <c r="T6227" s="13">
        <f t="shared" si="293"/>
        <v>19.888200000000005</v>
      </c>
      <c r="U6227" s="2">
        <f t="shared" si="291"/>
        <v>0.3000000000000001</v>
      </c>
      <c r="V6227">
        <f>Table1[[#This Row],[Ship Date]]-Table1[[#This Row],[Order Date]]</f>
        <v>4</v>
      </c>
    </row>
    <row r="6228" spans="1:22" x14ac:dyDescent="0.35">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s="13">
        <v>291.16800000000001</v>
      </c>
      <c r="S6228" s="13">
        <f t="shared" si="292"/>
        <v>203.8176</v>
      </c>
      <c r="T6228" s="13">
        <f t="shared" si="293"/>
        <v>87.350400000000008</v>
      </c>
      <c r="U6228" s="2">
        <f t="shared" si="291"/>
        <v>0.30000000000000004</v>
      </c>
      <c r="V6228">
        <f>Table1[[#This Row],[Ship Date]]-Table1[[#This Row],[Order Date]]</f>
        <v>4</v>
      </c>
    </row>
    <row r="6229" spans="1:22" x14ac:dyDescent="0.35">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s="13">
        <v>88.775999999999996</v>
      </c>
      <c r="S6229" s="13">
        <f t="shared" si="292"/>
        <v>62.143199999999993</v>
      </c>
      <c r="T6229" s="13">
        <f t="shared" si="293"/>
        <v>26.632800000000003</v>
      </c>
      <c r="U6229" s="2">
        <f t="shared" si="291"/>
        <v>0.30000000000000004</v>
      </c>
      <c r="V6229">
        <f>Table1[[#This Row],[Ship Date]]-Table1[[#This Row],[Order Date]]</f>
        <v>5</v>
      </c>
    </row>
    <row r="6230" spans="1:22" x14ac:dyDescent="0.35">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s="13">
        <v>110.376</v>
      </c>
      <c r="S6230" s="13">
        <f t="shared" si="292"/>
        <v>77.263199999999998</v>
      </c>
      <c r="T6230" s="13">
        <f t="shared" si="293"/>
        <v>33.112800000000007</v>
      </c>
      <c r="U6230" s="2">
        <f t="shared" si="291"/>
        <v>0.30000000000000004</v>
      </c>
      <c r="V6230">
        <f>Table1[[#This Row],[Ship Date]]-Table1[[#This Row],[Order Date]]</f>
        <v>5</v>
      </c>
    </row>
    <row r="6231" spans="1:22" x14ac:dyDescent="0.35">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s="13">
        <v>55.176000000000002</v>
      </c>
      <c r="S6231" s="13">
        <f t="shared" si="292"/>
        <v>38.623199999999997</v>
      </c>
      <c r="T6231" s="13">
        <f t="shared" si="293"/>
        <v>16.552800000000005</v>
      </c>
      <c r="U6231" s="2">
        <f t="shared" si="291"/>
        <v>0.3000000000000001</v>
      </c>
      <c r="V6231">
        <f>Table1[[#This Row],[Ship Date]]-Table1[[#This Row],[Order Date]]</f>
        <v>5</v>
      </c>
    </row>
    <row r="6232" spans="1:22" x14ac:dyDescent="0.35">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s="13">
        <v>30.32</v>
      </c>
      <c r="S6232" s="13">
        <f t="shared" si="292"/>
        <v>21.224</v>
      </c>
      <c r="T6232" s="13">
        <f t="shared" si="293"/>
        <v>9.0960000000000001</v>
      </c>
      <c r="U6232" s="2">
        <f t="shared" si="291"/>
        <v>0.3</v>
      </c>
      <c r="V6232">
        <f>Table1[[#This Row],[Ship Date]]-Table1[[#This Row],[Order Date]]</f>
        <v>6</v>
      </c>
    </row>
    <row r="6233" spans="1:22" x14ac:dyDescent="0.35">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s="13">
        <v>177.56800000000001</v>
      </c>
      <c r="S6233" s="13">
        <f t="shared" si="292"/>
        <v>124.2976</v>
      </c>
      <c r="T6233" s="13">
        <f t="shared" si="293"/>
        <v>53.270400000000009</v>
      </c>
      <c r="U6233" s="2">
        <f t="shared" si="291"/>
        <v>0.30000000000000004</v>
      </c>
      <c r="V6233">
        <f>Table1[[#This Row],[Ship Date]]-Table1[[#This Row],[Order Date]]</f>
        <v>0</v>
      </c>
    </row>
    <row r="6234" spans="1:22" x14ac:dyDescent="0.35">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s="13">
        <v>19.440000000000001</v>
      </c>
      <c r="S6234" s="13">
        <f t="shared" si="292"/>
        <v>13.608000000000001</v>
      </c>
      <c r="T6234" s="13">
        <f t="shared" si="293"/>
        <v>5.8320000000000007</v>
      </c>
      <c r="U6234" s="2">
        <f t="shared" si="291"/>
        <v>0.30000000000000004</v>
      </c>
      <c r="V6234">
        <f>Table1[[#This Row],[Ship Date]]-Table1[[#This Row],[Order Date]]</f>
        <v>0</v>
      </c>
    </row>
    <row r="6235" spans="1:22" x14ac:dyDescent="0.35">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s="13">
        <v>71.28</v>
      </c>
      <c r="S6235" s="13">
        <f t="shared" si="292"/>
        <v>49.896000000000001</v>
      </c>
      <c r="T6235" s="13">
        <f t="shared" si="293"/>
        <v>21.384</v>
      </c>
      <c r="U6235" s="2">
        <f t="shared" si="291"/>
        <v>0.3</v>
      </c>
      <c r="V6235">
        <f>Table1[[#This Row],[Ship Date]]-Table1[[#This Row],[Order Date]]</f>
        <v>0</v>
      </c>
    </row>
    <row r="6236" spans="1:22" x14ac:dyDescent="0.35">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s="13">
        <v>1471.96</v>
      </c>
      <c r="S6236" s="13">
        <f t="shared" si="292"/>
        <v>1030.3720000000001</v>
      </c>
      <c r="T6236" s="13">
        <f t="shared" si="293"/>
        <v>441.58799999999997</v>
      </c>
      <c r="U6236" s="2">
        <f t="shared" si="291"/>
        <v>0.3</v>
      </c>
      <c r="V6236">
        <f>Table1[[#This Row],[Ship Date]]-Table1[[#This Row],[Order Date]]</f>
        <v>0</v>
      </c>
    </row>
    <row r="6237" spans="1:22" x14ac:dyDescent="0.35">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s="13">
        <v>79.959999999999994</v>
      </c>
      <c r="S6237" s="13">
        <f t="shared" si="292"/>
        <v>55.971999999999994</v>
      </c>
      <c r="T6237" s="13">
        <f t="shared" si="293"/>
        <v>23.988</v>
      </c>
      <c r="U6237" s="2">
        <f t="shared" si="291"/>
        <v>0.30000000000000004</v>
      </c>
      <c r="V6237">
        <f>Table1[[#This Row],[Ship Date]]-Table1[[#This Row],[Order Date]]</f>
        <v>0</v>
      </c>
    </row>
    <row r="6238" spans="1:22" x14ac:dyDescent="0.35">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s="13">
        <v>57.576000000000001</v>
      </c>
      <c r="S6238" s="13">
        <f t="shared" si="292"/>
        <v>40.303199999999997</v>
      </c>
      <c r="T6238" s="13">
        <f t="shared" si="293"/>
        <v>17.272800000000004</v>
      </c>
      <c r="U6238" s="2">
        <f t="shared" si="291"/>
        <v>0.30000000000000004</v>
      </c>
      <c r="V6238">
        <f>Table1[[#This Row],[Ship Date]]-Table1[[#This Row],[Order Date]]</f>
        <v>4</v>
      </c>
    </row>
    <row r="6239" spans="1:22" x14ac:dyDescent="0.35">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s="13">
        <v>26.335999999999999</v>
      </c>
      <c r="S6239" s="13">
        <f t="shared" si="292"/>
        <v>18.435199999999998</v>
      </c>
      <c r="T6239" s="13">
        <f t="shared" si="293"/>
        <v>7.9008000000000003</v>
      </c>
      <c r="U6239" s="2">
        <f t="shared" si="291"/>
        <v>0.30000000000000004</v>
      </c>
      <c r="V6239">
        <f>Table1[[#This Row],[Ship Date]]-Table1[[#This Row],[Order Date]]</f>
        <v>7</v>
      </c>
    </row>
    <row r="6240" spans="1:22" x14ac:dyDescent="0.35">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s="13">
        <v>166.5</v>
      </c>
      <c r="S6240" s="13">
        <f t="shared" si="292"/>
        <v>116.55</v>
      </c>
      <c r="T6240" s="13">
        <f t="shared" si="293"/>
        <v>49.95</v>
      </c>
      <c r="U6240" s="2">
        <f t="shared" si="291"/>
        <v>0.30000000000000004</v>
      </c>
      <c r="V6240">
        <f>Table1[[#This Row],[Ship Date]]-Table1[[#This Row],[Order Date]]</f>
        <v>4</v>
      </c>
    </row>
    <row r="6241" spans="1:22" x14ac:dyDescent="0.35">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s="13">
        <v>360.38</v>
      </c>
      <c r="S6241" s="13">
        <f t="shared" si="292"/>
        <v>252.26599999999999</v>
      </c>
      <c r="T6241" s="13">
        <f t="shared" si="293"/>
        <v>108.114</v>
      </c>
      <c r="U6241" s="2">
        <f t="shared" si="291"/>
        <v>0.3</v>
      </c>
      <c r="V6241">
        <f>Table1[[#This Row],[Ship Date]]-Table1[[#This Row],[Order Date]]</f>
        <v>4</v>
      </c>
    </row>
    <row r="6242" spans="1:22" x14ac:dyDescent="0.35">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s="13">
        <v>11.744</v>
      </c>
      <c r="S6242" s="13">
        <f t="shared" si="292"/>
        <v>8.2207999999999988</v>
      </c>
      <c r="T6242" s="13">
        <f t="shared" si="293"/>
        <v>3.523200000000001</v>
      </c>
      <c r="U6242" s="2">
        <f t="shared" si="291"/>
        <v>0.3000000000000001</v>
      </c>
      <c r="V6242">
        <f>Table1[[#This Row],[Ship Date]]-Table1[[#This Row],[Order Date]]</f>
        <v>3</v>
      </c>
    </row>
    <row r="6243" spans="1:22" x14ac:dyDescent="0.35">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s="13">
        <v>247.44</v>
      </c>
      <c r="S6243" s="13">
        <f t="shared" si="292"/>
        <v>173.208</v>
      </c>
      <c r="T6243" s="13">
        <f t="shared" si="293"/>
        <v>74.231999999999999</v>
      </c>
      <c r="U6243" s="2">
        <f t="shared" si="291"/>
        <v>0.3</v>
      </c>
      <c r="V6243">
        <f>Table1[[#This Row],[Ship Date]]-Table1[[#This Row],[Order Date]]</f>
        <v>3</v>
      </c>
    </row>
    <row r="6244" spans="1:22" x14ac:dyDescent="0.35">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s="13">
        <v>18.239999999999998</v>
      </c>
      <c r="S6244" s="13">
        <f t="shared" si="292"/>
        <v>12.767999999999999</v>
      </c>
      <c r="T6244" s="13">
        <f t="shared" si="293"/>
        <v>5.4719999999999995</v>
      </c>
      <c r="U6244" s="2">
        <f t="shared" si="291"/>
        <v>0.3</v>
      </c>
      <c r="V6244">
        <f>Table1[[#This Row],[Ship Date]]-Table1[[#This Row],[Order Date]]</f>
        <v>7</v>
      </c>
    </row>
    <row r="6245" spans="1:22" x14ac:dyDescent="0.35">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s="13">
        <v>25.35</v>
      </c>
      <c r="S6245" s="13">
        <f t="shared" si="292"/>
        <v>17.745000000000001</v>
      </c>
      <c r="T6245" s="13">
        <f t="shared" si="293"/>
        <v>7.6050000000000004</v>
      </c>
      <c r="U6245" s="2">
        <f t="shared" si="291"/>
        <v>0.3</v>
      </c>
      <c r="V6245">
        <f>Table1[[#This Row],[Ship Date]]-Table1[[#This Row],[Order Date]]</f>
        <v>4</v>
      </c>
    </row>
    <row r="6246" spans="1:22" x14ac:dyDescent="0.35">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s="13">
        <v>119.04</v>
      </c>
      <c r="S6246" s="13">
        <f t="shared" si="292"/>
        <v>83.328000000000003</v>
      </c>
      <c r="T6246" s="13">
        <f t="shared" si="293"/>
        <v>35.712000000000003</v>
      </c>
      <c r="U6246" s="2">
        <f t="shared" si="291"/>
        <v>0.3</v>
      </c>
      <c r="V6246">
        <f>Table1[[#This Row],[Ship Date]]-Table1[[#This Row],[Order Date]]</f>
        <v>5</v>
      </c>
    </row>
    <row r="6247" spans="1:22" x14ac:dyDescent="0.35">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s="13">
        <v>22.14</v>
      </c>
      <c r="S6247" s="13">
        <f t="shared" si="292"/>
        <v>15.497999999999999</v>
      </c>
      <c r="T6247" s="13">
        <f t="shared" si="293"/>
        <v>6.6420000000000012</v>
      </c>
      <c r="U6247" s="2">
        <f t="shared" si="291"/>
        <v>0.30000000000000004</v>
      </c>
      <c r="V6247">
        <f>Table1[[#This Row],[Ship Date]]-Table1[[#This Row],[Order Date]]</f>
        <v>5</v>
      </c>
    </row>
    <row r="6248" spans="1:22" x14ac:dyDescent="0.3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s="13">
        <v>13.98</v>
      </c>
      <c r="S6248" s="13">
        <f t="shared" si="292"/>
        <v>9.7859999999999996</v>
      </c>
      <c r="T6248" s="13">
        <f t="shared" si="293"/>
        <v>4.1940000000000008</v>
      </c>
      <c r="U6248" s="2">
        <f t="shared" si="291"/>
        <v>0.30000000000000004</v>
      </c>
      <c r="V6248">
        <f>Table1[[#This Row],[Ship Date]]-Table1[[#This Row],[Order Date]]</f>
        <v>5</v>
      </c>
    </row>
    <row r="6249" spans="1:22" x14ac:dyDescent="0.35">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s="13">
        <v>43.41</v>
      </c>
      <c r="S6249" s="13">
        <f t="shared" si="292"/>
        <v>30.386999999999997</v>
      </c>
      <c r="T6249" s="13">
        <f t="shared" si="293"/>
        <v>13.023</v>
      </c>
      <c r="U6249" s="2">
        <f t="shared" si="291"/>
        <v>0.3</v>
      </c>
      <c r="V6249">
        <f>Table1[[#This Row],[Ship Date]]-Table1[[#This Row],[Order Date]]</f>
        <v>6</v>
      </c>
    </row>
    <row r="6250" spans="1:22" x14ac:dyDescent="0.35">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s="13">
        <v>6.24</v>
      </c>
      <c r="S6250" s="13">
        <f t="shared" si="292"/>
        <v>4.3679999999999994</v>
      </c>
      <c r="T6250" s="13">
        <f t="shared" si="293"/>
        <v>1.8720000000000008</v>
      </c>
      <c r="U6250" s="2">
        <f t="shared" si="291"/>
        <v>0.3000000000000001</v>
      </c>
      <c r="V6250">
        <f>Table1[[#This Row],[Ship Date]]-Table1[[#This Row],[Order Date]]</f>
        <v>6</v>
      </c>
    </row>
    <row r="6251" spans="1:22" x14ac:dyDescent="0.35">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s="13">
        <v>465.16</v>
      </c>
      <c r="S6251" s="13">
        <f t="shared" si="292"/>
        <v>325.61200000000002</v>
      </c>
      <c r="T6251" s="13">
        <f t="shared" si="293"/>
        <v>139.548</v>
      </c>
      <c r="U6251" s="2">
        <f t="shared" si="291"/>
        <v>0.3</v>
      </c>
      <c r="V6251">
        <f>Table1[[#This Row],[Ship Date]]-Table1[[#This Row],[Order Date]]</f>
        <v>6</v>
      </c>
    </row>
    <row r="6252" spans="1:22" x14ac:dyDescent="0.35">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s="13">
        <v>7.98</v>
      </c>
      <c r="S6252" s="13">
        <f t="shared" si="292"/>
        <v>5.5860000000000003</v>
      </c>
      <c r="T6252" s="13">
        <f t="shared" si="293"/>
        <v>2.3940000000000001</v>
      </c>
      <c r="U6252" s="2">
        <f t="shared" si="291"/>
        <v>0.3</v>
      </c>
      <c r="V6252">
        <f>Table1[[#This Row],[Ship Date]]-Table1[[#This Row],[Order Date]]</f>
        <v>6</v>
      </c>
    </row>
    <row r="6253" spans="1:22" x14ac:dyDescent="0.35">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s="13">
        <v>2.3940000000000001</v>
      </c>
      <c r="S6253" s="13">
        <f t="shared" si="292"/>
        <v>1.6758</v>
      </c>
      <c r="T6253" s="13">
        <f t="shared" si="293"/>
        <v>0.71820000000000017</v>
      </c>
      <c r="U6253" s="2">
        <f t="shared" si="291"/>
        <v>0.30000000000000004</v>
      </c>
      <c r="V6253">
        <f>Table1[[#This Row],[Ship Date]]-Table1[[#This Row],[Order Date]]</f>
        <v>2</v>
      </c>
    </row>
    <row r="6254" spans="1:22" x14ac:dyDescent="0.35">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s="13">
        <v>58.32</v>
      </c>
      <c r="S6254" s="13">
        <f t="shared" si="292"/>
        <v>40.823999999999998</v>
      </c>
      <c r="T6254" s="13">
        <f t="shared" si="293"/>
        <v>17.496000000000002</v>
      </c>
      <c r="U6254" s="2">
        <f t="shared" si="291"/>
        <v>0.30000000000000004</v>
      </c>
      <c r="V6254">
        <f>Table1[[#This Row],[Ship Date]]-Table1[[#This Row],[Order Date]]</f>
        <v>0</v>
      </c>
    </row>
    <row r="6255" spans="1:22" x14ac:dyDescent="0.35">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s="13">
        <v>200.97</v>
      </c>
      <c r="S6255" s="13">
        <f t="shared" si="292"/>
        <v>140.679</v>
      </c>
      <c r="T6255" s="13">
        <f t="shared" si="293"/>
        <v>60.290999999999997</v>
      </c>
      <c r="U6255" s="2">
        <f t="shared" si="291"/>
        <v>0.3</v>
      </c>
      <c r="V6255">
        <f>Table1[[#This Row],[Ship Date]]-Table1[[#This Row],[Order Date]]</f>
        <v>0</v>
      </c>
    </row>
    <row r="6256" spans="1:22" x14ac:dyDescent="0.35">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s="13">
        <v>21.36</v>
      </c>
      <c r="S6256" s="13">
        <f t="shared" si="292"/>
        <v>14.951999999999998</v>
      </c>
      <c r="T6256" s="13">
        <f t="shared" si="293"/>
        <v>6.4080000000000013</v>
      </c>
      <c r="U6256" s="2">
        <f t="shared" si="291"/>
        <v>0.30000000000000004</v>
      </c>
      <c r="V6256">
        <f>Table1[[#This Row],[Ship Date]]-Table1[[#This Row],[Order Date]]</f>
        <v>6</v>
      </c>
    </row>
    <row r="6257" spans="1:22" x14ac:dyDescent="0.35">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s="13">
        <v>9.8559999999999999</v>
      </c>
      <c r="S6257" s="13">
        <f t="shared" si="292"/>
        <v>6.8991999999999996</v>
      </c>
      <c r="T6257" s="13">
        <f t="shared" si="293"/>
        <v>2.9568000000000003</v>
      </c>
      <c r="U6257" s="2">
        <f t="shared" si="291"/>
        <v>0.30000000000000004</v>
      </c>
      <c r="V6257">
        <f>Table1[[#This Row],[Ship Date]]-Table1[[#This Row],[Order Date]]</f>
        <v>6</v>
      </c>
    </row>
    <row r="6258" spans="1:22" x14ac:dyDescent="0.35">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s="13">
        <v>3.444</v>
      </c>
      <c r="S6258" s="13">
        <f t="shared" si="292"/>
        <v>2.4107999999999996</v>
      </c>
      <c r="T6258" s="13">
        <f t="shared" si="293"/>
        <v>1.0332000000000003</v>
      </c>
      <c r="U6258" s="2">
        <f t="shared" si="291"/>
        <v>0.3000000000000001</v>
      </c>
      <c r="V6258">
        <f>Table1[[#This Row],[Ship Date]]-Table1[[#This Row],[Order Date]]</f>
        <v>2</v>
      </c>
    </row>
    <row r="6259" spans="1:22" x14ac:dyDescent="0.35">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s="13">
        <v>384.59199999999998</v>
      </c>
      <c r="S6259" s="13">
        <f t="shared" si="292"/>
        <v>269.21439999999996</v>
      </c>
      <c r="T6259" s="13">
        <f t="shared" si="293"/>
        <v>115.37760000000003</v>
      </c>
      <c r="U6259" s="2">
        <f t="shared" si="291"/>
        <v>0.3000000000000001</v>
      </c>
      <c r="V6259">
        <f>Table1[[#This Row],[Ship Date]]-Table1[[#This Row],[Order Date]]</f>
        <v>4</v>
      </c>
    </row>
    <row r="6260" spans="1:22" x14ac:dyDescent="0.35">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s="13">
        <v>22.92</v>
      </c>
      <c r="S6260" s="13">
        <f t="shared" si="292"/>
        <v>16.044</v>
      </c>
      <c r="T6260" s="13">
        <f t="shared" si="293"/>
        <v>6.8760000000000012</v>
      </c>
      <c r="U6260" s="2">
        <f t="shared" si="291"/>
        <v>0.30000000000000004</v>
      </c>
      <c r="V6260">
        <f>Table1[[#This Row],[Ship Date]]-Table1[[#This Row],[Order Date]]</f>
        <v>2</v>
      </c>
    </row>
    <row r="6261" spans="1:22" x14ac:dyDescent="0.35">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s="13">
        <v>11.36</v>
      </c>
      <c r="S6261" s="13">
        <f t="shared" si="292"/>
        <v>7.9519999999999991</v>
      </c>
      <c r="T6261" s="13">
        <f t="shared" si="293"/>
        <v>3.4080000000000004</v>
      </c>
      <c r="U6261" s="2">
        <f t="shared" si="291"/>
        <v>0.30000000000000004</v>
      </c>
      <c r="V6261">
        <f>Table1[[#This Row],[Ship Date]]-Table1[[#This Row],[Order Date]]</f>
        <v>4</v>
      </c>
    </row>
    <row r="6262" spans="1:22" x14ac:dyDescent="0.35">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s="13">
        <v>14.592000000000001</v>
      </c>
      <c r="S6262" s="13">
        <f t="shared" si="292"/>
        <v>10.214399999999999</v>
      </c>
      <c r="T6262" s="13">
        <f t="shared" si="293"/>
        <v>4.377600000000001</v>
      </c>
      <c r="U6262" s="2">
        <f t="shared" si="291"/>
        <v>0.30000000000000004</v>
      </c>
      <c r="V6262">
        <f>Table1[[#This Row],[Ship Date]]-Table1[[#This Row],[Order Date]]</f>
        <v>6</v>
      </c>
    </row>
    <row r="6263" spans="1:22" x14ac:dyDescent="0.35">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s="13">
        <v>41.4</v>
      </c>
      <c r="S6263" s="13">
        <f t="shared" si="292"/>
        <v>28.979999999999997</v>
      </c>
      <c r="T6263" s="13">
        <f t="shared" si="293"/>
        <v>12.420000000000002</v>
      </c>
      <c r="U6263" s="2">
        <f t="shared" si="291"/>
        <v>0.30000000000000004</v>
      </c>
      <c r="V6263">
        <f>Table1[[#This Row],[Ship Date]]-Table1[[#This Row],[Order Date]]</f>
        <v>4</v>
      </c>
    </row>
    <row r="6264" spans="1:22" x14ac:dyDescent="0.35">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s="13">
        <v>442.37200000000001</v>
      </c>
      <c r="S6264" s="13">
        <f t="shared" si="292"/>
        <v>309.66039999999998</v>
      </c>
      <c r="T6264" s="13">
        <f t="shared" si="293"/>
        <v>132.71160000000003</v>
      </c>
      <c r="U6264" s="2">
        <f t="shared" si="291"/>
        <v>0.30000000000000004</v>
      </c>
      <c r="V6264">
        <f>Table1[[#This Row],[Ship Date]]-Table1[[#This Row],[Order Date]]</f>
        <v>2</v>
      </c>
    </row>
    <row r="6265" spans="1:22" x14ac:dyDescent="0.35">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s="13">
        <v>34.5</v>
      </c>
      <c r="S6265" s="13">
        <f t="shared" si="292"/>
        <v>24.15</v>
      </c>
      <c r="T6265" s="13">
        <f t="shared" si="293"/>
        <v>10.350000000000001</v>
      </c>
      <c r="U6265" s="2">
        <f t="shared" si="291"/>
        <v>0.30000000000000004</v>
      </c>
      <c r="V6265">
        <f>Table1[[#This Row],[Ship Date]]-Table1[[#This Row],[Order Date]]</f>
        <v>5</v>
      </c>
    </row>
    <row r="6266" spans="1:22" x14ac:dyDescent="0.35">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s="13">
        <v>28.85</v>
      </c>
      <c r="S6266" s="13">
        <f t="shared" si="292"/>
        <v>20.195</v>
      </c>
      <c r="T6266" s="13">
        <f t="shared" si="293"/>
        <v>8.6550000000000011</v>
      </c>
      <c r="U6266" s="2">
        <f t="shared" si="291"/>
        <v>0.30000000000000004</v>
      </c>
      <c r="V6266">
        <f>Table1[[#This Row],[Ship Date]]-Table1[[#This Row],[Order Date]]</f>
        <v>0</v>
      </c>
    </row>
    <row r="6267" spans="1:22" x14ac:dyDescent="0.35">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s="13">
        <v>3.488</v>
      </c>
      <c r="S6267" s="13">
        <f t="shared" si="292"/>
        <v>2.4415999999999998</v>
      </c>
      <c r="T6267" s="13">
        <f t="shared" si="293"/>
        <v>1.0464000000000002</v>
      </c>
      <c r="U6267" s="2">
        <f t="shared" si="291"/>
        <v>0.30000000000000004</v>
      </c>
      <c r="V6267">
        <f>Table1[[#This Row],[Ship Date]]-Table1[[#This Row],[Order Date]]</f>
        <v>5</v>
      </c>
    </row>
    <row r="6268" spans="1:22" x14ac:dyDescent="0.35">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s="13">
        <v>143.85599999999999</v>
      </c>
      <c r="S6268" s="13">
        <f t="shared" si="292"/>
        <v>100.69919999999999</v>
      </c>
      <c r="T6268" s="13">
        <f t="shared" si="293"/>
        <v>43.156800000000004</v>
      </c>
      <c r="U6268" s="2">
        <f t="shared" si="291"/>
        <v>0.30000000000000004</v>
      </c>
      <c r="V6268">
        <f>Table1[[#This Row],[Ship Date]]-Table1[[#This Row],[Order Date]]</f>
        <v>5</v>
      </c>
    </row>
    <row r="6269" spans="1:22" x14ac:dyDescent="0.35">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s="13">
        <v>311.98</v>
      </c>
      <c r="S6269" s="13">
        <f t="shared" si="292"/>
        <v>218.386</v>
      </c>
      <c r="T6269" s="13">
        <f t="shared" si="293"/>
        <v>93.594000000000023</v>
      </c>
      <c r="U6269" s="2">
        <f t="shared" si="291"/>
        <v>0.30000000000000004</v>
      </c>
      <c r="V6269">
        <f>Table1[[#This Row],[Ship Date]]-Table1[[#This Row],[Order Date]]</f>
        <v>3</v>
      </c>
    </row>
    <row r="6270" spans="1:22" x14ac:dyDescent="0.35">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s="13">
        <v>22.45</v>
      </c>
      <c r="S6270" s="13">
        <f t="shared" si="292"/>
        <v>15.714999999999998</v>
      </c>
      <c r="T6270" s="13">
        <f t="shared" si="293"/>
        <v>6.7350000000000012</v>
      </c>
      <c r="U6270" s="2">
        <f t="shared" si="291"/>
        <v>0.30000000000000004</v>
      </c>
      <c r="V6270">
        <f>Table1[[#This Row],[Ship Date]]-Table1[[#This Row],[Order Date]]</f>
        <v>3</v>
      </c>
    </row>
    <row r="6271" spans="1:22" x14ac:dyDescent="0.35">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s="13">
        <v>39.991999999999997</v>
      </c>
      <c r="S6271" s="13">
        <f t="shared" si="292"/>
        <v>27.994399999999995</v>
      </c>
      <c r="T6271" s="13">
        <f t="shared" si="293"/>
        <v>11.997600000000002</v>
      </c>
      <c r="U6271" s="2">
        <f t="shared" si="291"/>
        <v>0.30000000000000004</v>
      </c>
      <c r="V6271">
        <f>Table1[[#This Row],[Ship Date]]-Table1[[#This Row],[Order Date]]</f>
        <v>4</v>
      </c>
    </row>
    <row r="6272" spans="1:22" x14ac:dyDescent="0.35">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s="13">
        <v>1159.056</v>
      </c>
      <c r="S6272" s="13">
        <f t="shared" si="292"/>
        <v>811.33920000000001</v>
      </c>
      <c r="T6272" s="13">
        <f t="shared" si="293"/>
        <v>347.71680000000003</v>
      </c>
      <c r="U6272" s="2">
        <f t="shared" si="291"/>
        <v>0.30000000000000004</v>
      </c>
      <c r="V6272">
        <f>Table1[[#This Row],[Ship Date]]-Table1[[#This Row],[Order Date]]</f>
        <v>4</v>
      </c>
    </row>
    <row r="6273" spans="1:22" x14ac:dyDescent="0.35">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s="13">
        <v>179.9</v>
      </c>
      <c r="S6273" s="13">
        <f t="shared" si="292"/>
        <v>125.92999999999999</v>
      </c>
      <c r="T6273" s="13">
        <f t="shared" si="293"/>
        <v>53.970000000000013</v>
      </c>
      <c r="U6273" s="2">
        <f t="shared" si="291"/>
        <v>0.30000000000000004</v>
      </c>
      <c r="V6273">
        <f>Table1[[#This Row],[Ship Date]]-Table1[[#This Row],[Order Date]]</f>
        <v>4</v>
      </c>
    </row>
    <row r="6274" spans="1:22" x14ac:dyDescent="0.35">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s="13">
        <v>116.312</v>
      </c>
      <c r="S6274" s="13">
        <f t="shared" si="292"/>
        <v>81.418399999999991</v>
      </c>
      <c r="T6274" s="13">
        <f t="shared" si="293"/>
        <v>34.893600000000006</v>
      </c>
      <c r="U6274" s="2">
        <f t="shared" si="291"/>
        <v>0.30000000000000004</v>
      </c>
      <c r="V6274">
        <f>Table1[[#This Row],[Ship Date]]-Table1[[#This Row],[Order Date]]</f>
        <v>1</v>
      </c>
    </row>
    <row r="6275" spans="1:22" x14ac:dyDescent="0.35">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s="13">
        <v>12.42</v>
      </c>
      <c r="S6275" s="13">
        <f t="shared" si="292"/>
        <v>8.6939999999999991</v>
      </c>
      <c r="T6275" s="13">
        <f t="shared" si="293"/>
        <v>3.7260000000000009</v>
      </c>
      <c r="U6275" s="2">
        <f t="shared" ref="U6275:U6338" si="294">T6275/R6275</f>
        <v>0.30000000000000004</v>
      </c>
      <c r="V6275">
        <f>Table1[[#This Row],[Ship Date]]-Table1[[#This Row],[Order Date]]</f>
        <v>5</v>
      </c>
    </row>
    <row r="6276" spans="1:22" x14ac:dyDescent="0.35">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s="13">
        <v>428.4</v>
      </c>
      <c r="S6276" s="13">
        <f t="shared" ref="S6276:S6339" si="295">R6276*0.7</f>
        <v>299.87999999999994</v>
      </c>
      <c r="T6276" s="13">
        <f t="shared" ref="T6276:T6339" si="296">R6276-S6276</f>
        <v>128.52000000000004</v>
      </c>
      <c r="U6276" s="2">
        <f t="shared" si="294"/>
        <v>0.3000000000000001</v>
      </c>
      <c r="V6276">
        <f>Table1[[#This Row],[Ship Date]]-Table1[[#This Row],[Order Date]]</f>
        <v>5</v>
      </c>
    </row>
    <row r="6277" spans="1:22" x14ac:dyDescent="0.35">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s="13">
        <v>24.75</v>
      </c>
      <c r="S6277" s="13">
        <f t="shared" si="295"/>
        <v>17.324999999999999</v>
      </c>
      <c r="T6277" s="13">
        <f t="shared" si="296"/>
        <v>7.4250000000000007</v>
      </c>
      <c r="U6277" s="2">
        <f t="shared" si="294"/>
        <v>0.30000000000000004</v>
      </c>
      <c r="V6277">
        <f>Table1[[#This Row],[Ship Date]]-Table1[[#This Row],[Order Date]]</f>
        <v>5</v>
      </c>
    </row>
    <row r="6278" spans="1:22" x14ac:dyDescent="0.35">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s="13">
        <v>87.71</v>
      </c>
      <c r="S6278" s="13">
        <f t="shared" si="295"/>
        <v>61.396999999999991</v>
      </c>
      <c r="T6278" s="13">
        <f t="shared" si="296"/>
        <v>26.313000000000002</v>
      </c>
      <c r="U6278" s="2">
        <f t="shared" si="294"/>
        <v>0.30000000000000004</v>
      </c>
      <c r="V6278">
        <f>Table1[[#This Row],[Ship Date]]-Table1[[#This Row],[Order Date]]</f>
        <v>5</v>
      </c>
    </row>
    <row r="6279" spans="1:22" x14ac:dyDescent="0.35">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s="13">
        <v>69.52</v>
      </c>
      <c r="S6279" s="13">
        <f t="shared" si="295"/>
        <v>48.663999999999994</v>
      </c>
      <c r="T6279" s="13">
        <f t="shared" si="296"/>
        <v>20.856000000000002</v>
      </c>
      <c r="U6279" s="2">
        <f t="shared" si="294"/>
        <v>0.30000000000000004</v>
      </c>
      <c r="V6279">
        <f>Table1[[#This Row],[Ship Date]]-Table1[[#This Row],[Order Date]]</f>
        <v>5</v>
      </c>
    </row>
    <row r="6280" spans="1:22" x14ac:dyDescent="0.35">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s="13">
        <v>20.783999999999999</v>
      </c>
      <c r="S6280" s="13">
        <f t="shared" si="295"/>
        <v>14.548799999999998</v>
      </c>
      <c r="T6280" s="13">
        <f t="shared" si="296"/>
        <v>6.2352000000000007</v>
      </c>
      <c r="U6280" s="2">
        <f t="shared" si="294"/>
        <v>0.30000000000000004</v>
      </c>
      <c r="V6280">
        <f>Table1[[#This Row],[Ship Date]]-Table1[[#This Row],[Order Date]]</f>
        <v>5</v>
      </c>
    </row>
    <row r="6281" spans="1:22" x14ac:dyDescent="0.35">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s="13">
        <v>12.816000000000001</v>
      </c>
      <c r="S6281" s="13">
        <f t="shared" si="295"/>
        <v>8.9711999999999996</v>
      </c>
      <c r="T6281" s="13">
        <f t="shared" si="296"/>
        <v>3.8448000000000011</v>
      </c>
      <c r="U6281" s="2">
        <f t="shared" si="294"/>
        <v>0.30000000000000004</v>
      </c>
      <c r="V6281">
        <f>Table1[[#This Row],[Ship Date]]-Table1[[#This Row],[Order Date]]</f>
        <v>5</v>
      </c>
    </row>
    <row r="6282" spans="1:22" x14ac:dyDescent="0.35">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s="13">
        <v>5.9039999999999999</v>
      </c>
      <c r="S6282" s="13">
        <f t="shared" si="295"/>
        <v>4.1327999999999996</v>
      </c>
      <c r="T6282" s="13">
        <f t="shared" si="296"/>
        <v>1.7712000000000003</v>
      </c>
      <c r="U6282" s="2">
        <f t="shared" si="294"/>
        <v>0.30000000000000004</v>
      </c>
      <c r="V6282">
        <f>Table1[[#This Row],[Ship Date]]-Table1[[#This Row],[Order Date]]</f>
        <v>4</v>
      </c>
    </row>
    <row r="6283" spans="1:22" x14ac:dyDescent="0.35">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s="13">
        <v>63.823999999999998</v>
      </c>
      <c r="S6283" s="13">
        <f t="shared" si="295"/>
        <v>44.676799999999993</v>
      </c>
      <c r="T6283" s="13">
        <f t="shared" si="296"/>
        <v>19.147200000000005</v>
      </c>
      <c r="U6283" s="2">
        <f t="shared" si="294"/>
        <v>0.3000000000000001</v>
      </c>
      <c r="V6283">
        <f>Table1[[#This Row],[Ship Date]]-Table1[[#This Row],[Order Date]]</f>
        <v>6</v>
      </c>
    </row>
    <row r="6284" spans="1:22" x14ac:dyDescent="0.35">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s="13">
        <v>141.55199999999999</v>
      </c>
      <c r="S6284" s="13">
        <f t="shared" si="295"/>
        <v>99.086399999999983</v>
      </c>
      <c r="T6284" s="13">
        <f t="shared" si="296"/>
        <v>42.465600000000009</v>
      </c>
      <c r="U6284" s="2">
        <f t="shared" si="294"/>
        <v>0.3000000000000001</v>
      </c>
      <c r="V6284">
        <f>Table1[[#This Row],[Ship Date]]-Table1[[#This Row],[Order Date]]</f>
        <v>6</v>
      </c>
    </row>
    <row r="6285" spans="1:22" x14ac:dyDescent="0.35">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s="13">
        <v>304.89999999999998</v>
      </c>
      <c r="S6285" s="13">
        <f t="shared" si="295"/>
        <v>213.42999999999998</v>
      </c>
      <c r="T6285" s="13">
        <f t="shared" si="296"/>
        <v>91.47</v>
      </c>
      <c r="U6285" s="2">
        <f t="shared" si="294"/>
        <v>0.30000000000000004</v>
      </c>
      <c r="V6285">
        <f>Table1[[#This Row],[Ship Date]]-Table1[[#This Row],[Order Date]]</f>
        <v>4</v>
      </c>
    </row>
    <row r="6286" spans="1:22" x14ac:dyDescent="0.35">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s="13">
        <v>563.24</v>
      </c>
      <c r="S6286" s="13">
        <f t="shared" si="295"/>
        <v>394.26799999999997</v>
      </c>
      <c r="T6286" s="13">
        <f t="shared" si="296"/>
        <v>168.97200000000004</v>
      </c>
      <c r="U6286" s="2">
        <f t="shared" si="294"/>
        <v>0.30000000000000004</v>
      </c>
      <c r="V6286">
        <f>Table1[[#This Row],[Ship Date]]-Table1[[#This Row],[Order Date]]</f>
        <v>4</v>
      </c>
    </row>
    <row r="6287" spans="1:22" x14ac:dyDescent="0.35">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s="13">
        <v>661.17600000000004</v>
      </c>
      <c r="S6287" s="13">
        <f t="shared" si="295"/>
        <v>462.82319999999999</v>
      </c>
      <c r="T6287" s="13">
        <f t="shared" si="296"/>
        <v>198.35280000000006</v>
      </c>
      <c r="U6287" s="2">
        <f t="shared" si="294"/>
        <v>0.30000000000000004</v>
      </c>
      <c r="V6287">
        <f>Table1[[#This Row],[Ship Date]]-Table1[[#This Row],[Order Date]]</f>
        <v>5</v>
      </c>
    </row>
    <row r="6288" spans="1:22" x14ac:dyDescent="0.35">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s="13">
        <v>239.976</v>
      </c>
      <c r="S6288" s="13">
        <f t="shared" si="295"/>
        <v>167.98319999999998</v>
      </c>
      <c r="T6288" s="13">
        <f t="shared" si="296"/>
        <v>71.992800000000017</v>
      </c>
      <c r="U6288" s="2">
        <f t="shared" si="294"/>
        <v>0.30000000000000004</v>
      </c>
      <c r="V6288">
        <f>Table1[[#This Row],[Ship Date]]-Table1[[#This Row],[Order Date]]</f>
        <v>7</v>
      </c>
    </row>
    <row r="6289" spans="1:22" x14ac:dyDescent="0.35">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s="13">
        <v>502.488</v>
      </c>
      <c r="S6289" s="13">
        <f t="shared" si="295"/>
        <v>351.74160000000001</v>
      </c>
      <c r="T6289" s="13">
        <f t="shared" si="296"/>
        <v>150.74639999999999</v>
      </c>
      <c r="U6289" s="2">
        <f t="shared" si="294"/>
        <v>0.3</v>
      </c>
      <c r="V6289">
        <f>Table1[[#This Row],[Ship Date]]-Table1[[#This Row],[Order Date]]</f>
        <v>4</v>
      </c>
    </row>
    <row r="6290" spans="1:22" x14ac:dyDescent="0.35">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s="13">
        <v>196.70400000000001</v>
      </c>
      <c r="S6290" s="13">
        <f t="shared" si="295"/>
        <v>137.69280000000001</v>
      </c>
      <c r="T6290" s="13">
        <f t="shared" si="296"/>
        <v>59.011200000000002</v>
      </c>
      <c r="U6290" s="2">
        <f t="shared" si="294"/>
        <v>0.3</v>
      </c>
      <c r="V6290">
        <f>Table1[[#This Row],[Ship Date]]-Table1[[#This Row],[Order Date]]</f>
        <v>4</v>
      </c>
    </row>
    <row r="6291" spans="1:22" x14ac:dyDescent="0.35">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s="13">
        <v>915.13599999999997</v>
      </c>
      <c r="S6291" s="13">
        <f t="shared" si="295"/>
        <v>640.59519999999998</v>
      </c>
      <c r="T6291" s="13">
        <f t="shared" si="296"/>
        <v>274.54079999999999</v>
      </c>
      <c r="U6291" s="2">
        <f t="shared" si="294"/>
        <v>0.3</v>
      </c>
      <c r="V6291">
        <f>Table1[[#This Row],[Ship Date]]-Table1[[#This Row],[Order Date]]</f>
        <v>5</v>
      </c>
    </row>
    <row r="6292" spans="1:22" x14ac:dyDescent="0.35">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s="13">
        <v>327.76</v>
      </c>
      <c r="S6292" s="13">
        <f t="shared" si="295"/>
        <v>229.43199999999999</v>
      </c>
      <c r="T6292" s="13">
        <f t="shared" si="296"/>
        <v>98.328000000000003</v>
      </c>
      <c r="U6292" s="2">
        <f t="shared" si="294"/>
        <v>0.30000000000000004</v>
      </c>
      <c r="V6292">
        <f>Table1[[#This Row],[Ship Date]]-Table1[[#This Row],[Order Date]]</f>
        <v>5</v>
      </c>
    </row>
    <row r="6293" spans="1:22" x14ac:dyDescent="0.35">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s="13">
        <v>701.96</v>
      </c>
      <c r="S6293" s="13">
        <f t="shared" si="295"/>
        <v>491.37200000000001</v>
      </c>
      <c r="T6293" s="13">
        <f t="shared" si="296"/>
        <v>210.58800000000002</v>
      </c>
      <c r="U6293" s="2">
        <f t="shared" si="294"/>
        <v>0.3</v>
      </c>
      <c r="V6293">
        <f>Table1[[#This Row],[Ship Date]]-Table1[[#This Row],[Order Date]]</f>
        <v>3</v>
      </c>
    </row>
    <row r="6294" spans="1:22" x14ac:dyDescent="0.35">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s="13">
        <v>88.775999999999996</v>
      </c>
      <c r="S6294" s="13">
        <f t="shared" si="295"/>
        <v>62.143199999999993</v>
      </c>
      <c r="T6294" s="13">
        <f t="shared" si="296"/>
        <v>26.632800000000003</v>
      </c>
      <c r="U6294" s="2">
        <f t="shared" si="294"/>
        <v>0.30000000000000004</v>
      </c>
      <c r="V6294">
        <f>Table1[[#This Row],[Ship Date]]-Table1[[#This Row],[Order Date]]</f>
        <v>4</v>
      </c>
    </row>
    <row r="6295" spans="1:22" x14ac:dyDescent="0.35">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s="13">
        <v>64.14</v>
      </c>
      <c r="S6295" s="13">
        <f t="shared" si="295"/>
        <v>44.897999999999996</v>
      </c>
      <c r="T6295" s="13">
        <f t="shared" si="296"/>
        <v>19.242000000000004</v>
      </c>
      <c r="U6295" s="2">
        <f t="shared" si="294"/>
        <v>0.30000000000000004</v>
      </c>
      <c r="V6295">
        <f>Table1[[#This Row],[Ship Date]]-Table1[[#This Row],[Order Date]]</f>
        <v>4</v>
      </c>
    </row>
    <row r="6296" spans="1:22" x14ac:dyDescent="0.35">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s="13">
        <v>33.552</v>
      </c>
      <c r="S6296" s="13">
        <f t="shared" si="295"/>
        <v>23.4864</v>
      </c>
      <c r="T6296" s="13">
        <f t="shared" si="296"/>
        <v>10.0656</v>
      </c>
      <c r="U6296" s="2">
        <f t="shared" si="294"/>
        <v>0.3</v>
      </c>
      <c r="V6296">
        <f>Table1[[#This Row],[Ship Date]]-Table1[[#This Row],[Order Date]]</f>
        <v>3</v>
      </c>
    </row>
    <row r="6297" spans="1:22" x14ac:dyDescent="0.35">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s="13">
        <v>1737.18</v>
      </c>
      <c r="S6297" s="13">
        <f t="shared" si="295"/>
        <v>1216.0260000000001</v>
      </c>
      <c r="T6297" s="13">
        <f t="shared" si="296"/>
        <v>521.154</v>
      </c>
      <c r="U6297" s="2">
        <f t="shared" si="294"/>
        <v>0.3</v>
      </c>
      <c r="V6297">
        <f>Table1[[#This Row],[Ship Date]]-Table1[[#This Row],[Order Date]]</f>
        <v>4</v>
      </c>
    </row>
    <row r="6298" spans="1:22" x14ac:dyDescent="0.35">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s="13">
        <v>704.25</v>
      </c>
      <c r="S6298" s="13">
        <f t="shared" si="295"/>
        <v>492.97499999999997</v>
      </c>
      <c r="T6298" s="13">
        <f t="shared" si="296"/>
        <v>211.27500000000003</v>
      </c>
      <c r="U6298" s="2">
        <f t="shared" si="294"/>
        <v>0.30000000000000004</v>
      </c>
      <c r="V6298">
        <f>Table1[[#This Row],[Ship Date]]-Table1[[#This Row],[Order Date]]</f>
        <v>4</v>
      </c>
    </row>
    <row r="6299" spans="1:22" x14ac:dyDescent="0.35">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s="13">
        <v>141.76</v>
      </c>
      <c r="S6299" s="13">
        <f t="shared" si="295"/>
        <v>99.231999999999985</v>
      </c>
      <c r="T6299" s="13">
        <f t="shared" si="296"/>
        <v>42.528000000000006</v>
      </c>
      <c r="U6299" s="2">
        <f t="shared" si="294"/>
        <v>0.30000000000000004</v>
      </c>
      <c r="V6299">
        <f>Table1[[#This Row],[Ship Date]]-Table1[[#This Row],[Order Date]]</f>
        <v>4</v>
      </c>
    </row>
    <row r="6300" spans="1:22" x14ac:dyDescent="0.35">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s="13">
        <v>36.36</v>
      </c>
      <c r="S6300" s="13">
        <f t="shared" si="295"/>
        <v>25.451999999999998</v>
      </c>
      <c r="T6300" s="13">
        <f t="shared" si="296"/>
        <v>10.908000000000001</v>
      </c>
      <c r="U6300" s="2">
        <f t="shared" si="294"/>
        <v>0.30000000000000004</v>
      </c>
      <c r="V6300">
        <f>Table1[[#This Row],[Ship Date]]-Table1[[#This Row],[Order Date]]</f>
        <v>5</v>
      </c>
    </row>
    <row r="6301" spans="1:22" x14ac:dyDescent="0.35">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s="13">
        <v>25.83</v>
      </c>
      <c r="S6301" s="13">
        <f t="shared" si="295"/>
        <v>18.080999999999996</v>
      </c>
      <c r="T6301" s="13">
        <f t="shared" si="296"/>
        <v>7.7490000000000023</v>
      </c>
      <c r="U6301" s="2">
        <f t="shared" si="294"/>
        <v>0.3000000000000001</v>
      </c>
      <c r="V6301">
        <f>Table1[[#This Row],[Ship Date]]-Table1[[#This Row],[Order Date]]</f>
        <v>3</v>
      </c>
    </row>
    <row r="6302" spans="1:22" x14ac:dyDescent="0.3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s="13">
        <v>24.588000000000001</v>
      </c>
      <c r="S6302" s="13">
        <f t="shared" si="295"/>
        <v>17.211600000000001</v>
      </c>
      <c r="T6302" s="13">
        <f t="shared" si="296"/>
        <v>7.3764000000000003</v>
      </c>
      <c r="U6302" s="2">
        <f t="shared" si="294"/>
        <v>0.3</v>
      </c>
      <c r="V6302">
        <f>Table1[[#This Row],[Ship Date]]-Table1[[#This Row],[Order Date]]</f>
        <v>6</v>
      </c>
    </row>
    <row r="6303" spans="1:22" x14ac:dyDescent="0.35">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s="13">
        <v>13.984</v>
      </c>
      <c r="S6303" s="13">
        <f t="shared" si="295"/>
        <v>9.7888000000000002</v>
      </c>
      <c r="T6303" s="13">
        <f t="shared" si="296"/>
        <v>4.1951999999999998</v>
      </c>
      <c r="U6303" s="2">
        <f t="shared" si="294"/>
        <v>0.3</v>
      </c>
      <c r="V6303">
        <f>Table1[[#This Row],[Ship Date]]-Table1[[#This Row],[Order Date]]</f>
        <v>6</v>
      </c>
    </row>
    <row r="6304" spans="1:22" x14ac:dyDescent="0.35">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s="13">
        <v>195.96</v>
      </c>
      <c r="S6304" s="13">
        <f t="shared" si="295"/>
        <v>137.172</v>
      </c>
      <c r="T6304" s="13">
        <f t="shared" si="296"/>
        <v>58.788000000000011</v>
      </c>
      <c r="U6304" s="2">
        <f t="shared" si="294"/>
        <v>0.30000000000000004</v>
      </c>
      <c r="V6304">
        <f>Table1[[#This Row],[Ship Date]]-Table1[[#This Row],[Order Date]]</f>
        <v>4</v>
      </c>
    </row>
    <row r="6305" spans="1:22" x14ac:dyDescent="0.35">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s="13">
        <v>74.352000000000004</v>
      </c>
      <c r="S6305" s="13">
        <f t="shared" si="295"/>
        <v>52.046399999999998</v>
      </c>
      <c r="T6305" s="13">
        <f t="shared" si="296"/>
        <v>22.305600000000005</v>
      </c>
      <c r="U6305" s="2">
        <f t="shared" si="294"/>
        <v>0.30000000000000004</v>
      </c>
      <c r="V6305">
        <f>Table1[[#This Row],[Ship Date]]-Table1[[#This Row],[Order Date]]</f>
        <v>2</v>
      </c>
    </row>
    <row r="6306" spans="1:22" x14ac:dyDescent="0.35">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s="13">
        <v>6.68</v>
      </c>
      <c r="S6306" s="13">
        <f t="shared" si="295"/>
        <v>4.6759999999999993</v>
      </c>
      <c r="T6306" s="13">
        <f t="shared" si="296"/>
        <v>2.0040000000000004</v>
      </c>
      <c r="U6306" s="2">
        <f t="shared" si="294"/>
        <v>0.3000000000000001</v>
      </c>
      <c r="V6306">
        <f>Table1[[#This Row],[Ship Date]]-Table1[[#This Row],[Order Date]]</f>
        <v>0</v>
      </c>
    </row>
    <row r="6307" spans="1:22" x14ac:dyDescent="0.3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s="13">
        <v>17.584</v>
      </c>
      <c r="S6307" s="13">
        <f t="shared" si="295"/>
        <v>12.3088</v>
      </c>
      <c r="T6307" s="13">
        <f t="shared" si="296"/>
        <v>5.2751999999999999</v>
      </c>
      <c r="U6307" s="2">
        <f t="shared" si="294"/>
        <v>0.3</v>
      </c>
      <c r="V6307">
        <f>Table1[[#This Row],[Ship Date]]-Table1[[#This Row],[Order Date]]</f>
        <v>2</v>
      </c>
    </row>
    <row r="6308" spans="1:22" x14ac:dyDescent="0.3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s="13">
        <v>104.78400000000001</v>
      </c>
      <c r="S6308" s="13">
        <f t="shared" si="295"/>
        <v>73.348799999999997</v>
      </c>
      <c r="T6308" s="13">
        <f t="shared" si="296"/>
        <v>31.435200000000009</v>
      </c>
      <c r="U6308" s="2">
        <f t="shared" si="294"/>
        <v>0.30000000000000004</v>
      </c>
      <c r="V6308">
        <f>Table1[[#This Row],[Ship Date]]-Table1[[#This Row],[Order Date]]</f>
        <v>2</v>
      </c>
    </row>
    <row r="6309" spans="1:22" x14ac:dyDescent="0.3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s="13">
        <v>47.951999999999998</v>
      </c>
      <c r="S6309" s="13">
        <f t="shared" si="295"/>
        <v>33.566399999999994</v>
      </c>
      <c r="T6309" s="13">
        <f t="shared" si="296"/>
        <v>14.385600000000004</v>
      </c>
      <c r="U6309" s="2">
        <f t="shared" si="294"/>
        <v>0.3000000000000001</v>
      </c>
      <c r="V6309">
        <f>Table1[[#This Row],[Ship Date]]-Table1[[#This Row],[Order Date]]</f>
        <v>2</v>
      </c>
    </row>
    <row r="6310" spans="1:22" x14ac:dyDescent="0.3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s="13">
        <v>650.35199999999998</v>
      </c>
      <c r="S6310" s="13">
        <f t="shared" si="295"/>
        <v>455.24639999999994</v>
      </c>
      <c r="T6310" s="13">
        <f t="shared" si="296"/>
        <v>195.10560000000004</v>
      </c>
      <c r="U6310" s="2">
        <f t="shared" si="294"/>
        <v>0.30000000000000004</v>
      </c>
      <c r="V6310">
        <f>Table1[[#This Row],[Ship Date]]-Table1[[#This Row],[Order Date]]</f>
        <v>2</v>
      </c>
    </row>
    <row r="6311" spans="1:22" x14ac:dyDescent="0.35">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s="13">
        <v>629.18399999999997</v>
      </c>
      <c r="S6311" s="13">
        <f t="shared" si="295"/>
        <v>440.42879999999997</v>
      </c>
      <c r="T6311" s="13">
        <f t="shared" si="296"/>
        <v>188.7552</v>
      </c>
      <c r="U6311" s="2">
        <f t="shared" si="294"/>
        <v>0.30000000000000004</v>
      </c>
      <c r="V6311">
        <f>Table1[[#This Row],[Ship Date]]-Table1[[#This Row],[Order Date]]</f>
        <v>2</v>
      </c>
    </row>
    <row r="6312" spans="1:22" x14ac:dyDescent="0.35">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s="13">
        <v>15.176</v>
      </c>
      <c r="S6312" s="13">
        <f t="shared" si="295"/>
        <v>10.623199999999999</v>
      </c>
      <c r="T6312" s="13">
        <f t="shared" si="296"/>
        <v>4.5528000000000013</v>
      </c>
      <c r="U6312" s="2">
        <f t="shared" si="294"/>
        <v>0.3000000000000001</v>
      </c>
      <c r="V6312">
        <f>Table1[[#This Row],[Ship Date]]-Table1[[#This Row],[Order Date]]</f>
        <v>2</v>
      </c>
    </row>
    <row r="6313" spans="1:22" x14ac:dyDescent="0.3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s="13">
        <v>127.95</v>
      </c>
      <c r="S6313" s="13">
        <f t="shared" si="295"/>
        <v>89.564999999999998</v>
      </c>
      <c r="T6313" s="13">
        <f t="shared" si="296"/>
        <v>38.385000000000005</v>
      </c>
      <c r="U6313" s="2">
        <f t="shared" si="294"/>
        <v>0.30000000000000004</v>
      </c>
      <c r="V6313">
        <f>Table1[[#This Row],[Ship Date]]-Table1[[#This Row],[Order Date]]</f>
        <v>5</v>
      </c>
    </row>
    <row r="6314" spans="1:22" x14ac:dyDescent="0.35">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s="13">
        <v>579.51</v>
      </c>
      <c r="S6314" s="13">
        <f t="shared" si="295"/>
        <v>405.65699999999998</v>
      </c>
      <c r="T6314" s="13">
        <f t="shared" si="296"/>
        <v>173.85300000000001</v>
      </c>
      <c r="U6314" s="2">
        <f t="shared" si="294"/>
        <v>0.30000000000000004</v>
      </c>
      <c r="V6314">
        <f>Table1[[#This Row],[Ship Date]]-Table1[[#This Row],[Order Date]]</f>
        <v>5</v>
      </c>
    </row>
    <row r="6315" spans="1:22" x14ac:dyDescent="0.35">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s="13">
        <v>14.99</v>
      </c>
      <c r="S6315" s="13">
        <f t="shared" si="295"/>
        <v>10.493</v>
      </c>
      <c r="T6315" s="13">
        <f t="shared" si="296"/>
        <v>4.4969999999999999</v>
      </c>
      <c r="U6315" s="2">
        <f t="shared" si="294"/>
        <v>0.3</v>
      </c>
      <c r="V6315">
        <f>Table1[[#This Row],[Ship Date]]-Table1[[#This Row],[Order Date]]</f>
        <v>5</v>
      </c>
    </row>
    <row r="6316" spans="1:22" x14ac:dyDescent="0.35">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s="13">
        <v>151.91999999999999</v>
      </c>
      <c r="S6316" s="13">
        <f t="shared" si="295"/>
        <v>106.34399999999998</v>
      </c>
      <c r="T6316" s="13">
        <f t="shared" si="296"/>
        <v>45.576000000000008</v>
      </c>
      <c r="U6316" s="2">
        <f t="shared" si="294"/>
        <v>0.3000000000000001</v>
      </c>
      <c r="V6316">
        <f>Table1[[#This Row],[Ship Date]]-Table1[[#This Row],[Order Date]]</f>
        <v>5</v>
      </c>
    </row>
    <row r="6317" spans="1:22" x14ac:dyDescent="0.35">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s="13">
        <v>196.62</v>
      </c>
      <c r="S6317" s="13">
        <f t="shared" si="295"/>
        <v>137.63399999999999</v>
      </c>
      <c r="T6317" s="13">
        <f t="shared" si="296"/>
        <v>58.986000000000018</v>
      </c>
      <c r="U6317" s="2">
        <f t="shared" si="294"/>
        <v>0.3000000000000001</v>
      </c>
      <c r="V6317">
        <f>Table1[[#This Row],[Ship Date]]-Table1[[#This Row],[Order Date]]</f>
        <v>5</v>
      </c>
    </row>
    <row r="6318" spans="1:22" x14ac:dyDescent="0.35">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s="13">
        <v>144.12</v>
      </c>
      <c r="S6318" s="13">
        <f t="shared" si="295"/>
        <v>100.884</v>
      </c>
      <c r="T6318" s="13">
        <f t="shared" si="296"/>
        <v>43.236000000000004</v>
      </c>
      <c r="U6318" s="2">
        <f t="shared" si="294"/>
        <v>0.30000000000000004</v>
      </c>
      <c r="V6318">
        <f>Table1[[#This Row],[Ship Date]]-Table1[[#This Row],[Order Date]]</f>
        <v>5</v>
      </c>
    </row>
    <row r="6319" spans="1:22" x14ac:dyDescent="0.35">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s="13">
        <v>15.96</v>
      </c>
      <c r="S6319" s="13">
        <f t="shared" si="295"/>
        <v>11.172000000000001</v>
      </c>
      <c r="T6319" s="13">
        <f t="shared" si="296"/>
        <v>4.7880000000000003</v>
      </c>
      <c r="U6319" s="2">
        <f t="shared" si="294"/>
        <v>0.3</v>
      </c>
      <c r="V6319">
        <f>Table1[[#This Row],[Ship Date]]-Table1[[#This Row],[Order Date]]</f>
        <v>5</v>
      </c>
    </row>
    <row r="6320" spans="1:22" x14ac:dyDescent="0.35">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s="13">
        <v>39.96</v>
      </c>
      <c r="S6320" s="13">
        <f t="shared" si="295"/>
        <v>27.971999999999998</v>
      </c>
      <c r="T6320" s="13">
        <f t="shared" si="296"/>
        <v>11.988000000000003</v>
      </c>
      <c r="U6320" s="2">
        <f t="shared" si="294"/>
        <v>0.30000000000000004</v>
      </c>
      <c r="V6320">
        <f>Table1[[#This Row],[Ship Date]]-Table1[[#This Row],[Order Date]]</f>
        <v>4</v>
      </c>
    </row>
    <row r="6321" spans="1:22" x14ac:dyDescent="0.35">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s="13">
        <v>34.08</v>
      </c>
      <c r="S6321" s="13">
        <f t="shared" si="295"/>
        <v>23.855999999999998</v>
      </c>
      <c r="T6321" s="13">
        <f t="shared" si="296"/>
        <v>10.224</v>
      </c>
      <c r="U6321" s="2">
        <f t="shared" si="294"/>
        <v>0.30000000000000004</v>
      </c>
      <c r="V6321">
        <f>Table1[[#This Row],[Ship Date]]-Table1[[#This Row],[Order Date]]</f>
        <v>4</v>
      </c>
    </row>
    <row r="6322" spans="1:22" x14ac:dyDescent="0.35">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s="13">
        <v>10.368</v>
      </c>
      <c r="S6322" s="13">
        <f t="shared" si="295"/>
        <v>7.2576000000000001</v>
      </c>
      <c r="T6322" s="13">
        <f t="shared" si="296"/>
        <v>3.1104000000000003</v>
      </c>
      <c r="U6322" s="2">
        <f t="shared" si="294"/>
        <v>0.30000000000000004</v>
      </c>
      <c r="V6322">
        <f>Table1[[#This Row],[Ship Date]]-Table1[[#This Row],[Order Date]]</f>
        <v>4</v>
      </c>
    </row>
    <row r="6323" spans="1:22" x14ac:dyDescent="0.35">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s="13">
        <v>7.7519999999999998</v>
      </c>
      <c r="S6323" s="13">
        <f t="shared" si="295"/>
        <v>5.4263999999999992</v>
      </c>
      <c r="T6323" s="13">
        <f t="shared" si="296"/>
        <v>2.3256000000000006</v>
      </c>
      <c r="U6323" s="2">
        <f t="shared" si="294"/>
        <v>0.3000000000000001</v>
      </c>
      <c r="V6323">
        <f>Table1[[#This Row],[Ship Date]]-Table1[[#This Row],[Order Date]]</f>
        <v>4</v>
      </c>
    </row>
    <row r="6324" spans="1:22" x14ac:dyDescent="0.35">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s="13">
        <v>15.28</v>
      </c>
      <c r="S6324" s="13">
        <f t="shared" si="295"/>
        <v>10.696</v>
      </c>
      <c r="T6324" s="13">
        <f t="shared" si="296"/>
        <v>4.5839999999999996</v>
      </c>
      <c r="U6324" s="2">
        <f t="shared" si="294"/>
        <v>0.3</v>
      </c>
      <c r="V6324">
        <f>Table1[[#This Row],[Ship Date]]-Table1[[#This Row],[Order Date]]</f>
        <v>4</v>
      </c>
    </row>
    <row r="6325" spans="1:22" x14ac:dyDescent="0.35">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s="13">
        <v>65.97</v>
      </c>
      <c r="S6325" s="13">
        <f t="shared" si="295"/>
        <v>46.178999999999995</v>
      </c>
      <c r="T6325" s="13">
        <f t="shared" si="296"/>
        <v>19.791000000000004</v>
      </c>
      <c r="U6325" s="2">
        <f t="shared" si="294"/>
        <v>0.30000000000000004</v>
      </c>
      <c r="V6325">
        <f>Table1[[#This Row],[Ship Date]]-Table1[[#This Row],[Order Date]]</f>
        <v>6</v>
      </c>
    </row>
    <row r="6326" spans="1:22" x14ac:dyDescent="0.35">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s="13">
        <v>33.4</v>
      </c>
      <c r="S6326" s="13">
        <f t="shared" si="295"/>
        <v>23.38</v>
      </c>
      <c r="T6326" s="13">
        <f t="shared" si="296"/>
        <v>10.02</v>
      </c>
      <c r="U6326" s="2">
        <f t="shared" si="294"/>
        <v>0.3</v>
      </c>
      <c r="V6326">
        <f>Table1[[#This Row],[Ship Date]]-Table1[[#This Row],[Order Date]]</f>
        <v>4</v>
      </c>
    </row>
    <row r="6327" spans="1:22" x14ac:dyDescent="0.35">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s="13">
        <v>210.84</v>
      </c>
      <c r="S6327" s="13">
        <f t="shared" si="295"/>
        <v>147.58799999999999</v>
      </c>
      <c r="T6327" s="13">
        <f t="shared" si="296"/>
        <v>63.25200000000001</v>
      </c>
      <c r="U6327" s="2">
        <f t="shared" si="294"/>
        <v>0.30000000000000004</v>
      </c>
      <c r="V6327">
        <f>Table1[[#This Row],[Ship Date]]-Table1[[#This Row],[Order Date]]</f>
        <v>4</v>
      </c>
    </row>
    <row r="6328" spans="1:22" x14ac:dyDescent="0.35">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s="13">
        <v>13.98</v>
      </c>
      <c r="S6328" s="13">
        <f t="shared" si="295"/>
        <v>9.7859999999999996</v>
      </c>
      <c r="T6328" s="13">
        <f t="shared" si="296"/>
        <v>4.1940000000000008</v>
      </c>
      <c r="U6328" s="2">
        <f t="shared" si="294"/>
        <v>0.30000000000000004</v>
      </c>
      <c r="V6328">
        <f>Table1[[#This Row],[Ship Date]]-Table1[[#This Row],[Order Date]]</f>
        <v>6</v>
      </c>
    </row>
    <row r="6329" spans="1:22" x14ac:dyDescent="0.35">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s="13">
        <v>272.94</v>
      </c>
      <c r="S6329" s="13">
        <f t="shared" si="295"/>
        <v>191.05799999999999</v>
      </c>
      <c r="T6329" s="13">
        <f t="shared" si="296"/>
        <v>81.882000000000005</v>
      </c>
      <c r="U6329" s="2">
        <f t="shared" si="294"/>
        <v>0.30000000000000004</v>
      </c>
      <c r="V6329">
        <f>Table1[[#This Row],[Ship Date]]-Table1[[#This Row],[Order Date]]</f>
        <v>6</v>
      </c>
    </row>
    <row r="6330" spans="1:22" x14ac:dyDescent="0.35">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s="13">
        <v>19.05</v>
      </c>
      <c r="S6330" s="13">
        <f t="shared" si="295"/>
        <v>13.334999999999999</v>
      </c>
      <c r="T6330" s="13">
        <f t="shared" si="296"/>
        <v>5.7150000000000016</v>
      </c>
      <c r="U6330" s="2">
        <f t="shared" si="294"/>
        <v>0.3000000000000001</v>
      </c>
      <c r="V6330">
        <f>Table1[[#This Row],[Ship Date]]-Table1[[#This Row],[Order Date]]</f>
        <v>6</v>
      </c>
    </row>
    <row r="6331" spans="1:22" x14ac:dyDescent="0.35">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s="13">
        <v>247.71600000000001</v>
      </c>
      <c r="S6331" s="13">
        <f t="shared" si="295"/>
        <v>173.40119999999999</v>
      </c>
      <c r="T6331" s="13">
        <f t="shared" si="296"/>
        <v>74.31480000000002</v>
      </c>
      <c r="U6331" s="2">
        <f t="shared" si="294"/>
        <v>0.30000000000000004</v>
      </c>
      <c r="V6331">
        <f>Table1[[#This Row],[Ship Date]]-Table1[[#This Row],[Order Date]]</f>
        <v>6</v>
      </c>
    </row>
    <row r="6332" spans="1:22" x14ac:dyDescent="0.35">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s="13">
        <v>66.58</v>
      </c>
      <c r="S6332" s="13">
        <f t="shared" si="295"/>
        <v>46.605999999999995</v>
      </c>
      <c r="T6332" s="13">
        <f t="shared" si="296"/>
        <v>19.974000000000004</v>
      </c>
      <c r="U6332" s="2">
        <f t="shared" si="294"/>
        <v>0.30000000000000004</v>
      </c>
      <c r="V6332">
        <f>Table1[[#This Row],[Ship Date]]-Table1[[#This Row],[Order Date]]</f>
        <v>6</v>
      </c>
    </row>
    <row r="6333" spans="1:22" x14ac:dyDescent="0.35">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s="13">
        <v>43.92</v>
      </c>
      <c r="S6333" s="13">
        <f t="shared" si="295"/>
        <v>30.744</v>
      </c>
      <c r="T6333" s="13">
        <f t="shared" si="296"/>
        <v>13.176000000000002</v>
      </c>
      <c r="U6333" s="2">
        <f t="shared" si="294"/>
        <v>0.30000000000000004</v>
      </c>
      <c r="V6333">
        <f>Table1[[#This Row],[Ship Date]]-Table1[[#This Row],[Order Date]]</f>
        <v>6</v>
      </c>
    </row>
    <row r="6334" spans="1:22" x14ac:dyDescent="0.35">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s="13">
        <v>14.73</v>
      </c>
      <c r="S6334" s="13">
        <f t="shared" si="295"/>
        <v>10.311</v>
      </c>
      <c r="T6334" s="13">
        <f t="shared" si="296"/>
        <v>4.4190000000000005</v>
      </c>
      <c r="U6334" s="2">
        <f t="shared" si="294"/>
        <v>0.30000000000000004</v>
      </c>
      <c r="V6334">
        <f>Table1[[#This Row],[Ship Date]]-Table1[[#This Row],[Order Date]]</f>
        <v>6</v>
      </c>
    </row>
    <row r="6335" spans="1:22" x14ac:dyDescent="0.35">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s="13">
        <v>29.7</v>
      </c>
      <c r="S6335" s="13">
        <f t="shared" si="295"/>
        <v>20.79</v>
      </c>
      <c r="T6335" s="13">
        <f t="shared" si="296"/>
        <v>8.91</v>
      </c>
      <c r="U6335" s="2">
        <f t="shared" si="294"/>
        <v>0.3</v>
      </c>
      <c r="V6335">
        <f>Table1[[#This Row],[Ship Date]]-Table1[[#This Row],[Order Date]]</f>
        <v>6</v>
      </c>
    </row>
    <row r="6336" spans="1:22" x14ac:dyDescent="0.35">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s="13">
        <v>49.12</v>
      </c>
      <c r="S6336" s="13">
        <f t="shared" si="295"/>
        <v>34.383999999999993</v>
      </c>
      <c r="T6336" s="13">
        <f t="shared" si="296"/>
        <v>14.736000000000004</v>
      </c>
      <c r="U6336" s="2">
        <f t="shared" si="294"/>
        <v>0.3000000000000001</v>
      </c>
      <c r="V6336">
        <f>Table1[[#This Row],[Ship Date]]-Table1[[#This Row],[Order Date]]</f>
        <v>4</v>
      </c>
    </row>
    <row r="6337" spans="1:22" x14ac:dyDescent="0.35">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s="13">
        <v>18.28</v>
      </c>
      <c r="S6337" s="13">
        <f t="shared" si="295"/>
        <v>12.795999999999999</v>
      </c>
      <c r="T6337" s="13">
        <f t="shared" si="296"/>
        <v>5.4840000000000018</v>
      </c>
      <c r="U6337" s="2">
        <f t="shared" si="294"/>
        <v>0.3000000000000001</v>
      </c>
      <c r="V6337">
        <f>Table1[[#This Row],[Ship Date]]-Table1[[#This Row],[Order Date]]</f>
        <v>4</v>
      </c>
    </row>
    <row r="6338" spans="1:22" x14ac:dyDescent="0.3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s="13">
        <v>47.04</v>
      </c>
      <c r="S6338" s="13">
        <f t="shared" si="295"/>
        <v>32.927999999999997</v>
      </c>
      <c r="T6338" s="13">
        <f t="shared" si="296"/>
        <v>14.112000000000002</v>
      </c>
      <c r="U6338" s="2">
        <f t="shared" si="294"/>
        <v>0.30000000000000004</v>
      </c>
      <c r="V6338">
        <f>Table1[[#This Row],[Ship Date]]-Table1[[#This Row],[Order Date]]</f>
        <v>7</v>
      </c>
    </row>
    <row r="6339" spans="1:22" x14ac:dyDescent="0.3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s="13">
        <v>339.96</v>
      </c>
      <c r="S6339" s="13">
        <f t="shared" si="295"/>
        <v>237.97199999999998</v>
      </c>
      <c r="T6339" s="13">
        <f t="shared" si="296"/>
        <v>101.988</v>
      </c>
      <c r="U6339" s="2">
        <f t="shared" ref="U6339:U6402" si="297">T6339/R6339</f>
        <v>0.30000000000000004</v>
      </c>
      <c r="V6339">
        <f>Table1[[#This Row],[Ship Date]]-Table1[[#This Row],[Order Date]]</f>
        <v>7</v>
      </c>
    </row>
    <row r="6340" spans="1:22" x14ac:dyDescent="0.35">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s="13">
        <v>87.8</v>
      </c>
      <c r="S6340" s="13">
        <f t="shared" ref="S6340:S6403" si="298">R6340*0.7</f>
        <v>61.459999999999994</v>
      </c>
      <c r="T6340" s="13">
        <f t="shared" ref="T6340:T6403" si="299">R6340-S6340</f>
        <v>26.340000000000003</v>
      </c>
      <c r="U6340" s="2">
        <f t="shared" si="297"/>
        <v>0.30000000000000004</v>
      </c>
      <c r="V6340">
        <f>Table1[[#This Row],[Ship Date]]-Table1[[#This Row],[Order Date]]</f>
        <v>4</v>
      </c>
    </row>
    <row r="6341" spans="1:22" x14ac:dyDescent="0.35">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s="13">
        <v>221.38200000000001</v>
      </c>
      <c r="S6341" s="13">
        <f t="shared" si="298"/>
        <v>154.9674</v>
      </c>
      <c r="T6341" s="13">
        <f t="shared" si="299"/>
        <v>66.414600000000007</v>
      </c>
      <c r="U6341" s="2">
        <f t="shared" si="297"/>
        <v>0.30000000000000004</v>
      </c>
      <c r="V6341">
        <f>Table1[[#This Row],[Ship Date]]-Table1[[#This Row],[Order Date]]</f>
        <v>4</v>
      </c>
    </row>
    <row r="6342" spans="1:22" x14ac:dyDescent="0.35">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s="13">
        <v>5199.96</v>
      </c>
      <c r="S6342" s="13">
        <f t="shared" si="298"/>
        <v>3639.9719999999998</v>
      </c>
      <c r="T6342" s="13">
        <f t="shared" si="299"/>
        <v>1559.9880000000003</v>
      </c>
      <c r="U6342" s="2">
        <f t="shared" si="297"/>
        <v>0.30000000000000004</v>
      </c>
      <c r="V6342">
        <f>Table1[[#This Row],[Ship Date]]-Table1[[#This Row],[Order Date]]</f>
        <v>4</v>
      </c>
    </row>
    <row r="6343" spans="1:22" x14ac:dyDescent="0.35">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s="13">
        <v>156.512</v>
      </c>
      <c r="S6343" s="13">
        <f t="shared" si="298"/>
        <v>109.55839999999999</v>
      </c>
      <c r="T6343" s="13">
        <f t="shared" si="299"/>
        <v>46.953600000000009</v>
      </c>
      <c r="U6343" s="2">
        <f t="shared" si="297"/>
        <v>0.30000000000000004</v>
      </c>
      <c r="V6343">
        <f>Table1[[#This Row],[Ship Date]]-Table1[[#This Row],[Order Date]]</f>
        <v>2</v>
      </c>
    </row>
    <row r="6344" spans="1:22" x14ac:dyDescent="0.35">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s="13">
        <v>119.85</v>
      </c>
      <c r="S6344" s="13">
        <f t="shared" si="298"/>
        <v>83.894999999999996</v>
      </c>
      <c r="T6344" s="13">
        <f t="shared" si="299"/>
        <v>35.954999999999998</v>
      </c>
      <c r="U6344" s="2">
        <f t="shared" si="297"/>
        <v>0.3</v>
      </c>
      <c r="V6344">
        <f>Table1[[#This Row],[Ship Date]]-Table1[[#This Row],[Order Date]]</f>
        <v>3</v>
      </c>
    </row>
    <row r="6345" spans="1:22" x14ac:dyDescent="0.3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s="13">
        <v>30.44</v>
      </c>
      <c r="S6345" s="13">
        <f t="shared" si="298"/>
        <v>21.308</v>
      </c>
      <c r="T6345" s="13">
        <f t="shared" si="299"/>
        <v>9.1320000000000014</v>
      </c>
      <c r="U6345" s="2">
        <f t="shared" si="297"/>
        <v>0.30000000000000004</v>
      </c>
      <c r="V6345">
        <f>Table1[[#This Row],[Ship Date]]-Table1[[#This Row],[Order Date]]</f>
        <v>3</v>
      </c>
    </row>
    <row r="6346" spans="1:22" x14ac:dyDescent="0.3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s="13">
        <v>69.28</v>
      </c>
      <c r="S6346" s="13">
        <f t="shared" si="298"/>
        <v>48.495999999999995</v>
      </c>
      <c r="T6346" s="13">
        <f t="shared" si="299"/>
        <v>20.784000000000006</v>
      </c>
      <c r="U6346" s="2">
        <f t="shared" si="297"/>
        <v>0.3000000000000001</v>
      </c>
      <c r="V6346">
        <f>Table1[[#This Row],[Ship Date]]-Table1[[#This Row],[Order Date]]</f>
        <v>3</v>
      </c>
    </row>
    <row r="6347" spans="1:22" x14ac:dyDescent="0.3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s="13">
        <v>587.97</v>
      </c>
      <c r="S6347" s="13">
        <f t="shared" si="298"/>
        <v>411.57900000000001</v>
      </c>
      <c r="T6347" s="13">
        <f t="shared" si="299"/>
        <v>176.39100000000002</v>
      </c>
      <c r="U6347" s="2">
        <f t="shared" si="297"/>
        <v>0.30000000000000004</v>
      </c>
      <c r="V6347">
        <f>Table1[[#This Row],[Ship Date]]-Table1[[#This Row],[Order Date]]</f>
        <v>3</v>
      </c>
    </row>
    <row r="6348" spans="1:22" x14ac:dyDescent="0.35">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s="13">
        <v>24.55</v>
      </c>
      <c r="S6348" s="13">
        <f t="shared" si="298"/>
        <v>17.184999999999999</v>
      </c>
      <c r="T6348" s="13">
        <f t="shared" si="299"/>
        <v>7.365000000000002</v>
      </c>
      <c r="U6348" s="2">
        <f t="shared" si="297"/>
        <v>0.3000000000000001</v>
      </c>
      <c r="V6348">
        <f>Table1[[#This Row],[Ship Date]]-Table1[[#This Row],[Order Date]]</f>
        <v>0</v>
      </c>
    </row>
    <row r="6349" spans="1:22" x14ac:dyDescent="0.35">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s="13">
        <v>12.176</v>
      </c>
      <c r="S6349" s="13">
        <f t="shared" si="298"/>
        <v>8.5231999999999992</v>
      </c>
      <c r="T6349" s="13">
        <f t="shared" si="299"/>
        <v>3.6528000000000009</v>
      </c>
      <c r="U6349" s="2">
        <f t="shared" si="297"/>
        <v>0.3000000000000001</v>
      </c>
      <c r="V6349">
        <f>Table1[[#This Row],[Ship Date]]-Table1[[#This Row],[Order Date]]</f>
        <v>5</v>
      </c>
    </row>
    <row r="6350" spans="1:22" x14ac:dyDescent="0.35">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s="13">
        <v>37.32</v>
      </c>
      <c r="S6350" s="13">
        <f t="shared" si="298"/>
        <v>26.123999999999999</v>
      </c>
      <c r="T6350" s="13">
        <f t="shared" si="299"/>
        <v>11.196000000000002</v>
      </c>
      <c r="U6350" s="2">
        <f t="shared" si="297"/>
        <v>0.30000000000000004</v>
      </c>
      <c r="V6350">
        <f>Table1[[#This Row],[Ship Date]]-Table1[[#This Row],[Order Date]]</f>
        <v>5</v>
      </c>
    </row>
    <row r="6351" spans="1:22" x14ac:dyDescent="0.35">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s="13">
        <v>35.06</v>
      </c>
      <c r="S6351" s="13">
        <f t="shared" si="298"/>
        <v>24.542000000000002</v>
      </c>
      <c r="T6351" s="13">
        <f t="shared" si="299"/>
        <v>10.518000000000001</v>
      </c>
      <c r="U6351" s="2">
        <f t="shared" si="297"/>
        <v>0.3</v>
      </c>
      <c r="V6351">
        <f>Table1[[#This Row],[Ship Date]]-Table1[[#This Row],[Order Date]]</f>
        <v>5</v>
      </c>
    </row>
    <row r="6352" spans="1:22" x14ac:dyDescent="0.35">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s="13">
        <v>108.4</v>
      </c>
      <c r="S6352" s="13">
        <f t="shared" si="298"/>
        <v>75.88</v>
      </c>
      <c r="T6352" s="13">
        <f t="shared" si="299"/>
        <v>32.52000000000001</v>
      </c>
      <c r="U6352" s="2">
        <f t="shared" si="297"/>
        <v>0.3000000000000001</v>
      </c>
      <c r="V6352">
        <f>Table1[[#This Row],[Ship Date]]-Table1[[#This Row],[Order Date]]</f>
        <v>5</v>
      </c>
    </row>
    <row r="6353" spans="1:22" x14ac:dyDescent="0.35">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s="13">
        <v>361.37599999999998</v>
      </c>
      <c r="S6353" s="13">
        <f t="shared" si="298"/>
        <v>252.96319999999997</v>
      </c>
      <c r="T6353" s="13">
        <f t="shared" si="299"/>
        <v>108.4128</v>
      </c>
      <c r="U6353" s="2">
        <f t="shared" si="297"/>
        <v>0.30000000000000004</v>
      </c>
      <c r="V6353">
        <f>Table1[[#This Row],[Ship Date]]-Table1[[#This Row],[Order Date]]</f>
        <v>5</v>
      </c>
    </row>
    <row r="6354" spans="1:22" x14ac:dyDescent="0.35">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s="13">
        <v>2.4119999999999999</v>
      </c>
      <c r="S6354" s="13">
        <f t="shared" si="298"/>
        <v>1.6883999999999999</v>
      </c>
      <c r="T6354" s="13">
        <f t="shared" si="299"/>
        <v>0.72360000000000002</v>
      </c>
      <c r="U6354" s="2">
        <f t="shared" si="297"/>
        <v>0.30000000000000004</v>
      </c>
      <c r="V6354">
        <f>Table1[[#This Row],[Ship Date]]-Table1[[#This Row],[Order Date]]</f>
        <v>6</v>
      </c>
    </row>
    <row r="6355" spans="1:22" x14ac:dyDescent="0.3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s="13">
        <v>8.39</v>
      </c>
      <c r="S6355" s="13">
        <f t="shared" si="298"/>
        <v>5.8730000000000002</v>
      </c>
      <c r="T6355" s="13">
        <f t="shared" si="299"/>
        <v>2.5170000000000003</v>
      </c>
      <c r="U6355" s="2">
        <f t="shared" si="297"/>
        <v>0.30000000000000004</v>
      </c>
      <c r="V6355">
        <f>Table1[[#This Row],[Ship Date]]-Table1[[#This Row],[Order Date]]</f>
        <v>6</v>
      </c>
    </row>
    <row r="6356" spans="1:22" x14ac:dyDescent="0.35">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s="13">
        <v>337.98</v>
      </c>
      <c r="S6356" s="13">
        <f t="shared" si="298"/>
        <v>236.58599999999998</v>
      </c>
      <c r="T6356" s="13">
        <f t="shared" si="299"/>
        <v>101.39400000000003</v>
      </c>
      <c r="U6356" s="2">
        <f t="shared" si="297"/>
        <v>0.3000000000000001</v>
      </c>
      <c r="V6356">
        <f>Table1[[#This Row],[Ship Date]]-Table1[[#This Row],[Order Date]]</f>
        <v>6</v>
      </c>
    </row>
    <row r="6357" spans="1:22" x14ac:dyDescent="0.35">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s="13">
        <v>83.92</v>
      </c>
      <c r="S6357" s="13">
        <f t="shared" si="298"/>
        <v>58.744</v>
      </c>
      <c r="T6357" s="13">
        <f t="shared" si="299"/>
        <v>25.176000000000002</v>
      </c>
      <c r="U6357" s="2">
        <f t="shared" si="297"/>
        <v>0.30000000000000004</v>
      </c>
      <c r="V6357">
        <f>Table1[[#This Row],[Ship Date]]-Table1[[#This Row],[Order Date]]</f>
        <v>7</v>
      </c>
    </row>
    <row r="6358" spans="1:22" x14ac:dyDescent="0.35">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s="13">
        <v>19.68</v>
      </c>
      <c r="S6358" s="13">
        <f t="shared" si="298"/>
        <v>13.776</v>
      </c>
      <c r="T6358" s="13">
        <f t="shared" si="299"/>
        <v>5.9039999999999999</v>
      </c>
      <c r="U6358" s="2">
        <f t="shared" si="297"/>
        <v>0.3</v>
      </c>
      <c r="V6358">
        <f>Table1[[#This Row],[Ship Date]]-Table1[[#This Row],[Order Date]]</f>
        <v>5</v>
      </c>
    </row>
    <row r="6359" spans="1:22" x14ac:dyDescent="0.35">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s="13">
        <v>25.92</v>
      </c>
      <c r="S6359" s="13">
        <f t="shared" si="298"/>
        <v>18.143999999999998</v>
      </c>
      <c r="T6359" s="13">
        <f t="shared" si="299"/>
        <v>7.7760000000000034</v>
      </c>
      <c r="U6359" s="2">
        <f t="shared" si="297"/>
        <v>0.3000000000000001</v>
      </c>
      <c r="V6359">
        <f>Table1[[#This Row],[Ship Date]]-Table1[[#This Row],[Order Date]]</f>
        <v>5</v>
      </c>
    </row>
    <row r="6360" spans="1:22" x14ac:dyDescent="0.35">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s="13">
        <v>6.48</v>
      </c>
      <c r="S6360" s="13">
        <f t="shared" si="298"/>
        <v>4.5359999999999996</v>
      </c>
      <c r="T6360" s="13">
        <f t="shared" si="299"/>
        <v>1.9440000000000008</v>
      </c>
      <c r="U6360" s="2">
        <f t="shared" si="297"/>
        <v>0.3000000000000001</v>
      </c>
      <c r="V6360">
        <f>Table1[[#This Row],[Ship Date]]-Table1[[#This Row],[Order Date]]</f>
        <v>5</v>
      </c>
    </row>
    <row r="6361" spans="1:22" x14ac:dyDescent="0.35">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s="13">
        <v>86.352000000000004</v>
      </c>
      <c r="S6361" s="13">
        <f t="shared" si="298"/>
        <v>60.446399999999997</v>
      </c>
      <c r="T6361" s="13">
        <f t="shared" si="299"/>
        <v>25.905600000000007</v>
      </c>
      <c r="U6361" s="2">
        <f t="shared" si="297"/>
        <v>0.30000000000000004</v>
      </c>
      <c r="V6361">
        <f>Table1[[#This Row],[Ship Date]]-Table1[[#This Row],[Order Date]]</f>
        <v>5</v>
      </c>
    </row>
    <row r="6362" spans="1:22" x14ac:dyDescent="0.3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s="13">
        <v>56.3</v>
      </c>
      <c r="S6362" s="13">
        <f t="shared" si="298"/>
        <v>39.409999999999997</v>
      </c>
      <c r="T6362" s="13">
        <f t="shared" si="299"/>
        <v>16.89</v>
      </c>
      <c r="U6362" s="2">
        <f t="shared" si="297"/>
        <v>0.30000000000000004</v>
      </c>
      <c r="V6362">
        <f>Table1[[#This Row],[Ship Date]]-Table1[[#This Row],[Order Date]]</f>
        <v>5</v>
      </c>
    </row>
    <row r="6363" spans="1:22" x14ac:dyDescent="0.35">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s="13">
        <v>51.015999999999998</v>
      </c>
      <c r="S6363" s="13">
        <f t="shared" si="298"/>
        <v>35.711199999999998</v>
      </c>
      <c r="T6363" s="13">
        <f t="shared" si="299"/>
        <v>15.3048</v>
      </c>
      <c r="U6363" s="2">
        <f t="shared" si="297"/>
        <v>0.3</v>
      </c>
      <c r="V6363">
        <f>Table1[[#This Row],[Ship Date]]-Table1[[#This Row],[Order Date]]</f>
        <v>5</v>
      </c>
    </row>
    <row r="6364" spans="1:22" x14ac:dyDescent="0.35">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s="13">
        <v>150.80000000000001</v>
      </c>
      <c r="S6364" s="13">
        <f t="shared" si="298"/>
        <v>105.56</v>
      </c>
      <c r="T6364" s="13">
        <f t="shared" si="299"/>
        <v>45.240000000000009</v>
      </c>
      <c r="U6364" s="2">
        <f t="shared" si="297"/>
        <v>0.30000000000000004</v>
      </c>
      <c r="V6364">
        <f>Table1[[#This Row],[Ship Date]]-Table1[[#This Row],[Order Date]]</f>
        <v>4</v>
      </c>
    </row>
    <row r="6365" spans="1:22" x14ac:dyDescent="0.35">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s="13">
        <v>1039.992</v>
      </c>
      <c r="S6365" s="13">
        <f t="shared" si="298"/>
        <v>727.99439999999993</v>
      </c>
      <c r="T6365" s="13">
        <f t="shared" si="299"/>
        <v>311.99760000000003</v>
      </c>
      <c r="U6365" s="2">
        <f t="shared" si="297"/>
        <v>0.30000000000000004</v>
      </c>
      <c r="V6365">
        <f>Table1[[#This Row],[Ship Date]]-Table1[[#This Row],[Order Date]]</f>
        <v>4</v>
      </c>
    </row>
    <row r="6366" spans="1:22" x14ac:dyDescent="0.35">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s="13">
        <v>51.84</v>
      </c>
      <c r="S6366" s="13">
        <f t="shared" si="298"/>
        <v>36.287999999999997</v>
      </c>
      <c r="T6366" s="13">
        <f t="shared" si="299"/>
        <v>15.552000000000007</v>
      </c>
      <c r="U6366" s="2">
        <f t="shared" si="297"/>
        <v>0.3000000000000001</v>
      </c>
      <c r="V6366">
        <f>Table1[[#This Row],[Ship Date]]-Table1[[#This Row],[Order Date]]</f>
        <v>4</v>
      </c>
    </row>
    <row r="6367" spans="1:22" x14ac:dyDescent="0.35">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s="13">
        <v>41.22</v>
      </c>
      <c r="S6367" s="13">
        <f t="shared" si="298"/>
        <v>28.853999999999996</v>
      </c>
      <c r="T6367" s="13">
        <f t="shared" si="299"/>
        <v>12.366000000000003</v>
      </c>
      <c r="U6367" s="2">
        <f t="shared" si="297"/>
        <v>0.3000000000000001</v>
      </c>
      <c r="V6367">
        <f>Table1[[#This Row],[Ship Date]]-Table1[[#This Row],[Order Date]]</f>
        <v>1</v>
      </c>
    </row>
    <row r="6368" spans="1:22" x14ac:dyDescent="0.35">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s="13">
        <v>240.37</v>
      </c>
      <c r="S6368" s="13">
        <f t="shared" si="298"/>
        <v>168.25899999999999</v>
      </c>
      <c r="T6368" s="13">
        <f t="shared" si="299"/>
        <v>72.111000000000018</v>
      </c>
      <c r="U6368" s="2">
        <f t="shared" si="297"/>
        <v>0.30000000000000004</v>
      </c>
      <c r="V6368">
        <f>Table1[[#This Row],[Ship Date]]-Table1[[#This Row],[Order Date]]</f>
        <v>1</v>
      </c>
    </row>
    <row r="6369" spans="1:22" x14ac:dyDescent="0.35">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s="13">
        <v>119.02</v>
      </c>
      <c r="S6369" s="13">
        <f t="shared" si="298"/>
        <v>83.313999999999993</v>
      </c>
      <c r="T6369" s="13">
        <f t="shared" si="299"/>
        <v>35.706000000000003</v>
      </c>
      <c r="U6369" s="2">
        <f t="shared" si="297"/>
        <v>0.30000000000000004</v>
      </c>
      <c r="V6369">
        <f>Table1[[#This Row],[Ship Date]]-Table1[[#This Row],[Order Date]]</f>
        <v>1</v>
      </c>
    </row>
    <row r="6370" spans="1:22" x14ac:dyDescent="0.35">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s="13">
        <v>133.12</v>
      </c>
      <c r="S6370" s="13">
        <f t="shared" si="298"/>
        <v>93.183999999999997</v>
      </c>
      <c r="T6370" s="13">
        <f t="shared" si="299"/>
        <v>39.936000000000007</v>
      </c>
      <c r="U6370" s="2">
        <f t="shared" si="297"/>
        <v>0.30000000000000004</v>
      </c>
      <c r="V6370">
        <f>Table1[[#This Row],[Ship Date]]-Table1[[#This Row],[Order Date]]</f>
        <v>5</v>
      </c>
    </row>
    <row r="6371" spans="1:22" x14ac:dyDescent="0.35">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s="13">
        <v>38.08</v>
      </c>
      <c r="S6371" s="13">
        <f t="shared" si="298"/>
        <v>26.655999999999999</v>
      </c>
      <c r="T6371" s="13">
        <f t="shared" si="299"/>
        <v>11.423999999999999</v>
      </c>
      <c r="U6371" s="2">
        <f t="shared" si="297"/>
        <v>0.3</v>
      </c>
      <c r="V6371">
        <f>Table1[[#This Row],[Ship Date]]-Table1[[#This Row],[Order Date]]</f>
        <v>4</v>
      </c>
    </row>
    <row r="6372" spans="1:22" x14ac:dyDescent="0.35">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s="13">
        <v>113.568</v>
      </c>
      <c r="S6372" s="13">
        <f t="shared" si="298"/>
        <v>79.497599999999991</v>
      </c>
      <c r="T6372" s="13">
        <f t="shared" si="299"/>
        <v>34.070400000000006</v>
      </c>
      <c r="U6372" s="2">
        <f t="shared" si="297"/>
        <v>0.30000000000000004</v>
      </c>
      <c r="V6372">
        <f>Table1[[#This Row],[Ship Date]]-Table1[[#This Row],[Order Date]]</f>
        <v>0</v>
      </c>
    </row>
    <row r="6373" spans="1:22" x14ac:dyDescent="0.35">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s="13">
        <v>83.92</v>
      </c>
      <c r="S6373" s="13">
        <f t="shared" si="298"/>
        <v>58.744</v>
      </c>
      <c r="T6373" s="13">
        <f t="shared" si="299"/>
        <v>25.176000000000002</v>
      </c>
      <c r="U6373" s="2">
        <f t="shared" si="297"/>
        <v>0.30000000000000004</v>
      </c>
      <c r="V6373">
        <f>Table1[[#This Row],[Ship Date]]-Table1[[#This Row],[Order Date]]</f>
        <v>2</v>
      </c>
    </row>
    <row r="6374" spans="1:22" x14ac:dyDescent="0.35">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s="13">
        <v>6.63</v>
      </c>
      <c r="S6374" s="13">
        <f t="shared" si="298"/>
        <v>4.641</v>
      </c>
      <c r="T6374" s="13">
        <f t="shared" si="299"/>
        <v>1.9889999999999999</v>
      </c>
      <c r="U6374" s="2">
        <f t="shared" si="297"/>
        <v>0.3</v>
      </c>
      <c r="V6374">
        <f>Table1[[#This Row],[Ship Date]]-Table1[[#This Row],[Order Date]]</f>
        <v>2</v>
      </c>
    </row>
    <row r="6375" spans="1:22" x14ac:dyDescent="0.35">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s="13">
        <v>371.97</v>
      </c>
      <c r="S6375" s="13">
        <f t="shared" si="298"/>
        <v>260.37900000000002</v>
      </c>
      <c r="T6375" s="13">
        <f t="shared" si="299"/>
        <v>111.59100000000001</v>
      </c>
      <c r="U6375" s="2">
        <f t="shared" si="297"/>
        <v>0.3</v>
      </c>
      <c r="V6375">
        <f>Table1[[#This Row],[Ship Date]]-Table1[[#This Row],[Order Date]]</f>
        <v>2</v>
      </c>
    </row>
    <row r="6376" spans="1:22" x14ac:dyDescent="0.35">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s="13">
        <v>561.58399999999995</v>
      </c>
      <c r="S6376" s="13">
        <f t="shared" si="298"/>
        <v>393.10879999999992</v>
      </c>
      <c r="T6376" s="13">
        <f t="shared" si="299"/>
        <v>168.47520000000003</v>
      </c>
      <c r="U6376" s="2">
        <f t="shared" si="297"/>
        <v>0.3000000000000001</v>
      </c>
      <c r="V6376">
        <f>Table1[[#This Row],[Ship Date]]-Table1[[#This Row],[Order Date]]</f>
        <v>4</v>
      </c>
    </row>
    <row r="6377" spans="1:22" x14ac:dyDescent="0.35">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s="13">
        <v>99.92</v>
      </c>
      <c r="S6377" s="13">
        <f t="shared" si="298"/>
        <v>69.944000000000003</v>
      </c>
      <c r="T6377" s="13">
        <f t="shared" si="299"/>
        <v>29.975999999999999</v>
      </c>
      <c r="U6377" s="2">
        <f t="shared" si="297"/>
        <v>0.3</v>
      </c>
      <c r="V6377">
        <f>Table1[[#This Row],[Ship Date]]-Table1[[#This Row],[Order Date]]</f>
        <v>4</v>
      </c>
    </row>
    <row r="6378" spans="1:22" x14ac:dyDescent="0.35">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s="13">
        <v>4.9279999999999999</v>
      </c>
      <c r="S6378" s="13">
        <f t="shared" si="298"/>
        <v>3.4495999999999998</v>
      </c>
      <c r="T6378" s="13">
        <f t="shared" si="299"/>
        <v>1.4784000000000002</v>
      </c>
      <c r="U6378" s="2">
        <f t="shared" si="297"/>
        <v>0.30000000000000004</v>
      </c>
      <c r="V6378">
        <f>Table1[[#This Row],[Ship Date]]-Table1[[#This Row],[Order Date]]</f>
        <v>3</v>
      </c>
    </row>
    <row r="6379" spans="1:22" x14ac:dyDescent="0.35">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s="13">
        <v>14.76</v>
      </c>
      <c r="S6379" s="13">
        <f t="shared" si="298"/>
        <v>10.331999999999999</v>
      </c>
      <c r="T6379" s="13">
        <f t="shared" si="299"/>
        <v>4.4280000000000008</v>
      </c>
      <c r="U6379" s="2">
        <f t="shared" si="297"/>
        <v>0.30000000000000004</v>
      </c>
      <c r="V6379">
        <f>Table1[[#This Row],[Ship Date]]-Table1[[#This Row],[Order Date]]</f>
        <v>7</v>
      </c>
    </row>
    <row r="6380" spans="1:22" x14ac:dyDescent="0.35">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s="13">
        <v>99.99</v>
      </c>
      <c r="S6380" s="13">
        <f t="shared" si="298"/>
        <v>69.992999999999995</v>
      </c>
      <c r="T6380" s="13">
        <f t="shared" si="299"/>
        <v>29.997</v>
      </c>
      <c r="U6380" s="2">
        <f t="shared" si="297"/>
        <v>0.3</v>
      </c>
      <c r="V6380">
        <f>Table1[[#This Row],[Ship Date]]-Table1[[#This Row],[Order Date]]</f>
        <v>4</v>
      </c>
    </row>
    <row r="6381" spans="1:22" x14ac:dyDescent="0.35">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s="13">
        <v>286.14999999999998</v>
      </c>
      <c r="S6381" s="13">
        <f t="shared" si="298"/>
        <v>200.30499999999998</v>
      </c>
      <c r="T6381" s="13">
        <f t="shared" si="299"/>
        <v>85.844999999999999</v>
      </c>
      <c r="U6381" s="2">
        <f t="shared" si="297"/>
        <v>0.30000000000000004</v>
      </c>
      <c r="V6381">
        <f>Table1[[#This Row],[Ship Date]]-Table1[[#This Row],[Order Date]]</f>
        <v>4</v>
      </c>
    </row>
    <row r="6382" spans="1:22" x14ac:dyDescent="0.35">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s="13">
        <v>49.792000000000002</v>
      </c>
      <c r="S6382" s="13">
        <f t="shared" si="298"/>
        <v>34.854399999999998</v>
      </c>
      <c r="T6382" s="13">
        <f t="shared" si="299"/>
        <v>14.937600000000003</v>
      </c>
      <c r="U6382" s="2">
        <f t="shared" si="297"/>
        <v>0.30000000000000004</v>
      </c>
      <c r="V6382">
        <f>Table1[[#This Row],[Ship Date]]-Table1[[#This Row],[Order Date]]</f>
        <v>5</v>
      </c>
    </row>
    <row r="6383" spans="1:22" x14ac:dyDescent="0.35">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s="13">
        <v>299.97500000000002</v>
      </c>
      <c r="S6383" s="13">
        <f t="shared" si="298"/>
        <v>209.98250000000002</v>
      </c>
      <c r="T6383" s="13">
        <f t="shared" si="299"/>
        <v>89.992500000000007</v>
      </c>
      <c r="U6383" s="2">
        <f t="shared" si="297"/>
        <v>0.3</v>
      </c>
      <c r="V6383">
        <f>Table1[[#This Row],[Ship Date]]-Table1[[#This Row],[Order Date]]</f>
        <v>4</v>
      </c>
    </row>
    <row r="6384" spans="1:22" x14ac:dyDescent="0.35">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s="13">
        <v>158.376</v>
      </c>
      <c r="S6384" s="13">
        <f t="shared" si="298"/>
        <v>110.86319999999999</v>
      </c>
      <c r="T6384" s="13">
        <f t="shared" si="299"/>
        <v>47.512800000000013</v>
      </c>
      <c r="U6384" s="2">
        <f t="shared" si="297"/>
        <v>0.30000000000000004</v>
      </c>
      <c r="V6384">
        <f>Table1[[#This Row],[Ship Date]]-Table1[[#This Row],[Order Date]]</f>
        <v>4</v>
      </c>
    </row>
    <row r="6385" spans="1:22" x14ac:dyDescent="0.35">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s="13">
        <v>32.783999999999999</v>
      </c>
      <c r="S6385" s="13">
        <f t="shared" si="298"/>
        <v>22.948799999999999</v>
      </c>
      <c r="T6385" s="13">
        <f t="shared" si="299"/>
        <v>9.8352000000000004</v>
      </c>
      <c r="U6385" s="2">
        <f t="shared" si="297"/>
        <v>0.30000000000000004</v>
      </c>
      <c r="V6385">
        <f>Table1[[#This Row],[Ship Date]]-Table1[[#This Row],[Order Date]]</f>
        <v>3</v>
      </c>
    </row>
    <row r="6386" spans="1:22" x14ac:dyDescent="0.35">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s="13">
        <v>47.984000000000002</v>
      </c>
      <c r="S6386" s="13">
        <f t="shared" si="298"/>
        <v>33.588799999999999</v>
      </c>
      <c r="T6386" s="13">
        <f t="shared" si="299"/>
        <v>14.395200000000003</v>
      </c>
      <c r="U6386" s="2">
        <f t="shared" si="297"/>
        <v>0.30000000000000004</v>
      </c>
      <c r="V6386">
        <f>Table1[[#This Row],[Ship Date]]-Table1[[#This Row],[Order Date]]</f>
        <v>3</v>
      </c>
    </row>
    <row r="6387" spans="1:22" x14ac:dyDescent="0.35">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s="13">
        <v>62.591999999999999</v>
      </c>
      <c r="S6387" s="13">
        <f t="shared" si="298"/>
        <v>43.814399999999999</v>
      </c>
      <c r="T6387" s="13">
        <f t="shared" si="299"/>
        <v>18.7776</v>
      </c>
      <c r="U6387" s="2">
        <f t="shared" si="297"/>
        <v>0.3</v>
      </c>
      <c r="V6387">
        <f>Table1[[#This Row],[Ship Date]]-Table1[[#This Row],[Order Date]]</f>
        <v>3</v>
      </c>
    </row>
    <row r="6388" spans="1:22" x14ac:dyDescent="0.35">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s="13">
        <v>4.2759999999999998</v>
      </c>
      <c r="S6388" s="13">
        <f t="shared" si="298"/>
        <v>2.9931999999999999</v>
      </c>
      <c r="T6388" s="13">
        <f t="shared" si="299"/>
        <v>1.2827999999999999</v>
      </c>
      <c r="U6388" s="2">
        <f t="shared" si="297"/>
        <v>0.3</v>
      </c>
      <c r="V6388">
        <f>Table1[[#This Row],[Ship Date]]-Table1[[#This Row],[Order Date]]</f>
        <v>3</v>
      </c>
    </row>
    <row r="6389" spans="1:22" x14ac:dyDescent="0.35">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s="13">
        <v>10.56</v>
      </c>
      <c r="S6389" s="13">
        <f t="shared" si="298"/>
        <v>7.3919999999999995</v>
      </c>
      <c r="T6389" s="13">
        <f t="shared" si="299"/>
        <v>3.168000000000001</v>
      </c>
      <c r="U6389" s="2">
        <f t="shared" si="297"/>
        <v>0.3000000000000001</v>
      </c>
      <c r="V6389">
        <f>Table1[[#This Row],[Ship Date]]-Table1[[#This Row],[Order Date]]</f>
        <v>5</v>
      </c>
    </row>
    <row r="6390" spans="1:22" x14ac:dyDescent="0.35">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s="13">
        <v>229.94</v>
      </c>
      <c r="S6390" s="13">
        <f t="shared" si="298"/>
        <v>160.958</v>
      </c>
      <c r="T6390" s="13">
        <f t="shared" si="299"/>
        <v>68.981999999999999</v>
      </c>
      <c r="U6390" s="2">
        <f t="shared" si="297"/>
        <v>0.3</v>
      </c>
      <c r="V6390">
        <f>Table1[[#This Row],[Ship Date]]-Table1[[#This Row],[Order Date]]</f>
        <v>5</v>
      </c>
    </row>
    <row r="6391" spans="1:22" x14ac:dyDescent="0.35">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s="13">
        <v>311.14999999999998</v>
      </c>
      <c r="S6391" s="13">
        <f t="shared" si="298"/>
        <v>217.80499999999998</v>
      </c>
      <c r="T6391" s="13">
        <f t="shared" si="299"/>
        <v>93.344999999999999</v>
      </c>
      <c r="U6391" s="2">
        <f t="shared" si="297"/>
        <v>0.30000000000000004</v>
      </c>
      <c r="V6391">
        <f>Table1[[#This Row],[Ship Date]]-Table1[[#This Row],[Order Date]]</f>
        <v>4</v>
      </c>
    </row>
    <row r="6392" spans="1:22" x14ac:dyDescent="0.35">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s="13">
        <v>12.96</v>
      </c>
      <c r="S6392" s="13">
        <f t="shared" si="298"/>
        <v>9.0719999999999992</v>
      </c>
      <c r="T6392" s="13">
        <f t="shared" si="299"/>
        <v>3.8880000000000017</v>
      </c>
      <c r="U6392" s="2">
        <f t="shared" si="297"/>
        <v>0.3000000000000001</v>
      </c>
      <c r="V6392">
        <f>Table1[[#This Row],[Ship Date]]-Table1[[#This Row],[Order Date]]</f>
        <v>4</v>
      </c>
    </row>
    <row r="6393" spans="1:22" x14ac:dyDescent="0.3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s="13">
        <v>14.62</v>
      </c>
      <c r="S6393" s="13">
        <f t="shared" si="298"/>
        <v>10.233999999999998</v>
      </c>
      <c r="T6393" s="13">
        <f t="shared" si="299"/>
        <v>4.386000000000001</v>
      </c>
      <c r="U6393" s="2">
        <f t="shared" si="297"/>
        <v>0.3000000000000001</v>
      </c>
      <c r="V6393">
        <f>Table1[[#This Row],[Ship Date]]-Table1[[#This Row],[Order Date]]</f>
        <v>5</v>
      </c>
    </row>
    <row r="6394" spans="1:22" x14ac:dyDescent="0.35">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s="13">
        <v>5.76</v>
      </c>
      <c r="S6394" s="13">
        <f t="shared" si="298"/>
        <v>4.032</v>
      </c>
      <c r="T6394" s="13">
        <f t="shared" si="299"/>
        <v>1.7279999999999998</v>
      </c>
      <c r="U6394" s="2">
        <f t="shared" si="297"/>
        <v>0.3</v>
      </c>
      <c r="V6394">
        <f>Table1[[#This Row],[Ship Date]]-Table1[[#This Row],[Order Date]]</f>
        <v>5</v>
      </c>
    </row>
    <row r="6395" spans="1:22" x14ac:dyDescent="0.3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s="13">
        <v>21.48</v>
      </c>
      <c r="S6395" s="13">
        <f t="shared" si="298"/>
        <v>15.036</v>
      </c>
      <c r="T6395" s="13">
        <f t="shared" si="299"/>
        <v>6.4440000000000008</v>
      </c>
      <c r="U6395" s="2">
        <f t="shared" si="297"/>
        <v>0.30000000000000004</v>
      </c>
      <c r="V6395">
        <f>Table1[[#This Row],[Ship Date]]-Table1[[#This Row],[Order Date]]</f>
        <v>5</v>
      </c>
    </row>
    <row r="6396" spans="1:22" x14ac:dyDescent="0.35">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s="13">
        <v>396.92</v>
      </c>
      <c r="S6396" s="13">
        <f t="shared" si="298"/>
        <v>277.84399999999999</v>
      </c>
      <c r="T6396" s="13">
        <f t="shared" si="299"/>
        <v>119.07600000000002</v>
      </c>
      <c r="U6396" s="2">
        <f t="shared" si="297"/>
        <v>0.30000000000000004</v>
      </c>
      <c r="V6396">
        <f>Table1[[#This Row],[Ship Date]]-Table1[[#This Row],[Order Date]]</f>
        <v>5</v>
      </c>
    </row>
    <row r="6397" spans="1:22" x14ac:dyDescent="0.35">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s="13">
        <v>17.149999999999999</v>
      </c>
      <c r="S6397" s="13">
        <f t="shared" si="298"/>
        <v>12.004999999999999</v>
      </c>
      <c r="T6397" s="13">
        <f t="shared" si="299"/>
        <v>5.1449999999999996</v>
      </c>
      <c r="U6397" s="2">
        <f t="shared" si="297"/>
        <v>0.3</v>
      </c>
      <c r="V6397">
        <f>Table1[[#This Row],[Ship Date]]-Table1[[#This Row],[Order Date]]</f>
        <v>5</v>
      </c>
    </row>
    <row r="6398" spans="1:22" x14ac:dyDescent="0.3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s="13">
        <v>23.12</v>
      </c>
      <c r="S6398" s="13">
        <f t="shared" si="298"/>
        <v>16.184000000000001</v>
      </c>
      <c r="T6398" s="13">
        <f t="shared" si="299"/>
        <v>6.9359999999999999</v>
      </c>
      <c r="U6398" s="2">
        <f t="shared" si="297"/>
        <v>0.3</v>
      </c>
      <c r="V6398">
        <f>Table1[[#This Row],[Ship Date]]-Table1[[#This Row],[Order Date]]</f>
        <v>5</v>
      </c>
    </row>
    <row r="6399" spans="1:22" x14ac:dyDescent="0.35">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s="13">
        <v>5.2480000000000002</v>
      </c>
      <c r="S6399" s="13">
        <f t="shared" si="298"/>
        <v>3.6736</v>
      </c>
      <c r="T6399" s="13">
        <f t="shared" si="299"/>
        <v>1.5744000000000002</v>
      </c>
      <c r="U6399" s="2">
        <f t="shared" si="297"/>
        <v>0.30000000000000004</v>
      </c>
      <c r="V6399">
        <f>Table1[[#This Row],[Ship Date]]-Table1[[#This Row],[Order Date]]</f>
        <v>4</v>
      </c>
    </row>
    <row r="6400" spans="1:22" x14ac:dyDescent="0.35">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s="13">
        <v>824.95</v>
      </c>
      <c r="S6400" s="13">
        <f t="shared" si="298"/>
        <v>577.46500000000003</v>
      </c>
      <c r="T6400" s="13">
        <f t="shared" si="299"/>
        <v>247.48500000000001</v>
      </c>
      <c r="U6400" s="2">
        <f t="shared" si="297"/>
        <v>0.3</v>
      </c>
      <c r="V6400">
        <f>Table1[[#This Row],[Ship Date]]-Table1[[#This Row],[Order Date]]</f>
        <v>6</v>
      </c>
    </row>
    <row r="6401" spans="1:22" x14ac:dyDescent="0.35">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s="13">
        <v>24.64</v>
      </c>
      <c r="S6401" s="13">
        <f t="shared" si="298"/>
        <v>17.247999999999998</v>
      </c>
      <c r="T6401" s="13">
        <f t="shared" si="299"/>
        <v>7.392000000000003</v>
      </c>
      <c r="U6401" s="2">
        <f t="shared" si="297"/>
        <v>0.3000000000000001</v>
      </c>
      <c r="V6401">
        <f>Table1[[#This Row],[Ship Date]]-Table1[[#This Row],[Order Date]]</f>
        <v>6</v>
      </c>
    </row>
    <row r="6402" spans="1:22" x14ac:dyDescent="0.35">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s="13">
        <v>227.88</v>
      </c>
      <c r="S6402" s="13">
        <f t="shared" si="298"/>
        <v>159.51599999999999</v>
      </c>
      <c r="T6402" s="13">
        <f t="shared" si="299"/>
        <v>68.364000000000004</v>
      </c>
      <c r="U6402" s="2">
        <f t="shared" si="297"/>
        <v>0.30000000000000004</v>
      </c>
      <c r="V6402">
        <f>Table1[[#This Row],[Ship Date]]-Table1[[#This Row],[Order Date]]</f>
        <v>6</v>
      </c>
    </row>
    <row r="6403" spans="1:22" x14ac:dyDescent="0.35">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s="13">
        <v>241.96</v>
      </c>
      <c r="S6403" s="13">
        <f t="shared" si="298"/>
        <v>169.37199999999999</v>
      </c>
      <c r="T6403" s="13">
        <f t="shared" si="299"/>
        <v>72.588000000000022</v>
      </c>
      <c r="U6403" s="2">
        <f t="shared" ref="U6403:U6466" si="300">T6403/R6403</f>
        <v>0.3000000000000001</v>
      </c>
      <c r="V6403">
        <f>Table1[[#This Row],[Ship Date]]-Table1[[#This Row],[Order Date]]</f>
        <v>1</v>
      </c>
    </row>
    <row r="6404" spans="1:22" x14ac:dyDescent="0.35">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s="13">
        <v>3.89</v>
      </c>
      <c r="S6404" s="13">
        <f t="shared" ref="S6404:S6467" si="301">R6404*0.7</f>
        <v>2.7229999999999999</v>
      </c>
      <c r="T6404" s="13">
        <f t="shared" ref="T6404:T6467" si="302">R6404-S6404</f>
        <v>1.1670000000000003</v>
      </c>
      <c r="U6404" s="2">
        <f t="shared" si="300"/>
        <v>0.30000000000000004</v>
      </c>
      <c r="V6404">
        <f>Table1[[#This Row],[Ship Date]]-Table1[[#This Row],[Order Date]]</f>
        <v>1</v>
      </c>
    </row>
    <row r="6405" spans="1:22" x14ac:dyDescent="0.35">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s="13">
        <v>8.01</v>
      </c>
      <c r="S6405" s="13">
        <f t="shared" si="301"/>
        <v>5.6069999999999993</v>
      </c>
      <c r="T6405" s="13">
        <f t="shared" si="302"/>
        <v>2.4030000000000005</v>
      </c>
      <c r="U6405" s="2">
        <f t="shared" si="300"/>
        <v>0.30000000000000004</v>
      </c>
      <c r="V6405">
        <f>Table1[[#This Row],[Ship Date]]-Table1[[#This Row],[Order Date]]</f>
        <v>1</v>
      </c>
    </row>
    <row r="6406" spans="1:22" x14ac:dyDescent="0.35">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s="13">
        <v>177.48</v>
      </c>
      <c r="S6406" s="13">
        <f t="shared" si="301"/>
        <v>124.23599999999999</v>
      </c>
      <c r="T6406" s="13">
        <f t="shared" si="302"/>
        <v>53.244</v>
      </c>
      <c r="U6406" s="2">
        <f t="shared" si="300"/>
        <v>0.3</v>
      </c>
      <c r="V6406">
        <f>Table1[[#This Row],[Ship Date]]-Table1[[#This Row],[Order Date]]</f>
        <v>5</v>
      </c>
    </row>
    <row r="6407" spans="1:22" x14ac:dyDescent="0.35">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s="13">
        <v>569.56799999999998</v>
      </c>
      <c r="S6407" s="13">
        <f t="shared" si="301"/>
        <v>398.69759999999997</v>
      </c>
      <c r="T6407" s="13">
        <f t="shared" si="302"/>
        <v>170.87040000000002</v>
      </c>
      <c r="U6407" s="2">
        <f t="shared" si="300"/>
        <v>0.30000000000000004</v>
      </c>
      <c r="V6407">
        <f>Table1[[#This Row],[Ship Date]]-Table1[[#This Row],[Order Date]]</f>
        <v>2</v>
      </c>
    </row>
    <row r="6408" spans="1:22" x14ac:dyDescent="0.35">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s="13">
        <v>149.72999999999999</v>
      </c>
      <c r="S6408" s="13">
        <f t="shared" si="301"/>
        <v>104.81099999999999</v>
      </c>
      <c r="T6408" s="13">
        <f t="shared" si="302"/>
        <v>44.918999999999997</v>
      </c>
      <c r="U6408" s="2">
        <f t="shared" si="300"/>
        <v>0.3</v>
      </c>
      <c r="V6408">
        <f>Table1[[#This Row],[Ship Date]]-Table1[[#This Row],[Order Date]]</f>
        <v>2</v>
      </c>
    </row>
    <row r="6409" spans="1:22" x14ac:dyDescent="0.35">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s="13">
        <v>899.43</v>
      </c>
      <c r="S6409" s="13">
        <f t="shared" si="301"/>
        <v>629.60099999999989</v>
      </c>
      <c r="T6409" s="13">
        <f t="shared" si="302"/>
        <v>269.82900000000006</v>
      </c>
      <c r="U6409" s="2">
        <f t="shared" si="300"/>
        <v>0.3000000000000001</v>
      </c>
      <c r="V6409">
        <f>Table1[[#This Row],[Ship Date]]-Table1[[#This Row],[Order Date]]</f>
        <v>1</v>
      </c>
    </row>
    <row r="6410" spans="1:22" x14ac:dyDescent="0.35">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s="13">
        <v>46.2</v>
      </c>
      <c r="S6410" s="13">
        <f t="shared" si="301"/>
        <v>32.340000000000003</v>
      </c>
      <c r="T6410" s="13">
        <f t="shared" si="302"/>
        <v>13.86</v>
      </c>
      <c r="U6410" s="2">
        <f t="shared" si="300"/>
        <v>0.3</v>
      </c>
      <c r="V6410">
        <f>Table1[[#This Row],[Ship Date]]-Table1[[#This Row],[Order Date]]</f>
        <v>1</v>
      </c>
    </row>
    <row r="6411" spans="1:22" x14ac:dyDescent="0.35">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s="13">
        <v>47.951999999999998</v>
      </c>
      <c r="S6411" s="13">
        <f t="shared" si="301"/>
        <v>33.566399999999994</v>
      </c>
      <c r="T6411" s="13">
        <f t="shared" si="302"/>
        <v>14.385600000000004</v>
      </c>
      <c r="U6411" s="2">
        <f t="shared" si="300"/>
        <v>0.3000000000000001</v>
      </c>
      <c r="V6411">
        <f>Table1[[#This Row],[Ship Date]]-Table1[[#This Row],[Order Date]]</f>
        <v>1</v>
      </c>
    </row>
    <row r="6412" spans="1:22" x14ac:dyDescent="0.35">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s="13">
        <v>7.992</v>
      </c>
      <c r="S6412" s="13">
        <f t="shared" si="301"/>
        <v>5.5943999999999994</v>
      </c>
      <c r="T6412" s="13">
        <f t="shared" si="302"/>
        <v>2.3976000000000006</v>
      </c>
      <c r="U6412" s="2">
        <f t="shared" si="300"/>
        <v>0.3000000000000001</v>
      </c>
      <c r="V6412">
        <f>Table1[[#This Row],[Ship Date]]-Table1[[#This Row],[Order Date]]</f>
        <v>1</v>
      </c>
    </row>
    <row r="6413" spans="1:22" x14ac:dyDescent="0.35">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s="13">
        <v>76.864000000000004</v>
      </c>
      <c r="S6413" s="13">
        <f t="shared" si="301"/>
        <v>53.8048</v>
      </c>
      <c r="T6413" s="13">
        <f t="shared" si="302"/>
        <v>23.059200000000004</v>
      </c>
      <c r="U6413" s="2">
        <f t="shared" si="300"/>
        <v>0.30000000000000004</v>
      </c>
      <c r="V6413">
        <f>Table1[[#This Row],[Ship Date]]-Table1[[#This Row],[Order Date]]</f>
        <v>1</v>
      </c>
    </row>
    <row r="6414" spans="1:22" x14ac:dyDescent="0.35">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s="13">
        <v>102.93</v>
      </c>
      <c r="S6414" s="13">
        <f t="shared" si="301"/>
        <v>72.051000000000002</v>
      </c>
      <c r="T6414" s="13">
        <f t="shared" si="302"/>
        <v>30.879000000000005</v>
      </c>
      <c r="U6414" s="2">
        <f t="shared" si="300"/>
        <v>0.30000000000000004</v>
      </c>
      <c r="V6414">
        <f>Table1[[#This Row],[Ship Date]]-Table1[[#This Row],[Order Date]]</f>
        <v>6</v>
      </c>
    </row>
    <row r="6415" spans="1:22" x14ac:dyDescent="0.35">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s="13">
        <v>98.16</v>
      </c>
      <c r="S6415" s="13">
        <f t="shared" si="301"/>
        <v>68.711999999999989</v>
      </c>
      <c r="T6415" s="13">
        <f t="shared" si="302"/>
        <v>29.448000000000008</v>
      </c>
      <c r="U6415" s="2">
        <f t="shared" si="300"/>
        <v>0.3000000000000001</v>
      </c>
      <c r="V6415">
        <f>Table1[[#This Row],[Ship Date]]-Table1[[#This Row],[Order Date]]</f>
        <v>6</v>
      </c>
    </row>
    <row r="6416" spans="1:22" x14ac:dyDescent="0.3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s="13">
        <v>11.52</v>
      </c>
      <c r="S6416" s="13">
        <f t="shared" si="301"/>
        <v>8.0640000000000001</v>
      </c>
      <c r="T6416" s="13">
        <f t="shared" si="302"/>
        <v>3.4559999999999995</v>
      </c>
      <c r="U6416" s="2">
        <f t="shared" si="300"/>
        <v>0.3</v>
      </c>
      <c r="V6416">
        <f>Table1[[#This Row],[Ship Date]]-Table1[[#This Row],[Order Date]]</f>
        <v>4</v>
      </c>
    </row>
    <row r="6417" spans="1:22" x14ac:dyDescent="0.35">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s="13">
        <v>83.88</v>
      </c>
      <c r="S6417" s="13">
        <f t="shared" si="301"/>
        <v>58.715999999999994</v>
      </c>
      <c r="T6417" s="13">
        <f t="shared" si="302"/>
        <v>25.164000000000001</v>
      </c>
      <c r="U6417" s="2">
        <f t="shared" si="300"/>
        <v>0.30000000000000004</v>
      </c>
      <c r="V6417">
        <f>Table1[[#This Row],[Ship Date]]-Table1[[#This Row],[Order Date]]</f>
        <v>0</v>
      </c>
    </row>
    <row r="6418" spans="1:22" x14ac:dyDescent="0.35">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s="13">
        <v>108.57599999999999</v>
      </c>
      <c r="S6418" s="13">
        <f t="shared" si="301"/>
        <v>76.003199999999993</v>
      </c>
      <c r="T6418" s="13">
        <f t="shared" si="302"/>
        <v>32.572800000000001</v>
      </c>
      <c r="U6418" s="2">
        <f t="shared" si="300"/>
        <v>0.30000000000000004</v>
      </c>
      <c r="V6418">
        <f>Table1[[#This Row],[Ship Date]]-Table1[[#This Row],[Order Date]]</f>
        <v>4</v>
      </c>
    </row>
    <row r="6419" spans="1:22" x14ac:dyDescent="0.35">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s="13">
        <v>5.984</v>
      </c>
      <c r="S6419" s="13">
        <f t="shared" si="301"/>
        <v>4.1887999999999996</v>
      </c>
      <c r="T6419" s="13">
        <f t="shared" si="302"/>
        <v>1.7952000000000004</v>
      </c>
      <c r="U6419" s="2">
        <f t="shared" si="300"/>
        <v>0.30000000000000004</v>
      </c>
      <c r="V6419">
        <f>Table1[[#This Row],[Ship Date]]-Table1[[#This Row],[Order Date]]</f>
        <v>4</v>
      </c>
    </row>
    <row r="6420" spans="1:22" x14ac:dyDescent="0.35">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s="13">
        <v>21.96</v>
      </c>
      <c r="S6420" s="13">
        <f t="shared" si="301"/>
        <v>15.372</v>
      </c>
      <c r="T6420" s="13">
        <f t="shared" si="302"/>
        <v>6.588000000000001</v>
      </c>
      <c r="U6420" s="2">
        <f t="shared" si="300"/>
        <v>0.30000000000000004</v>
      </c>
      <c r="V6420">
        <f>Table1[[#This Row],[Ship Date]]-Table1[[#This Row],[Order Date]]</f>
        <v>5</v>
      </c>
    </row>
    <row r="6421" spans="1:22" x14ac:dyDescent="0.35">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s="13">
        <v>368.97</v>
      </c>
      <c r="S6421" s="13">
        <f t="shared" si="301"/>
        <v>258.279</v>
      </c>
      <c r="T6421" s="13">
        <f t="shared" si="302"/>
        <v>110.69100000000003</v>
      </c>
      <c r="U6421" s="2">
        <f t="shared" si="300"/>
        <v>0.30000000000000004</v>
      </c>
      <c r="V6421">
        <f>Table1[[#This Row],[Ship Date]]-Table1[[#This Row],[Order Date]]</f>
        <v>5</v>
      </c>
    </row>
    <row r="6422" spans="1:22" x14ac:dyDescent="0.35">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s="13">
        <v>12.39</v>
      </c>
      <c r="S6422" s="13">
        <f t="shared" si="301"/>
        <v>8.673</v>
      </c>
      <c r="T6422" s="13">
        <f t="shared" si="302"/>
        <v>3.7170000000000005</v>
      </c>
      <c r="U6422" s="2">
        <f t="shared" si="300"/>
        <v>0.30000000000000004</v>
      </c>
      <c r="V6422">
        <f>Table1[[#This Row],[Ship Date]]-Table1[[#This Row],[Order Date]]</f>
        <v>5</v>
      </c>
    </row>
    <row r="6423" spans="1:22" x14ac:dyDescent="0.35">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s="13">
        <v>332.94</v>
      </c>
      <c r="S6423" s="13">
        <f t="shared" si="301"/>
        <v>233.05799999999999</v>
      </c>
      <c r="T6423" s="13">
        <f t="shared" si="302"/>
        <v>99.882000000000005</v>
      </c>
      <c r="U6423" s="2">
        <f t="shared" si="300"/>
        <v>0.30000000000000004</v>
      </c>
      <c r="V6423">
        <f>Table1[[#This Row],[Ship Date]]-Table1[[#This Row],[Order Date]]</f>
        <v>5</v>
      </c>
    </row>
    <row r="6424" spans="1:22" x14ac:dyDescent="0.35">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s="13">
        <v>111.93</v>
      </c>
      <c r="S6424" s="13">
        <f t="shared" si="301"/>
        <v>78.350999999999999</v>
      </c>
      <c r="T6424" s="13">
        <f t="shared" si="302"/>
        <v>33.579000000000008</v>
      </c>
      <c r="U6424" s="2">
        <f t="shared" si="300"/>
        <v>0.30000000000000004</v>
      </c>
      <c r="V6424">
        <f>Table1[[#This Row],[Ship Date]]-Table1[[#This Row],[Order Date]]</f>
        <v>6</v>
      </c>
    </row>
    <row r="6425" spans="1:22" x14ac:dyDescent="0.35">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s="13">
        <v>454.27199999999999</v>
      </c>
      <c r="S6425" s="13">
        <f t="shared" si="301"/>
        <v>317.99039999999997</v>
      </c>
      <c r="T6425" s="13">
        <f t="shared" si="302"/>
        <v>136.28160000000003</v>
      </c>
      <c r="U6425" s="2">
        <f t="shared" si="300"/>
        <v>0.30000000000000004</v>
      </c>
      <c r="V6425">
        <f>Table1[[#This Row],[Ship Date]]-Table1[[#This Row],[Order Date]]</f>
        <v>3</v>
      </c>
    </row>
    <row r="6426" spans="1:22" x14ac:dyDescent="0.35">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s="13">
        <v>19.440000000000001</v>
      </c>
      <c r="S6426" s="13">
        <f t="shared" si="301"/>
        <v>13.608000000000001</v>
      </c>
      <c r="T6426" s="13">
        <f t="shared" si="302"/>
        <v>5.8320000000000007</v>
      </c>
      <c r="U6426" s="2">
        <f t="shared" si="300"/>
        <v>0.30000000000000004</v>
      </c>
      <c r="V6426">
        <f>Table1[[#This Row],[Ship Date]]-Table1[[#This Row],[Order Date]]</f>
        <v>5</v>
      </c>
    </row>
    <row r="6427" spans="1:22" x14ac:dyDescent="0.3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s="13">
        <v>8399.9760000000006</v>
      </c>
      <c r="S6427" s="13">
        <f t="shared" si="301"/>
        <v>5879.9831999999997</v>
      </c>
      <c r="T6427" s="13">
        <f t="shared" si="302"/>
        <v>2519.9928000000009</v>
      </c>
      <c r="U6427" s="2">
        <f t="shared" si="300"/>
        <v>0.3000000000000001</v>
      </c>
      <c r="V6427">
        <f>Table1[[#This Row],[Ship Date]]-Table1[[#This Row],[Order Date]]</f>
        <v>4</v>
      </c>
    </row>
    <row r="6428" spans="1:22" x14ac:dyDescent="0.3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s="13">
        <v>6.2939999999999996</v>
      </c>
      <c r="S6428" s="13">
        <f t="shared" si="301"/>
        <v>4.4057999999999993</v>
      </c>
      <c r="T6428" s="13">
        <f t="shared" si="302"/>
        <v>1.8882000000000003</v>
      </c>
      <c r="U6428" s="2">
        <f t="shared" si="300"/>
        <v>0.30000000000000004</v>
      </c>
      <c r="V6428">
        <f>Table1[[#This Row],[Ship Date]]-Table1[[#This Row],[Order Date]]</f>
        <v>4</v>
      </c>
    </row>
    <row r="6429" spans="1:22" x14ac:dyDescent="0.35">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s="13">
        <v>10.368</v>
      </c>
      <c r="S6429" s="13">
        <f t="shared" si="301"/>
        <v>7.2576000000000001</v>
      </c>
      <c r="T6429" s="13">
        <f t="shared" si="302"/>
        <v>3.1104000000000003</v>
      </c>
      <c r="U6429" s="2">
        <f t="shared" si="300"/>
        <v>0.30000000000000004</v>
      </c>
      <c r="V6429">
        <f>Table1[[#This Row],[Ship Date]]-Table1[[#This Row],[Order Date]]</f>
        <v>4</v>
      </c>
    </row>
    <row r="6430" spans="1:22" x14ac:dyDescent="0.3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s="13">
        <v>122.38200000000001</v>
      </c>
      <c r="S6430" s="13">
        <f t="shared" si="301"/>
        <v>85.667400000000001</v>
      </c>
      <c r="T6430" s="13">
        <f t="shared" si="302"/>
        <v>36.714600000000004</v>
      </c>
      <c r="U6430" s="2">
        <f t="shared" si="300"/>
        <v>0.30000000000000004</v>
      </c>
      <c r="V6430">
        <f>Table1[[#This Row],[Ship Date]]-Table1[[#This Row],[Order Date]]</f>
        <v>4</v>
      </c>
    </row>
    <row r="6431" spans="1:22" x14ac:dyDescent="0.35">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s="13">
        <v>25.984000000000002</v>
      </c>
      <c r="S6431" s="13">
        <f t="shared" si="301"/>
        <v>18.188800000000001</v>
      </c>
      <c r="T6431" s="13">
        <f t="shared" si="302"/>
        <v>7.7952000000000012</v>
      </c>
      <c r="U6431" s="2">
        <f t="shared" si="300"/>
        <v>0.30000000000000004</v>
      </c>
      <c r="V6431">
        <f>Table1[[#This Row],[Ship Date]]-Table1[[#This Row],[Order Date]]</f>
        <v>4</v>
      </c>
    </row>
    <row r="6432" spans="1:22" x14ac:dyDescent="0.35">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s="13">
        <v>945.03599999999994</v>
      </c>
      <c r="S6432" s="13">
        <f t="shared" si="301"/>
        <v>661.52519999999993</v>
      </c>
      <c r="T6432" s="13">
        <f t="shared" si="302"/>
        <v>283.51080000000002</v>
      </c>
      <c r="U6432" s="2">
        <f t="shared" si="300"/>
        <v>0.30000000000000004</v>
      </c>
      <c r="V6432">
        <f>Table1[[#This Row],[Ship Date]]-Table1[[#This Row],[Order Date]]</f>
        <v>4</v>
      </c>
    </row>
    <row r="6433" spans="1:22" x14ac:dyDescent="0.35">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s="13">
        <v>14.301</v>
      </c>
      <c r="S6433" s="13">
        <f t="shared" si="301"/>
        <v>10.0107</v>
      </c>
      <c r="T6433" s="13">
        <f t="shared" si="302"/>
        <v>4.2903000000000002</v>
      </c>
      <c r="U6433" s="2">
        <f t="shared" si="300"/>
        <v>0.3</v>
      </c>
      <c r="V6433">
        <f>Table1[[#This Row],[Ship Date]]-Table1[[#This Row],[Order Date]]</f>
        <v>4</v>
      </c>
    </row>
    <row r="6434" spans="1:22" x14ac:dyDescent="0.35">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s="13">
        <v>410.35199999999998</v>
      </c>
      <c r="S6434" s="13">
        <f t="shared" si="301"/>
        <v>287.24639999999994</v>
      </c>
      <c r="T6434" s="13">
        <f t="shared" si="302"/>
        <v>123.10560000000004</v>
      </c>
      <c r="U6434" s="2">
        <f t="shared" si="300"/>
        <v>0.3000000000000001</v>
      </c>
      <c r="V6434">
        <f>Table1[[#This Row],[Ship Date]]-Table1[[#This Row],[Order Date]]</f>
        <v>4</v>
      </c>
    </row>
    <row r="6435" spans="1:22" x14ac:dyDescent="0.35">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s="13">
        <v>23.52</v>
      </c>
      <c r="S6435" s="13">
        <f t="shared" si="301"/>
        <v>16.463999999999999</v>
      </c>
      <c r="T6435" s="13">
        <f t="shared" si="302"/>
        <v>7.0560000000000009</v>
      </c>
      <c r="U6435" s="2">
        <f t="shared" si="300"/>
        <v>0.30000000000000004</v>
      </c>
      <c r="V6435">
        <f>Table1[[#This Row],[Ship Date]]-Table1[[#This Row],[Order Date]]</f>
        <v>5</v>
      </c>
    </row>
    <row r="6436" spans="1:22" x14ac:dyDescent="0.3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s="13">
        <v>180.96</v>
      </c>
      <c r="S6436" s="13">
        <f t="shared" si="301"/>
        <v>126.672</v>
      </c>
      <c r="T6436" s="13">
        <f t="shared" si="302"/>
        <v>54.288000000000011</v>
      </c>
      <c r="U6436" s="2">
        <f t="shared" si="300"/>
        <v>0.30000000000000004</v>
      </c>
      <c r="V6436">
        <f>Table1[[#This Row],[Ship Date]]-Table1[[#This Row],[Order Date]]</f>
        <v>5</v>
      </c>
    </row>
    <row r="6437" spans="1:22" x14ac:dyDescent="0.35">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s="13">
        <v>35</v>
      </c>
      <c r="S6437" s="13">
        <f t="shared" si="301"/>
        <v>24.5</v>
      </c>
      <c r="T6437" s="13">
        <f t="shared" si="302"/>
        <v>10.5</v>
      </c>
      <c r="U6437" s="2">
        <f t="shared" si="300"/>
        <v>0.3</v>
      </c>
      <c r="V6437">
        <f>Table1[[#This Row],[Ship Date]]-Table1[[#This Row],[Order Date]]</f>
        <v>2</v>
      </c>
    </row>
    <row r="6438" spans="1:22" x14ac:dyDescent="0.35">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s="13">
        <v>477.15</v>
      </c>
      <c r="S6438" s="13">
        <f t="shared" si="301"/>
        <v>334.00499999999994</v>
      </c>
      <c r="T6438" s="13">
        <f t="shared" si="302"/>
        <v>143.14500000000004</v>
      </c>
      <c r="U6438" s="2">
        <f t="shared" si="300"/>
        <v>0.3000000000000001</v>
      </c>
      <c r="V6438">
        <f>Table1[[#This Row],[Ship Date]]-Table1[[#This Row],[Order Date]]</f>
        <v>2</v>
      </c>
    </row>
    <row r="6439" spans="1:22" x14ac:dyDescent="0.35">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s="13">
        <v>302.37599999999998</v>
      </c>
      <c r="S6439" s="13">
        <f t="shared" si="301"/>
        <v>211.66319999999996</v>
      </c>
      <c r="T6439" s="13">
        <f t="shared" si="302"/>
        <v>90.712800000000016</v>
      </c>
      <c r="U6439" s="2">
        <f t="shared" si="300"/>
        <v>0.3000000000000001</v>
      </c>
      <c r="V6439">
        <f>Table1[[#This Row],[Ship Date]]-Table1[[#This Row],[Order Date]]</f>
        <v>2</v>
      </c>
    </row>
    <row r="6440" spans="1:22" x14ac:dyDescent="0.35">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s="13">
        <v>974.98800000000006</v>
      </c>
      <c r="S6440" s="13">
        <f t="shared" si="301"/>
        <v>682.49159999999995</v>
      </c>
      <c r="T6440" s="13">
        <f t="shared" si="302"/>
        <v>292.49640000000011</v>
      </c>
      <c r="U6440" s="2">
        <f t="shared" si="300"/>
        <v>0.3000000000000001</v>
      </c>
      <c r="V6440">
        <f>Table1[[#This Row],[Ship Date]]-Table1[[#This Row],[Order Date]]</f>
        <v>5</v>
      </c>
    </row>
    <row r="6441" spans="1:22" x14ac:dyDescent="0.35">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s="13">
        <v>589.41</v>
      </c>
      <c r="S6441" s="13">
        <f t="shared" si="301"/>
        <v>412.58699999999993</v>
      </c>
      <c r="T6441" s="13">
        <f t="shared" si="302"/>
        <v>176.82300000000004</v>
      </c>
      <c r="U6441" s="2">
        <f t="shared" si="300"/>
        <v>0.3000000000000001</v>
      </c>
      <c r="V6441">
        <f>Table1[[#This Row],[Ship Date]]-Table1[[#This Row],[Order Date]]</f>
        <v>2</v>
      </c>
    </row>
    <row r="6442" spans="1:22" x14ac:dyDescent="0.35">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s="13">
        <v>34.700000000000003</v>
      </c>
      <c r="S6442" s="13">
        <f t="shared" si="301"/>
        <v>24.29</v>
      </c>
      <c r="T6442" s="13">
        <f t="shared" si="302"/>
        <v>10.410000000000004</v>
      </c>
      <c r="U6442" s="2">
        <f t="shared" si="300"/>
        <v>0.3000000000000001</v>
      </c>
      <c r="V6442">
        <f>Table1[[#This Row],[Ship Date]]-Table1[[#This Row],[Order Date]]</f>
        <v>7</v>
      </c>
    </row>
    <row r="6443" spans="1:22" x14ac:dyDescent="0.35">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s="13">
        <v>99.87</v>
      </c>
      <c r="S6443" s="13">
        <f t="shared" si="301"/>
        <v>69.908999999999992</v>
      </c>
      <c r="T6443" s="13">
        <f t="shared" si="302"/>
        <v>29.961000000000013</v>
      </c>
      <c r="U6443" s="2">
        <f t="shared" si="300"/>
        <v>0.3000000000000001</v>
      </c>
      <c r="V6443">
        <f>Table1[[#This Row],[Ship Date]]-Table1[[#This Row],[Order Date]]</f>
        <v>7</v>
      </c>
    </row>
    <row r="6444" spans="1:22" x14ac:dyDescent="0.35">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s="13">
        <v>37.94</v>
      </c>
      <c r="S6444" s="13">
        <f t="shared" si="301"/>
        <v>26.557999999999996</v>
      </c>
      <c r="T6444" s="13">
        <f t="shared" si="302"/>
        <v>11.382000000000001</v>
      </c>
      <c r="U6444" s="2">
        <f t="shared" si="300"/>
        <v>0.30000000000000004</v>
      </c>
      <c r="V6444">
        <f>Table1[[#This Row],[Ship Date]]-Table1[[#This Row],[Order Date]]</f>
        <v>7</v>
      </c>
    </row>
    <row r="6445" spans="1:22" x14ac:dyDescent="0.35">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s="13">
        <v>24.9</v>
      </c>
      <c r="S6445" s="13">
        <f t="shared" si="301"/>
        <v>17.429999999999996</v>
      </c>
      <c r="T6445" s="13">
        <f t="shared" si="302"/>
        <v>7.4700000000000024</v>
      </c>
      <c r="U6445" s="2">
        <f t="shared" si="300"/>
        <v>0.3000000000000001</v>
      </c>
      <c r="V6445">
        <f>Table1[[#This Row],[Ship Date]]-Table1[[#This Row],[Order Date]]</f>
        <v>7</v>
      </c>
    </row>
    <row r="6446" spans="1:22" x14ac:dyDescent="0.35">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s="13">
        <v>82.26</v>
      </c>
      <c r="S6446" s="13">
        <f t="shared" si="301"/>
        <v>57.582000000000001</v>
      </c>
      <c r="T6446" s="13">
        <f t="shared" si="302"/>
        <v>24.678000000000004</v>
      </c>
      <c r="U6446" s="2">
        <f t="shared" si="300"/>
        <v>0.30000000000000004</v>
      </c>
      <c r="V6446">
        <f>Table1[[#This Row],[Ship Date]]-Table1[[#This Row],[Order Date]]</f>
        <v>7</v>
      </c>
    </row>
    <row r="6447" spans="1:22" x14ac:dyDescent="0.35">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s="13">
        <v>7.1040000000000001</v>
      </c>
      <c r="S6447" s="13">
        <f t="shared" si="301"/>
        <v>4.9727999999999994</v>
      </c>
      <c r="T6447" s="13">
        <f t="shared" si="302"/>
        <v>2.1312000000000006</v>
      </c>
      <c r="U6447" s="2">
        <f t="shared" si="300"/>
        <v>0.3000000000000001</v>
      </c>
      <c r="V6447">
        <f>Table1[[#This Row],[Ship Date]]-Table1[[#This Row],[Order Date]]</f>
        <v>5</v>
      </c>
    </row>
    <row r="6448" spans="1:22" x14ac:dyDescent="0.35">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s="13">
        <v>103.5</v>
      </c>
      <c r="S6448" s="13">
        <f t="shared" si="301"/>
        <v>72.449999999999989</v>
      </c>
      <c r="T6448" s="13">
        <f t="shared" si="302"/>
        <v>31.050000000000011</v>
      </c>
      <c r="U6448" s="2">
        <f t="shared" si="300"/>
        <v>0.3000000000000001</v>
      </c>
      <c r="V6448">
        <f>Table1[[#This Row],[Ship Date]]-Table1[[#This Row],[Order Date]]</f>
        <v>2</v>
      </c>
    </row>
    <row r="6449" spans="1:22" x14ac:dyDescent="0.35">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s="13">
        <v>2.464</v>
      </c>
      <c r="S6449" s="13">
        <f t="shared" si="301"/>
        <v>1.7247999999999999</v>
      </c>
      <c r="T6449" s="13">
        <f t="shared" si="302"/>
        <v>0.73920000000000008</v>
      </c>
      <c r="U6449" s="2">
        <f t="shared" si="300"/>
        <v>0.30000000000000004</v>
      </c>
      <c r="V6449">
        <f>Table1[[#This Row],[Ship Date]]-Table1[[#This Row],[Order Date]]</f>
        <v>2</v>
      </c>
    </row>
    <row r="6450" spans="1:22" x14ac:dyDescent="0.35">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s="13">
        <v>8.7200000000000006</v>
      </c>
      <c r="S6450" s="13">
        <f t="shared" si="301"/>
        <v>6.1040000000000001</v>
      </c>
      <c r="T6450" s="13">
        <f t="shared" si="302"/>
        <v>2.6160000000000005</v>
      </c>
      <c r="U6450" s="2">
        <f t="shared" si="300"/>
        <v>0.30000000000000004</v>
      </c>
      <c r="V6450">
        <f>Table1[[#This Row],[Ship Date]]-Table1[[#This Row],[Order Date]]</f>
        <v>2</v>
      </c>
    </row>
    <row r="6451" spans="1:22" x14ac:dyDescent="0.35">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s="13">
        <v>10.76</v>
      </c>
      <c r="S6451" s="13">
        <f t="shared" si="301"/>
        <v>7.5319999999999991</v>
      </c>
      <c r="T6451" s="13">
        <f t="shared" si="302"/>
        <v>3.2280000000000006</v>
      </c>
      <c r="U6451" s="2">
        <f t="shared" si="300"/>
        <v>0.30000000000000004</v>
      </c>
      <c r="V6451">
        <f>Table1[[#This Row],[Ship Date]]-Table1[[#This Row],[Order Date]]</f>
        <v>4</v>
      </c>
    </row>
    <row r="6452" spans="1:22" x14ac:dyDescent="0.35">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s="13">
        <v>45.68</v>
      </c>
      <c r="S6452" s="13">
        <f t="shared" si="301"/>
        <v>31.975999999999999</v>
      </c>
      <c r="T6452" s="13">
        <f t="shared" si="302"/>
        <v>13.704000000000001</v>
      </c>
      <c r="U6452" s="2">
        <f t="shared" si="300"/>
        <v>0.3</v>
      </c>
      <c r="V6452">
        <f>Table1[[#This Row],[Ship Date]]-Table1[[#This Row],[Order Date]]</f>
        <v>4</v>
      </c>
    </row>
    <row r="6453" spans="1:22" x14ac:dyDescent="0.35">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s="13">
        <v>6.7</v>
      </c>
      <c r="S6453" s="13">
        <f t="shared" si="301"/>
        <v>4.6899999999999995</v>
      </c>
      <c r="T6453" s="13">
        <f t="shared" si="302"/>
        <v>2.0100000000000007</v>
      </c>
      <c r="U6453" s="2">
        <f t="shared" si="300"/>
        <v>0.3000000000000001</v>
      </c>
      <c r="V6453">
        <f>Table1[[#This Row],[Ship Date]]-Table1[[#This Row],[Order Date]]</f>
        <v>4</v>
      </c>
    </row>
    <row r="6454" spans="1:22" x14ac:dyDescent="0.3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s="13">
        <v>158.376</v>
      </c>
      <c r="S6454" s="13">
        <f t="shared" si="301"/>
        <v>110.86319999999999</v>
      </c>
      <c r="T6454" s="13">
        <f t="shared" si="302"/>
        <v>47.512800000000013</v>
      </c>
      <c r="U6454" s="2">
        <f t="shared" si="300"/>
        <v>0.30000000000000004</v>
      </c>
      <c r="V6454">
        <f>Table1[[#This Row],[Ship Date]]-Table1[[#This Row],[Order Date]]</f>
        <v>4</v>
      </c>
    </row>
    <row r="6455" spans="1:22" x14ac:dyDescent="0.35">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s="13">
        <v>3.44</v>
      </c>
      <c r="S6455" s="13">
        <f t="shared" si="301"/>
        <v>2.4079999999999999</v>
      </c>
      <c r="T6455" s="13">
        <f t="shared" si="302"/>
        <v>1.032</v>
      </c>
      <c r="U6455" s="2">
        <f t="shared" si="300"/>
        <v>0.3</v>
      </c>
      <c r="V6455">
        <f>Table1[[#This Row],[Ship Date]]-Table1[[#This Row],[Order Date]]</f>
        <v>5</v>
      </c>
    </row>
    <row r="6456" spans="1:22" x14ac:dyDescent="0.3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s="13">
        <v>56.56</v>
      </c>
      <c r="S6456" s="13">
        <f t="shared" si="301"/>
        <v>39.591999999999999</v>
      </c>
      <c r="T6456" s="13">
        <f t="shared" si="302"/>
        <v>16.968000000000004</v>
      </c>
      <c r="U6456" s="2">
        <f t="shared" si="300"/>
        <v>0.30000000000000004</v>
      </c>
      <c r="V6456">
        <f>Table1[[#This Row],[Ship Date]]-Table1[[#This Row],[Order Date]]</f>
        <v>3</v>
      </c>
    </row>
    <row r="6457" spans="1:22" x14ac:dyDescent="0.35">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s="13">
        <v>36.96</v>
      </c>
      <c r="S6457" s="13">
        <f t="shared" si="301"/>
        <v>25.872</v>
      </c>
      <c r="T6457" s="13">
        <f t="shared" si="302"/>
        <v>11.088000000000001</v>
      </c>
      <c r="U6457" s="2">
        <f t="shared" si="300"/>
        <v>0.30000000000000004</v>
      </c>
      <c r="V6457">
        <f>Table1[[#This Row],[Ship Date]]-Table1[[#This Row],[Order Date]]</f>
        <v>3</v>
      </c>
    </row>
    <row r="6458" spans="1:22" x14ac:dyDescent="0.35">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s="13">
        <v>135.99</v>
      </c>
      <c r="S6458" s="13">
        <f t="shared" si="301"/>
        <v>95.192999999999998</v>
      </c>
      <c r="T6458" s="13">
        <f t="shared" si="302"/>
        <v>40.797000000000011</v>
      </c>
      <c r="U6458" s="2">
        <f t="shared" si="300"/>
        <v>0.30000000000000004</v>
      </c>
      <c r="V6458">
        <f>Table1[[#This Row],[Ship Date]]-Table1[[#This Row],[Order Date]]</f>
        <v>6</v>
      </c>
    </row>
    <row r="6459" spans="1:22" x14ac:dyDescent="0.3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s="13">
        <v>15.96</v>
      </c>
      <c r="S6459" s="13">
        <f t="shared" si="301"/>
        <v>11.172000000000001</v>
      </c>
      <c r="T6459" s="13">
        <f t="shared" si="302"/>
        <v>4.7880000000000003</v>
      </c>
      <c r="U6459" s="2">
        <f t="shared" si="300"/>
        <v>0.3</v>
      </c>
      <c r="V6459">
        <f>Table1[[#This Row],[Ship Date]]-Table1[[#This Row],[Order Date]]</f>
        <v>6</v>
      </c>
    </row>
    <row r="6460" spans="1:22" x14ac:dyDescent="0.35">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s="13">
        <v>3.76</v>
      </c>
      <c r="S6460" s="13">
        <f t="shared" si="301"/>
        <v>2.6319999999999997</v>
      </c>
      <c r="T6460" s="13">
        <f t="shared" si="302"/>
        <v>1.1280000000000001</v>
      </c>
      <c r="U6460" s="2">
        <f t="shared" si="300"/>
        <v>0.30000000000000004</v>
      </c>
      <c r="V6460">
        <f>Table1[[#This Row],[Ship Date]]-Table1[[#This Row],[Order Date]]</f>
        <v>3</v>
      </c>
    </row>
    <row r="6461" spans="1:22" x14ac:dyDescent="0.35">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s="13">
        <v>14.7</v>
      </c>
      <c r="S6461" s="13">
        <f t="shared" si="301"/>
        <v>10.29</v>
      </c>
      <c r="T6461" s="13">
        <f t="shared" si="302"/>
        <v>4.41</v>
      </c>
      <c r="U6461" s="2">
        <f t="shared" si="300"/>
        <v>0.30000000000000004</v>
      </c>
      <c r="V6461">
        <f>Table1[[#This Row],[Ship Date]]-Table1[[#This Row],[Order Date]]</f>
        <v>3</v>
      </c>
    </row>
    <row r="6462" spans="1:22" x14ac:dyDescent="0.35">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s="13">
        <v>37.200000000000003</v>
      </c>
      <c r="S6462" s="13">
        <f t="shared" si="301"/>
        <v>26.04</v>
      </c>
      <c r="T6462" s="13">
        <f t="shared" si="302"/>
        <v>11.160000000000004</v>
      </c>
      <c r="U6462" s="2">
        <f t="shared" si="300"/>
        <v>0.3000000000000001</v>
      </c>
      <c r="V6462">
        <f>Table1[[#This Row],[Ship Date]]-Table1[[#This Row],[Order Date]]</f>
        <v>3</v>
      </c>
    </row>
    <row r="6463" spans="1:22" x14ac:dyDescent="0.35">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s="13">
        <v>89.97</v>
      </c>
      <c r="S6463" s="13">
        <f t="shared" si="301"/>
        <v>62.978999999999992</v>
      </c>
      <c r="T6463" s="13">
        <f t="shared" si="302"/>
        <v>26.991000000000007</v>
      </c>
      <c r="U6463" s="2">
        <f t="shared" si="300"/>
        <v>0.3000000000000001</v>
      </c>
      <c r="V6463">
        <f>Table1[[#This Row],[Ship Date]]-Table1[[#This Row],[Order Date]]</f>
        <v>3</v>
      </c>
    </row>
    <row r="6464" spans="1:22" x14ac:dyDescent="0.35">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s="13">
        <v>261.95999999999998</v>
      </c>
      <c r="S6464" s="13">
        <f t="shared" si="301"/>
        <v>183.37199999999999</v>
      </c>
      <c r="T6464" s="13">
        <f t="shared" si="302"/>
        <v>78.587999999999994</v>
      </c>
      <c r="U6464" s="2">
        <f t="shared" si="300"/>
        <v>0.3</v>
      </c>
      <c r="V6464">
        <f>Table1[[#This Row],[Ship Date]]-Table1[[#This Row],[Order Date]]</f>
        <v>3</v>
      </c>
    </row>
    <row r="6465" spans="1:22" x14ac:dyDescent="0.35">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s="13">
        <v>74</v>
      </c>
      <c r="S6465" s="13">
        <f t="shared" si="301"/>
        <v>51.8</v>
      </c>
      <c r="T6465" s="13">
        <f t="shared" si="302"/>
        <v>22.200000000000003</v>
      </c>
      <c r="U6465" s="2">
        <f t="shared" si="300"/>
        <v>0.30000000000000004</v>
      </c>
      <c r="V6465">
        <f>Table1[[#This Row],[Ship Date]]-Table1[[#This Row],[Order Date]]</f>
        <v>3</v>
      </c>
    </row>
    <row r="6466" spans="1:22" x14ac:dyDescent="0.35">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s="13">
        <v>13.28</v>
      </c>
      <c r="S6466" s="13">
        <f t="shared" si="301"/>
        <v>9.2959999999999994</v>
      </c>
      <c r="T6466" s="13">
        <f t="shared" si="302"/>
        <v>3.984</v>
      </c>
      <c r="U6466" s="2">
        <f t="shared" si="300"/>
        <v>0.3</v>
      </c>
      <c r="V6466">
        <f>Table1[[#This Row],[Ship Date]]-Table1[[#This Row],[Order Date]]</f>
        <v>6</v>
      </c>
    </row>
    <row r="6467" spans="1:22" x14ac:dyDescent="0.35">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s="13">
        <v>84.96</v>
      </c>
      <c r="S6467" s="13">
        <f t="shared" si="301"/>
        <v>59.471999999999994</v>
      </c>
      <c r="T6467" s="13">
        <f t="shared" si="302"/>
        <v>25.488</v>
      </c>
      <c r="U6467" s="2">
        <f t="shared" ref="U6467:U6530" si="303">T6467/R6467</f>
        <v>0.30000000000000004</v>
      </c>
      <c r="V6467">
        <f>Table1[[#This Row],[Ship Date]]-Table1[[#This Row],[Order Date]]</f>
        <v>4</v>
      </c>
    </row>
    <row r="6468" spans="1:22" x14ac:dyDescent="0.3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s="13">
        <v>68.459999999999994</v>
      </c>
      <c r="S6468" s="13">
        <f t="shared" ref="S6468:S6531" si="304">R6468*0.7</f>
        <v>47.92199999999999</v>
      </c>
      <c r="T6468" s="13">
        <f t="shared" ref="T6468:T6531" si="305">R6468-S6468</f>
        <v>20.538000000000004</v>
      </c>
      <c r="U6468" s="2">
        <f t="shared" si="303"/>
        <v>0.3000000000000001</v>
      </c>
      <c r="V6468">
        <f>Table1[[#This Row],[Ship Date]]-Table1[[#This Row],[Order Date]]</f>
        <v>3</v>
      </c>
    </row>
    <row r="6469" spans="1:22" x14ac:dyDescent="0.35">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s="13">
        <v>2079.4</v>
      </c>
      <c r="S6469" s="13">
        <f t="shared" si="304"/>
        <v>1455.58</v>
      </c>
      <c r="T6469" s="13">
        <f t="shared" si="305"/>
        <v>623.82000000000016</v>
      </c>
      <c r="U6469" s="2">
        <f t="shared" si="303"/>
        <v>0.30000000000000004</v>
      </c>
      <c r="V6469">
        <f>Table1[[#This Row],[Ship Date]]-Table1[[#This Row],[Order Date]]</f>
        <v>6</v>
      </c>
    </row>
    <row r="6470" spans="1:22" x14ac:dyDescent="0.35">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s="13">
        <v>629.95000000000005</v>
      </c>
      <c r="S6470" s="13">
        <f t="shared" si="304"/>
        <v>440.96500000000003</v>
      </c>
      <c r="T6470" s="13">
        <f t="shared" si="305"/>
        <v>188.98500000000001</v>
      </c>
      <c r="U6470" s="2">
        <f t="shared" si="303"/>
        <v>0.3</v>
      </c>
      <c r="V6470">
        <f>Table1[[#This Row],[Ship Date]]-Table1[[#This Row],[Order Date]]</f>
        <v>6</v>
      </c>
    </row>
    <row r="6471" spans="1:22" x14ac:dyDescent="0.35">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s="13">
        <v>72.42</v>
      </c>
      <c r="S6471" s="13">
        <f t="shared" si="304"/>
        <v>50.693999999999996</v>
      </c>
      <c r="T6471" s="13">
        <f t="shared" si="305"/>
        <v>21.726000000000006</v>
      </c>
      <c r="U6471" s="2">
        <f t="shared" si="303"/>
        <v>0.3000000000000001</v>
      </c>
      <c r="V6471">
        <f>Table1[[#This Row],[Ship Date]]-Table1[[#This Row],[Order Date]]</f>
        <v>6</v>
      </c>
    </row>
    <row r="6472" spans="1:22" x14ac:dyDescent="0.35">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s="13">
        <v>131.97999999999999</v>
      </c>
      <c r="S6472" s="13">
        <f t="shared" si="304"/>
        <v>92.385999999999981</v>
      </c>
      <c r="T6472" s="13">
        <f t="shared" si="305"/>
        <v>39.594000000000008</v>
      </c>
      <c r="U6472" s="2">
        <f t="shared" si="303"/>
        <v>0.3000000000000001</v>
      </c>
      <c r="V6472">
        <f>Table1[[#This Row],[Ship Date]]-Table1[[#This Row],[Order Date]]</f>
        <v>4</v>
      </c>
    </row>
    <row r="6473" spans="1:22" x14ac:dyDescent="0.35">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s="13">
        <v>114.52</v>
      </c>
      <c r="S6473" s="13">
        <f t="shared" si="304"/>
        <v>80.163999999999987</v>
      </c>
      <c r="T6473" s="13">
        <f t="shared" si="305"/>
        <v>34.356000000000009</v>
      </c>
      <c r="U6473" s="2">
        <f t="shared" si="303"/>
        <v>0.3000000000000001</v>
      </c>
      <c r="V6473">
        <f>Table1[[#This Row],[Ship Date]]-Table1[[#This Row],[Order Date]]</f>
        <v>4</v>
      </c>
    </row>
    <row r="6474" spans="1:22" x14ac:dyDescent="0.35">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s="13">
        <v>100.24</v>
      </c>
      <c r="S6474" s="13">
        <f t="shared" si="304"/>
        <v>70.167999999999992</v>
      </c>
      <c r="T6474" s="13">
        <f t="shared" si="305"/>
        <v>30.072000000000003</v>
      </c>
      <c r="U6474" s="2">
        <f t="shared" si="303"/>
        <v>0.30000000000000004</v>
      </c>
      <c r="V6474">
        <f>Table1[[#This Row],[Ship Date]]-Table1[[#This Row],[Order Date]]</f>
        <v>4</v>
      </c>
    </row>
    <row r="6475" spans="1:22" x14ac:dyDescent="0.35">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s="13">
        <v>871.8</v>
      </c>
      <c r="S6475" s="13">
        <f t="shared" si="304"/>
        <v>610.25999999999988</v>
      </c>
      <c r="T6475" s="13">
        <f t="shared" si="305"/>
        <v>261.54000000000008</v>
      </c>
      <c r="U6475" s="2">
        <f t="shared" si="303"/>
        <v>0.3000000000000001</v>
      </c>
      <c r="V6475">
        <f>Table1[[#This Row],[Ship Date]]-Table1[[#This Row],[Order Date]]</f>
        <v>2</v>
      </c>
    </row>
    <row r="6476" spans="1:22" x14ac:dyDescent="0.35">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s="13">
        <v>61.96</v>
      </c>
      <c r="S6476" s="13">
        <f t="shared" si="304"/>
        <v>43.372</v>
      </c>
      <c r="T6476" s="13">
        <f t="shared" si="305"/>
        <v>18.588000000000001</v>
      </c>
      <c r="U6476" s="2">
        <f t="shared" si="303"/>
        <v>0.3</v>
      </c>
      <c r="V6476">
        <f>Table1[[#This Row],[Ship Date]]-Table1[[#This Row],[Order Date]]</f>
        <v>1</v>
      </c>
    </row>
    <row r="6477" spans="1:22" x14ac:dyDescent="0.35">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s="13">
        <v>4.5540000000000003</v>
      </c>
      <c r="S6477" s="13">
        <f t="shared" si="304"/>
        <v>3.1878000000000002</v>
      </c>
      <c r="T6477" s="13">
        <f t="shared" si="305"/>
        <v>1.3662000000000001</v>
      </c>
      <c r="U6477" s="2">
        <f t="shared" si="303"/>
        <v>0.3</v>
      </c>
      <c r="V6477">
        <f>Table1[[#This Row],[Ship Date]]-Table1[[#This Row],[Order Date]]</f>
        <v>7</v>
      </c>
    </row>
    <row r="6478" spans="1:22" x14ac:dyDescent="0.35">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s="13">
        <v>5.2</v>
      </c>
      <c r="S6478" s="13">
        <f t="shared" si="304"/>
        <v>3.6399999999999997</v>
      </c>
      <c r="T6478" s="13">
        <f t="shared" si="305"/>
        <v>1.5600000000000005</v>
      </c>
      <c r="U6478" s="2">
        <f t="shared" si="303"/>
        <v>0.3000000000000001</v>
      </c>
      <c r="V6478">
        <f>Table1[[#This Row],[Ship Date]]-Table1[[#This Row],[Order Date]]</f>
        <v>7</v>
      </c>
    </row>
    <row r="6479" spans="1:22" x14ac:dyDescent="0.35">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s="13">
        <v>205.99199999999999</v>
      </c>
      <c r="S6479" s="13">
        <f t="shared" si="304"/>
        <v>144.19439999999997</v>
      </c>
      <c r="T6479" s="13">
        <f t="shared" si="305"/>
        <v>61.797600000000017</v>
      </c>
      <c r="U6479" s="2">
        <f t="shared" si="303"/>
        <v>0.3000000000000001</v>
      </c>
      <c r="V6479">
        <f>Table1[[#This Row],[Ship Date]]-Table1[[#This Row],[Order Date]]</f>
        <v>7</v>
      </c>
    </row>
    <row r="6480" spans="1:22" x14ac:dyDescent="0.35">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s="13">
        <v>15.552</v>
      </c>
      <c r="S6480" s="13">
        <f t="shared" si="304"/>
        <v>10.886399999999998</v>
      </c>
      <c r="T6480" s="13">
        <f t="shared" si="305"/>
        <v>4.6656000000000013</v>
      </c>
      <c r="U6480" s="2">
        <f t="shared" si="303"/>
        <v>0.3000000000000001</v>
      </c>
      <c r="V6480">
        <f>Table1[[#This Row],[Ship Date]]-Table1[[#This Row],[Order Date]]</f>
        <v>7</v>
      </c>
    </row>
    <row r="6481" spans="1:22" x14ac:dyDescent="0.35">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s="13">
        <v>503.96</v>
      </c>
      <c r="S6481" s="13">
        <f t="shared" si="304"/>
        <v>352.77199999999999</v>
      </c>
      <c r="T6481" s="13">
        <f t="shared" si="305"/>
        <v>151.18799999999999</v>
      </c>
      <c r="U6481" s="2">
        <f t="shared" si="303"/>
        <v>0.3</v>
      </c>
      <c r="V6481">
        <f>Table1[[#This Row],[Ship Date]]-Table1[[#This Row],[Order Date]]</f>
        <v>7</v>
      </c>
    </row>
    <row r="6482" spans="1:22" x14ac:dyDescent="0.35">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s="13">
        <v>24.472000000000001</v>
      </c>
      <c r="S6482" s="13">
        <f t="shared" si="304"/>
        <v>17.130399999999998</v>
      </c>
      <c r="T6482" s="13">
        <f t="shared" si="305"/>
        <v>7.3416000000000032</v>
      </c>
      <c r="U6482" s="2">
        <f t="shared" si="303"/>
        <v>0.3000000000000001</v>
      </c>
      <c r="V6482">
        <f>Table1[[#This Row],[Ship Date]]-Table1[[#This Row],[Order Date]]</f>
        <v>7</v>
      </c>
    </row>
    <row r="6483" spans="1:22" x14ac:dyDescent="0.35">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s="13">
        <v>241.56800000000001</v>
      </c>
      <c r="S6483" s="13">
        <f t="shared" si="304"/>
        <v>169.0976</v>
      </c>
      <c r="T6483" s="13">
        <f t="shared" si="305"/>
        <v>72.470400000000012</v>
      </c>
      <c r="U6483" s="2">
        <f t="shared" si="303"/>
        <v>0.30000000000000004</v>
      </c>
      <c r="V6483">
        <f>Table1[[#This Row],[Ship Date]]-Table1[[#This Row],[Order Date]]</f>
        <v>7</v>
      </c>
    </row>
    <row r="6484" spans="1:22" x14ac:dyDescent="0.35">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s="13">
        <v>110.4</v>
      </c>
      <c r="S6484" s="13">
        <f t="shared" si="304"/>
        <v>77.28</v>
      </c>
      <c r="T6484" s="13">
        <f t="shared" si="305"/>
        <v>33.120000000000005</v>
      </c>
      <c r="U6484" s="2">
        <f t="shared" si="303"/>
        <v>0.30000000000000004</v>
      </c>
      <c r="V6484">
        <f>Table1[[#This Row],[Ship Date]]-Table1[[#This Row],[Order Date]]</f>
        <v>7</v>
      </c>
    </row>
    <row r="6485" spans="1:22" x14ac:dyDescent="0.35">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s="13">
        <v>384.76799999999997</v>
      </c>
      <c r="S6485" s="13">
        <f t="shared" si="304"/>
        <v>269.33759999999995</v>
      </c>
      <c r="T6485" s="13">
        <f t="shared" si="305"/>
        <v>115.43040000000002</v>
      </c>
      <c r="U6485" s="2">
        <f t="shared" si="303"/>
        <v>0.3000000000000001</v>
      </c>
      <c r="V6485">
        <f>Table1[[#This Row],[Ship Date]]-Table1[[#This Row],[Order Date]]</f>
        <v>6</v>
      </c>
    </row>
    <row r="6486" spans="1:22" x14ac:dyDescent="0.35">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s="13">
        <v>78.66</v>
      </c>
      <c r="S6486" s="13">
        <f t="shared" si="304"/>
        <v>55.061999999999998</v>
      </c>
      <c r="T6486" s="13">
        <f t="shared" si="305"/>
        <v>23.597999999999999</v>
      </c>
      <c r="U6486" s="2">
        <f t="shared" si="303"/>
        <v>0.3</v>
      </c>
      <c r="V6486">
        <f>Table1[[#This Row],[Ship Date]]-Table1[[#This Row],[Order Date]]</f>
        <v>6</v>
      </c>
    </row>
    <row r="6487" spans="1:22" x14ac:dyDescent="0.35">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s="13">
        <v>45.36</v>
      </c>
      <c r="S6487" s="13">
        <f t="shared" si="304"/>
        <v>31.751999999999999</v>
      </c>
      <c r="T6487" s="13">
        <f t="shared" si="305"/>
        <v>13.608000000000001</v>
      </c>
      <c r="U6487" s="2">
        <f t="shared" si="303"/>
        <v>0.3</v>
      </c>
      <c r="V6487">
        <f>Table1[[#This Row],[Ship Date]]-Table1[[#This Row],[Order Date]]</f>
        <v>6</v>
      </c>
    </row>
    <row r="6488" spans="1:22" x14ac:dyDescent="0.35">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s="13">
        <v>962.08</v>
      </c>
      <c r="S6488" s="13">
        <f t="shared" si="304"/>
        <v>673.45600000000002</v>
      </c>
      <c r="T6488" s="13">
        <f t="shared" si="305"/>
        <v>288.62400000000002</v>
      </c>
      <c r="U6488" s="2">
        <f t="shared" si="303"/>
        <v>0.3</v>
      </c>
      <c r="V6488">
        <f>Table1[[#This Row],[Ship Date]]-Table1[[#This Row],[Order Date]]</f>
        <v>5</v>
      </c>
    </row>
    <row r="6489" spans="1:22" x14ac:dyDescent="0.35">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s="13">
        <v>12.843</v>
      </c>
      <c r="S6489" s="13">
        <f t="shared" si="304"/>
        <v>8.9901</v>
      </c>
      <c r="T6489" s="13">
        <f t="shared" si="305"/>
        <v>3.8529</v>
      </c>
      <c r="U6489" s="2">
        <f t="shared" si="303"/>
        <v>0.3</v>
      </c>
      <c r="V6489">
        <f>Table1[[#This Row],[Ship Date]]-Table1[[#This Row],[Order Date]]</f>
        <v>5</v>
      </c>
    </row>
    <row r="6490" spans="1:22" x14ac:dyDescent="0.35">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s="13">
        <v>295.45600000000002</v>
      </c>
      <c r="S6490" s="13">
        <f t="shared" si="304"/>
        <v>206.8192</v>
      </c>
      <c r="T6490" s="13">
        <f t="shared" si="305"/>
        <v>88.636800000000022</v>
      </c>
      <c r="U6490" s="2">
        <f t="shared" si="303"/>
        <v>0.30000000000000004</v>
      </c>
      <c r="V6490">
        <f>Table1[[#This Row],[Ship Date]]-Table1[[#This Row],[Order Date]]</f>
        <v>5</v>
      </c>
    </row>
    <row r="6491" spans="1:22" x14ac:dyDescent="0.35">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s="13">
        <v>32.4</v>
      </c>
      <c r="S6491" s="13">
        <f t="shared" si="304"/>
        <v>22.679999999999996</v>
      </c>
      <c r="T6491" s="13">
        <f t="shared" si="305"/>
        <v>9.7200000000000024</v>
      </c>
      <c r="U6491" s="2">
        <f t="shared" si="303"/>
        <v>0.3000000000000001</v>
      </c>
      <c r="V6491">
        <f>Table1[[#This Row],[Ship Date]]-Table1[[#This Row],[Order Date]]</f>
        <v>5</v>
      </c>
    </row>
    <row r="6492" spans="1:22" x14ac:dyDescent="0.35">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s="13">
        <v>103.93600000000001</v>
      </c>
      <c r="S6492" s="13">
        <f t="shared" si="304"/>
        <v>72.755200000000002</v>
      </c>
      <c r="T6492" s="13">
        <f t="shared" si="305"/>
        <v>31.180800000000005</v>
      </c>
      <c r="U6492" s="2">
        <f t="shared" si="303"/>
        <v>0.30000000000000004</v>
      </c>
      <c r="V6492">
        <f>Table1[[#This Row],[Ship Date]]-Table1[[#This Row],[Order Date]]</f>
        <v>4</v>
      </c>
    </row>
    <row r="6493" spans="1:22" x14ac:dyDescent="0.35">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s="13">
        <v>289.56799999999998</v>
      </c>
      <c r="S6493" s="13">
        <f t="shared" si="304"/>
        <v>202.69759999999997</v>
      </c>
      <c r="T6493" s="13">
        <f t="shared" si="305"/>
        <v>86.870400000000018</v>
      </c>
      <c r="U6493" s="2">
        <f t="shared" si="303"/>
        <v>0.3000000000000001</v>
      </c>
      <c r="V6493">
        <f>Table1[[#This Row],[Ship Date]]-Table1[[#This Row],[Order Date]]</f>
        <v>5</v>
      </c>
    </row>
    <row r="6494" spans="1:22" x14ac:dyDescent="0.35">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s="13">
        <v>39.72</v>
      </c>
      <c r="S6494" s="13">
        <f t="shared" si="304"/>
        <v>27.803999999999998</v>
      </c>
      <c r="T6494" s="13">
        <f t="shared" si="305"/>
        <v>11.916</v>
      </c>
      <c r="U6494" s="2">
        <f t="shared" si="303"/>
        <v>0.30000000000000004</v>
      </c>
      <c r="V6494">
        <f>Table1[[#This Row],[Ship Date]]-Table1[[#This Row],[Order Date]]</f>
        <v>5</v>
      </c>
    </row>
    <row r="6495" spans="1:22" x14ac:dyDescent="0.35">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s="13">
        <v>244.768</v>
      </c>
      <c r="S6495" s="13">
        <f t="shared" si="304"/>
        <v>171.33759999999998</v>
      </c>
      <c r="T6495" s="13">
        <f t="shared" si="305"/>
        <v>73.43040000000002</v>
      </c>
      <c r="U6495" s="2">
        <f t="shared" si="303"/>
        <v>0.3000000000000001</v>
      </c>
      <c r="V6495">
        <f>Table1[[#This Row],[Ship Date]]-Table1[[#This Row],[Order Date]]</f>
        <v>5</v>
      </c>
    </row>
    <row r="6496" spans="1:22" x14ac:dyDescent="0.35">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s="13">
        <v>24</v>
      </c>
      <c r="S6496" s="13">
        <f t="shared" si="304"/>
        <v>16.799999999999997</v>
      </c>
      <c r="T6496" s="13">
        <f t="shared" si="305"/>
        <v>7.2000000000000028</v>
      </c>
      <c r="U6496" s="2">
        <f t="shared" si="303"/>
        <v>0.3000000000000001</v>
      </c>
      <c r="V6496">
        <f>Table1[[#This Row],[Ship Date]]-Table1[[#This Row],[Order Date]]</f>
        <v>4</v>
      </c>
    </row>
    <row r="6497" spans="1:22" x14ac:dyDescent="0.35">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s="13">
        <v>15.552</v>
      </c>
      <c r="S6497" s="13">
        <f t="shared" si="304"/>
        <v>10.886399999999998</v>
      </c>
      <c r="T6497" s="13">
        <f t="shared" si="305"/>
        <v>4.6656000000000013</v>
      </c>
      <c r="U6497" s="2">
        <f t="shared" si="303"/>
        <v>0.3000000000000001</v>
      </c>
      <c r="V6497">
        <f>Table1[[#This Row],[Ship Date]]-Table1[[#This Row],[Order Date]]</f>
        <v>4</v>
      </c>
    </row>
    <row r="6498" spans="1:22" x14ac:dyDescent="0.35">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s="13">
        <v>26.175999999999998</v>
      </c>
      <c r="S6498" s="13">
        <f t="shared" si="304"/>
        <v>18.323199999999996</v>
      </c>
      <c r="T6498" s="13">
        <f t="shared" si="305"/>
        <v>7.852800000000002</v>
      </c>
      <c r="U6498" s="2">
        <f t="shared" si="303"/>
        <v>0.3000000000000001</v>
      </c>
      <c r="V6498">
        <f>Table1[[#This Row],[Ship Date]]-Table1[[#This Row],[Order Date]]</f>
        <v>4</v>
      </c>
    </row>
    <row r="6499" spans="1:22" x14ac:dyDescent="0.35">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s="13">
        <v>20.94</v>
      </c>
      <c r="S6499" s="13">
        <f t="shared" si="304"/>
        <v>14.657999999999999</v>
      </c>
      <c r="T6499" s="13">
        <f t="shared" si="305"/>
        <v>6.2820000000000018</v>
      </c>
      <c r="U6499" s="2">
        <f t="shared" si="303"/>
        <v>0.30000000000000004</v>
      </c>
      <c r="V6499">
        <f>Table1[[#This Row],[Ship Date]]-Table1[[#This Row],[Order Date]]</f>
        <v>4</v>
      </c>
    </row>
    <row r="6500" spans="1:22" x14ac:dyDescent="0.35">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s="13">
        <v>135.09</v>
      </c>
      <c r="S6500" s="13">
        <f t="shared" si="304"/>
        <v>94.563000000000002</v>
      </c>
      <c r="T6500" s="13">
        <f t="shared" si="305"/>
        <v>40.527000000000001</v>
      </c>
      <c r="U6500" s="2">
        <f t="shared" si="303"/>
        <v>0.3</v>
      </c>
      <c r="V6500">
        <f>Table1[[#This Row],[Ship Date]]-Table1[[#This Row],[Order Date]]</f>
        <v>4</v>
      </c>
    </row>
    <row r="6501" spans="1:22" x14ac:dyDescent="0.35">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s="13">
        <v>279.86</v>
      </c>
      <c r="S6501" s="13">
        <f t="shared" si="304"/>
        <v>195.90199999999999</v>
      </c>
      <c r="T6501" s="13">
        <f t="shared" si="305"/>
        <v>83.958000000000027</v>
      </c>
      <c r="U6501" s="2">
        <f t="shared" si="303"/>
        <v>0.3000000000000001</v>
      </c>
      <c r="V6501">
        <f>Table1[[#This Row],[Ship Date]]-Table1[[#This Row],[Order Date]]</f>
        <v>4</v>
      </c>
    </row>
    <row r="6502" spans="1:22" x14ac:dyDescent="0.35">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s="13">
        <v>90.06</v>
      </c>
      <c r="S6502" s="13">
        <f t="shared" si="304"/>
        <v>63.041999999999994</v>
      </c>
      <c r="T6502" s="13">
        <f t="shared" si="305"/>
        <v>27.018000000000008</v>
      </c>
      <c r="U6502" s="2">
        <f t="shared" si="303"/>
        <v>0.3000000000000001</v>
      </c>
      <c r="V6502">
        <f>Table1[[#This Row],[Ship Date]]-Table1[[#This Row],[Order Date]]</f>
        <v>4</v>
      </c>
    </row>
    <row r="6503" spans="1:22" x14ac:dyDescent="0.35">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s="13">
        <v>539.96400000000006</v>
      </c>
      <c r="S6503" s="13">
        <f t="shared" si="304"/>
        <v>377.97480000000002</v>
      </c>
      <c r="T6503" s="13">
        <f t="shared" si="305"/>
        <v>161.98920000000004</v>
      </c>
      <c r="U6503" s="2">
        <f t="shared" si="303"/>
        <v>0.30000000000000004</v>
      </c>
      <c r="V6503">
        <f>Table1[[#This Row],[Ship Date]]-Table1[[#This Row],[Order Date]]</f>
        <v>4</v>
      </c>
    </row>
    <row r="6504" spans="1:22" x14ac:dyDescent="0.35">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s="13">
        <v>50.231999999999999</v>
      </c>
      <c r="S6504" s="13">
        <f t="shared" si="304"/>
        <v>35.162399999999998</v>
      </c>
      <c r="T6504" s="13">
        <f t="shared" si="305"/>
        <v>15.069600000000001</v>
      </c>
      <c r="U6504" s="2">
        <f t="shared" si="303"/>
        <v>0.30000000000000004</v>
      </c>
      <c r="V6504">
        <f>Table1[[#This Row],[Ship Date]]-Table1[[#This Row],[Order Date]]</f>
        <v>4</v>
      </c>
    </row>
    <row r="6505" spans="1:22" x14ac:dyDescent="0.35">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s="13">
        <v>19.242000000000001</v>
      </c>
      <c r="S6505" s="13">
        <f t="shared" si="304"/>
        <v>13.4694</v>
      </c>
      <c r="T6505" s="13">
        <f t="shared" si="305"/>
        <v>5.7726000000000006</v>
      </c>
      <c r="U6505" s="2">
        <f t="shared" si="303"/>
        <v>0.30000000000000004</v>
      </c>
      <c r="V6505">
        <f>Table1[[#This Row],[Ship Date]]-Table1[[#This Row],[Order Date]]</f>
        <v>4</v>
      </c>
    </row>
    <row r="6506" spans="1:22" x14ac:dyDescent="0.35">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s="13">
        <v>1247.6400000000001</v>
      </c>
      <c r="S6506" s="13">
        <f t="shared" si="304"/>
        <v>873.34800000000007</v>
      </c>
      <c r="T6506" s="13">
        <f t="shared" si="305"/>
        <v>374.29200000000003</v>
      </c>
      <c r="U6506" s="2">
        <f t="shared" si="303"/>
        <v>0.3</v>
      </c>
      <c r="V6506">
        <f>Table1[[#This Row],[Ship Date]]-Table1[[#This Row],[Order Date]]</f>
        <v>5</v>
      </c>
    </row>
    <row r="6507" spans="1:22" x14ac:dyDescent="0.3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s="13">
        <v>5.3040000000000003</v>
      </c>
      <c r="S6507" s="13">
        <f t="shared" si="304"/>
        <v>3.7128000000000001</v>
      </c>
      <c r="T6507" s="13">
        <f t="shared" si="305"/>
        <v>1.5912000000000002</v>
      </c>
      <c r="U6507" s="2">
        <f t="shared" si="303"/>
        <v>0.30000000000000004</v>
      </c>
      <c r="V6507">
        <f>Table1[[#This Row],[Ship Date]]-Table1[[#This Row],[Order Date]]</f>
        <v>4</v>
      </c>
    </row>
    <row r="6508" spans="1:22" x14ac:dyDescent="0.35">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s="13">
        <v>19.135999999999999</v>
      </c>
      <c r="S6508" s="13">
        <f t="shared" si="304"/>
        <v>13.395199999999999</v>
      </c>
      <c r="T6508" s="13">
        <f t="shared" si="305"/>
        <v>5.7408000000000001</v>
      </c>
      <c r="U6508" s="2">
        <f t="shared" si="303"/>
        <v>0.30000000000000004</v>
      </c>
      <c r="V6508">
        <f>Table1[[#This Row],[Ship Date]]-Table1[[#This Row],[Order Date]]</f>
        <v>2</v>
      </c>
    </row>
    <row r="6509" spans="1:22" x14ac:dyDescent="0.35">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s="13">
        <v>332.83199999999999</v>
      </c>
      <c r="S6509" s="13">
        <f t="shared" si="304"/>
        <v>232.98239999999998</v>
      </c>
      <c r="T6509" s="13">
        <f t="shared" si="305"/>
        <v>99.849600000000009</v>
      </c>
      <c r="U6509" s="2">
        <f t="shared" si="303"/>
        <v>0.30000000000000004</v>
      </c>
      <c r="V6509">
        <f>Table1[[#This Row],[Ship Date]]-Table1[[#This Row],[Order Date]]</f>
        <v>2</v>
      </c>
    </row>
    <row r="6510" spans="1:22" x14ac:dyDescent="0.35">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s="13">
        <v>279.89999999999998</v>
      </c>
      <c r="S6510" s="13">
        <f t="shared" si="304"/>
        <v>195.92999999999998</v>
      </c>
      <c r="T6510" s="13">
        <f t="shared" si="305"/>
        <v>83.97</v>
      </c>
      <c r="U6510" s="2">
        <f t="shared" si="303"/>
        <v>0.30000000000000004</v>
      </c>
      <c r="V6510">
        <f>Table1[[#This Row],[Ship Date]]-Table1[[#This Row],[Order Date]]</f>
        <v>6</v>
      </c>
    </row>
    <row r="6511" spans="1:22" x14ac:dyDescent="0.35">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s="13">
        <v>50.351999999999997</v>
      </c>
      <c r="S6511" s="13">
        <f t="shared" si="304"/>
        <v>35.246399999999994</v>
      </c>
      <c r="T6511" s="13">
        <f t="shared" si="305"/>
        <v>15.105600000000003</v>
      </c>
      <c r="U6511" s="2">
        <f t="shared" si="303"/>
        <v>0.30000000000000004</v>
      </c>
      <c r="V6511">
        <f>Table1[[#This Row],[Ship Date]]-Table1[[#This Row],[Order Date]]</f>
        <v>6</v>
      </c>
    </row>
    <row r="6512" spans="1:22" x14ac:dyDescent="0.35">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s="13">
        <v>34.020000000000003</v>
      </c>
      <c r="S6512" s="13">
        <f t="shared" si="304"/>
        <v>23.814</v>
      </c>
      <c r="T6512" s="13">
        <f t="shared" si="305"/>
        <v>10.206000000000003</v>
      </c>
      <c r="U6512" s="2">
        <f t="shared" si="303"/>
        <v>0.30000000000000004</v>
      </c>
      <c r="V6512">
        <f>Table1[[#This Row],[Ship Date]]-Table1[[#This Row],[Order Date]]</f>
        <v>6</v>
      </c>
    </row>
    <row r="6513" spans="1:22" x14ac:dyDescent="0.35">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s="13">
        <v>23.88</v>
      </c>
      <c r="S6513" s="13">
        <f t="shared" si="304"/>
        <v>16.715999999999998</v>
      </c>
      <c r="T6513" s="13">
        <f t="shared" si="305"/>
        <v>7.1640000000000015</v>
      </c>
      <c r="U6513" s="2">
        <f t="shared" si="303"/>
        <v>0.3000000000000001</v>
      </c>
      <c r="V6513">
        <f>Table1[[#This Row],[Ship Date]]-Table1[[#This Row],[Order Date]]</f>
        <v>4</v>
      </c>
    </row>
    <row r="6514" spans="1:22" x14ac:dyDescent="0.35">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s="13">
        <v>11.52</v>
      </c>
      <c r="S6514" s="13">
        <f t="shared" si="304"/>
        <v>8.0640000000000001</v>
      </c>
      <c r="T6514" s="13">
        <f t="shared" si="305"/>
        <v>3.4559999999999995</v>
      </c>
      <c r="U6514" s="2">
        <f t="shared" si="303"/>
        <v>0.3</v>
      </c>
      <c r="V6514">
        <f>Table1[[#This Row],[Ship Date]]-Table1[[#This Row],[Order Date]]</f>
        <v>4</v>
      </c>
    </row>
    <row r="6515" spans="1:22" x14ac:dyDescent="0.3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s="13">
        <v>286.93</v>
      </c>
      <c r="S6515" s="13">
        <f t="shared" si="304"/>
        <v>200.851</v>
      </c>
      <c r="T6515" s="13">
        <f t="shared" si="305"/>
        <v>86.079000000000008</v>
      </c>
      <c r="U6515" s="2">
        <f t="shared" si="303"/>
        <v>0.30000000000000004</v>
      </c>
      <c r="V6515">
        <f>Table1[[#This Row],[Ship Date]]-Table1[[#This Row],[Order Date]]</f>
        <v>4</v>
      </c>
    </row>
    <row r="6516" spans="1:22" x14ac:dyDescent="0.35">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s="13">
        <v>206.38399999999999</v>
      </c>
      <c r="S6516" s="13">
        <f t="shared" si="304"/>
        <v>144.46879999999999</v>
      </c>
      <c r="T6516" s="13">
        <f t="shared" si="305"/>
        <v>61.915199999999999</v>
      </c>
      <c r="U6516" s="2">
        <f t="shared" si="303"/>
        <v>0.3</v>
      </c>
      <c r="V6516">
        <f>Table1[[#This Row],[Ship Date]]-Table1[[#This Row],[Order Date]]</f>
        <v>4</v>
      </c>
    </row>
    <row r="6517" spans="1:22" x14ac:dyDescent="0.35">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s="13">
        <v>218.352</v>
      </c>
      <c r="S6517" s="13">
        <f t="shared" si="304"/>
        <v>152.84639999999999</v>
      </c>
      <c r="T6517" s="13">
        <f t="shared" si="305"/>
        <v>65.505600000000015</v>
      </c>
      <c r="U6517" s="2">
        <f t="shared" si="303"/>
        <v>0.30000000000000004</v>
      </c>
      <c r="V6517">
        <f>Table1[[#This Row],[Ship Date]]-Table1[[#This Row],[Order Date]]</f>
        <v>4</v>
      </c>
    </row>
    <row r="6518" spans="1:22" x14ac:dyDescent="0.35">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s="13">
        <v>529.9</v>
      </c>
      <c r="S6518" s="13">
        <f t="shared" si="304"/>
        <v>370.92999999999995</v>
      </c>
      <c r="T6518" s="13">
        <f t="shared" si="305"/>
        <v>158.97000000000003</v>
      </c>
      <c r="U6518" s="2">
        <f t="shared" si="303"/>
        <v>0.30000000000000004</v>
      </c>
      <c r="V6518">
        <f>Table1[[#This Row],[Ship Date]]-Table1[[#This Row],[Order Date]]</f>
        <v>4</v>
      </c>
    </row>
    <row r="6519" spans="1:22" x14ac:dyDescent="0.35">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s="13">
        <v>99.3</v>
      </c>
      <c r="S6519" s="13">
        <f t="shared" si="304"/>
        <v>69.509999999999991</v>
      </c>
      <c r="T6519" s="13">
        <f t="shared" si="305"/>
        <v>29.790000000000006</v>
      </c>
      <c r="U6519" s="2">
        <f t="shared" si="303"/>
        <v>0.30000000000000004</v>
      </c>
      <c r="V6519">
        <f>Table1[[#This Row],[Ship Date]]-Table1[[#This Row],[Order Date]]</f>
        <v>4</v>
      </c>
    </row>
    <row r="6520" spans="1:22" x14ac:dyDescent="0.35">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s="13">
        <v>108.96</v>
      </c>
      <c r="S6520" s="13">
        <f t="shared" si="304"/>
        <v>76.271999999999991</v>
      </c>
      <c r="T6520" s="13">
        <f t="shared" si="305"/>
        <v>32.688000000000002</v>
      </c>
      <c r="U6520" s="2">
        <f t="shared" si="303"/>
        <v>0.30000000000000004</v>
      </c>
      <c r="V6520">
        <f>Table1[[#This Row],[Ship Date]]-Table1[[#This Row],[Order Date]]</f>
        <v>4</v>
      </c>
    </row>
    <row r="6521" spans="1:22" x14ac:dyDescent="0.35">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s="13">
        <v>2.6880000000000002</v>
      </c>
      <c r="S6521" s="13">
        <f t="shared" si="304"/>
        <v>1.8815999999999999</v>
      </c>
      <c r="T6521" s="13">
        <f t="shared" si="305"/>
        <v>0.80640000000000023</v>
      </c>
      <c r="U6521" s="2">
        <f t="shared" si="303"/>
        <v>0.30000000000000004</v>
      </c>
      <c r="V6521">
        <f>Table1[[#This Row],[Ship Date]]-Table1[[#This Row],[Order Date]]</f>
        <v>4</v>
      </c>
    </row>
    <row r="6522" spans="1:22" x14ac:dyDescent="0.35">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s="13">
        <v>5443.96</v>
      </c>
      <c r="S6522" s="13">
        <f t="shared" si="304"/>
        <v>3810.7719999999999</v>
      </c>
      <c r="T6522" s="13">
        <f t="shared" si="305"/>
        <v>1633.1880000000001</v>
      </c>
      <c r="U6522" s="2">
        <f t="shared" si="303"/>
        <v>0.30000000000000004</v>
      </c>
      <c r="V6522">
        <f>Table1[[#This Row],[Ship Date]]-Table1[[#This Row],[Order Date]]</f>
        <v>2</v>
      </c>
    </row>
    <row r="6523" spans="1:22" x14ac:dyDescent="0.35">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s="13">
        <v>302.67</v>
      </c>
      <c r="S6523" s="13">
        <f t="shared" si="304"/>
        <v>211.869</v>
      </c>
      <c r="T6523" s="13">
        <f t="shared" si="305"/>
        <v>90.801000000000016</v>
      </c>
      <c r="U6523" s="2">
        <f t="shared" si="303"/>
        <v>0.30000000000000004</v>
      </c>
      <c r="V6523">
        <f>Table1[[#This Row],[Ship Date]]-Table1[[#This Row],[Order Date]]</f>
        <v>2</v>
      </c>
    </row>
    <row r="6524" spans="1:22" x14ac:dyDescent="0.35">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s="13">
        <v>56.07</v>
      </c>
      <c r="S6524" s="13">
        <f t="shared" si="304"/>
        <v>39.248999999999995</v>
      </c>
      <c r="T6524" s="13">
        <f t="shared" si="305"/>
        <v>16.821000000000005</v>
      </c>
      <c r="U6524" s="2">
        <f t="shared" si="303"/>
        <v>0.3000000000000001</v>
      </c>
      <c r="V6524">
        <f>Table1[[#This Row],[Ship Date]]-Table1[[#This Row],[Order Date]]</f>
        <v>2</v>
      </c>
    </row>
    <row r="6525" spans="1:22" x14ac:dyDescent="0.35">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s="13">
        <v>10.08</v>
      </c>
      <c r="S6525" s="13">
        <f t="shared" si="304"/>
        <v>7.0559999999999992</v>
      </c>
      <c r="T6525" s="13">
        <f t="shared" si="305"/>
        <v>3.0240000000000009</v>
      </c>
      <c r="U6525" s="2">
        <f t="shared" si="303"/>
        <v>0.3000000000000001</v>
      </c>
      <c r="V6525">
        <f>Table1[[#This Row],[Ship Date]]-Table1[[#This Row],[Order Date]]</f>
        <v>6</v>
      </c>
    </row>
    <row r="6526" spans="1:22" x14ac:dyDescent="0.35">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s="13">
        <v>59.994</v>
      </c>
      <c r="S6526" s="13">
        <f t="shared" si="304"/>
        <v>41.995799999999996</v>
      </c>
      <c r="T6526" s="13">
        <f t="shared" si="305"/>
        <v>17.998200000000004</v>
      </c>
      <c r="U6526" s="2">
        <f t="shared" si="303"/>
        <v>0.30000000000000004</v>
      </c>
      <c r="V6526">
        <f>Table1[[#This Row],[Ship Date]]-Table1[[#This Row],[Order Date]]</f>
        <v>6</v>
      </c>
    </row>
    <row r="6527" spans="1:22" x14ac:dyDescent="0.35">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s="13">
        <v>5.7149999999999999</v>
      </c>
      <c r="S6527" s="13">
        <f t="shared" si="304"/>
        <v>4.0004999999999997</v>
      </c>
      <c r="T6527" s="13">
        <f t="shared" si="305"/>
        <v>1.7145000000000001</v>
      </c>
      <c r="U6527" s="2">
        <f t="shared" si="303"/>
        <v>0.30000000000000004</v>
      </c>
      <c r="V6527">
        <f>Table1[[#This Row],[Ship Date]]-Table1[[#This Row],[Order Date]]</f>
        <v>6</v>
      </c>
    </row>
    <row r="6528" spans="1:22" x14ac:dyDescent="0.35">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s="13">
        <v>9.42</v>
      </c>
      <c r="S6528" s="13">
        <f t="shared" si="304"/>
        <v>6.5939999999999994</v>
      </c>
      <c r="T6528" s="13">
        <f t="shared" si="305"/>
        <v>2.8260000000000005</v>
      </c>
      <c r="U6528" s="2">
        <f t="shared" si="303"/>
        <v>0.30000000000000004</v>
      </c>
      <c r="V6528">
        <f>Table1[[#This Row],[Ship Date]]-Table1[[#This Row],[Order Date]]</f>
        <v>6</v>
      </c>
    </row>
    <row r="6529" spans="1:22" x14ac:dyDescent="0.35">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s="13">
        <v>1999.96</v>
      </c>
      <c r="S6529" s="13">
        <f t="shared" si="304"/>
        <v>1399.972</v>
      </c>
      <c r="T6529" s="13">
        <f t="shared" si="305"/>
        <v>599.98800000000006</v>
      </c>
      <c r="U6529" s="2">
        <f t="shared" si="303"/>
        <v>0.30000000000000004</v>
      </c>
      <c r="V6529">
        <f>Table1[[#This Row],[Ship Date]]-Table1[[#This Row],[Order Date]]</f>
        <v>5</v>
      </c>
    </row>
    <row r="6530" spans="1:22" x14ac:dyDescent="0.35">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s="13">
        <v>216.4</v>
      </c>
      <c r="S6530" s="13">
        <f t="shared" si="304"/>
        <v>151.47999999999999</v>
      </c>
      <c r="T6530" s="13">
        <f t="shared" si="305"/>
        <v>64.920000000000016</v>
      </c>
      <c r="U6530" s="2">
        <f t="shared" si="303"/>
        <v>0.30000000000000004</v>
      </c>
      <c r="V6530">
        <f>Table1[[#This Row],[Ship Date]]-Table1[[#This Row],[Order Date]]</f>
        <v>4</v>
      </c>
    </row>
    <row r="6531" spans="1:22" x14ac:dyDescent="0.35">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s="13">
        <v>6.9359999999999999</v>
      </c>
      <c r="S6531" s="13">
        <f t="shared" si="304"/>
        <v>4.8552</v>
      </c>
      <c r="T6531" s="13">
        <f t="shared" si="305"/>
        <v>2.0808</v>
      </c>
      <c r="U6531" s="2">
        <f t="shared" ref="U6531:U6594" si="306">T6531/R6531</f>
        <v>0.3</v>
      </c>
      <c r="V6531">
        <f>Table1[[#This Row],[Ship Date]]-Table1[[#This Row],[Order Date]]</f>
        <v>4</v>
      </c>
    </row>
    <row r="6532" spans="1:22" x14ac:dyDescent="0.35">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s="13">
        <v>4.4279999999999999</v>
      </c>
      <c r="S6532" s="13">
        <f t="shared" ref="S6532:S6595" si="307">R6532*0.7</f>
        <v>3.0995999999999997</v>
      </c>
      <c r="T6532" s="13">
        <f t="shared" ref="T6532:T6595" si="308">R6532-S6532</f>
        <v>1.3284000000000002</v>
      </c>
      <c r="U6532" s="2">
        <f t="shared" si="306"/>
        <v>0.30000000000000004</v>
      </c>
      <c r="V6532">
        <f>Table1[[#This Row],[Ship Date]]-Table1[[#This Row],[Order Date]]</f>
        <v>4</v>
      </c>
    </row>
    <row r="6533" spans="1:22" x14ac:dyDescent="0.35">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s="13">
        <v>8.8000000000000007</v>
      </c>
      <c r="S6533" s="13">
        <f t="shared" si="307"/>
        <v>6.16</v>
      </c>
      <c r="T6533" s="13">
        <f t="shared" si="308"/>
        <v>2.6400000000000006</v>
      </c>
      <c r="U6533" s="2">
        <f t="shared" si="306"/>
        <v>0.30000000000000004</v>
      </c>
      <c r="V6533">
        <f>Table1[[#This Row],[Ship Date]]-Table1[[#This Row],[Order Date]]</f>
        <v>4</v>
      </c>
    </row>
    <row r="6534" spans="1:22" x14ac:dyDescent="0.35">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s="13">
        <v>142.80000000000001</v>
      </c>
      <c r="S6534" s="13">
        <f t="shared" si="307"/>
        <v>99.960000000000008</v>
      </c>
      <c r="T6534" s="13">
        <f t="shared" si="308"/>
        <v>42.84</v>
      </c>
      <c r="U6534" s="2">
        <f t="shared" si="306"/>
        <v>0.3</v>
      </c>
      <c r="V6534">
        <f>Table1[[#This Row],[Ship Date]]-Table1[[#This Row],[Order Date]]</f>
        <v>4</v>
      </c>
    </row>
    <row r="6535" spans="1:22" x14ac:dyDescent="0.35">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s="13">
        <v>399.95</v>
      </c>
      <c r="S6535" s="13">
        <f t="shared" si="307"/>
        <v>279.96499999999997</v>
      </c>
      <c r="T6535" s="13">
        <f t="shared" si="308"/>
        <v>119.98500000000001</v>
      </c>
      <c r="U6535" s="2">
        <f t="shared" si="306"/>
        <v>0.30000000000000004</v>
      </c>
      <c r="V6535">
        <f>Table1[[#This Row],[Ship Date]]-Table1[[#This Row],[Order Date]]</f>
        <v>4</v>
      </c>
    </row>
    <row r="6536" spans="1:22" x14ac:dyDescent="0.35">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s="13">
        <v>2152.7759999999998</v>
      </c>
      <c r="S6536" s="13">
        <f t="shared" si="307"/>
        <v>1506.9431999999997</v>
      </c>
      <c r="T6536" s="13">
        <f t="shared" si="308"/>
        <v>645.83280000000013</v>
      </c>
      <c r="U6536" s="2">
        <f t="shared" si="306"/>
        <v>0.3000000000000001</v>
      </c>
      <c r="V6536">
        <f>Table1[[#This Row],[Ship Date]]-Table1[[#This Row],[Order Date]]</f>
        <v>5</v>
      </c>
    </row>
    <row r="6537" spans="1:22" x14ac:dyDescent="0.35">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s="13">
        <v>4007.84</v>
      </c>
      <c r="S6537" s="13">
        <f t="shared" si="307"/>
        <v>2805.4879999999998</v>
      </c>
      <c r="T6537" s="13">
        <f t="shared" si="308"/>
        <v>1202.3520000000003</v>
      </c>
      <c r="U6537" s="2">
        <f t="shared" si="306"/>
        <v>0.30000000000000004</v>
      </c>
      <c r="V6537">
        <f>Table1[[#This Row],[Ship Date]]-Table1[[#This Row],[Order Date]]</f>
        <v>5</v>
      </c>
    </row>
    <row r="6538" spans="1:22" x14ac:dyDescent="0.35">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s="13">
        <v>328.59</v>
      </c>
      <c r="S6538" s="13">
        <f t="shared" si="307"/>
        <v>230.01299999999998</v>
      </c>
      <c r="T6538" s="13">
        <f t="shared" si="308"/>
        <v>98.576999999999998</v>
      </c>
      <c r="U6538" s="2">
        <f t="shared" si="306"/>
        <v>0.30000000000000004</v>
      </c>
      <c r="V6538">
        <f>Table1[[#This Row],[Ship Date]]-Table1[[#This Row],[Order Date]]</f>
        <v>3</v>
      </c>
    </row>
    <row r="6539" spans="1:22" x14ac:dyDescent="0.35">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s="13">
        <v>98.352000000000004</v>
      </c>
      <c r="S6539" s="13">
        <f t="shared" si="307"/>
        <v>68.846400000000003</v>
      </c>
      <c r="T6539" s="13">
        <f t="shared" si="308"/>
        <v>29.505600000000001</v>
      </c>
      <c r="U6539" s="2">
        <f t="shared" si="306"/>
        <v>0.3</v>
      </c>
      <c r="V6539">
        <f>Table1[[#This Row],[Ship Date]]-Table1[[#This Row],[Order Date]]</f>
        <v>3</v>
      </c>
    </row>
    <row r="6540" spans="1:22" x14ac:dyDescent="0.35">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s="13">
        <v>158.99</v>
      </c>
      <c r="S6540" s="13">
        <f t="shared" si="307"/>
        <v>111.29300000000001</v>
      </c>
      <c r="T6540" s="13">
        <f t="shared" si="308"/>
        <v>47.697000000000003</v>
      </c>
      <c r="U6540" s="2">
        <f t="shared" si="306"/>
        <v>0.3</v>
      </c>
      <c r="V6540">
        <f>Table1[[#This Row],[Ship Date]]-Table1[[#This Row],[Order Date]]</f>
        <v>5</v>
      </c>
    </row>
    <row r="6541" spans="1:22" x14ac:dyDescent="0.35">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s="13">
        <v>291.10000000000002</v>
      </c>
      <c r="S6541" s="13">
        <f t="shared" si="307"/>
        <v>203.77</v>
      </c>
      <c r="T6541" s="13">
        <f t="shared" si="308"/>
        <v>87.330000000000013</v>
      </c>
      <c r="U6541" s="2">
        <f t="shared" si="306"/>
        <v>0.30000000000000004</v>
      </c>
      <c r="V6541">
        <f>Table1[[#This Row],[Ship Date]]-Table1[[#This Row],[Order Date]]</f>
        <v>5</v>
      </c>
    </row>
    <row r="6542" spans="1:22" x14ac:dyDescent="0.35">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s="13">
        <v>73.680000000000007</v>
      </c>
      <c r="S6542" s="13">
        <f t="shared" si="307"/>
        <v>51.576000000000001</v>
      </c>
      <c r="T6542" s="13">
        <f t="shared" si="308"/>
        <v>22.104000000000006</v>
      </c>
      <c r="U6542" s="2">
        <f t="shared" si="306"/>
        <v>0.30000000000000004</v>
      </c>
      <c r="V6542">
        <f>Table1[[#This Row],[Ship Date]]-Table1[[#This Row],[Order Date]]</f>
        <v>3</v>
      </c>
    </row>
    <row r="6543" spans="1:22" x14ac:dyDescent="0.35">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s="13">
        <v>139.91999999999999</v>
      </c>
      <c r="S6543" s="13">
        <f t="shared" si="307"/>
        <v>97.943999999999988</v>
      </c>
      <c r="T6543" s="13">
        <f t="shared" si="308"/>
        <v>41.975999999999999</v>
      </c>
      <c r="U6543" s="2">
        <f t="shared" si="306"/>
        <v>0.30000000000000004</v>
      </c>
      <c r="V6543">
        <f>Table1[[#This Row],[Ship Date]]-Table1[[#This Row],[Order Date]]</f>
        <v>3</v>
      </c>
    </row>
    <row r="6544" spans="1:22" x14ac:dyDescent="0.35">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s="13">
        <v>107.88</v>
      </c>
      <c r="S6544" s="13">
        <f t="shared" si="307"/>
        <v>75.515999999999991</v>
      </c>
      <c r="T6544" s="13">
        <f t="shared" si="308"/>
        <v>32.364000000000004</v>
      </c>
      <c r="U6544" s="2">
        <f t="shared" si="306"/>
        <v>0.30000000000000004</v>
      </c>
      <c r="V6544">
        <f>Table1[[#This Row],[Ship Date]]-Table1[[#This Row],[Order Date]]</f>
        <v>3</v>
      </c>
    </row>
    <row r="6545" spans="1:22" x14ac:dyDescent="0.35">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s="13">
        <v>33.29</v>
      </c>
      <c r="S6545" s="13">
        <f t="shared" si="307"/>
        <v>23.302999999999997</v>
      </c>
      <c r="T6545" s="13">
        <f t="shared" si="308"/>
        <v>9.9870000000000019</v>
      </c>
      <c r="U6545" s="2">
        <f t="shared" si="306"/>
        <v>0.30000000000000004</v>
      </c>
      <c r="V6545">
        <f>Table1[[#This Row],[Ship Date]]-Table1[[#This Row],[Order Date]]</f>
        <v>3</v>
      </c>
    </row>
    <row r="6546" spans="1:22" x14ac:dyDescent="0.35">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s="13">
        <v>58.17</v>
      </c>
      <c r="S6546" s="13">
        <f t="shared" si="307"/>
        <v>40.719000000000001</v>
      </c>
      <c r="T6546" s="13">
        <f t="shared" si="308"/>
        <v>17.451000000000001</v>
      </c>
      <c r="U6546" s="2">
        <f t="shared" si="306"/>
        <v>0.3</v>
      </c>
      <c r="V6546">
        <f>Table1[[#This Row],[Ship Date]]-Table1[[#This Row],[Order Date]]</f>
        <v>4</v>
      </c>
    </row>
    <row r="6547" spans="1:22" x14ac:dyDescent="0.35">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s="13">
        <v>5.04</v>
      </c>
      <c r="S6547" s="13">
        <f t="shared" si="307"/>
        <v>3.5279999999999996</v>
      </c>
      <c r="T6547" s="13">
        <f t="shared" si="308"/>
        <v>1.5120000000000005</v>
      </c>
      <c r="U6547" s="2">
        <f t="shared" si="306"/>
        <v>0.3000000000000001</v>
      </c>
      <c r="V6547">
        <f>Table1[[#This Row],[Ship Date]]-Table1[[#This Row],[Order Date]]</f>
        <v>4</v>
      </c>
    </row>
    <row r="6548" spans="1:22" x14ac:dyDescent="0.35">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s="13">
        <v>24.783999999999999</v>
      </c>
      <c r="S6548" s="13">
        <f t="shared" si="307"/>
        <v>17.348799999999997</v>
      </c>
      <c r="T6548" s="13">
        <f t="shared" si="308"/>
        <v>7.4352000000000018</v>
      </c>
      <c r="U6548" s="2">
        <f t="shared" si="306"/>
        <v>0.3000000000000001</v>
      </c>
      <c r="V6548">
        <f>Table1[[#This Row],[Ship Date]]-Table1[[#This Row],[Order Date]]</f>
        <v>4</v>
      </c>
    </row>
    <row r="6549" spans="1:22" x14ac:dyDescent="0.35">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s="13">
        <v>634.11599999999999</v>
      </c>
      <c r="S6549" s="13">
        <f t="shared" si="307"/>
        <v>443.88119999999998</v>
      </c>
      <c r="T6549" s="13">
        <f t="shared" si="308"/>
        <v>190.23480000000001</v>
      </c>
      <c r="U6549" s="2">
        <f t="shared" si="306"/>
        <v>0.30000000000000004</v>
      </c>
      <c r="V6549">
        <f>Table1[[#This Row],[Ship Date]]-Table1[[#This Row],[Order Date]]</f>
        <v>4</v>
      </c>
    </row>
    <row r="6550" spans="1:22" x14ac:dyDescent="0.35">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s="13">
        <v>17.472000000000001</v>
      </c>
      <c r="S6550" s="13">
        <f t="shared" si="307"/>
        <v>12.230399999999999</v>
      </c>
      <c r="T6550" s="13">
        <f t="shared" si="308"/>
        <v>5.2416000000000018</v>
      </c>
      <c r="U6550" s="2">
        <f t="shared" si="306"/>
        <v>0.3000000000000001</v>
      </c>
      <c r="V6550">
        <f>Table1[[#This Row],[Ship Date]]-Table1[[#This Row],[Order Date]]</f>
        <v>4</v>
      </c>
    </row>
    <row r="6551" spans="1:22" x14ac:dyDescent="0.35">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s="13">
        <v>155.88</v>
      </c>
      <c r="S6551" s="13">
        <f t="shared" si="307"/>
        <v>109.11599999999999</v>
      </c>
      <c r="T6551" s="13">
        <f t="shared" si="308"/>
        <v>46.76400000000001</v>
      </c>
      <c r="U6551" s="2">
        <f t="shared" si="306"/>
        <v>0.3000000000000001</v>
      </c>
      <c r="V6551">
        <f>Table1[[#This Row],[Ship Date]]-Table1[[#This Row],[Order Date]]</f>
        <v>2</v>
      </c>
    </row>
    <row r="6552" spans="1:22" x14ac:dyDescent="0.35">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s="13">
        <v>327.56400000000002</v>
      </c>
      <c r="S6552" s="13">
        <f t="shared" si="307"/>
        <v>229.29480000000001</v>
      </c>
      <c r="T6552" s="13">
        <f t="shared" si="308"/>
        <v>98.269200000000012</v>
      </c>
      <c r="U6552" s="2">
        <f t="shared" si="306"/>
        <v>0.30000000000000004</v>
      </c>
      <c r="V6552">
        <f>Table1[[#This Row],[Ship Date]]-Table1[[#This Row],[Order Date]]</f>
        <v>2</v>
      </c>
    </row>
    <row r="6553" spans="1:22" x14ac:dyDescent="0.35">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s="13">
        <v>13.36</v>
      </c>
      <c r="S6553" s="13">
        <f t="shared" si="307"/>
        <v>9.3519999999999985</v>
      </c>
      <c r="T6553" s="13">
        <f t="shared" si="308"/>
        <v>4.0080000000000009</v>
      </c>
      <c r="U6553" s="2">
        <f t="shared" si="306"/>
        <v>0.3000000000000001</v>
      </c>
      <c r="V6553">
        <f>Table1[[#This Row],[Ship Date]]-Table1[[#This Row],[Order Date]]</f>
        <v>5</v>
      </c>
    </row>
    <row r="6554" spans="1:22" x14ac:dyDescent="0.35">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s="13">
        <v>158.9</v>
      </c>
      <c r="S6554" s="13">
        <f t="shared" si="307"/>
        <v>111.23</v>
      </c>
      <c r="T6554" s="13">
        <f t="shared" si="308"/>
        <v>47.67</v>
      </c>
      <c r="U6554" s="2">
        <f t="shared" si="306"/>
        <v>0.3</v>
      </c>
      <c r="V6554">
        <f>Table1[[#This Row],[Ship Date]]-Table1[[#This Row],[Order Date]]</f>
        <v>5</v>
      </c>
    </row>
    <row r="6555" spans="1:22" x14ac:dyDescent="0.35">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s="13">
        <v>319.96800000000002</v>
      </c>
      <c r="S6555" s="13">
        <f t="shared" si="307"/>
        <v>223.9776</v>
      </c>
      <c r="T6555" s="13">
        <f t="shared" si="308"/>
        <v>95.990400000000022</v>
      </c>
      <c r="U6555" s="2">
        <f t="shared" si="306"/>
        <v>0.30000000000000004</v>
      </c>
      <c r="V6555">
        <f>Table1[[#This Row],[Ship Date]]-Table1[[#This Row],[Order Date]]</f>
        <v>2</v>
      </c>
    </row>
    <row r="6556" spans="1:22" x14ac:dyDescent="0.3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s="13">
        <v>505.32</v>
      </c>
      <c r="S6556" s="13">
        <f t="shared" si="307"/>
        <v>353.72399999999999</v>
      </c>
      <c r="T6556" s="13">
        <f t="shared" si="308"/>
        <v>151.596</v>
      </c>
      <c r="U6556" s="2">
        <f t="shared" si="306"/>
        <v>0.3</v>
      </c>
      <c r="V6556">
        <f>Table1[[#This Row],[Ship Date]]-Table1[[#This Row],[Order Date]]</f>
        <v>2</v>
      </c>
    </row>
    <row r="6557" spans="1:22" x14ac:dyDescent="0.3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s="13">
        <v>3.8079999999999998</v>
      </c>
      <c r="S6557" s="13">
        <f t="shared" si="307"/>
        <v>2.6655999999999995</v>
      </c>
      <c r="T6557" s="13">
        <f t="shared" si="308"/>
        <v>1.1424000000000003</v>
      </c>
      <c r="U6557" s="2">
        <f t="shared" si="306"/>
        <v>0.3000000000000001</v>
      </c>
      <c r="V6557">
        <f>Table1[[#This Row],[Ship Date]]-Table1[[#This Row],[Order Date]]</f>
        <v>2</v>
      </c>
    </row>
    <row r="6558" spans="1:22" x14ac:dyDescent="0.35">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s="13">
        <v>8.6820000000000004</v>
      </c>
      <c r="S6558" s="13">
        <f t="shared" si="307"/>
        <v>6.0773999999999999</v>
      </c>
      <c r="T6558" s="13">
        <f t="shared" si="308"/>
        <v>2.6046000000000005</v>
      </c>
      <c r="U6558" s="2">
        <f t="shared" si="306"/>
        <v>0.30000000000000004</v>
      </c>
      <c r="V6558">
        <f>Table1[[#This Row],[Ship Date]]-Table1[[#This Row],[Order Date]]</f>
        <v>2</v>
      </c>
    </row>
    <row r="6559" spans="1:22" x14ac:dyDescent="0.35">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s="13">
        <v>24.423999999999999</v>
      </c>
      <c r="S6559" s="13">
        <f t="shared" si="307"/>
        <v>17.096799999999998</v>
      </c>
      <c r="T6559" s="13">
        <f t="shared" si="308"/>
        <v>7.3272000000000013</v>
      </c>
      <c r="U6559" s="2">
        <f t="shared" si="306"/>
        <v>0.30000000000000004</v>
      </c>
      <c r="V6559">
        <f>Table1[[#This Row],[Ship Date]]-Table1[[#This Row],[Order Date]]</f>
        <v>2</v>
      </c>
    </row>
    <row r="6560" spans="1:22" x14ac:dyDescent="0.35">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s="13">
        <v>1522.6379999999999</v>
      </c>
      <c r="S6560" s="13">
        <f t="shared" si="307"/>
        <v>1065.8465999999999</v>
      </c>
      <c r="T6560" s="13">
        <f t="shared" si="308"/>
        <v>456.79140000000007</v>
      </c>
      <c r="U6560" s="2">
        <f t="shared" si="306"/>
        <v>0.30000000000000004</v>
      </c>
      <c r="V6560">
        <f>Table1[[#This Row],[Ship Date]]-Table1[[#This Row],[Order Date]]</f>
        <v>5</v>
      </c>
    </row>
    <row r="6561" spans="1:22" x14ac:dyDescent="0.35">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s="13">
        <v>419.9</v>
      </c>
      <c r="S6561" s="13">
        <f t="shared" si="307"/>
        <v>293.92999999999995</v>
      </c>
      <c r="T6561" s="13">
        <f t="shared" si="308"/>
        <v>125.97000000000003</v>
      </c>
      <c r="U6561" s="2">
        <f t="shared" si="306"/>
        <v>0.3000000000000001</v>
      </c>
      <c r="V6561">
        <f>Table1[[#This Row],[Ship Date]]-Table1[[#This Row],[Order Date]]</f>
        <v>5</v>
      </c>
    </row>
    <row r="6562" spans="1:22" x14ac:dyDescent="0.35">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s="13">
        <v>3.15</v>
      </c>
      <c r="S6562" s="13">
        <f t="shared" si="307"/>
        <v>2.2049999999999996</v>
      </c>
      <c r="T6562" s="13">
        <f t="shared" si="308"/>
        <v>0.94500000000000028</v>
      </c>
      <c r="U6562" s="2">
        <f t="shared" si="306"/>
        <v>0.3000000000000001</v>
      </c>
      <c r="V6562">
        <f>Table1[[#This Row],[Ship Date]]-Table1[[#This Row],[Order Date]]</f>
        <v>5</v>
      </c>
    </row>
    <row r="6563" spans="1:22" x14ac:dyDescent="0.35">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s="13">
        <v>33.619999999999997</v>
      </c>
      <c r="S6563" s="13">
        <f t="shared" si="307"/>
        <v>23.533999999999995</v>
      </c>
      <c r="T6563" s="13">
        <f t="shared" si="308"/>
        <v>10.086000000000002</v>
      </c>
      <c r="U6563" s="2">
        <f t="shared" si="306"/>
        <v>0.3000000000000001</v>
      </c>
      <c r="V6563">
        <f>Table1[[#This Row],[Ship Date]]-Table1[[#This Row],[Order Date]]</f>
        <v>2</v>
      </c>
    </row>
    <row r="6564" spans="1:22" x14ac:dyDescent="0.35">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s="13">
        <v>16.14</v>
      </c>
      <c r="S6564" s="13">
        <f t="shared" si="307"/>
        <v>11.298</v>
      </c>
      <c r="T6564" s="13">
        <f t="shared" si="308"/>
        <v>4.8420000000000005</v>
      </c>
      <c r="U6564" s="2">
        <f t="shared" si="306"/>
        <v>0.30000000000000004</v>
      </c>
      <c r="V6564">
        <f>Table1[[#This Row],[Ship Date]]-Table1[[#This Row],[Order Date]]</f>
        <v>5</v>
      </c>
    </row>
    <row r="6565" spans="1:22" x14ac:dyDescent="0.35">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s="13">
        <v>194.25</v>
      </c>
      <c r="S6565" s="13">
        <f t="shared" si="307"/>
        <v>135.97499999999999</v>
      </c>
      <c r="T6565" s="13">
        <f t="shared" si="308"/>
        <v>58.275000000000006</v>
      </c>
      <c r="U6565" s="2">
        <f t="shared" si="306"/>
        <v>0.30000000000000004</v>
      </c>
      <c r="V6565">
        <f>Table1[[#This Row],[Ship Date]]-Table1[[#This Row],[Order Date]]</f>
        <v>5</v>
      </c>
    </row>
    <row r="6566" spans="1:22" x14ac:dyDescent="0.35">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s="13">
        <v>8.64</v>
      </c>
      <c r="S6566" s="13">
        <f t="shared" si="307"/>
        <v>6.048</v>
      </c>
      <c r="T6566" s="13">
        <f t="shared" si="308"/>
        <v>2.5920000000000005</v>
      </c>
      <c r="U6566" s="2">
        <f t="shared" si="306"/>
        <v>0.30000000000000004</v>
      </c>
      <c r="V6566">
        <f>Table1[[#This Row],[Ship Date]]-Table1[[#This Row],[Order Date]]</f>
        <v>5</v>
      </c>
    </row>
    <row r="6567" spans="1:22" x14ac:dyDescent="0.35">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s="13">
        <v>872.32</v>
      </c>
      <c r="S6567" s="13">
        <f t="shared" si="307"/>
        <v>610.62400000000002</v>
      </c>
      <c r="T6567" s="13">
        <f t="shared" si="308"/>
        <v>261.69600000000003</v>
      </c>
      <c r="U6567" s="2">
        <f t="shared" si="306"/>
        <v>0.3</v>
      </c>
      <c r="V6567">
        <f>Table1[[#This Row],[Ship Date]]-Table1[[#This Row],[Order Date]]</f>
        <v>5</v>
      </c>
    </row>
    <row r="6568" spans="1:22" x14ac:dyDescent="0.35">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s="13">
        <v>243.99199999999999</v>
      </c>
      <c r="S6568" s="13">
        <f t="shared" si="307"/>
        <v>170.7944</v>
      </c>
      <c r="T6568" s="13">
        <f t="shared" si="308"/>
        <v>73.197599999999994</v>
      </c>
      <c r="U6568" s="2">
        <f t="shared" si="306"/>
        <v>0.3</v>
      </c>
      <c r="V6568">
        <f>Table1[[#This Row],[Ship Date]]-Table1[[#This Row],[Order Date]]</f>
        <v>3</v>
      </c>
    </row>
    <row r="6569" spans="1:22" x14ac:dyDescent="0.35">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s="13">
        <v>7.12</v>
      </c>
      <c r="S6569" s="13">
        <f t="shared" si="307"/>
        <v>4.984</v>
      </c>
      <c r="T6569" s="13">
        <f t="shared" si="308"/>
        <v>2.1360000000000001</v>
      </c>
      <c r="U6569" s="2">
        <f t="shared" si="306"/>
        <v>0.3</v>
      </c>
      <c r="V6569">
        <f>Table1[[#This Row],[Ship Date]]-Table1[[#This Row],[Order Date]]</f>
        <v>3</v>
      </c>
    </row>
    <row r="6570" spans="1:22" x14ac:dyDescent="0.3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s="13">
        <v>2.6880000000000002</v>
      </c>
      <c r="S6570" s="13">
        <f t="shared" si="307"/>
        <v>1.8815999999999999</v>
      </c>
      <c r="T6570" s="13">
        <f t="shared" si="308"/>
        <v>0.80640000000000023</v>
      </c>
      <c r="U6570" s="2">
        <f t="shared" si="306"/>
        <v>0.30000000000000004</v>
      </c>
      <c r="V6570">
        <f>Table1[[#This Row],[Ship Date]]-Table1[[#This Row],[Order Date]]</f>
        <v>4</v>
      </c>
    </row>
    <row r="6571" spans="1:22" x14ac:dyDescent="0.35">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s="13">
        <v>317.05799999999999</v>
      </c>
      <c r="S6571" s="13">
        <f t="shared" si="307"/>
        <v>221.94059999999999</v>
      </c>
      <c r="T6571" s="13">
        <f t="shared" si="308"/>
        <v>95.117400000000004</v>
      </c>
      <c r="U6571" s="2">
        <f t="shared" si="306"/>
        <v>0.30000000000000004</v>
      </c>
      <c r="V6571">
        <f>Table1[[#This Row],[Ship Date]]-Table1[[#This Row],[Order Date]]</f>
        <v>4</v>
      </c>
    </row>
    <row r="6572" spans="1:22" x14ac:dyDescent="0.35">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s="13">
        <v>149.352</v>
      </c>
      <c r="S6572" s="13">
        <f t="shared" si="307"/>
        <v>104.54639999999999</v>
      </c>
      <c r="T6572" s="13">
        <f t="shared" si="308"/>
        <v>44.805600000000013</v>
      </c>
      <c r="U6572" s="2">
        <f t="shared" si="306"/>
        <v>0.3000000000000001</v>
      </c>
      <c r="V6572">
        <f>Table1[[#This Row],[Ship Date]]-Table1[[#This Row],[Order Date]]</f>
        <v>4</v>
      </c>
    </row>
    <row r="6573" spans="1:22" x14ac:dyDescent="0.3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s="13">
        <v>227.976</v>
      </c>
      <c r="S6573" s="13">
        <f t="shared" si="307"/>
        <v>159.58319999999998</v>
      </c>
      <c r="T6573" s="13">
        <f t="shared" si="308"/>
        <v>68.392800000000022</v>
      </c>
      <c r="U6573" s="2">
        <f t="shared" si="306"/>
        <v>0.3000000000000001</v>
      </c>
      <c r="V6573">
        <f>Table1[[#This Row],[Ship Date]]-Table1[[#This Row],[Order Date]]</f>
        <v>4</v>
      </c>
    </row>
    <row r="6574" spans="1:22" x14ac:dyDescent="0.35">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s="13">
        <v>11.96</v>
      </c>
      <c r="S6574" s="13">
        <f t="shared" si="307"/>
        <v>8.3719999999999999</v>
      </c>
      <c r="T6574" s="13">
        <f t="shared" si="308"/>
        <v>3.588000000000001</v>
      </c>
      <c r="U6574" s="2">
        <f t="shared" si="306"/>
        <v>0.30000000000000004</v>
      </c>
      <c r="V6574">
        <f>Table1[[#This Row],[Ship Date]]-Table1[[#This Row],[Order Date]]</f>
        <v>6</v>
      </c>
    </row>
    <row r="6575" spans="1:22" x14ac:dyDescent="0.35">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s="13">
        <v>563.4</v>
      </c>
      <c r="S6575" s="13">
        <f t="shared" si="307"/>
        <v>394.37999999999994</v>
      </c>
      <c r="T6575" s="13">
        <f t="shared" si="308"/>
        <v>169.02000000000004</v>
      </c>
      <c r="U6575" s="2">
        <f t="shared" si="306"/>
        <v>0.3000000000000001</v>
      </c>
      <c r="V6575">
        <f>Table1[[#This Row],[Ship Date]]-Table1[[#This Row],[Order Date]]</f>
        <v>5</v>
      </c>
    </row>
    <row r="6576" spans="1:22" x14ac:dyDescent="0.35">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s="13">
        <v>319.92</v>
      </c>
      <c r="S6576" s="13">
        <f t="shared" si="307"/>
        <v>223.94399999999999</v>
      </c>
      <c r="T6576" s="13">
        <f t="shared" si="308"/>
        <v>95.976000000000028</v>
      </c>
      <c r="U6576" s="2">
        <f t="shared" si="306"/>
        <v>0.30000000000000004</v>
      </c>
      <c r="V6576">
        <f>Table1[[#This Row],[Ship Date]]-Table1[[#This Row],[Order Date]]</f>
        <v>5</v>
      </c>
    </row>
    <row r="6577" spans="1:22" x14ac:dyDescent="0.3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s="13">
        <v>1049.44</v>
      </c>
      <c r="S6577" s="13">
        <f t="shared" si="307"/>
        <v>734.60799999999995</v>
      </c>
      <c r="T6577" s="13">
        <f t="shared" si="308"/>
        <v>314.83200000000011</v>
      </c>
      <c r="U6577" s="2">
        <f t="shared" si="306"/>
        <v>0.3000000000000001</v>
      </c>
      <c r="V6577">
        <f>Table1[[#This Row],[Ship Date]]-Table1[[#This Row],[Order Date]]</f>
        <v>5</v>
      </c>
    </row>
    <row r="6578" spans="1:22" x14ac:dyDescent="0.3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s="13">
        <v>170.352</v>
      </c>
      <c r="S6578" s="13">
        <f t="shared" si="307"/>
        <v>119.24639999999999</v>
      </c>
      <c r="T6578" s="13">
        <f t="shared" si="308"/>
        <v>51.10560000000001</v>
      </c>
      <c r="U6578" s="2">
        <f t="shared" si="306"/>
        <v>0.30000000000000004</v>
      </c>
      <c r="V6578">
        <f>Table1[[#This Row],[Ship Date]]-Table1[[#This Row],[Order Date]]</f>
        <v>5</v>
      </c>
    </row>
    <row r="6579" spans="1:22" x14ac:dyDescent="0.35">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s="13">
        <v>173.94</v>
      </c>
      <c r="S6579" s="13">
        <f t="shared" si="307"/>
        <v>121.758</v>
      </c>
      <c r="T6579" s="13">
        <f t="shared" si="308"/>
        <v>52.182000000000002</v>
      </c>
      <c r="U6579" s="2">
        <f t="shared" si="306"/>
        <v>0.3</v>
      </c>
      <c r="V6579">
        <f>Table1[[#This Row],[Ship Date]]-Table1[[#This Row],[Order Date]]</f>
        <v>5</v>
      </c>
    </row>
    <row r="6580" spans="1:22" x14ac:dyDescent="0.35">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s="13">
        <v>1007.944</v>
      </c>
      <c r="S6580" s="13">
        <f t="shared" si="307"/>
        <v>705.56079999999997</v>
      </c>
      <c r="T6580" s="13">
        <f t="shared" si="308"/>
        <v>302.38319999999999</v>
      </c>
      <c r="U6580" s="2">
        <f t="shared" si="306"/>
        <v>0.3</v>
      </c>
      <c r="V6580">
        <f>Table1[[#This Row],[Ship Date]]-Table1[[#This Row],[Order Date]]</f>
        <v>5</v>
      </c>
    </row>
    <row r="6581" spans="1:22" x14ac:dyDescent="0.35">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s="13">
        <v>6.68</v>
      </c>
      <c r="S6581" s="13">
        <f t="shared" si="307"/>
        <v>4.6759999999999993</v>
      </c>
      <c r="T6581" s="13">
        <f t="shared" si="308"/>
        <v>2.0040000000000004</v>
      </c>
      <c r="U6581" s="2">
        <f t="shared" si="306"/>
        <v>0.3000000000000001</v>
      </c>
      <c r="V6581">
        <f>Table1[[#This Row],[Ship Date]]-Table1[[#This Row],[Order Date]]</f>
        <v>0</v>
      </c>
    </row>
    <row r="6582" spans="1:22" x14ac:dyDescent="0.35">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s="13">
        <v>8.34</v>
      </c>
      <c r="S6582" s="13">
        <f t="shared" si="307"/>
        <v>5.8379999999999992</v>
      </c>
      <c r="T6582" s="13">
        <f t="shared" si="308"/>
        <v>2.5020000000000007</v>
      </c>
      <c r="U6582" s="2">
        <f t="shared" si="306"/>
        <v>0.3000000000000001</v>
      </c>
      <c r="V6582">
        <f>Table1[[#This Row],[Ship Date]]-Table1[[#This Row],[Order Date]]</f>
        <v>0</v>
      </c>
    </row>
    <row r="6583" spans="1:22" x14ac:dyDescent="0.35">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s="13">
        <v>101.94</v>
      </c>
      <c r="S6583" s="13">
        <f t="shared" si="307"/>
        <v>71.35799999999999</v>
      </c>
      <c r="T6583" s="13">
        <f t="shared" si="308"/>
        <v>30.582000000000008</v>
      </c>
      <c r="U6583" s="2">
        <f t="shared" si="306"/>
        <v>0.3000000000000001</v>
      </c>
      <c r="V6583">
        <f>Table1[[#This Row],[Ship Date]]-Table1[[#This Row],[Order Date]]</f>
        <v>0</v>
      </c>
    </row>
    <row r="6584" spans="1:22" x14ac:dyDescent="0.35">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s="13">
        <v>179.97</v>
      </c>
      <c r="S6584" s="13">
        <f t="shared" si="307"/>
        <v>125.97899999999998</v>
      </c>
      <c r="T6584" s="13">
        <f t="shared" si="308"/>
        <v>53.991000000000014</v>
      </c>
      <c r="U6584" s="2">
        <f t="shared" si="306"/>
        <v>0.3000000000000001</v>
      </c>
      <c r="V6584">
        <f>Table1[[#This Row],[Ship Date]]-Table1[[#This Row],[Order Date]]</f>
        <v>4</v>
      </c>
    </row>
    <row r="6585" spans="1:22" x14ac:dyDescent="0.35">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s="13">
        <v>101.94</v>
      </c>
      <c r="S6585" s="13">
        <f t="shared" si="307"/>
        <v>71.35799999999999</v>
      </c>
      <c r="T6585" s="13">
        <f t="shared" si="308"/>
        <v>30.582000000000008</v>
      </c>
      <c r="U6585" s="2">
        <f t="shared" si="306"/>
        <v>0.3000000000000001</v>
      </c>
      <c r="V6585">
        <f>Table1[[#This Row],[Ship Date]]-Table1[[#This Row],[Order Date]]</f>
        <v>6</v>
      </c>
    </row>
    <row r="6586" spans="1:22" x14ac:dyDescent="0.35">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s="13">
        <v>271.95999999999998</v>
      </c>
      <c r="S6586" s="13">
        <f t="shared" si="307"/>
        <v>190.37199999999999</v>
      </c>
      <c r="T6586" s="13">
        <f t="shared" si="308"/>
        <v>81.587999999999994</v>
      </c>
      <c r="U6586" s="2">
        <f t="shared" si="306"/>
        <v>0.3</v>
      </c>
      <c r="V6586">
        <f>Table1[[#This Row],[Ship Date]]-Table1[[#This Row],[Order Date]]</f>
        <v>6</v>
      </c>
    </row>
    <row r="6587" spans="1:22" x14ac:dyDescent="0.35">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s="13">
        <v>8.8000000000000007</v>
      </c>
      <c r="S6587" s="13">
        <f t="shared" si="307"/>
        <v>6.16</v>
      </c>
      <c r="T6587" s="13">
        <f t="shared" si="308"/>
        <v>2.6400000000000006</v>
      </c>
      <c r="U6587" s="2">
        <f t="shared" si="306"/>
        <v>0.30000000000000004</v>
      </c>
      <c r="V6587">
        <f>Table1[[#This Row],[Ship Date]]-Table1[[#This Row],[Order Date]]</f>
        <v>6</v>
      </c>
    </row>
    <row r="6588" spans="1:22" x14ac:dyDescent="0.35">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s="13">
        <v>19.68</v>
      </c>
      <c r="S6588" s="13">
        <f t="shared" si="307"/>
        <v>13.776</v>
      </c>
      <c r="T6588" s="13">
        <f t="shared" si="308"/>
        <v>5.9039999999999999</v>
      </c>
      <c r="U6588" s="2">
        <f t="shared" si="306"/>
        <v>0.3</v>
      </c>
      <c r="V6588">
        <f>Table1[[#This Row],[Ship Date]]-Table1[[#This Row],[Order Date]]</f>
        <v>6</v>
      </c>
    </row>
    <row r="6589" spans="1:22" x14ac:dyDescent="0.35">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s="13">
        <v>302.94</v>
      </c>
      <c r="S6589" s="13">
        <f t="shared" si="307"/>
        <v>212.05799999999999</v>
      </c>
      <c r="T6589" s="13">
        <f t="shared" si="308"/>
        <v>90.882000000000005</v>
      </c>
      <c r="U6589" s="2">
        <f t="shared" si="306"/>
        <v>0.30000000000000004</v>
      </c>
      <c r="V6589">
        <f>Table1[[#This Row],[Ship Date]]-Table1[[#This Row],[Order Date]]</f>
        <v>6</v>
      </c>
    </row>
    <row r="6590" spans="1:22" x14ac:dyDescent="0.35">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s="13">
        <v>14.94</v>
      </c>
      <c r="S6590" s="13">
        <f t="shared" si="307"/>
        <v>10.457999999999998</v>
      </c>
      <c r="T6590" s="13">
        <f t="shared" si="308"/>
        <v>4.4820000000000011</v>
      </c>
      <c r="U6590" s="2">
        <f t="shared" si="306"/>
        <v>0.3000000000000001</v>
      </c>
      <c r="V6590">
        <f>Table1[[#This Row],[Ship Date]]-Table1[[#This Row],[Order Date]]</f>
        <v>6</v>
      </c>
    </row>
    <row r="6591" spans="1:22" x14ac:dyDescent="0.35">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s="13">
        <v>231.72</v>
      </c>
      <c r="S6591" s="13">
        <f t="shared" si="307"/>
        <v>162.20399999999998</v>
      </c>
      <c r="T6591" s="13">
        <f t="shared" si="308"/>
        <v>69.51600000000002</v>
      </c>
      <c r="U6591" s="2">
        <f t="shared" si="306"/>
        <v>0.3000000000000001</v>
      </c>
      <c r="V6591">
        <f>Table1[[#This Row],[Ship Date]]-Table1[[#This Row],[Order Date]]</f>
        <v>6</v>
      </c>
    </row>
    <row r="6592" spans="1:22" x14ac:dyDescent="0.35">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s="13">
        <v>9.9120000000000008</v>
      </c>
      <c r="S6592" s="13">
        <f t="shared" si="307"/>
        <v>6.9384000000000006</v>
      </c>
      <c r="T6592" s="13">
        <f t="shared" si="308"/>
        <v>2.9736000000000002</v>
      </c>
      <c r="U6592" s="2">
        <f t="shared" si="306"/>
        <v>0.3</v>
      </c>
      <c r="V6592">
        <f>Table1[[#This Row],[Ship Date]]-Table1[[#This Row],[Order Date]]</f>
        <v>3</v>
      </c>
    </row>
    <row r="6593" spans="1:22" x14ac:dyDescent="0.35">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s="13">
        <v>34.65</v>
      </c>
      <c r="S6593" s="13">
        <f t="shared" si="307"/>
        <v>24.254999999999999</v>
      </c>
      <c r="T6593" s="13">
        <f t="shared" si="308"/>
        <v>10.395</v>
      </c>
      <c r="U6593" s="2">
        <f t="shared" si="306"/>
        <v>0.3</v>
      </c>
      <c r="V6593">
        <f>Table1[[#This Row],[Ship Date]]-Table1[[#This Row],[Order Date]]</f>
        <v>6</v>
      </c>
    </row>
    <row r="6594" spans="1:22" x14ac:dyDescent="0.35">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s="13">
        <v>19.8</v>
      </c>
      <c r="S6594" s="13">
        <f t="shared" si="307"/>
        <v>13.86</v>
      </c>
      <c r="T6594" s="13">
        <f t="shared" si="308"/>
        <v>5.9400000000000013</v>
      </c>
      <c r="U6594" s="2">
        <f t="shared" si="306"/>
        <v>0.30000000000000004</v>
      </c>
      <c r="V6594">
        <f>Table1[[#This Row],[Ship Date]]-Table1[[#This Row],[Order Date]]</f>
        <v>6</v>
      </c>
    </row>
    <row r="6595" spans="1:22" x14ac:dyDescent="0.35">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s="13">
        <v>33.567999999999998</v>
      </c>
      <c r="S6595" s="13">
        <f t="shared" si="307"/>
        <v>23.497599999999998</v>
      </c>
      <c r="T6595" s="13">
        <f t="shared" si="308"/>
        <v>10.070399999999999</v>
      </c>
      <c r="U6595" s="2">
        <f t="shared" ref="U6595:U6658" si="309">T6595/R6595</f>
        <v>0.3</v>
      </c>
      <c r="V6595">
        <f>Table1[[#This Row],[Ship Date]]-Table1[[#This Row],[Order Date]]</f>
        <v>3</v>
      </c>
    </row>
    <row r="6596" spans="1:22" x14ac:dyDescent="0.35">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s="13">
        <v>125.93</v>
      </c>
      <c r="S6596" s="13">
        <f t="shared" ref="S6596:S6659" si="310">R6596*0.7</f>
        <v>88.150999999999996</v>
      </c>
      <c r="T6596" s="13">
        <f t="shared" ref="T6596:T6659" si="311">R6596-S6596</f>
        <v>37.779000000000011</v>
      </c>
      <c r="U6596" s="2">
        <f t="shared" si="309"/>
        <v>0.30000000000000004</v>
      </c>
      <c r="V6596">
        <f>Table1[[#This Row],[Ship Date]]-Table1[[#This Row],[Order Date]]</f>
        <v>7</v>
      </c>
    </row>
    <row r="6597" spans="1:22" x14ac:dyDescent="0.35">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s="13">
        <v>11.76</v>
      </c>
      <c r="S6597" s="13">
        <f t="shared" si="310"/>
        <v>8.2319999999999993</v>
      </c>
      <c r="T6597" s="13">
        <f t="shared" si="311"/>
        <v>3.5280000000000005</v>
      </c>
      <c r="U6597" s="2">
        <f t="shared" si="309"/>
        <v>0.30000000000000004</v>
      </c>
      <c r="V6597">
        <f>Table1[[#This Row],[Ship Date]]-Table1[[#This Row],[Order Date]]</f>
        <v>3</v>
      </c>
    </row>
    <row r="6598" spans="1:22" x14ac:dyDescent="0.3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s="13">
        <v>5.3440000000000003</v>
      </c>
      <c r="S6598" s="13">
        <f t="shared" si="310"/>
        <v>3.7408000000000001</v>
      </c>
      <c r="T6598" s="13">
        <f t="shared" si="311"/>
        <v>1.6032000000000002</v>
      </c>
      <c r="U6598" s="2">
        <f t="shared" si="309"/>
        <v>0.3</v>
      </c>
      <c r="V6598">
        <f>Table1[[#This Row],[Ship Date]]-Table1[[#This Row],[Order Date]]</f>
        <v>3</v>
      </c>
    </row>
    <row r="6599" spans="1:22" x14ac:dyDescent="0.35">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s="13">
        <v>1.365</v>
      </c>
      <c r="S6599" s="13">
        <f t="shared" si="310"/>
        <v>0.9554999999999999</v>
      </c>
      <c r="T6599" s="13">
        <f t="shared" si="311"/>
        <v>0.40950000000000009</v>
      </c>
      <c r="U6599" s="2">
        <f t="shared" si="309"/>
        <v>0.30000000000000004</v>
      </c>
      <c r="V6599">
        <f>Table1[[#This Row],[Ship Date]]-Table1[[#This Row],[Order Date]]</f>
        <v>6</v>
      </c>
    </row>
    <row r="6600" spans="1:22" x14ac:dyDescent="0.35">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s="13">
        <v>62.015999999999998</v>
      </c>
      <c r="S6600" s="13">
        <f t="shared" si="310"/>
        <v>43.411199999999994</v>
      </c>
      <c r="T6600" s="13">
        <f t="shared" si="311"/>
        <v>18.604800000000004</v>
      </c>
      <c r="U6600" s="2">
        <f t="shared" si="309"/>
        <v>0.3000000000000001</v>
      </c>
      <c r="V6600">
        <f>Table1[[#This Row],[Ship Date]]-Table1[[#This Row],[Order Date]]</f>
        <v>6</v>
      </c>
    </row>
    <row r="6601" spans="1:22" x14ac:dyDescent="0.35">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s="13">
        <v>60.72</v>
      </c>
      <c r="S6601" s="13">
        <f t="shared" si="310"/>
        <v>42.503999999999998</v>
      </c>
      <c r="T6601" s="13">
        <f t="shared" si="311"/>
        <v>18.216000000000001</v>
      </c>
      <c r="U6601" s="2">
        <f t="shared" si="309"/>
        <v>0.30000000000000004</v>
      </c>
      <c r="V6601">
        <f>Table1[[#This Row],[Ship Date]]-Table1[[#This Row],[Order Date]]</f>
        <v>5</v>
      </c>
    </row>
    <row r="6602" spans="1:22" x14ac:dyDescent="0.35">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s="13">
        <v>146.82</v>
      </c>
      <c r="S6602" s="13">
        <f t="shared" si="310"/>
        <v>102.77399999999999</v>
      </c>
      <c r="T6602" s="13">
        <f t="shared" si="311"/>
        <v>44.046000000000006</v>
      </c>
      <c r="U6602" s="2">
        <f t="shared" si="309"/>
        <v>0.30000000000000004</v>
      </c>
      <c r="V6602">
        <f>Table1[[#This Row],[Ship Date]]-Table1[[#This Row],[Order Date]]</f>
        <v>5</v>
      </c>
    </row>
    <row r="6603" spans="1:22" x14ac:dyDescent="0.35">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s="13">
        <v>239.84</v>
      </c>
      <c r="S6603" s="13">
        <f t="shared" si="310"/>
        <v>167.88800000000001</v>
      </c>
      <c r="T6603" s="13">
        <f t="shared" si="311"/>
        <v>71.951999999999998</v>
      </c>
      <c r="U6603" s="2">
        <f t="shared" si="309"/>
        <v>0.3</v>
      </c>
      <c r="V6603">
        <f>Table1[[#This Row],[Ship Date]]-Table1[[#This Row],[Order Date]]</f>
        <v>5</v>
      </c>
    </row>
    <row r="6604" spans="1:22" x14ac:dyDescent="0.35">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s="13">
        <v>15.66</v>
      </c>
      <c r="S6604" s="13">
        <f t="shared" si="310"/>
        <v>10.962</v>
      </c>
      <c r="T6604" s="13">
        <f t="shared" si="311"/>
        <v>4.6980000000000004</v>
      </c>
      <c r="U6604" s="2">
        <f t="shared" si="309"/>
        <v>0.30000000000000004</v>
      </c>
      <c r="V6604">
        <f>Table1[[#This Row],[Ship Date]]-Table1[[#This Row],[Order Date]]</f>
        <v>5</v>
      </c>
    </row>
    <row r="6605" spans="1:22" x14ac:dyDescent="0.35">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s="13">
        <v>146.352</v>
      </c>
      <c r="S6605" s="13">
        <f t="shared" si="310"/>
        <v>102.4464</v>
      </c>
      <c r="T6605" s="13">
        <f t="shared" si="311"/>
        <v>43.905600000000007</v>
      </c>
      <c r="U6605" s="2">
        <f t="shared" si="309"/>
        <v>0.30000000000000004</v>
      </c>
      <c r="V6605">
        <f>Table1[[#This Row],[Ship Date]]-Table1[[#This Row],[Order Date]]</f>
        <v>3</v>
      </c>
    </row>
    <row r="6606" spans="1:22" x14ac:dyDescent="0.35">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s="13">
        <v>5.94</v>
      </c>
      <c r="S6606" s="13">
        <f t="shared" si="310"/>
        <v>4.1580000000000004</v>
      </c>
      <c r="T6606" s="13">
        <f t="shared" si="311"/>
        <v>1.782</v>
      </c>
      <c r="U6606" s="2">
        <f t="shared" si="309"/>
        <v>0.3</v>
      </c>
      <c r="V6606">
        <f>Table1[[#This Row],[Ship Date]]-Table1[[#This Row],[Order Date]]</f>
        <v>5</v>
      </c>
    </row>
    <row r="6607" spans="1:22" x14ac:dyDescent="0.35">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s="13">
        <v>45.36</v>
      </c>
      <c r="S6607" s="13">
        <f t="shared" si="310"/>
        <v>31.751999999999999</v>
      </c>
      <c r="T6607" s="13">
        <f t="shared" si="311"/>
        <v>13.608000000000001</v>
      </c>
      <c r="U6607" s="2">
        <f t="shared" si="309"/>
        <v>0.3</v>
      </c>
      <c r="V6607">
        <f>Table1[[#This Row],[Ship Date]]-Table1[[#This Row],[Order Date]]</f>
        <v>5</v>
      </c>
    </row>
    <row r="6608" spans="1:22" x14ac:dyDescent="0.35">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s="13">
        <v>211.16800000000001</v>
      </c>
      <c r="S6608" s="13">
        <f t="shared" si="310"/>
        <v>147.8176</v>
      </c>
      <c r="T6608" s="13">
        <f t="shared" si="311"/>
        <v>63.350400000000008</v>
      </c>
      <c r="U6608" s="2">
        <f t="shared" si="309"/>
        <v>0.30000000000000004</v>
      </c>
      <c r="V6608">
        <f>Table1[[#This Row],[Ship Date]]-Table1[[#This Row],[Order Date]]</f>
        <v>5</v>
      </c>
    </row>
    <row r="6609" spans="1:22" x14ac:dyDescent="0.35">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s="13">
        <v>484.70400000000001</v>
      </c>
      <c r="S6609" s="13">
        <f t="shared" si="310"/>
        <v>339.2928</v>
      </c>
      <c r="T6609" s="13">
        <f t="shared" si="311"/>
        <v>145.41120000000001</v>
      </c>
      <c r="U6609" s="2">
        <f t="shared" si="309"/>
        <v>0.3</v>
      </c>
      <c r="V6609">
        <f>Table1[[#This Row],[Ship Date]]-Table1[[#This Row],[Order Date]]</f>
        <v>5</v>
      </c>
    </row>
    <row r="6610" spans="1:22" x14ac:dyDescent="0.35">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s="13">
        <v>371.976</v>
      </c>
      <c r="S6610" s="13">
        <f t="shared" si="310"/>
        <v>260.38319999999999</v>
      </c>
      <c r="T6610" s="13">
        <f t="shared" si="311"/>
        <v>111.59280000000001</v>
      </c>
      <c r="U6610" s="2">
        <f t="shared" si="309"/>
        <v>0.30000000000000004</v>
      </c>
      <c r="V6610">
        <f>Table1[[#This Row],[Ship Date]]-Table1[[#This Row],[Order Date]]</f>
        <v>5</v>
      </c>
    </row>
    <row r="6611" spans="1:22" x14ac:dyDescent="0.35">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s="13">
        <v>89.82</v>
      </c>
      <c r="S6611" s="13">
        <f t="shared" si="310"/>
        <v>62.873999999999988</v>
      </c>
      <c r="T6611" s="13">
        <f t="shared" si="311"/>
        <v>26.946000000000005</v>
      </c>
      <c r="U6611" s="2">
        <f t="shared" si="309"/>
        <v>0.3000000000000001</v>
      </c>
      <c r="V6611">
        <f>Table1[[#This Row],[Ship Date]]-Table1[[#This Row],[Order Date]]</f>
        <v>0</v>
      </c>
    </row>
    <row r="6612" spans="1:22" x14ac:dyDescent="0.35">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s="13">
        <v>19.295999999999999</v>
      </c>
      <c r="S6612" s="13">
        <f t="shared" si="310"/>
        <v>13.507199999999999</v>
      </c>
      <c r="T6612" s="13">
        <f t="shared" si="311"/>
        <v>5.7888000000000002</v>
      </c>
      <c r="U6612" s="2">
        <f t="shared" si="309"/>
        <v>0.30000000000000004</v>
      </c>
      <c r="V6612">
        <f>Table1[[#This Row],[Ship Date]]-Table1[[#This Row],[Order Date]]</f>
        <v>2</v>
      </c>
    </row>
    <row r="6613" spans="1:22" x14ac:dyDescent="0.35">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s="13">
        <v>191.96</v>
      </c>
      <c r="S6613" s="13">
        <f t="shared" si="310"/>
        <v>134.37199999999999</v>
      </c>
      <c r="T6613" s="13">
        <f t="shared" si="311"/>
        <v>57.588000000000022</v>
      </c>
      <c r="U6613" s="2">
        <f t="shared" si="309"/>
        <v>0.3000000000000001</v>
      </c>
      <c r="V6613">
        <f>Table1[[#This Row],[Ship Date]]-Table1[[#This Row],[Order Date]]</f>
        <v>7</v>
      </c>
    </row>
    <row r="6614" spans="1:22" x14ac:dyDescent="0.35">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s="13">
        <v>21.3</v>
      </c>
      <c r="S6614" s="13">
        <f t="shared" si="310"/>
        <v>14.91</v>
      </c>
      <c r="T6614" s="13">
        <f t="shared" si="311"/>
        <v>6.3900000000000006</v>
      </c>
      <c r="U6614" s="2">
        <f t="shared" si="309"/>
        <v>0.30000000000000004</v>
      </c>
      <c r="V6614">
        <f>Table1[[#This Row],[Ship Date]]-Table1[[#This Row],[Order Date]]</f>
        <v>7</v>
      </c>
    </row>
    <row r="6615" spans="1:22" x14ac:dyDescent="0.35">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s="13">
        <v>469.95</v>
      </c>
      <c r="S6615" s="13">
        <f t="shared" si="310"/>
        <v>328.96499999999997</v>
      </c>
      <c r="T6615" s="13">
        <f t="shared" si="311"/>
        <v>140.98500000000001</v>
      </c>
      <c r="U6615" s="2">
        <f t="shared" si="309"/>
        <v>0.30000000000000004</v>
      </c>
      <c r="V6615">
        <f>Table1[[#This Row],[Ship Date]]-Table1[[#This Row],[Order Date]]</f>
        <v>7</v>
      </c>
    </row>
    <row r="6616" spans="1:22" x14ac:dyDescent="0.35">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s="13">
        <v>209.88</v>
      </c>
      <c r="S6616" s="13">
        <f t="shared" si="310"/>
        <v>146.916</v>
      </c>
      <c r="T6616" s="13">
        <f t="shared" si="311"/>
        <v>62.963999999999999</v>
      </c>
      <c r="U6616" s="2">
        <f t="shared" si="309"/>
        <v>0.3</v>
      </c>
      <c r="V6616">
        <f>Table1[[#This Row],[Ship Date]]-Table1[[#This Row],[Order Date]]</f>
        <v>7</v>
      </c>
    </row>
    <row r="6617" spans="1:22" x14ac:dyDescent="0.35">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s="13">
        <v>239.666</v>
      </c>
      <c r="S6617" s="13">
        <f t="shared" si="310"/>
        <v>167.7662</v>
      </c>
      <c r="T6617" s="13">
        <f t="shared" si="311"/>
        <v>71.899799999999999</v>
      </c>
      <c r="U6617" s="2">
        <f t="shared" si="309"/>
        <v>0.3</v>
      </c>
      <c r="V6617">
        <f>Table1[[#This Row],[Ship Date]]-Table1[[#This Row],[Order Date]]</f>
        <v>2</v>
      </c>
    </row>
    <row r="6618" spans="1:22" x14ac:dyDescent="0.35">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s="13">
        <v>22.5</v>
      </c>
      <c r="S6618" s="13">
        <f t="shared" si="310"/>
        <v>15.749999999999998</v>
      </c>
      <c r="T6618" s="13">
        <f t="shared" si="311"/>
        <v>6.7500000000000018</v>
      </c>
      <c r="U6618" s="2">
        <f t="shared" si="309"/>
        <v>0.3000000000000001</v>
      </c>
      <c r="V6618">
        <f>Table1[[#This Row],[Ship Date]]-Table1[[#This Row],[Order Date]]</f>
        <v>2</v>
      </c>
    </row>
    <row r="6619" spans="1:22" x14ac:dyDescent="0.35">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s="13">
        <v>219.84</v>
      </c>
      <c r="S6619" s="13">
        <f t="shared" si="310"/>
        <v>153.88800000000001</v>
      </c>
      <c r="T6619" s="13">
        <f t="shared" si="311"/>
        <v>65.951999999999998</v>
      </c>
      <c r="U6619" s="2">
        <f t="shared" si="309"/>
        <v>0.3</v>
      </c>
      <c r="V6619">
        <f>Table1[[#This Row],[Ship Date]]-Table1[[#This Row],[Order Date]]</f>
        <v>2</v>
      </c>
    </row>
    <row r="6620" spans="1:22" x14ac:dyDescent="0.35">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s="13">
        <v>32.4</v>
      </c>
      <c r="S6620" s="13">
        <f t="shared" si="310"/>
        <v>22.679999999999996</v>
      </c>
      <c r="T6620" s="13">
        <f t="shared" si="311"/>
        <v>9.7200000000000024</v>
      </c>
      <c r="U6620" s="2">
        <f t="shared" si="309"/>
        <v>0.3000000000000001</v>
      </c>
      <c r="V6620">
        <f>Table1[[#This Row],[Ship Date]]-Table1[[#This Row],[Order Date]]</f>
        <v>5</v>
      </c>
    </row>
    <row r="6621" spans="1:22" x14ac:dyDescent="0.35">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s="13">
        <v>209.94</v>
      </c>
      <c r="S6621" s="13">
        <f t="shared" si="310"/>
        <v>146.958</v>
      </c>
      <c r="T6621" s="13">
        <f t="shared" si="311"/>
        <v>62.981999999999999</v>
      </c>
      <c r="U6621" s="2">
        <f t="shared" si="309"/>
        <v>0.3</v>
      </c>
      <c r="V6621">
        <f>Table1[[#This Row],[Ship Date]]-Table1[[#This Row],[Order Date]]</f>
        <v>5</v>
      </c>
    </row>
    <row r="6622" spans="1:22" x14ac:dyDescent="0.35">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s="13">
        <v>4164.05</v>
      </c>
      <c r="S6622" s="13">
        <f t="shared" si="310"/>
        <v>2914.835</v>
      </c>
      <c r="T6622" s="13">
        <f t="shared" si="311"/>
        <v>1249.2150000000001</v>
      </c>
      <c r="U6622" s="2">
        <f t="shared" si="309"/>
        <v>0.30000000000000004</v>
      </c>
      <c r="V6622">
        <f>Table1[[#This Row],[Ship Date]]-Table1[[#This Row],[Order Date]]</f>
        <v>5</v>
      </c>
    </row>
    <row r="6623" spans="1:22" x14ac:dyDescent="0.35">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s="13">
        <v>212.94</v>
      </c>
      <c r="S6623" s="13">
        <f t="shared" si="310"/>
        <v>149.05799999999999</v>
      </c>
      <c r="T6623" s="13">
        <f t="shared" si="311"/>
        <v>63.882000000000005</v>
      </c>
      <c r="U6623" s="2">
        <f t="shared" si="309"/>
        <v>0.30000000000000004</v>
      </c>
      <c r="V6623">
        <f>Table1[[#This Row],[Ship Date]]-Table1[[#This Row],[Order Date]]</f>
        <v>5</v>
      </c>
    </row>
    <row r="6624" spans="1:22" x14ac:dyDescent="0.3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s="13">
        <v>41.88</v>
      </c>
      <c r="S6624" s="13">
        <f t="shared" si="310"/>
        <v>29.315999999999999</v>
      </c>
      <c r="T6624" s="13">
        <f t="shared" si="311"/>
        <v>12.564000000000004</v>
      </c>
      <c r="U6624" s="2">
        <f t="shared" si="309"/>
        <v>0.30000000000000004</v>
      </c>
      <c r="V6624">
        <f>Table1[[#This Row],[Ship Date]]-Table1[[#This Row],[Order Date]]</f>
        <v>3</v>
      </c>
    </row>
    <row r="6625" spans="1:22" x14ac:dyDescent="0.35">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s="13">
        <v>58.48</v>
      </c>
      <c r="S6625" s="13">
        <f t="shared" si="310"/>
        <v>40.935999999999993</v>
      </c>
      <c r="T6625" s="13">
        <f t="shared" si="311"/>
        <v>17.544000000000004</v>
      </c>
      <c r="U6625" s="2">
        <f t="shared" si="309"/>
        <v>0.3000000000000001</v>
      </c>
      <c r="V6625">
        <f>Table1[[#This Row],[Ship Date]]-Table1[[#This Row],[Order Date]]</f>
        <v>3</v>
      </c>
    </row>
    <row r="6626" spans="1:22" x14ac:dyDescent="0.35">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s="13">
        <v>102.438</v>
      </c>
      <c r="S6626" s="13">
        <f t="shared" si="310"/>
        <v>71.706599999999995</v>
      </c>
      <c r="T6626" s="13">
        <f t="shared" si="311"/>
        <v>30.731400000000008</v>
      </c>
      <c r="U6626" s="2">
        <f t="shared" si="309"/>
        <v>0.30000000000000004</v>
      </c>
      <c r="V6626">
        <f>Table1[[#This Row],[Ship Date]]-Table1[[#This Row],[Order Date]]</f>
        <v>4</v>
      </c>
    </row>
    <row r="6627" spans="1:22" x14ac:dyDescent="0.35">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s="13">
        <v>199.304</v>
      </c>
      <c r="S6627" s="13">
        <f t="shared" si="310"/>
        <v>139.5128</v>
      </c>
      <c r="T6627" s="13">
        <f t="shared" si="311"/>
        <v>59.791200000000003</v>
      </c>
      <c r="U6627" s="2">
        <f t="shared" si="309"/>
        <v>0.3</v>
      </c>
      <c r="V6627">
        <f>Table1[[#This Row],[Ship Date]]-Table1[[#This Row],[Order Date]]</f>
        <v>4</v>
      </c>
    </row>
    <row r="6628" spans="1:22" x14ac:dyDescent="0.35">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s="13">
        <v>6999.96</v>
      </c>
      <c r="S6628" s="13">
        <f t="shared" si="310"/>
        <v>4899.9719999999998</v>
      </c>
      <c r="T6628" s="13">
        <f t="shared" si="311"/>
        <v>2099.9880000000003</v>
      </c>
      <c r="U6628" s="2">
        <f t="shared" si="309"/>
        <v>0.30000000000000004</v>
      </c>
      <c r="V6628">
        <f>Table1[[#This Row],[Ship Date]]-Table1[[#This Row],[Order Date]]</f>
        <v>7</v>
      </c>
    </row>
    <row r="6629" spans="1:22" x14ac:dyDescent="0.35">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s="13">
        <v>12.96</v>
      </c>
      <c r="S6629" s="13">
        <f t="shared" si="310"/>
        <v>9.0719999999999992</v>
      </c>
      <c r="T6629" s="13">
        <f t="shared" si="311"/>
        <v>3.8880000000000017</v>
      </c>
      <c r="U6629" s="2">
        <f t="shared" si="309"/>
        <v>0.3000000000000001</v>
      </c>
      <c r="V6629">
        <f>Table1[[#This Row],[Ship Date]]-Table1[[#This Row],[Order Date]]</f>
        <v>4</v>
      </c>
    </row>
    <row r="6630" spans="1:22" x14ac:dyDescent="0.35">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s="13">
        <v>279.86</v>
      </c>
      <c r="S6630" s="13">
        <f t="shared" si="310"/>
        <v>195.90199999999999</v>
      </c>
      <c r="T6630" s="13">
        <f t="shared" si="311"/>
        <v>83.958000000000027</v>
      </c>
      <c r="U6630" s="2">
        <f t="shared" si="309"/>
        <v>0.3000000000000001</v>
      </c>
      <c r="V6630">
        <f>Table1[[#This Row],[Ship Date]]-Table1[[#This Row],[Order Date]]</f>
        <v>3</v>
      </c>
    </row>
    <row r="6631" spans="1:22" x14ac:dyDescent="0.35">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s="13">
        <v>7.38</v>
      </c>
      <c r="S6631" s="13">
        <f t="shared" si="310"/>
        <v>5.1659999999999995</v>
      </c>
      <c r="T6631" s="13">
        <f t="shared" si="311"/>
        <v>2.2140000000000004</v>
      </c>
      <c r="U6631" s="2">
        <f t="shared" si="309"/>
        <v>0.30000000000000004</v>
      </c>
      <c r="V6631">
        <f>Table1[[#This Row],[Ship Date]]-Table1[[#This Row],[Order Date]]</f>
        <v>4</v>
      </c>
    </row>
    <row r="6632" spans="1:22" x14ac:dyDescent="0.35">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s="13">
        <v>698.35199999999998</v>
      </c>
      <c r="S6632" s="13">
        <f t="shared" si="310"/>
        <v>488.84639999999996</v>
      </c>
      <c r="T6632" s="13">
        <f t="shared" si="311"/>
        <v>209.50560000000002</v>
      </c>
      <c r="U6632" s="2">
        <f t="shared" si="309"/>
        <v>0.30000000000000004</v>
      </c>
      <c r="V6632">
        <f>Table1[[#This Row],[Ship Date]]-Table1[[#This Row],[Order Date]]</f>
        <v>5</v>
      </c>
    </row>
    <row r="6633" spans="1:22" x14ac:dyDescent="0.35">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s="13">
        <v>1747.25</v>
      </c>
      <c r="S6633" s="13">
        <f t="shared" si="310"/>
        <v>1223.0749999999998</v>
      </c>
      <c r="T6633" s="13">
        <f t="shared" si="311"/>
        <v>524.17500000000018</v>
      </c>
      <c r="U6633" s="2">
        <f t="shared" si="309"/>
        <v>0.3000000000000001</v>
      </c>
      <c r="V6633">
        <f>Table1[[#This Row],[Ship Date]]-Table1[[#This Row],[Order Date]]</f>
        <v>5</v>
      </c>
    </row>
    <row r="6634" spans="1:22" x14ac:dyDescent="0.35">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s="13">
        <v>54.48</v>
      </c>
      <c r="S6634" s="13">
        <f t="shared" si="310"/>
        <v>38.135999999999996</v>
      </c>
      <c r="T6634" s="13">
        <f t="shared" si="311"/>
        <v>16.344000000000001</v>
      </c>
      <c r="U6634" s="2">
        <f t="shared" si="309"/>
        <v>0.30000000000000004</v>
      </c>
      <c r="V6634">
        <f>Table1[[#This Row],[Ship Date]]-Table1[[#This Row],[Order Date]]</f>
        <v>2</v>
      </c>
    </row>
    <row r="6635" spans="1:22" x14ac:dyDescent="0.35">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s="13">
        <v>199.99</v>
      </c>
      <c r="S6635" s="13">
        <f t="shared" si="310"/>
        <v>139.99299999999999</v>
      </c>
      <c r="T6635" s="13">
        <f t="shared" si="311"/>
        <v>59.997000000000014</v>
      </c>
      <c r="U6635" s="2">
        <f t="shared" si="309"/>
        <v>0.30000000000000004</v>
      </c>
      <c r="V6635">
        <f>Table1[[#This Row],[Ship Date]]-Table1[[#This Row],[Order Date]]</f>
        <v>0</v>
      </c>
    </row>
    <row r="6636" spans="1:22" x14ac:dyDescent="0.35">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s="13">
        <v>68.540999999999997</v>
      </c>
      <c r="S6636" s="13">
        <f t="shared" si="310"/>
        <v>47.978699999999996</v>
      </c>
      <c r="T6636" s="13">
        <f t="shared" si="311"/>
        <v>20.5623</v>
      </c>
      <c r="U6636" s="2">
        <f t="shared" si="309"/>
        <v>0.30000000000000004</v>
      </c>
      <c r="V6636">
        <f>Table1[[#This Row],[Ship Date]]-Table1[[#This Row],[Order Date]]</f>
        <v>0</v>
      </c>
    </row>
    <row r="6637" spans="1:22" x14ac:dyDescent="0.35">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s="13">
        <v>627.16800000000001</v>
      </c>
      <c r="S6637" s="13">
        <f t="shared" si="310"/>
        <v>439.01759999999996</v>
      </c>
      <c r="T6637" s="13">
        <f t="shared" si="311"/>
        <v>188.15040000000005</v>
      </c>
      <c r="U6637" s="2">
        <f t="shared" si="309"/>
        <v>0.3000000000000001</v>
      </c>
      <c r="V6637">
        <f>Table1[[#This Row],[Ship Date]]-Table1[[#This Row],[Order Date]]</f>
        <v>0</v>
      </c>
    </row>
    <row r="6638" spans="1:22" x14ac:dyDescent="0.35">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s="13">
        <v>122.12</v>
      </c>
      <c r="S6638" s="13">
        <f t="shared" si="310"/>
        <v>85.483999999999995</v>
      </c>
      <c r="T6638" s="13">
        <f t="shared" si="311"/>
        <v>36.63600000000001</v>
      </c>
      <c r="U6638" s="2">
        <f t="shared" si="309"/>
        <v>0.30000000000000004</v>
      </c>
      <c r="V6638">
        <f>Table1[[#This Row],[Ship Date]]-Table1[[#This Row],[Order Date]]</f>
        <v>0</v>
      </c>
    </row>
    <row r="6639" spans="1:22" x14ac:dyDescent="0.35">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s="13">
        <v>6.99</v>
      </c>
      <c r="S6639" s="13">
        <f t="shared" si="310"/>
        <v>4.8929999999999998</v>
      </c>
      <c r="T6639" s="13">
        <f t="shared" si="311"/>
        <v>2.0970000000000004</v>
      </c>
      <c r="U6639" s="2">
        <f t="shared" si="309"/>
        <v>0.30000000000000004</v>
      </c>
      <c r="V6639">
        <f>Table1[[#This Row],[Ship Date]]-Table1[[#This Row],[Order Date]]</f>
        <v>3</v>
      </c>
    </row>
    <row r="6640" spans="1:22" x14ac:dyDescent="0.35">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s="13">
        <v>107.42400000000001</v>
      </c>
      <c r="S6640" s="13">
        <f t="shared" si="310"/>
        <v>75.196799999999996</v>
      </c>
      <c r="T6640" s="13">
        <f t="shared" si="311"/>
        <v>32.227200000000011</v>
      </c>
      <c r="U6640" s="2">
        <f t="shared" si="309"/>
        <v>0.3000000000000001</v>
      </c>
      <c r="V6640">
        <f>Table1[[#This Row],[Ship Date]]-Table1[[#This Row],[Order Date]]</f>
        <v>3</v>
      </c>
    </row>
    <row r="6641" spans="1:22" x14ac:dyDescent="0.35">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s="13">
        <v>1421.664</v>
      </c>
      <c r="S6641" s="13">
        <f t="shared" si="310"/>
        <v>995.1647999999999</v>
      </c>
      <c r="T6641" s="13">
        <f t="shared" si="311"/>
        <v>426.49920000000009</v>
      </c>
      <c r="U6641" s="2">
        <f t="shared" si="309"/>
        <v>0.30000000000000004</v>
      </c>
      <c r="V6641">
        <f>Table1[[#This Row],[Ship Date]]-Table1[[#This Row],[Order Date]]</f>
        <v>2</v>
      </c>
    </row>
    <row r="6642" spans="1:22" x14ac:dyDescent="0.35">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s="13">
        <v>125.88</v>
      </c>
      <c r="S6642" s="13">
        <f t="shared" si="310"/>
        <v>88.115999999999985</v>
      </c>
      <c r="T6642" s="13">
        <f t="shared" si="311"/>
        <v>37.76400000000001</v>
      </c>
      <c r="U6642" s="2">
        <f t="shared" si="309"/>
        <v>0.3000000000000001</v>
      </c>
      <c r="V6642">
        <f>Table1[[#This Row],[Ship Date]]-Table1[[#This Row],[Order Date]]</f>
        <v>4</v>
      </c>
    </row>
    <row r="6643" spans="1:22" x14ac:dyDescent="0.35">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s="13">
        <v>79.78</v>
      </c>
      <c r="S6643" s="13">
        <f t="shared" si="310"/>
        <v>55.845999999999997</v>
      </c>
      <c r="T6643" s="13">
        <f t="shared" si="311"/>
        <v>23.934000000000005</v>
      </c>
      <c r="U6643" s="2">
        <f t="shared" si="309"/>
        <v>0.30000000000000004</v>
      </c>
      <c r="V6643">
        <f>Table1[[#This Row],[Ship Date]]-Table1[[#This Row],[Order Date]]</f>
        <v>4</v>
      </c>
    </row>
    <row r="6644" spans="1:22" x14ac:dyDescent="0.35">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s="13">
        <v>133.19999999999999</v>
      </c>
      <c r="S6644" s="13">
        <f t="shared" si="310"/>
        <v>93.239999999999981</v>
      </c>
      <c r="T6644" s="13">
        <f t="shared" si="311"/>
        <v>39.960000000000008</v>
      </c>
      <c r="U6644" s="2">
        <f t="shared" si="309"/>
        <v>0.3000000000000001</v>
      </c>
      <c r="V6644">
        <f>Table1[[#This Row],[Ship Date]]-Table1[[#This Row],[Order Date]]</f>
        <v>4</v>
      </c>
    </row>
    <row r="6645" spans="1:22" x14ac:dyDescent="0.35">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s="13">
        <v>438.36799999999999</v>
      </c>
      <c r="S6645" s="13">
        <f t="shared" si="310"/>
        <v>306.85759999999999</v>
      </c>
      <c r="T6645" s="13">
        <f t="shared" si="311"/>
        <v>131.5104</v>
      </c>
      <c r="U6645" s="2">
        <f t="shared" si="309"/>
        <v>0.3</v>
      </c>
      <c r="V6645">
        <f>Table1[[#This Row],[Ship Date]]-Table1[[#This Row],[Order Date]]</f>
        <v>6</v>
      </c>
    </row>
    <row r="6646" spans="1:22" x14ac:dyDescent="0.35">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s="13">
        <v>139.94399999999999</v>
      </c>
      <c r="S6646" s="13">
        <f t="shared" si="310"/>
        <v>97.960799999999992</v>
      </c>
      <c r="T6646" s="13">
        <f t="shared" si="311"/>
        <v>41.983199999999997</v>
      </c>
      <c r="U6646" s="2">
        <f t="shared" si="309"/>
        <v>0.3</v>
      </c>
      <c r="V6646">
        <f>Table1[[#This Row],[Ship Date]]-Table1[[#This Row],[Order Date]]</f>
        <v>6</v>
      </c>
    </row>
    <row r="6647" spans="1:22" x14ac:dyDescent="0.35">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s="13">
        <v>133.47200000000001</v>
      </c>
      <c r="S6647" s="13">
        <f t="shared" si="310"/>
        <v>93.430400000000006</v>
      </c>
      <c r="T6647" s="13">
        <f t="shared" si="311"/>
        <v>40.041600000000003</v>
      </c>
      <c r="U6647" s="2">
        <f t="shared" si="309"/>
        <v>0.3</v>
      </c>
      <c r="V6647">
        <f>Table1[[#This Row],[Ship Date]]-Table1[[#This Row],[Order Date]]</f>
        <v>6</v>
      </c>
    </row>
    <row r="6648" spans="1:22" x14ac:dyDescent="0.35">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s="13">
        <v>564.19500000000005</v>
      </c>
      <c r="S6648" s="13">
        <f t="shared" si="310"/>
        <v>394.93650000000002</v>
      </c>
      <c r="T6648" s="13">
        <f t="shared" si="311"/>
        <v>169.25850000000003</v>
      </c>
      <c r="U6648" s="2">
        <f t="shared" si="309"/>
        <v>0.30000000000000004</v>
      </c>
      <c r="V6648">
        <f>Table1[[#This Row],[Ship Date]]-Table1[[#This Row],[Order Date]]</f>
        <v>6</v>
      </c>
    </row>
    <row r="6649" spans="1:22" x14ac:dyDescent="0.35">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s="13">
        <v>87.168000000000006</v>
      </c>
      <c r="S6649" s="13">
        <f t="shared" si="310"/>
        <v>61.017600000000002</v>
      </c>
      <c r="T6649" s="13">
        <f t="shared" si="311"/>
        <v>26.150400000000005</v>
      </c>
      <c r="U6649" s="2">
        <f t="shared" si="309"/>
        <v>0.30000000000000004</v>
      </c>
      <c r="V6649">
        <f>Table1[[#This Row],[Ship Date]]-Table1[[#This Row],[Order Date]]</f>
        <v>6</v>
      </c>
    </row>
    <row r="6650" spans="1:22" x14ac:dyDescent="0.35">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s="13">
        <v>42.616</v>
      </c>
      <c r="S6650" s="13">
        <f t="shared" si="310"/>
        <v>29.831199999999999</v>
      </c>
      <c r="T6650" s="13">
        <f t="shared" si="311"/>
        <v>12.784800000000001</v>
      </c>
      <c r="U6650" s="2">
        <f t="shared" si="309"/>
        <v>0.30000000000000004</v>
      </c>
      <c r="V6650">
        <f>Table1[[#This Row],[Ship Date]]-Table1[[#This Row],[Order Date]]</f>
        <v>3</v>
      </c>
    </row>
    <row r="6651" spans="1:22" x14ac:dyDescent="0.35">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s="13">
        <v>319.98399999999998</v>
      </c>
      <c r="S6651" s="13">
        <f t="shared" si="310"/>
        <v>223.98879999999997</v>
      </c>
      <c r="T6651" s="13">
        <f t="shared" si="311"/>
        <v>95.995200000000011</v>
      </c>
      <c r="U6651" s="2">
        <f t="shared" si="309"/>
        <v>0.30000000000000004</v>
      </c>
      <c r="V6651">
        <f>Table1[[#This Row],[Ship Date]]-Table1[[#This Row],[Order Date]]</f>
        <v>3</v>
      </c>
    </row>
    <row r="6652" spans="1:22" x14ac:dyDescent="0.35">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s="13">
        <v>45.92</v>
      </c>
      <c r="S6652" s="13">
        <f t="shared" si="310"/>
        <v>32.143999999999998</v>
      </c>
      <c r="T6652" s="13">
        <f t="shared" si="311"/>
        <v>13.776000000000003</v>
      </c>
      <c r="U6652" s="2">
        <f t="shared" si="309"/>
        <v>0.30000000000000004</v>
      </c>
      <c r="V6652">
        <f>Table1[[#This Row],[Ship Date]]-Table1[[#This Row],[Order Date]]</f>
        <v>3</v>
      </c>
    </row>
    <row r="6653" spans="1:22" x14ac:dyDescent="0.35">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s="13">
        <v>21.184000000000001</v>
      </c>
      <c r="S6653" s="13">
        <f t="shared" si="310"/>
        <v>14.828799999999999</v>
      </c>
      <c r="T6653" s="13">
        <f t="shared" si="311"/>
        <v>6.3552000000000017</v>
      </c>
      <c r="U6653" s="2">
        <f t="shared" si="309"/>
        <v>0.30000000000000004</v>
      </c>
      <c r="V6653">
        <f>Table1[[#This Row],[Ship Date]]-Table1[[#This Row],[Order Date]]</f>
        <v>3</v>
      </c>
    </row>
    <row r="6654" spans="1:22" x14ac:dyDescent="0.35">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s="13">
        <v>20.736000000000001</v>
      </c>
      <c r="S6654" s="13">
        <f t="shared" si="310"/>
        <v>14.5152</v>
      </c>
      <c r="T6654" s="13">
        <f t="shared" si="311"/>
        <v>6.2208000000000006</v>
      </c>
      <c r="U6654" s="2">
        <f t="shared" si="309"/>
        <v>0.30000000000000004</v>
      </c>
      <c r="V6654">
        <f>Table1[[#This Row],[Ship Date]]-Table1[[#This Row],[Order Date]]</f>
        <v>3</v>
      </c>
    </row>
    <row r="6655" spans="1:22" x14ac:dyDescent="0.35">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s="13">
        <v>213.43</v>
      </c>
      <c r="S6655" s="13">
        <f t="shared" si="310"/>
        <v>149.40099999999998</v>
      </c>
      <c r="T6655" s="13">
        <f t="shared" si="311"/>
        <v>64.029000000000025</v>
      </c>
      <c r="U6655" s="2">
        <f t="shared" si="309"/>
        <v>0.3000000000000001</v>
      </c>
      <c r="V6655">
        <f>Table1[[#This Row],[Ship Date]]-Table1[[#This Row],[Order Date]]</f>
        <v>3</v>
      </c>
    </row>
    <row r="6656" spans="1:22" x14ac:dyDescent="0.35">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s="13">
        <v>333.57600000000002</v>
      </c>
      <c r="S6656" s="13">
        <f t="shared" si="310"/>
        <v>233.50319999999999</v>
      </c>
      <c r="T6656" s="13">
        <f t="shared" si="311"/>
        <v>100.07280000000003</v>
      </c>
      <c r="U6656" s="2">
        <f t="shared" si="309"/>
        <v>0.30000000000000004</v>
      </c>
      <c r="V6656">
        <f>Table1[[#This Row],[Ship Date]]-Table1[[#This Row],[Order Date]]</f>
        <v>7</v>
      </c>
    </row>
    <row r="6657" spans="1:22" x14ac:dyDescent="0.35">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s="13">
        <v>31.992000000000001</v>
      </c>
      <c r="S6657" s="13">
        <f t="shared" si="310"/>
        <v>22.394399999999997</v>
      </c>
      <c r="T6657" s="13">
        <f t="shared" si="311"/>
        <v>9.5976000000000035</v>
      </c>
      <c r="U6657" s="2">
        <f t="shared" si="309"/>
        <v>0.3000000000000001</v>
      </c>
      <c r="V6657">
        <f>Table1[[#This Row],[Ship Date]]-Table1[[#This Row],[Order Date]]</f>
        <v>7</v>
      </c>
    </row>
    <row r="6658" spans="1:22" x14ac:dyDescent="0.35">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s="13">
        <v>51.167999999999999</v>
      </c>
      <c r="S6658" s="13">
        <f t="shared" si="310"/>
        <v>35.817599999999999</v>
      </c>
      <c r="T6658" s="13">
        <f t="shared" si="311"/>
        <v>15.3504</v>
      </c>
      <c r="U6658" s="2">
        <f t="shared" si="309"/>
        <v>0.3</v>
      </c>
      <c r="V6658">
        <f>Table1[[#This Row],[Ship Date]]-Table1[[#This Row],[Order Date]]</f>
        <v>7</v>
      </c>
    </row>
    <row r="6659" spans="1:22" x14ac:dyDescent="0.35">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s="13">
        <v>10.64</v>
      </c>
      <c r="S6659" s="13">
        <f t="shared" si="310"/>
        <v>7.4479999999999995</v>
      </c>
      <c r="T6659" s="13">
        <f t="shared" si="311"/>
        <v>3.1920000000000011</v>
      </c>
      <c r="U6659" s="2">
        <f t="shared" ref="U6659:U6722" si="312">T6659/R6659</f>
        <v>0.3000000000000001</v>
      </c>
      <c r="V6659">
        <f>Table1[[#This Row],[Ship Date]]-Table1[[#This Row],[Order Date]]</f>
        <v>7</v>
      </c>
    </row>
    <row r="6660" spans="1:22" x14ac:dyDescent="0.35">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s="13">
        <v>68.703999999999994</v>
      </c>
      <c r="S6660" s="13">
        <f t="shared" ref="S6660:S6723" si="313">R6660*0.7</f>
        <v>48.09279999999999</v>
      </c>
      <c r="T6660" s="13">
        <f t="shared" ref="T6660:T6723" si="314">R6660-S6660</f>
        <v>20.611200000000004</v>
      </c>
      <c r="U6660" s="2">
        <f t="shared" si="312"/>
        <v>0.3000000000000001</v>
      </c>
      <c r="V6660">
        <f>Table1[[#This Row],[Ship Date]]-Table1[[#This Row],[Order Date]]</f>
        <v>7</v>
      </c>
    </row>
    <row r="6661" spans="1:22" x14ac:dyDescent="0.35">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s="13">
        <v>386.91</v>
      </c>
      <c r="S6661" s="13">
        <f t="shared" si="313"/>
        <v>270.83699999999999</v>
      </c>
      <c r="T6661" s="13">
        <f t="shared" si="314"/>
        <v>116.07300000000004</v>
      </c>
      <c r="U6661" s="2">
        <f t="shared" si="312"/>
        <v>0.3000000000000001</v>
      </c>
      <c r="V6661">
        <f>Table1[[#This Row],[Ship Date]]-Table1[[#This Row],[Order Date]]</f>
        <v>7</v>
      </c>
    </row>
    <row r="6662" spans="1:22" x14ac:dyDescent="0.35">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s="13">
        <v>39.659999999999997</v>
      </c>
      <c r="S6662" s="13">
        <f t="shared" si="313"/>
        <v>27.761999999999997</v>
      </c>
      <c r="T6662" s="13">
        <f t="shared" si="314"/>
        <v>11.898</v>
      </c>
      <c r="U6662" s="2">
        <f t="shared" si="312"/>
        <v>0.30000000000000004</v>
      </c>
      <c r="V6662">
        <f>Table1[[#This Row],[Ship Date]]-Table1[[#This Row],[Order Date]]</f>
        <v>2</v>
      </c>
    </row>
    <row r="6663" spans="1:22" x14ac:dyDescent="0.35">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s="13">
        <v>113.92</v>
      </c>
      <c r="S6663" s="13">
        <f t="shared" si="313"/>
        <v>79.744</v>
      </c>
      <c r="T6663" s="13">
        <f t="shared" si="314"/>
        <v>34.176000000000002</v>
      </c>
      <c r="U6663" s="2">
        <f t="shared" si="312"/>
        <v>0.3</v>
      </c>
      <c r="V6663">
        <f>Table1[[#This Row],[Ship Date]]-Table1[[#This Row],[Order Date]]</f>
        <v>2</v>
      </c>
    </row>
    <row r="6664" spans="1:22" x14ac:dyDescent="0.35">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s="13">
        <v>447.86</v>
      </c>
      <c r="S6664" s="13">
        <f t="shared" si="313"/>
        <v>313.50200000000001</v>
      </c>
      <c r="T6664" s="13">
        <f t="shared" si="314"/>
        <v>134.358</v>
      </c>
      <c r="U6664" s="2">
        <f t="shared" si="312"/>
        <v>0.3</v>
      </c>
      <c r="V6664">
        <f>Table1[[#This Row],[Ship Date]]-Table1[[#This Row],[Order Date]]</f>
        <v>2</v>
      </c>
    </row>
    <row r="6665" spans="1:22" x14ac:dyDescent="0.35">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s="13">
        <v>356.85</v>
      </c>
      <c r="S6665" s="13">
        <f t="shared" si="313"/>
        <v>249.79499999999999</v>
      </c>
      <c r="T6665" s="13">
        <f t="shared" si="314"/>
        <v>107.05500000000004</v>
      </c>
      <c r="U6665" s="2">
        <f t="shared" si="312"/>
        <v>0.3000000000000001</v>
      </c>
      <c r="V6665">
        <f>Table1[[#This Row],[Ship Date]]-Table1[[#This Row],[Order Date]]</f>
        <v>6</v>
      </c>
    </row>
    <row r="6666" spans="1:22" x14ac:dyDescent="0.35">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s="13">
        <v>251.58</v>
      </c>
      <c r="S6666" s="13">
        <f t="shared" si="313"/>
        <v>176.10599999999999</v>
      </c>
      <c r="T6666" s="13">
        <f t="shared" si="314"/>
        <v>75.474000000000018</v>
      </c>
      <c r="U6666" s="2">
        <f t="shared" si="312"/>
        <v>0.30000000000000004</v>
      </c>
      <c r="V6666">
        <f>Table1[[#This Row],[Ship Date]]-Table1[[#This Row],[Order Date]]</f>
        <v>6</v>
      </c>
    </row>
    <row r="6667" spans="1:22" x14ac:dyDescent="0.35">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s="13">
        <v>219.84</v>
      </c>
      <c r="S6667" s="13">
        <f t="shared" si="313"/>
        <v>153.88800000000001</v>
      </c>
      <c r="T6667" s="13">
        <f t="shared" si="314"/>
        <v>65.951999999999998</v>
      </c>
      <c r="U6667" s="2">
        <f t="shared" si="312"/>
        <v>0.3</v>
      </c>
      <c r="V6667">
        <f>Table1[[#This Row],[Ship Date]]-Table1[[#This Row],[Order Date]]</f>
        <v>4</v>
      </c>
    </row>
    <row r="6668" spans="1:22" x14ac:dyDescent="0.35">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s="13">
        <v>42.85</v>
      </c>
      <c r="S6668" s="13">
        <f t="shared" si="313"/>
        <v>29.994999999999997</v>
      </c>
      <c r="T6668" s="13">
        <f t="shared" si="314"/>
        <v>12.855000000000004</v>
      </c>
      <c r="U6668" s="2">
        <f t="shared" si="312"/>
        <v>0.3000000000000001</v>
      </c>
      <c r="V6668">
        <f>Table1[[#This Row],[Ship Date]]-Table1[[#This Row],[Order Date]]</f>
        <v>2</v>
      </c>
    </row>
    <row r="6669" spans="1:22" x14ac:dyDescent="0.35">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s="13">
        <v>6.16</v>
      </c>
      <c r="S6669" s="13">
        <f t="shared" si="313"/>
        <v>4.3119999999999994</v>
      </c>
      <c r="T6669" s="13">
        <f t="shared" si="314"/>
        <v>1.8480000000000008</v>
      </c>
      <c r="U6669" s="2">
        <f t="shared" si="312"/>
        <v>0.3000000000000001</v>
      </c>
      <c r="V6669">
        <f>Table1[[#This Row],[Ship Date]]-Table1[[#This Row],[Order Date]]</f>
        <v>2</v>
      </c>
    </row>
    <row r="6670" spans="1:22" x14ac:dyDescent="0.35">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s="13">
        <v>17</v>
      </c>
      <c r="S6670" s="13">
        <f t="shared" si="313"/>
        <v>11.899999999999999</v>
      </c>
      <c r="T6670" s="13">
        <f t="shared" si="314"/>
        <v>5.1000000000000014</v>
      </c>
      <c r="U6670" s="2">
        <f t="shared" si="312"/>
        <v>0.3000000000000001</v>
      </c>
      <c r="V6670">
        <f>Table1[[#This Row],[Ship Date]]-Table1[[#This Row],[Order Date]]</f>
        <v>2</v>
      </c>
    </row>
    <row r="6671" spans="1:22" x14ac:dyDescent="0.35">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s="13">
        <v>87.4</v>
      </c>
      <c r="S6671" s="13">
        <f t="shared" si="313"/>
        <v>61.18</v>
      </c>
      <c r="T6671" s="13">
        <f t="shared" si="314"/>
        <v>26.220000000000006</v>
      </c>
      <c r="U6671" s="2">
        <f t="shared" si="312"/>
        <v>0.30000000000000004</v>
      </c>
      <c r="V6671">
        <f>Table1[[#This Row],[Ship Date]]-Table1[[#This Row],[Order Date]]</f>
        <v>2</v>
      </c>
    </row>
    <row r="6672" spans="1:22" x14ac:dyDescent="0.35">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s="13">
        <v>29.84</v>
      </c>
      <c r="S6672" s="13">
        <f t="shared" si="313"/>
        <v>20.887999999999998</v>
      </c>
      <c r="T6672" s="13">
        <f t="shared" si="314"/>
        <v>8.9520000000000017</v>
      </c>
      <c r="U6672" s="2">
        <f t="shared" si="312"/>
        <v>0.30000000000000004</v>
      </c>
      <c r="V6672">
        <f>Table1[[#This Row],[Ship Date]]-Table1[[#This Row],[Order Date]]</f>
        <v>4</v>
      </c>
    </row>
    <row r="6673" spans="1:22" x14ac:dyDescent="0.35">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s="13">
        <v>49.567999999999998</v>
      </c>
      <c r="S6673" s="13">
        <f t="shared" si="313"/>
        <v>34.697599999999994</v>
      </c>
      <c r="T6673" s="13">
        <f t="shared" si="314"/>
        <v>14.870400000000004</v>
      </c>
      <c r="U6673" s="2">
        <f t="shared" si="312"/>
        <v>0.3000000000000001</v>
      </c>
      <c r="V6673">
        <f>Table1[[#This Row],[Ship Date]]-Table1[[#This Row],[Order Date]]</f>
        <v>4</v>
      </c>
    </row>
    <row r="6674" spans="1:22" x14ac:dyDescent="0.35">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s="13">
        <v>265.86</v>
      </c>
      <c r="S6674" s="13">
        <f t="shared" si="313"/>
        <v>186.102</v>
      </c>
      <c r="T6674" s="13">
        <f t="shared" si="314"/>
        <v>79.75800000000001</v>
      </c>
      <c r="U6674" s="2">
        <f t="shared" si="312"/>
        <v>0.30000000000000004</v>
      </c>
      <c r="V6674">
        <f>Table1[[#This Row],[Ship Date]]-Table1[[#This Row],[Order Date]]</f>
        <v>5</v>
      </c>
    </row>
    <row r="6675" spans="1:22" x14ac:dyDescent="0.35">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s="13">
        <v>67.959999999999994</v>
      </c>
      <c r="S6675" s="13">
        <f t="shared" si="313"/>
        <v>47.571999999999996</v>
      </c>
      <c r="T6675" s="13">
        <f t="shared" si="314"/>
        <v>20.387999999999998</v>
      </c>
      <c r="U6675" s="2">
        <f t="shared" si="312"/>
        <v>0.3</v>
      </c>
      <c r="V6675">
        <f>Table1[[#This Row],[Ship Date]]-Table1[[#This Row],[Order Date]]</f>
        <v>7</v>
      </c>
    </row>
    <row r="6676" spans="1:22" x14ac:dyDescent="0.35">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s="13">
        <v>10.92</v>
      </c>
      <c r="S6676" s="13">
        <f t="shared" si="313"/>
        <v>7.6439999999999992</v>
      </c>
      <c r="T6676" s="13">
        <f t="shared" si="314"/>
        <v>3.2760000000000007</v>
      </c>
      <c r="U6676" s="2">
        <f t="shared" si="312"/>
        <v>0.30000000000000004</v>
      </c>
      <c r="V6676">
        <f>Table1[[#This Row],[Ship Date]]-Table1[[#This Row],[Order Date]]</f>
        <v>2</v>
      </c>
    </row>
    <row r="6677" spans="1:22" x14ac:dyDescent="0.35">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s="13">
        <v>83.9</v>
      </c>
      <c r="S6677" s="13">
        <f t="shared" si="313"/>
        <v>58.73</v>
      </c>
      <c r="T6677" s="13">
        <f t="shared" si="314"/>
        <v>25.170000000000009</v>
      </c>
      <c r="U6677" s="2">
        <f t="shared" si="312"/>
        <v>0.3000000000000001</v>
      </c>
      <c r="V6677">
        <f>Table1[[#This Row],[Ship Date]]-Table1[[#This Row],[Order Date]]</f>
        <v>2</v>
      </c>
    </row>
    <row r="6678" spans="1:22" x14ac:dyDescent="0.35">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s="13">
        <v>19.75</v>
      </c>
      <c r="S6678" s="13">
        <f t="shared" si="313"/>
        <v>13.824999999999999</v>
      </c>
      <c r="T6678" s="13">
        <f t="shared" si="314"/>
        <v>5.9250000000000007</v>
      </c>
      <c r="U6678" s="2">
        <f t="shared" si="312"/>
        <v>0.30000000000000004</v>
      </c>
      <c r="V6678">
        <f>Table1[[#This Row],[Ship Date]]-Table1[[#This Row],[Order Date]]</f>
        <v>2</v>
      </c>
    </row>
    <row r="6679" spans="1:22" x14ac:dyDescent="0.35">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s="13">
        <v>393.54</v>
      </c>
      <c r="S6679" s="13">
        <f t="shared" si="313"/>
        <v>275.47800000000001</v>
      </c>
      <c r="T6679" s="13">
        <f t="shared" si="314"/>
        <v>118.06200000000001</v>
      </c>
      <c r="U6679" s="2">
        <f t="shared" si="312"/>
        <v>0.3</v>
      </c>
      <c r="V6679">
        <f>Table1[[#This Row],[Ship Date]]-Table1[[#This Row],[Order Date]]</f>
        <v>2</v>
      </c>
    </row>
    <row r="6680" spans="1:22" x14ac:dyDescent="0.35">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s="13">
        <v>46.872</v>
      </c>
      <c r="S6680" s="13">
        <f t="shared" si="313"/>
        <v>32.810400000000001</v>
      </c>
      <c r="T6680" s="13">
        <f t="shared" si="314"/>
        <v>14.061599999999999</v>
      </c>
      <c r="U6680" s="2">
        <f t="shared" si="312"/>
        <v>0.3</v>
      </c>
      <c r="V6680">
        <f>Table1[[#This Row],[Ship Date]]-Table1[[#This Row],[Order Date]]</f>
        <v>4</v>
      </c>
    </row>
    <row r="6681" spans="1:22" x14ac:dyDescent="0.35">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s="13">
        <v>10.9</v>
      </c>
      <c r="S6681" s="13">
        <f t="shared" si="313"/>
        <v>7.63</v>
      </c>
      <c r="T6681" s="13">
        <f t="shared" si="314"/>
        <v>3.2700000000000005</v>
      </c>
      <c r="U6681" s="2">
        <f t="shared" si="312"/>
        <v>0.30000000000000004</v>
      </c>
      <c r="V6681">
        <f>Table1[[#This Row],[Ship Date]]-Table1[[#This Row],[Order Date]]</f>
        <v>5</v>
      </c>
    </row>
    <row r="6682" spans="1:22" x14ac:dyDescent="0.35">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s="13">
        <v>79.92</v>
      </c>
      <c r="S6682" s="13">
        <f t="shared" si="313"/>
        <v>55.943999999999996</v>
      </c>
      <c r="T6682" s="13">
        <f t="shared" si="314"/>
        <v>23.976000000000006</v>
      </c>
      <c r="U6682" s="2">
        <f t="shared" si="312"/>
        <v>0.30000000000000004</v>
      </c>
      <c r="V6682">
        <f>Table1[[#This Row],[Ship Date]]-Table1[[#This Row],[Order Date]]</f>
        <v>5</v>
      </c>
    </row>
    <row r="6683" spans="1:22" x14ac:dyDescent="0.35">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s="13">
        <v>146.82</v>
      </c>
      <c r="S6683" s="13">
        <f t="shared" si="313"/>
        <v>102.77399999999999</v>
      </c>
      <c r="T6683" s="13">
        <f t="shared" si="314"/>
        <v>44.046000000000006</v>
      </c>
      <c r="U6683" s="2">
        <f t="shared" si="312"/>
        <v>0.30000000000000004</v>
      </c>
      <c r="V6683">
        <f>Table1[[#This Row],[Ship Date]]-Table1[[#This Row],[Order Date]]</f>
        <v>5</v>
      </c>
    </row>
    <row r="6684" spans="1:22" x14ac:dyDescent="0.35">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s="13">
        <v>3.6</v>
      </c>
      <c r="S6684" s="13">
        <f t="shared" si="313"/>
        <v>2.52</v>
      </c>
      <c r="T6684" s="13">
        <f t="shared" si="314"/>
        <v>1.08</v>
      </c>
      <c r="U6684" s="2">
        <f t="shared" si="312"/>
        <v>0.3</v>
      </c>
      <c r="V6684">
        <f>Table1[[#This Row],[Ship Date]]-Table1[[#This Row],[Order Date]]</f>
        <v>1</v>
      </c>
    </row>
    <row r="6685" spans="1:22" x14ac:dyDescent="0.35">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s="13">
        <v>20.04</v>
      </c>
      <c r="S6685" s="13">
        <f t="shared" si="313"/>
        <v>14.027999999999999</v>
      </c>
      <c r="T6685" s="13">
        <f t="shared" si="314"/>
        <v>6.0120000000000005</v>
      </c>
      <c r="U6685" s="2">
        <f t="shared" si="312"/>
        <v>0.30000000000000004</v>
      </c>
      <c r="V6685">
        <f>Table1[[#This Row],[Ship Date]]-Table1[[#This Row],[Order Date]]</f>
        <v>5</v>
      </c>
    </row>
    <row r="6686" spans="1:22" x14ac:dyDescent="0.35">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s="13">
        <v>180.01599999999999</v>
      </c>
      <c r="S6686" s="13">
        <f t="shared" si="313"/>
        <v>126.01119999999999</v>
      </c>
      <c r="T6686" s="13">
        <f t="shared" si="314"/>
        <v>54.004800000000003</v>
      </c>
      <c r="U6686" s="2">
        <f t="shared" si="312"/>
        <v>0.30000000000000004</v>
      </c>
      <c r="V6686">
        <f>Table1[[#This Row],[Ship Date]]-Table1[[#This Row],[Order Date]]</f>
        <v>5</v>
      </c>
    </row>
    <row r="6687" spans="1:22" x14ac:dyDescent="0.35">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s="13">
        <v>41.552</v>
      </c>
      <c r="S6687" s="13">
        <f t="shared" si="313"/>
        <v>29.086399999999998</v>
      </c>
      <c r="T6687" s="13">
        <f t="shared" si="314"/>
        <v>12.465600000000002</v>
      </c>
      <c r="U6687" s="2">
        <f t="shared" si="312"/>
        <v>0.30000000000000004</v>
      </c>
      <c r="V6687">
        <f>Table1[[#This Row],[Ship Date]]-Table1[[#This Row],[Order Date]]</f>
        <v>5</v>
      </c>
    </row>
    <row r="6688" spans="1:22" x14ac:dyDescent="0.35">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s="13">
        <v>13.12</v>
      </c>
      <c r="S6688" s="13">
        <f t="shared" si="313"/>
        <v>9.1839999999999993</v>
      </c>
      <c r="T6688" s="13">
        <f t="shared" si="314"/>
        <v>3.9359999999999999</v>
      </c>
      <c r="U6688" s="2">
        <f t="shared" si="312"/>
        <v>0.3</v>
      </c>
      <c r="V6688">
        <f>Table1[[#This Row],[Ship Date]]-Table1[[#This Row],[Order Date]]</f>
        <v>5</v>
      </c>
    </row>
    <row r="6689" spans="1:22" x14ac:dyDescent="0.35">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s="13">
        <v>1117.92</v>
      </c>
      <c r="S6689" s="13">
        <f t="shared" si="313"/>
        <v>782.54399999999998</v>
      </c>
      <c r="T6689" s="13">
        <f t="shared" si="314"/>
        <v>335.37600000000009</v>
      </c>
      <c r="U6689" s="2">
        <f t="shared" si="312"/>
        <v>0.30000000000000004</v>
      </c>
      <c r="V6689">
        <f>Table1[[#This Row],[Ship Date]]-Table1[[#This Row],[Order Date]]</f>
        <v>7</v>
      </c>
    </row>
    <row r="6690" spans="1:22" x14ac:dyDescent="0.35">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s="13">
        <v>111.96</v>
      </c>
      <c r="S6690" s="13">
        <f t="shared" si="313"/>
        <v>78.371999999999986</v>
      </c>
      <c r="T6690" s="13">
        <f t="shared" si="314"/>
        <v>33.588000000000008</v>
      </c>
      <c r="U6690" s="2">
        <f t="shared" si="312"/>
        <v>0.3000000000000001</v>
      </c>
      <c r="V6690">
        <f>Table1[[#This Row],[Ship Date]]-Table1[[#This Row],[Order Date]]</f>
        <v>5</v>
      </c>
    </row>
    <row r="6691" spans="1:22" x14ac:dyDescent="0.35">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s="13">
        <v>12.16</v>
      </c>
      <c r="S6691" s="13">
        <f t="shared" si="313"/>
        <v>8.5119999999999987</v>
      </c>
      <c r="T6691" s="13">
        <f t="shared" si="314"/>
        <v>3.6480000000000015</v>
      </c>
      <c r="U6691" s="2">
        <f t="shared" si="312"/>
        <v>0.3000000000000001</v>
      </c>
      <c r="V6691">
        <f>Table1[[#This Row],[Ship Date]]-Table1[[#This Row],[Order Date]]</f>
        <v>7</v>
      </c>
    </row>
    <row r="6692" spans="1:22" x14ac:dyDescent="0.35">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s="13">
        <v>17.52</v>
      </c>
      <c r="S6692" s="13">
        <f t="shared" si="313"/>
        <v>12.263999999999999</v>
      </c>
      <c r="T6692" s="13">
        <f t="shared" si="314"/>
        <v>5.2560000000000002</v>
      </c>
      <c r="U6692" s="2">
        <f t="shared" si="312"/>
        <v>0.30000000000000004</v>
      </c>
      <c r="V6692">
        <f>Table1[[#This Row],[Ship Date]]-Table1[[#This Row],[Order Date]]</f>
        <v>5</v>
      </c>
    </row>
    <row r="6693" spans="1:22" x14ac:dyDescent="0.35">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s="13">
        <v>155.88</v>
      </c>
      <c r="S6693" s="13">
        <f t="shared" si="313"/>
        <v>109.11599999999999</v>
      </c>
      <c r="T6693" s="13">
        <f t="shared" si="314"/>
        <v>46.76400000000001</v>
      </c>
      <c r="U6693" s="2">
        <f t="shared" si="312"/>
        <v>0.3000000000000001</v>
      </c>
      <c r="V6693">
        <f>Table1[[#This Row],[Ship Date]]-Table1[[#This Row],[Order Date]]</f>
        <v>5</v>
      </c>
    </row>
    <row r="6694" spans="1:22" x14ac:dyDescent="0.35">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s="13">
        <v>477.51</v>
      </c>
      <c r="S6694" s="13">
        <f t="shared" si="313"/>
        <v>334.25699999999995</v>
      </c>
      <c r="T6694" s="13">
        <f t="shared" si="314"/>
        <v>143.25300000000004</v>
      </c>
      <c r="U6694" s="2">
        <f t="shared" si="312"/>
        <v>0.3000000000000001</v>
      </c>
      <c r="V6694">
        <f>Table1[[#This Row],[Ship Date]]-Table1[[#This Row],[Order Date]]</f>
        <v>2</v>
      </c>
    </row>
    <row r="6695" spans="1:22" x14ac:dyDescent="0.35">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s="13">
        <v>164.88</v>
      </c>
      <c r="S6695" s="13">
        <f t="shared" si="313"/>
        <v>115.41599999999998</v>
      </c>
      <c r="T6695" s="13">
        <f t="shared" si="314"/>
        <v>49.464000000000013</v>
      </c>
      <c r="U6695" s="2">
        <f t="shared" si="312"/>
        <v>0.3000000000000001</v>
      </c>
      <c r="V6695">
        <f>Table1[[#This Row],[Ship Date]]-Table1[[#This Row],[Order Date]]</f>
        <v>2</v>
      </c>
    </row>
    <row r="6696" spans="1:22" x14ac:dyDescent="0.35">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s="13">
        <v>47.97</v>
      </c>
      <c r="S6696" s="13">
        <f t="shared" si="313"/>
        <v>33.578999999999994</v>
      </c>
      <c r="T6696" s="13">
        <f t="shared" si="314"/>
        <v>14.391000000000005</v>
      </c>
      <c r="U6696" s="2">
        <f t="shared" si="312"/>
        <v>0.3000000000000001</v>
      </c>
      <c r="V6696">
        <f>Table1[[#This Row],[Ship Date]]-Table1[[#This Row],[Order Date]]</f>
        <v>4</v>
      </c>
    </row>
    <row r="6697" spans="1:22" x14ac:dyDescent="0.35">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s="13">
        <v>415.17599999999999</v>
      </c>
      <c r="S6697" s="13">
        <f t="shared" si="313"/>
        <v>290.6232</v>
      </c>
      <c r="T6697" s="13">
        <f t="shared" si="314"/>
        <v>124.55279999999999</v>
      </c>
      <c r="U6697" s="2">
        <f t="shared" si="312"/>
        <v>0.3</v>
      </c>
      <c r="V6697">
        <f>Table1[[#This Row],[Ship Date]]-Table1[[#This Row],[Order Date]]</f>
        <v>5</v>
      </c>
    </row>
    <row r="6698" spans="1:22" x14ac:dyDescent="0.35">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s="13">
        <v>35.231999999999999</v>
      </c>
      <c r="S6698" s="13">
        <f t="shared" si="313"/>
        <v>24.662399999999998</v>
      </c>
      <c r="T6698" s="13">
        <f t="shared" si="314"/>
        <v>10.569600000000001</v>
      </c>
      <c r="U6698" s="2">
        <f t="shared" si="312"/>
        <v>0.30000000000000004</v>
      </c>
      <c r="V6698">
        <f>Table1[[#This Row],[Ship Date]]-Table1[[#This Row],[Order Date]]</f>
        <v>5</v>
      </c>
    </row>
    <row r="6699" spans="1:22" x14ac:dyDescent="0.35">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s="13">
        <v>54.96</v>
      </c>
      <c r="S6699" s="13">
        <f t="shared" si="313"/>
        <v>38.472000000000001</v>
      </c>
      <c r="T6699" s="13">
        <f t="shared" si="314"/>
        <v>16.488</v>
      </c>
      <c r="U6699" s="2">
        <f t="shared" si="312"/>
        <v>0.3</v>
      </c>
      <c r="V6699">
        <f>Table1[[#This Row],[Ship Date]]-Table1[[#This Row],[Order Date]]</f>
        <v>5</v>
      </c>
    </row>
    <row r="6700" spans="1:22" x14ac:dyDescent="0.35">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s="13">
        <v>16.34</v>
      </c>
      <c r="S6700" s="13">
        <f t="shared" si="313"/>
        <v>11.437999999999999</v>
      </c>
      <c r="T6700" s="13">
        <f t="shared" si="314"/>
        <v>4.902000000000001</v>
      </c>
      <c r="U6700" s="2">
        <f t="shared" si="312"/>
        <v>0.30000000000000004</v>
      </c>
      <c r="V6700">
        <f>Table1[[#This Row],[Ship Date]]-Table1[[#This Row],[Order Date]]</f>
        <v>4</v>
      </c>
    </row>
    <row r="6701" spans="1:22" x14ac:dyDescent="0.35">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s="13">
        <v>225.29599999999999</v>
      </c>
      <c r="S6701" s="13">
        <f t="shared" si="313"/>
        <v>157.70719999999997</v>
      </c>
      <c r="T6701" s="13">
        <f t="shared" si="314"/>
        <v>67.58880000000002</v>
      </c>
      <c r="U6701" s="2">
        <f t="shared" si="312"/>
        <v>0.3000000000000001</v>
      </c>
      <c r="V6701">
        <f>Table1[[#This Row],[Ship Date]]-Table1[[#This Row],[Order Date]]</f>
        <v>4</v>
      </c>
    </row>
    <row r="6702" spans="1:22" x14ac:dyDescent="0.35">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s="13">
        <v>50.351999999999997</v>
      </c>
      <c r="S6702" s="13">
        <f t="shared" si="313"/>
        <v>35.246399999999994</v>
      </c>
      <c r="T6702" s="13">
        <f t="shared" si="314"/>
        <v>15.105600000000003</v>
      </c>
      <c r="U6702" s="2">
        <f t="shared" si="312"/>
        <v>0.30000000000000004</v>
      </c>
      <c r="V6702">
        <f>Table1[[#This Row],[Ship Date]]-Table1[[#This Row],[Order Date]]</f>
        <v>4</v>
      </c>
    </row>
    <row r="6703" spans="1:22" x14ac:dyDescent="0.35">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s="13">
        <v>163.136</v>
      </c>
      <c r="S6703" s="13">
        <f t="shared" si="313"/>
        <v>114.19519999999999</v>
      </c>
      <c r="T6703" s="13">
        <f t="shared" si="314"/>
        <v>48.94080000000001</v>
      </c>
      <c r="U6703" s="2">
        <f t="shared" si="312"/>
        <v>0.30000000000000004</v>
      </c>
      <c r="V6703">
        <f>Table1[[#This Row],[Ship Date]]-Table1[[#This Row],[Order Date]]</f>
        <v>4</v>
      </c>
    </row>
    <row r="6704" spans="1:22" x14ac:dyDescent="0.35">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s="13">
        <v>6.4080000000000004</v>
      </c>
      <c r="S6704" s="13">
        <f t="shared" si="313"/>
        <v>4.4855999999999998</v>
      </c>
      <c r="T6704" s="13">
        <f t="shared" si="314"/>
        <v>1.9224000000000006</v>
      </c>
      <c r="U6704" s="2">
        <f t="shared" si="312"/>
        <v>0.30000000000000004</v>
      </c>
      <c r="V6704">
        <f>Table1[[#This Row],[Ship Date]]-Table1[[#This Row],[Order Date]]</f>
        <v>4</v>
      </c>
    </row>
    <row r="6705" spans="1:22" x14ac:dyDescent="0.35">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s="13">
        <v>217.584</v>
      </c>
      <c r="S6705" s="13">
        <f t="shared" si="313"/>
        <v>152.30879999999999</v>
      </c>
      <c r="T6705" s="13">
        <f t="shared" si="314"/>
        <v>65.275200000000012</v>
      </c>
      <c r="U6705" s="2">
        <f t="shared" si="312"/>
        <v>0.30000000000000004</v>
      </c>
      <c r="V6705">
        <f>Table1[[#This Row],[Ship Date]]-Table1[[#This Row],[Order Date]]</f>
        <v>5</v>
      </c>
    </row>
    <row r="6706" spans="1:22" x14ac:dyDescent="0.35">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s="13">
        <v>5.43</v>
      </c>
      <c r="S6706" s="13">
        <f t="shared" si="313"/>
        <v>3.8009999999999997</v>
      </c>
      <c r="T6706" s="13">
        <f t="shared" si="314"/>
        <v>1.629</v>
      </c>
      <c r="U6706" s="2">
        <f t="shared" si="312"/>
        <v>0.3</v>
      </c>
      <c r="V6706">
        <f>Table1[[#This Row],[Ship Date]]-Table1[[#This Row],[Order Date]]</f>
        <v>5</v>
      </c>
    </row>
    <row r="6707" spans="1:22" x14ac:dyDescent="0.35">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s="13">
        <v>143.976</v>
      </c>
      <c r="S6707" s="13">
        <f t="shared" si="313"/>
        <v>100.78319999999999</v>
      </c>
      <c r="T6707" s="13">
        <f t="shared" si="314"/>
        <v>43.192800000000005</v>
      </c>
      <c r="U6707" s="2">
        <f t="shared" si="312"/>
        <v>0.30000000000000004</v>
      </c>
      <c r="V6707">
        <f>Table1[[#This Row],[Ship Date]]-Table1[[#This Row],[Order Date]]</f>
        <v>5</v>
      </c>
    </row>
    <row r="6708" spans="1:22" x14ac:dyDescent="0.35">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s="13">
        <v>519.67999999999995</v>
      </c>
      <c r="S6708" s="13">
        <f t="shared" si="313"/>
        <v>363.77599999999995</v>
      </c>
      <c r="T6708" s="13">
        <f t="shared" si="314"/>
        <v>155.904</v>
      </c>
      <c r="U6708" s="2">
        <f t="shared" si="312"/>
        <v>0.30000000000000004</v>
      </c>
      <c r="V6708">
        <f>Table1[[#This Row],[Ship Date]]-Table1[[#This Row],[Order Date]]</f>
        <v>5</v>
      </c>
    </row>
    <row r="6709" spans="1:22" x14ac:dyDescent="0.35">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s="13">
        <v>7.83</v>
      </c>
      <c r="S6709" s="13">
        <f t="shared" si="313"/>
        <v>5.4809999999999999</v>
      </c>
      <c r="T6709" s="13">
        <f t="shared" si="314"/>
        <v>2.3490000000000002</v>
      </c>
      <c r="U6709" s="2">
        <f t="shared" si="312"/>
        <v>0.30000000000000004</v>
      </c>
      <c r="V6709">
        <f>Table1[[#This Row],[Ship Date]]-Table1[[#This Row],[Order Date]]</f>
        <v>5</v>
      </c>
    </row>
    <row r="6710" spans="1:22" x14ac:dyDescent="0.3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s="13">
        <v>883.84</v>
      </c>
      <c r="S6710" s="13">
        <f t="shared" si="313"/>
        <v>618.68799999999999</v>
      </c>
      <c r="T6710" s="13">
        <f t="shared" si="314"/>
        <v>265.15200000000004</v>
      </c>
      <c r="U6710" s="2">
        <f t="shared" si="312"/>
        <v>0.30000000000000004</v>
      </c>
      <c r="V6710">
        <f>Table1[[#This Row],[Ship Date]]-Table1[[#This Row],[Order Date]]</f>
        <v>5</v>
      </c>
    </row>
    <row r="6711" spans="1:22" x14ac:dyDescent="0.35">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s="13">
        <v>230.352</v>
      </c>
      <c r="S6711" s="13">
        <f t="shared" si="313"/>
        <v>161.24639999999999</v>
      </c>
      <c r="T6711" s="13">
        <f t="shared" si="314"/>
        <v>69.10560000000001</v>
      </c>
      <c r="U6711" s="2">
        <f t="shared" si="312"/>
        <v>0.30000000000000004</v>
      </c>
      <c r="V6711">
        <f>Table1[[#This Row],[Ship Date]]-Table1[[#This Row],[Order Date]]</f>
        <v>5</v>
      </c>
    </row>
    <row r="6712" spans="1:22" x14ac:dyDescent="0.35">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s="13">
        <v>273.92</v>
      </c>
      <c r="S6712" s="13">
        <f t="shared" si="313"/>
        <v>191.744</v>
      </c>
      <c r="T6712" s="13">
        <f t="shared" si="314"/>
        <v>82.176000000000016</v>
      </c>
      <c r="U6712" s="2">
        <f t="shared" si="312"/>
        <v>0.30000000000000004</v>
      </c>
      <c r="V6712">
        <f>Table1[[#This Row],[Ship Date]]-Table1[[#This Row],[Order Date]]</f>
        <v>3</v>
      </c>
    </row>
    <row r="6713" spans="1:22" x14ac:dyDescent="0.35">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s="13">
        <v>9.9120000000000008</v>
      </c>
      <c r="S6713" s="13">
        <f t="shared" si="313"/>
        <v>6.9384000000000006</v>
      </c>
      <c r="T6713" s="13">
        <f t="shared" si="314"/>
        <v>2.9736000000000002</v>
      </c>
      <c r="U6713" s="2">
        <f t="shared" si="312"/>
        <v>0.3</v>
      </c>
      <c r="V6713">
        <f>Table1[[#This Row],[Ship Date]]-Table1[[#This Row],[Order Date]]</f>
        <v>3</v>
      </c>
    </row>
    <row r="6714" spans="1:22" x14ac:dyDescent="0.35">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s="13">
        <v>266.35199999999998</v>
      </c>
      <c r="S6714" s="13">
        <f t="shared" si="313"/>
        <v>186.44639999999998</v>
      </c>
      <c r="T6714" s="13">
        <f t="shared" si="314"/>
        <v>79.905599999999993</v>
      </c>
      <c r="U6714" s="2">
        <f t="shared" si="312"/>
        <v>0.3</v>
      </c>
      <c r="V6714">
        <f>Table1[[#This Row],[Ship Date]]-Table1[[#This Row],[Order Date]]</f>
        <v>0</v>
      </c>
    </row>
    <row r="6715" spans="1:22" x14ac:dyDescent="0.35">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s="13">
        <v>56.328000000000003</v>
      </c>
      <c r="S6715" s="13">
        <f t="shared" si="313"/>
        <v>39.429600000000001</v>
      </c>
      <c r="T6715" s="13">
        <f t="shared" si="314"/>
        <v>16.898400000000002</v>
      </c>
      <c r="U6715" s="2">
        <f t="shared" si="312"/>
        <v>0.30000000000000004</v>
      </c>
      <c r="V6715">
        <f>Table1[[#This Row],[Ship Date]]-Table1[[#This Row],[Order Date]]</f>
        <v>0</v>
      </c>
    </row>
    <row r="6716" spans="1:22" x14ac:dyDescent="0.35">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s="13">
        <v>39.264000000000003</v>
      </c>
      <c r="S6716" s="13">
        <f t="shared" si="313"/>
        <v>27.4848</v>
      </c>
      <c r="T6716" s="13">
        <f t="shared" si="314"/>
        <v>11.779200000000003</v>
      </c>
      <c r="U6716" s="2">
        <f t="shared" si="312"/>
        <v>0.30000000000000004</v>
      </c>
      <c r="V6716">
        <f>Table1[[#This Row],[Ship Date]]-Table1[[#This Row],[Order Date]]</f>
        <v>0</v>
      </c>
    </row>
    <row r="6717" spans="1:22" x14ac:dyDescent="0.35">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s="13">
        <v>95.231999999999999</v>
      </c>
      <c r="S6717" s="13">
        <f t="shared" si="313"/>
        <v>66.662399999999991</v>
      </c>
      <c r="T6717" s="13">
        <f t="shared" si="314"/>
        <v>28.569600000000008</v>
      </c>
      <c r="U6717" s="2">
        <f t="shared" si="312"/>
        <v>0.3000000000000001</v>
      </c>
      <c r="V6717">
        <f>Table1[[#This Row],[Ship Date]]-Table1[[#This Row],[Order Date]]</f>
        <v>0</v>
      </c>
    </row>
    <row r="6718" spans="1:22" x14ac:dyDescent="0.35">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s="13">
        <v>30</v>
      </c>
      <c r="S6718" s="13">
        <f t="shared" si="313"/>
        <v>21</v>
      </c>
      <c r="T6718" s="13">
        <f t="shared" si="314"/>
        <v>9</v>
      </c>
      <c r="U6718" s="2">
        <f t="shared" si="312"/>
        <v>0.3</v>
      </c>
      <c r="V6718">
        <f>Table1[[#This Row],[Ship Date]]-Table1[[#This Row],[Order Date]]</f>
        <v>7</v>
      </c>
    </row>
    <row r="6719" spans="1:22" x14ac:dyDescent="0.35">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s="13">
        <v>25.92</v>
      </c>
      <c r="S6719" s="13">
        <f t="shared" si="313"/>
        <v>18.143999999999998</v>
      </c>
      <c r="T6719" s="13">
        <f t="shared" si="314"/>
        <v>7.7760000000000034</v>
      </c>
      <c r="U6719" s="2">
        <f t="shared" si="312"/>
        <v>0.3000000000000001</v>
      </c>
      <c r="V6719">
        <f>Table1[[#This Row],[Ship Date]]-Table1[[#This Row],[Order Date]]</f>
        <v>7</v>
      </c>
    </row>
    <row r="6720" spans="1:22" x14ac:dyDescent="0.35">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s="13">
        <v>159.91999999999999</v>
      </c>
      <c r="S6720" s="13">
        <f t="shared" si="313"/>
        <v>111.94399999999999</v>
      </c>
      <c r="T6720" s="13">
        <f t="shared" si="314"/>
        <v>47.975999999999999</v>
      </c>
      <c r="U6720" s="2">
        <f t="shared" si="312"/>
        <v>0.30000000000000004</v>
      </c>
      <c r="V6720">
        <f>Table1[[#This Row],[Ship Date]]-Table1[[#This Row],[Order Date]]</f>
        <v>7</v>
      </c>
    </row>
    <row r="6721" spans="1:22" x14ac:dyDescent="0.35">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s="13">
        <v>34.944000000000003</v>
      </c>
      <c r="S6721" s="13">
        <f t="shared" si="313"/>
        <v>24.460799999999999</v>
      </c>
      <c r="T6721" s="13">
        <f t="shared" si="314"/>
        <v>10.483200000000004</v>
      </c>
      <c r="U6721" s="2">
        <f t="shared" si="312"/>
        <v>0.3000000000000001</v>
      </c>
      <c r="V6721">
        <f>Table1[[#This Row],[Ship Date]]-Table1[[#This Row],[Order Date]]</f>
        <v>3</v>
      </c>
    </row>
    <row r="6722" spans="1:22" x14ac:dyDescent="0.35">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s="13">
        <v>149.94999999999999</v>
      </c>
      <c r="S6722" s="13">
        <f t="shared" si="313"/>
        <v>104.96499999999999</v>
      </c>
      <c r="T6722" s="13">
        <f t="shared" si="314"/>
        <v>44.984999999999999</v>
      </c>
      <c r="U6722" s="2">
        <f t="shared" si="312"/>
        <v>0.30000000000000004</v>
      </c>
      <c r="V6722">
        <f>Table1[[#This Row],[Ship Date]]-Table1[[#This Row],[Order Date]]</f>
        <v>5</v>
      </c>
    </row>
    <row r="6723" spans="1:22" x14ac:dyDescent="0.35">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s="13">
        <v>23.32</v>
      </c>
      <c r="S6723" s="13">
        <f t="shared" si="313"/>
        <v>16.323999999999998</v>
      </c>
      <c r="T6723" s="13">
        <f t="shared" si="314"/>
        <v>6.9960000000000022</v>
      </c>
      <c r="U6723" s="2">
        <f t="shared" ref="U6723:U6786" si="315">T6723/R6723</f>
        <v>0.3000000000000001</v>
      </c>
      <c r="V6723">
        <f>Table1[[#This Row],[Ship Date]]-Table1[[#This Row],[Order Date]]</f>
        <v>5</v>
      </c>
    </row>
    <row r="6724" spans="1:22" x14ac:dyDescent="0.35">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s="13">
        <v>16.739999999999998</v>
      </c>
      <c r="S6724" s="13">
        <f t="shared" ref="S6724:S6787" si="316">R6724*0.7</f>
        <v>11.717999999999998</v>
      </c>
      <c r="T6724" s="13">
        <f t="shared" ref="T6724:T6787" si="317">R6724-S6724</f>
        <v>5.0220000000000002</v>
      </c>
      <c r="U6724" s="2">
        <f t="shared" si="315"/>
        <v>0.30000000000000004</v>
      </c>
      <c r="V6724">
        <f>Table1[[#This Row],[Ship Date]]-Table1[[#This Row],[Order Date]]</f>
        <v>5</v>
      </c>
    </row>
    <row r="6725" spans="1:22" x14ac:dyDescent="0.35">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s="13">
        <v>14.82</v>
      </c>
      <c r="S6725" s="13">
        <f t="shared" si="316"/>
        <v>10.373999999999999</v>
      </c>
      <c r="T6725" s="13">
        <f t="shared" si="317"/>
        <v>4.4460000000000015</v>
      </c>
      <c r="U6725" s="2">
        <f t="shared" si="315"/>
        <v>0.3000000000000001</v>
      </c>
      <c r="V6725">
        <f>Table1[[#This Row],[Ship Date]]-Table1[[#This Row],[Order Date]]</f>
        <v>2</v>
      </c>
    </row>
    <row r="6726" spans="1:22" x14ac:dyDescent="0.35">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s="13">
        <v>10.47</v>
      </c>
      <c r="S6726" s="13">
        <f t="shared" si="316"/>
        <v>7.3289999999999997</v>
      </c>
      <c r="T6726" s="13">
        <f t="shared" si="317"/>
        <v>3.1410000000000009</v>
      </c>
      <c r="U6726" s="2">
        <f t="shared" si="315"/>
        <v>0.30000000000000004</v>
      </c>
      <c r="V6726">
        <f>Table1[[#This Row],[Ship Date]]-Table1[[#This Row],[Order Date]]</f>
        <v>4</v>
      </c>
    </row>
    <row r="6727" spans="1:22" x14ac:dyDescent="0.35">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s="13">
        <v>11.07</v>
      </c>
      <c r="S6727" s="13">
        <f t="shared" si="316"/>
        <v>7.7489999999999997</v>
      </c>
      <c r="T6727" s="13">
        <f t="shared" si="317"/>
        <v>3.3210000000000006</v>
      </c>
      <c r="U6727" s="2">
        <f t="shared" si="315"/>
        <v>0.30000000000000004</v>
      </c>
      <c r="V6727">
        <f>Table1[[#This Row],[Ship Date]]-Table1[[#This Row],[Order Date]]</f>
        <v>4</v>
      </c>
    </row>
    <row r="6728" spans="1:22" x14ac:dyDescent="0.35">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s="13">
        <v>20.704000000000001</v>
      </c>
      <c r="S6728" s="13">
        <f t="shared" si="316"/>
        <v>14.492799999999999</v>
      </c>
      <c r="T6728" s="13">
        <f t="shared" si="317"/>
        <v>6.2112000000000016</v>
      </c>
      <c r="U6728" s="2">
        <f t="shared" si="315"/>
        <v>0.30000000000000004</v>
      </c>
      <c r="V6728">
        <f>Table1[[#This Row],[Ship Date]]-Table1[[#This Row],[Order Date]]</f>
        <v>4</v>
      </c>
    </row>
    <row r="6729" spans="1:22" x14ac:dyDescent="0.35">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s="13">
        <v>177.2</v>
      </c>
      <c r="S6729" s="13">
        <f t="shared" si="316"/>
        <v>124.03999999999998</v>
      </c>
      <c r="T6729" s="13">
        <f t="shared" si="317"/>
        <v>53.160000000000011</v>
      </c>
      <c r="U6729" s="2">
        <f t="shared" si="315"/>
        <v>0.3000000000000001</v>
      </c>
      <c r="V6729">
        <f>Table1[[#This Row],[Ship Date]]-Table1[[#This Row],[Order Date]]</f>
        <v>5</v>
      </c>
    </row>
    <row r="6730" spans="1:22" x14ac:dyDescent="0.35">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s="13">
        <v>50.496000000000002</v>
      </c>
      <c r="S6730" s="13">
        <f t="shared" si="316"/>
        <v>35.347200000000001</v>
      </c>
      <c r="T6730" s="13">
        <f t="shared" si="317"/>
        <v>15.148800000000001</v>
      </c>
      <c r="U6730" s="2">
        <f t="shared" si="315"/>
        <v>0.3</v>
      </c>
      <c r="V6730">
        <f>Table1[[#This Row],[Ship Date]]-Table1[[#This Row],[Order Date]]</f>
        <v>5</v>
      </c>
    </row>
    <row r="6731" spans="1:22" x14ac:dyDescent="0.35">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s="13">
        <v>6.1289999999999996</v>
      </c>
      <c r="S6731" s="13">
        <f t="shared" si="316"/>
        <v>4.2902999999999993</v>
      </c>
      <c r="T6731" s="13">
        <f t="shared" si="317"/>
        <v>1.8387000000000002</v>
      </c>
      <c r="U6731" s="2">
        <f t="shared" si="315"/>
        <v>0.30000000000000004</v>
      </c>
      <c r="V6731">
        <f>Table1[[#This Row],[Ship Date]]-Table1[[#This Row],[Order Date]]</f>
        <v>2</v>
      </c>
    </row>
    <row r="6732" spans="1:22" x14ac:dyDescent="0.35">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s="13">
        <v>643.13599999999997</v>
      </c>
      <c r="S6732" s="13">
        <f t="shared" si="316"/>
        <v>450.19519999999994</v>
      </c>
      <c r="T6732" s="13">
        <f t="shared" si="317"/>
        <v>192.94080000000002</v>
      </c>
      <c r="U6732" s="2">
        <f t="shared" si="315"/>
        <v>0.30000000000000004</v>
      </c>
      <c r="V6732">
        <f>Table1[[#This Row],[Ship Date]]-Table1[[#This Row],[Order Date]]</f>
        <v>2</v>
      </c>
    </row>
    <row r="6733" spans="1:22" x14ac:dyDescent="0.35">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s="13">
        <v>20.736000000000001</v>
      </c>
      <c r="S6733" s="13">
        <f t="shared" si="316"/>
        <v>14.5152</v>
      </c>
      <c r="T6733" s="13">
        <f t="shared" si="317"/>
        <v>6.2208000000000006</v>
      </c>
      <c r="U6733" s="2">
        <f t="shared" si="315"/>
        <v>0.30000000000000004</v>
      </c>
      <c r="V6733">
        <f>Table1[[#This Row],[Ship Date]]-Table1[[#This Row],[Order Date]]</f>
        <v>2</v>
      </c>
    </row>
    <row r="6734" spans="1:22" x14ac:dyDescent="0.3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s="13">
        <v>177.536</v>
      </c>
      <c r="S6734" s="13">
        <f t="shared" si="316"/>
        <v>124.2752</v>
      </c>
      <c r="T6734" s="13">
        <f t="shared" si="317"/>
        <v>53.260800000000003</v>
      </c>
      <c r="U6734" s="2">
        <f t="shared" si="315"/>
        <v>0.3</v>
      </c>
      <c r="V6734">
        <f>Table1[[#This Row],[Ship Date]]-Table1[[#This Row],[Order Date]]</f>
        <v>3</v>
      </c>
    </row>
    <row r="6735" spans="1:22" x14ac:dyDescent="0.35">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s="13">
        <v>32.432000000000002</v>
      </c>
      <c r="S6735" s="13">
        <f t="shared" si="316"/>
        <v>22.702400000000001</v>
      </c>
      <c r="T6735" s="13">
        <f t="shared" si="317"/>
        <v>9.7296000000000014</v>
      </c>
      <c r="U6735" s="2">
        <f t="shared" si="315"/>
        <v>0.30000000000000004</v>
      </c>
      <c r="V6735">
        <f>Table1[[#This Row],[Ship Date]]-Table1[[#This Row],[Order Date]]</f>
        <v>3</v>
      </c>
    </row>
    <row r="6736" spans="1:22" x14ac:dyDescent="0.35">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s="13">
        <v>11.696</v>
      </c>
      <c r="S6736" s="13">
        <f t="shared" si="316"/>
        <v>8.1871999999999989</v>
      </c>
      <c r="T6736" s="13">
        <f t="shared" si="317"/>
        <v>3.5088000000000008</v>
      </c>
      <c r="U6736" s="2">
        <f t="shared" si="315"/>
        <v>0.3000000000000001</v>
      </c>
      <c r="V6736">
        <f>Table1[[#This Row],[Ship Date]]-Table1[[#This Row],[Order Date]]</f>
        <v>5</v>
      </c>
    </row>
    <row r="6737" spans="1:22" x14ac:dyDescent="0.35">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s="13">
        <v>113.76</v>
      </c>
      <c r="S6737" s="13">
        <f t="shared" si="316"/>
        <v>79.632000000000005</v>
      </c>
      <c r="T6737" s="13">
        <f t="shared" si="317"/>
        <v>34.128</v>
      </c>
      <c r="U6737" s="2">
        <f t="shared" si="315"/>
        <v>0.3</v>
      </c>
      <c r="V6737">
        <f>Table1[[#This Row],[Ship Date]]-Table1[[#This Row],[Order Date]]</f>
        <v>7</v>
      </c>
    </row>
    <row r="6738" spans="1:22" x14ac:dyDescent="0.35">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s="13">
        <v>579.51</v>
      </c>
      <c r="S6738" s="13">
        <f t="shared" si="316"/>
        <v>405.65699999999998</v>
      </c>
      <c r="T6738" s="13">
        <f t="shared" si="317"/>
        <v>173.85300000000001</v>
      </c>
      <c r="U6738" s="2">
        <f t="shared" si="315"/>
        <v>0.30000000000000004</v>
      </c>
      <c r="V6738">
        <f>Table1[[#This Row],[Ship Date]]-Table1[[#This Row],[Order Date]]</f>
        <v>7</v>
      </c>
    </row>
    <row r="6739" spans="1:22" x14ac:dyDescent="0.35">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s="13">
        <v>150.66</v>
      </c>
      <c r="S6739" s="13">
        <f t="shared" si="316"/>
        <v>105.46199999999999</v>
      </c>
      <c r="T6739" s="13">
        <f t="shared" si="317"/>
        <v>45.198000000000008</v>
      </c>
      <c r="U6739" s="2">
        <f t="shared" si="315"/>
        <v>0.30000000000000004</v>
      </c>
      <c r="V6739">
        <f>Table1[[#This Row],[Ship Date]]-Table1[[#This Row],[Order Date]]</f>
        <v>7</v>
      </c>
    </row>
    <row r="6740" spans="1:22" x14ac:dyDescent="0.35">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s="13">
        <v>48.031999999999996</v>
      </c>
      <c r="S6740" s="13">
        <f t="shared" si="316"/>
        <v>33.622399999999999</v>
      </c>
      <c r="T6740" s="13">
        <f t="shared" si="317"/>
        <v>14.409599999999998</v>
      </c>
      <c r="U6740" s="2">
        <f t="shared" si="315"/>
        <v>0.3</v>
      </c>
      <c r="V6740">
        <f>Table1[[#This Row],[Ship Date]]-Table1[[#This Row],[Order Date]]</f>
        <v>7</v>
      </c>
    </row>
    <row r="6741" spans="1:22" x14ac:dyDescent="0.35">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s="13">
        <v>102.624</v>
      </c>
      <c r="S6741" s="13">
        <f t="shared" si="316"/>
        <v>71.836799999999997</v>
      </c>
      <c r="T6741" s="13">
        <f t="shared" si="317"/>
        <v>30.787199999999999</v>
      </c>
      <c r="U6741" s="2">
        <f t="shared" si="315"/>
        <v>0.3</v>
      </c>
      <c r="V6741">
        <f>Table1[[#This Row],[Ship Date]]-Table1[[#This Row],[Order Date]]</f>
        <v>5</v>
      </c>
    </row>
    <row r="6742" spans="1:22" x14ac:dyDescent="0.35">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s="13">
        <v>359.77199999999999</v>
      </c>
      <c r="S6742" s="13">
        <f t="shared" si="316"/>
        <v>251.84039999999999</v>
      </c>
      <c r="T6742" s="13">
        <f t="shared" si="317"/>
        <v>107.9316</v>
      </c>
      <c r="U6742" s="2">
        <f t="shared" si="315"/>
        <v>0.3</v>
      </c>
      <c r="V6742">
        <f>Table1[[#This Row],[Ship Date]]-Table1[[#This Row],[Order Date]]</f>
        <v>5</v>
      </c>
    </row>
    <row r="6743" spans="1:22" x14ac:dyDescent="0.35">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s="13">
        <v>13.391999999999999</v>
      </c>
      <c r="S6743" s="13">
        <f t="shared" si="316"/>
        <v>9.3743999999999996</v>
      </c>
      <c r="T6743" s="13">
        <f t="shared" si="317"/>
        <v>4.0175999999999998</v>
      </c>
      <c r="U6743" s="2">
        <f t="shared" si="315"/>
        <v>0.3</v>
      </c>
      <c r="V6743">
        <f>Table1[[#This Row],[Ship Date]]-Table1[[#This Row],[Order Date]]</f>
        <v>5</v>
      </c>
    </row>
    <row r="6744" spans="1:22" x14ac:dyDescent="0.35">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s="13">
        <v>122.136</v>
      </c>
      <c r="S6744" s="13">
        <f t="shared" si="316"/>
        <v>85.495199999999997</v>
      </c>
      <c r="T6744" s="13">
        <f t="shared" si="317"/>
        <v>36.640799999999999</v>
      </c>
      <c r="U6744" s="2">
        <f t="shared" si="315"/>
        <v>0.3</v>
      </c>
      <c r="V6744">
        <f>Table1[[#This Row],[Ship Date]]-Table1[[#This Row],[Order Date]]</f>
        <v>5</v>
      </c>
    </row>
    <row r="6745" spans="1:22" x14ac:dyDescent="0.35">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s="13">
        <v>35.880000000000003</v>
      </c>
      <c r="S6745" s="13">
        <f t="shared" si="316"/>
        <v>25.116</v>
      </c>
      <c r="T6745" s="13">
        <f t="shared" si="317"/>
        <v>10.764000000000003</v>
      </c>
      <c r="U6745" s="2">
        <f t="shared" si="315"/>
        <v>0.30000000000000004</v>
      </c>
      <c r="V6745">
        <f>Table1[[#This Row],[Ship Date]]-Table1[[#This Row],[Order Date]]</f>
        <v>4</v>
      </c>
    </row>
    <row r="6746" spans="1:22" x14ac:dyDescent="0.35">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s="13">
        <v>479.952</v>
      </c>
      <c r="S6746" s="13">
        <f t="shared" si="316"/>
        <v>335.96639999999996</v>
      </c>
      <c r="T6746" s="13">
        <f t="shared" si="317"/>
        <v>143.98560000000003</v>
      </c>
      <c r="U6746" s="2">
        <f t="shared" si="315"/>
        <v>0.30000000000000004</v>
      </c>
      <c r="V6746">
        <f>Table1[[#This Row],[Ship Date]]-Table1[[#This Row],[Order Date]]</f>
        <v>2</v>
      </c>
    </row>
    <row r="6747" spans="1:22" x14ac:dyDescent="0.35">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s="13">
        <v>23.92</v>
      </c>
      <c r="S6747" s="13">
        <f t="shared" si="316"/>
        <v>16.744</v>
      </c>
      <c r="T6747" s="13">
        <f t="shared" si="317"/>
        <v>7.1760000000000019</v>
      </c>
      <c r="U6747" s="2">
        <f t="shared" si="315"/>
        <v>0.30000000000000004</v>
      </c>
      <c r="V6747">
        <f>Table1[[#This Row],[Ship Date]]-Table1[[#This Row],[Order Date]]</f>
        <v>2</v>
      </c>
    </row>
    <row r="6748" spans="1:22" x14ac:dyDescent="0.3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s="13">
        <v>629.95000000000005</v>
      </c>
      <c r="S6748" s="13">
        <f t="shared" si="316"/>
        <v>440.96500000000003</v>
      </c>
      <c r="T6748" s="13">
        <f t="shared" si="317"/>
        <v>188.98500000000001</v>
      </c>
      <c r="U6748" s="2">
        <f t="shared" si="315"/>
        <v>0.3</v>
      </c>
      <c r="V6748">
        <f>Table1[[#This Row],[Ship Date]]-Table1[[#This Row],[Order Date]]</f>
        <v>3</v>
      </c>
    </row>
    <row r="6749" spans="1:22" x14ac:dyDescent="0.35">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s="13">
        <v>14.952</v>
      </c>
      <c r="S6749" s="13">
        <f t="shared" si="316"/>
        <v>10.4664</v>
      </c>
      <c r="T6749" s="13">
        <f t="shared" si="317"/>
        <v>4.4855999999999998</v>
      </c>
      <c r="U6749" s="2">
        <f t="shared" si="315"/>
        <v>0.3</v>
      </c>
      <c r="V6749">
        <f>Table1[[#This Row],[Ship Date]]-Table1[[#This Row],[Order Date]]</f>
        <v>4</v>
      </c>
    </row>
    <row r="6750" spans="1:22" x14ac:dyDescent="0.35">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s="13">
        <v>17.940000000000001</v>
      </c>
      <c r="S6750" s="13">
        <f t="shared" si="316"/>
        <v>12.558</v>
      </c>
      <c r="T6750" s="13">
        <f t="shared" si="317"/>
        <v>5.3820000000000014</v>
      </c>
      <c r="U6750" s="2">
        <f t="shared" si="315"/>
        <v>0.30000000000000004</v>
      </c>
      <c r="V6750">
        <f>Table1[[#This Row],[Ship Date]]-Table1[[#This Row],[Order Date]]</f>
        <v>4</v>
      </c>
    </row>
    <row r="6751" spans="1:22" x14ac:dyDescent="0.35">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s="13">
        <v>116.98</v>
      </c>
      <c r="S6751" s="13">
        <f t="shared" si="316"/>
        <v>81.885999999999996</v>
      </c>
      <c r="T6751" s="13">
        <f t="shared" si="317"/>
        <v>35.094000000000008</v>
      </c>
      <c r="U6751" s="2">
        <f t="shared" si="315"/>
        <v>0.30000000000000004</v>
      </c>
      <c r="V6751">
        <f>Table1[[#This Row],[Ship Date]]-Table1[[#This Row],[Order Date]]</f>
        <v>4</v>
      </c>
    </row>
    <row r="6752" spans="1:22" x14ac:dyDescent="0.35">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s="13">
        <v>121.96</v>
      </c>
      <c r="S6752" s="13">
        <f t="shared" si="316"/>
        <v>85.371999999999986</v>
      </c>
      <c r="T6752" s="13">
        <f t="shared" si="317"/>
        <v>36.588000000000008</v>
      </c>
      <c r="U6752" s="2">
        <f t="shared" si="315"/>
        <v>0.3000000000000001</v>
      </c>
      <c r="V6752">
        <f>Table1[[#This Row],[Ship Date]]-Table1[[#This Row],[Order Date]]</f>
        <v>2</v>
      </c>
    </row>
    <row r="6753" spans="1:22" x14ac:dyDescent="0.35">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s="13">
        <v>8.74</v>
      </c>
      <c r="S6753" s="13">
        <f t="shared" si="316"/>
        <v>6.1179999999999994</v>
      </c>
      <c r="T6753" s="13">
        <f t="shared" si="317"/>
        <v>2.6220000000000008</v>
      </c>
      <c r="U6753" s="2">
        <f t="shared" si="315"/>
        <v>0.3000000000000001</v>
      </c>
      <c r="V6753">
        <f>Table1[[#This Row],[Ship Date]]-Table1[[#This Row],[Order Date]]</f>
        <v>2</v>
      </c>
    </row>
    <row r="6754" spans="1:22" x14ac:dyDescent="0.35">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s="13">
        <v>61.96</v>
      </c>
      <c r="S6754" s="13">
        <f t="shared" si="316"/>
        <v>43.372</v>
      </c>
      <c r="T6754" s="13">
        <f t="shared" si="317"/>
        <v>18.588000000000001</v>
      </c>
      <c r="U6754" s="2">
        <f t="shared" si="315"/>
        <v>0.3</v>
      </c>
      <c r="V6754">
        <f>Table1[[#This Row],[Ship Date]]-Table1[[#This Row],[Order Date]]</f>
        <v>2</v>
      </c>
    </row>
    <row r="6755" spans="1:22" x14ac:dyDescent="0.35">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s="13">
        <v>7.96</v>
      </c>
      <c r="S6755" s="13">
        <f t="shared" si="316"/>
        <v>5.5720000000000001</v>
      </c>
      <c r="T6755" s="13">
        <f t="shared" si="317"/>
        <v>2.3879999999999999</v>
      </c>
      <c r="U6755" s="2">
        <f t="shared" si="315"/>
        <v>0.3</v>
      </c>
      <c r="V6755">
        <f>Table1[[#This Row],[Ship Date]]-Table1[[#This Row],[Order Date]]</f>
        <v>2</v>
      </c>
    </row>
    <row r="6756" spans="1:22" x14ac:dyDescent="0.35">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s="13">
        <v>275.24</v>
      </c>
      <c r="S6756" s="13">
        <f t="shared" si="316"/>
        <v>192.66800000000001</v>
      </c>
      <c r="T6756" s="13">
        <f t="shared" si="317"/>
        <v>82.572000000000003</v>
      </c>
      <c r="U6756" s="2">
        <f t="shared" si="315"/>
        <v>0.3</v>
      </c>
      <c r="V6756">
        <f>Table1[[#This Row],[Ship Date]]-Table1[[#This Row],[Order Date]]</f>
        <v>2</v>
      </c>
    </row>
    <row r="6757" spans="1:22" x14ac:dyDescent="0.35">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s="13">
        <v>47.4</v>
      </c>
      <c r="S6757" s="13">
        <f t="shared" si="316"/>
        <v>33.18</v>
      </c>
      <c r="T6757" s="13">
        <f t="shared" si="317"/>
        <v>14.219999999999999</v>
      </c>
      <c r="U6757" s="2">
        <f t="shared" si="315"/>
        <v>0.3</v>
      </c>
      <c r="V6757">
        <f>Table1[[#This Row],[Ship Date]]-Table1[[#This Row],[Order Date]]</f>
        <v>4</v>
      </c>
    </row>
    <row r="6758" spans="1:22" x14ac:dyDescent="0.35">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s="13">
        <v>512.96</v>
      </c>
      <c r="S6758" s="13">
        <f t="shared" si="316"/>
        <v>359.072</v>
      </c>
      <c r="T6758" s="13">
        <f t="shared" si="317"/>
        <v>153.88800000000003</v>
      </c>
      <c r="U6758" s="2">
        <f t="shared" si="315"/>
        <v>0.30000000000000004</v>
      </c>
      <c r="V6758">
        <f>Table1[[#This Row],[Ship Date]]-Table1[[#This Row],[Order Date]]</f>
        <v>4</v>
      </c>
    </row>
    <row r="6759" spans="1:22" x14ac:dyDescent="0.35">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s="13">
        <v>395.94</v>
      </c>
      <c r="S6759" s="13">
        <f t="shared" si="316"/>
        <v>277.15799999999996</v>
      </c>
      <c r="T6759" s="13">
        <f t="shared" si="317"/>
        <v>118.78200000000004</v>
      </c>
      <c r="U6759" s="2">
        <f t="shared" si="315"/>
        <v>0.3000000000000001</v>
      </c>
      <c r="V6759">
        <f>Table1[[#This Row],[Ship Date]]-Table1[[#This Row],[Order Date]]</f>
        <v>4</v>
      </c>
    </row>
    <row r="6760" spans="1:22" x14ac:dyDescent="0.35">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s="13">
        <v>81.96</v>
      </c>
      <c r="S6760" s="13">
        <f t="shared" si="316"/>
        <v>57.371999999999993</v>
      </c>
      <c r="T6760" s="13">
        <f t="shared" si="317"/>
        <v>24.588000000000001</v>
      </c>
      <c r="U6760" s="2">
        <f t="shared" si="315"/>
        <v>0.30000000000000004</v>
      </c>
      <c r="V6760">
        <f>Table1[[#This Row],[Ship Date]]-Table1[[#This Row],[Order Date]]</f>
        <v>4</v>
      </c>
    </row>
    <row r="6761" spans="1:22" x14ac:dyDescent="0.35">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s="13">
        <v>32.776000000000003</v>
      </c>
      <c r="S6761" s="13">
        <f t="shared" si="316"/>
        <v>22.943200000000001</v>
      </c>
      <c r="T6761" s="13">
        <f t="shared" si="317"/>
        <v>9.8328000000000024</v>
      </c>
      <c r="U6761" s="2">
        <f t="shared" si="315"/>
        <v>0.30000000000000004</v>
      </c>
      <c r="V6761">
        <f>Table1[[#This Row],[Ship Date]]-Table1[[#This Row],[Order Date]]</f>
        <v>6</v>
      </c>
    </row>
    <row r="6762" spans="1:22" x14ac:dyDescent="0.35">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s="13">
        <v>272.94</v>
      </c>
      <c r="S6762" s="13">
        <f t="shared" si="316"/>
        <v>191.05799999999999</v>
      </c>
      <c r="T6762" s="13">
        <f t="shared" si="317"/>
        <v>81.882000000000005</v>
      </c>
      <c r="U6762" s="2">
        <f t="shared" si="315"/>
        <v>0.30000000000000004</v>
      </c>
      <c r="V6762">
        <f>Table1[[#This Row],[Ship Date]]-Table1[[#This Row],[Order Date]]</f>
        <v>4</v>
      </c>
    </row>
    <row r="6763" spans="1:22" x14ac:dyDescent="0.35">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s="13">
        <v>253.76400000000001</v>
      </c>
      <c r="S6763" s="13">
        <f t="shared" si="316"/>
        <v>177.63479999999998</v>
      </c>
      <c r="T6763" s="13">
        <f t="shared" si="317"/>
        <v>76.129200000000026</v>
      </c>
      <c r="U6763" s="2">
        <f t="shared" si="315"/>
        <v>0.3000000000000001</v>
      </c>
      <c r="V6763">
        <f>Table1[[#This Row],[Ship Date]]-Table1[[#This Row],[Order Date]]</f>
        <v>2</v>
      </c>
    </row>
    <row r="6764" spans="1:22" x14ac:dyDescent="0.35">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s="13">
        <v>29.24</v>
      </c>
      <c r="S6764" s="13">
        <f t="shared" si="316"/>
        <v>20.467999999999996</v>
      </c>
      <c r="T6764" s="13">
        <f t="shared" si="317"/>
        <v>8.772000000000002</v>
      </c>
      <c r="U6764" s="2">
        <f t="shared" si="315"/>
        <v>0.3000000000000001</v>
      </c>
      <c r="V6764">
        <f>Table1[[#This Row],[Ship Date]]-Table1[[#This Row],[Order Date]]</f>
        <v>6</v>
      </c>
    </row>
    <row r="6765" spans="1:22" x14ac:dyDescent="0.35">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s="13">
        <v>35.167999999999999</v>
      </c>
      <c r="S6765" s="13">
        <f t="shared" si="316"/>
        <v>24.617599999999999</v>
      </c>
      <c r="T6765" s="13">
        <f t="shared" si="317"/>
        <v>10.5504</v>
      </c>
      <c r="U6765" s="2">
        <f t="shared" si="315"/>
        <v>0.3</v>
      </c>
      <c r="V6765">
        <f>Table1[[#This Row],[Ship Date]]-Table1[[#This Row],[Order Date]]</f>
        <v>6</v>
      </c>
    </row>
    <row r="6766" spans="1:22" x14ac:dyDescent="0.35">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s="13">
        <v>1362.9</v>
      </c>
      <c r="S6766" s="13">
        <f t="shared" si="316"/>
        <v>954.03</v>
      </c>
      <c r="T6766" s="13">
        <f t="shared" si="317"/>
        <v>408.87000000000012</v>
      </c>
      <c r="U6766" s="2">
        <f t="shared" si="315"/>
        <v>0.30000000000000004</v>
      </c>
      <c r="V6766">
        <f>Table1[[#This Row],[Ship Date]]-Table1[[#This Row],[Order Date]]</f>
        <v>6</v>
      </c>
    </row>
    <row r="6767" spans="1:22" x14ac:dyDescent="0.35">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s="13">
        <v>317.05799999999999</v>
      </c>
      <c r="S6767" s="13">
        <f t="shared" si="316"/>
        <v>221.94059999999999</v>
      </c>
      <c r="T6767" s="13">
        <f t="shared" si="317"/>
        <v>95.117400000000004</v>
      </c>
      <c r="U6767" s="2">
        <f t="shared" si="315"/>
        <v>0.30000000000000004</v>
      </c>
      <c r="V6767">
        <f>Table1[[#This Row],[Ship Date]]-Table1[[#This Row],[Order Date]]</f>
        <v>4</v>
      </c>
    </row>
    <row r="6768" spans="1:22" x14ac:dyDescent="0.3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s="13">
        <v>15.76</v>
      </c>
      <c r="S6768" s="13">
        <f t="shared" si="316"/>
        <v>11.032</v>
      </c>
      <c r="T6768" s="13">
        <f t="shared" si="317"/>
        <v>4.7279999999999998</v>
      </c>
      <c r="U6768" s="2">
        <f t="shared" si="315"/>
        <v>0.3</v>
      </c>
      <c r="V6768">
        <f>Table1[[#This Row],[Ship Date]]-Table1[[#This Row],[Order Date]]</f>
        <v>4</v>
      </c>
    </row>
    <row r="6769" spans="1:22" x14ac:dyDescent="0.35">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s="13">
        <v>14.56</v>
      </c>
      <c r="S6769" s="13">
        <f t="shared" si="316"/>
        <v>10.192</v>
      </c>
      <c r="T6769" s="13">
        <f t="shared" si="317"/>
        <v>4.3680000000000003</v>
      </c>
      <c r="U6769" s="2">
        <f t="shared" si="315"/>
        <v>0.3</v>
      </c>
      <c r="V6769">
        <f>Table1[[#This Row],[Ship Date]]-Table1[[#This Row],[Order Date]]</f>
        <v>4</v>
      </c>
    </row>
    <row r="6770" spans="1:22" x14ac:dyDescent="0.35">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s="13">
        <v>196.21</v>
      </c>
      <c r="S6770" s="13">
        <f t="shared" si="316"/>
        <v>137.34700000000001</v>
      </c>
      <c r="T6770" s="13">
        <f t="shared" si="317"/>
        <v>58.863</v>
      </c>
      <c r="U6770" s="2">
        <f t="shared" si="315"/>
        <v>0.3</v>
      </c>
      <c r="V6770">
        <f>Table1[[#This Row],[Ship Date]]-Table1[[#This Row],[Order Date]]</f>
        <v>4</v>
      </c>
    </row>
    <row r="6771" spans="1:22" x14ac:dyDescent="0.35">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s="13">
        <v>35.4</v>
      </c>
      <c r="S6771" s="13">
        <f t="shared" si="316"/>
        <v>24.779999999999998</v>
      </c>
      <c r="T6771" s="13">
        <f t="shared" si="317"/>
        <v>10.620000000000001</v>
      </c>
      <c r="U6771" s="2">
        <f t="shared" si="315"/>
        <v>0.30000000000000004</v>
      </c>
      <c r="V6771">
        <f>Table1[[#This Row],[Ship Date]]-Table1[[#This Row],[Order Date]]</f>
        <v>4</v>
      </c>
    </row>
    <row r="6772" spans="1:22" x14ac:dyDescent="0.35">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s="13">
        <v>419.4</v>
      </c>
      <c r="S6772" s="13">
        <f t="shared" si="316"/>
        <v>293.58</v>
      </c>
      <c r="T6772" s="13">
        <f t="shared" si="317"/>
        <v>125.82</v>
      </c>
      <c r="U6772" s="2">
        <f t="shared" si="315"/>
        <v>0.3</v>
      </c>
      <c r="V6772">
        <f>Table1[[#This Row],[Ship Date]]-Table1[[#This Row],[Order Date]]</f>
        <v>4</v>
      </c>
    </row>
    <row r="6773" spans="1:22" x14ac:dyDescent="0.3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s="13">
        <v>13.005000000000001</v>
      </c>
      <c r="S6773" s="13">
        <f t="shared" si="316"/>
        <v>9.1035000000000004</v>
      </c>
      <c r="T6773" s="13">
        <f t="shared" si="317"/>
        <v>3.9015000000000004</v>
      </c>
      <c r="U6773" s="2">
        <f t="shared" si="315"/>
        <v>0.3</v>
      </c>
      <c r="V6773">
        <f>Table1[[#This Row],[Ship Date]]-Table1[[#This Row],[Order Date]]</f>
        <v>4</v>
      </c>
    </row>
    <row r="6774" spans="1:22" x14ac:dyDescent="0.35">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s="13">
        <v>7.7119999999999997</v>
      </c>
      <c r="S6774" s="13">
        <f t="shared" si="316"/>
        <v>5.3983999999999996</v>
      </c>
      <c r="T6774" s="13">
        <f t="shared" si="317"/>
        <v>2.3136000000000001</v>
      </c>
      <c r="U6774" s="2">
        <f t="shared" si="315"/>
        <v>0.30000000000000004</v>
      </c>
      <c r="V6774">
        <f>Table1[[#This Row],[Ship Date]]-Table1[[#This Row],[Order Date]]</f>
        <v>4</v>
      </c>
    </row>
    <row r="6775" spans="1:22" x14ac:dyDescent="0.35">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s="13">
        <v>4.1760000000000002</v>
      </c>
      <c r="S6775" s="13">
        <f t="shared" si="316"/>
        <v>2.9232</v>
      </c>
      <c r="T6775" s="13">
        <f t="shared" si="317"/>
        <v>1.2528000000000001</v>
      </c>
      <c r="U6775" s="2">
        <f t="shared" si="315"/>
        <v>0.30000000000000004</v>
      </c>
      <c r="V6775">
        <f>Table1[[#This Row],[Ship Date]]-Table1[[#This Row],[Order Date]]</f>
        <v>4</v>
      </c>
    </row>
    <row r="6776" spans="1:22" x14ac:dyDescent="0.35">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s="13">
        <v>38.880000000000003</v>
      </c>
      <c r="S6776" s="13">
        <f t="shared" si="316"/>
        <v>27.216000000000001</v>
      </c>
      <c r="T6776" s="13">
        <f t="shared" si="317"/>
        <v>11.664000000000001</v>
      </c>
      <c r="U6776" s="2">
        <f t="shared" si="315"/>
        <v>0.30000000000000004</v>
      </c>
      <c r="V6776">
        <f>Table1[[#This Row],[Ship Date]]-Table1[[#This Row],[Order Date]]</f>
        <v>4</v>
      </c>
    </row>
    <row r="6777" spans="1:22" x14ac:dyDescent="0.35">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s="13">
        <v>17.64</v>
      </c>
      <c r="S6777" s="13">
        <f t="shared" si="316"/>
        <v>12.347999999999999</v>
      </c>
      <c r="T6777" s="13">
        <f t="shared" si="317"/>
        <v>5.2920000000000016</v>
      </c>
      <c r="U6777" s="2">
        <f t="shared" si="315"/>
        <v>0.3000000000000001</v>
      </c>
      <c r="V6777">
        <f>Table1[[#This Row],[Ship Date]]-Table1[[#This Row],[Order Date]]</f>
        <v>6</v>
      </c>
    </row>
    <row r="6778" spans="1:22" x14ac:dyDescent="0.3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s="13">
        <v>93.456000000000003</v>
      </c>
      <c r="S6778" s="13">
        <f t="shared" si="316"/>
        <v>65.419200000000004</v>
      </c>
      <c r="T6778" s="13">
        <f t="shared" si="317"/>
        <v>28.036799999999999</v>
      </c>
      <c r="U6778" s="2">
        <f t="shared" si="315"/>
        <v>0.3</v>
      </c>
      <c r="V6778">
        <f>Table1[[#This Row],[Ship Date]]-Table1[[#This Row],[Order Date]]</f>
        <v>6</v>
      </c>
    </row>
    <row r="6779" spans="1:22" x14ac:dyDescent="0.35">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s="13">
        <v>449.91</v>
      </c>
      <c r="S6779" s="13">
        <f t="shared" si="316"/>
        <v>314.93700000000001</v>
      </c>
      <c r="T6779" s="13">
        <f t="shared" si="317"/>
        <v>134.97300000000001</v>
      </c>
      <c r="U6779" s="2">
        <f t="shared" si="315"/>
        <v>0.3</v>
      </c>
      <c r="V6779">
        <f>Table1[[#This Row],[Ship Date]]-Table1[[#This Row],[Order Date]]</f>
        <v>4</v>
      </c>
    </row>
    <row r="6780" spans="1:22" x14ac:dyDescent="0.35">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s="13">
        <v>344.94</v>
      </c>
      <c r="S6780" s="13">
        <f t="shared" si="316"/>
        <v>241.45799999999997</v>
      </c>
      <c r="T6780" s="13">
        <f t="shared" si="317"/>
        <v>103.48200000000003</v>
      </c>
      <c r="U6780" s="2">
        <f t="shared" si="315"/>
        <v>0.3000000000000001</v>
      </c>
      <c r="V6780">
        <f>Table1[[#This Row],[Ship Date]]-Table1[[#This Row],[Order Date]]</f>
        <v>5</v>
      </c>
    </row>
    <row r="6781" spans="1:22" x14ac:dyDescent="0.35">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s="13">
        <v>14.76</v>
      </c>
      <c r="S6781" s="13">
        <f t="shared" si="316"/>
        <v>10.331999999999999</v>
      </c>
      <c r="T6781" s="13">
        <f t="shared" si="317"/>
        <v>4.4280000000000008</v>
      </c>
      <c r="U6781" s="2">
        <f t="shared" si="315"/>
        <v>0.30000000000000004</v>
      </c>
      <c r="V6781">
        <f>Table1[[#This Row],[Ship Date]]-Table1[[#This Row],[Order Date]]</f>
        <v>5</v>
      </c>
    </row>
    <row r="6782" spans="1:22" x14ac:dyDescent="0.35">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s="13">
        <v>12.76</v>
      </c>
      <c r="S6782" s="13">
        <f t="shared" si="316"/>
        <v>8.9319999999999986</v>
      </c>
      <c r="T6782" s="13">
        <f t="shared" si="317"/>
        <v>3.8280000000000012</v>
      </c>
      <c r="U6782" s="2">
        <f t="shared" si="315"/>
        <v>0.3000000000000001</v>
      </c>
      <c r="V6782">
        <f>Table1[[#This Row],[Ship Date]]-Table1[[#This Row],[Order Date]]</f>
        <v>5</v>
      </c>
    </row>
    <row r="6783" spans="1:22" x14ac:dyDescent="0.35">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s="13">
        <v>58.48</v>
      </c>
      <c r="S6783" s="13">
        <f t="shared" si="316"/>
        <v>40.935999999999993</v>
      </c>
      <c r="T6783" s="13">
        <f t="shared" si="317"/>
        <v>17.544000000000004</v>
      </c>
      <c r="U6783" s="2">
        <f t="shared" si="315"/>
        <v>0.3000000000000001</v>
      </c>
      <c r="V6783">
        <f>Table1[[#This Row],[Ship Date]]-Table1[[#This Row],[Order Date]]</f>
        <v>5</v>
      </c>
    </row>
    <row r="6784" spans="1:22" x14ac:dyDescent="0.35">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s="13">
        <v>20.096</v>
      </c>
      <c r="S6784" s="13">
        <f t="shared" si="316"/>
        <v>14.0672</v>
      </c>
      <c r="T6784" s="13">
        <f t="shared" si="317"/>
        <v>6.0288000000000004</v>
      </c>
      <c r="U6784" s="2">
        <f t="shared" si="315"/>
        <v>0.30000000000000004</v>
      </c>
      <c r="V6784">
        <f>Table1[[#This Row],[Ship Date]]-Table1[[#This Row],[Order Date]]</f>
        <v>3</v>
      </c>
    </row>
    <row r="6785" spans="1:22" x14ac:dyDescent="0.35">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s="13">
        <v>37.752000000000002</v>
      </c>
      <c r="S6785" s="13">
        <f t="shared" si="316"/>
        <v>26.426400000000001</v>
      </c>
      <c r="T6785" s="13">
        <f t="shared" si="317"/>
        <v>11.325600000000001</v>
      </c>
      <c r="U6785" s="2">
        <f t="shared" si="315"/>
        <v>0.30000000000000004</v>
      </c>
      <c r="V6785">
        <f>Table1[[#This Row],[Ship Date]]-Table1[[#This Row],[Order Date]]</f>
        <v>3</v>
      </c>
    </row>
    <row r="6786" spans="1:22" x14ac:dyDescent="0.35">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s="13">
        <v>138.58799999999999</v>
      </c>
      <c r="S6786" s="13">
        <f t="shared" si="316"/>
        <v>97.011599999999987</v>
      </c>
      <c r="T6786" s="13">
        <f t="shared" si="317"/>
        <v>41.576400000000007</v>
      </c>
      <c r="U6786" s="2">
        <f t="shared" si="315"/>
        <v>0.30000000000000004</v>
      </c>
      <c r="V6786">
        <f>Table1[[#This Row],[Ship Date]]-Table1[[#This Row],[Order Date]]</f>
        <v>3</v>
      </c>
    </row>
    <row r="6787" spans="1:22" x14ac:dyDescent="0.35">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s="13">
        <v>259.92</v>
      </c>
      <c r="S6787" s="13">
        <f t="shared" si="316"/>
        <v>181.94399999999999</v>
      </c>
      <c r="T6787" s="13">
        <f t="shared" si="317"/>
        <v>77.976000000000028</v>
      </c>
      <c r="U6787" s="2">
        <f t="shared" ref="U6787:U6850" si="318">T6787/R6787</f>
        <v>0.3000000000000001</v>
      </c>
      <c r="V6787">
        <f>Table1[[#This Row],[Ship Date]]-Table1[[#This Row],[Order Date]]</f>
        <v>3</v>
      </c>
    </row>
    <row r="6788" spans="1:22" x14ac:dyDescent="0.35">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s="13">
        <v>20.736000000000001</v>
      </c>
      <c r="S6788" s="13">
        <f t="shared" ref="S6788:S6851" si="319">R6788*0.7</f>
        <v>14.5152</v>
      </c>
      <c r="T6788" s="13">
        <f t="shared" ref="T6788:T6851" si="320">R6788-S6788</f>
        <v>6.2208000000000006</v>
      </c>
      <c r="U6788" s="2">
        <f t="shared" si="318"/>
        <v>0.30000000000000004</v>
      </c>
      <c r="V6788">
        <f>Table1[[#This Row],[Ship Date]]-Table1[[#This Row],[Order Date]]</f>
        <v>3</v>
      </c>
    </row>
    <row r="6789" spans="1:22" x14ac:dyDescent="0.35">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s="13">
        <v>129.93</v>
      </c>
      <c r="S6789" s="13">
        <f t="shared" si="319"/>
        <v>90.950999999999993</v>
      </c>
      <c r="T6789" s="13">
        <f t="shared" si="320"/>
        <v>38.979000000000013</v>
      </c>
      <c r="U6789" s="2">
        <f t="shared" si="318"/>
        <v>0.3000000000000001</v>
      </c>
      <c r="V6789">
        <f>Table1[[#This Row],[Ship Date]]-Table1[[#This Row],[Order Date]]</f>
        <v>7</v>
      </c>
    </row>
    <row r="6790" spans="1:22" x14ac:dyDescent="0.35">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s="13">
        <v>69.930000000000007</v>
      </c>
      <c r="S6790" s="13">
        <f t="shared" si="319"/>
        <v>48.951000000000001</v>
      </c>
      <c r="T6790" s="13">
        <f t="shared" si="320"/>
        <v>20.979000000000006</v>
      </c>
      <c r="U6790" s="2">
        <f t="shared" si="318"/>
        <v>0.30000000000000004</v>
      </c>
      <c r="V6790">
        <f>Table1[[#This Row],[Ship Date]]-Table1[[#This Row],[Order Date]]</f>
        <v>7</v>
      </c>
    </row>
    <row r="6791" spans="1:22" x14ac:dyDescent="0.35">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s="13">
        <v>140.73599999999999</v>
      </c>
      <c r="S6791" s="13">
        <f t="shared" si="319"/>
        <v>98.515199999999993</v>
      </c>
      <c r="T6791" s="13">
        <f t="shared" si="320"/>
        <v>42.220799999999997</v>
      </c>
      <c r="U6791" s="2">
        <f t="shared" si="318"/>
        <v>0.3</v>
      </c>
      <c r="V6791">
        <f>Table1[[#This Row],[Ship Date]]-Table1[[#This Row],[Order Date]]</f>
        <v>2</v>
      </c>
    </row>
    <row r="6792" spans="1:22" x14ac:dyDescent="0.35">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s="13">
        <v>8.32</v>
      </c>
      <c r="S6792" s="13">
        <f t="shared" si="319"/>
        <v>5.8239999999999998</v>
      </c>
      <c r="T6792" s="13">
        <f t="shared" si="320"/>
        <v>2.4960000000000004</v>
      </c>
      <c r="U6792" s="2">
        <f t="shared" si="318"/>
        <v>0.30000000000000004</v>
      </c>
      <c r="V6792">
        <f>Table1[[#This Row],[Ship Date]]-Table1[[#This Row],[Order Date]]</f>
        <v>1</v>
      </c>
    </row>
    <row r="6793" spans="1:22" x14ac:dyDescent="0.35">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s="13">
        <v>9.98</v>
      </c>
      <c r="S6793" s="13">
        <f t="shared" si="319"/>
        <v>6.9859999999999998</v>
      </c>
      <c r="T6793" s="13">
        <f t="shared" si="320"/>
        <v>2.9940000000000007</v>
      </c>
      <c r="U6793" s="2">
        <f t="shared" si="318"/>
        <v>0.30000000000000004</v>
      </c>
      <c r="V6793">
        <f>Table1[[#This Row],[Ship Date]]-Table1[[#This Row],[Order Date]]</f>
        <v>5</v>
      </c>
    </row>
    <row r="6794" spans="1:22" x14ac:dyDescent="0.35">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s="13">
        <v>62.94</v>
      </c>
      <c r="S6794" s="13">
        <f t="shared" si="319"/>
        <v>44.057999999999993</v>
      </c>
      <c r="T6794" s="13">
        <f t="shared" si="320"/>
        <v>18.882000000000005</v>
      </c>
      <c r="U6794" s="2">
        <f t="shared" si="318"/>
        <v>0.3000000000000001</v>
      </c>
      <c r="V6794">
        <f>Table1[[#This Row],[Ship Date]]-Table1[[#This Row],[Order Date]]</f>
        <v>3</v>
      </c>
    </row>
    <row r="6795" spans="1:22" x14ac:dyDescent="0.35">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s="13">
        <v>21.488</v>
      </c>
      <c r="S6795" s="13">
        <f t="shared" si="319"/>
        <v>15.041599999999999</v>
      </c>
      <c r="T6795" s="13">
        <f t="shared" si="320"/>
        <v>6.4464000000000006</v>
      </c>
      <c r="U6795" s="2">
        <f t="shared" si="318"/>
        <v>0.30000000000000004</v>
      </c>
      <c r="V6795">
        <f>Table1[[#This Row],[Ship Date]]-Table1[[#This Row],[Order Date]]</f>
        <v>4</v>
      </c>
    </row>
    <row r="6796" spans="1:22" x14ac:dyDescent="0.35">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s="13">
        <v>239.976</v>
      </c>
      <c r="S6796" s="13">
        <f t="shared" si="319"/>
        <v>167.98319999999998</v>
      </c>
      <c r="T6796" s="13">
        <f t="shared" si="320"/>
        <v>71.992800000000017</v>
      </c>
      <c r="U6796" s="2">
        <f t="shared" si="318"/>
        <v>0.30000000000000004</v>
      </c>
      <c r="V6796">
        <f>Table1[[#This Row],[Ship Date]]-Table1[[#This Row],[Order Date]]</f>
        <v>4</v>
      </c>
    </row>
    <row r="6797" spans="1:22" x14ac:dyDescent="0.35">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s="13">
        <v>34.503999999999998</v>
      </c>
      <c r="S6797" s="13">
        <f t="shared" si="319"/>
        <v>24.152799999999996</v>
      </c>
      <c r="T6797" s="13">
        <f t="shared" si="320"/>
        <v>10.351200000000002</v>
      </c>
      <c r="U6797" s="2">
        <f t="shared" si="318"/>
        <v>0.3000000000000001</v>
      </c>
      <c r="V6797">
        <f>Table1[[#This Row],[Ship Date]]-Table1[[#This Row],[Order Date]]</f>
        <v>4</v>
      </c>
    </row>
    <row r="6798" spans="1:22" x14ac:dyDescent="0.35">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s="13">
        <v>20.103999999999999</v>
      </c>
      <c r="S6798" s="13">
        <f t="shared" si="319"/>
        <v>14.072799999999999</v>
      </c>
      <c r="T6798" s="13">
        <f t="shared" si="320"/>
        <v>6.0312000000000001</v>
      </c>
      <c r="U6798" s="2">
        <f t="shared" si="318"/>
        <v>0.30000000000000004</v>
      </c>
      <c r="V6798">
        <f>Table1[[#This Row],[Ship Date]]-Table1[[#This Row],[Order Date]]</f>
        <v>0</v>
      </c>
    </row>
    <row r="6799" spans="1:22" x14ac:dyDescent="0.35">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s="13">
        <v>3.798</v>
      </c>
      <c r="S6799" s="13">
        <f t="shared" si="319"/>
        <v>2.6585999999999999</v>
      </c>
      <c r="T6799" s="13">
        <f t="shared" si="320"/>
        <v>1.1394000000000002</v>
      </c>
      <c r="U6799" s="2">
        <f t="shared" si="318"/>
        <v>0.30000000000000004</v>
      </c>
      <c r="V6799">
        <f>Table1[[#This Row],[Ship Date]]-Table1[[#This Row],[Order Date]]</f>
        <v>0</v>
      </c>
    </row>
    <row r="6800" spans="1:22" x14ac:dyDescent="0.35">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s="13">
        <v>7.88</v>
      </c>
      <c r="S6800" s="13">
        <f t="shared" si="319"/>
        <v>5.516</v>
      </c>
      <c r="T6800" s="13">
        <f t="shared" si="320"/>
        <v>2.3639999999999999</v>
      </c>
      <c r="U6800" s="2">
        <f t="shared" si="318"/>
        <v>0.3</v>
      </c>
      <c r="V6800">
        <f>Table1[[#This Row],[Ship Date]]-Table1[[#This Row],[Order Date]]</f>
        <v>0</v>
      </c>
    </row>
    <row r="6801" spans="1:22" x14ac:dyDescent="0.35">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s="13">
        <v>35.445</v>
      </c>
      <c r="S6801" s="13">
        <f t="shared" si="319"/>
        <v>24.811499999999999</v>
      </c>
      <c r="T6801" s="13">
        <f t="shared" si="320"/>
        <v>10.633500000000002</v>
      </c>
      <c r="U6801" s="2">
        <f t="shared" si="318"/>
        <v>0.30000000000000004</v>
      </c>
      <c r="V6801">
        <f>Table1[[#This Row],[Ship Date]]-Table1[[#This Row],[Order Date]]</f>
        <v>7</v>
      </c>
    </row>
    <row r="6802" spans="1:22" x14ac:dyDescent="0.35">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s="13">
        <v>269.97000000000003</v>
      </c>
      <c r="S6802" s="13">
        <f t="shared" si="319"/>
        <v>188.97900000000001</v>
      </c>
      <c r="T6802" s="13">
        <f t="shared" si="320"/>
        <v>80.991000000000014</v>
      </c>
      <c r="U6802" s="2">
        <f t="shared" si="318"/>
        <v>0.30000000000000004</v>
      </c>
      <c r="V6802">
        <f>Table1[[#This Row],[Ship Date]]-Table1[[#This Row],[Order Date]]</f>
        <v>7</v>
      </c>
    </row>
    <row r="6803" spans="1:22" x14ac:dyDescent="0.35">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s="13">
        <v>45.12</v>
      </c>
      <c r="S6803" s="13">
        <f t="shared" si="319"/>
        <v>31.583999999999996</v>
      </c>
      <c r="T6803" s="13">
        <f t="shared" si="320"/>
        <v>13.536000000000001</v>
      </c>
      <c r="U6803" s="2">
        <f t="shared" si="318"/>
        <v>0.30000000000000004</v>
      </c>
      <c r="V6803">
        <f>Table1[[#This Row],[Ship Date]]-Table1[[#This Row],[Order Date]]</f>
        <v>7</v>
      </c>
    </row>
    <row r="6804" spans="1:22" x14ac:dyDescent="0.35">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s="13">
        <v>100.8</v>
      </c>
      <c r="S6804" s="13">
        <f t="shared" si="319"/>
        <v>70.559999999999988</v>
      </c>
      <c r="T6804" s="13">
        <f t="shared" si="320"/>
        <v>30.240000000000009</v>
      </c>
      <c r="U6804" s="2">
        <f t="shared" si="318"/>
        <v>0.3000000000000001</v>
      </c>
      <c r="V6804">
        <f>Table1[[#This Row],[Ship Date]]-Table1[[#This Row],[Order Date]]</f>
        <v>7</v>
      </c>
    </row>
    <row r="6805" spans="1:22" x14ac:dyDescent="0.35">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s="13">
        <v>47.968000000000004</v>
      </c>
      <c r="S6805" s="13">
        <f t="shared" si="319"/>
        <v>33.577600000000004</v>
      </c>
      <c r="T6805" s="13">
        <f t="shared" si="320"/>
        <v>14.3904</v>
      </c>
      <c r="U6805" s="2">
        <f t="shared" si="318"/>
        <v>0.3</v>
      </c>
      <c r="V6805">
        <f>Table1[[#This Row],[Ship Date]]-Table1[[#This Row],[Order Date]]</f>
        <v>7</v>
      </c>
    </row>
    <row r="6806" spans="1:22" x14ac:dyDescent="0.35">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s="13">
        <v>99.98</v>
      </c>
      <c r="S6806" s="13">
        <f t="shared" si="319"/>
        <v>69.986000000000004</v>
      </c>
      <c r="T6806" s="13">
        <f t="shared" si="320"/>
        <v>29.994</v>
      </c>
      <c r="U6806" s="2">
        <f t="shared" si="318"/>
        <v>0.3</v>
      </c>
      <c r="V6806">
        <f>Table1[[#This Row],[Ship Date]]-Table1[[#This Row],[Order Date]]</f>
        <v>1</v>
      </c>
    </row>
    <row r="6807" spans="1:22" x14ac:dyDescent="0.35">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s="13">
        <v>9.9600000000000009</v>
      </c>
      <c r="S6807" s="13">
        <f t="shared" si="319"/>
        <v>6.9720000000000004</v>
      </c>
      <c r="T6807" s="13">
        <f t="shared" si="320"/>
        <v>2.9880000000000004</v>
      </c>
      <c r="U6807" s="2">
        <f t="shared" si="318"/>
        <v>0.30000000000000004</v>
      </c>
      <c r="V6807">
        <f>Table1[[#This Row],[Ship Date]]-Table1[[#This Row],[Order Date]]</f>
        <v>3</v>
      </c>
    </row>
    <row r="6808" spans="1:22" x14ac:dyDescent="0.35">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s="13">
        <v>3.8559999999999999</v>
      </c>
      <c r="S6808" s="13">
        <f t="shared" si="319"/>
        <v>2.6991999999999998</v>
      </c>
      <c r="T6808" s="13">
        <f t="shared" si="320"/>
        <v>1.1568000000000001</v>
      </c>
      <c r="U6808" s="2">
        <f t="shared" si="318"/>
        <v>0.30000000000000004</v>
      </c>
      <c r="V6808">
        <f>Table1[[#This Row],[Ship Date]]-Table1[[#This Row],[Order Date]]</f>
        <v>4</v>
      </c>
    </row>
    <row r="6809" spans="1:22" x14ac:dyDescent="0.35">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s="13">
        <v>98.376000000000005</v>
      </c>
      <c r="S6809" s="13">
        <f t="shared" si="319"/>
        <v>68.863199999999992</v>
      </c>
      <c r="T6809" s="13">
        <f t="shared" si="320"/>
        <v>29.512800000000013</v>
      </c>
      <c r="U6809" s="2">
        <f t="shared" si="318"/>
        <v>0.3000000000000001</v>
      </c>
      <c r="V6809">
        <f>Table1[[#This Row],[Ship Date]]-Table1[[#This Row],[Order Date]]</f>
        <v>5</v>
      </c>
    </row>
    <row r="6810" spans="1:22" x14ac:dyDescent="0.35">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s="13">
        <v>22.38</v>
      </c>
      <c r="S6810" s="13">
        <f t="shared" si="319"/>
        <v>15.665999999999999</v>
      </c>
      <c r="T6810" s="13">
        <f t="shared" si="320"/>
        <v>6.7140000000000004</v>
      </c>
      <c r="U6810" s="2">
        <f t="shared" si="318"/>
        <v>0.30000000000000004</v>
      </c>
      <c r="V6810">
        <f>Table1[[#This Row],[Ship Date]]-Table1[[#This Row],[Order Date]]</f>
        <v>5</v>
      </c>
    </row>
    <row r="6811" spans="1:22" x14ac:dyDescent="0.35">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s="13">
        <v>3.8820000000000001</v>
      </c>
      <c r="S6811" s="13">
        <f t="shared" si="319"/>
        <v>2.7174</v>
      </c>
      <c r="T6811" s="13">
        <f t="shared" si="320"/>
        <v>1.1646000000000001</v>
      </c>
      <c r="U6811" s="2">
        <f t="shared" si="318"/>
        <v>0.3</v>
      </c>
      <c r="V6811">
        <f>Table1[[#This Row],[Ship Date]]-Table1[[#This Row],[Order Date]]</f>
        <v>1</v>
      </c>
    </row>
    <row r="6812" spans="1:22" x14ac:dyDescent="0.35">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s="13">
        <v>12.585000000000001</v>
      </c>
      <c r="S6812" s="13">
        <f t="shared" si="319"/>
        <v>8.8094999999999999</v>
      </c>
      <c r="T6812" s="13">
        <f t="shared" si="320"/>
        <v>3.775500000000001</v>
      </c>
      <c r="U6812" s="2">
        <f t="shared" si="318"/>
        <v>0.30000000000000004</v>
      </c>
      <c r="V6812">
        <f>Table1[[#This Row],[Ship Date]]-Table1[[#This Row],[Order Date]]</f>
        <v>1</v>
      </c>
    </row>
    <row r="6813" spans="1:22" x14ac:dyDescent="0.35">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s="13">
        <v>113.372</v>
      </c>
      <c r="S6813" s="13">
        <f t="shared" si="319"/>
        <v>79.360399999999998</v>
      </c>
      <c r="T6813" s="13">
        <f t="shared" si="320"/>
        <v>34.011600000000001</v>
      </c>
      <c r="U6813" s="2">
        <f t="shared" si="318"/>
        <v>0.3</v>
      </c>
      <c r="V6813">
        <f>Table1[[#This Row],[Ship Date]]-Table1[[#This Row],[Order Date]]</f>
        <v>1</v>
      </c>
    </row>
    <row r="6814" spans="1:22" x14ac:dyDescent="0.35">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s="13">
        <v>18.312000000000001</v>
      </c>
      <c r="S6814" s="13">
        <f t="shared" si="319"/>
        <v>12.8184</v>
      </c>
      <c r="T6814" s="13">
        <f t="shared" si="320"/>
        <v>5.4936000000000007</v>
      </c>
      <c r="U6814" s="2">
        <f t="shared" si="318"/>
        <v>0.30000000000000004</v>
      </c>
      <c r="V6814">
        <f>Table1[[#This Row],[Ship Date]]-Table1[[#This Row],[Order Date]]</f>
        <v>1</v>
      </c>
    </row>
    <row r="6815" spans="1:22" x14ac:dyDescent="0.35">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s="13">
        <v>127.93600000000001</v>
      </c>
      <c r="S6815" s="13">
        <f t="shared" si="319"/>
        <v>89.555199999999999</v>
      </c>
      <c r="T6815" s="13">
        <f t="shared" si="320"/>
        <v>38.380800000000008</v>
      </c>
      <c r="U6815" s="2">
        <f t="shared" si="318"/>
        <v>0.30000000000000004</v>
      </c>
      <c r="V6815">
        <f>Table1[[#This Row],[Ship Date]]-Table1[[#This Row],[Order Date]]</f>
        <v>1</v>
      </c>
    </row>
    <row r="6816" spans="1:22" x14ac:dyDescent="0.35">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s="13">
        <v>241.17</v>
      </c>
      <c r="S6816" s="13">
        <f t="shared" si="319"/>
        <v>168.81899999999999</v>
      </c>
      <c r="T6816" s="13">
        <f t="shared" si="320"/>
        <v>72.350999999999999</v>
      </c>
      <c r="U6816" s="2">
        <f t="shared" si="318"/>
        <v>0.3</v>
      </c>
      <c r="V6816">
        <f>Table1[[#This Row],[Ship Date]]-Table1[[#This Row],[Order Date]]</f>
        <v>1</v>
      </c>
    </row>
    <row r="6817" spans="1:22" x14ac:dyDescent="0.35">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s="13">
        <v>6.24</v>
      </c>
      <c r="S6817" s="13">
        <f t="shared" si="319"/>
        <v>4.3679999999999994</v>
      </c>
      <c r="T6817" s="13">
        <f t="shared" si="320"/>
        <v>1.8720000000000008</v>
      </c>
      <c r="U6817" s="2">
        <f t="shared" si="318"/>
        <v>0.3000000000000001</v>
      </c>
      <c r="V6817">
        <f>Table1[[#This Row],[Ship Date]]-Table1[[#This Row],[Order Date]]</f>
        <v>4</v>
      </c>
    </row>
    <row r="6818" spans="1:22" x14ac:dyDescent="0.35">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s="13">
        <v>17.899999999999999</v>
      </c>
      <c r="S6818" s="13">
        <f t="shared" si="319"/>
        <v>12.529999999999998</v>
      </c>
      <c r="T6818" s="13">
        <f t="shared" si="320"/>
        <v>5.370000000000001</v>
      </c>
      <c r="U6818" s="2">
        <f t="shared" si="318"/>
        <v>0.3000000000000001</v>
      </c>
      <c r="V6818">
        <f>Table1[[#This Row],[Ship Date]]-Table1[[#This Row],[Order Date]]</f>
        <v>4</v>
      </c>
    </row>
    <row r="6819" spans="1:22" x14ac:dyDescent="0.35">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s="13">
        <v>3266.3760000000002</v>
      </c>
      <c r="S6819" s="13">
        <f t="shared" si="319"/>
        <v>2286.4632000000001</v>
      </c>
      <c r="T6819" s="13">
        <f t="shared" si="320"/>
        <v>979.91280000000006</v>
      </c>
      <c r="U6819" s="2">
        <f t="shared" si="318"/>
        <v>0.3</v>
      </c>
      <c r="V6819">
        <f>Table1[[#This Row],[Ship Date]]-Table1[[#This Row],[Order Date]]</f>
        <v>4</v>
      </c>
    </row>
    <row r="6820" spans="1:22" x14ac:dyDescent="0.35">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s="13">
        <v>1.68</v>
      </c>
      <c r="S6820" s="13">
        <f t="shared" si="319"/>
        <v>1.1759999999999999</v>
      </c>
      <c r="T6820" s="13">
        <f t="shared" si="320"/>
        <v>0.504</v>
      </c>
      <c r="U6820" s="2">
        <f t="shared" si="318"/>
        <v>0.3</v>
      </c>
      <c r="V6820">
        <f>Table1[[#This Row],[Ship Date]]-Table1[[#This Row],[Order Date]]</f>
        <v>4</v>
      </c>
    </row>
    <row r="6821" spans="1:22" x14ac:dyDescent="0.35">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s="13">
        <v>7.968</v>
      </c>
      <c r="S6821" s="13">
        <f t="shared" si="319"/>
        <v>5.5775999999999994</v>
      </c>
      <c r="T6821" s="13">
        <f t="shared" si="320"/>
        <v>2.3904000000000005</v>
      </c>
      <c r="U6821" s="2">
        <f t="shared" si="318"/>
        <v>0.30000000000000004</v>
      </c>
      <c r="V6821">
        <f>Table1[[#This Row],[Ship Date]]-Table1[[#This Row],[Order Date]]</f>
        <v>4</v>
      </c>
    </row>
    <row r="6822" spans="1:22" x14ac:dyDescent="0.35">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s="13">
        <v>113.372</v>
      </c>
      <c r="S6822" s="13">
        <f t="shared" si="319"/>
        <v>79.360399999999998</v>
      </c>
      <c r="T6822" s="13">
        <f t="shared" si="320"/>
        <v>34.011600000000001</v>
      </c>
      <c r="U6822" s="2">
        <f t="shared" si="318"/>
        <v>0.3</v>
      </c>
      <c r="V6822">
        <f>Table1[[#This Row],[Ship Date]]-Table1[[#This Row],[Order Date]]</f>
        <v>4</v>
      </c>
    </row>
    <row r="6823" spans="1:22" x14ac:dyDescent="0.35">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s="13">
        <v>2.96</v>
      </c>
      <c r="S6823" s="13">
        <f t="shared" si="319"/>
        <v>2.0720000000000001</v>
      </c>
      <c r="T6823" s="13">
        <f t="shared" si="320"/>
        <v>0.8879999999999999</v>
      </c>
      <c r="U6823" s="2">
        <f t="shared" si="318"/>
        <v>0.3</v>
      </c>
      <c r="V6823">
        <f>Table1[[#This Row],[Ship Date]]-Table1[[#This Row],[Order Date]]</f>
        <v>4</v>
      </c>
    </row>
    <row r="6824" spans="1:22" x14ac:dyDescent="0.35">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s="13">
        <v>168.1</v>
      </c>
      <c r="S6824" s="13">
        <f t="shared" si="319"/>
        <v>117.66999999999999</v>
      </c>
      <c r="T6824" s="13">
        <f t="shared" si="320"/>
        <v>50.430000000000007</v>
      </c>
      <c r="U6824" s="2">
        <f t="shared" si="318"/>
        <v>0.30000000000000004</v>
      </c>
      <c r="V6824">
        <f>Table1[[#This Row],[Ship Date]]-Table1[[#This Row],[Order Date]]</f>
        <v>5</v>
      </c>
    </row>
    <row r="6825" spans="1:22" x14ac:dyDescent="0.35">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s="13">
        <v>98.46</v>
      </c>
      <c r="S6825" s="13">
        <f t="shared" si="319"/>
        <v>68.921999999999997</v>
      </c>
      <c r="T6825" s="13">
        <f t="shared" si="320"/>
        <v>29.537999999999997</v>
      </c>
      <c r="U6825" s="2">
        <f t="shared" si="318"/>
        <v>0.3</v>
      </c>
      <c r="V6825">
        <f>Table1[[#This Row],[Ship Date]]-Table1[[#This Row],[Order Date]]</f>
        <v>4</v>
      </c>
    </row>
    <row r="6826" spans="1:22" x14ac:dyDescent="0.35">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s="13">
        <v>358.58</v>
      </c>
      <c r="S6826" s="13">
        <f t="shared" si="319"/>
        <v>251.00599999999997</v>
      </c>
      <c r="T6826" s="13">
        <f t="shared" si="320"/>
        <v>107.57400000000001</v>
      </c>
      <c r="U6826" s="2">
        <f t="shared" si="318"/>
        <v>0.30000000000000004</v>
      </c>
      <c r="V6826">
        <f>Table1[[#This Row],[Ship Date]]-Table1[[#This Row],[Order Date]]</f>
        <v>4</v>
      </c>
    </row>
    <row r="6827" spans="1:22" x14ac:dyDescent="0.35">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s="13">
        <v>32.479999999999997</v>
      </c>
      <c r="S6827" s="13">
        <f t="shared" si="319"/>
        <v>22.735999999999997</v>
      </c>
      <c r="T6827" s="13">
        <f t="shared" si="320"/>
        <v>9.7439999999999998</v>
      </c>
      <c r="U6827" s="2">
        <f t="shared" si="318"/>
        <v>0.30000000000000004</v>
      </c>
      <c r="V6827">
        <f>Table1[[#This Row],[Ship Date]]-Table1[[#This Row],[Order Date]]</f>
        <v>7</v>
      </c>
    </row>
    <row r="6828" spans="1:22" x14ac:dyDescent="0.35">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s="13">
        <v>17499.95</v>
      </c>
      <c r="S6828" s="13">
        <f t="shared" si="319"/>
        <v>12249.965</v>
      </c>
      <c r="T6828" s="13">
        <f t="shared" si="320"/>
        <v>5249.9850000000006</v>
      </c>
      <c r="U6828" s="2">
        <f t="shared" si="318"/>
        <v>0.30000000000000004</v>
      </c>
      <c r="V6828">
        <f>Table1[[#This Row],[Ship Date]]-Table1[[#This Row],[Order Date]]</f>
        <v>7</v>
      </c>
    </row>
    <row r="6829" spans="1:22" x14ac:dyDescent="0.35">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s="13">
        <v>735.98</v>
      </c>
      <c r="S6829" s="13">
        <f t="shared" si="319"/>
        <v>515.18600000000004</v>
      </c>
      <c r="T6829" s="13">
        <f t="shared" si="320"/>
        <v>220.79399999999998</v>
      </c>
      <c r="U6829" s="2">
        <f t="shared" si="318"/>
        <v>0.3</v>
      </c>
      <c r="V6829">
        <f>Table1[[#This Row],[Ship Date]]-Table1[[#This Row],[Order Date]]</f>
        <v>7</v>
      </c>
    </row>
    <row r="6830" spans="1:22" x14ac:dyDescent="0.35">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s="13">
        <v>34.369999999999997</v>
      </c>
      <c r="S6830" s="13">
        <f t="shared" si="319"/>
        <v>24.058999999999997</v>
      </c>
      <c r="T6830" s="13">
        <f t="shared" si="320"/>
        <v>10.311</v>
      </c>
      <c r="U6830" s="2">
        <f t="shared" si="318"/>
        <v>0.30000000000000004</v>
      </c>
      <c r="V6830">
        <f>Table1[[#This Row],[Ship Date]]-Table1[[#This Row],[Order Date]]</f>
        <v>7</v>
      </c>
    </row>
    <row r="6831" spans="1:22" x14ac:dyDescent="0.35">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s="13">
        <v>33.96</v>
      </c>
      <c r="S6831" s="13">
        <f t="shared" si="319"/>
        <v>23.771999999999998</v>
      </c>
      <c r="T6831" s="13">
        <f t="shared" si="320"/>
        <v>10.188000000000002</v>
      </c>
      <c r="U6831" s="2">
        <f t="shared" si="318"/>
        <v>0.30000000000000004</v>
      </c>
      <c r="V6831">
        <f>Table1[[#This Row],[Ship Date]]-Table1[[#This Row],[Order Date]]</f>
        <v>7</v>
      </c>
    </row>
    <row r="6832" spans="1:22" x14ac:dyDescent="0.35">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s="13">
        <v>197.97</v>
      </c>
      <c r="S6832" s="13">
        <f t="shared" si="319"/>
        <v>138.57899999999998</v>
      </c>
      <c r="T6832" s="13">
        <f t="shared" si="320"/>
        <v>59.39100000000002</v>
      </c>
      <c r="U6832" s="2">
        <f t="shared" si="318"/>
        <v>0.3000000000000001</v>
      </c>
      <c r="V6832">
        <f>Table1[[#This Row],[Ship Date]]-Table1[[#This Row],[Order Date]]</f>
        <v>3</v>
      </c>
    </row>
    <row r="6833" spans="1:22" x14ac:dyDescent="0.35">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s="13">
        <v>17.48</v>
      </c>
      <c r="S6833" s="13">
        <f t="shared" si="319"/>
        <v>12.235999999999999</v>
      </c>
      <c r="T6833" s="13">
        <f t="shared" si="320"/>
        <v>5.2440000000000015</v>
      </c>
      <c r="U6833" s="2">
        <f t="shared" si="318"/>
        <v>0.3000000000000001</v>
      </c>
      <c r="V6833">
        <f>Table1[[#This Row],[Ship Date]]-Table1[[#This Row],[Order Date]]</f>
        <v>6</v>
      </c>
    </row>
    <row r="6834" spans="1:22" x14ac:dyDescent="0.35">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s="13">
        <v>8.016</v>
      </c>
      <c r="S6834" s="13">
        <f t="shared" si="319"/>
        <v>5.6111999999999993</v>
      </c>
      <c r="T6834" s="13">
        <f t="shared" si="320"/>
        <v>2.4048000000000007</v>
      </c>
      <c r="U6834" s="2">
        <f t="shared" si="318"/>
        <v>0.3000000000000001</v>
      </c>
      <c r="V6834">
        <f>Table1[[#This Row],[Ship Date]]-Table1[[#This Row],[Order Date]]</f>
        <v>7</v>
      </c>
    </row>
    <row r="6835" spans="1:22" x14ac:dyDescent="0.35">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s="13">
        <v>146.04</v>
      </c>
      <c r="S6835" s="13">
        <f t="shared" si="319"/>
        <v>102.22799999999999</v>
      </c>
      <c r="T6835" s="13">
        <f t="shared" si="320"/>
        <v>43.811999999999998</v>
      </c>
      <c r="U6835" s="2">
        <f t="shared" si="318"/>
        <v>0.3</v>
      </c>
      <c r="V6835">
        <f>Table1[[#This Row],[Ship Date]]-Table1[[#This Row],[Order Date]]</f>
        <v>0</v>
      </c>
    </row>
    <row r="6836" spans="1:22" x14ac:dyDescent="0.35">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s="13">
        <v>27.88</v>
      </c>
      <c r="S6836" s="13">
        <f t="shared" si="319"/>
        <v>19.515999999999998</v>
      </c>
      <c r="T6836" s="13">
        <f t="shared" si="320"/>
        <v>8.3640000000000008</v>
      </c>
      <c r="U6836" s="2">
        <f t="shared" si="318"/>
        <v>0.30000000000000004</v>
      </c>
      <c r="V6836">
        <f>Table1[[#This Row],[Ship Date]]-Table1[[#This Row],[Order Date]]</f>
        <v>4</v>
      </c>
    </row>
    <row r="6837" spans="1:22" x14ac:dyDescent="0.35">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s="13">
        <v>152.65</v>
      </c>
      <c r="S6837" s="13">
        <f t="shared" si="319"/>
        <v>106.855</v>
      </c>
      <c r="T6837" s="13">
        <f t="shared" si="320"/>
        <v>45.795000000000002</v>
      </c>
      <c r="U6837" s="2">
        <f t="shared" si="318"/>
        <v>0.3</v>
      </c>
      <c r="V6837">
        <f>Table1[[#This Row],[Ship Date]]-Table1[[#This Row],[Order Date]]</f>
        <v>5</v>
      </c>
    </row>
    <row r="6838" spans="1:22" x14ac:dyDescent="0.35">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s="13">
        <v>22.72</v>
      </c>
      <c r="S6838" s="13">
        <f t="shared" si="319"/>
        <v>15.903999999999998</v>
      </c>
      <c r="T6838" s="13">
        <f t="shared" si="320"/>
        <v>6.8160000000000007</v>
      </c>
      <c r="U6838" s="2">
        <f t="shared" si="318"/>
        <v>0.30000000000000004</v>
      </c>
      <c r="V6838">
        <f>Table1[[#This Row],[Ship Date]]-Table1[[#This Row],[Order Date]]</f>
        <v>5</v>
      </c>
    </row>
    <row r="6839" spans="1:22" x14ac:dyDescent="0.35">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s="13">
        <v>11.12</v>
      </c>
      <c r="S6839" s="13">
        <f t="shared" si="319"/>
        <v>7.7839999999999989</v>
      </c>
      <c r="T6839" s="13">
        <f t="shared" si="320"/>
        <v>3.3360000000000003</v>
      </c>
      <c r="U6839" s="2">
        <f t="shared" si="318"/>
        <v>0.30000000000000004</v>
      </c>
      <c r="V6839">
        <f>Table1[[#This Row],[Ship Date]]-Table1[[#This Row],[Order Date]]</f>
        <v>6</v>
      </c>
    </row>
    <row r="6840" spans="1:22" x14ac:dyDescent="0.35">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s="13">
        <v>1640.7</v>
      </c>
      <c r="S6840" s="13">
        <f t="shared" si="319"/>
        <v>1148.49</v>
      </c>
      <c r="T6840" s="13">
        <f t="shared" si="320"/>
        <v>492.21000000000004</v>
      </c>
      <c r="U6840" s="2">
        <f t="shared" si="318"/>
        <v>0.3</v>
      </c>
      <c r="V6840">
        <f>Table1[[#This Row],[Ship Date]]-Table1[[#This Row],[Order Date]]</f>
        <v>4</v>
      </c>
    </row>
    <row r="6841" spans="1:22" x14ac:dyDescent="0.35">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s="13">
        <v>371.2</v>
      </c>
      <c r="S6841" s="13">
        <f t="shared" si="319"/>
        <v>259.83999999999997</v>
      </c>
      <c r="T6841" s="13">
        <f t="shared" si="320"/>
        <v>111.36000000000001</v>
      </c>
      <c r="U6841" s="2">
        <f t="shared" si="318"/>
        <v>0.30000000000000004</v>
      </c>
      <c r="V6841">
        <f>Table1[[#This Row],[Ship Date]]-Table1[[#This Row],[Order Date]]</f>
        <v>4</v>
      </c>
    </row>
    <row r="6842" spans="1:22" x14ac:dyDescent="0.35">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s="13">
        <v>14.832000000000001</v>
      </c>
      <c r="S6842" s="13">
        <f t="shared" si="319"/>
        <v>10.382400000000001</v>
      </c>
      <c r="T6842" s="13">
        <f t="shared" si="320"/>
        <v>4.4496000000000002</v>
      </c>
      <c r="U6842" s="2">
        <f t="shared" si="318"/>
        <v>0.3</v>
      </c>
      <c r="V6842">
        <f>Table1[[#This Row],[Ship Date]]-Table1[[#This Row],[Order Date]]</f>
        <v>1</v>
      </c>
    </row>
    <row r="6843" spans="1:22" x14ac:dyDescent="0.35">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s="13">
        <v>20.7</v>
      </c>
      <c r="S6843" s="13">
        <f t="shared" si="319"/>
        <v>14.489999999999998</v>
      </c>
      <c r="T6843" s="13">
        <f t="shared" si="320"/>
        <v>6.2100000000000009</v>
      </c>
      <c r="U6843" s="2">
        <f t="shared" si="318"/>
        <v>0.30000000000000004</v>
      </c>
      <c r="V6843">
        <f>Table1[[#This Row],[Ship Date]]-Table1[[#This Row],[Order Date]]</f>
        <v>5</v>
      </c>
    </row>
    <row r="6844" spans="1:22" x14ac:dyDescent="0.35">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s="13">
        <v>11.34</v>
      </c>
      <c r="S6844" s="13">
        <f t="shared" si="319"/>
        <v>7.9379999999999997</v>
      </c>
      <c r="T6844" s="13">
        <f t="shared" si="320"/>
        <v>3.4020000000000001</v>
      </c>
      <c r="U6844" s="2">
        <f t="shared" si="318"/>
        <v>0.3</v>
      </c>
      <c r="V6844">
        <f>Table1[[#This Row],[Ship Date]]-Table1[[#This Row],[Order Date]]</f>
        <v>5</v>
      </c>
    </row>
    <row r="6845" spans="1:22" x14ac:dyDescent="0.35">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s="13">
        <v>67.900000000000006</v>
      </c>
      <c r="S6845" s="13">
        <f t="shared" si="319"/>
        <v>47.53</v>
      </c>
      <c r="T6845" s="13">
        <f t="shared" si="320"/>
        <v>20.370000000000005</v>
      </c>
      <c r="U6845" s="2">
        <f t="shared" si="318"/>
        <v>0.30000000000000004</v>
      </c>
      <c r="V6845">
        <f>Table1[[#This Row],[Ship Date]]-Table1[[#This Row],[Order Date]]</f>
        <v>5</v>
      </c>
    </row>
    <row r="6846" spans="1:22" x14ac:dyDescent="0.35">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s="13">
        <v>1059.1199999999999</v>
      </c>
      <c r="S6846" s="13">
        <f t="shared" si="319"/>
        <v>741.3839999999999</v>
      </c>
      <c r="T6846" s="13">
        <f t="shared" si="320"/>
        <v>317.73599999999999</v>
      </c>
      <c r="U6846" s="2">
        <f t="shared" si="318"/>
        <v>0.30000000000000004</v>
      </c>
      <c r="V6846">
        <f>Table1[[#This Row],[Ship Date]]-Table1[[#This Row],[Order Date]]</f>
        <v>5</v>
      </c>
    </row>
    <row r="6847" spans="1:22" x14ac:dyDescent="0.35">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s="13">
        <v>478.48</v>
      </c>
      <c r="S6847" s="13">
        <f t="shared" si="319"/>
        <v>334.93599999999998</v>
      </c>
      <c r="T6847" s="13">
        <f t="shared" si="320"/>
        <v>143.54400000000004</v>
      </c>
      <c r="U6847" s="2">
        <f t="shared" si="318"/>
        <v>0.30000000000000004</v>
      </c>
      <c r="V6847">
        <f>Table1[[#This Row],[Ship Date]]-Table1[[#This Row],[Order Date]]</f>
        <v>6</v>
      </c>
    </row>
    <row r="6848" spans="1:22" x14ac:dyDescent="0.35">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s="13">
        <v>32.04</v>
      </c>
      <c r="S6848" s="13">
        <f t="shared" si="319"/>
        <v>22.427999999999997</v>
      </c>
      <c r="T6848" s="13">
        <f t="shared" si="320"/>
        <v>9.6120000000000019</v>
      </c>
      <c r="U6848" s="2">
        <f t="shared" si="318"/>
        <v>0.30000000000000004</v>
      </c>
      <c r="V6848">
        <f>Table1[[#This Row],[Ship Date]]-Table1[[#This Row],[Order Date]]</f>
        <v>5</v>
      </c>
    </row>
    <row r="6849" spans="1:22" x14ac:dyDescent="0.35">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s="13">
        <v>55.991999999999997</v>
      </c>
      <c r="S6849" s="13">
        <f t="shared" si="319"/>
        <v>39.194399999999995</v>
      </c>
      <c r="T6849" s="13">
        <f t="shared" si="320"/>
        <v>16.797600000000003</v>
      </c>
      <c r="U6849" s="2">
        <f t="shared" si="318"/>
        <v>0.30000000000000004</v>
      </c>
      <c r="V6849">
        <f>Table1[[#This Row],[Ship Date]]-Table1[[#This Row],[Order Date]]</f>
        <v>4</v>
      </c>
    </row>
    <row r="6850" spans="1:22" x14ac:dyDescent="0.35">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s="13">
        <v>76.864000000000004</v>
      </c>
      <c r="S6850" s="13">
        <f t="shared" si="319"/>
        <v>53.8048</v>
      </c>
      <c r="T6850" s="13">
        <f t="shared" si="320"/>
        <v>23.059200000000004</v>
      </c>
      <c r="U6850" s="2">
        <f t="shared" si="318"/>
        <v>0.30000000000000004</v>
      </c>
      <c r="V6850">
        <f>Table1[[#This Row],[Ship Date]]-Table1[[#This Row],[Order Date]]</f>
        <v>3</v>
      </c>
    </row>
    <row r="6851" spans="1:22" x14ac:dyDescent="0.35">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s="13">
        <v>59.92</v>
      </c>
      <c r="S6851" s="13">
        <f t="shared" si="319"/>
        <v>41.943999999999996</v>
      </c>
      <c r="T6851" s="13">
        <f t="shared" si="320"/>
        <v>17.976000000000006</v>
      </c>
      <c r="U6851" s="2">
        <f t="shared" ref="U6851:U6914" si="321">T6851/R6851</f>
        <v>0.3000000000000001</v>
      </c>
      <c r="V6851">
        <f>Table1[[#This Row],[Ship Date]]-Table1[[#This Row],[Order Date]]</f>
        <v>5</v>
      </c>
    </row>
    <row r="6852" spans="1:22" x14ac:dyDescent="0.3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s="13">
        <v>1565.88</v>
      </c>
      <c r="S6852" s="13">
        <f t="shared" ref="S6852:S6915" si="322">R6852*0.7</f>
        <v>1096.116</v>
      </c>
      <c r="T6852" s="13">
        <f t="shared" ref="T6852:T6915" si="323">R6852-S6852</f>
        <v>469.76400000000012</v>
      </c>
      <c r="U6852" s="2">
        <f t="shared" si="321"/>
        <v>0.30000000000000004</v>
      </c>
      <c r="V6852">
        <f>Table1[[#This Row],[Ship Date]]-Table1[[#This Row],[Order Date]]</f>
        <v>4</v>
      </c>
    </row>
    <row r="6853" spans="1:22" x14ac:dyDescent="0.3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s="13">
        <v>106.05</v>
      </c>
      <c r="S6853" s="13">
        <f t="shared" si="322"/>
        <v>74.234999999999999</v>
      </c>
      <c r="T6853" s="13">
        <f t="shared" si="323"/>
        <v>31.814999999999998</v>
      </c>
      <c r="U6853" s="2">
        <f t="shared" si="321"/>
        <v>0.3</v>
      </c>
      <c r="V6853">
        <f>Table1[[#This Row],[Ship Date]]-Table1[[#This Row],[Order Date]]</f>
        <v>4</v>
      </c>
    </row>
    <row r="6854" spans="1:22" x14ac:dyDescent="0.35">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s="13">
        <v>62.04</v>
      </c>
      <c r="S6854" s="13">
        <f t="shared" si="322"/>
        <v>43.427999999999997</v>
      </c>
      <c r="T6854" s="13">
        <f t="shared" si="323"/>
        <v>18.612000000000002</v>
      </c>
      <c r="U6854" s="2">
        <f t="shared" si="321"/>
        <v>0.30000000000000004</v>
      </c>
      <c r="V6854">
        <f>Table1[[#This Row],[Ship Date]]-Table1[[#This Row],[Order Date]]</f>
        <v>5</v>
      </c>
    </row>
    <row r="6855" spans="1:22" x14ac:dyDescent="0.35">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s="13">
        <v>494.97</v>
      </c>
      <c r="S6855" s="13">
        <f t="shared" si="322"/>
        <v>346.47899999999998</v>
      </c>
      <c r="T6855" s="13">
        <f t="shared" si="323"/>
        <v>148.49100000000004</v>
      </c>
      <c r="U6855" s="2">
        <f t="shared" si="321"/>
        <v>0.30000000000000004</v>
      </c>
      <c r="V6855">
        <f>Table1[[#This Row],[Ship Date]]-Table1[[#This Row],[Order Date]]</f>
        <v>5</v>
      </c>
    </row>
    <row r="6856" spans="1:22" x14ac:dyDescent="0.35">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s="13">
        <v>367.96</v>
      </c>
      <c r="S6856" s="13">
        <f t="shared" si="322"/>
        <v>257.57199999999995</v>
      </c>
      <c r="T6856" s="13">
        <f t="shared" si="323"/>
        <v>110.38800000000003</v>
      </c>
      <c r="U6856" s="2">
        <f t="shared" si="321"/>
        <v>0.3000000000000001</v>
      </c>
      <c r="V6856">
        <f>Table1[[#This Row],[Ship Date]]-Table1[[#This Row],[Order Date]]</f>
        <v>5</v>
      </c>
    </row>
    <row r="6857" spans="1:22" x14ac:dyDescent="0.35">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s="13">
        <v>44.96</v>
      </c>
      <c r="S6857" s="13">
        <f t="shared" si="322"/>
        <v>31.471999999999998</v>
      </c>
      <c r="T6857" s="13">
        <f t="shared" si="323"/>
        <v>13.488000000000003</v>
      </c>
      <c r="U6857" s="2">
        <f t="shared" si="321"/>
        <v>0.30000000000000004</v>
      </c>
      <c r="V6857">
        <f>Table1[[#This Row],[Ship Date]]-Table1[[#This Row],[Order Date]]</f>
        <v>5</v>
      </c>
    </row>
    <row r="6858" spans="1:22" x14ac:dyDescent="0.35">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s="13">
        <v>182.94</v>
      </c>
      <c r="S6858" s="13">
        <f t="shared" si="322"/>
        <v>128.05799999999999</v>
      </c>
      <c r="T6858" s="13">
        <f t="shared" si="323"/>
        <v>54.882000000000005</v>
      </c>
      <c r="U6858" s="2">
        <f t="shared" si="321"/>
        <v>0.30000000000000004</v>
      </c>
      <c r="V6858">
        <f>Table1[[#This Row],[Ship Date]]-Table1[[#This Row],[Order Date]]</f>
        <v>5</v>
      </c>
    </row>
    <row r="6859" spans="1:22" x14ac:dyDescent="0.35">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s="13">
        <v>28.14</v>
      </c>
      <c r="S6859" s="13">
        <f t="shared" si="322"/>
        <v>19.698</v>
      </c>
      <c r="T6859" s="13">
        <f t="shared" si="323"/>
        <v>8.4420000000000002</v>
      </c>
      <c r="U6859" s="2">
        <f t="shared" si="321"/>
        <v>0.3</v>
      </c>
      <c r="V6859">
        <f>Table1[[#This Row],[Ship Date]]-Table1[[#This Row],[Order Date]]</f>
        <v>5</v>
      </c>
    </row>
    <row r="6860" spans="1:22" x14ac:dyDescent="0.35">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s="13">
        <v>7.38</v>
      </c>
      <c r="S6860" s="13">
        <f t="shared" si="322"/>
        <v>5.1659999999999995</v>
      </c>
      <c r="T6860" s="13">
        <f t="shared" si="323"/>
        <v>2.2140000000000004</v>
      </c>
      <c r="U6860" s="2">
        <f t="shared" si="321"/>
        <v>0.30000000000000004</v>
      </c>
      <c r="V6860">
        <f>Table1[[#This Row],[Ship Date]]-Table1[[#This Row],[Order Date]]</f>
        <v>5</v>
      </c>
    </row>
    <row r="6861" spans="1:22" x14ac:dyDescent="0.35">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s="13">
        <v>10.9</v>
      </c>
      <c r="S6861" s="13">
        <f t="shared" si="322"/>
        <v>7.63</v>
      </c>
      <c r="T6861" s="13">
        <f t="shared" si="323"/>
        <v>3.2700000000000005</v>
      </c>
      <c r="U6861" s="2">
        <f t="shared" si="321"/>
        <v>0.30000000000000004</v>
      </c>
      <c r="V6861">
        <f>Table1[[#This Row],[Ship Date]]-Table1[[#This Row],[Order Date]]</f>
        <v>5</v>
      </c>
    </row>
    <row r="6862" spans="1:22" x14ac:dyDescent="0.35">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s="13">
        <v>274.89</v>
      </c>
      <c r="S6862" s="13">
        <f t="shared" si="322"/>
        <v>192.42299999999997</v>
      </c>
      <c r="T6862" s="13">
        <f t="shared" si="323"/>
        <v>82.467000000000013</v>
      </c>
      <c r="U6862" s="2">
        <f t="shared" si="321"/>
        <v>0.30000000000000004</v>
      </c>
      <c r="V6862">
        <f>Table1[[#This Row],[Ship Date]]-Table1[[#This Row],[Order Date]]</f>
        <v>5</v>
      </c>
    </row>
    <row r="6863" spans="1:22" x14ac:dyDescent="0.35">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s="13">
        <v>23.04</v>
      </c>
      <c r="S6863" s="13">
        <f t="shared" si="322"/>
        <v>16.128</v>
      </c>
      <c r="T6863" s="13">
        <f t="shared" si="323"/>
        <v>6.911999999999999</v>
      </c>
      <c r="U6863" s="2">
        <f t="shared" si="321"/>
        <v>0.3</v>
      </c>
      <c r="V6863">
        <f>Table1[[#This Row],[Ship Date]]-Table1[[#This Row],[Order Date]]</f>
        <v>5</v>
      </c>
    </row>
    <row r="6864" spans="1:22" x14ac:dyDescent="0.35">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s="13">
        <v>218.352</v>
      </c>
      <c r="S6864" s="13">
        <f t="shared" si="322"/>
        <v>152.84639999999999</v>
      </c>
      <c r="T6864" s="13">
        <f t="shared" si="323"/>
        <v>65.505600000000015</v>
      </c>
      <c r="U6864" s="2">
        <f t="shared" si="321"/>
        <v>0.30000000000000004</v>
      </c>
      <c r="V6864">
        <f>Table1[[#This Row],[Ship Date]]-Table1[[#This Row],[Order Date]]</f>
        <v>5</v>
      </c>
    </row>
    <row r="6865" spans="1:22" x14ac:dyDescent="0.35">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s="13">
        <v>10.368</v>
      </c>
      <c r="S6865" s="13">
        <f t="shared" si="322"/>
        <v>7.2576000000000001</v>
      </c>
      <c r="T6865" s="13">
        <f t="shared" si="323"/>
        <v>3.1104000000000003</v>
      </c>
      <c r="U6865" s="2">
        <f t="shared" si="321"/>
        <v>0.30000000000000004</v>
      </c>
      <c r="V6865">
        <f>Table1[[#This Row],[Ship Date]]-Table1[[#This Row],[Order Date]]</f>
        <v>7</v>
      </c>
    </row>
    <row r="6866" spans="1:22" x14ac:dyDescent="0.35">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s="13">
        <v>12.672000000000001</v>
      </c>
      <c r="S6866" s="13">
        <f t="shared" si="322"/>
        <v>8.8704000000000001</v>
      </c>
      <c r="T6866" s="13">
        <f t="shared" si="323"/>
        <v>3.8016000000000005</v>
      </c>
      <c r="U6866" s="2">
        <f t="shared" si="321"/>
        <v>0.30000000000000004</v>
      </c>
      <c r="V6866">
        <f>Table1[[#This Row],[Ship Date]]-Table1[[#This Row],[Order Date]]</f>
        <v>7</v>
      </c>
    </row>
    <row r="6867" spans="1:22" x14ac:dyDescent="0.35">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s="13">
        <v>91.96</v>
      </c>
      <c r="S6867" s="13">
        <f t="shared" si="322"/>
        <v>64.371999999999986</v>
      </c>
      <c r="T6867" s="13">
        <f t="shared" si="323"/>
        <v>27.588000000000008</v>
      </c>
      <c r="U6867" s="2">
        <f t="shared" si="321"/>
        <v>0.3000000000000001</v>
      </c>
      <c r="V6867">
        <f>Table1[[#This Row],[Ship Date]]-Table1[[#This Row],[Order Date]]</f>
        <v>7</v>
      </c>
    </row>
    <row r="6868" spans="1:22" x14ac:dyDescent="0.35">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s="13">
        <v>254.97</v>
      </c>
      <c r="S6868" s="13">
        <f t="shared" si="322"/>
        <v>178.47899999999998</v>
      </c>
      <c r="T6868" s="13">
        <f t="shared" si="323"/>
        <v>76.491000000000014</v>
      </c>
      <c r="U6868" s="2">
        <f t="shared" si="321"/>
        <v>0.30000000000000004</v>
      </c>
      <c r="V6868">
        <f>Table1[[#This Row],[Ship Date]]-Table1[[#This Row],[Order Date]]</f>
        <v>7</v>
      </c>
    </row>
    <row r="6869" spans="1:22" x14ac:dyDescent="0.35">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s="13">
        <v>31.984000000000002</v>
      </c>
      <c r="S6869" s="13">
        <f t="shared" si="322"/>
        <v>22.3888</v>
      </c>
      <c r="T6869" s="13">
        <f t="shared" si="323"/>
        <v>9.5952000000000019</v>
      </c>
      <c r="U6869" s="2">
        <f t="shared" si="321"/>
        <v>0.30000000000000004</v>
      </c>
      <c r="V6869">
        <f>Table1[[#This Row],[Ship Date]]-Table1[[#This Row],[Order Date]]</f>
        <v>7</v>
      </c>
    </row>
    <row r="6870" spans="1:22" x14ac:dyDescent="0.35">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s="13">
        <v>2887.056</v>
      </c>
      <c r="S6870" s="13">
        <f t="shared" si="322"/>
        <v>2020.9391999999998</v>
      </c>
      <c r="T6870" s="13">
        <f t="shared" si="323"/>
        <v>866.11680000000024</v>
      </c>
      <c r="U6870" s="2">
        <f t="shared" si="321"/>
        <v>0.3000000000000001</v>
      </c>
      <c r="V6870">
        <f>Table1[[#This Row],[Ship Date]]-Table1[[#This Row],[Order Date]]</f>
        <v>7</v>
      </c>
    </row>
    <row r="6871" spans="1:22" x14ac:dyDescent="0.35">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s="13">
        <v>12.96</v>
      </c>
      <c r="S6871" s="13">
        <f t="shared" si="322"/>
        <v>9.0719999999999992</v>
      </c>
      <c r="T6871" s="13">
        <f t="shared" si="323"/>
        <v>3.8880000000000017</v>
      </c>
      <c r="U6871" s="2">
        <f t="shared" si="321"/>
        <v>0.3000000000000001</v>
      </c>
      <c r="V6871">
        <f>Table1[[#This Row],[Ship Date]]-Table1[[#This Row],[Order Date]]</f>
        <v>7</v>
      </c>
    </row>
    <row r="6872" spans="1:22" x14ac:dyDescent="0.35">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s="13">
        <v>47.52</v>
      </c>
      <c r="S6872" s="13">
        <f t="shared" si="322"/>
        <v>33.264000000000003</v>
      </c>
      <c r="T6872" s="13">
        <f t="shared" si="323"/>
        <v>14.256</v>
      </c>
      <c r="U6872" s="2">
        <f t="shared" si="321"/>
        <v>0.3</v>
      </c>
      <c r="V6872">
        <f>Table1[[#This Row],[Ship Date]]-Table1[[#This Row],[Order Date]]</f>
        <v>7</v>
      </c>
    </row>
    <row r="6873" spans="1:22" x14ac:dyDescent="0.35">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s="13">
        <v>11.952</v>
      </c>
      <c r="S6873" s="13">
        <f t="shared" si="322"/>
        <v>8.3663999999999987</v>
      </c>
      <c r="T6873" s="13">
        <f t="shared" si="323"/>
        <v>3.5856000000000012</v>
      </c>
      <c r="U6873" s="2">
        <f t="shared" si="321"/>
        <v>0.3000000000000001</v>
      </c>
      <c r="V6873">
        <f>Table1[[#This Row],[Ship Date]]-Table1[[#This Row],[Order Date]]</f>
        <v>3</v>
      </c>
    </row>
    <row r="6874" spans="1:22" x14ac:dyDescent="0.3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s="13">
        <v>4.9800000000000004</v>
      </c>
      <c r="S6874" s="13">
        <f t="shared" si="322"/>
        <v>3.4860000000000002</v>
      </c>
      <c r="T6874" s="13">
        <f t="shared" si="323"/>
        <v>1.4940000000000002</v>
      </c>
      <c r="U6874" s="2">
        <f t="shared" si="321"/>
        <v>0.30000000000000004</v>
      </c>
      <c r="V6874">
        <f>Table1[[#This Row],[Ship Date]]-Table1[[#This Row],[Order Date]]</f>
        <v>3</v>
      </c>
    </row>
    <row r="6875" spans="1:22" x14ac:dyDescent="0.35">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s="13">
        <v>10.78</v>
      </c>
      <c r="S6875" s="13">
        <f t="shared" si="322"/>
        <v>7.5459999999999994</v>
      </c>
      <c r="T6875" s="13">
        <f t="shared" si="323"/>
        <v>3.234</v>
      </c>
      <c r="U6875" s="2">
        <f t="shared" si="321"/>
        <v>0.3</v>
      </c>
      <c r="V6875">
        <f>Table1[[#This Row],[Ship Date]]-Table1[[#This Row],[Order Date]]</f>
        <v>5</v>
      </c>
    </row>
    <row r="6876" spans="1:22" x14ac:dyDescent="0.35">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s="13">
        <v>119.976</v>
      </c>
      <c r="S6876" s="13">
        <f t="shared" si="322"/>
        <v>83.983199999999997</v>
      </c>
      <c r="T6876" s="13">
        <f t="shared" si="323"/>
        <v>35.992800000000003</v>
      </c>
      <c r="U6876" s="2">
        <f t="shared" si="321"/>
        <v>0.30000000000000004</v>
      </c>
      <c r="V6876">
        <f>Table1[[#This Row],[Ship Date]]-Table1[[#This Row],[Order Date]]</f>
        <v>5</v>
      </c>
    </row>
    <row r="6877" spans="1:22" x14ac:dyDescent="0.35">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s="13">
        <v>25.06</v>
      </c>
      <c r="S6877" s="13">
        <f t="shared" si="322"/>
        <v>17.541999999999998</v>
      </c>
      <c r="T6877" s="13">
        <f t="shared" si="323"/>
        <v>7.5180000000000007</v>
      </c>
      <c r="U6877" s="2">
        <f t="shared" si="321"/>
        <v>0.30000000000000004</v>
      </c>
      <c r="V6877">
        <f>Table1[[#This Row],[Ship Date]]-Table1[[#This Row],[Order Date]]</f>
        <v>5</v>
      </c>
    </row>
    <row r="6878" spans="1:22" x14ac:dyDescent="0.35">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s="13">
        <v>1652.94</v>
      </c>
      <c r="S6878" s="13">
        <f t="shared" si="322"/>
        <v>1157.058</v>
      </c>
      <c r="T6878" s="13">
        <f t="shared" si="323"/>
        <v>495.88200000000006</v>
      </c>
      <c r="U6878" s="2">
        <f t="shared" si="321"/>
        <v>0.30000000000000004</v>
      </c>
      <c r="V6878">
        <f>Table1[[#This Row],[Ship Date]]-Table1[[#This Row],[Order Date]]</f>
        <v>5</v>
      </c>
    </row>
    <row r="6879" spans="1:22" x14ac:dyDescent="0.35">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s="13">
        <v>131.376</v>
      </c>
      <c r="S6879" s="13">
        <f t="shared" si="322"/>
        <v>91.963200000000001</v>
      </c>
      <c r="T6879" s="13">
        <f t="shared" si="323"/>
        <v>39.412800000000004</v>
      </c>
      <c r="U6879" s="2">
        <f t="shared" si="321"/>
        <v>0.30000000000000004</v>
      </c>
      <c r="V6879">
        <f>Table1[[#This Row],[Ship Date]]-Table1[[#This Row],[Order Date]]</f>
        <v>0</v>
      </c>
    </row>
    <row r="6880" spans="1:22" x14ac:dyDescent="0.35">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s="13">
        <v>5.3440000000000003</v>
      </c>
      <c r="S6880" s="13">
        <f t="shared" si="322"/>
        <v>3.7408000000000001</v>
      </c>
      <c r="T6880" s="13">
        <f t="shared" si="323"/>
        <v>1.6032000000000002</v>
      </c>
      <c r="U6880" s="2">
        <f t="shared" si="321"/>
        <v>0.3</v>
      </c>
      <c r="V6880">
        <f>Table1[[#This Row],[Ship Date]]-Table1[[#This Row],[Order Date]]</f>
        <v>0</v>
      </c>
    </row>
    <row r="6881" spans="1:22" x14ac:dyDescent="0.35">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s="13">
        <v>2003.92</v>
      </c>
      <c r="S6881" s="13">
        <f t="shared" si="322"/>
        <v>1402.7439999999999</v>
      </c>
      <c r="T6881" s="13">
        <f t="shared" si="323"/>
        <v>601.17600000000016</v>
      </c>
      <c r="U6881" s="2">
        <f t="shared" si="321"/>
        <v>0.30000000000000004</v>
      </c>
      <c r="V6881">
        <f>Table1[[#This Row],[Ship Date]]-Table1[[#This Row],[Order Date]]</f>
        <v>4</v>
      </c>
    </row>
    <row r="6882" spans="1:22" x14ac:dyDescent="0.35">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s="13">
        <v>32.4</v>
      </c>
      <c r="S6882" s="13">
        <f t="shared" si="322"/>
        <v>22.679999999999996</v>
      </c>
      <c r="T6882" s="13">
        <f t="shared" si="323"/>
        <v>9.7200000000000024</v>
      </c>
      <c r="U6882" s="2">
        <f t="shared" si="321"/>
        <v>0.3000000000000001</v>
      </c>
      <c r="V6882">
        <f>Table1[[#This Row],[Ship Date]]-Table1[[#This Row],[Order Date]]</f>
        <v>4</v>
      </c>
    </row>
    <row r="6883" spans="1:22" x14ac:dyDescent="0.35">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s="13">
        <v>1913.4</v>
      </c>
      <c r="S6883" s="13">
        <f t="shared" si="322"/>
        <v>1339.3799999999999</v>
      </c>
      <c r="T6883" s="13">
        <f t="shared" si="323"/>
        <v>574.02000000000021</v>
      </c>
      <c r="U6883" s="2">
        <f t="shared" si="321"/>
        <v>0.3000000000000001</v>
      </c>
      <c r="V6883">
        <f>Table1[[#This Row],[Ship Date]]-Table1[[#This Row],[Order Date]]</f>
        <v>4</v>
      </c>
    </row>
    <row r="6884" spans="1:22" x14ac:dyDescent="0.35">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s="13">
        <v>146.72999999999999</v>
      </c>
      <c r="S6884" s="13">
        <f t="shared" si="322"/>
        <v>102.71099999999998</v>
      </c>
      <c r="T6884" s="13">
        <f t="shared" si="323"/>
        <v>44.019000000000005</v>
      </c>
      <c r="U6884" s="2">
        <f t="shared" si="321"/>
        <v>0.30000000000000004</v>
      </c>
      <c r="V6884">
        <f>Table1[[#This Row],[Ship Date]]-Table1[[#This Row],[Order Date]]</f>
        <v>4</v>
      </c>
    </row>
    <row r="6885" spans="1:22" x14ac:dyDescent="0.35">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s="13">
        <v>114.2</v>
      </c>
      <c r="S6885" s="13">
        <f t="shared" si="322"/>
        <v>79.94</v>
      </c>
      <c r="T6885" s="13">
        <f t="shared" si="323"/>
        <v>34.260000000000005</v>
      </c>
      <c r="U6885" s="2">
        <f t="shared" si="321"/>
        <v>0.30000000000000004</v>
      </c>
      <c r="V6885">
        <f>Table1[[#This Row],[Ship Date]]-Table1[[#This Row],[Order Date]]</f>
        <v>4</v>
      </c>
    </row>
    <row r="6886" spans="1:22" x14ac:dyDescent="0.35">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s="13">
        <v>2567.84</v>
      </c>
      <c r="S6886" s="13">
        <f t="shared" si="322"/>
        <v>1797.4880000000001</v>
      </c>
      <c r="T6886" s="13">
        <f t="shared" si="323"/>
        <v>770.35200000000009</v>
      </c>
      <c r="U6886" s="2">
        <f t="shared" si="321"/>
        <v>0.30000000000000004</v>
      </c>
      <c r="V6886">
        <f>Table1[[#This Row],[Ship Date]]-Table1[[#This Row],[Order Date]]</f>
        <v>4</v>
      </c>
    </row>
    <row r="6887" spans="1:22" x14ac:dyDescent="0.35">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s="13">
        <v>37.055999999999997</v>
      </c>
      <c r="S6887" s="13">
        <f t="shared" si="322"/>
        <v>25.939199999999996</v>
      </c>
      <c r="T6887" s="13">
        <f t="shared" si="323"/>
        <v>11.116800000000001</v>
      </c>
      <c r="U6887" s="2">
        <f t="shared" si="321"/>
        <v>0.30000000000000004</v>
      </c>
      <c r="V6887">
        <f>Table1[[#This Row],[Ship Date]]-Table1[[#This Row],[Order Date]]</f>
        <v>7</v>
      </c>
    </row>
    <row r="6888" spans="1:22" x14ac:dyDescent="0.35">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s="13">
        <v>259.89600000000002</v>
      </c>
      <c r="S6888" s="13">
        <f t="shared" si="322"/>
        <v>181.9272</v>
      </c>
      <c r="T6888" s="13">
        <f t="shared" si="323"/>
        <v>77.968800000000016</v>
      </c>
      <c r="U6888" s="2">
        <f t="shared" si="321"/>
        <v>0.30000000000000004</v>
      </c>
      <c r="V6888">
        <f>Table1[[#This Row],[Ship Date]]-Table1[[#This Row],[Order Date]]</f>
        <v>7</v>
      </c>
    </row>
    <row r="6889" spans="1:22" x14ac:dyDescent="0.35">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s="13">
        <v>19.05</v>
      </c>
      <c r="S6889" s="13">
        <f t="shared" si="322"/>
        <v>13.334999999999999</v>
      </c>
      <c r="T6889" s="13">
        <f t="shared" si="323"/>
        <v>5.7150000000000016</v>
      </c>
      <c r="U6889" s="2">
        <f t="shared" si="321"/>
        <v>0.3000000000000001</v>
      </c>
      <c r="V6889">
        <f>Table1[[#This Row],[Ship Date]]-Table1[[#This Row],[Order Date]]</f>
        <v>7</v>
      </c>
    </row>
    <row r="6890" spans="1:22" x14ac:dyDescent="0.35">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s="13">
        <v>73.343999999999994</v>
      </c>
      <c r="S6890" s="13">
        <f t="shared" si="322"/>
        <v>51.340799999999994</v>
      </c>
      <c r="T6890" s="13">
        <f t="shared" si="323"/>
        <v>22.0032</v>
      </c>
      <c r="U6890" s="2">
        <f t="shared" si="321"/>
        <v>0.30000000000000004</v>
      </c>
      <c r="V6890">
        <f>Table1[[#This Row],[Ship Date]]-Table1[[#This Row],[Order Date]]</f>
        <v>7</v>
      </c>
    </row>
    <row r="6891" spans="1:22" x14ac:dyDescent="0.35">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s="13">
        <v>95.68</v>
      </c>
      <c r="S6891" s="13">
        <f t="shared" si="322"/>
        <v>66.975999999999999</v>
      </c>
      <c r="T6891" s="13">
        <f t="shared" si="323"/>
        <v>28.704000000000008</v>
      </c>
      <c r="U6891" s="2">
        <f t="shared" si="321"/>
        <v>0.30000000000000004</v>
      </c>
      <c r="V6891">
        <f>Table1[[#This Row],[Ship Date]]-Table1[[#This Row],[Order Date]]</f>
        <v>4</v>
      </c>
    </row>
    <row r="6892" spans="1:22" x14ac:dyDescent="0.35">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s="13">
        <v>50.96</v>
      </c>
      <c r="S6892" s="13">
        <f t="shared" si="322"/>
        <v>35.671999999999997</v>
      </c>
      <c r="T6892" s="13">
        <f t="shared" si="323"/>
        <v>15.288000000000004</v>
      </c>
      <c r="U6892" s="2">
        <f t="shared" si="321"/>
        <v>0.30000000000000004</v>
      </c>
      <c r="V6892">
        <f>Table1[[#This Row],[Ship Date]]-Table1[[#This Row],[Order Date]]</f>
        <v>4</v>
      </c>
    </row>
    <row r="6893" spans="1:22" x14ac:dyDescent="0.35">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s="13">
        <v>113.94</v>
      </c>
      <c r="S6893" s="13">
        <f t="shared" si="322"/>
        <v>79.757999999999996</v>
      </c>
      <c r="T6893" s="13">
        <f t="shared" si="323"/>
        <v>34.182000000000002</v>
      </c>
      <c r="U6893" s="2">
        <f t="shared" si="321"/>
        <v>0.30000000000000004</v>
      </c>
      <c r="V6893">
        <f>Table1[[#This Row],[Ship Date]]-Table1[[#This Row],[Order Date]]</f>
        <v>4</v>
      </c>
    </row>
    <row r="6894" spans="1:22" x14ac:dyDescent="0.35">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s="13">
        <v>25.92</v>
      </c>
      <c r="S6894" s="13">
        <f t="shared" si="322"/>
        <v>18.143999999999998</v>
      </c>
      <c r="T6894" s="13">
        <f t="shared" si="323"/>
        <v>7.7760000000000034</v>
      </c>
      <c r="U6894" s="2">
        <f t="shared" si="321"/>
        <v>0.3000000000000001</v>
      </c>
      <c r="V6894">
        <f>Table1[[#This Row],[Ship Date]]-Table1[[#This Row],[Order Date]]</f>
        <v>4</v>
      </c>
    </row>
    <row r="6895" spans="1:22" x14ac:dyDescent="0.35">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s="13">
        <v>20.32</v>
      </c>
      <c r="S6895" s="13">
        <f t="shared" si="322"/>
        <v>14.223999999999998</v>
      </c>
      <c r="T6895" s="13">
        <f t="shared" si="323"/>
        <v>6.0960000000000019</v>
      </c>
      <c r="U6895" s="2">
        <f t="shared" si="321"/>
        <v>0.3000000000000001</v>
      </c>
      <c r="V6895">
        <f>Table1[[#This Row],[Ship Date]]-Table1[[#This Row],[Order Date]]</f>
        <v>4</v>
      </c>
    </row>
    <row r="6896" spans="1:22" x14ac:dyDescent="0.35">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s="13">
        <v>411.98</v>
      </c>
      <c r="S6896" s="13">
        <f t="shared" si="322"/>
        <v>288.38599999999997</v>
      </c>
      <c r="T6896" s="13">
        <f t="shared" si="323"/>
        <v>123.59400000000005</v>
      </c>
      <c r="U6896" s="2">
        <f t="shared" si="321"/>
        <v>0.3000000000000001</v>
      </c>
      <c r="V6896">
        <f>Table1[[#This Row],[Ship Date]]-Table1[[#This Row],[Order Date]]</f>
        <v>4</v>
      </c>
    </row>
    <row r="6897" spans="1:22" x14ac:dyDescent="0.35">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s="13">
        <v>34.479999999999997</v>
      </c>
      <c r="S6897" s="13">
        <f t="shared" si="322"/>
        <v>24.135999999999996</v>
      </c>
      <c r="T6897" s="13">
        <f t="shared" si="323"/>
        <v>10.344000000000001</v>
      </c>
      <c r="U6897" s="2">
        <f t="shared" si="321"/>
        <v>0.30000000000000004</v>
      </c>
      <c r="V6897">
        <f>Table1[[#This Row],[Ship Date]]-Table1[[#This Row],[Order Date]]</f>
        <v>4</v>
      </c>
    </row>
    <row r="6898" spans="1:22" x14ac:dyDescent="0.35">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s="13">
        <v>244.55</v>
      </c>
      <c r="S6898" s="13">
        <f t="shared" si="322"/>
        <v>171.185</v>
      </c>
      <c r="T6898" s="13">
        <f t="shared" si="323"/>
        <v>73.365000000000009</v>
      </c>
      <c r="U6898" s="2">
        <f t="shared" si="321"/>
        <v>0.30000000000000004</v>
      </c>
      <c r="V6898">
        <f>Table1[[#This Row],[Ship Date]]-Table1[[#This Row],[Order Date]]</f>
        <v>4</v>
      </c>
    </row>
    <row r="6899" spans="1:22" x14ac:dyDescent="0.35">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s="13">
        <v>10.782</v>
      </c>
      <c r="S6899" s="13">
        <f t="shared" si="322"/>
        <v>7.5473999999999997</v>
      </c>
      <c r="T6899" s="13">
        <f t="shared" si="323"/>
        <v>3.2346000000000004</v>
      </c>
      <c r="U6899" s="2">
        <f t="shared" si="321"/>
        <v>0.30000000000000004</v>
      </c>
      <c r="V6899">
        <f>Table1[[#This Row],[Ship Date]]-Table1[[#This Row],[Order Date]]</f>
        <v>7</v>
      </c>
    </row>
    <row r="6900" spans="1:22" x14ac:dyDescent="0.35">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s="13">
        <v>602.65099999999995</v>
      </c>
      <c r="S6900" s="13">
        <f t="shared" si="322"/>
        <v>421.85569999999996</v>
      </c>
      <c r="T6900" s="13">
        <f t="shared" si="323"/>
        <v>180.7953</v>
      </c>
      <c r="U6900" s="2">
        <f t="shared" si="321"/>
        <v>0.30000000000000004</v>
      </c>
      <c r="V6900">
        <f>Table1[[#This Row],[Ship Date]]-Table1[[#This Row],[Order Date]]</f>
        <v>2</v>
      </c>
    </row>
    <row r="6901" spans="1:22" x14ac:dyDescent="0.35">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s="13">
        <v>7.6559999999999997</v>
      </c>
      <c r="S6901" s="13">
        <f t="shared" si="322"/>
        <v>5.3591999999999995</v>
      </c>
      <c r="T6901" s="13">
        <f t="shared" si="323"/>
        <v>2.2968000000000002</v>
      </c>
      <c r="U6901" s="2">
        <f t="shared" si="321"/>
        <v>0.30000000000000004</v>
      </c>
      <c r="V6901">
        <f>Table1[[#This Row],[Ship Date]]-Table1[[#This Row],[Order Date]]</f>
        <v>2</v>
      </c>
    </row>
    <row r="6902" spans="1:22" x14ac:dyDescent="0.35">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s="13">
        <v>559.92999999999995</v>
      </c>
      <c r="S6902" s="13">
        <f t="shared" si="322"/>
        <v>391.95099999999996</v>
      </c>
      <c r="T6902" s="13">
        <f t="shared" si="323"/>
        <v>167.97899999999998</v>
      </c>
      <c r="U6902" s="2">
        <f t="shared" si="321"/>
        <v>0.3</v>
      </c>
      <c r="V6902">
        <f>Table1[[#This Row],[Ship Date]]-Table1[[#This Row],[Order Date]]</f>
        <v>4</v>
      </c>
    </row>
    <row r="6903" spans="1:22" x14ac:dyDescent="0.35">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s="13">
        <v>2399.96</v>
      </c>
      <c r="S6903" s="13">
        <f t="shared" si="322"/>
        <v>1679.972</v>
      </c>
      <c r="T6903" s="13">
        <f t="shared" si="323"/>
        <v>719.98800000000006</v>
      </c>
      <c r="U6903" s="2">
        <f t="shared" si="321"/>
        <v>0.30000000000000004</v>
      </c>
      <c r="V6903">
        <f>Table1[[#This Row],[Ship Date]]-Table1[[#This Row],[Order Date]]</f>
        <v>0</v>
      </c>
    </row>
    <row r="6904" spans="1:22" x14ac:dyDescent="0.35">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s="13">
        <v>16</v>
      </c>
      <c r="S6904" s="13">
        <f t="shared" si="322"/>
        <v>11.2</v>
      </c>
      <c r="T6904" s="13">
        <f t="shared" si="323"/>
        <v>4.8000000000000007</v>
      </c>
      <c r="U6904" s="2">
        <f t="shared" si="321"/>
        <v>0.30000000000000004</v>
      </c>
      <c r="V6904">
        <f>Table1[[#This Row],[Ship Date]]-Table1[[#This Row],[Order Date]]</f>
        <v>6</v>
      </c>
    </row>
    <row r="6905" spans="1:22" x14ac:dyDescent="0.35">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s="13">
        <v>5.5880000000000001</v>
      </c>
      <c r="S6905" s="13">
        <f t="shared" si="322"/>
        <v>3.9116</v>
      </c>
      <c r="T6905" s="13">
        <f t="shared" si="323"/>
        <v>1.6764000000000001</v>
      </c>
      <c r="U6905" s="2">
        <f t="shared" si="321"/>
        <v>0.3</v>
      </c>
      <c r="V6905">
        <f>Table1[[#This Row],[Ship Date]]-Table1[[#This Row],[Order Date]]</f>
        <v>6</v>
      </c>
    </row>
    <row r="6906" spans="1:22" x14ac:dyDescent="0.35">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s="13">
        <v>235.92</v>
      </c>
      <c r="S6906" s="13">
        <f t="shared" si="322"/>
        <v>165.14399999999998</v>
      </c>
      <c r="T6906" s="13">
        <f t="shared" si="323"/>
        <v>70.77600000000001</v>
      </c>
      <c r="U6906" s="2">
        <f t="shared" si="321"/>
        <v>0.30000000000000004</v>
      </c>
      <c r="V6906">
        <f>Table1[[#This Row],[Ship Date]]-Table1[[#This Row],[Order Date]]</f>
        <v>6</v>
      </c>
    </row>
    <row r="6907" spans="1:22" x14ac:dyDescent="0.35">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s="13">
        <v>10.68</v>
      </c>
      <c r="S6907" s="13">
        <f t="shared" si="322"/>
        <v>7.4759999999999991</v>
      </c>
      <c r="T6907" s="13">
        <f t="shared" si="323"/>
        <v>3.2040000000000006</v>
      </c>
      <c r="U6907" s="2">
        <f t="shared" si="321"/>
        <v>0.30000000000000004</v>
      </c>
      <c r="V6907">
        <f>Table1[[#This Row],[Ship Date]]-Table1[[#This Row],[Order Date]]</f>
        <v>2</v>
      </c>
    </row>
    <row r="6908" spans="1:22" x14ac:dyDescent="0.35">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s="13">
        <v>41.28</v>
      </c>
      <c r="S6908" s="13">
        <f t="shared" si="322"/>
        <v>28.895999999999997</v>
      </c>
      <c r="T6908" s="13">
        <f t="shared" si="323"/>
        <v>12.384000000000004</v>
      </c>
      <c r="U6908" s="2">
        <f t="shared" si="321"/>
        <v>0.3000000000000001</v>
      </c>
      <c r="V6908">
        <f>Table1[[#This Row],[Ship Date]]-Table1[[#This Row],[Order Date]]</f>
        <v>0</v>
      </c>
    </row>
    <row r="6909" spans="1:22" x14ac:dyDescent="0.35">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s="13">
        <v>1001.5839999999999</v>
      </c>
      <c r="S6909" s="13">
        <f t="shared" si="322"/>
        <v>701.10879999999997</v>
      </c>
      <c r="T6909" s="13">
        <f t="shared" si="323"/>
        <v>300.47519999999997</v>
      </c>
      <c r="U6909" s="2">
        <f t="shared" si="321"/>
        <v>0.3</v>
      </c>
      <c r="V6909">
        <f>Table1[[#This Row],[Ship Date]]-Table1[[#This Row],[Order Date]]</f>
        <v>6</v>
      </c>
    </row>
    <row r="6910" spans="1:22" x14ac:dyDescent="0.35">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s="13">
        <v>14.76</v>
      </c>
      <c r="S6910" s="13">
        <f t="shared" si="322"/>
        <v>10.331999999999999</v>
      </c>
      <c r="T6910" s="13">
        <f t="shared" si="323"/>
        <v>4.4280000000000008</v>
      </c>
      <c r="U6910" s="2">
        <f t="shared" si="321"/>
        <v>0.30000000000000004</v>
      </c>
      <c r="V6910">
        <f>Table1[[#This Row],[Ship Date]]-Table1[[#This Row],[Order Date]]</f>
        <v>5</v>
      </c>
    </row>
    <row r="6911" spans="1:22" x14ac:dyDescent="0.35">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s="13">
        <v>2.5019999999999998</v>
      </c>
      <c r="S6911" s="13">
        <f t="shared" si="322"/>
        <v>1.7513999999999996</v>
      </c>
      <c r="T6911" s="13">
        <f t="shared" si="323"/>
        <v>0.75060000000000016</v>
      </c>
      <c r="U6911" s="2">
        <f t="shared" si="321"/>
        <v>0.3000000000000001</v>
      </c>
      <c r="V6911">
        <f>Table1[[#This Row],[Ship Date]]-Table1[[#This Row],[Order Date]]</f>
        <v>5</v>
      </c>
    </row>
    <row r="6912" spans="1:22" x14ac:dyDescent="0.35">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s="13">
        <v>115.96</v>
      </c>
      <c r="S6912" s="13">
        <f t="shared" si="322"/>
        <v>81.171999999999997</v>
      </c>
      <c r="T6912" s="13">
        <f t="shared" si="323"/>
        <v>34.787999999999997</v>
      </c>
      <c r="U6912" s="2">
        <f t="shared" si="321"/>
        <v>0.3</v>
      </c>
      <c r="V6912">
        <f>Table1[[#This Row],[Ship Date]]-Table1[[#This Row],[Order Date]]</f>
        <v>4</v>
      </c>
    </row>
    <row r="6913" spans="1:22" x14ac:dyDescent="0.35">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s="13">
        <v>186.54</v>
      </c>
      <c r="S6913" s="13">
        <f t="shared" si="322"/>
        <v>130.57799999999997</v>
      </c>
      <c r="T6913" s="13">
        <f t="shared" si="323"/>
        <v>55.962000000000018</v>
      </c>
      <c r="U6913" s="2">
        <f t="shared" si="321"/>
        <v>0.3000000000000001</v>
      </c>
      <c r="V6913">
        <f>Table1[[#This Row],[Ship Date]]-Table1[[#This Row],[Order Date]]</f>
        <v>4</v>
      </c>
    </row>
    <row r="6914" spans="1:22" x14ac:dyDescent="0.35">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s="13">
        <v>159.56</v>
      </c>
      <c r="S6914" s="13">
        <f t="shared" si="322"/>
        <v>111.69199999999999</v>
      </c>
      <c r="T6914" s="13">
        <f t="shared" si="323"/>
        <v>47.868000000000009</v>
      </c>
      <c r="U6914" s="2">
        <f t="shared" si="321"/>
        <v>0.30000000000000004</v>
      </c>
      <c r="V6914">
        <f>Table1[[#This Row],[Ship Date]]-Table1[[#This Row],[Order Date]]</f>
        <v>3</v>
      </c>
    </row>
    <row r="6915" spans="1:22" x14ac:dyDescent="0.35">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s="13">
        <v>55.984000000000002</v>
      </c>
      <c r="S6915" s="13">
        <f t="shared" si="322"/>
        <v>39.188800000000001</v>
      </c>
      <c r="T6915" s="13">
        <f t="shared" si="323"/>
        <v>16.795200000000001</v>
      </c>
      <c r="U6915" s="2">
        <f t="shared" ref="U6915:U6978" si="324">T6915/R6915</f>
        <v>0.3</v>
      </c>
      <c r="V6915">
        <f>Table1[[#This Row],[Ship Date]]-Table1[[#This Row],[Order Date]]</f>
        <v>4</v>
      </c>
    </row>
    <row r="6916" spans="1:22" x14ac:dyDescent="0.35">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s="13">
        <v>132.16</v>
      </c>
      <c r="S6916" s="13">
        <f t="shared" ref="S6916:S6979" si="325">R6916*0.7</f>
        <v>92.511999999999986</v>
      </c>
      <c r="T6916" s="13">
        <f t="shared" ref="T6916:T6979" si="326">R6916-S6916</f>
        <v>39.64800000000001</v>
      </c>
      <c r="U6916" s="2">
        <f t="shared" si="324"/>
        <v>0.3000000000000001</v>
      </c>
      <c r="V6916">
        <f>Table1[[#This Row],[Ship Date]]-Table1[[#This Row],[Order Date]]</f>
        <v>7</v>
      </c>
    </row>
    <row r="6917" spans="1:22" x14ac:dyDescent="0.35">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s="13">
        <v>17.904</v>
      </c>
      <c r="S6917" s="13">
        <f t="shared" si="325"/>
        <v>12.5328</v>
      </c>
      <c r="T6917" s="13">
        <f t="shared" si="326"/>
        <v>5.3712</v>
      </c>
      <c r="U6917" s="2">
        <f t="shared" si="324"/>
        <v>0.3</v>
      </c>
      <c r="V6917">
        <f>Table1[[#This Row],[Ship Date]]-Table1[[#This Row],[Order Date]]</f>
        <v>7</v>
      </c>
    </row>
    <row r="6918" spans="1:22" x14ac:dyDescent="0.35">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s="13">
        <v>124.032</v>
      </c>
      <c r="S6918" s="13">
        <f t="shared" si="325"/>
        <v>86.822399999999988</v>
      </c>
      <c r="T6918" s="13">
        <f t="shared" si="326"/>
        <v>37.209600000000009</v>
      </c>
      <c r="U6918" s="2">
        <f t="shared" si="324"/>
        <v>0.3000000000000001</v>
      </c>
      <c r="V6918">
        <f>Table1[[#This Row],[Ship Date]]-Table1[[#This Row],[Order Date]]</f>
        <v>7</v>
      </c>
    </row>
    <row r="6919" spans="1:22" x14ac:dyDescent="0.35">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s="13">
        <v>1403.92</v>
      </c>
      <c r="S6919" s="13">
        <f t="shared" si="325"/>
        <v>982.74400000000003</v>
      </c>
      <c r="T6919" s="13">
        <f t="shared" si="326"/>
        <v>421.17600000000004</v>
      </c>
      <c r="U6919" s="2">
        <f t="shared" si="324"/>
        <v>0.3</v>
      </c>
      <c r="V6919">
        <f>Table1[[#This Row],[Ship Date]]-Table1[[#This Row],[Order Date]]</f>
        <v>5</v>
      </c>
    </row>
    <row r="6920" spans="1:22" x14ac:dyDescent="0.35">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s="13">
        <v>28.8</v>
      </c>
      <c r="S6920" s="13">
        <f t="shared" si="325"/>
        <v>20.16</v>
      </c>
      <c r="T6920" s="13">
        <f t="shared" si="326"/>
        <v>8.64</v>
      </c>
      <c r="U6920" s="2">
        <f t="shared" si="324"/>
        <v>0.3</v>
      </c>
      <c r="V6920">
        <f>Table1[[#This Row],[Ship Date]]-Table1[[#This Row],[Order Date]]</f>
        <v>2</v>
      </c>
    </row>
    <row r="6921" spans="1:22" x14ac:dyDescent="0.35">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s="13">
        <v>24.588000000000001</v>
      </c>
      <c r="S6921" s="13">
        <f t="shared" si="325"/>
        <v>17.211600000000001</v>
      </c>
      <c r="T6921" s="13">
        <f t="shared" si="326"/>
        <v>7.3764000000000003</v>
      </c>
      <c r="U6921" s="2">
        <f t="shared" si="324"/>
        <v>0.3</v>
      </c>
      <c r="V6921">
        <f>Table1[[#This Row],[Ship Date]]-Table1[[#This Row],[Order Date]]</f>
        <v>7</v>
      </c>
    </row>
    <row r="6922" spans="1:22" x14ac:dyDescent="0.35">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s="13">
        <v>356.79</v>
      </c>
      <c r="S6922" s="13">
        <f t="shared" si="325"/>
        <v>249.75299999999999</v>
      </c>
      <c r="T6922" s="13">
        <f t="shared" si="326"/>
        <v>107.03700000000003</v>
      </c>
      <c r="U6922" s="2">
        <f t="shared" si="324"/>
        <v>0.3000000000000001</v>
      </c>
      <c r="V6922">
        <f>Table1[[#This Row],[Ship Date]]-Table1[[#This Row],[Order Date]]</f>
        <v>4</v>
      </c>
    </row>
    <row r="6923" spans="1:22" x14ac:dyDescent="0.35">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s="13">
        <v>16.98</v>
      </c>
      <c r="S6923" s="13">
        <f t="shared" si="325"/>
        <v>11.885999999999999</v>
      </c>
      <c r="T6923" s="13">
        <f t="shared" si="326"/>
        <v>5.0940000000000012</v>
      </c>
      <c r="U6923" s="2">
        <f t="shared" si="324"/>
        <v>0.30000000000000004</v>
      </c>
      <c r="V6923">
        <f>Table1[[#This Row],[Ship Date]]-Table1[[#This Row],[Order Date]]</f>
        <v>6</v>
      </c>
    </row>
    <row r="6924" spans="1:22" x14ac:dyDescent="0.35">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s="13">
        <v>491.55</v>
      </c>
      <c r="S6924" s="13">
        <f t="shared" si="325"/>
        <v>344.08499999999998</v>
      </c>
      <c r="T6924" s="13">
        <f t="shared" si="326"/>
        <v>147.46500000000003</v>
      </c>
      <c r="U6924" s="2">
        <f t="shared" si="324"/>
        <v>0.30000000000000004</v>
      </c>
      <c r="V6924">
        <f>Table1[[#This Row],[Ship Date]]-Table1[[#This Row],[Order Date]]</f>
        <v>3</v>
      </c>
    </row>
    <row r="6925" spans="1:22" x14ac:dyDescent="0.35">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s="13">
        <v>7.38</v>
      </c>
      <c r="S6925" s="13">
        <f t="shared" si="325"/>
        <v>5.1659999999999995</v>
      </c>
      <c r="T6925" s="13">
        <f t="shared" si="326"/>
        <v>2.2140000000000004</v>
      </c>
      <c r="U6925" s="2">
        <f t="shared" si="324"/>
        <v>0.30000000000000004</v>
      </c>
      <c r="V6925">
        <f>Table1[[#This Row],[Ship Date]]-Table1[[#This Row],[Order Date]]</f>
        <v>3</v>
      </c>
    </row>
    <row r="6926" spans="1:22" x14ac:dyDescent="0.35">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s="13">
        <v>23.66</v>
      </c>
      <c r="S6926" s="13">
        <f t="shared" si="325"/>
        <v>16.561999999999998</v>
      </c>
      <c r="T6926" s="13">
        <f t="shared" si="326"/>
        <v>7.0980000000000025</v>
      </c>
      <c r="U6926" s="2">
        <f t="shared" si="324"/>
        <v>0.3000000000000001</v>
      </c>
      <c r="V6926">
        <f>Table1[[#This Row],[Ship Date]]-Table1[[#This Row],[Order Date]]</f>
        <v>4</v>
      </c>
    </row>
    <row r="6927" spans="1:22" x14ac:dyDescent="0.35">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s="13">
        <v>681.40800000000002</v>
      </c>
      <c r="S6927" s="13">
        <f t="shared" si="325"/>
        <v>476.98559999999998</v>
      </c>
      <c r="T6927" s="13">
        <f t="shared" si="326"/>
        <v>204.42240000000004</v>
      </c>
      <c r="U6927" s="2">
        <f t="shared" si="324"/>
        <v>0.30000000000000004</v>
      </c>
      <c r="V6927">
        <f>Table1[[#This Row],[Ship Date]]-Table1[[#This Row],[Order Date]]</f>
        <v>4</v>
      </c>
    </row>
    <row r="6928" spans="1:22" x14ac:dyDescent="0.3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s="13">
        <v>18.899999999999999</v>
      </c>
      <c r="S6928" s="13">
        <f t="shared" si="325"/>
        <v>13.229999999999999</v>
      </c>
      <c r="T6928" s="13">
        <f t="shared" si="326"/>
        <v>5.67</v>
      </c>
      <c r="U6928" s="2">
        <f t="shared" si="324"/>
        <v>0.30000000000000004</v>
      </c>
      <c r="V6928">
        <f>Table1[[#This Row],[Ship Date]]-Table1[[#This Row],[Order Date]]</f>
        <v>6</v>
      </c>
    </row>
    <row r="6929" spans="1:22" x14ac:dyDescent="0.35">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s="13">
        <v>93.68</v>
      </c>
      <c r="S6929" s="13">
        <f t="shared" si="325"/>
        <v>65.576000000000008</v>
      </c>
      <c r="T6929" s="13">
        <f t="shared" si="326"/>
        <v>28.103999999999999</v>
      </c>
      <c r="U6929" s="2">
        <f t="shared" si="324"/>
        <v>0.3</v>
      </c>
      <c r="V6929">
        <f>Table1[[#This Row],[Ship Date]]-Table1[[#This Row],[Order Date]]</f>
        <v>2</v>
      </c>
    </row>
    <row r="6930" spans="1:22" x14ac:dyDescent="0.35">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s="13">
        <v>21.93</v>
      </c>
      <c r="S6930" s="13">
        <f t="shared" si="325"/>
        <v>15.350999999999999</v>
      </c>
      <c r="T6930" s="13">
        <f t="shared" si="326"/>
        <v>6.5790000000000006</v>
      </c>
      <c r="U6930" s="2">
        <f t="shared" si="324"/>
        <v>0.30000000000000004</v>
      </c>
      <c r="V6930">
        <f>Table1[[#This Row],[Ship Date]]-Table1[[#This Row],[Order Date]]</f>
        <v>2</v>
      </c>
    </row>
    <row r="6931" spans="1:22" x14ac:dyDescent="0.35">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s="13">
        <v>862.34400000000005</v>
      </c>
      <c r="S6931" s="13">
        <f t="shared" si="325"/>
        <v>603.64080000000001</v>
      </c>
      <c r="T6931" s="13">
        <f t="shared" si="326"/>
        <v>258.70320000000004</v>
      </c>
      <c r="U6931" s="2">
        <f t="shared" si="324"/>
        <v>0.30000000000000004</v>
      </c>
      <c r="V6931">
        <f>Table1[[#This Row],[Ship Date]]-Table1[[#This Row],[Order Date]]</f>
        <v>2</v>
      </c>
    </row>
    <row r="6932" spans="1:22" x14ac:dyDescent="0.35">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s="13">
        <v>19.98</v>
      </c>
      <c r="S6932" s="13">
        <f t="shared" si="325"/>
        <v>13.985999999999999</v>
      </c>
      <c r="T6932" s="13">
        <f t="shared" si="326"/>
        <v>5.9940000000000015</v>
      </c>
      <c r="U6932" s="2">
        <f t="shared" si="324"/>
        <v>0.30000000000000004</v>
      </c>
      <c r="V6932">
        <f>Table1[[#This Row],[Ship Date]]-Table1[[#This Row],[Order Date]]</f>
        <v>2</v>
      </c>
    </row>
    <row r="6933" spans="1:22" x14ac:dyDescent="0.35">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s="13">
        <v>13.494</v>
      </c>
      <c r="S6933" s="13">
        <f t="shared" si="325"/>
        <v>9.4457999999999984</v>
      </c>
      <c r="T6933" s="13">
        <f t="shared" si="326"/>
        <v>4.0482000000000014</v>
      </c>
      <c r="U6933" s="2">
        <f t="shared" si="324"/>
        <v>0.3000000000000001</v>
      </c>
      <c r="V6933">
        <f>Table1[[#This Row],[Ship Date]]-Table1[[#This Row],[Order Date]]</f>
        <v>4</v>
      </c>
    </row>
    <row r="6934" spans="1:22" x14ac:dyDescent="0.35">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s="13">
        <v>23.988</v>
      </c>
      <c r="S6934" s="13">
        <f t="shared" si="325"/>
        <v>16.791599999999999</v>
      </c>
      <c r="T6934" s="13">
        <f t="shared" si="326"/>
        <v>7.1964000000000006</v>
      </c>
      <c r="U6934" s="2">
        <f t="shared" si="324"/>
        <v>0.30000000000000004</v>
      </c>
      <c r="V6934">
        <f>Table1[[#This Row],[Ship Date]]-Table1[[#This Row],[Order Date]]</f>
        <v>4</v>
      </c>
    </row>
    <row r="6935" spans="1:22" x14ac:dyDescent="0.35">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s="13">
        <v>31.984000000000002</v>
      </c>
      <c r="S6935" s="13">
        <f t="shared" si="325"/>
        <v>22.3888</v>
      </c>
      <c r="T6935" s="13">
        <f t="shared" si="326"/>
        <v>9.5952000000000019</v>
      </c>
      <c r="U6935" s="2">
        <f t="shared" si="324"/>
        <v>0.30000000000000004</v>
      </c>
      <c r="V6935">
        <f>Table1[[#This Row],[Ship Date]]-Table1[[#This Row],[Order Date]]</f>
        <v>4</v>
      </c>
    </row>
    <row r="6936" spans="1:22" x14ac:dyDescent="0.35">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s="13">
        <v>41.584000000000003</v>
      </c>
      <c r="S6936" s="13">
        <f t="shared" si="325"/>
        <v>29.108799999999999</v>
      </c>
      <c r="T6936" s="13">
        <f t="shared" si="326"/>
        <v>12.475200000000005</v>
      </c>
      <c r="U6936" s="2">
        <f t="shared" si="324"/>
        <v>0.3000000000000001</v>
      </c>
      <c r="V6936">
        <f>Table1[[#This Row],[Ship Date]]-Table1[[#This Row],[Order Date]]</f>
        <v>4</v>
      </c>
    </row>
    <row r="6937" spans="1:22" x14ac:dyDescent="0.35">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s="13">
        <v>95.975999999999999</v>
      </c>
      <c r="S6937" s="13">
        <f t="shared" si="325"/>
        <v>67.183199999999999</v>
      </c>
      <c r="T6937" s="13">
        <f t="shared" si="326"/>
        <v>28.7928</v>
      </c>
      <c r="U6937" s="2">
        <f t="shared" si="324"/>
        <v>0.3</v>
      </c>
      <c r="V6937">
        <f>Table1[[#This Row],[Ship Date]]-Table1[[#This Row],[Order Date]]</f>
        <v>3</v>
      </c>
    </row>
    <row r="6938" spans="1:22" x14ac:dyDescent="0.3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s="13">
        <v>84.272000000000006</v>
      </c>
      <c r="S6938" s="13">
        <f t="shared" si="325"/>
        <v>58.990400000000001</v>
      </c>
      <c r="T6938" s="13">
        <f t="shared" si="326"/>
        <v>25.281600000000005</v>
      </c>
      <c r="U6938" s="2">
        <f t="shared" si="324"/>
        <v>0.30000000000000004</v>
      </c>
      <c r="V6938">
        <f>Table1[[#This Row],[Ship Date]]-Table1[[#This Row],[Order Date]]</f>
        <v>2</v>
      </c>
    </row>
    <row r="6939" spans="1:22" x14ac:dyDescent="0.35">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s="13">
        <v>36.543999999999997</v>
      </c>
      <c r="S6939" s="13">
        <f t="shared" si="325"/>
        <v>25.580799999999996</v>
      </c>
      <c r="T6939" s="13">
        <f t="shared" si="326"/>
        <v>10.963200000000001</v>
      </c>
      <c r="U6939" s="2">
        <f t="shared" si="324"/>
        <v>0.30000000000000004</v>
      </c>
      <c r="V6939">
        <f>Table1[[#This Row],[Ship Date]]-Table1[[#This Row],[Order Date]]</f>
        <v>0</v>
      </c>
    </row>
    <row r="6940" spans="1:22" x14ac:dyDescent="0.35">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s="13">
        <v>479.72</v>
      </c>
      <c r="S6940" s="13">
        <f t="shared" si="325"/>
        <v>335.80399999999997</v>
      </c>
      <c r="T6940" s="13">
        <f t="shared" si="326"/>
        <v>143.91600000000005</v>
      </c>
      <c r="U6940" s="2">
        <f t="shared" si="324"/>
        <v>0.3000000000000001</v>
      </c>
      <c r="V6940">
        <f>Table1[[#This Row],[Ship Date]]-Table1[[#This Row],[Order Date]]</f>
        <v>4</v>
      </c>
    </row>
    <row r="6941" spans="1:22" x14ac:dyDescent="0.35">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s="13">
        <v>102.36799999999999</v>
      </c>
      <c r="S6941" s="13">
        <f t="shared" si="325"/>
        <v>71.657599999999988</v>
      </c>
      <c r="T6941" s="13">
        <f t="shared" si="326"/>
        <v>30.710400000000007</v>
      </c>
      <c r="U6941" s="2">
        <f t="shared" si="324"/>
        <v>0.3000000000000001</v>
      </c>
      <c r="V6941">
        <f>Table1[[#This Row],[Ship Date]]-Table1[[#This Row],[Order Date]]</f>
        <v>4</v>
      </c>
    </row>
    <row r="6942" spans="1:22" x14ac:dyDescent="0.35">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s="13">
        <v>28.4</v>
      </c>
      <c r="S6942" s="13">
        <f t="shared" si="325"/>
        <v>19.88</v>
      </c>
      <c r="T6942" s="13">
        <f t="shared" si="326"/>
        <v>8.52</v>
      </c>
      <c r="U6942" s="2">
        <f t="shared" si="324"/>
        <v>0.3</v>
      </c>
      <c r="V6942">
        <f>Table1[[#This Row],[Ship Date]]-Table1[[#This Row],[Order Date]]</f>
        <v>4</v>
      </c>
    </row>
    <row r="6943" spans="1:22" x14ac:dyDescent="0.35">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s="13">
        <v>713.88</v>
      </c>
      <c r="S6943" s="13">
        <f t="shared" si="325"/>
        <v>499.71599999999995</v>
      </c>
      <c r="T6943" s="13">
        <f t="shared" si="326"/>
        <v>214.16400000000004</v>
      </c>
      <c r="U6943" s="2">
        <f t="shared" si="324"/>
        <v>0.30000000000000004</v>
      </c>
      <c r="V6943">
        <f>Table1[[#This Row],[Ship Date]]-Table1[[#This Row],[Order Date]]</f>
        <v>4</v>
      </c>
    </row>
    <row r="6944" spans="1:22" x14ac:dyDescent="0.35">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s="13">
        <v>68.52</v>
      </c>
      <c r="S6944" s="13">
        <f t="shared" si="325"/>
        <v>47.963999999999992</v>
      </c>
      <c r="T6944" s="13">
        <f t="shared" si="326"/>
        <v>20.556000000000004</v>
      </c>
      <c r="U6944" s="2">
        <f t="shared" si="324"/>
        <v>0.3000000000000001</v>
      </c>
      <c r="V6944">
        <f>Table1[[#This Row],[Ship Date]]-Table1[[#This Row],[Order Date]]</f>
        <v>4</v>
      </c>
    </row>
    <row r="6945" spans="1:22" x14ac:dyDescent="0.3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s="13">
        <v>623.96</v>
      </c>
      <c r="S6945" s="13">
        <f t="shared" si="325"/>
        <v>436.77199999999999</v>
      </c>
      <c r="T6945" s="13">
        <f t="shared" si="326"/>
        <v>187.18800000000005</v>
      </c>
      <c r="U6945" s="2">
        <f t="shared" si="324"/>
        <v>0.30000000000000004</v>
      </c>
      <c r="V6945">
        <f>Table1[[#This Row],[Ship Date]]-Table1[[#This Row],[Order Date]]</f>
        <v>5</v>
      </c>
    </row>
    <row r="6946" spans="1:22" x14ac:dyDescent="0.35">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s="13">
        <v>11.12</v>
      </c>
      <c r="S6946" s="13">
        <f t="shared" si="325"/>
        <v>7.7839999999999989</v>
      </c>
      <c r="T6946" s="13">
        <f t="shared" si="326"/>
        <v>3.3360000000000003</v>
      </c>
      <c r="U6946" s="2">
        <f t="shared" si="324"/>
        <v>0.30000000000000004</v>
      </c>
      <c r="V6946">
        <f>Table1[[#This Row],[Ship Date]]-Table1[[#This Row],[Order Date]]</f>
        <v>4</v>
      </c>
    </row>
    <row r="6947" spans="1:22" x14ac:dyDescent="0.35">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s="13">
        <v>523.91999999999996</v>
      </c>
      <c r="S6947" s="13">
        <f t="shared" si="325"/>
        <v>366.74399999999997</v>
      </c>
      <c r="T6947" s="13">
        <f t="shared" si="326"/>
        <v>157.17599999999999</v>
      </c>
      <c r="U6947" s="2">
        <f t="shared" si="324"/>
        <v>0.3</v>
      </c>
      <c r="V6947">
        <f>Table1[[#This Row],[Ship Date]]-Table1[[#This Row],[Order Date]]</f>
        <v>4</v>
      </c>
    </row>
    <row r="6948" spans="1:22" x14ac:dyDescent="0.35">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s="13">
        <v>2.48</v>
      </c>
      <c r="S6948" s="13">
        <f t="shared" si="325"/>
        <v>1.736</v>
      </c>
      <c r="T6948" s="13">
        <f t="shared" si="326"/>
        <v>0.74399999999999999</v>
      </c>
      <c r="U6948" s="2">
        <f t="shared" si="324"/>
        <v>0.3</v>
      </c>
      <c r="V6948">
        <f>Table1[[#This Row],[Ship Date]]-Table1[[#This Row],[Order Date]]</f>
        <v>4</v>
      </c>
    </row>
    <row r="6949" spans="1:22" x14ac:dyDescent="0.35">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s="13">
        <v>221.024</v>
      </c>
      <c r="S6949" s="13">
        <f t="shared" si="325"/>
        <v>154.71679999999998</v>
      </c>
      <c r="T6949" s="13">
        <f t="shared" si="326"/>
        <v>66.307200000000023</v>
      </c>
      <c r="U6949" s="2">
        <f t="shared" si="324"/>
        <v>0.3000000000000001</v>
      </c>
      <c r="V6949">
        <f>Table1[[#This Row],[Ship Date]]-Table1[[#This Row],[Order Date]]</f>
        <v>4</v>
      </c>
    </row>
    <row r="6950" spans="1:22" x14ac:dyDescent="0.35">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s="13">
        <v>128.05799999999999</v>
      </c>
      <c r="S6950" s="13">
        <f t="shared" si="325"/>
        <v>89.640599999999992</v>
      </c>
      <c r="T6950" s="13">
        <f t="shared" si="326"/>
        <v>38.417400000000001</v>
      </c>
      <c r="U6950" s="2">
        <f t="shared" si="324"/>
        <v>0.30000000000000004</v>
      </c>
      <c r="V6950">
        <f>Table1[[#This Row],[Ship Date]]-Table1[[#This Row],[Order Date]]</f>
        <v>4</v>
      </c>
    </row>
    <row r="6951" spans="1:22" x14ac:dyDescent="0.35">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s="13">
        <v>58.408000000000001</v>
      </c>
      <c r="S6951" s="13">
        <f t="shared" si="325"/>
        <v>40.885599999999997</v>
      </c>
      <c r="T6951" s="13">
        <f t="shared" si="326"/>
        <v>17.522400000000005</v>
      </c>
      <c r="U6951" s="2">
        <f t="shared" si="324"/>
        <v>0.3000000000000001</v>
      </c>
      <c r="V6951">
        <f>Table1[[#This Row],[Ship Date]]-Table1[[#This Row],[Order Date]]</f>
        <v>0</v>
      </c>
    </row>
    <row r="6952" spans="1:22" x14ac:dyDescent="0.35">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s="13">
        <v>79.974000000000004</v>
      </c>
      <c r="S6952" s="13">
        <f t="shared" si="325"/>
        <v>55.9818</v>
      </c>
      <c r="T6952" s="13">
        <f t="shared" si="326"/>
        <v>23.992200000000004</v>
      </c>
      <c r="U6952" s="2">
        <f t="shared" si="324"/>
        <v>0.30000000000000004</v>
      </c>
      <c r="V6952">
        <f>Table1[[#This Row],[Ship Date]]-Table1[[#This Row],[Order Date]]</f>
        <v>0</v>
      </c>
    </row>
    <row r="6953" spans="1:22" x14ac:dyDescent="0.35">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s="13">
        <v>479.988</v>
      </c>
      <c r="S6953" s="13">
        <f t="shared" si="325"/>
        <v>335.99160000000001</v>
      </c>
      <c r="T6953" s="13">
        <f t="shared" si="326"/>
        <v>143.99639999999999</v>
      </c>
      <c r="U6953" s="2">
        <f t="shared" si="324"/>
        <v>0.3</v>
      </c>
      <c r="V6953">
        <f>Table1[[#This Row],[Ship Date]]-Table1[[#This Row],[Order Date]]</f>
        <v>4</v>
      </c>
    </row>
    <row r="6954" spans="1:22" x14ac:dyDescent="0.35">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s="13">
        <v>11.808</v>
      </c>
      <c r="S6954" s="13">
        <f t="shared" si="325"/>
        <v>8.2655999999999992</v>
      </c>
      <c r="T6954" s="13">
        <f t="shared" si="326"/>
        <v>3.5424000000000007</v>
      </c>
      <c r="U6954" s="2">
        <f t="shared" si="324"/>
        <v>0.30000000000000004</v>
      </c>
      <c r="V6954">
        <f>Table1[[#This Row],[Ship Date]]-Table1[[#This Row],[Order Date]]</f>
        <v>1</v>
      </c>
    </row>
    <row r="6955" spans="1:22" x14ac:dyDescent="0.3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s="13">
        <v>53.567999999999998</v>
      </c>
      <c r="S6955" s="13">
        <f t="shared" si="325"/>
        <v>37.497599999999998</v>
      </c>
      <c r="T6955" s="13">
        <f t="shared" si="326"/>
        <v>16.070399999999999</v>
      </c>
      <c r="U6955" s="2">
        <f t="shared" si="324"/>
        <v>0.3</v>
      </c>
      <c r="V6955">
        <f>Table1[[#This Row],[Ship Date]]-Table1[[#This Row],[Order Date]]</f>
        <v>1</v>
      </c>
    </row>
    <row r="6956" spans="1:22" x14ac:dyDescent="0.35">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s="13">
        <v>503.96</v>
      </c>
      <c r="S6956" s="13">
        <f t="shared" si="325"/>
        <v>352.77199999999999</v>
      </c>
      <c r="T6956" s="13">
        <f t="shared" si="326"/>
        <v>151.18799999999999</v>
      </c>
      <c r="U6956" s="2">
        <f t="shared" si="324"/>
        <v>0.3</v>
      </c>
      <c r="V6956">
        <f>Table1[[#This Row],[Ship Date]]-Table1[[#This Row],[Order Date]]</f>
        <v>1</v>
      </c>
    </row>
    <row r="6957" spans="1:22" x14ac:dyDescent="0.35">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s="13">
        <v>21.34</v>
      </c>
      <c r="S6957" s="13">
        <f t="shared" si="325"/>
        <v>14.937999999999999</v>
      </c>
      <c r="T6957" s="13">
        <f t="shared" si="326"/>
        <v>6.402000000000001</v>
      </c>
      <c r="U6957" s="2">
        <f t="shared" si="324"/>
        <v>0.30000000000000004</v>
      </c>
      <c r="V6957">
        <f>Table1[[#This Row],[Ship Date]]-Table1[[#This Row],[Order Date]]</f>
        <v>7</v>
      </c>
    </row>
    <row r="6958" spans="1:22" x14ac:dyDescent="0.35">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s="13">
        <v>36.4</v>
      </c>
      <c r="S6958" s="13">
        <f t="shared" si="325"/>
        <v>25.479999999999997</v>
      </c>
      <c r="T6958" s="13">
        <f t="shared" si="326"/>
        <v>10.920000000000002</v>
      </c>
      <c r="U6958" s="2">
        <f t="shared" si="324"/>
        <v>0.30000000000000004</v>
      </c>
      <c r="V6958">
        <f>Table1[[#This Row],[Ship Date]]-Table1[[#This Row],[Order Date]]</f>
        <v>5</v>
      </c>
    </row>
    <row r="6959" spans="1:22" x14ac:dyDescent="0.35">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s="13">
        <v>51.75</v>
      </c>
      <c r="S6959" s="13">
        <f t="shared" si="325"/>
        <v>36.224999999999994</v>
      </c>
      <c r="T6959" s="13">
        <f t="shared" si="326"/>
        <v>15.525000000000006</v>
      </c>
      <c r="U6959" s="2">
        <f t="shared" si="324"/>
        <v>0.3000000000000001</v>
      </c>
      <c r="V6959">
        <f>Table1[[#This Row],[Ship Date]]-Table1[[#This Row],[Order Date]]</f>
        <v>5</v>
      </c>
    </row>
    <row r="6960" spans="1:22" x14ac:dyDescent="0.35">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s="13">
        <v>15.51</v>
      </c>
      <c r="S6960" s="13">
        <f t="shared" si="325"/>
        <v>10.856999999999999</v>
      </c>
      <c r="T6960" s="13">
        <f t="shared" si="326"/>
        <v>4.6530000000000005</v>
      </c>
      <c r="U6960" s="2">
        <f t="shared" si="324"/>
        <v>0.30000000000000004</v>
      </c>
      <c r="V6960">
        <f>Table1[[#This Row],[Ship Date]]-Table1[[#This Row],[Order Date]]</f>
        <v>2</v>
      </c>
    </row>
    <row r="6961" spans="1:22" x14ac:dyDescent="0.35">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s="13">
        <v>146.82</v>
      </c>
      <c r="S6961" s="13">
        <f t="shared" si="325"/>
        <v>102.77399999999999</v>
      </c>
      <c r="T6961" s="13">
        <f t="shared" si="326"/>
        <v>44.046000000000006</v>
      </c>
      <c r="U6961" s="2">
        <f t="shared" si="324"/>
        <v>0.30000000000000004</v>
      </c>
      <c r="V6961">
        <f>Table1[[#This Row],[Ship Date]]-Table1[[#This Row],[Order Date]]</f>
        <v>2</v>
      </c>
    </row>
    <row r="6962" spans="1:22" x14ac:dyDescent="0.35">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s="13">
        <v>12.96</v>
      </c>
      <c r="S6962" s="13">
        <f t="shared" si="325"/>
        <v>9.0719999999999992</v>
      </c>
      <c r="T6962" s="13">
        <f t="shared" si="326"/>
        <v>3.8880000000000017</v>
      </c>
      <c r="U6962" s="2">
        <f t="shared" si="324"/>
        <v>0.3000000000000001</v>
      </c>
      <c r="V6962">
        <f>Table1[[#This Row],[Ship Date]]-Table1[[#This Row],[Order Date]]</f>
        <v>2</v>
      </c>
    </row>
    <row r="6963" spans="1:22" x14ac:dyDescent="0.35">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s="13">
        <v>7.8</v>
      </c>
      <c r="S6963" s="13">
        <f t="shared" si="325"/>
        <v>5.46</v>
      </c>
      <c r="T6963" s="13">
        <f t="shared" si="326"/>
        <v>2.34</v>
      </c>
      <c r="U6963" s="2">
        <f t="shared" si="324"/>
        <v>0.3</v>
      </c>
      <c r="V6963">
        <f>Table1[[#This Row],[Ship Date]]-Table1[[#This Row],[Order Date]]</f>
        <v>0</v>
      </c>
    </row>
    <row r="6964" spans="1:22" x14ac:dyDescent="0.3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s="13">
        <v>10.199999999999999</v>
      </c>
      <c r="S6964" s="13">
        <f t="shared" si="325"/>
        <v>7.1399999999999988</v>
      </c>
      <c r="T6964" s="13">
        <f t="shared" si="326"/>
        <v>3.0600000000000005</v>
      </c>
      <c r="U6964" s="2">
        <f t="shared" si="324"/>
        <v>0.30000000000000004</v>
      </c>
      <c r="V6964">
        <f>Table1[[#This Row],[Ship Date]]-Table1[[#This Row],[Order Date]]</f>
        <v>4</v>
      </c>
    </row>
    <row r="6965" spans="1:22" x14ac:dyDescent="0.3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s="13">
        <v>22.32</v>
      </c>
      <c r="S6965" s="13">
        <f t="shared" si="325"/>
        <v>15.623999999999999</v>
      </c>
      <c r="T6965" s="13">
        <f t="shared" si="326"/>
        <v>6.6960000000000015</v>
      </c>
      <c r="U6965" s="2">
        <f t="shared" si="324"/>
        <v>0.30000000000000004</v>
      </c>
      <c r="V6965">
        <f>Table1[[#This Row],[Ship Date]]-Table1[[#This Row],[Order Date]]</f>
        <v>4</v>
      </c>
    </row>
    <row r="6966" spans="1:22" x14ac:dyDescent="0.35">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s="13">
        <v>24.1</v>
      </c>
      <c r="S6966" s="13">
        <f t="shared" si="325"/>
        <v>16.87</v>
      </c>
      <c r="T6966" s="13">
        <f t="shared" si="326"/>
        <v>7.23</v>
      </c>
      <c r="U6966" s="2">
        <f t="shared" si="324"/>
        <v>0.3</v>
      </c>
      <c r="V6966">
        <f>Table1[[#This Row],[Ship Date]]-Table1[[#This Row],[Order Date]]</f>
        <v>4</v>
      </c>
    </row>
    <row r="6967" spans="1:22" x14ac:dyDescent="0.35">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s="13">
        <v>75.98</v>
      </c>
      <c r="S6967" s="13">
        <f t="shared" si="325"/>
        <v>53.186</v>
      </c>
      <c r="T6967" s="13">
        <f t="shared" si="326"/>
        <v>22.794000000000004</v>
      </c>
      <c r="U6967" s="2">
        <f t="shared" si="324"/>
        <v>0.30000000000000004</v>
      </c>
      <c r="V6967">
        <f>Table1[[#This Row],[Ship Date]]-Table1[[#This Row],[Order Date]]</f>
        <v>4</v>
      </c>
    </row>
    <row r="6968" spans="1:22" x14ac:dyDescent="0.35">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s="13">
        <v>6.46</v>
      </c>
      <c r="S6968" s="13">
        <f t="shared" si="325"/>
        <v>4.5219999999999994</v>
      </c>
      <c r="T6968" s="13">
        <f t="shared" si="326"/>
        <v>1.9380000000000006</v>
      </c>
      <c r="U6968" s="2">
        <f t="shared" si="324"/>
        <v>0.3000000000000001</v>
      </c>
      <c r="V6968">
        <f>Table1[[#This Row],[Ship Date]]-Table1[[#This Row],[Order Date]]</f>
        <v>4</v>
      </c>
    </row>
    <row r="6969" spans="1:22" x14ac:dyDescent="0.3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s="13">
        <v>60.12</v>
      </c>
      <c r="S6969" s="13">
        <f t="shared" si="325"/>
        <v>42.083999999999996</v>
      </c>
      <c r="T6969" s="13">
        <f t="shared" si="326"/>
        <v>18.036000000000001</v>
      </c>
      <c r="U6969" s="2">
        <f t="shared" si="324"/>
        <v>0.30000000000000004</v>
      </c>
      <c r="V6969">
        <f>Table1[[#This Row],[Ship Date]]-Table1[[#This Row],[Order Date]]</f>
        <v>4</v>
      </c>
    </row>
    <row r="6970" spans="1:22" x14ac:dyDescent="0.35">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s="13">
        <v>824.97</v>
      </c>
      <c r="S6970" s="13">
        <f t="shared" si="325"/>
        <v>577.47899999999993</v>
      </c>
      <c r="T6970" s="13">
        <f t="shared" si="326"/>
        <v>247.4910000000001</v>
      </c>
      <c r="U6970" s="2">
        <f t="shared" si="324"/>
        <v>0.3000000000000001</v>
      </c>
      <c r="V6970">
        <f>Table1[[#This Row],[Ship Date]]-Table1[[#This Row],[Order Date]]</f>
        <v>4</v>
      </c>
    </row>
    <row r="6971" spans="1:22" x14ac:dyDescent="0.35">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s="13">
        <v>24.85</v>
      </c>
      <c r="S6971" s="13">
        <f t="shared" si="325"/>
        <v>17.395</v>
      </c>
      <c r="T6971" s="13">
        <f t="shared" si="326"/>
        <v>7.4550000000000018</v>
      </c>
      <c r="U6971" s="2">
        <f t="shared" si="324"/>
        <v>0.30000000000000004</v>
      </c>
      <c r="V6971">
        <f>Table1[[#This Row],[Ship Date]]-Table1[[#This Row],[Order Date]]</f>
        <v>3</v>
      </c>
    </row>
    <row r="6972" spans="1:22" x14ac:dyDescent="0.35">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s="13">
        <v>12.624000000000001</v>
      </c>
      <c r="S6972" s="13">
        <f t="shared" si="325"/>
        <v>8.8368000000000002</v>
      </c>
      <c r="T6972" s="13">
        <f t="shared" si="326"/>
        <v>3.7872000000000003</v>
      </c>
      <c r="U6972" s="2">
        <f t="shared" si="324"/>
        <v>0.3</v>
      </c>
      <c r="V6972">
        <f>Table1[[#This Row],[Ship Date]]-Table1[[#This Row],[Order Date]]</f>
        <v>6</v>
      </c>
    </row>
    <row r="6973" spans="1:22" x14ac:dyDescent="0.35">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s="13">
        <v>89.584000000000003</v>
      </c>
      <c r="S6973" s="13">
        <f t="shared" si="325"/>
        <v>62.708799999999997</v>
      </c>
      <c r="T6973" s="13">
        <f t="shared" si="326"/>
        <v>26.875200000000007</v>
      </c>
      <c r="U6973" s="2">
        <f t="shared" si="324"/>
        <v>0.30000000000000004</v>
      </c>
      <c r="V6973">
        <f>Table1[[#This Row],[Ship Date]]-Table1[[#This Row],[Order Date]]</f>
        <v>6</v>
      </c>
    </row>
    <row r="6974" spans="1:22" x14ac:dyDescent="0.35">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s="13">
        <v>471.92</v>
      </c>
      <c r="S6974" s="13">
        <f t="shared" si="325"/>
        <v>330.34399999999999</v>
      </c>
      <c r="T6974" s="13">
        <f t="shared" si="326"/>
        <v>141.57600000000002</v>
      </c>
      <c r="U6974" s="2">
        <f t="shared" si="324"/>
        <v>0.30000000000000004</v>
      </c>
      <c r="V6974">
        <f>Table1[[#This Row],[Ship Date]]-Table1[[#This Row],[Order Date]]</f>
        <v>6</v>
      </c>
    </row>
    <row r="6975" spans="1:22" x14ac:dyDescent="0.35">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s="13">
        <v>18.18</v>
      </c>
      <c r="S6975" s="13">
        <f t="shared" si="325"/>
        <v>12.725999999999999</v>
      </c>
      <c r="T6975" s="13">
        <f t="shared" si="326"/>
        <v>5.4540000000000006</v>
      </c>
      <c r="U6975" s="2">
        <f t="shared" si="324"/>
        <v>0.30000000000000004</v>
      </c>
      <c r="V6975">
        <f>Table1[[#This Row],[Ship Date]]-Table1[[#This Row],[Order Date]]</f>
        <v>6</v>
      </c>
    </row>
    <row r="6976" spans="1:22" x14ac:dyDescent="0.35">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s="13">
        <v>31.744</v>
      </c>
      <c r="S6976" s="13">
        <f t="shared" si="325"/>
        <v>22.220799999999997</v>
      </c>
      <c r="T6976" s="13">
        <f t="shared" si="326"/>
        <v>9.5232000000000028</v>
      </c>
      <c r="U6976" s="2">
        <f t="shared" si="324"/>
        <v>0.3000000000000001</v>
      </c>
      <c r="V6976">
        <f>Table1[[#This Row],[Ship Date]]-Table1[[#This Row],[Order Date]]</f>
        <v>4</v>
      </c>
    </row>
    <row r="6977" spans="1:22" x14ac:dyDescent="0.35">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s="13">
        <v>5.9039999999999999</v>
      </c>
      <c r="S6977" s="13">
        <f t="shared" si="325"/>
        <v>4.1327999999999996</v>
      </c>
      <c r="T6977" s="13">
        <f t="shared" si="326"/>
        <v>1.7712000000000003</v>
      </c>
      <c r="U6977" s="2">
        <f t="shared" si="324"/>
        <v>0.30000000000000004</v>
      </c>
      <c r="V6977">
        <f>Table1[[#This Row],[Ship Date]]-Table1[[#This Row],[Order Date]]</f>
        <v>4</v>
      </c>
    </row>
    <row r="6978" spans="1:22" x14ac:dyDescent="0.35">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s="13">
        <v>621.76</v>
      </c>
      <c r="S6978" s="13">
        <f t="shared" si="325"/>
        <v>435.23199999999997</v>
      </c>
      <c r="T6978" s="13">
        <f t="shared" si="326"/>
        <v>186.52800000000002</v>
      </c>
      <c r="U6978" s="2">
        <f t="shared" si="324"/>
        <v>0.30000000000000004</v>
      </c>
      <c r="V6978">
        <f>Table1[[#This Row],[Ship Date]]-Table1[[#This Row],[Order Date]]</f>
        <v>4</v>
      </c>
    </row>
    <row r="6979" spans="1:22" x14ac:dyDescent="0.35">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s="13">
        <v>59.98</v>
      </c>
      <c r="S6979" s="13">
        <f t="shared" si="325"/>
        <v>41.985999999999997</v>
      </c>
      <c r="T6979" s="13">
        <f t="shared" si="326"/>
        <v>17.994</v>
      </c>
      <c r="U6979" s="2">
        <f t="shared" ref="U6979:U7042" si="327">T6979/R6979</f>
        <v>0.3</v>
      </c>
      <c r="V6979">
        <f>Table1[[#This Row],[Ship Date]]-Table1[[#This Row],[Order Date]]</f>
        <v>3</v>
      </c>
    </row>
    <row r="6980" spans="1:22" x14ac:dyDescent="0.35">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s="13">
        <v>48.87</v>
      </c>
      <c r="S6980" s="13">
        <f t="shared" ref="S6980:S7043" si="328">R6980*0.7</f>
        <v>34.208999999999996</v>
      </c>
      <c r="T6980" s="13">
        <f t="shared" ref="T6980:T7043" si="329">R6980-S6980</f>
        <v>14.661000000000001</v>
      </c>
      <c r="U6980" s="2">
        <f t="shared" si="327"/>
        <v>0.30000000000000004</v>
      </c>
      <c r="V6980">
        <f>Table1[[#This Row],[Ship Date]]-Table1[[#This Row],[Order Date]]</f>
        <v>4</v>
      </c>
    </row>
    <row r="6981" spans="1:22" x14ac:dyDescent="0.3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s="13">
        <v>154.9</v>
      </c>
      <c r="S6981" s="13">
        <f t="shared" si="328"/>
        <v>108.42999999999999</v>
      </c>
      <c r="T6981" s="13">
        <f t="shared" si="329"/>
        <v>46.470000000000013</v>
      </c>
      <c r="U6981" s="2">
        <f t="shared" si="327"/>
        <v>0.3000000000000001</v>
      </c>
      <c r="V6981">
        <f>Table1[[#This Row],[Ship Date]]-Table1[[#This Row],[Order Date]]</f>
        <v>5</v>
      </c>
    </row>
    <row r="6982" spans="1:22" x14ac:dyDescent="0.35">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s="13">
        <v>5.92</v>
      </c>
      <c r="S6982" s="13">
        <f t="shared" si="328"/>
        <v>4.1440000000000001</v>
      </c>
      <c r="T6982" s="13">
        <f t="shared" si="329"/>
        <v>1.7759999999999998</v>
      </c>
      <c r="U6982" s="2">
        <f t="shared" si="327"/>
        <v>0.3</v>
      </c>
      <c r="V6982">
        <f>Table1[[#This Row],[Ship Date]]-Table1[[#This Row],[Order Date]]</f>
        <v>1</v>
      </c>
    </row>
    <row r="6983" spans="1:22" x14ac:dyDescent="0.35">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s="13">
        <v>30.18</v>
      </c>
      <c r="S6983" s="13">
        <f t="shared" si="328"/>
        <v>21.125999999999998</v>
      </c>
      <c r="T6983" s="13">
        <f t="shared" si="329"/>
        <v>9.054000000000002</v>
      </c>
      <c r="U6983" s="2">
        <f t="shared" si="327"/>
        <v>0.30000000000000004</v>
      </c>
      <c r="V6983">
        <f>Table1[[#This Row],[Ship Date]]-Table1[[#This Row],[Order Date]]</f>
        <v>1</v>
      </c>
    </row>
    <row r="6984" spans="1:22" x14ac:dyDescent="0.35">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s="13">
        <v>24.1</v>
      </c>
      <c r="S6984" s="13">
        <f t="shared" si="328"/>
        <v>16.87</v>
      </c>
      <c r="T6984" s="13">
        <f t="shared" si="329"/>
        <v>7.23</v>
      </c>
      <c r="U6984" s="2">
        <f t="shared" si="327"/>
        <v>0.3</v>
      </c>
      <c r="V6984">
        <f>Table1[[#This Row],[Ship Date]]-Table1[[#This Row],[Order Date]]</f>
        <v>4</v>
      </c>
    </row>
    <row r="6985" spans="1:22" x14ac:dyDescent="0.35">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s="13">
        <v>8.7799999999999994</v>
      </c>
      <c r="S6985" s="13">
        <f t="shared" si="328"/>
        <v>6.145999999999999</v>
      </c>
      <c r="T6985" s="13">
        <f t="shared" si="329"/>
        <v>2.6340000000000003</v>
      </c>
      <c r="U6985" s="2">
        <f t="shared" si="327"/>
        <v>0.30000000000000004</v>
      </c>
      <c r="V6985">
        <f>Table1[[#This Row],[Ship Date]]-Table1[[#This Row],[Order Date]]</f>
        <v>4</v>
      </c>
    </row>
    <row r="6986" spans="1:22" x14ac:dyDescent="0.35">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s="13">
        <v>376.74</v>
      </c>
      <c r="S6986" s="13">
        <f t="shared" si="328"/>
        <v>263.71800000000002</v>
      </c>
      <c r="T6986" s="13">
        <f t="shared" si="329"/>
        <v>113.02199999999999</v>
      </c>
      <c r="U6986" s="2">
        <f t="shared" si="327"/>
        <v>0.3</v>
      </c>
      <c r="V6986">
        <f>Table1[[#This Row],[Ship Date]]-Table1[[#This Row],[Order Date]]</f>
        <v>4</v>
      </c>
    </row>
    <row r="6987" spans="1:22" x14ac:dyDescent="0.35">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s="13">
        <v>29.52</v>
      </c>
      <c r="S6987" s="13">
        <f t="shared" si="328"/>
        <v>20.663999999999998</v>
      </c>
      <c r="T6987" s="13">
        <f t="shared" si="329"/>
        <v>8.8560000000000016</v>
      </c>
      <c r="U6987" s="2">
        <f t="shared" si="327"/>
        <v>0.30000000000000004</v>
      </c>
      <c r="V6987">
        <f>Table1[[#This Row],[Ship Date]]-Table1[[#This Row],[Order Date]]</f>
        <v>4</v>
      </c>
    </row>
    <row r="6988" spans="1:22" x14ac:dyDescent="0.35">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s="13">
        <v>11.96</v>
      </c>
      <c r="S6988" s="13">
        <f t="shared" si="328"/>
        <v>8.3719999999999999</v>
      </c>
      <c r="T6988" s="13">
        <f t="shared" si="329"/>
        <v>3.588000000000001</v>
      </c>
      <c r="U6988" s="2">
        <f t="shared" si="327"/>
        <v>0.30000000000000004</v>
      </c>
      <c r="V6988">
        <f>Table1[[#This Row],[Ship Date]]-Table1[[#This Row],[Order Date]]</f>
        <v>4</v>
      </c>
    </row>
    <row r="6989" spans="1:22" x14ac:dyDescent="0.35">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s="13">
        <v>26.4</v>
      </c>
      <c r="S6989" s="13">
        <f t="shared" si="328"/>
        <v>18.479999999999997</v>
      </c>
      <c r="T6989" s="13">
        <f t="shared" si="329"/>
        <v>7.9200000000000017</v>
      </c>
      <c r="U6989" s="2">
        <f t="shared" si="327"/>
        <v>0.3000000000000001</v>
      </c>
      <c r="V6989">
        <f>Table1[[#This Row],[Ship Date]]-Table1[[#This Row],[Order Date]]</f>
        <v>4</v>
      </c>
    </row>
    <row r="6990" spans="1:22" x14ac:dyDescent="0.35">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s="13">
        <v>1158.1199999999999</v>
      </c>
      <c r="S6990" s="13">
        <f t="shared" si="328"/>
        <v>810.68399999999986</v>
      </c>
      <c r="T6990" s="13">
        <f t="shared" si="329"/>
        <v>347.43600000000004</v>
      </c>
      <c r="U6990" s="2">
        <f t="shared" si="327"/>
        <v>0.30000000000000004</v>
      </c>
      <c r="V6990">
        <f>Table1[[#This Row],[Ship Date]]-Table1[[#This Row],[Order Date]]</f>
        <v>5</v>
      </c>
    </row>
    <row r="6991" spans="1:22" x14ac:dyDescent="0.35">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s="13">
        <v>1.3919999999999999</v>
      </c>
      <c r="S6991" s="13">
        <f t="shared" si="328"/>
        <v>0.97439999999999982</v>
      </c>
      <c r="T6991" s="13">
        <f t="shared" si="329"/>
        <v>0.41760000000000008</v>
      </c>
      <c r="U6991" s="2">
        <f t="shared" si="327"/>
        <v>0.3000000000000001</v>
      </c>
      <c r="V6991">
        <f>Table1[[#This Row],[Ship Date]]-Table1[[#This Row],[Order Date]]</f>
        <v>2</v>
      </c>
    </row>
    <row r="6992" spans="1:22" x14ac:dyDescent="0.35">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s="13">
        <v>44.43</v>
      </c>
      <c r="S6992" s="13">
        <f t="shared" si="328"/>
        <v>31.100999999999999</v>
      </c>
      <c r="T6992" s="13">
        <f t="shared" si="329"/>
        <v>13.329000000000001</v>
      </c>
      <c r="U6992" s="2">
        <f t="shared" si="327"/>
        <v>0.3</v>
      </c>
      <c r="V6992">
        <f>Table1[[#This Row],[Ship Date]]-Table1[[#This Row],[Order Date]]</f>
        <v>5</v>
      </c>
    </row>
    <row r="6993" spans="1:22" x14ac:dyDescent="0.35">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s="13">
        <v>226.2</v>
      </c>
      <c r="S6993" s="13">
        <f t="shared" si="328"/>
        <v>158.33999999999997</v>
      </c>
      <c r="T6993" s="13">
        <f t="shared" si="329"/>
        <v>67.860000000000014</v>
      </c>
      <c r="U6993" s="2">
        <f t="shared" si="327"/>
        <v>0.3000000000000001</v>
      </c>
      <c r="V6993">
        <f>Table1[[#This Row],[Ship Date]]-Table1[[#This Row],[Order Date]]</f>
        <v>5</v>
      </c>
    </row>
    <row r="6994" spans="1:22" x14ac:dyDescent="0.35">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s="13">
        <v>186.54</v>
      </c>
      <c r="S6994" s="13">
        <f t="shared" si="328"/>
        <v>130.57799999999997</v>
      </c>
      <c r="T6994" s="13">
        <f t="shared" si="329"/>
        <v>55.962000000000018</v>
      </c>
      <c r="U6994" s="2">
        <f t="shared" si="327"/>
        <v>0.3000000000000001</v>
      </c>
      <c r="V6994">
        <f>Table1[[#This Row],[Ship Date]]-Table1[[#This Row],[Order Date]]</f>
        <v>5</v>
      </c>
    </row>
    <row r="6995" spans="1:22" x14ac:dyDescent="0.35">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s="13">
        <v>265.86</v>
      </c>
      <c r="S6995" s="13">
        <f t="shared" si="328"/>
        <v>186.102</v>
      </c>
      <c r="T6995" s="13">
        <f t="shared" si="329"/>
        <v>79.75800000000001</v>
      </c>
      <c r="U6995" s="2">
        <f t="shared" si="327"/>
        <v>0.30000000000000004</v>
      </c>
      <c r="V6995">
        <f>Table1[[#This Row],[Ship Date]]-Table1[[#This Row],[Order Date]]</f>
        <v>5</v>
      </c>
    </row>
    <row r="6996" spans="1:22" x14ac:dyDescent="0.35">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s="13">
        <v>27.9</v>
      </c>
      <c r="S6996" s="13">
        <f t="shared" si="328"/>
        <v>19.529999999999998</v>
      </c>
      <c r="T6996" s="13">
        <f t="shared" si="329"/>
        <v>8.370000000000001</v>
      </c>
      <c r="U6996" s="2">
        <f t="shared" si="327"/>
        <v>0.30000000000000004</v>
      </c>
      <c r="V6996">
        <f>Table1[[#This Row],[Ship Date]]-Table1[[#This Row],[Order Date]]</f>
        <v>5</v>
      </c>
    </row>
    <row r="6997" spans="1:22" x14ac:dyDescent="0.35">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s="13">
        <v>31.08</v>
      </c>
      <c r="S6997" s="13">
        <f t="shared" si="328"/>
        <v>21.755999999999997</v>
      </c>
      <c r="T6997" s="13">
        <f t="shared" si="329"/>
        <v>9.3240000000000016</v>
      </c>
      <c r="U6997" s="2">
        <f t="shared" si="327"/>
        <v>0.30000000000000004</v>
      </c>
      <c r="V6997">
        <f>Table1[[#This Row],[Ship Date]]-Table1[[#This Row],[Order Date]]</f>
        <v>7</v>
      </c>
    </row>
    <row r="6998" spans="1:22" x14ac:dyDescent="0.35">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s="13">
        <v>13.84</v>
      </c>
      <c r="S6998" s="13">
        <f t="shared" si="328"/>
        <v>9.6879999999999988</v>
      </c>
      <c r="T6998" s="13">
        <f t="shared" si="329"/>
        <v>4.152000000000001</v>
      </c>
      <c r="U6998" s="2">
        <f t="shared" si="327"/>
        <v>0.3000000000000001</v>
      </c>
      <c r="V6998">
        <f>Table1[[#This Row],[Ship Date]]-Table1[[#This Row],[Order Date]]</f>
        <v>2</v>
      </c>
    </row>
    <row r="6999" spans="1:22" x14ac:dyDescent="0.35">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s="13">
        <v>175.87200000000001</v>
      </c>
      <c r="S6999" s="13">
        <f t="shared" si="328"/>
        <v>123.1104</v>
      </c>
      <c r="T6999" s="13">
        <f t="shared" si="329"/>
        <v>52.761600000000016</v>
      </c>
      <c r="U6999" s="2">
        <f t="shared" si="327"/>
        <v>0.30000000000000004</v>
      </c>
      <c r="V6999">
        <f>Table1[[#This Row],[Ship Date]]-Table1[[#This Row],[Order Date]]</f>
        <v>2</v>
      </c>
    </row>
    <row r="7000" spans="1:22" x14ac:dyDescent="0.35">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s="13">
        <v>12.96</v>
      </c>
      <c r="S7000" s="13">
        <f t="shared" si="328"/>
        <v>9.0719999999999992</v>
      </c>
      <c r="T7000" s="13">
        <f t="shared" si="329"/>
        <v>3.8880000000000017</v>
      </c>
      <c r="U7000" s="2">
        <f t="shared" si="327"/>
        <v>0.3000000000000001</v>
      </c>
      <c r="V7000">
        <f>Table1[[#This Row],[Ship Date]]-Table1[[#This Row],[Order Date]]</f>
        <v>6</v>
      </c>
    </row>
    <row r="7001" spans="1:22" x14ac:dyDescent="0.35">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s="13">
        <v>208.44</v>
      </c>
      <c r="S7001" s="13">
        <f t="shared" si="328"/>
        <v>145.90799999999999</v>
      </c>
      <c r="T7001" s="13">
        <f t="shared" si="329"/>
        <v>62.532000000000011</v>
      </c>
      <c r="U7001" s="2">
        <f t="shared" si="327"/>
        <v>0.30000000000000004</v>
      </c>
      <c r="V7001">
        <f>Table1[[#This Row],[Ship Date]]-Table1[[#This Row],[Order Date]]</f>
        <v>3</v>
      </c>
    </row>
    <row r="7002" spans="1:22" x14ac:dyDescent="0.35">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s="13">
        <v>25.76</v>
      </c>
      <c r="S7002" s="13">
        <f t="shared" si="328"/>
        <v>18.032</v>
      </c>
      <c r="T7002" s="13">
        <f t="shared" si="329"/>
        <v>7.7280000000000015</v>
      </c>
      <c r="U7002" s="2">
        <f t="shared" si="327"/>
        <v>0.30000000000000004</v>
      </c>
      <c r="V7002">
        <f>Table1[[#This Row],[Ship Date]]-Table1[[#This Row],[Order Date]]</f>
        <v>3</v>
      </c>
    </row>
    <row r="7003" spans="1:22" x14ac:dyDescent="0.3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s="13">
        <v>366.74400000000003</v>
      </c>
      <c r="S7003" s="13">
        <f t="shared" si="328"/>
        <v>256.7208</v>
      </c>
      <c r="T7003" s="13">
        <f t="shared" si="329"/>
        <v>110.02320000000003</v>
      </c>
      <c r="U7003" s="2">
        <f t="shared" si="327"/>
        <v>0.30000000000000004</v>
      </c>
      <c r="V7003">
        <f>Table1[[#This Row],[Ship Date]]-Table1[[#This Row],[Order Date]]</f>
        <v>4</v>
      </c>
    </row>
    <row r="7004" spans="1:22" x14ac:dyDescent="0.35">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s="13">
        <v>289.24</v>
      </c>
      <c r="S7004" s="13">
        <f t="shared" si="328"/>
        <v>202.46799999999999</v>
      </c>
      <c r="T7004" s="13">
        <f t="shared" si="329"/>
        <v>86.77200000000002</v>
      </c>
      <c r="U7004" s="2">
        <f t="shared" si="327"/>
        <v>0.30000000000000004</v>
      </c>
      <c r="V7004">
        <f>Table1[[#This Row],[Ship Date]]-Table1[[#This Row],[Order Date]]</f>
        <v>2</v>
      </c>
    </row>
    <row r="7005" spans="1:22" x14ac:dyDescent="0.35">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s="13">
        <v>69.456000000000003</v>
      </c>
      <c r="S7005" s="13">
        <f t="shared" si="328"/>
        <v>48.619199999999999</v>
      </c>
      <c r="T7005" s="13">
        <f t="shared" si="329"/>
        <v>20.836800000000004</v>
      </c>
      <c r="U7005" s="2">
        <f t="shared" si="327"/>
        <v>0.30000000000000004</v>
      </c>
      <c r="V7005">
        <f>Table1[[#This Row],[Ship Date]]-Table1[[#This Row],[Order Date]]</f>
        <v>2</v>
      </c>
    </row>
    <row r="7006" spans="1:22" x14ac:dyDescent="0.35">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s="13">
        <v>5.1840000000000002</v>
      </c>
      <c r="S7006" s="13">
        <f t="shared" si="328"/>
        <v>3.6288</v>
      </c>
      <c r="T7006" s="13">
        <f t="shared" si="329"/>
        <v>1.5552000000000001</v>
      </c>
      <c r="U7006" s="2">
        <f t="shared" si="327"/>
        <v>0.30000000000000004</v>
      </c>
      <c r="V7006">
        <f>Table1[[#This Row],[Ship Date]]-Table1[[#This Row],[Order Date]]</f>
        <v>5</v>
      </c>
    </row>
    <row r="7007" spans="1:22" x14ac:dyDescent="0.35">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s="13">
        <v>205.16399999999999</v>
      </c>
      <c r="S7007" s="13">
        <f t="shared" si="328"/>
        <v>143.61479999999997</v>
      </c>
      <c r="T7007" s="13">
        <f t="shared" si="329"/>
        <v>61.549200000000013</v>
      </c>
      <c r="U7007" s="2">
        <f t="shared" si="327"/>
        <v>0.3000000000000001</v>
      </c>
      <c r="V7007">
        <f>Table1[[#This Row],[Ship Date]]-Table1[[#This Row],[Order Date]]</f>
        <v>4</v>
      </c>
    </row>
    <row r="7008" spans="1:22" x14ac:dyDescent="0.35">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s="13">
        <v>8.5440000000000005</v>
      </c>
      <c r="S7008" s="13">
        <f t="shared" si="328"/>
        <v>5.9808000000000003</v>
      </c>
      <c r="T7008" s="13">
        <f t="shared" si="329"/>
        <v>2.5632000000000001</v>
      </c>
      <c r="U7008" s="2">
        <f t="shared" si="327"/>
        <v>0.3</v>
      </c>
      <c r="V7008">
        <f>Table1[[#This Row],[Ship Date]]-Table1[[#This Row],[Order Date]]</f>
        <v>6</v>
      </c>
    </row>
    <row r="7009" spans="1:22" x14ac:dyDescent="0.35">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s="13">
        <v>12.827999999999999</v>
      </c>
      <c r="S7009" s="13">
        <f t="shared" si="328"/>
        <v>8.9795999999999996</v>
      </c>
      <c r="T7009" s="13">
        <f t="shared" si="329"/>
        <v>3.8483999999999998</v>
      </c>
      <c r="U7009" s="2">
        <f t="shared" si="327"/>
        <v>0.3</v>
      </c>
      <c r="V7009">
        <f>Table1[[#This Row],[Ship Date]]-Table1[[#This Row],[Order Date]]</f>
        <v>4</v>
      </c>
    </row>
    <row r="7010" spans="1:22" x14ac:dyDescent="0.35">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s="13">
        <v>598.45799999999997</v>
      </c>
      <c r="S7010" s="13">
        <f t="shared" si="328"/>
        <v>418.92059999999998</v>
      </c>
      <c r="T7010" s="13">
        <f t="shared" si="329"/>
        <v>179.53739999999999</v>
      </c>
      <c r="U7010" s="2">
        <f t="shared" si="327"/>
        <v>0.3</v>
      </c>
      <c r="V7010">
        <f>Table1[[#This Row],[Ship Date]]-Table1[[#This Row],[Order Date]]</f>
        <v>4</v>
      </c>
    </row>
    <row r="7011" spans="1:22" x14ac:dyDescent="0.35">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s="13">
        <v>25.984000000000002</v>
      </c>
      <c r="S7011" s="13">
        <f t="shared" si="328"/>
        <v>18.188800000000001</v>
      </c>
      <c r="T7011" s="13">
        <f t="shared" si="329"/>
        <v>7.7952000000000012</v>
      </c>
      <c r="U7011" s="2">
        <f t="shared" si="327"/>
        <v>0.30000000000000004</v>
      </c>
      <c r="V7011">
        <f>Table1[[#This Row],[Ship Date]]-Table1[[#This Row],[Order Date]]</f>
        <v>4</v>
      </c>
    </row>
    <row r="7012" spans="1:22" x14ac:dyDescent="0.35">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s="13">
        <v>17.96</v>
      </c>
      <c r="S7012" s="13">
        <f t="shared" si="328"/>
        <v>12.571999999999999</v>
      </c>
      <c r="T7012" s="13">
        <f t="shared" si="329"/>
        <v>5.3880000000000017</v>
      </c>
      <c r="U7012" s="2">
        <f t="shared" si="327"/>
        <v>0.3000000000000001</v>
      </c>
      <c r="V7012">
        <f>Table1[[#This Row],[Ship Date]]-Table1[[#This Row],[Order Date]]</f>
        <v>4</v>
      </c>
    </row>
    <row r="7013" spans="1:22" x14ac:dyDescent="0.35">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s="13">
        <v>5.04</v>
      </c>
      <c r="S7013" s="13">
        <f t="shared" si="328"/>
        <v>3.5279999999999996</v>
      </c>
      <c r="T7013" s="13">
        <f t="shared" si="329"/>
        <v>1.5120000000000005</v>
      </c>
      <c r="U7013" s="2">
        <f t="shared" si="327"/>
        <v>0.3000000000000001</v>
      </c>
      <c r="V7013">
        <f>Table1[[#This Row],[Ship Date]]-Table1[[#This Row],[Order Date]]</f>
        <v>4</v>
      </c>
    </row>
    <row r="7014" spans="1:22" x14ac:dyDescent="0.35">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s="13">
        <v>208.16</v>
      </c>
      <c r="S7014" s="13">
        <f t="shared" si="328"/>
        <v>145.71199999999999</v>
      </c>
      <c r="T7014" s="13">
        <f t="shared" si="329"/>
        <v>62.448000000000008</v>
      </c>
      <c r="U7014" s="2">
        <f t="shared" si="327"/>
        <v>0.30000000000000004</v>
      </c>
      <c r="V7014">
        <f>Table1[[#This Row],[Ship Date]]-Table1[[#This Row],[Order Date]]</f>
        <v>4</v>
      </c>
    </row>
    <row r="7015" spans="1:22" x14ac:dyDescent="0.35">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s="13">
        <v>148.25700000000001</v>
      </c>
      <c r="S7015" s="13">
        <f t="shared" si="328"/>
        <v>103.7799</v>
      </c>
      <c r="T7015" s="13">
        <f t="shared" si="329"/>
        <v>44.477100000000007</v>
      </c>
      <c r="U7015" s="2">
        <f t="shared" si="327"/>
        <v>0.30000000000000004</v>
      </c>
      <c r="V7015">
        <f>Table1[[#This Row],[Ship Date]]-Table1[[#This Row],[Order Date]]</f>
        <v>2</v>
      </c>
    </row>
    <row r="7016" spans="1:22" x14ac:dyDescent="0.35">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s="13">
        <v>146.76</v>
      </c>
      <c r="S7016" s="13">
        <f t="shared" si="328"/>
        <v>102.73199999999999</v>
      </c>
      <c r="T7016" s="13">
        <f t="shared" si="329"/>
        <v>44.028000000000006</v>
      </c>
      <c r="U7016" s="2">
        <f t="shared" si="327"/>
        <v>0.30000000000000004</v>
      </c>
      <c r="V7016">
        <f>Table1[[#This Row],[Ship Date]]-Table1[[#This Row],[Order Date]]</f>
        <v>2</v>
      </c>
    </row>
    <row r="7017" spans="1:22" x14ac:dyDescent="0.35">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s="13">
        <v>32.96</v>
      </c>
      <c r="S7017" s="13">
        <f t="shared" si="328"/>
        <v>23.071999999999999</v>
      </c>
      <c r="T7017" s="13">
        <f t="shared" si="329"/>
        <v>9.8880000000000017</v>
      </c>
      <c r="U7017" s="2">
        <f t="shared" si="327"/>
        <v>0.30000000000000004</v>
      </c>
      <c r="V7017">
        <f>Table1[[#This Row],[Ship Date]]-Table1[[#This Row],[Order Date]]</f>
        <v>2</v>
      </c>
    </row>
    <row r="7018" spans="1:22" x14ac:dyDescent="0.35">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s="13">
        <v>587.97</v>
      </c>
      <c r="S7018" s="13">
        <f t="shared" si="328"/>
        <v>411.57900000000001</v>
      </c>
      <c r="T7018" s="13">
        <f t="shared" si="329"/>
        <v>176.39100000000002</v>
      </c>
      <c r="U7018" s="2">
        <f t="shared" si="327"/>
        <v>0.30000000000000004</v>
      </c>
      <c r="V7018">
        <f>Table1[[#This Row],[Ship Date]]-Table1[[#This Row],[Order Date]]</f>
        <v>2</v>
      </c>
    </row>
    <row r="7019" spans="1:22" x14ac:dyDescent="0.35">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s="13">
        <v>14.94</v>
      </c>
      <c r="S7019" s="13">
        <f t="shared" si="328"/>
        <v>10.457999999999998</v>
      </c>
      <c r="T7019" s="13">
        <f t="shared" si="329"/>
        <v>4.4820000000000011</v>
      </c>
      <c r="U7019" s="2">
        <f t="shared" si="327"/>
        <v>0.3000000000000001</v>
      </c>
      <c r="V7019">
        <f>Table1[[#This Row],[Ship Date]]-Table1[[#This Row],[Order Date]]</f>
        <v>2</v>
      </c>
    </row>
    <row r="7020" spans="1:22" x14ac:dyDescent="0.35">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s="13">
        <v>25.83</v>
      </c>
      <c r="S7020" s="13">
        <f t="shared" si="328"/>
        <v>18.080999999999996</v>
      </c>
      <c r="T7020" s="13">
        <f t="shared" si="329"/>
        <v>7.7490000000000023</v>
      </c>
      <c r="U7020" s="2">
        <f t="shared" si="327"/>
        <v>0.3000000000000001</v>
      </c>
      <c r="V7020">
        <f>Table1[[#This Row],[Ship Date]]-Table1[[#This Row],[Order Date]]</f>
        <v>4</v>
      </c>
    </row>
    <row r="7021" spans="1:22" x14ac:dyDescent="0.35">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s="13">
        <v>15.552</v>
      </c>
      <c r="S7021" s="13">
        <f t="shared" si="328"/>
        <v>10.886399999999998</v>
      </c>
      <c r="T7021" s="13">
        <f t="shared" si="329"/>
        <v>4.6656000000000013</v>
      </c>
      <c r="U7021" s="2">
        <f t="shared" si="327"/>
        <v>0.3000000000000001</v>
      </c>
      <c r="V7021">
        <f>Table1[[#This Row],[Ship Date]]-Table1[[#This Row],[Order Date]]</f>
        <v>4</v>
      </c>
    </row>
    <row r="7022" spans="1:22" x14ac:dyDescent="0.35">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s="13">
        <v>6.8</v>
      </c>
      <c r="S7022" s="13">
        <f t="shared" si="328"/>
        <v>4.76</v>
      </c>
      <c r="T7022" s="13">
        <f t="shared" si="329"/>
        <v>2.04</v>
      </c>
      <c r="U7022" s="2">
        <f t="shared" si="327"/>
        <v>0.3</v>
      </c>
      <c r="V7022">
        <f>Table1[[#This Row],[Ship Date]]-Table1[[#This Row],[Order Date]]</f>
        <v>4</v>
      </c>
    </row>
    <row r="7023" spans="1:22" x14ac:dyDescent="0.35">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s="13">
        <v>4.2240000000000002</v>
      </c>
      <c r="S7023" s="13">
        <f t="shared" si="328"/>
        <v>2.9567999999999999</v>
      </c>
      <c r="T7023" s="13">
        <f t="shared" si="329"/>
        <v>1.2672000000000003</v>
      </c>
      <c r="U7023" s="2">
        <f t="shared" si="327"/>
        <v>0.30000000000000004</v>
      </c>
      <c r="V7023">
        <f>Table1[[#This Row],[Ship Date]]-Table1[[#This Row],[Order Date]]</f>
        <v>4</v>
      </c>
    </row>
    <row r="7024" spans="1:22" x14ac:dyDescent="0.35">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s="13">
        <v>143.63999999999999</v>
      </c>
      <c r="S7024" s="13">
        <f t="shared" si="328"/>
        <v>100.54799999999999</v>
      </c>
      <c r="T7024" s="13">
        <f t="shared" si="329"/>
        <v>43.091999999999999</v>
      </c>
      <c r="U7024" s="2">
        <f t="shared" si="327"/>
        <v>0.30000000000000004</v>
      </c>
      <c r="V7024">
        <f>Table1[[#This Row],[Ship Date]]-Table1[[#This Row],[Order Date]]</f>
        <v>4</v>
      </c>
    </row>
    <row r="7025" spans="1:22" x14ac:dyDescent="0.35">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s="13">
        <v>31.103999999999999</v>
      </c>
      <c r="S7025" s="13">
        <f t="shared" si="328"/>
        <v>21.772799999999997</v>
      </c>
      <c r="T7025" s="13">
        <f t="shared" si="329"/>
        <v>9.3312000000000026</v>
      </c>
      <c r="U7025" s="2">
        <f t="shared" si="327"/>
        <v>0.3000000000000001</v>
      </c>
      <c r="V7025">
        <f>Table1[[#This Row],[Ship Date]]-Table1[[#This Row],[Order Date]]</f>
        <v>4</v>
      </c>
    </row>
    <row r="7026" spans="1:22" x14ac:dyDescent="0.35">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s="13">
        <v>223.05600000000001</v>
      </c>
      <c r="S7026" s="13">
        <f t="shared" si="328"/>
        <v>156.13919999999999</v>
      </c>
      <c r="T7026" s="13">
        <f t="shared" si="329"/>
        <v>66.916800000000023</v>
      </c>
      <c r="U7026" s="2">
        <f t="shared" si="327"/>
        <v>0.3000000000000001</v>
      </c>
      <c r="V7026">
        <f>Table1[[#This Row],[Ship Date]]-Table1[[#This Row],[Order Date]]</f>
        <v>4</v>
      </c>
    </row>
    <row r="7027" spans="1:22" x14ac:dyDescent="0.35">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s="13">
        <v>227.46</v>
      </c>
      <c r="S7027" s="13">
        <f t="shared" si="328"/>
        <v>159.22200000000001</v>
      </c>
      <c r="T7027" s="13">
        <f t="shared" si="329"/>
        <v>68.238</v>
      </c>
      <c r="U7027" s="2">
        <f t="shared" si="327"/>
        <v>0.3</v>
      </c>
      <c r="V7027">
        <f>Table1[[#This Row],[Ship Date]]-Table1[[#This Row],[Order Date]]</f>
        <v>6</v>
      </c>
    </row>
    <row r="7028" spans="1:22" x14ac:dyDescent="0.35">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s="13">
        <v>46.24</v>
      </c>
      <c r="S7028" s="13">
        <f t="shared" si="328"/>
        <v>32.368000000000002</v>
      </c>
      <c r="T7028" s="13">
        <f t="shared" si="329"/>
        <v>13.872</v>
      </c>
      <c r="U7028" s="2">
        <f t="shared" si="327"/>
        <v>0.3</v>
      </c>
      <c r="V7028">
        <f>Table1[[#This Row],[Ship Date]]-Table1[[#This Row],[Order Date]]</f>
        <v>6</v>
      </c>
    </row>
    <row r="7029" spans="1:22" x14ac:dyDescent="0.35">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s="13">
        <v>5.22</v>
      </c>
      <c r="S7029" s="13">
        <f t="shared" si="328"/>
        <v>3.6539999999999995</v>
      </c>
      <c r="T7029" s="13">
        <f t="shared" si="329"/>
        <v>1.5660000000000003</v>
      </c>
      <c r="U7029" s="2">
        <f t="shared" si="327"/>
        <v>0.30000000000000004</v>
      </c>
      <c r="V7029">
        <f>Table1[[#This Row],[Ship Date]]-Table1[[#This Row],[Order Date]]</f>
        <v>7</v>
      </c>
    </row>
    <row r="7030" spans="1:22" x14ac:dyDescent="0.35">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s="13">
        <v>33.9</v>
      </c>
      <c r="S7030" s="13">
        <f t="shared" si="328"/>
        <v>23.729999999999997</v>
      </c>
      <c r="T7030" s="13">
        <f t="shared" si="329"/>
        <v>10.170000000000002</v>
      </c>
      <c r="U7030" s="2">
        <f t="shared" si="327"/>
        <v>0.30000000000000004</v>
      </c>
      <c r="V7030">
        <f>Table1[[#This Row],[Ship Date]]-Table1[[#This Row],[Order Date]]</f>
        <v>3</v>
      </c>
    </row>
    <row r="7031" spans="1:22" x14ac:dyDescent="0.35">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s="13">
        <v>28.14</v>
      </c>
      <c r="S7031" s="13">
        <f t="shared" si="328"/>
        <v>19.698</v>
      </c>
      <c r="T7031" s="13">
        <f t="shared" si="329"/>
        <v>8.4420000000000002</v>
      </c>
      <c r="U7031" s="2">
        <f t="shared" si="327"/>
        <v>0.3</v>
      </c>
      <c r="V7031">
        <f>Table1[[#This Row],[Ship Date]]-Table1[[#This Row],[Order Date]]</f>
        <v>5</v>
      </c>
    </row>
    <row r="7032" spans="1:22" x14ac:dyDescent="0.35">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s="13">
        <v>36</v>
      </c>
      <c r="S7032" s="13">
        <f t="shared" si="328"/>
        <v>25.2</v>
      </c>
      <c r="T7032" s="13">
        <f t="shared" si="329"/>
        <v>10.8</v>
      </c>
      <c r="U7032" s="2">
        <f t="shared" si="327"/>
        <v>0.30000000000000004</v>
      </c>
      <c r="V7032">
        <f>Table1[[#This Row],[Ship Date]]-Table1[[#This Row],[Order Date]]</f>
        <v>5</v>
      </c>
    </row>
    <row r="7033" spans="1:22" x14ac:dyDescent="0.35">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s="13">
        <v>92.94</v>
      </c>
      <c r="S7033" s="13">
        <f t="shared" si="328"/>
        <v>65.057999999999993</v>
      </c>
      <c r="T7033" s="13">
        <f t="shared" si="329"/>
        <v>27.882000000000005</v>
      </c>
      <c r="U7033" s="2">
        <f t="shared" si="327"/>
        <v>0.30000000000000004</v>
      </c>
      <c r="V7033">
        <f>Table1[[#This Row],[Ship Date]]-Table1[[#This Row],[Order Date]]</f>
        <v>5</v>
      </c>
    </row>
    <row r="7034" spans="1:22" x14ac:dyDescent="0.35">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s="13">
        <v>245.64599999999999</v>
      </c>
      <c r="S7034" s="13">
        <f t="shared" si="328"/>
        <v>171.95219999999998</v>
      </c>
      <c r="T7034" s="13">
        <f t="shared" si="329"/>
        <v>73.69380000000001</v>
      </c>
      <c r="U7034" s="2">
        <f t="shared" si="327"/>
        <v>0.30000000000000004</v>
      </c>
      <c r="V7034">
        <f>Table1[[#This Row],[Ship Date]]-Table1[[#This Row],[Order Date]]</f>
        <v>5</v>
      </c>
    </row>
    <row r="7035" spans="1:22" x14ac:dyDescent="0.35">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s="13">
        <v>55.008000000000003</v>
      </c>
      <c r="S7035" s="13">
        <f t="shared" si="328"/>
        <v>38.505600000000001</v>
      </c>
      <c r="T7035" s="13">
        <f t="shared" si="329"/>
        <v>16.502400000000002</v>
      </c>
      <c r="U7035" s="2">
        <f t="shared" si="327"/>
        <v>0.3</v>
      </c>
      <c r="V7035">
        <f>Table1[[#This Row],[Ship Date]]-Table1[[#This Row],[Order Date]]</f>
        <v>5</v>
      </c>
    </row>
    <row r="7036" spans="1:22" x14ac:dyDescent="0.35">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s="13">
        <v>35.231999999999999</v>
      </c>
      <c r="S7036" s="13">
        <f t="shared" si="328"/>
        <v>24.662399999999998</v>
      </c>
      <c r="T7036" s="13">
        <f t="shared" si="329"/>
        <v>10.569600000000001</v>
      </c>
      <c r="U7036" s="2">
        <f t="shared" si="327"/>
        <v>0.30000000000000004</v>
      </c>
      <c r="V7036">
        <f>Table1[[#This Row],[Ship Date]]-Table1[[#This Row],[Order Date]]</f>
        <v>5</v>
      </c>
    </row>
    <row r="7037" spans="1:22" x14ac:dyDescent="0.35">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s="13">
        <v>523.39200000000005</v>
      </c>
      <c r="S7037" s="13">
        <f t="shared" si="328"/>
        <v>366.37440000000004</v>
      </c>
      <c r="T7037" s="13">
        <f t="shared" si="329"/>
        <v>157.01760000000002</v>
      </c>
      <c r="U7037" s="2">
        <f t="shared" si="327"/>
        <v>0.3</v>
      </c>
      <c r="V7037">
        <f>Table1[[#This Row],[Ship Date]]-Table1[[#This Row],[Order Date]]</f>
        <v>4</v>
      </c>
    </row>
    <row r="7038" spans="1:22" x14ac:dyDescent="0.35">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s="13">
        <v>479.98399999999998</v>
      </c>
      <c r="S7038" s="13">
        <f t="shared" si="328"/>
        <v>335.98879999999997</v>
      </c>
      <c r="T7038" s="13">
        <f t="shared" si="329"/>
        <v>143.99520000000001</v>
      </c>
      <c r="U7038" s="2">
        <f t="shared" si="327"/>
        <v>0.30000000000000004</v>
      </c>
      <c r="V7038">
        <f>Table1[[#This Row],[Ship Date]]-Table1[[#This Row],[Order Date]]</f>
        <v>2</v>
      </c>
    </row>
    <row r="7039" spans="1:22" x14ac:dyDescent="0.35">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s="13">
        <v>12.96</v>
      </c>
      <c r="S7039" s="13">
        <f t="shared" si="328"/>
        <v>9.0719999999999992</v>
      </c>
      <c r="T7039" s="13">
        <f t="shared" si="329"/>
        <v>3.8880000000000017</v>
      </c>
      <c r="U7039" s="2">
        <f t="shared" si="327"/>
        <v>0.3000000000000001</v>
      </c>
      <c r="V7039">
        <f>Table1[[#This Row],[Ship Date]]-Table1[[#This Row],[Order Date]]</f>
        <v>5</v>
      </c>
    </row>
    <row r="7040" spans="1:22" x14ac:dyDescent="0.35">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s="13">
        <v>17.940000000000001</v>
      </c>
      <c r="S7040" s="13">
        <f t="shared" si="328"/>
        <v>12.558</v>
      </c>
      <c r="T7040" s="13">
        <f t="shared" si="329"/>
        <v>5.3820000000000014</v>
      </c>
      <c r="U7040" s="2">
        <f t="shared" si="327"/>
        <v>0.30000000000000004</v>
      </c>
      <c r="V7040">
        <f>Table1[[#This Row],[Ship Date]]-Table1[[#This Row],[Order Date]]</f>
        <v>5</v>
      </c>
    </row>
    <row r="7041" spans="1:22" x14ac:dyDescent="0.35">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s="13">
        <v>166.72</v>
      </c>
      <c r="S7041" s="13">
        <f t="shared" si="328"/>
        <v>116.70399999999999</v>
      </c>
      <c r="T7041" s="13">
        <f t="shared" si="329"/>
        <v>50.016000000000005</v>
      </c>
      <c r="U7041" s="2">
        <f t="shared" si="327"/>
        <v>0.30000000000000004</v>
      </c>
      <c r="V7041">
        <f>Table1[[#This Row],[Ship Date]]-Table1[[#This Row],[Order Date]]</f>
        <v>6</v>
      </c>
    </row>
    <row r="7042" spans="1:22" x14ac:dyDescent="0.35">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s="13">
        <v>24.815999999999999</v>
      </c>
      <c r="S7042" s="13">
        <f t="shared" si="328"/>
        <v>17.371199999999998</v>
      </c>
      <c r="T7042" s="13">
        <f t="shared" si="329"/>
        <v>7.4448000000000008</v>
      </c>
      <c r="U7042" s="2">
        <f t="shared" si="327"/>
        <v>0.30000000000000004</v>
      </c>
      <c r="V7042">
        <f>Table1[[#This Row],[Ship Date]]-Table1[[#This Row],[Order Date]]</f>
        <v>6</v>
      </c>
    </row>
    <row r="7043" spans="1:22" x14ac:dyDescent="0.35">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s="13">
        <v>124.36</v>
      </c>
      <c r="S7043" s="13">
        <f t="shared" si="328"/>
        <v>87.051999999999992</v>
      </c>
      <c r="T7043" s="13">
        <f t="shared" si="329"/>
        <v>37.308000000000007</v>
      </c>
      <c r="U7043" s="2">
        <f t="shared" ref="U7043:U7106" si="330">T7043/R7043</f>
        <v>0.30000000000000004</v>
      </c>
      <c r="V7043">
        <f>Table1[[#This Row],[Ship Date]]-Table1[[#This Row],[Order Date]]</f>
        <v>6</v>
      </c>
    </row>
    <row r="7044" spans="1:22" x14ac:dyDescent="0.35">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s="13">
        <v>599.97</v>
      </c>
      <c r="S7044" s="13">
        <f t="shared" ref="S7044:S7107" si="331">R7044*0.7</f>
        <v>419.97899999999998</v>
      </c>
      <c r="T7044" s="13">
        <f t="shared" ref="T7044:T7107" si="332">R7044-S7044</f>
        <v>179.99100000000004</v>
      </c>
      <c r="U7044" s="2">
        <f t="shared" si="330"/>
        <v>0.30000000000000004</v>
      </c>
      <c r="V7044">
        <f>Table1[[#This Row],[Ship Date]]-Table1[[#This Row],[Order Date]]</f>
        <v>5</v>
      </c>
    </row>
    <row r="7045" spans="1:22" x14ac:dyDescent="0.35">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s="13">
        <v>198.744</v>
      </c>
      <c r="S7045" s="13">
        <f t="shared" si="331"/>
        <v>139.1208</v>
      </c>
      <c r="T7045" s="13">
        <f t="shared" si="332"/>
        <v>59.623199999999997</v>
      </c>
      <c r="U7045" s="2">
        <f t="shared" si="330"/>
        <v>0.3</v>
      </c>
      <c r="V7045">
        <f>Table1[[#This Row],[Ship Date]]-Table1[[#This Row],[Order Date]]</f>
        <v>5</v>
      </c>
    </row>
    <row r="7046" spans="1:22" x14ac:dyDescent="0.35">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s="13">
        <v>9.1839999999999993</v>
      </c>
      <c r="S7046" s="13">
        <f t="shared" si="331"/>
        <v>6.428799999999999</v>
      </c>
      <c r="T7046" s="13">
        <f t="shared" si="332"/>
        <v>2.7552000000000003</v>
      </c>
      <c r="U7046" s="2">
        <f t="shared" si="330"/>
        <v>0.30000000000000004</v>
      </c>
      <c r="V7046">
        <f>Table1[[#This Row],[Ship Date]]-Table1[[#This Row],[Order Date]]</f>
        <v>5</v>
      </c>
    </row>
    <row r="7047" spans="1:22" x14ac:dyDescent="0.35">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s="13">
        <v>9.2479999999999993</v>
      </c>
      <c r="S7047" s="13">
        <f t="shared" si="331"/>
        <v>6.4735999999999994</v>
      </c>
      <c r="T7047" s="13">
        <f t="shared" si="332"/>
        <v>2.7744</v>
      </c>
      <c r="U7047" s="2">
        <f t="shared" si="330"/>
        <v>0.30000000000000004</v>
      </c>
      <c r="V7047">
        <f>Table1[[#This Row],[Ship Date]]-Table1[[#This Row],[Order Date]]</f>
        <v>6</v>
      </c>
    </row>
    <row r="7048" spans="1:22" x14ac:dyDescent="0.35">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s="13">
        <v>99.591999999999999</v>
      </c>
      <c r="S7048" s="13">
        <f t="shared" si="331"/>
        <v>69.714399999999998</v>
      </c>
      <c r="T7048" s="13">
        <f t="shared" si="332"/>
        <v>29.877600000000001</v>
      </c>
      <c r="U7048" s="2">
        <f t="shared" si="330"/>
        <v>0.3</v>
      </c>
      <c r="V7048">
        <f>Table1[[#This Row],[Ship Date]]-Table1[[#This Row],[Order Date]]</f>
        <v>4</v>
      </c>
    </row>
    <row r="7049" spans="1:22" x14ac:dyDescent="0.35">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s="13">
        <v>399.96</v>
      </c>
      <c r="S7049" s="13">
        <f t="shared" si="331"/>
        <v>279.97199999999998</v>
      </c>
      <c r="T7049" s="13">
        <f t="shared" si="332"/>
        <v>119.988</v>
      </c>
      <c r="U7049" s="2">
        <f t="shared" si="330"/>
        <v>0.3</v>
      </c>
      <c r="V7049">
        <f>Table1[[#This Row],[Ship Date]]-Table1[[#This Row],[Order Date]]</f>
        <v>4</v>
      </c>
    </row>
    <row r="7050" spans="1:22" x14ac:dyDescent="0.35">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s="13">
        <v>15.552</v>
      </c>
      <c r="S7050" s="13">
        <f t="shared" si="331"/>
        <v>10.886399999999998</v>
      </c>
      <c r="T7050" s="13">
        <f t="shared" si="332"/>
        <v>4.6656000000000013</v>
      </c>
      <c r="U7050" s="2">
        <f t="shared" si="330"/>
        <v>0.3000000000000001</v>
      </c>
      <c r="V7050">
        <f>Table1[[#This Row],[Ship Date]]-Table1[[#This Row],[Order Date]]</f>
        <v>2</v>
      </c>
    </row>
    <row r="7051" spans="1:22" x14ac:dyDescent="0.35">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s="13">
        <v>14.576000000000001</v>
      </c>
      <c r="S7051" s="13">
        <f t="shared" si="331"/>
        <v>10.203199999999999</v>
      </c>
      <c r="T7051" s="13">
        <f t="shared" si="332"/>
        <v>4.3728000000000016</v>
      </c>
      <c r="U7051" s="2">
        <f t="shared" si="330"/>
        <v>0.3000000000000001</v>
      </c>
      <c r="V7051">
        <f>Table1[[#This Row],[Ship Date]]-Table1[[#This Row],[Order Date]]</f>
        <v>5</v>
      </c>
    </row>
    <row r="7052" spans="1:22" x14ac:dyDescent="0.35">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s="13">
        <v>209.6</v>
      </c>
      <c r="S7052" s="13">
        <f t="shared" si="331"/>
        <v>146.72</v>
      </c>
      <c r="T7052" s="13">
        <f t="shared" si="332"/>
        <v>62.879999999999995</v>
      </c>
      <c r="U7052" s="2">
        <f t="shared" si="330"/>
        <v>0.3</v>
      </c>
      <c r="V7052">
        <f>Table1[[#This Row],[Ship Date]]-Table1[[#This Row],[Order Date]]</f>
        <v>0</v>
      </c>
    </row>
    <row r="7053" spans="1:22" x14ac:dyDescent="0.35">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s="13">
        <v>23.32</v>
      </c>
      <c r="S7053" s="13">
        <f t="shared" si="331"/>
        <v>16.323999999999998</v>
      </c>
      <c r="T7053" s="13">
        <f t="shared" si="332"/>
        <v>6.9960000000000022</v>
      </c>
      <c r="U7053" s="2">
        <f t="shared" si="330"/>
        <v>0.3000000000000001</v>
      </c>
      <c r="V7053">
        <f>Table1[[#This Row],[Ship Date]]-Table1[[#This Row],[Order Date]]</f>
        <v>0</v>
      </c>
    </row>
    <row r="7054" spans="1:22" x14ac:dyDescent="0.35">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s="13">
        <v>30.98</v>
      </c>
      <c r="S7054" s="13">
        <f t="shared" si="331"/>
        <v>21.686</v>
      </c>
      <c r="T7054" s="13">
        <f t="shared" si="332"/>
        <v>9.2940000000000005</v>
      </c>
      <c r="U7054" s="2">
        <f t="shared" si="330"/>
        <v>0.3</v>
      </c>
      <c r="V7054">
        <f>Table1[[#This Row],[Ship Date]]-Table1[[#This Row],[Order Date]]</f>
        <v>0</v>
      </c>
    </row>
    <row r="7055" spans="1:22" x14ac:dyDescent="0.35">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s="13">
        <v>119.96</v>
      </c>
      <c r="S7055" s="13">
        <f t="shared" si="331"/>
        <v>83.971999999999994</v>
      </c>
      <c r="T7055" s="13">
        <f t="shared" si="332"/>
        <v>35.988</v>
      </c>
      <c r="U7055" s="2">
        <f t="shared" si="330"/>
        <v>0.3</v>
      </c>
      <c r="V7055">
        <f>Table1[[#This Row],[Ship Date]]-Table1[[#This Row],[Order Date]]</f>
        <v>0</v>
      </c>
    </row>
    <row r="7056" spans="1:22" x14ac:dyDescent="0.35">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s="13">
        <v>363.92</v>
      </c>
      <c r="S7056" s="13">
        <f t="shared" si="331"/>
        <v>254.744</v>
      </c>
      <c r="T7056" s="13">
        <f t="shared" si="332"/>
        <v>109.17600000000002</v>
      </c>
      <c r="U7056" s="2">
        <f t="shared" si="330"/>
        <v>0.30000000000000004</v>
      </c>
      <c r="V7056">
        <f>Table1[[#This Row],[Ship Date]]-Table1[[#This Row],[Order Date]]</f>
        <v>0</v>
      </c>
    </row>
    <row r="7057" spans="1:22" x14ac:dyDescent="0.35">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s="13">
        <v>35.808</v>
      </c>
      <c r="S7057" s="13">
        <f t="shared" si="331"/>
        <v>25.0656</v>
      </c>
      <c r="T7057" s="13">
        <f t="shared" si="332"/>
        <v>10.7424</v>
      </c>
      <c r="U7057" s="2">
        <f t="shared" si="330"/>
        <v>0.3</v>
      </c>
      <c r="V7057">
        <f>Table1[[#This Row],[Ship Date]]-Table1[[#This Row],[Order Date]]</f>
        <v>0</v>
      </c>
    </row>
    <row r="7058" spans="1:22" x14ac:dyDescent="0.35">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s="13">
        <v>122.688</v>
      </c>
      <c r="S7058" s="13">
        <f t="shared" si="331"/>
        <v>85.881599999999992</v>
      </c>
      <c r="T7058" s="13">
        <f t="shared" si="332"/>
        <v>36.806400000000011</v>
      </c>
      <c r="U7058" s="2">
        <f t="shared" si="330"/>
        <v>0.3000000000000001</v>
      </c>
      <c r="V7058">
        <f>Table1[[#This Row],[Ship Date]]-Table1[[#This Row],[Order Date]]</f>
        <v>0</v>
      </c>
    </row>
    <row r="7059" spans="1:22" x14ac:dyDescent="0.35">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s="13">
        <v>892.13599999999997</v>
      </c>
      <c r="S7059" s="13">
        <f t="shared" si="331"/>
        <v>624.49519999999995</v>
      </c>
      <c r="T7059" s="13">
        <f t="shared" si="332"/>
        <v>267.64080000000001</v>
      </c>
      <c r="U7059" s="2">
        <f t="shared" si="330"/>
        <v>0.30000000000000004</v>
      </c>
      <c r="V7059">
        <f>Table1[[#This Row],[Ship Date]]-Table1[[#This Row],[Order Date]]</f>
        <v>0</v>
      </c>
    </row>
    <row r="7060" spans="1:22" x14ac:dyDescent="0.35">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s="13">
        <v>50.22</v>
      </c>
      <c r="S7060" s="13">
        <f t="shared" si="331"/>
        <v>35.153999999999996</v>
      </c>
      <c r="T7060" s="13">
        <f t="shared" si="332"/>
        <v>15.066000000000003</v>
      </c>
      <c r="U7060" s="2">
        <f t="shared" si="330"/>
        <v>0.30000000000000004</v>
      </c>
      <c r="V7060">
        <f>Table1[[#This Row],[Ship Date]]-Table1[[#This Row],[Order Date]]</f>
        <v>0</v>
      </c>
    </row>
    <row r="7061" spans="1:22" x14ac:dyDescent="0.35">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s="13">
        <v>83.42</v>
      </c>
      <c r="S7061" s="13">
        <f t="shared" si="331"/>
        <v>58.393999999999998</v>
      </c>
      <c r="T7061" s="13">
        <f t="shared" si="332"/>
        <v>25.026000000000003</v>
      </c>
      <c r="U7061" s="2">
        <f t="shared" si="330"/>
        <v>0.30000000000000004</v>
      </c>
      <c r="V7061">
        <f>Table1[[#This Row],[Ship Date]]-Table1[[#This Row],[Order Date]]</f>
        <v>0</v>
      </c>
    </row>
    <row r="7062" spans="1:22" x14ac:dyDescent="0.35">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s="13">
        <v>5.8719999999999999</v>
      </c>
      <c r="S7062" s="13">
        <f t="shared" si="331"/>
        <v>4.1103999999999994</v>
      </c>
      <c r="T7062" s="13">
        <f t="shared" si="332"/>
        <v>1.7616000000000005</v>
      </c>
      <c r="U7062" s="2">
        <f t="shared" si="330"/>
        <v>0.3000000000000001</v>
      </c>
      <c r="V7062">
        <f>Table1[[#This Row],[Ship Date]]-Table1[[#This Row],[Order Date]]</f>
        <v>0</v>
      </c>
    </row>
    <row r="7063" spans="1:22" x14ac:dyDescent="0.35">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s="13">
        <v>12.144</v>
      </c>
      <c r="S7063" s="13">
        <f t="shared" si="331"/>
        <v>8.5007999999999999</v>
      </c>
      <c r="T7063" s="13">
        <f t="shared" si="332"/>
        <v>3.6432000000000002</v>
      </c>
      <c r="U7063" s="2">
        <f t="shared" si="330"/>
        <v>0.3</v>
      </c>
      <c r="V7063">
        <f>Table1[[#This Row],[Ship Date]]-Table1[[#This Row],[Order Date]]</f>
        <v>2</v>
      </c>
    </row>
    <row r="7064" spans="1:22" x14ac:dyDescent="0.35">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s="13">
        <v>27.792000000000002</v>
      </c>
      <c r="S7064" s="13">
        <f t="shared" si="331"/>
        <v>19.4544</v>
      </c>
      <c r="T7064" s="13">
        <f t="shared" si="332"/>
        <v>8.3376000000000019</v>
      </c>
      <c r="U7064" s="2">
        <f t="shared" si="330"/>
        <v>0.30000000000000004</v>
      </c>
      <c r="V7064">
        <f>Table1[[#This Row],[Ship Date]]-Table1[[#This Row],[Order Date]]</f>
        <v>2</v>
      </c>
    </row>
    <row r="7065" spans="1:22" x14ac:dyDescent="0.35">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s="13">
        <v>6.2080000000000002</v>
      </c>
      <c r="S7065" s="13">
        <f t="shared" si="331"/>
        <v>4.3456000000000001</v>
      </c>
      <c r="T7065" s="13">
        <f t="shared" si="332"/>
        <v>1.8624000000000001</v>
      </c>
      <c r="U7065" s="2">
        <f t="shared" si="330"/>
        <v>0.3</v>
      </c>
      <c r="V7065">
        <f>Table1[[#This Row],[Ship Date]]-Table1[[#This Row],[Order Date]]</f>
        <v>5</v>
      </c>
    </row>
    <row r="7066" spans="1:22" x14ac:dyDescent="0.35">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s="13">
        <v>32.67</v>
      </c>
      <c r="S7066" s="13">
        <f t="shared" si="331"/>
        <v>22.869</v>
      </c>
      <c r="T7066" s="13">
        <f t="shared" si="332"/>
        <v>9.8010000000000019</v>
      </c>
      <c r="U7066" s="2">
        <f t="shared" si="330"/>
        <v>0.30000000000000004</v>
      </c>
      <c r="V7066">
        <f>Table1[[#This Row],[Ship Date]]-Table1[[#This Row],[Order Date]]</f>
        <v>5</v>
      </c>
    </row>
    <row r="7067" spans="1:22" x14ac:dyDescent="0.35">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s="13">
        <v>1261.33</v>
      </c>
      <c r="S7067" s="13">
        <f t="shared" si="331"/>
        <v>882.93099999999993</v>
      </c>
      <c r="T7067" s="13">
        <f t="shared" si="332"/>
        <v>378.399</v>
      </c>
      <c r="U7067" s="2">
        <f t="shared" si="330"/>
        <v>0.30000000000000004</v>
      </c>
      <c r="V7067">
        <f>Table1[[#This Row],[Ship Date]]-Table1[[#This Row],[Order Date]]</f>
        <v>2</v>
      </c>
    </row>
    <row r="7068" spans="1:22" x14ac:dyDescent="0.3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s="13">
        <v>38.880000000000003</v>
      </c>
      <c r="S7068" s="13">
        <f t="shared" si="331"/>
        <v>27.216000000000001</v>
      </c>
      <c r="T7068" s="13">
        <f t="shared" si="332"/>
        <v>11.664000000000001</v>
      </c>
      <c r="U7068" s="2">
        <f t="shared" si="330"/>
        <v>0.30000000000000004</v>
      </c>
      <c r="V7068">
        <f>Table1[[#This Row],[Ship Date]]-Table1[[#This Row],[Order Date]]</f>
        <v>4</v>
      </c>
    </row>
    <row r="7069" spans="1:22" x14ac:dyDescent="0.35">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s="13">
        <v>1.964</v>
      </c>
      <c r="S7069" s="13">
        <f t="shared" si="331"/>
        <v>1.3747999999999998</v>
      </c>
      <c r="T7069" s="13">
        <f t="shared" si="332"/>
        <v>0.58920000000000017</v>
      </c>
      <c r="U7069" s="2">
        <f t="shared" si="330"/>
        <v>0.3000000000000001</v>
      </c>
      <c r="V7069">
        <f>Table1[[#This Row],[Ship Date]]-Table1[[#This Row],[Order Date]]</f>
        <v>5</v>
      </c>
    </row>
    <row r="7070" spans="1:22" x14ac:dyDescent="0.35">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s="13">
        <v>82.656000000000006</v>
      </c>
      <c r="S7070" s="13">
        <f t="shared" si="331"/>
        <v>57.859200000000001</v>
      </c>
      <c r="T7070" s="13">
        <f t="shared" si="332"/>
        <v>24.796800000000005</v>
      </c>
      <c r="U7070" s="2">
        <f t="shared" si="330"/>
        <v>0.30000000000000004</v>
      </c>
      <c r="V7070">
        <f>Table1[[#This Row],[Ship Date]]-Table1[[#This Row],[Order Date]]</f>
        <v>5</v>
      </c>
    </row>
    <row r="7071" spans="1:22" x14ac:dyDescent="0.35">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s="13">
        <v>5.98</v>
      </c>
      <c r="S7071" s="13">
        <f t="shared" si="331"/>
        <v>4.1859999999999999</v>
      </c>
      <c r="T7071" s="13">
        <f t="shared" si="332"/>
        <v>1.7940000000000005</v>
      </c>
      <c r="U7071" s="2">
        <f t="shared" si="330"/>
        <v>0.30000000000000004</v>
      </c>
      <c r="V7071">
        <f>Table1[[#This Row],[Ship Date]]-Table1[[#This Row],[Order Date]]</f>
        <v>5</v>
      </c>
    </row>
    <row r="7072" spans="1:22" x14ac:dyDescent="0.35">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s="13">
        <v>9.2479999999999993</v>
      </c>
      <c r="S7072" s="13">
        <f t="shared" si="331"/>
        <v>6.4735999999999994</v>
      </c>
      <c r="T7072" s="13">
        <f t="shared" si="332"/>
        <v>2.7744</v>
      </c>
      <c r="U7072" s="2">
        <f t="shared" si="330"/>
        <v>0.30000000000000004</v>
      </c>
      <c r="V7072">
        <f>Table1[[#This Row],[Ship Date]]-Table1[[#This Row],[Order Date]]</f>
        <v>5</v>
      </c>
    </row>
    <row r="7073" spans="1:22" x14ac:dyDescent="0.35">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s="13">
        <v>4.4480000000000004</v>
      </c>
      <c r="S7073" s="13">
        <f t="shared" si="331"/>
        <v>3.1135999999999999</v>
      </c>
      <c r="T7073" s="13">
        <f t="shared" si="332"/>
        <v>1.3344000000000005</v>
      </c>
      <c r="U7073" s="2">
        <f t="shared" si="330"/>
        <v>0.3000000000000001</v>
      </c>
      <c r="V7073">
        <f>Table1[[#This Row],[Ship Date]]-Table1[[#This Row],[Order Date]]</f>
        <v>5</v>
      </c>
    </row>
    <row r="7074" spans="1:22" x14ac:dyDescent="0.35">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s="13">
        <v>5.1840000000000002</v>
      </c>
      <c r="S7074" s="13">
        <f t="shared" si="331"/>
        <v>3.6288</v>
      </c>
      <c r="T7074" s="13">
        <f t="shared" si="332"/>
        <v>1.5552000000000001</v>
      </c>
      <c r="U7074" s="2">
        <f t="shared" si="330"/>
        <v>0.30000000000000004</v>
      </c>
      <c r="V7074">
        <f>Table1[[#This Row],[Ship Date]]-Table1[[#This Row],[Order Date]]</f>
        <v>5</v>
      </c>
    </row>
    <row r="7075" spans="1:22" x14ac:dyDescent="0.35">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s="13">
        <v>175.92</v>
      </c>
      <c r="S7075" s="13">
        <f t="shared" si="331"/>
        <v>123.14399999999998</v>
      </c>
      <c r="T7075" s="13">
        <f t="shared" si="332"/>
        <v>52.77600000000001</v>
      </c>
      <c r="U7075" s="2">
        <f t="shared" si="330"/>
        <v>0.3000000000000001</v>
      </c>
      <c r="V7075">
        <f>Table1[[#This Row],[Ship Date]]-Table1[[#This Row],[Order Date]]</f>
        <v>5</v>
      </c>
    </row>
    <row r="7076" spans="1:22" x14ac:dyDescent="0.35">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s="13">
        <v>4.7519999999999998</v>
      </c>
      <c r="S7076" s="13">
        <f t="shared" si="331"/>
        <v>3.3263999999999996</v>
      </c>
      <c r="T7076" s="13">
        <f t="shared" si="332"/>
        <v>1.4256000000000002</v>
      </c>
      <c r="U7076" s="2">
        <f t="shared" si="330"/>
        <v>0.30000000000000004</v>
      </c>
      <c r="V7076">
        <f>Table1[[#This Row],[Ship Date]]-Table1[[#This Row],[Order Date]]</f>
        <v>5</v>
      </c>
    </row>
    <row r="7077" spans="1:22" x14ac:dyDescent="0.35">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s="13">
        <v>13.343999999999999</v>
      </c>
      <c r="S7077" s="13">
        <f t="shared" si="331"/>
        <v>9.3407999999999998</v>
      </c>
      <c r="T7077" s="13">
        <f t="shared" si="332"/>
        <v>4.0031999999999996</v>
      </c>
      <c r="U7077" s="2">
        <f t="shared" si="330"/>
        <v>0.3</v>
      </c>
      <c r="V7077">
        <f>Table1[[#This Row],[Ship Date]]-Table1[[#This Row],[Order Date]]</f>
        <v>5</v>
      </c>
    </row>
    <row r="7078" spans="1:22" x14ac:dyDescent="0.35">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s="13">
        <v>54.9</v>
      </c>
      <c r="S7078" s="13">
        <f t="shared" si="331"/>
        <v>38.43</v>
      </c>
      <c r="T7078" s="13">
        <f t="shared" si="332"/>
        <v>16.47</v>
      </c>
      <c r="U7078" s="2">
        <f t="shared" si="330"/>
        <v>0.3</v>
      </c>
      <c r="V7078">
        <f>Table1[[#This Row],[Ship Date]]-Table1[[#This Row],[Order Date]]</f>
        <v>5</v>
      </c>
    </row>
    <row r="7079" spans="1:22" x14ac:dyDescent="0.35">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s="13">
        <v>22.911000000000001</v>
      </c>
      <c r="S7079" s="13">
        <f t="shared" si="331"/>
        <v>16.037700000000001</v>
      </c>
      <c r="T7079" s="13">
        <f t="shared" si="332"/>
        <v>6.8733000000000004</v>
      </c>
      <c r="U7079" s="2">
        <f t="shared" si="330"/>
        <v>0.3</v>
      </c>
      <c r="V7079">
        <f>Table1[[#This Row],[Ship Date]]-Table1[[#This Row],[Order Date]]</f>
        <v>4</v>
      </c>
    </row>
    <row r="7080" spans="1:22" x14ac:dyDescent="0.35">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s="13">
        <v>309.45600000000002</v>
      </c>
      <c r="S7080" s="13">
        <f t="shared" si="331"/>
        <v>216.61920000000001</v>
      </c>
      <c r="T7080" s="13">
        <f t="shared" si="332"/>
        <v>92.836800000000011</v>
      </c>
      <c r="U7080" s="2">
        <f t="shared" si="330"/>
        <v>0.30000000000000004</v>
      </c>
      <c r="V7080">
        <f>Table1[[#This Row],[Ship Date]]-Table1[[#This Row],[Order Date]]</f>
        <v>4</v>
      </c>
    </row>
    <row r="7081" spans="1:22" x14ac:dyDescent="0.35">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s="13">
        <v>19.456</v>
      </c>
      <c r="S7081" s="13">
        <f t="shared" si="331"/>
        <v>13.619199999999999</v>
      </c>
      <c r="T7081" s="13">
        <f t="shared" si="332"/>
        <v>5.8368000000000002</v>
      </c>
      <c r="U7081" s="2">
        <f t="shared" si="330"/>
        <v>0.30000000000000004</v>
      </c>
      <c r="V7081">
        <f>Table1[[#This Row],[Ship Date]]-Table1[[#This Row],[Order Date]]</f>
        <v>4</v>
      </c>
    </row>
    <row r="7082" spans="1:22" x14ac:dyDescent="0.35">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s="13">
        <v>472.51799999999997</v>
      </c>
      <c r="S7082" s="13">
        <f t="shared" si="331"/>
        <v>330.76259999999996</v>
      </c>
      <c r="T7082" s="13">
        <f t="shared" si="332"/>
        <v>141.75540000000001</v>
      </c>
      <c r="U7082" s="2">
        <f t="shared" si="330"/>
        <v>0.30000000000000004</v>
      </c>
      <c r="V7082">
        <f>Table1[[#This Row],[Ship Date]]-Table1[[#This Row],[Order Date]]</f>
        <v>4</v>
      </c>
    </row>
    <row r="7083" spans="1:22" x14ac:dyDescent="0.35">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s="13">
        <v>1012.68</v>
      </c>
      <c r="S7083" s="13">
        <f t="shared" si="331"/>
        <v>708.87599999999998</v>
      </c>
      <c r="T7083" s="13">
        <f t="shared" si="332"/>
        <v>303.80399999999997</v>
      </c>
      <c r="U7083" s="2">
        <f t="shared" si="330"/>
        <v>0.3</v>
      </c>
      <c r="V7083">
        <f>Table1[[#This Row],[Ship Date]]-Table1[[#This Row],[Order Date]]</f>
        <v>4</v>
      </c>
    </row>
    <row r="7084" spans="1:22" x14ac:dyDescent="0.35">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s="13">
        <v>17.22</v>
      </c>
      <c r="S7084" s="13">
        <f t="shared" si="331"/>
        <v>12.053999999999998</v>
      </c>
      <c r="T7084" s="13">
        <f t="shared" si="332"/>
        <v>5.1660000000000004</v>
      </c>
      <c r="U7084" s="2">
        <f t="shared" si="330"/>
        <v>0.30000000000000004</v>
      </c>
      <c r="V7084">
        <f>Table1[[#This Row],[Ship Date]]-Table1[[#This Row],[Order Date]]</f>
        <v>4</v>
      </c>
    </row>
    <row r="7085" spans="1:22" x14ac:dyDescent="0.35">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s="13">
        <v>3.52</v>
      </c>
      <c r="S7085" s="13">
        <f t="shared" si="331"/>
        <v>2.464</v>
      </c>
      <c r="T7085" s="13">
        <f t="shared" si="332"/>
        <v>1.056</v>
      </c>
      <c r="U7085" s="2">
        <f t="shared" si="330"/>
        <v>0.3</v>
      </c>
      <c r="V7085">
        <f>Table1[[#This Row],[Ship Date]]-Table1[[#This Row],[Order Date]]</f>
        <v>4</v>
      </c>
    </row>
    <row r="7086" spans="1:22" x14ac:dyDescent="0.35">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s="13">
        <v>1626.192</v>
      </c>
      <c r="S7086" s="13">
        <f t="shared" si="331"/>
        <v>1138.3344</v>
      </c>
      <c r="T7086" s="13">
        <f t="shared" si="332"/>
        <v>487.85760000000005</v>
      </c>
      <c r="U7086" s="2">
        <f t="shared" si="330"/>
        <v>0.30000000000000004</v>
      </c>
      <c r="V7086">
        <f>Table1[[#This Row],[Ship Date]]-Table1[[#This Row],[Order Date]]</f>
        <v>4</v>
      </c>
    </row>
    <row r="7087" spans="1:22" x14ac:dyDescent="0.35">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s="13">
        <v>8.5950000000000006</v>
      </c>
      <c r="S7087" s="13">
        <f t="shared" si="331"/>
        <v>6.0164999999999997</v>
      </c>
      <c r="T7087" s="13">
        <f t="shared" si="332"/>
        <v>2.5785000000000009</v>
      </c>
      <c r="U7087" s="2">
        <f t="shared" si="330"/>
        <v>0.3000000000000001</v>
      </c>
      <c r="V7087">
        <f>Table1[[#This Row],[Ship Date]]-Table1[[#This Row],[Order Date]]</f>
        <v>3</v>
      </c>
    </row>
    <row r="7088" spans="1:22" x14ac:dyDescent="0.35">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s="13">
        <v>190.89599999999999</v>
      </c>
      <c r="S7088" s="13">
        <f t="shared" si="331"/>
        <v>133.62719999999999</v>
      </c>
      <c r="T7088" s="13">
        <f t="shared" si="332"/>
        <v>57.268799999999999</v>
      </c>
      <c r="U7088" s="2">
        <f t="shared" si="330"/>
        <v>0.3</v>
      </c>
      <c r="V7088">
        <f>Table1[[#This Row],[Ship Date]]-Table1[[#This Row],[Order Date]]</f>
        <v>3</v>
      </c>
    </row>
    <row r="7089" spans="1:22" x14ac:dyDescent="0.35">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s="13">
        <v>99.87</v>
      </c>
      <c r="S7089" s="13">
        <f t="shared" si="331"/>
        <v>69.908999999999992</v>
      </c>
      <c r="T7089" s="13">
        <f t="shared" si="332"/>
        <v>29.961000000000013</v>
      </c>
      <c r="U7089" s="2">
        <f t="shared" si="330"/>
        <v>0.3000000000000001</v>
      </c>
      <c r="V7089">
        <f>Table1[[#This Row],[Ship Date]]-Table1[[#This Row],[Order Date]]</f>
        <v>3</v>
      </c>
    </row>
    <row r="7090" spans="1:22" x14ac:dyDescent="0.35">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s="13">
        <v>79.36</v>
      </c>
      <c r="S7090" s="13">
        <f t="shared" si="331"/>
        <v>55.552</v>
      </c>
      <c r="T7090" s="13">
        <f t="shared" si="332"/>
        <v>23.808</v>
      </c>
      <c r="U7090" s="2">
        <f t="shared" si="330"/>
        <v>0.3</v>
      </c>
      <c r="V7090">
        <f>Table1[[#This Row],[Ship Date]]-Table1[[#This Row],[Order Date]]</f>
        <v>2</v>
      </c>
    </row>
    <row r="7091" spans="1:22" x14ac:dyDescent="0.35">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s="13">
        <v>119.96</v>
      </c>
      <c r="S7091" s="13">
        <f t="shared" si="331"/>
        <v>83.971999999999994</v>
      </c>
      <c r="T7091" s="13">
        <f t="shared" si="332"/>
        <v>35.988</v>
      </c>
      <c r="U7091" s="2">
        <f t="shared" si="330"/>
        <v>0.3</v>
      </c>
      <c r="V7091">
        <f>Table1[[#This Row],[Ship Date]]-Table1[[#This Row],[Order Date]]</f>
        <v>4</v>
      </c>
    </row>
    <row r="7092" spans="1:22" x14ac:dyDescent="0.35">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s="13">
        <v>106.32</v>
      </c>
      <c r="S7092" s="13">
        <f t="shared" si="331"/>
        <v>74.423999999999992</v>
      </c>
      <c r="T7092" s="13">
        <f t="shared" si="332"/>
        <v>31.896000000000001</v>
      </c>
      <c r="U7092" s="2">
        <f t="shared" si="330"/>
        <v>0.30000000000000004</v>
      </c>
      <c r="V7092">
        <f>Table1[[#This Row],[Ship Date]]-Table1[[#This Row],[Order Date]]</f>
        <v>4</v>
      </c>
    </row>
    <row r="7093" spans="1:22" x14ac:dyDescent="0.35">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s="13">
        <v>163.44</v>
      </c>
      <c r="S7093" s="13">
        <f t="shared" si="331"/>
        <v>114.40799999999999</v>
      </c>
      <c r="T7093" s="13">
        <f t="shared" si="332"/>
        <v>49.032000000000011</v>
      </c>
      <c r="U7093" s="2">
        <f t="shared" si="330"/>
        <v>0.30000000000000004</v>
      </c>
      <c r="V7093">
        <f>Table1[[#This Row],[Ship Date]]-Table1[[#This Row],[Order Date]]</f>
        <v>4</v>
      </c>
    </row>
    <row r="7094" spans="1:22" x14ac:dyDescent="0.35">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s="13">
        <v>42.76</v>
      </c>
      <c r="S7094" s="13">
        <f t="shared" si="331"/>
        <v>29.931999999999995</v>
      </c>
      <c r="T7094" s="13">
        <f t="shared" si="332"/>
        <v>12.828000000000003</v>
      </c>
      <c r="U7094" s="2">
        <f t="shared" si="330"/>
        <v>0.3000000000000001</v>
      </c>
      <c r="V7094">
        <f>Table1[[#This Row],[Ship Date]]-Table1[[#This Row],[Order Date]]</f>
        <v>4</v>
      </c>
    </row>
    <row r="7095" spans="1:22" x14ac:dyDescent="0.35">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s="13">
        <v>51.55</v>
      </c>
      <c r="S7095" s="13">
        <f t="shared" si="331"/>
        <v>36.084999999999994</v>
      </c>
      <c r="T7095" s="13">
        <f t="shared" si="332"/>
        <v>15.465000000000003</v>
      </c>
      <c r="U7095" s="2">
        <f t="shared" si="330"/>
        <v>0.3000000000000001</v>
      </c>
      <c r="V7095">
        <f>Table1[[#This Row],[Ship Date]]-Table1[[#This Row],[Order Date]]</f>
        <v>4</v>
      </c>
    </row>
    <row r="7096" spans="1:22" x14ac:dyDescent="0.35">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s="13">
        <v>479.952</v>
      </c>
      <c r="S7096" s="13">
        <f t="shared" si="331"/>
        <v>335.96639999999996</v>
      </c>
      <c r="T7096" s="13">
        <f t="shared" si="332"/>
        <v>143.98560000000003</v>
      </c>
      <c r="U7096" s="2">
        <f t="shared" si="330"/>
        <v>0.30000000000000004</v>
      </c>
      <c r="V7096">
        <f>Table1[[#This Row],[Ship Date]]-Table1[[#This Row],[Order Date]]</f>
        <v>4</v>
      </c>
    </row>
    <row r="7097" spans="1:22" x14ac:dyDescent="0.35">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s="13">
        <v>146.68799999999999</v>
      </c>
      <c r="S7097" s="13">
        <f t="shared" si="331"/>
        <v>102.68159999999999</v>
      </c>
      <c r="T7097" s="13">
        <f t="shared" si="332"/>
        <v>44.006399999999999</v>
      </c>
      <c r="U7097" s="2">
        <f t="shared" si="330"/>
        <v>0.30000000000000004</v>
      </c>
      <c r="V7097">
        <f>Table1[[#This Row],[Ship Date]]-Table1[[#This Row],[Order Date]]</f>
        <v>1</v>
      </c>
    </row>
    <row r="7098" spans="1:22" x14ac:dyDescent="0.35">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s="13">
        <v>276.78399999999999</v>
      </c>
      <c r="S7098" s="13">
        <f t="shared" si="331"/>
        <v>193.74879999999999</v>
      </c>
      <c r="T7098" s="13">
        <f t="shared" si="332"/>
        <v>83.035200000000003</v>
      </c>
      <c r="U7098" s="2">
        <f t="shared" si="330"/>
        <v>0.30000000000000004</v>
      </c>
      <c r="V7098">
        <f>Table1[[#This Row],[Ship Date]]-Table1[[#This Row],[Order Date]]</f>
        <v>1</v>
      </c>
    </row>
    <row r="7099" spans="1:22" x14ac:dyDescent="0.35">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s="13">
        <v>25.32</v>
      </c>
      <c r="S7099" s="13">
        <f t="shared" si="331"/>
        <v>17.724</v>
      </c>
      <c r="T7099" s="13">
        <f t="shared" si="332"/>
        <v>7.5960000000000001</v>
      </c>
      <c r="U7099" s="2">
        <f t="shared" si="330"/>
        <v>0.3</v>
      </c>
      <c r="V7099">
        <f>Table1[[#This Row],[Ship Date]]-Table1[[#This Row],[Order Date]]</f>
        <v>1</v>
      </c>
    </row>
    <row r="7100" spans="1:22" x14ac:dyDescent="0.35">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s="13">
        <v>318.95999999999998</v>
      </c>
      <c r="S7100" s="13">
        <f t="shared" si="331"/>
        <v>223.27199999999996</v>
      </c>
      <c r="T7100" s="13">
        <f t="shared" si="332"/>
        <v>95.688000000000017</v>
      </c>
      <c r="U7100" s="2">
        <f t="shared" si="330"/>
        <v>0.30000000000000004</v>
      </c>
      <c r="V7100">
        <f>Table1[[#This Row],[Ship Date]]-Table1[[#This Row],[Order Date]]</f>
        <v>4</v>
      </c>
    </row>
    <row r="7101" spans="1:22" x14ac:dyDescent="0.3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s="13">
        <v>212.64</v>
      </c>
      <c r="S7101" s="13">
        <f t="shared" si="331"/>
        <v>148.84799999999998</v>
      </c>
      <c r="T7101" s="13">
        <f t="shared" si="332"/>
        <v>63.792000000000002</v>
      </c>
      <c r="U7101" s="2">
        <f t="shared" si="330"/>
        <v>0.30000000000000004</v>
      </c>
      <c r="V7101">
        <f>Table1[[#This Row],[Ship Date]]-Table1[[#This Row],[Order Date]]</f>
        <v>4</v>
      </c>
    </row>
    <row r="7102" spans="1:22" x14ac:dyDescent="0.35">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s="13">
        <v>23.472000000000001</v>
      </c>
      <c r="S7102" s="13">
        <f t="shared" si="331"/>
        <v>16.430399999999999</v>
      </c>
      <c r="T7102" s="13">
        <f t="shared" si="332"/>
        <v>7.0416000000000025</v>
      </c>
      <c r="U7102" s="2">
        <f t="shared" si="330"/>
        <v>0.3000000000000001</v>
      </c>
      <c r="V7102">
        <f>Table1[[#This Row],[Ship Date]]-Table1[[#This Row],[Order Date]]</f>
        <v>5</v>
      </c>
    </row>
    <row r="7103" spans="1:22" x14ac:dyDescent="0.35">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s="13">
        <v>19.648</v>
      </c>
      <c r="S7103" s="13">
        <f t="shared" si="331"/>
        <v>13.753599999999999</v>
      </c>
      <c r="T7103" s="13">
        <f t="shared" si="332"/>
        <v>5.894400000000001</v>
      </c>
      <c r="U7103" s="2">
        <f t="shared" si="330"/>
        <v>0.30000000000000004</v>
      </c>
      <c r="V7103">
        <f>Table1[[#This Row],[Ship Date]]-Table1[[#This Row],[Order Date]]</f>
        <v>4</v>
      </c>
    </row>
    <row r="7104" spans="1:22" x14ac:dyDescent="0.35">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s="13">
        <v>6.57</v>
      </c>
      <c r="S7104" s="13">
        <f t="shared" si="331"/>
        <v>4.5990000000000002</v>
      </c>
      <c r="T7104" s="13">
        <f t="shared" si="332"/>
        <v>1.9710000000000001</v>
      </c>
      <c r="U7104" s="2">
        <f t="shared" si="330"/>
        <v>0.3</v>
      </c>
      <c r="V7104">
        <f>Table1[[#This Row],[Ship Date]]-Table1[[#This Row],[Order Date]]</f>
        <v>3</v>
      </c>
    </row>
    <row r="7105" spans="1:22" x14ac:dyDescent="0.35">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s="13">
        <v>421.1</v>
      </c>
      <c r="S7105" s="13">
        <f t="shared" si="331"/>
        <v>294.77</v>
      </c>
      <c r="T7105" s="13">
        <f t="shared" si="332"/>
        <v>126.33000000000004</v>
      </c>
      <c r="U7105" s="2">
        <f t="shared" si="330"/>
        <v>0.3000000000000001</v>
      </c>
      <c r="V7105">
        <f>Table1[[#This Row],[Ship Date]]-Table1[[#This Row],[Order Date]]</f>
        <v>4</v>
      </c>
    </row>
    <row r="7106" spans="1:22" x14ac:dyDescent="0.35">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s="13">
        <v>760.11599999999999</v>
      </c>
      <c r="S7106" s="13">
        <f t="shared" si="331"/>
        <v>532.08119999999997</v>
      </c>
      <c r="T7106" s="13">
        <f t="shared" si="332"/>
        <v>228.03480000000002</v>
      </c>
      <c r="U7106" s="2">
        <f t="shared" si="330"/>
        <v>0.30000000000000004</v>
      </c>
      <c r="V7106">
        <f>Table1[[#This Row],[Ship Date]]-Table1[[#This Row],[Order Date]]</f>
        <v>2</v>
      </c>
    </row>
    <row r="7107" spans="1:22" x14ac:dyDescent="0.35">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s="13">
        <v>38.783999999999999</v>
      </c>
      <c r="S7107" s="13">
        <f t="shared" si="331"/>
        <v>27.148799999999998</v>
      </c>
      <c r="T7107" s="13">
        <f t="shared" si="332"/>
        <v>11.635200000000001</v>
      </c>
      <c r="U7107" s="2">
        <f t="shared" ref="U7107:U7170" si="333">T7107/R7107</f>
        <v>0.30000000000000004</v>
      </c>
      <c r="V7107">
        <f>Table1[[#This Row],[Ship Date]]-Table1[[#This Row],[Order Date]]</f>
        <v>2</v>
      </c>
    </row>
    <row r="7108" spans="1:22" x14ac:dyDescent="0.35">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s="13">
        <v>122.328</v>
      </c>
      <c r="S7108" s="13">
        <f t="shared" ref="S7108:S7171" si="334">R7108*0.7</f>
        <v>85.629599999999996</v>
      </c>
      <c r="T7108" s="13">
        <f t="shared" ref="T7108:T7171" si="335">R7108-S7108</f>
        <v>36.698400000000007</v>
      </c>
      <c r="U7108" s="2">
        <f t="shared" si="333"/>
        <v>0.30000000000000004</v>
      </c>
      <c r="V7108">
        <f>Table1[[#This Row],[Ship Date]]-Table1[[#This Row],[Order Date]]</f>
        <v>2</v>
      </c>
    </row>
    <row r="7109" spans="1:22" x14ac:dyDescent="0.35">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s="13">
        <v>25.98</v>
      </c>
      <c r="S7109" s="13">
        <f t="shared" si="334"/>
        <v>18.186</v>
      </c>
      <c r="T7109" s="13">
        <f t="shared" si="335"/>
        <v>7.7940000000000005</v>
      </c>
      <c r="U7109" s="2">
        <f t="shared" si="333"/>
        <v>0.3</v>
      </c>
      <c r="V7109">
        <f>Table1[[#This Row],[Ship Date]]-Table1[[#This Row],[Order Date]]</f>
        <v>7</v>
      </c>
    </row>
    <row r="7110" spans="1:22" x14ac:dyDescent="0.35">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s="13">
        <v>3.28</v>
      </c>
      <c r="S7110" s="13">
        <f t="shared" si="334"/>
        <v>2.2959999999999998</v>
      </c>
      <c r="T7110" s="13">
        <f t="shared" si="335"/>
        <v>0.98399999999999999</v>
      </c>
      <c r="U7110" s="2">
        <f t="shared" si="333"/>
        <v>0.3</v>
      </c>
      <c r="V7110">
        <f>Table1[[#This Row],[Ship Date]]-Table1[[#This Row],[Order Date]]</f>
        <v>7</v>
      </c>
    </row>
    <row r="7111" spans="1:22" x14ac:dyDescent="0.3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s="13">
        <v>459.88</v>
      </c>
      <c r="S7111" s="13">
        <f t="shared" si="334"/>
        <v>321.916</v>
      </c>
      <c r="T7111" s="13">
        <f t="shared" si="335"/>
        <v>137.964</v>
      </c>
      <c r="U7111" s="2">
        <f t="shared" si="333"/>
        <v>0.3</v>
      </c>
      <c r="V7111">
        <f>Table1[[#This Row],[Ship Date]]-Table1[[#This Row],[Order Date]]</f>
        <v>7</v>
      </c>
    </row>
    <row r="7112" spans="1:22" x14ac:dyDescent="0.3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s="13">
        <v>7.76</v>
      </c>
      <c r="S7112" s="13">
        <f t="shared" si="334"/>
        <v>5.4319999999999995</v>
      </c>
      <c r="T7112" s="13">
        <f t="shared" si="335"/>
        <v>2.3280000000000003</v>
      </c>
      <c r="U7112" s="2">
        <f t="shared" si="333"/>
        <v>0.30000000000000004</v>
      </c>
      <c r="V7112">
        <f>Table1[[#This Row],[Ship Date]]-Table1[[#This Row],[Order Date]]</f>
        <v>7</v>
      </c>
    </row>
    <row r="7113" spans="1:22" x14ac:dyDescent="0.35">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s="13">
        <v>71.959999999999994</v>
      </c>
      <c r="S7113" s="13">
        <f t="shared" si="334"/>
        <v>50.371999999999993</v>
      </c>
      <c r="T7113" s="13">
        <f t="shared" si="335"/>
        <v>21.588000000000001</v>
      </c>
      <c r="U7113" s="2">
        <f t="shared" si="333"/>
        <v>0.30000000000000004</v>
      </c>
      <c r="V7113">
        <f>Table1[[#This Row],[Ship Date]]-Table1[[#This Row],[Order Date]]</f>
        <v>7</v>
      </c>
    </row>
    <row r="7114" spans="1:22" x14ac:dyDescent="0.3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s="13">
        <v>54.9</v>
      </c>
      <c r="S7114" s="13">
        <f t="shared" si="334"/>
        <v>38.43</v>
      </c>
      <c r="T7114" s="13">
        <f t="shared" si="335"/>
        <v>16.47</v>
      </c>
      <c r="U7114" s="2">
        <f t="shared" si="333"/>
        <v>0.3</v>
      </c>
      <c r="V7114">
        <f>Table1[[#This Row],[Ship Date]]-Table1[[#This Row],[Order Date]]</f>
        <v>7</v>
      </c>
    </row>
    <row r="7115" spans="1:22" x14ac:dyDescent="0.3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s="13">
        <v>9.2799999999999994</v>
      </c>
      <c r="S7115" s="13">
        <f t="shared" si="334"/>
        <v>6.4959999999999996</v>
      </c>
      <c r="T7115" s="13">
        <f t="shared" si="335"/>
        <v>2.7839999999999998</v>
      </c>
      <c r="U7115" s="2">
        <f t="shared" si="333"/>
        <v>0.3</v>
      </c>
      <c r="V7115">
        <f>Table1[[#This Row],[Ship Date]]-Table1[[#This Row],[Order Date]]</f>
        <v>7</v>
      </c>
    </row>
    <row r="7116" spans="1:22" x14ac:dyDescent="0.35">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s="13">
        <v>1685.88</v>
      </c>
      <c r="S7116" s="13">
        <f t="shared" si="334"/>
        <v>1180.116</v>
      </c>
      <c r="T7116" s="13">
        <f t="shared" si="335"/>
        <v>505.76400000000012</v>
      </c>
      <c r="U7116" s="2">
        <f t="shared" si="333"/>
        <v>0.30000000000000004</v>
      </c>
      <c r="V7116">
        <f>Table1[[#This Row],[Ship Date]]-Table1[[#This Row],[Order Date]]</f>
        <v>1</v>
      </c>
    </row>
    <row r="7117" spans="1:22" x14ac:dyDescent="0.35">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s="13">
        <v>5.7279999999999998</v>
      </c>
      <c r="S7117" s="13">
        <f t="shared" si="334"/>
        <v>4.0095999999999998</v>
      </c>
      <c r="T7117" s="13">
        <f t="shared" si="335"/>
        <v>1.7183999999999999</v>
      </c>
      <c r="U7117" s="2">
        <f t="shared" si="333"/>
        <v>0.3</v>
      </c>
      <c r="V7117">
        <f>Table1[[#This Row],[Ship Date]]-Table1[[#This Row],[Order Date]]</f>
        <v>1</v>
      </c>
    </row>
    <row r="7118" spans="1:22" x14ac:dyDescent="0.35">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s="13">
        <v>61.96</v>
      </c>
      <c r="S7118" s="13">
        <f t="shared" si="334"/>
        <v>43.372</v>
      </c>
      <c r="T7118" s="13">
        <f t="shared" si="335"/>
        <v>18.588000000000001</v>
      </c>
      <c r="U7118" s="2">
        <f t="shared" si="333"/>
        <v>0.3</v>
      </c>
      <c r="V7118">
        <f>Table1[[#This Row],[Ship Date]]-Table1[[#This Row],[Order Date]]</f>
        <v>5</v>
      </c>
    </row>
    <row r="7119" spans="1:22" x14ac:dyDescent="0.35">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s="13">
        <v>1.3440000000000001</v>
      </c>
      <c r="S7119" s="13">
        <f t="shared" si="334"/>
        <v>0.94079999999999997</v>
      </c>
      <c r="T7119" s="13">
        <f t="shared" si="335"/>
        <v>0.40320000000000011</v>
      </c>
      <c r="U7119" s="2">
        <f t="shared" si="333"/>
        <v>0.30000000000000004</v>
      </c>
      <c r="V7119">
        <f>Table1[[#This Row],[Ship Date]]-Table1[[#This Row],[Order Date]]</f>
        <v>5</v>
      </c>
    </row>
    <row r="7120" spans="1:22" x14ac:dyDescent="0.35">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s="13">
        <v>17.940000000000001</v>
      </c>
      <c r="S7120" s="13">
        <f t="shared" si="334"/>
        <v>12.558</v>
      </c>
      <c r="T7120" s="13">
        <f t="shared" si="335"/>
        <v>5.3820000000000014</v>
      </c>
      <c r="U7120" s="2">
        <f t="shared" si="333"/>
        <v>0.30000000000000004</v>
      </c>
      <c r="V7120">
        <f>Table1[[#This Row],[Ship Date]]-Table1[[#This Row],[Order Date]]</f>
        <v>4</v>
      </c>
    </row>
    <row r="7121" spans="1:22" x14ac:dyDescent="0.35">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s="13">
        <v>13.904</v>
      </c>
      <c r="S7121" s="13">
        <f t="shared" si="334"/>
        <v>9.7327999999999992</v>
      </c>
      <c r="T7121" s="13">
        <f t="shared" si="335"/>
        <v>4.1712000000000007</v>
      </c>
      <c r="U7121" s="2">
        <f t="shared" si="333"/>
        <v>0.30000000000000004</v>
      </c>
      <c r="V7121">
        <f>Table1[[#This Row],[Ship Date]]-Table1[[#This Row],[Order Date]]</f>
        <v>7</v>
      </c>
    </row>
    <row r="7122" spans="1:22" x14ac:dyDescent="0.35">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s="13">
        <v>67.194000000000003</v>
      </c>
      <c r="S7122" s="13">
        <f t="shared" si="334"/>
        <v>47.035800000000002</v>
      </c>
      <c r="T7122" s="13">
        <f t="shared" si="335"/>
        <v>20.158200000000001</v>
      </c>
      <c r="U7122" s="2">
        <f t="shared" si="333"/>
        <v>0.3</v>
      </c>
      <c r="V7122">
        <f>Table1[[#This Row],[Ship Date]]-Table1[[#This Row],[Order Date]]</f>
        <v>6</v>
      </c>
    </row>
    <row r="7123" spans="1:22" x14ac:dyDescent="0.3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s="13">
        <v>41.86</v>
      </c>
      <c r="S7123" s="13">
        <f t="shared" si="334"/>
        <v>29.301999999999996</v>
      </c>
      <c r="T7123" s="13">
        <f t="shared" si="335"/>
        <v>12.558000000000003</v>
      </c>
      <c r="U7123" s="2">
        <f t="shared" si="333"/>
        <v>0.3000000000000001</v>
      </c>
      <c r="V7123">
        <f>Table1[[#This Row],[Ship Date]]-Table1[[#This Row],[Order Date]]</f>
        <v>7</v>
      </c>
    </row>
    <row r="7124" spans="1:22" x14ac:dyDescent="0.3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s="13">
        <v>141.96</v>
      </c>
      <c r="S7124" s="13">
        <f t="shared" si="334"/>
        <v>99.372</v>
      </c>
      <c r="T7124" s="13">
        <f t="shared" si="335"/>
        <v>42.588000000000008</v>
      </c>
      <c r="U7124" s="2">
        <f t="shared" si="333"/>
        <v>0.30000000000000004</v>
      </c>
      <c r="V7124">
        <f>Table1[[#This Row],[Ship Date]]-Table1[[#This Row],[Order Date]]</f>
        <v>7</v>
      </c>
    </row>
    <row r="7125" spans="1:22" x14ac:dyDescent="0.3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s="13">
        <v>10.02</v>
      </c>
      <c r="S7125" s="13">
        <f t="shared" si="334"/>
        <v>7.0139999999999993</v>
      </c>
      <c r="T7125" s="13">
        <f t="shared" si="335"/>
        <v>3.0060000000000002</v>
      </c>
      <c r="U7125" s="2">
        <f t="shared" si="333"/>
        <v>0.30000000000000004</v>
      </c>
      <c r="V7125">
        <f>Table1[[#This Row],[Ship Date]]-Table1[[#This Row],[Order Date]]</f>
        <v>7</v>
      </c>
    </row>
    <row r="7126" spans="1:22" x14ac:dyDescent="0.3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s="13">
        <v>144.12</v>
      </c>
      <c r="S7126" s="13">
        <f t="shared" si="334"/>
        <v>100.884</v>
      </c>
      <c r="T7126" s="13">
        <f t="shared" si="335"/>
        <v>43.236000000000004</v>
      </c>
      <c r="U7126" s="2">
        <f t="shared" si="333"/>
        <v>0.30000000000000004</v>
      </c>
      <c r="V7126">
        <f>Table1[[#This Row],[Ship Date]]-Table1[[#This Row],[Order Date]]</f>
        <v>7</v>
      </c>
    </row>
    <row r="7127" spans="1:22" x14ac:dyDescent="0.35">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s="13">
        <v>17.940000000000001</v>
      </c>
      <c r="S7127" s="13">
        <f t="shared" si="334"/>
        <v>12.558</v>
      </c>
      <c r="T7127" s="13">
        <f t="shared" si="335"/>
        <v>5.3820000000000014</v>
      </c>
      <c r="U7127" s="2">
        <f t="shared" si="333"/>
        <v>0.30000000000000004</v>
      </c>
      <c r="V7127">
        <f>Table1[[#This Row],[Ship Date]]-Table1[[#This Row],[Order Date]]</f>
        <v>2</v>
      </c>
    </row>
    <row r="7128" spans="1:22" x14ac:dyDescent="0.35">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s="13">
        <v>13.89</v>
      </c>
      <c r="S7128" s="13">
        <f t="shared" si="334"/>
        <v>9.722999999999999</v>
      </c>
      <c r="T7128" s="13">
        <f t="shared" si="335"/>
        <v>4.1670000000000016</v>
      </c>
      <c r="U7128" s="2">
        <f t="shared" si="333"/>
        <v>0.3000000000000001</v>
      </c>
      <c r="V7128">
        <f>Table1[[#This Row],[Ship Date]]-Table1[[#This Row],[Order Date]]</f>
        <v>2</v>
      </c>
    </row>
    <row r="7129" spans="1:22" x14ac:dyDescent="0.35">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s="13">
        <v>16.45</v>
      </c>
      <c r="S7129" s="13">
        <f t="shared" si="334"/>
        <v>11.514999999999999</v>
      </c>
      <c r="T7129" s="13">
        <f t="shared" si="335"/>
        <v>4.9350000000000005</v>
      </c>
      <c r="U7129" s="2">
        <f t="shared" si="333"/>
        <v>0.30000000000000004</v>
      </c>
      <c r="V7129">
        <f>Table1[[#This Row],[Ship Date]]-Table1[[#This Row],[Order Date]]</f>
        <v>6</v>
      </c>
    </row>
    <row r="7130" spans="1:22" x14ac:dyDescent="0.35">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s="13">
        <v>19.920000000000002</v>
      </c>
      <c r="S7130" s="13">
        <f t="shared" si="334"/>
        <v>13.944000000000001</v>
      </c>
      <c r="T7130" s="13">
        <f t="shared" si="335"/>
        <v>5.9760000000000009</v>
      </c>
      <c r="U7130" s="2">
        <f t="shared" si="333"/>
        <v>0.30000000000000004</v>
      </c>
      <c r="V7130">
        <f>Table1[[#This Row],[Ship Date]]-Table1[[#This Row],[Order Date]]</f>
        <v>6</v>
      </c>
    </row>
    <row r="7131" spans="1:22" x14ac:dyDescent="0.35">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s="13">
        <v>35.167999999999999</v>
      </c>
      <c r="S7131" s="13">
        <f t="shared" si="334"/>
        <v>24.617599999999999</v>
      </c>
      <c r="T7131" s="13">
        <f t="shared" si="335"/>
        <v>10.5504</v>
      </c>
      <c r="U7131" s="2">
        <f t="shared" si="333"/>
        <v>0.3</v>
      </c>
      <c r="V7131">
        <f>Table1[[#This Row],[Ship Date]]-Table1[[#This Row],[Order Date]]</f>
        <v>6</v>
      </c>
    </row>
    <row r="7132" spans="1:22" x14ac:dyDescent="0.35">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s="13">
        <v>123.08799999999999</v>
      </c>
      <c r="S7132" s="13">
        <f t="shared" si="334"/>
        <v>86.161599999999993</v>
      </c>
      <c r="T7132" s="13">
        <f t="shared" si="335"/>
        <v>36.926400000000001</v>
      </c>
      <c r="U7132" s="2">
        <f t="shared" si="333"/>
        <v>0.30000000000000004</v>
      </c>
      <c r="V7132">
        <f>Table1[[#This Row],[Ship Date]]-Table1[[#This Row],[Order Date]]</f>
        <v>6</v>
      </c>
    </row>
    <row r="7133" spans="1:22" x14ac:dyDescent="0.35">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s="13">
        <v>257.94</v>
      </c>
      <c r="S7133" s="13">
        <f t="shared" si="334"/>
        <v>180.55799999999999</v>
      </c>
      <c r="T7133" s="13">
        <f t="shared" si="335"/>
        <v>77.382000000000005</v>
      </c>
      <c r="U7133" s="2">
        <f t="shared" si="333"/>
        <v>0.30000000000000004</v>
      </c>
      <c r="V7133">
        <f>Table1[[#This Row],[Ship Date]]-Table1[[#This Row],[Order Date]]</f>
        <v>5</v>
      </c>
    </row>
    <row r="7134" spans="1:22" x14ac:dyDescent="0.35">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s="13">
        <v>1879.96</v>
      </c>
      <c r="S7134" s="13">
        <f t="shared" si="334"/>
        <v>1315.972</v>
      </c>
      <c r="T7134" s="13">
        <f t="shared" si="335"/>
        <v>563.98800000000006</v>
      </c>
      <c r="U7134" s="2">
        <f t="shared" si="333"/>
        <v>0.30000000000000004</v>
      </c>
      <c r="V7134">
        <f>Table1[[#This Row],[Ship Date]]-Table1[[#This Row],[Order Date]]</f>
        <v>5</v>
      </c>
    </row>
    <row r="7135" spans="1:22" x14ac:dyDescent="0.35">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s="13">
        <v>27.46</v>
      </c>
      <c r="S7135" s="13">
        <f t="shared" si="334"/>
        <v>19.221999999999998</v>
      </c>
      <c r="T7135" s="13">
        <f t="shared" si="335"/>
        <v>8.2380000000000031</v>
      </c>
      <c r="U7135" s="2">
        <f t="shared" si="333"/>
        <v>0.3000000000000001</v>
      </c>
      <c r="V7135">
        <f>Table1[[#This Row],[Ship Date]]-Table1[[#This Row],[Order Date]]</f>
        <v>5</v>
      </c>
    </row>
    <row r="7136" spans="1:22" x14ac:dyDescent="0.35">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s="13">
        <v>89.98</v>
      </c>
      <c r="S7136" s="13">
        <f t="shared" si="334"/>
        <v>62.985999999999997</v>
      </c>
      <c r="T7136" s="13">
        <f t="shared" si="335"/>
        <v>26.994000000000007</v>
      </c>
      <c r="U7136" s="2">
        <f t="shared" si="333"/>
        <v>0.30000000000000004</v>
      </c>
      <c r="V7136">
        <f>Table1[[#This Row],[Ship Date]]-Table1[[#This Row],[Order Date]]</f>
        <v>5</v>
      </c>
    </row>
    <row r="7137" spans="1:22" x14ac:dyDescent="0.35">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s="13">
        <v>828.6</v>
      </c>
      <c r="S7137" s="13">
        <f t="shared" si="334"/>
        <v>580.02</v>
      </c>
      <c r="T7137" s="13">
        <f t="shared" si="335"/>
        <v>248.58000000000004</v>
      </c>
      <c r="U7137" s="2">
        <f t="shared" si="333"/>
        <v>0.30000000000000004</v>
      </c>
      <c r="V7137">
        <f>Table1[[#This Row],[Ship Date]]-Table1[[#This Row],[Order Date]]</f>
        <v>5</v>
      </c>
    </row>
    <row r="7138" spans="1:22" x14ac:dyDescent="0.35">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s="13">
        <v>7.23</v>
      </c>
      <c r="S7138" s="13">
        <f t="shared" si="334"/>
        <v>5.0609999999999999</v>
      </c>
      <c r="T7138" s="13">
        <f t="shared" si="335"/>
        <v>2.1690000000000005</v>
      </c>
      <c r="U7138" s="2">
        <f t="shared" si="333"/>
        <v>0.30000000000000004</v>
      </c>
      <c r="V7138">
        <f>Table1[[#This Row],[Ship Date]]-Table1[[#This Row],[Order Date]]</f>
        <v>7</v>
      </c>
    </row>
    <row r="7139" spans="1:22" x14ac:dyDescent="0.35">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s="13">
        <v>17.440000000000001</v>
      </c>
      <c r="S7139" s="13">
        <f t="shared" si="334"/>
        <v>12.208</v>
      </c>
      <c r="T7139" s="13">
        <f t="shared" si="335"/>
        <v>5.2320000000000011</v>
      </c>
      <c r="U7139" s="2">
        <f t="shared" si="333"/>
        <v>0.30000000000000004</v>
      </c>
      <c r="V7139">
        <f>Table1[[#This Row],[Ship Date]]-Table1[[#This Row],[Order Date]]</f>
        <v>7</v>
      </c>
    </row>
    <row r="7140" spans="1:22" x14ac:dyDescent="0.35">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s="13">
        <v>62.88</v>
      </c>
      <c r="S7140" s="13">
        <f t="shared" si="334"/>
        <v>44.015999999999998</v>
      </c>
      <c r="T7140" s="13">
        <f t="shared" si="335"/>
        <v>18.864000000000004</v>
      </c>
      <c r="U7140" s="2">
        <f t="shared" si="333"/>
        <v>0.30000000000000004</v>
      </c>
      <c r="V7140">
        <f>Table1[[#This Row],[Ship Date]]-Table1[[#This Row],[Order Date]]</f>
        <v>7</v>
      </c>
    </row>
    <row r="7141" spans="1:22" x14ac:dyDescent="0.35">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s="13">
        <v>290.35199999999998</v>
      </c>
      <c r="S7141" s="13">
        <f t="shared" si="334"/>
        <v>203.24639999999997</v>
      </c>
      <c r="T7141" s="13">
        <f t="shared" si="335"/>
        <v>87.10560000000001</v>
      </c>
      <c r="U7141" s="2">
        <f t="shared" si="333"/>
        <v>0.30000000000000004</v>
      </c>
      <c r="V7141">
        <f>Table1[[#This Row],[Ship Date]]-Table1[[#This Row],[Order Date]]</f>
        <v>7</v>
      </c>
    </row>
    <row r="7142" spans="1:22" x14ac:dyDescent="0.35">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s="13">
        <v>113.52</v>
      </c>
      <c r="S7142" s="13">
        <f t="shared" si="334"/>
        <v>79.463999999999999</v>
      </c>
      <c r="T7142" s="13">
        <f t="shared" si="335"/>
        <v>34.055999999999997</v>
      </c>
      <c r="U7142" s="2">
        <f t="shared" si="333"/>
        <v>0.3</v>
      </c>
      <c r="V7142">
        <f>Table1[[#This Row],[Ship Date]]-Table1[[#This Row],[Order Date]]</f>
        <v>0</v>
      </c>
    </row>
    <row r="7143" spans="1:22" x14ac:dyDescent="0.35">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s="13">
        <v>135.30000000000001</v>
      </c>
      <c r="S7143" s="13">
        <f t="shared" si="334"/>
        <v>94.710000000000008</v>
      </c>
      <c r="T7143" s="13">
        <f t="shared" si="335"/>
        <v>40.590000000000003</v>
      </c>
      <c r="U7143" s="2">
        <f t="shared" si="333"/>
        <v>0.3</v>
      </c>
      <c r="V7143">
        <f>Table1[[#This Row],[Ship Date]]-Table1[[#This Row],[Order Date]]</f>
        <v>0</v>
      </c>
    </row>
    <row r="7144" spans="1:22" x14ac:dyDescent="0.35">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s="13">
        <v>111.15</v>
      </c>
      <c r="S7144" s="13">
        <f t="shared" si="334"/>
        <v>77.804999999999993</v>
      </c>
      <c r="T7144" s="13">
        <f t="shared" si="335"/>
        <v>33.345000000000013</v>
      </c>
      <c r="U7144" s="2">
        <f t="shared" si="333"/>
        <v>0.3000000000000001</v>
      </c>
      <c r="V7144">
        <f>Table1[[#This Row],[Ship Date]]-Table1[[#This Row],[Order Date]]</f>
        <v>5</v>
      </c>
    </row>
    <row r="7145" spans="1:22" x14ac:dyDescent="0.35">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s="13">
        <v>776.85</v>
      </c>
      <c r="S7145" s="13">
        <f t="shared" si="334"/>
        <v>543.79499999999996</v>
      </c>
      <c r="T7145" s="13">
        <f t="shared" si="335"/>
        <v>233.05500000000006</v>
      </c>
      <c r="U7145" s="2">
        <f t="shared" si="333"/>
        <v>0.3000000000000001</v>
      </c>
      <c r="V7145">
        <f>Table1[[#This Row],[Ship Date]]-Table1[[#This Row],[Order Date]]</f>
        <v>5</v>
      </c>
    </row>
    <row r="7146" spans="1:22" x14ac:dyDescent="0.3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s="13">
        <v>12.294</v>
      </c>
      <c r="S7146" s="13">
        <f t="shared" si="334"/>
        <v>8.6058000000000003</v>
      </c>
      <c r="T7146" s="13">
        <f t="shared" si="335"/>
        <v>3.6882000000000001</v>
      </c>
      <c r="U7146" s="2">
        <f t="shared" si="333"/>
        <v>0.3</v>
      </c>
      <c r="V7146">
        <f>Table1[[#This Row],[Ship Date]]-Table1[[#This Row],[Order Date]]</f>
        <v>5</v>
      </c>
    </row>
    <row r="7147" spans="1:22" x14ac:dyDescent="0.35">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s="13">
        <v>154.76400000000001</v>
      </c>
      <c r="S7147" s="13">
        <f t="shared" si="334"/>
        <v>108.3348</v>
      </c>
      <c r="T7147" s="13">
        <f t="shared" si="335"/>
        <v>46.429200000000009</v>
      </c>
      <c r="U7147" s="2">
        <f t="shared" si="333"/>
        <v>0.30000000000000004</v>
      </c>
      <c r="V7147">
        <f>Table1[[#This Row],[Ship Date]]-Table1[[#This Row],[Order Date]]</f>
        <v>5</v>
      </c>
    </row>
    <row r="7148" spans="1:22" x14ac:dyDescent="0.3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s="13">
        <v>43.28</v>
      </c>
      <c r="S7148" s="13">
        <f t="shared" si="334"/>
        <v>30.295999999999999</v>
      </c>
      <c r="T7148" s="13">
        <f t="shared" si="335"/>
        <v>12.984000000000002</v>
      </c>
      <c r="U7148" s="2">
        <f t="shared" si="333"/>
        <v>0.30000000000000004</v>
      </c>
      <c r="V7148">
        <f>Table1[[#This Row],[Ship Date]]-Table1[[#This Row],[Order Date]]</f>
        <v>5</v>
      </c>
    </row>
    <row r="7149" spans="1:22" x14ac:dyDescent="0.35">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s="13">
        <v>92.94</v>
      </c>
      <c r="S7149" s="13">
        <f t="shared" si="334"/>
        <v>65.057999999999993</v>
      </c>
      <c r="T7149" s="13">
        <f t="shared" si="335"/>
        <v>27.882000000000005</v>
      </c>
      <c r="U7149" s="2">
        <f t="shared" si="333"/>
        <v>0.30000000000000004</v>
      </c>
      <c r="V7149">
        <f>Table1[[#This Row],[Ship Date]]-Table1[[#This Row],[Order Date]]</f>
        <v>5</v>
      </c>
    </row>
    <row r="7150" spans="1:22" x14ac:dyDescent="0.35">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s="13">
        <v>52.56</v>
      </c>
      <c r="S7150" s="13">
        <f t="shared" si="334"/>
        <v>36.792000000000002</v>
      </c>
      <c r="T7150" s="13">
        <f t="shared" si="335"/>
        <v>15.768000000000001</v>
      </c>
      <c r="U7150" s="2">
        <f t="shared" si="333"/>
        <v>0.3</v>
      </c>
      <c r="V7150">
        <f>Table1[[#This Row],[Ship Date]]-Table1[[#This Row],[Order Date]]</f>
        <v>5</v>
      </c>
    </row>
    <row r="7151" spans="1:22" x14ac:dyDescent="0.35">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s="13">
        <v>971.88</v>
      </c>
      <c r="S7151" s="13">
        <f t="shared" si="334"/>
        <v>680.31599999999992</v>
      </c>
      <c r="T7151" s="13">
        <f t="shared" si="335"/>
        <v>291.56400000000008</v>
      </c>
      <c r="U7151" s="2">
        <f t="shared" si="333"/>
        <v>0.3000000000000001</v>
      </c>
      <c r="V7151">
        <f>Table1[[#This Row],[Ship Date]]-Table1[[#This Row],[Order Date]]</f>
        <v>4</v>
      </c>
    </row>
    <row r="7152" spans="1:22" x14ac:dyDescent="0.35">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s="13">
        <v>141.96</v>
      </c>
      <c r="S7152" s="13">
        <f t="shared" si="334"/>
        <v>99.372</v>
      </c>
      <c r="T7152" s="13">
        <f t="shared" si="335"/>
        <v>42.588000000000008</v>
      </c>
      <c r="U7152" s="2">
        <f t="shared" si="333"/>
        <v>0.30000000000000004</v>
      </c>
      <c r="V7152">
        <f>Table1[[#This Row],[Ship Date]]-Table1[[#This Row],[Order Date]]</f>
        <v>4</v>
      </c>
    </row>
    <row r="7153" spans="1:22" x14ac:dyDescent="0.35">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s="13">
        <v>182.55</v>
      </c>
      <c r="S7153" s="13">
        <f t="shared" si="334"/>
        <v>127.785</v>
      </c>
      <c r="T7153" s="13">
        <f t="shared" si="335"/>
        <v>54.765000000000015</v>
      </c>
      <c r="U7153" s="2">
        <f t="shared" si="333"/>
        <v>0.30000000000000004</v>
      </c>
      <c r="V7153">
        <f>Table1[[#This Row],[Ship Date]]-Table1[[#This Row],[Order Date]]</f>
        <v>3</v>
      </c>
    </row>
    <row r="7154" spans="1:22" x14ac:dyDescent="0.35">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s="13">
        <v>88.768000000000001</v>
      </c>
      <c r="S7154" s="13">
        <f t="shared" si="334"/>
        <v>62.137599999999999</v>
      </c>
      <c r="T7154" s="13">
        <f t="shared" si="335"/>
        <v>26.630400000000002</v>
      </c>
      <c r="U7154" s="2">
        <f t="shared" si="333"/>
        <v>0.3</v>
      </c>
      <c r="V7154">
        <f>Table1[[#This Row],[Ship Date]]-Table1[[#This Row],[Order Date]]</f>
        <v>6</v>
      </c>
    </row>
    <row r="7155" spans="1:22" x14ac:dyDescent="0.35">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s="13">
        <v>53.088000000000001</v>
      </c>
      <c r="S7155" s="13">
        <f t="shared" si="334"/>
        <v>37.1616</v>
      </c>
      <c r="T7155" s="13">
        <f t="shared" si="335"/>
        <v>15.926400000000001</v>
      </c>
      <c r="U7155" s="2">
        <f t="shared" si="333"/>
        <v>0.3</v>
      </c>
      <c r="V7155">
        <f>Table1[[#This Row],[Ship Date]]-Table1[[#This Row],[Order Date]]</f>
        <v>5</v>
      </c>
    </row>
    <row r="7156" spans="1:22" x14ac:dyDescent="0.35">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s="13">
        <v>275.88</v>
      </c>
      <c r="S7156" s="13">
        <f t="shared" si="334"/>
        <v>193.11599999999999</v>
      </c>
      <c r="T7156" s="13">
        <f t="shared" si="335"/>
        <v>82.76400000000001</v>
      </c>
      <c r="U7156" s="2">
        <f t="shared" si="333"/>
        <v>0.30000000000000004</v>
      </c>
      <c r="V7156">
        <f>Table1[[#This Row],[Ship Date]]-Table1[[#This Row],[Order Date]]</f>
        <v>2</v>
      </c>
    </row>
    <row r="7157" spans="1:22" x14ac:dyDescent="0.35">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s="13">
        <v>157.9</v>
      </c>
      <c r="S7157" s="13">
        <f t="shared" si="334"/>
        <v>110.53</v>
      </c>
      <c r="T7157" s="13">
        <f t="shared" si="335"/>
        <v>47.370000000000005</v>
      </c>
      <c r="U7157" s="2">
        <f t="shared" si="333"/>
        <v>0.30000000000000004</v>
      </c>
      <c r="V7157">
        <f>Table1[[#This Row],[Ship Date]]-Table1[[#This Row],[Order Date]]</f>
        <v>2</v>
      </c>
    </row>
    <row r="7158" spans="1:22" x14ac:dyDescent="0.35">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s="13">
        <v>4.91</v>
      </c>
      <c r="S7158" s="13">
        <f t="shared" si="334"/>
        <v>3.4369999999999998</v>
      </c>
      <c r="T7158" s="13">
        <f t="shared" si="335"/>
        <v>1.4730000000000003</v>
      </c>
      <c r="U7158" s="2">
        <f t="shared" si="333"/>
        <v>0.30000000000000004</v>
      </c>
      <c r="V7158">
        <f>Table1[[#This Row],[Ship Date]]-Table1[[#This Row],[Order Date]]</f>
        <v>5</v>
      </c>
    </row>
    <row r="7159" spans="1:22" x14ac:dyDescent="0.35">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s="13">
        <v>87.92</v>
      </c>
      <c r="S7159" s="13">
        <f t="shared" si="334"/>
        <v>61.543999999999997</v>
      </c>
      <c r="T7159" s="13">
        <f t="shared" si="335"/>
        <v>26.376000000000005</v>
      </c>
      <c r="U7159" s="2">
        <f t="shared" si="333"/>
        <v>0.30000000000000004</v>
      </c>
      <c r="V7159">
        <f>Table1[[#This Row],[Ship Date]]-Table1[[#This Row],[Order Date]]</f>
        <v>3</v>
      </c>
    </row>
    <row r="7160" spans="1:22" x14ac:dyDescent="0.35">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s="13">
        <v>5.98</v>
      </c>
      <c r="S7160" s="13">
        <f t="shared" si="334"/>
        <v>4.1859999999999999</v>
      </c>
      <c r="T7160" s="13">
        <f t="shared" si="335"/>
        <v>1.7940000000000005</v>
      </c>
      <c r="U7160" s="2">
        <f t="shared" si="333"/>
        <v>0.30000000000000004</v>
      </c>
      <c r="V7160">
        <f>Table1[[#This Row],[Ship Date]]-Table1[[#This Row],[Order Date]]</f>
        <v>3</v>
      </c>
    </row>
    <row r="7161" spans="1:22" x14ac:dyDescent="0.35">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s="13">
        <v>222.38399999999999</v>
      </c>
      <c r="S7161" s="13">
        <f t="shared" si="334"/>
        <v>155.66879999999998</v>
      </c>
      <c r="T7161" s="13">
        <f t="shared" si="335"/>
        <v>66.71520000000001</v>
      </c>
      <c r="U7161" s="2">
        <f t="shared" si="333"/>
        <v>0.30000000000000004</v>
      </c>
      <c r="V7161">
        <f>Table1[[#This Row],[Ship Date]]-Table1[[#This Row],[Order Date]]</f>
        <v>5</v>
      </c>
    </row>
    <row r="7162" spans="1:22" x14ac:dyDescent="0.35">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s="13">
        <v>16</v>
      </c>
      <c r="S7162" s="13">
        <f t="shared" si="334"/>
        <v>11.2</v>
      </c>
      <c r="T7162" s="13">
        <f t="shared" si="335"/>
        <v>4.8000000000000007</v>
      </c>
      <c r="U7162" s="2">
        <f t="shared" si="333"/>
        <v>0.30000000000000004</v>
      </c>
      <c r="V7162">
        <f>Table1[[#This Row],[Ship Date]]-Table1[[#This Row],[Order Date]]</f>
        <v>5</v>
      </c>
    </row>
    <row r="7163" spans="1:22" x14ac:dyDescent="0.35">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s="13">
        <v>21.84</v>
      </c>
      <c r="S7163" s="13">
        <f t="shared" si="334"/>
        <v>15.287999999999998</v>
      </c>
      <c r="T7163" s="13">
        <f t="shared" si="335"/>
        <v>6.5520000000000014</v>
      </c>
      <c r="U7163" s="2">
        <f t="shared" si="333"/>
        <v>0.30000000000000004</v>
      </c>
      <c r="V7163">
        <f>Table1[[#This Row],[Ship Date]]-Table1[[#This Row],[Order Date]]</f>
        <v>5</v>
      </c>
    </row>
    <row r="7164" spans="1:22" x14ac:dyDescent="0.35">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s="13">
        <v>15.6</v>
      </c>
      <c r="S7164" s="13">
        <f t="shared" si="334"/>
        <v>10.92</v>
      </c>
      <c r="T7164" s="13">
        <f t="shared" si="335"/>
        <v>4.68</v>
      </c>
      <c r="U7164" s="2">
        <f t="shared" si="333"/>
        <v>0.3</v>
      </c>
      <c r="V7164">
        <f>Table1[[#This Row],[Ship Date]]-Table1[[#This Row],[Order Date]]</f>
        <v>5</v>
      </c>
    </row>
    <row r="7165" spans="1:22" x14ac:dyDescent="0.3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s="13">
        <v>247.84</v>
      </c>
      <c r="S7165" s="13">
        <f t="shared" si="334"/>
        <v>173.488</v>
      </c>
      <c r="T7165" s="13">
        <f t="shared" si="335"/>
        <v>74.352000000000004</v>
      </c>
      <c r="U7165" s="2">
        <f t="shared" si="333"/>
        <v>0.3</v>
      </c>
      <c r="V7165">
        <f>Table1[[#This Row],[Ship Date]]-Table1[[#This Row],[Order Date]]</f>
        <v>2</v>
      </c>
    </row>
    <row r="7166" spans="1:22" x14ac:dyDescent="0.35">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s="13">
        <v>9.9120000000000008</v>
      </c>
      <c r="S7166" s="13">
        <f t="shared" si="334"/>
        <v>6.9384000000000006</v>
      </c>
      <c r="T7166" s="13">
        <f t="shared" si="335"/>
        <v>2.9736000000000002</v>
      </c>
      <c r="U7166" s="2">
        <f t="shared" si="333"/>
        <v>0.3</v>
      </c>
      <c r="V7166">
        <f>Table1[[#This Row],[Ship Date]]-Table1[[#This Row],[Order Date]]</f>
        <v>2</v>
      </c>
    </row>
    <row r="7167" spans="1:22" x14ac:dyDescent="0.35">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s="13">
        <v>69.52</v>
      </c>
      <c r="S7167" s="13">
        <f t="shared" si="334"/>
        <v>48.663999999999994</v>
      </c>
      <c r="T7167" s="13">
        <f t="shared" si="335"/>
        <v>20.856000000000002</v>
      </c>
      <c r="U7167" s="2">
        <f t="shared" si="333"/>
        <v>0.30000000000000004</v>
      </c>
      <c r="V7167">
        <f>Table1[[#This Row],[Ship Date]]-Table1[[#This Row],[Order Date]]</f>
        <v>3</v>
      </c>
    </row>
    <row r="7168" spans="1:22" x14ac:dyDescent="0.35">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s="13">
        <v>11.52</v>
      </c>
      <c r="S7168" s="13">
        <f t="shared" si="334"/>
        <v>8.0640000000000001</v>
      </c>
      <c r="T7168" s="13">
        <f t="shared" si="335"/>
        <v>3.4559999999999995</v>
      </c>
      <c r="U7168" s="2">
        <f t="shared" si="333"/>
        <v>0.3</v>
      </c>
      <c r="V7168">
        <f>Table1[[#This Row],[Ship Date]]-Table1[[#This Row],[Order Date]]</f>
        <v>2</v>
      </c>
    </row>
    <row r="7169" spans="1:22" x14ac:dyDescent="0.35">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s="13">
        <v>717.72</v>
      </c>
      <c r="S7169" s="13">
        <f t="shared" si="334"/>
        <v>502.404</v>
      </c>
      <c r="T7169" s="13">
        <f t="shared" si="335"/>
        <v>215.31600000000003</v>
      </c>
      <c r="U7169" s="2">
        <f t="shared" si="333"/>
        <v>0.30000000000000004</v>
      </c>
      <c r="V7169">
        <f>Table1[[#This Row],[Ship Date]]-Table1[[#This Row],[Order Date]]</f>
        <v>2</v>
      </c>
    </row>
    <row r="7170" spans="1:22" x14ac:dyDescent="0.35">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s="13">
        <v>236.5</v>
      </c>
      <c r="S7170" s="13">
        <f t="shared" si="334"/>
        <v>165.54999999999998</v>
      </c>
      <c r="T7170" s="13">
        <f t="shared" si="335"/>
        <v>70.950000000000017</v>
      </c>
      <c r="U7170" s="2">
        <f t="shared" si="333"/>
        <v>0.30000000000000004</v>
      </c>
      <c r="V7170">
        <f>Table1[[#This Row],[Ship Date]]-Table1[[#This Row],[Order Date]]</f>
        <v>2</v>
      </c>
    </row>
    <row r="7171" spans="1:22" x14ac:dyDescent="0.35">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s="13">
        <v>170.352</v>
      </c>
      <c r="S7171" s="13">
        <f t="shared" si="334"/>
        <v>119.24639999999999</v>
      </c>
      <c r="T7171" s="13">
        <f t="shared" si="335"/>
        <v>51.10560000000001</v>
      </c>
      <c r="U7171" s="2">
        <f t="shared" ref="U7171:U7234" si="336">T7171/R7171</f>
        <v>0.30000000000000004</v>
      </c>
      <c r="V7171">
        <f>Table1[[#This Row],[Ship Date]]-Table1[[#This Row],[Order Date]]</f>
        <v>2</v>
      </c>
    </row>
    <row r="7172" spans="1:22" x14ac:dyDescent="0.35">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s="13">
        <v>145.76400000000001</v>
      </c>
      <c r="S7172" s="13">
        <f t="shared" ref="S7172:S7235" si="337">R7172*0.7</f>
        <v>102.0348</v>
      </c>
      <c r="T7172" s="13">
        <f t="shared" ref="T7172:T7235" si="338">R7172-S7172</f>
        <v>43.729200000000006</v>
      </c>
      <c r="U7172" s="2">
        <f t="shared" si="336"/>
        <v>0.30000000000000004</v>
      </c>
      <c r="V7172">
        <f>Table1[[#This Row],[Ship Date]]-Table1[[#This Row],[Order Date]]</f>
        <v>6</v>
      </c>
    </row>
    <row r="7173" spans="1:22" x14ac:dyDescent="0.35">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s="13">
        <v>107.97</v>
      </c>
      <c r="S7173" s="13">
        <f t="shared" si="337"/>
        <v>75.578999999999994</v>
      </c>
      <c r="T7173" s="13">
        <f t="shared" si="338"/>
        <v>32.391000000000005</v>
      </c>
      <c r="U7173" s="2">
        <f t="shared" si="336"/>
        <v>0.30000000000000004</v>
      </c>
      <c r="V7173">
        <f>Table1[[#This Row],[Ship Date]]-Table1[[#This Row],[Order Date]]</f>
        <v>2</v>
      </c>
    </row>
    <row r="7174" spans="1:22" x14ac:dyDescent="0.35">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s="13">
        <v>143.96</v>
      </c>
      <c r="S7174" s="13">
        <f t="shared" si="337"/>
        <v>100.77200000000001</v>
      </c>
      <c r="T7174" s="13">
        <f t="shared" si="338"/>
        <v>43.188000000000002</v>
      </c>
      <c r="U7174" s="2">
        <f t="shared" si="336"/>
        <v>0.3</v>
      </c>
      <c r="V7174">
        <f>Table1[[#This Row],[Ship Date]]-Table1[[#This Row],[Order Date]]</f>
        <v>4</v>
      </c>
    </row>
    <row r="7175" spans="1:22" x14ac:dyDescent="0.35">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s="13">
        <v>2399.96</v>
      </c>
      <c r="S7175" s="13">
        <f t="shared" si="337"/>
        <v>1679.972</v>
      </c>
      <c r="T7175" s="13">
        <f t="shared" si="338"/>
        <v>719.98800000000006</v>
      </c>
      <c r="U7175" s="2">
        <f t="shared" si="336"/>
        <v>0.30000000000000004</v>
      </c>
      <c r="V7175">
        <f>Table1[[#This Row],[Ship Date]]-Table1[[#This Row],[Order Date]]</f>
        <v>4</v>
      </c>
    </row>
    <row r="7176" spans="1:22" x14ac:dyDescent="0.35">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s="13">
        <v>74.352000000000004</v>
      </c>
      <c r="S7176" s="13">
        <f t="shared" si="337"/>
        <v>52.046399999999998</v>
      </c>
      <c r="T7176" s="13">
        <f t="shared" si="338"/>
        <v>22.305600000000005</v>
      </c>
      <c r="U7176" s="2">
        <f t="shared" si="336"/>
        <v>0.30000000000000004</v>
      </c>
      <c r="V7176">
        <f>Table1[[#This Row],[Ship Date]]-Table1[[#This Row],[Order Date]]</f>
        <v>4</v>
      </c>
    </row>
    <row r="7177" spans="1:22" x14ac:dyDescent="0.35">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s="13">
        <v>87.168000000000006</v>
      </c>
      <c r="S7177" s="13">
        <f t="shared" si="337"/>
        <v>61.017600000000002</v>
      </c>
      <c r="T7177" s="13">
        <f t="shared" si="338"/>
        <v>26.150400000000005</v>
      </c>
      <c r="U7177" s="2">
        <f t="shared" si="336"/>
        <v>0.30000000000000004</v>
      </c>
      <c r="V7177">
        <f>Table1[[#This Row],[Ship Date]]-Table1[[#This Row],[Order Date]]</f>
        <v>4</v>
      </c>
    </row>
    <row r="7178" spans="1:22" x14ac:dyDescent="0.35">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s="13">
        <v>32.231999999999999</v>
      </c>
      <c r="S7178" s="13">
        <f t="shared" si="337"/>
        <v>22.562399999999997</v>
      </c>
      <c r="T7178" s="13">
        <f t="shared" si="338"/>
        <v>9.6696000000000026</v>
      </c>
      <c r="U7178" s="2">
        <f t="shared" si="336"/>
        <v>0.3000000000000001</v>
      </c>
      <c r="V7178">
        <f>Table1[[#This Row],[Ship Date]]-Table1[[#This Row],[Order Date]]</f>
        <v>4</v>
      </c>
    </row>
    <row r="7179" spans="1:22" x14ac:dyDescent="0.35">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s="13">
        <v>2.202</v>
      </c>
      <c r="S7179" s="13">
        <f t="shared" si="337"/>
        <v>1.5413999999999999</v>
      </c>
      <c r="T7179" s="13">
        <f t="shared" si="338"/>
        <v>0.66060000000000008</v>
      </c>
      <c r="U7179" s="2">
        <f t="shared" si="336"/>
        <v>0.30000000000000004</v>
      </c>
      <c r="V7179">
        <f>Table1[[#This Row],[Ship Date]]-Table1[[#This Row],[Order Date]]</f>
        <v>6</v>
      </c>
    </row>
    <row r="7180" spans="1:22" x14ac:dyDescent="0.35">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s="13">
        <v>9.3960000000000008</v>
      </c>
      <c r="S7180" s="13">
        <f t="shared" si="337"/>
        <v>6.5772000000000004</v>
      </c>
      <c r="T7180" s="13">
        <f t="shared" si="338"/>
        <v>2.8188000000000004</v>
      </c>
      <c r="U7180" s="2">
        <f t="shared" si="336"/>
        <v>0.30000000000000004</v>
      </c>
      <c r="V7180">
        <f>Table1[[#This Row],[Ship Date]]-Table1[[#This Row],[Order Date]]</f>
        <v>6</v>
      </c>
    </row>
    <row r="7181" spans="1:22" x14ac:dyDescent="0.35">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s="13">
        <v>89.97</v>
      </c>
      <c r="S7181" s="13">
        <f t="shared" si="337"/>
        <v>62.978999999999992</v>
      </c>
      <c r="T7181" s="13">
        <f t="shared" si="338"/>
        <v>26.991000000000007</v>
      </c>
      <c r="U7181" s="2">
        <f t="shared" si="336"/>
        <v>0.3000000000000001</v>
      </c>
      <c r="V7181">
        <f>Table1[[#This Row],[Ship Date]]-Table1[[#This Row],[Order Date]]</f>
        <v>4</v>
      </c>
    </row>
    <row r="7182" spans="1:22" x14ac:dyDescent="0.35">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s="13">
        <v>12.78</v>
      </c>
      <c r="S7182" s="13">
        <f t="shared" si="337"/>
        <v>8.9459999999999997</v>
      </c>
      <c r="T7182" s="13">
        <f t="shared" si="338"/>
        <v>3.8339999999999996</v>
      </c>
      <c r="U7182" s="2">
        <f t="shared" si="336"/>
        <v>0.3</v>
      </c>
      <c r="V7182">
        <f>Table1[[#This Row],[Ship Date]]-Table1[[#This Row],[Order Date]]</f>
        <v>1</v>
      </c>
    </row>
    <row r="7183" spans="1:22" x14ac:dyDescent="0.35">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s="13">
        <v>40</v>
      </c>
      <c r="S7183" s="13">
        <f t="shared" si="337"/>
        <v>28</v>
      </c>
      <c r="T7183" s="13">
        <f t="shared" si="338"/>
        <v>12</v>
      </c>
      <c r="U7183" s="2">
        <f t="shared" si="336"/>
        <v>0.3</v>
      </c>
      <c r="V7183">
        <f>Table1[[#This Row],[Ship Date]]-Table1[[#This Row],[Order Date]]</f>
        <v>3</v>
      </c>
    </row>
    <row r="7184" spans="1:22" x14ac:dyDescent="0.35">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s="13">
        <v>23.24</v>
      </c>
      <c r="S7184" s="13">
        <f t="shared" si="337"/>
        <v>16.267999999999997</v>
      </c>
      <c r="T7184" s="13">
        <f t="shared" si="338"/>
        <v>6.9720000000000013</v>
      </c>
      <c r="U7184" s="2">
        <f t="shared" si="336"/>
        <v>0.3000000000000001</v>
      </c>
      <c r="V7184">
        <f>Table1[[#This Row],[Ship Date]]-Table1[[#This Row],[Order Date]]</f>
        <v>4</v>
      </c>
    </row>
    <row r="7185" spans="1:22" x14ac:dyDescent="0.35">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s="13">
        <v>908.82</v>
      </c>
      <c r="S7185" s="13">
        <f t="shared" si="337"/>
        <v>636.17399999999998</v>
      </c>
      <c r="T7185" s="13">
        <f t="shared" si="338"/>
        <v>272.64600000000007</v>
      </c>
      <c r="U7185" s="2">
        <f t="shared" si="336"/>
        <v>0.30000000000000004</v>
      </c>
      <c r="V7185">
        <f>Table1[[#This Row],[Ship Date]]-Table1[[#This Row],[Order Date]]</f>
        <v>2</v>
      </c>
    </row>
    <row r="7186" spans="1:22" x14ac:dyDescent="0.35">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s="13">
        <v>5.5519999999999996</v>
      </c>
      <c r="S7186" s="13">
        <f t="shared" si="337"/>
        <v>3.8863999999999996</v>
      </c>
      <c r="T7186" s="13">
        <f t="shared" si="338"/>
        <v>1.6656</v>
      </c>
      <c r="U7186" s="2">
        <f t="shared" si="336"/>
        <v>0.3</v>
      </c>
      <c r="V7186">
        <f>Table1[[#This Row],[Ship Date]]-Table1[[#This Row],[Order Date]]</f>
        <v>7</v>
      </c>
    </row>
    <row r="7187" spans="1:22" x14ac:dyDescent="0.35">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s="13">
        <v>8.016</v>
      </c>
      <c r="S7187" s="13">
        <f t="shared" si="337"/>
        <v>5.6111999999999993</v>
      </c>
      <c r="T7187" s="13">
        <f t="shared" si="338"/>
        <v>2.4048000000000007</v>
      </c>
      <c r="U7187" s="2">
        <f t="shared" si="336"/>
        <v>0.3000000000000001</v>
      </c>
      <c r="V7187">
        <f>Table1[[#This Row],[Ship Date]]-Table1[[#This Row],[Order Date]]</f>
        <v>7</v>
      </c>
    </row>
    <row r="7188" spans="1:22" x14ac:dyDescent="0.35">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s="13">
        <v>74.591999999999999</v>
      </c>
      <c r="S7188" s="13">
        <f t="shared" si="337"/>
        <v>52.214399999999998</v>
      </c>
      <c r="T7188" s="13">
        <f t="shared" si="338"/>
        <v>22.377600000000001</v>
      </c>
      <c r="U7188" s="2">
        <f t="shared" si="336"/>
        <v>0.30000000000000004</v>
      </c>
      <c r="V7188">
        <f>Table1[[#This Row],[Ship Date]]-Table1[[#This Row],[Order Date]]</f>
        <v>7</v>
      </c>
    </row>
    <row r="7189" spans="1:22" x14ac:dyDescent="0.35">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s="13">
        <v>16.783999999999999</v>
      </c>
      <c r="S7189" s="13">
        <f t="shared" si="337"/>
        <v>11.748799999999999</v>
      </c>
      <c r="T7189" s="13">
        <f t="shared" si="338"/>
        <v>5.0351999999999997</v>
      </c>
      <c r="U7189" s="2">
        <f t="shared" si="336"/>
        <v>0.3</v>
      </c>
      <c r="V7189">
        <f>Table1[[#This Row],[Ship Date]]-Table1[[#This Row],[Order Date]]</f>
        <v>7</v>
      </c>
    </row>
    <row r="7190" spans="1:22" x14ac:dyDescent="0.35">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s="13">
        <v>38.863999999999997</v>
      </c>
      <c r="S7190" s="13">
        <f t="shared" si="337"/>
        <v>27.204799999999995</v>
      </c>
      <c r="T7190" s="13">
        <f t="shared" si="338"/>
        <v>11.659200000000002</v>
      </c>
      <c r="U7190" s="2">
        <f t="shared" si="336"/>
        <v>0.3000000000000001</v>
      </c>
      <c r="V7190">
        <f>Table1[[#This Row],[Ship Date]]-Table1[[#This Row],[Order Date]]</f>
        <v>7</v>
      </c>
    </row>
    <row r="7191" spans="1:22" x14ac:dyDescent="0.35">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s="13">
        <v>203.976</v>
      </c>
      <c r="S7191" s="13">
        <f t="shared" si="337"/>
        <v>142.78319999999999</v>
      </c>
      <c r="T7191" s="13">
        <f t="shared" si="338"/>
        <v>61.192800000000005</v>
      </c>
      <c r="U7191" s="2">
        <f t="shared" si="336"/>
        <v>0.30000000000000004</v>
      </c>
      <c r="V7191">
        <f>Table1[[#This Row],[Ship Date]]-Table1[[#This Row],[Order Date]]</f>
        <v>3</v>
      </c>
    </row>
    <row r="7192" spans="1:22" x14ac:dyDescent="0.35">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s="13">
        <v>674.35199999999998</v>
      </c>
      <c r="S7192" s="13">
        <f t="shared" si="337"/>
        <v>472.04639999999995</v>
      </c>
      <c r="T7192" s="13">
        <f t="shared" si="338"/>
        <v>202.30560000000003</v>
      </c>
      <c r="U7192" s="2">
        <f t="shared" si="336"/>
        <v>0.30000000000000004</v>
      </c>
      <c r="V7192">
        <f>Table1[[#This Row],[Ship Date]]-Table1[[#This Row],[Order Date]]</f>
        <v>3</v>
      </c>
    </row>
    <row r="7193" spans="1:22" x14ac:dyDescent="0.35">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s="13">
        <v>5.3879999999999999</v>
      </c>
      <c r="S7193" s="13">
        <f t="shared" si="337"/>
        <v>3.7715999999999998</v>
      </c>
      <c r="T7193" s="13">
        <f t="shared" si="338"/>
        <v>1.6164000000000001</v>
      </c>
      <c r="U7193" s="2">
        <f t="shared" si="336"/>
        <v>0.3</v>
      </c>
      <c r="V7193">
        <f>Table1[[#This Row],[Ship Date]]-Table1[[#This Row],[Order Date]]</f>
        <v>5</v>
      </c>
    </row>
    <row r="7194" spans="1:22" x14ac:dyDescent="0.35">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s="13">
        <v>30.975999999999999</v>
      </c>
      <c r="S7194" s="13">
        <f t="shared" si="337"/>
        <v>21.683199999999999</v>
      </c>
      <c r="T7194" s="13">
        <f t="shared" si="338"/>
        <v>9.2927999999999997</v>
      </c>
      <c r="U7194" s="2">
        <f t="shared" si="336"/>
        <v>0.3</v>
      </c>
      <c r="V7194">
        <f>Table1[[#This Row],[Ship Date]]-Table1[[#This Row],[Order Date]]</f>
        <v>5</v>
      </c>
    </row>
    <row r="7195" spans="1:22" x14ac:dyDescent="0.35">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s="13">
        <v>1350.12</v>
      </c>
      <c r="S7195" s="13">
        <f t="shared" si="337"/>
        <v>945.08399999999983</v>
      </c>
      <c r="T7195" s="13">
        <f t="shared" si="338"/>
        <v>405.03600000000006</v>
      </c>
      <c r="U7195" s="2">
        <f t="shared" si="336"/>
        <v>0.30000000000000004</v>
      </c>
      <c r="V7195">
        <f>Table1[[#This Row],[Ship Date]]-Table1[[#This Row],[Order Date]]</f>
        <v>2</v>
      </c>
    </row>
    <row r="7196" spans="1:22" x14ac:dyDescent="0.35">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s="13">
        <v>15.92</v>
      </c>
      <c r="S7196" s="13">
        <f t="shared" si="337"/>
        <v>11.144</v>
      </c>
      <c r="T7196" s="13">
        <f t="shared" si="338"/>
        <v>4.7759999999999998</v>
      </c>
      <c r="U7196" s="2">
        <f t="shared" si="336"/>
        <v>0.3</v>
      </c>
      <c r="V7196">
        <f>Table1[[#This Row],[Ship Date]]-Table1[[#This Row],[Order Date]]</f>
        <v>2</v>
      </c>
    </row>
    <row r="7197" spans="1:22" x14ac:dyDescent="0.35">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s="13">
        <v>19.54</v>
      </c>
      <c r="S7197" s="13">
        <f t="shared" si="337"/>
        <v>13.677999999999999</v>
      </c>
      <c r="T7197" s="13">
        <f t="shared" si="338"/>
        <v>5.8620000000000001</v>
      </c>
      <c r="U7197" s="2">
        <f t="shared" si="336"/>
        <v>0.30000000000000004</v>
      </c>
      <c r="V7197">
        <f>Table1[[#This Row],[Ship Date]]-Table1[[#This Row],[Order Date]]</f>
        <v>4</v>
      </c>
    </row>
    <row r="7198" spans="1:22" x14ac:dyDescent="0.35">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s="13">
        <v>21.4</v>
      </c>
      <c r="S7198" s="13">
        <f t="shared" si="337"/>
        <v>14.979999999999999</v>
      </c>
      <c r="T7198" s="13">
        <f t="shared" si="338"/>
        <v>6.42</v>
      </c>
      <c r="U7198" s="2">
        <f t="shared" si="336"/>
        <v>0.3</v>
      </c>
      <c r="V7198">
        <f>Table1[[#This Row],[Ship Date]]-Table1[[#This Row],[Order Date]]</f>
        <v>4</v>
      </c>
    </row>
    <row r="7199" spans="1:22" x14ac:dyDescent="0.3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s="13">
        <v>12.6</v>
      </c>
      <c r="S7199" s="13">
        <f t="shared" si="337"/>
        <v>8.8199999999999985</v>
      </c>
      <c r="T7199" s="13">
        <f t="shared" si="338"/>
        <v>3.7800000000000011</v>
      </c>
      <c r="U7199" s="2">
        <f t="shared" si="336"/>
        <v>0.3000000000000001</v>
      </c>
      <c r="V7199">
        <f>Table1[[#This Row],[Ship Date]]-Table1[[#This Row],[Order Date]]</f>
        <v>4</v>
      </c>
    </row>
    <row r="7200" spans="1:22" x14ac:dyDescent="0.35">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s="13">
        <v>11.96</v>
      </c>
      <c r="S7200" s="13">
        <f t="shared" si="337"/>
        <v>8.3719999999999999</v>
      </c>
      <c r="T7200" s="13">
        <f t="shared" si="338"/>
        <v>3.588000000000001</v>
      </c>
      <c r="U7200" s="2">
        <f t="shared" si="336"/>
        <v>0.30000000000000004</v>
      </c>
      <c r="V7200">
        <f>Table1[[#This Row],[Ship Date]]-Table1[[#This Row],[Order Date]]</f>
        <v>4</v>
      </c>
    </row>
    <row r="7201" spans="1:22" x14ac:dyDescent="0.35">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s="13">
        <v>138</v>
      </c>
      <c r="S7201" s="13">
        <f t="shared" si="337"/>
        <v>96.6</v>
      </c>
      <c r="T7201" s="13">
        <f t="shared" si="338"/>
        <v>41.400000000000006</v>
      </c>
      <c r="U7201" s="2">
        <f t="shared" si="336"/>
        <v>0.30000000000000004</v>
      </c>
      <c r="V7201">
        <f>Table1[[#This Row],[Ship Date]]-Table1[[#This Row],[Order Date]]</f>
        <v>4</v>
      </c>
    </row>
    <row r="7202" spans="1:22" x14ac:dyDescent="0.35">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s="13">
        <v>116.76</v>
      </c>
      <c r="S7202" s="13">
        <f t="shared" si="337"/>
        <v>81.731999999999999</v>
      </c>
      <c r="T7202" s="13">
        <f t="shared" si="338"/>
        <v>35.028000000000006</v>
      </c>
      <c r="U7202" s="2">
        <f t="shared" si="336"/>
        <v>0.30000000000000004</v>
      </c>
      <c r="V7202">
        <f>Table1[[#This Row],[Ship Date]]-Table1[[#This Row],[Order Date]]</f>
        <v>6</v>
      </c>
    </row>
    <row r="7203" spans="1:22" x14ac:dyDescent="0.35">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s="13">
        <v>331.02300000000002</v>
      </c>
      <c r="S7203" s="13">
        <f t="shared" si="337"/>
        <v>231.71610000000001</v>
      </c>
      <c r="T7203" s="13">
        <f t="shared" si="338"/>
        <v>99.306900000000013</v>
      </c>
      <c r="U7203" s="2">
        <f t="shared" si="336"/>
        <v>0.30000000000000004</v>
      </c>
      <c r="V7203">
        <f>Table1[[#This Row],[Ship Date]]-Table1[[#This Row],[Order Date]]</f>
        <v>6</v>
      </c>
    </row>
    <row r="7204" spans="1:22" x14ac:dyDescent="0.35">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s="13">
        <v>756.8</v>
      </c>
      <c r="S7204" s="13">
        <f t="shared" si="337"/>
        <v>529.76</v>
      </c>
      <c r="T7204" s="13">
        <f t="shared" si="338"/>
        <v>227.03999999999996</v>
      </c>
      <c r="U7204" s="2">
        <f t="shared" si="336"/>
        <v>0.3</v>
      </c>
      <c r="V7204">
        <f>Table1[[#This Row],[Ship Date]]-Table1[[#This Row],[Order Date]]</f>
        <v>0</v>
      </c>
    </row>
    <row r="7205" spans="1:22" x14ac:dyDescent="0.35">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s="13">
        <v>8.7360000000000007</v>
      </c>
      <c r="S7205" s="13">
        <f t="shared" si="337"/>
        <v>6.1151999999999997</v>
      </c>
      <c r="T7205" s="13">
        <f t="shared" si="338"/>
        <v>2.6208000000000009</v>
      </c>
      <c r="U7205" s="2">
        <f t="shared" si="336"/>
        <v>0.3000000000000001</v>
      </c>
      <c r="V7205">
        <f>Table1[[#This Row],[Ship Date]]-Table1[[#This Row],[Order Date]]</f>
        <v>4</v>
      </c>
    </row>
    <row r="7206" spans="1:22" x14ac:dyDescent="0.35">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s="13">
        <v>6.08</v>
      </c>
      <c r="S7206" s="13">
        <f t="shared" si="337"/>
        <v>4.2559999999999993</v>
      </c>
      <c r="T7206" s="13">
        <f t="shared" si="338"/>
        <v>1.8240000000000007</v>
      </c>
      <c r="U7206" s="2">
        <f t="shared" si="336"/>
        <v>0.3000000000000001</v>
      </c>
      <c r="V7206">
        <f>Table1[[#This Row],[Ship Date]]-Table1[[#This Row],[Order Date]]</f>
        <v>7</v>
      </c>
    </row>
    <row r="7207" spans="1:22" x14ac:dyDescent="0.35">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s="13">
        <v>17.46</v>
      </c>
      <c r="S7207" s="13">
        <f t="shared" si="337"/>
        <v>12.222</v>
      </c>
      <c r="T7207" s="13">
        <f t="shared" si="338"/>
        <v>5.2380000000000013</v>
      </c>
      <c r="U7207" s="2">
        <f t="shared" si="336"/>
        <v>0.30000000000000004</v>
      </c>
      <c r="V7207">
        <f>Table1[[#This Row],[Ship Date]]-Table1[[#This Row],[Order Date]]</f>
        <v>4</v>
      </c>
    </row>
    <row r="7208" spans="1:22" x14ac:dyDescent="0.35">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s="13">
        <v>369.16</v>
      </c>
      <c r="S7208" s="13">
        <f t="shared" si="337"/>
        <v>258.41199999999998</v>
      </c>
      <c r="T7208" s="13">
        <f t="shared" si="338"/>
        <v>110.74800000000005</v>
      </c>
      <c r="U7208" s="2">
        <f t="shared" si="336"/>
        <v>0.3000000000000001</v>
      </c>
      <c r="V7208">
        <f>Table1[[#This Row],[Ship Date]]-Table1[[#This Row],[Order Date]]</f>
        <v>4</v>
      </c>
    </row>
    <row r="7209" spans="1:22" x14ac:dyDescent="0.35">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s="13">
        <v>2.9119999999999999</v>
      </c>
      <c r="S7209" s="13">
        <f t="shared" si="337"/>
        <v>2.0383999999999998</v>
      </c>
      <c r="T7209" s="13">
        <f t="shared" si="338"/>
        <v>0.87360000000000015</v>
      </c>
      <c r="U7209" s="2">
        <f t="shared" si="336"/>
        <v>0.30000000000000004</v>
      </c>
      <c r="V7209">
        <f>Table1[[#This Row],[Ship Date]]-Table1[[#This Row],[Order Date]]</f>
        <v>2</v>
      </c>
    </row>
    <row r="7210" spans="1:22" x14ac:dyDescent="0.3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s="13">
        <v>20.736000000000001</v>
      </c>
      <c r="S7210" s="13">
        <f t="shared" si="337"/>
        <v>14.5152</v>
      </c>
      <c r="T7210" s="13">
        <f t="shared" si="338"/>
        <v>6.2208000000000006</v>
      </c>
      <c r="U7210" s="2">
        <f t="shared" si="336"/>
        <v>0.30000000000000004</v>
      </c>
      <c r="V7210">
        <f>Table1[[#This Row],[Ship Date]]-Table1[[#This Row],[Order Date]]</f>
        <v>2</v>
      </c>
    </row>
    <row r="7211" spans="1:22" x14ac:dyDescent="0.35">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s="13">
        <v>9.5679999999999996</v>
      </c>
      <c r="S7211" s="13">
        <f t="shared" si="337"/>
        <v>6.6975999999999996</v>
      </c>
      <c r="T7211" s="13">
        <f t="shared" si="338"/>
        <v>2.8704000000000001</v>
      </c>
      <c r="U7211" s="2">
        <f t="shared" si="336"/>
        <v>0.30000000000000004</v>
      </c>
      <c r="V7211">
        <f>Table1[[#This Row],[Ship Date]]-Table1[[#This Row],[Order Date]]</f>
        <v>2</v>
      </c>
    </row>
    <row r="7212" spans="1:22" x14ac:dyDescent="0.35">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s="13">
        <v>30.18</v>
      </c>
      <c r="S7212" s="13">
        <f t="shared" si="337"/>
        <v>21.125999999999998</v>
      </c>
      <c r="T7212" s="13">
        <f t="shared" si="338"/>
        <v>9.054000000000002</v>
      </c>
      <c r="U7212" s="2">
        <f t="shared" si="336"/>
        <v>0.30000000000000004</v>
      </c>
      <c r="V7212">
        <f>Table1[[#This Row],[Ship Date]]-Table1[[#This Row],[Order Date]]</f>
        <v>4</v>
      </c>
    </row>
    <row r="7213" spans="1:22" x14ac:dyDescent="0.35">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s="13">
        <v>51.648000000000003</v>
      </c>
      <c r="S7213" s="13">
        <f t="shared" si="337"/>
        <v>36.153599999999997</v>
      </c>
      <c r="T7213" s="13">
        <f t="shared" si="338"/>
        <v>15.494400000000006</v>
      </c>
      <c r="U7213" s="2">
        <f t="shared" si="336"/>
        <v>0.3000000000000001</v>
      </c>
      <c r="V7213">
        <f>Table1[[#This Row],[Ship Date]]-Table1[[#This Row],[Order Date]]</f>
        <v>4</v>
      </c>
    </row>
    <row r="7214" spans="1:22" x14ac:dyDescent="0.35">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s="13">
        <v>11.231999999999999</v>
      </c>
      <c r="S7214" s="13">
        <f t="shared" si="337"/>
        <v>7.8623999999999992</v>
      </c>
      <c r="T7214" s="13">
        <f t="shared" si="338"/>
        <v>3.3696000000000002</v>
      </c>
      <c r="U7214" s="2">
        <f t="shared" si="336"/>
        <v>0.30000000000000004</v>
      </c>
      <c r="V7214">
        <f>Table1[[#This Row],[Ship Date]]-Table1[[#This Row],[Order Date]]</f>
        <v>4</v>
      </c>
    </row>
    <row r="7215" spans="1:22" x14ac:dyDescent="0.35">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s="13">
        <v>14.73</v>
      </c>
      <c r="S7215" s="13">
        <f t="shared" si="337"/>
        <v>10.311</v>
      </c>
      <c r="T7215" s="13">
        <f t="shared" si="338"/>
        <v>4.4190000000000005</v>
      </c>
      <c r="U7215" s="2">
        <f t="shared" si="336"/>
        <v>0.30000000000000004</v>
      </c>
      <c r="V7215">
        <f>Table1[[#This Row],[Ship Date]]-Table1[[#This Row],[Order Date]]</f>
        <v>4</v>
      </c>
    </row>
    <row r="7216" spans="1:22" x14ac:dyDescent="0.35">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s="13">
        <v>16.399999999999999</v>
      </c>
      <c r="S7216" s="13">
        <f t="shared" si="337"/>
        <v>11.479999999999999</v>
      </c>
      <c r="T7216" s="13">
        <f t="shared" si="338"/>
        <v>4.92</v>
      </c>
      <c r="U7216" s="2">
        <f t="shared" si="336"/>
        <v>0.30000000000000004</v>
      </c>
      <c r="V7216">
        <f>Table1[[#This Row],[Ship Date]]-Table1[[#This Row],[Order Date]]</f>
        <v>3</v>
      </c>
    </row>
    <row r="7217" spans="1:22" x14ac:dyDescent="0.35">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s="13">
        <v>25.92</v>
      </c>
      <c r="S7217" s="13">
        <f t="shared" si="337"/>
        <v>18.143999999999998</v>
      </c>
      <c r="T7217" s="13">
        <f t="shared" si="338"/>
        <v>7.7760000000000034</v>
      </c>
      <c r="U7217" s="2">
        <f t="shared" si="336"/>
        <v>0.3000000000000001</v>
      </c>
      <c r="V7217">
        <f>Table1[[#This Row],[Ship Date]]-Table1[[#This Row],[Order Date]]</f>
        <v>3</v>
      </c>
    </row>
    <row r="7218" spans="1:22" x14ac:dyDescent="0.35">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s="13">
        <v>8.82</v>
      </c>
      <c r="S7218" s="13">
        <f t="shared" si="337"/>
        <v>6.1739999999999995</v>
      </c>
      <c r="T7218" s="13">
        <f t="shared" si="338"/>
        <v>2.6460000000000008</v>
      </c>
      <c r="U7218" s="2">
        <f t="shared" si="336"/>
        <v>0.3000000000000001</v>
      </c>
      <c r="V7218">
        <f>Table1[[#This Row],[Ship Date]]-Table1[[#This Row],[Order Date]]</f>
        <v>3</v>
      </c>
    </row>
    <row r="7219" spans="1:22" x14ac:dyDescent="0.35">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s="13">
        <v>62.496000000000002</v>
      </c>
      <c r="S7219" s="13">
        <f t="shared" si="337"/>
        <v>43.747199999999999</v>
      </c>
      <c r="T7219" s="13">
        <f t="shared" si="338"/>
        <v>18.748800000000003</v>
      </c>
      <c r="U7219" s="2">
        <f t="shared" si="336"/>
        <v>0.30000000000000004</v>
      </c>
      <c r="V7219">
        <f>Table1[[#This Row],[Ship Date]]-Table1[[#This Row],[Order Date]]</f>
        <v>3</v>
      </c>
    </row>
    <row r="7220" spans="1:22" x14ac:dyDescent="0.3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s="13">
        <v>339.96</v>
      </c>
      <c r="S7220" s="13">
        <f t="shared" si="337"/>
        <v>237.97199999999998</v>
      </c>
      <c r="T7220" s="13">
        <f t="shared" si="338"/>
        <v>101.988</v>
      </c>
      <c r="U7220" s="2">
        <f t="shared" si="336"/>
        <v>0.30000000000000004</v>
      </c>
      <c r="V7220">
        <f>Table1[[#This Row],[Ship Date]]-Table1[[#This Row],[Order Date]]</f>
        <v>3</v>
      </c>
    </row>
    <row r="7221" spans="1:22" x14ac:dyDescent="0.35">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s="13">
        <v>49.567999999999998</v>
      </c>
      <c r="S7221" s="13">
        <f t="shared" si="337"/>
        <v>34.697599999999994</v>
      </c>
      <c r="T7221" s="13">
        <f t="shared" si="338"/>
        <v>14.870400000000004</v>
      </c>
      <c r="U7221" s="2">
        <f t="shared" si="336"/>
        <v>0.3000000000000001</v>
      </c>
      <c r="V7221">
        <f>Table1[[#This Row],[Ship Date]]-Table1[[#This Row],[Order Date]]</f>
        <v>3</v>
      </c>
    </row>
    <row r="7222" spans="1:22" x14ac:dyDescent="0.35">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s="13">
        <v>274.49099999999999</v>
      </c>
      <c r="S7222" s="13">
        <f t="shared" si="337"/>
        <v>192.14369999999997</v>
      </c>
      <c r="T7222" s="13">
        <f t="shared" si="338"/>
        <v>82.347300000000018</v>
      </c>
      <c r="U7222" s="2">
        <f t="shared" si="336"/>
        <v>0.3000000000000001</v>
      </c>
      <c r="V7222">
        <f>Table1[[#This Row],[Ship Date]]-Table1[[#This Row],[Order Date]]</f>
        <v>4</v>
      </c>
    </row>
    <row r="7223" spans="1:22" x14ac:dyDescent="0.35">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s="13">
        <v>137.94</v>
      </c>
      <c r="S7223" s="13">
        <f t="shared" si="337"/>
        <v>96.557999999999993</v>
      </c>
      <c r="T7223" s="13">
        <f t="shared" si="338"/>
        <v>41.382000000000005</v>
      </c>
      <c r="U7223" s="2">
        <f t="shared" si="336"/>
        <v>0.30000000000000004</v>
      </c>
      <c r="V7223">
        <f>Table1[[#This Row],[Ship Date]]-Table1[[#This Row],[Order Date]]</f>
        <v>4</v>
      </c>
    </row>
    <row r="7224" spans="1:22" x14ac:dyDescent="0.35">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s="13">
        <v>40.68</v>
      </c>
      <c r="S7224" s="13">
        <f t="shared" si="337"/>
        <v>28.475999999999999</v>
      </c>
      <c r="T7224" s="13">
        <f t="shared" si="338"/>
        <v>12.204000000000001</v>
      </c>
      <c r="U7224" s="2">
        <f t="shared" si="336"/>
        <v>0.30000000000000004</v>
      </c>
      <c r="V7224">
        <f>Table1[[#This Row],[Ship Date]]-Table1[[#This Row],[Order Date]]</f>
        <v>4</v>
      </c>
    </row>
    <row r="7225" spans="1:22" x14ac:dyDescent="0.35">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s="13">
        <v>110.376</v>
      </c>
      <c r="S7225" s="13">
        <f t="shared" si="337"/>
        <v>77.263199999999998</v>
      </c>
      <c r="T7225" s="13">
        <f t="shared" si="338"/>
        <v>33.112800000000007</v>
      </c>
      <c r="U7225" s="2">
        <f t="shared" si="336"/>
        <v>0.30000000000000004</v>
      </c>
      <c r="V7225">
        <f>Table1[[#This Row],[Ship Date]]-Table1[[#This Row],[Order Date]]</f>
        <v>4</v>
      </c>
    </row>
    <row r="7226" spans="1:22" x14ac:dyDescent="0.35">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s="13">
        <v>151.62</v>
      </c>
      <c r="S7226" s="13">
        <f t="shared" si="337"/>
        <v>106.134</v>
      </c>
      <c r="T7226" s="13">
        <f t="shared" si="338"/>
        <v>45.486000000000004</v>
      </c>
      <c r="U7226" s="2">
        <f t="shared" si="336"/>
        <v>0.30000000000000004</v>
      </c>
      <c r="V7226">
        <f>Table1[[#This Row],[Ship Date]]-Table1[[#This Row],[Order Date]]</f>
        <v>4</v>
      </c>
    </row>
    <row r="7227" spans="1:22" x14ac:dyDescent="0.35">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s="13">
        <v>30.8</v>
      </c>
      <c r="S7227" s="13">
        <f t="shared" si="337"/>
        <v>21.56</v>
      </c>
      <c r="T7227" s="13">
        <f t="shared" si="338"/>
        <v>9.240000000000002</v>
      </c>
      <c r="U7227" s="2">
        <f t="shared" si="336"/>
        <v>0.30000000000000004</v>
      </c>
      <c r="V7227">
        <f>Table1[[#This Row],[Ship Date]]-Table1[[#This Row],[Order Date]]</f>
        <v>4</v>
      </c>
    </row>
    <row r="7228" spans="1:22" x14ac:dyDescent="0.35">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s="13">
        <v>123.92</v>
      </c>
      <c r="S7228" s="13">
        <f t="shared" si="337"/>
        <v>86.744</v>
      </c>
      <c r="T7228" s="13">
        <f t="shared" si="338"/>
        <v>37.176000000000002</v>
      </c>
      <c r="U7228" s="2">
        <f t="shared" si="336"/>
        <v>0.3</v>
      </c>
      <c r="V7228">
        <f>Table1[[#This Row],[Ship Date]]-Table1[[#This Row],[Order Date]]</f>
        <v>4</v>
      </c>
    </row>
    <row r="7229" spans="1:22" x14ac:dyDescent="0.35">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s="13">
        <v>1319.8</v>
      </c>
      <c r="S7229" s="13">
        <f t="shared" si="337"/>
        <v>923.8599999999999</v>
      </c>
      <c r="T7229" s="13">
        <f t="shared" si="338"/>
        <v>395.94000000000005</v>
      </c>
      <c r="U7229" s="2">
        <f t="shared" si="336"/>
        <v>0.30000000000000004</v>
      </c>
      <c r="V7229">
        <f>Table1[[#This Row],[Ship Date]]-Table1[[#This Row],[Order Date]]</f>
        <v>4</v>
      </c>
    </row>
    <row r="7230" spans="1:22" x14ac:dyDescent="0.35">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s="13">
        <v>89.712000000000003</v>
      </c>
      <c r="S7230" s="13">
        <f t="shared" si="337"/>
        <v>62.798400000000001</v>
      </c>
      <c r="T7230" s="13">
        <f t="shared" si="338"/>
        <v>26.913600000000002</v>
      </c>
      <c r="U7230" s="2">
        <f t="shared" si="336"/>
        <v>0.3</v>
      </c>
      <c r="V7230">
        <f>Table1[[#This Row],[Ship Date]]-Table1[[#This Row],[Order Date]]</f>
        <v>2</v>
      </c>
    </row>
    <row r="7231" spans="1:22" x14ac:dyDescent="0.35">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s="13">
        <v>22.83</v>
      </c>
      <c r="S7231" s="13">
        <f t="shared" si="337"/>
        <v>15.980999999999998</v>
      </c>
      <c r="T7231" s="13">
        <f t="shared" si="338"/>
        <v>6.8490000000000002</v>
      </c>
      <c r="U7231" s="2">
        <f t="shared" si="336"/>
        <v>0.30000000000000004</v>
      </c>
      <c r="V7231">
        <f>Table1[[#This Row],[Ship Date]]-Table1[[#This Row],[Order Date]]</f>
        <v>2</v>
      </c>
    </row>
    <row r="7232" spans="1:22" x14ac:dyDescent="0.35">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s="13">
        <v>30.88</v>
      </c>
      <c r="S7232" s="13">
        <f t="shared" si="337"/>
        <v>21.616</v>
      </c>
      <c r="T7232" s="13">
        <f t="shared" si="338"/>
        <v>9.2639999999999993</v>
      </c>
      <c r="U7232" s="2">
        <f t="shared" si="336"/>
        <v>0.3</v>
      </c>
      <c r="V7232">
        <f>Table1[[#This Row],[Ship Date]]-Table1[[#This Row],[Order Date]]</f>
        <v>2</v>
      </c>
    </row>
    <row r="7233" spans="1:22" x14ac:dyDescent="0.35">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s="13">
        <v>465.16</v>
      </c>
      <c r="S7233" s="13">
        <f t="shared" si="337"/>
        <v>325.61200000000002</v>
      </c>
      <c r="T7233" s="13">
        <f t="shared" si="338"/>
        <v>139.548</v>
      </c>
      <c r="U7233" s="2">
        <f t="shared" si="336"/>
        <v>0.3</v>
      </c>
      <c r="V7233">
        <f>Table1[[#This Row],[Ship Date]]-Table1[[#This Row],[Order Date]]</f>
        <v>2</v>
      </c>
    </row>
    <row r="7234" spans="1:22" x14ac:dyDescent="0.35">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s="13">
        <v>27.12</v>
      </c>
      <c r="S7234" s="13">
        <f t="shared" si="337"/>
        <v>18.983999999999998</v>
      </c>
      <c r="T7234" s="13">
        <f t="shared" si="338"/>
        <v>8.1360000000000028</v>
      </c>
      <c r="U7234" s="2">
        <f t="shared" si="336"/>
        <v>0.3000000000000001</v>
      </c>
      <c r="V7234">
        <f>Table1[[#This Row],[Ship Date]]-Table1[[#This Row],[Order Date]]</f>
        <v>2</v>
      </c>
    </row>
    <row r="7235" spans="1:22" x14ac:dyDescent="0.35">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s="13">
        <v>113.6</v>
      </c>
      <c r="S7235" s="13">
        <f t="shared" si="337"/>
        <v>79.52</v>
      </c>
      <c r="T7235" s="13">
        <f t="shared" si="338"/>
        <v>34.08</v>
      </c>
      <c r="U7235" s="2">
        <f t="shared" ref="U7235:U7298" si="339">T7235/R7235</f>
        <v>0.3</v>
      </c>
      <c r="V7235">
        <f>Table1[[#This Row],[Ship Date]]-Table1[[#This Row],[Order Date]]</f>
        <v>4</v>
      </c>
    </row>
    <row r="7236" spans="1:22" x14ac:dyDescent="0.35">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s="13">
        <v>12.96</v>
      </c>
      <c r="S7236" s="13">
        <f t="shared" ref="S7236:S7299" si="340">R7236*0.7</f>
        <v>9.0719999999999992</v>
      </c>
      <c r="T7236" s="13">
        <f t="shared" ref="T7236:T7299" si="341">R7236-S7236</f>
        <v>3.8880000000000017</v>
      </c>
      <c r="U7236" s="2">
        <f t="shared" si="339"/>
        <v>0.3000000000000001</v>
      </c>
      <c r="V7236">
        <f>Table1[[#This Row],[Ship Date]]-Table1[[#This Row],[Order Date]]</f>
        <v>4</v>
      </c>
    </row>
    <row r="7237" spans="1:22" x14ac:dyDescent="0.35">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s="13">
        <v>69.456000000000003</v>
      </c>
      <c r="S7237" s="13">
        <f t="shared" si="340"/>
        <v>48.619199999999999</v>
      </c>
      <c r="T7237" s="13">
        <f t="shared" si="341"/>
        <v>20.836800000000004</v>
      </c>
      <c r="U7237" s="2">
        <f t="shared" si="339"/>
        <v>0.30000000000000004</v>
      </c>
      <c r="V7237">
        <f>Table1[[#This Row],[Ship Date]]-Table1[[#This Row],[Order Date]]</f>
        <v>4</v>
      </c>
    </row>
    <row r="7238" spans="1:22" x14ac:dyDescent="0.35">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s="13">
        <v>8.64</v>
      </c>
      <c r="S7238" s="13">
        <f t="shared" si="340"/>
        <v>6.048</v>
      </c>
      <c r="T7238" s="13">
        <f t="shared" si="341"/>
        <v>2.5920000000000005</v>
      </c>
      <c r="U7238" s="2">
        <f t="shared" si="339"/>
        <v>0.30000000000000004</v>
      </c>
      <c r="V7238">
        <f>Table1[[#This Row],[Ship Date]]-Table1[[#This Row],[Order Date]]</f>
        <v>3</v>
      </c>
    </row>
    <row r="7239" spans="1:22" x14ac:dyDescent="0.35">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s="13">
        <v>341.99099999999999</v>
      </c>
      <c r="S7239" s="13">
        <f t="shared" si="340"/>
        <v>239.39369999999997</v>
      </c>
      <c r="T7239" s="13">
        <f t="shared" si="341"/>
        <v>102.59730000000002</v>
      </c>
      <c r="U7239" s="2">
        <f t="shared" si="339"/>
        <v>0.30000000000000004</v>
      </c>
      <c r="V7239">
        <f>Table1[[#This Row],[Ship Date]]-Table1[[#This Row],[Order Date]]</f>
        <v>0</v>
      </c>
    </row>
    <row r="7240" spans="1:22" x14ac:dyDescent="0.35">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s="13">
        <v>43.96</v>
      </c>
      <c r="S7240" s="13">
        <f t="shared" si="340"/>
        <v>30.771999999999998</v>
      </c>
      <c r="T7240" s="13">
        <f t="shared" si="341"/>
        <v>13.188000000000002</v>
      </c>
      <c r="U7240" s="2">
        <f t="shared" si="339"/>
        <v>0.30000000000000004</v>
      </c>
      <c r="V7240">
        <f>Table1[[#This Row],[Ship Date]]-Table1[[#This Row],[Order Date]]</f>
        <v>6</v>
      </c>
    </row>
    <row r="7241" spans="1:22" x14ac:dyDescent="0.35">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s="13">
        <v>39.76</v>
      </c>
      <c r="S7241" s="13">
        <f t="shared" si="340"/>
        <v>27.831999999999997</v>
      </c>
      <c r="T7241" s="13">
        <f t="shared" si="341"/>
        <v>11.928000000000001</v>
      </c>
      <c r="U7241" s="2">
        <f t="shared" si="339"/>
        <v>0.30000000000000004</v>
      </c>
      <c r="V7241">
        <f>Table1[[#This Row],[Ship Date]]-Table1[[#This Row],[Order Date]]</f>
        <v>6</v>
      </c>
    </row>
    <row r="7242" spans="1:22" x14ac:dyDescent="0.35">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s="13">
        <v>66.36</v>
      </c>
      <c r="S7242" s="13">
        <f t="shared" si="340"/>
        <v>46.451999999999998</v>
      </c>
      <c r="T7242" s="13">
        <f t="shared" si="341"/>
        <v>19.908000000000001</v>
      </c>
      <c r="U7242" s="2">
        <f t="shared" si="339"/>
        <v>0.30000000000000004</v>
      </c>
      <c r="V7242">
        <f>Table1[[#This Row],[Ship Date]]-Table1[[#This Row],[Order Date]]</f>
        <v>2</v>
      </c>
    </row>
    <row r="7243" spans="1:22" x14ac:dyDescent="0.35">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s="13">
        <v>92.88</v>
      </c>
      <c r="S7243" s="13">
        <f t="shared" si="340"/>
        <v>65.015999999999991</v>
      </c>
      <c r="T7243" s="13">
        <f t="shared" si="341"/>
        <v>27.864000000000004</v>
      </c>
      <c r="U7243" s="2">
        <f t="shared" si="339"/>
        <v>0.30000000000000004</v>
      </c>
      <c r="V7243">
        <f>Table1[[#This Row],[Ship Date]]-Table1[[#This Row],[Order Date]]</f>
        <v>2</v>
      </c>
    </row>
    <row r="7244" spans="1:22" x14ac:dyDescent="0.35">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s="13">
        <v>24.14</v>
      </c>
      <c r="S7244" s="13">
        <f t="shared" si="340"/>
        <v>16.898</v>
      </c>
      <c r="T7244" s="13">
        <f t="shared" si="341"/>
        <v>7.2420000000000009</v>
      </c>
      <c r="U7244" s="2">
        <f t="shared" si="339"/>
        <v>0.30000000000000004</v>
      </c>
      <c r="V7244">
        <f>Table1[[#This Row],[Ship Date]]-Table1[[#This Row],[Order Date]]</f>
        <v>2</v>
      </c>
    </row>
    <row r="7245" spans="1:22" x14ac:dyDescent="0.35">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s="13">
        <v>4416.174</v>
      </c>
      <c r="S7245" s="13">
        <f t="shared" si="340"/>
        <v>3091.3217999999997</v>
      </c>
      <c r="T7245" s="13">
        <f t="shared" si="341"/>
        <v>1324.8522000000003</v>
      </c>
      <c r="U7245" s="2">
        <f t="shared" si="339"/>
        <v>0.30000000000000004</v>
      </c>
      <c r="V7245">
        <f>Table1[[#This Row],[Ship Date]]-Table1[[#This Row],[Order Date]]</f>
        <v>5</v>
      </c>
    </row>
    <row r="7246" spans="1:22" x14ac:dyDescent="0.35">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s="13">
        <v>49.56</v>
      </c>
      <c r="S7246" s="13">
        <f t="shared" si="340"/>
        <v>34.692</v>
      </c>
      <c r="T7246" s="13">
        <f t="shared" si="341"/>
        <v>14.868000000000002</v>
      </c>
      <c r="U7246" s="2">
        <f t="shared" si="339"/>
        <v>0.30000000000000004</v>
      </c>
      <c r="V7246">
        <f>Table1[[#This Row],[Ship Date]]-Table1[[#This Row],[Order Date]]</f>
        <v>3</v>
      </c>
    </row>
    <row r="7247" spans="1:22" x14ac:dyDescent="0.35">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s="13">
        <v>354.9</v>
      </c>
      <c r="S7247" s="13">
        <f t="shared" si="340"/>
        <v>248.42999999999998</v>
      </c>
      <c r="T7247" s="13">
        <f t="shared" si="341"/>
        <v>106.47</v>
      </c>
      <c r="U7247" s="2">
        <f t="shared" si="339"/>
        <v>0.3</v>
      </c>
      <c r="V7247">
        <f>Table1[[#This Row],[Ship Date]]-Table1[[#This Row],[Order Date]]</f>
        <v>4</v>
      </c>
    </row>
    <row r="7248" spans="1:22" x14ac:dyDescent="0.35">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s="13">
        <v>15.12</v>
      </c>
      <c r="S7248" s="13">
        <f t="shared" si="340"/>
        <v>10.584</v>
      </c>
      <c r="T7248" s="13">
        <f t="shared" si="341"/>
        <v>4.5359999999999996</v>
      </c>
      <c r="U7248" s="2">
        <f t="shared" si="339"/>
        <v>0.3</v>
      </c>
      <c r="V7248">
        <f>Table1[[#This Row],[Ship Date]]-Table1[[#This Row],[Order Date]]</f>
        <v>5</v>
      </c>
    </row>
    <row r="7249" spans="1:22" x14ac:dyDescent="0.35">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s="13">
        <v>302.45</v>
      </c>
      <c r="S7249" s="13">
        <f t="shared" si="340"/>
        <v>211.71499999999997</v>
      </c>
      <c r="T7249" s="13">
        <f t="shared" si="341"/>
        <v>90.735000000000014</v>
      </c>
      <c r="U7249" s="2">
        <f t="shared" si="339"/>
        <v>0.30000000000000004</v>
      </c>
      <c r="V7249">
        <f>Table1[[#This Row],[Ship Date]]-Table1[[#This Row],[Order Date]]</f>
        <v>5</v>
      </c>
    </row>
    <row r="7250" spans="1:22" x14ac:dyDescent="0.35">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s="13">
        <v>44.671999999999997</v>
      </c>
      <c r="S7250" s="13">
        <f t="shared" si="340"/>
        <v>31.270399999999995</v>
      </c>
      <c r="T7250" s="13">
        <f t="shared" si="341"/>
        <v>13.401600000000002</v>
      </c>
      <c r="U7250" s="2">
        <f t="shared" si="339"/>
        <v>0.30000000000000004</v>
      </c>
      <c r="V7250">
        <f>Table1[[#This Row],[Ship Date]]-Table1[[#This Row],[Order Date]]</f>
        <v>5</v>
      </c>
    </row>
    <row r="7251" spans="1:22" x14ac:dyDescent="0.3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s="13">
        <v>119.98</v>
      </c>
      <c r="S7251" s="13">
        <f t="shared" si="340"/>
        <v>83.986000000000004</v>
      </c>
      <c r="T7251" s="13">
        <f t="shared" si="341"/>
        <v>35.994</v>
      </c>
      <c r="U7251" s="2">
        <f t="shared" si="339"/>
        <v>0.3</v>
      </c>
      <c r="V7251">
        <f>Table1[[#This Row],[Ship Date]]-Table1[[#This Row],[Order Date]]</f>
        <v>5</v>
      </c>
    </row>
    <row r="7252" spans="1:22" x14ac:dyDescent="0.3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s="13">
        <v>989.97</v>
      </c>
      <c r="S7252" s="13">
        <f t="shared" si="340"/>
        <v>692.97899999999993</v>
      </c>
      <c r="T7252" s="13">
        <f t="shared" si="341"/>
        <v>296.9910000000001</v>
      </c>
      <c r="U7252" s="2">
        <f t="shared" si="339"/>
        <v>0.3000000000000001</v>
      </c>
      <c r="V7252">
        <f>Table1[[#This Row],[Ship Date]]-Table1[[#This Row],[Order Date]]</f>
        <v>5</v>
      </c>
    </row>
    <row r="7253" spans="1:22" x14ac:dyDescent="0.35">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s="13">
        <v>9.2159999999999993</v>
      </c>
      <c r="S7253" s="13">
        <f t="shared" si="340"/>
        <v>6.4511999999999992</v>
      </c>
      <c r="T7253" s="13">
        <f t="shared" si="341"/>
        <v>2.7648000000000001</v>
      </c>
      <c r="U7253" s="2">
        <f t="shared" si="339"/>
        <v>0.30000000000000004</v>
      </c>
      <c r="V7253">
        <f>Table1[[#This Row],[Ship Date]]-Table1[[#This Row],[Order Date]]</f>
        <v>6</v>
      </c>
    </row>
    <row r="7254" spans="1:22" x14ac:dyDescent="0.35">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s="13">
        <v>68.52</v>
      </c>
      <c r="S7254" s="13">
        <f t="shared" si="340"/>
        <v>47.963999999999992</v>
      </c>
      <c r="T7254" s="13">
        <f t="shared" si="341"/>
        <v>20.556000000000004</v>
      </c>
      <c r="U7254" s="2">
        <f t="shared" si="339"/>
        <v>0.3000000000000001</v>
      </c>
      <c r="V7254">
        <f>Table1[[#This Row],[Ship Date]]-Table1[[#This Row],[Order Date]]</f>
        <v>6</v>
      </c>
    </row>
    <row r="7255" spans="1:22" x14ac:dyDescent="0.3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s="13">
        <v>364.74</v>
      </c>
      <c r="S7255" s="13">
        <f t="shared" si="340"/>
        <v>255.31799999999998</v>
      </c>
      <c r="T7255" s="13">
        <f t="shared" si="341"/>
        <v>109.42200000000003</v>
      </c>
      <c r="U7255" s="2">
        <f t="shared" si="339"/>
        <v>0.30000000000000004</v>
      </c>
      <c r="V7255">
        <f>Table1[[#This Row],[Ship Date]]-Table1[[#This Row],[Order Date]]</f>
        <v>5</v>
      </c>
    </row>
    <row r="7256" spans="1:22" x14ac:dyDescent="0.3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s="13">
        <v>47.4</v>
      </c>
      <c r="S7256" s="13">
        <f t="shared" si="340"/>
        <v>33.18</v>
      </c>
      <c r="T7256" s="13">
        <f t="shared" si="341"/>
        <v>14.219999999999999</v>
      </c>
      <c r="U7256" s="2">
        <f t="shared" si="339"/>
        <v>0.3</v>
      </c>
      <c r="V7256">
        <f>Table1[[#This Row],[Ship Date]]-Table1[[#This Row],[Order Date]]</f>
        <v>5</v>
      </c>
    </row>
    <row r="7257" spans="1:22" x14ac:dyDescent="0.3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s="13">
        <v>49.76</v>
      </c>
      <c r="S7257" s="13">
        <f t="shared" si="340"/>
        <v>34.831999999999994</v>
      </c>
      <c r="T7257" s="13">
        <f t="shared" si="341"/>
        <v>14.928000000000004</v>
      </c>
      <c r="U7257" s="2">
        <f t="shared" si="339"/>
        <v>0.3000000000000001</v>
      </c>
      <c r="V7257">
        <f>Table1[[#This Row],[Ship Date]]-Table1[[#This Row],[Order Date]]</f>
        <v>5</v>
      </c>
    </row>
    <row r="7258" spans="1:22" x14ac:dyDescent="0.3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s="13">
        <v>5.56</v>
      </c>
      <c r="S7258" s="13">
        <f t="shared" si="340"/>
        <v>3.8919999999999995</v>
      </c>
      <c r="T7258" s="13">
        <f t="shared" si="341"/>
        <v>1.6680000000000001</v>
      </c>
      <c r="U7258" s="2">
        <f t="shared" si="339"/>
        <v>0.30000000000000004</v>
      </c>
      <c r="V7258">
        <f>Table1[[#This Row],[Ship Date]]-Table1[[#This Row],[Order Date]]</f>
        <v>5</v>
      </c>
    </row>
    <row r="7259" spans="1:22" x14ac:dyDescent="0.3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s="13">
        <v>629.1</v>
      </c>
      <c r="S7259" s="13">
        <f t="shared" si="340"/>
        <v>440.37</v>
      </c>
      <c r="T7259" s="13">
        <f t="shared" si="341"/>
        <v>188.73000000000002</v>
      </c>
      <c r="U7259" s="2">
        <f t="shared" si="339"/>
        <v>0.30000000000000004</v>
      </c>
      <c r="V7259">
        <f>Table1[[#This Row],[Ship Date]]-Table1[[#This Row],[Order Date]]</f>
        <v>5</v>
      </c>
    </row>
    <row r="7260" spans="1:22" x14ac:dyDescent="0.3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s="13">
        <v>14.7</v>
      </c>
      <c r="S7260" s="13">
        <f t="shared" si="340"/>
        <v>10.29</v>
      </c>
      <c r="T7260" s="13">
        <f t="shared" si="341"/>
        <v>4.41</v>
      </c>
      <c r="U7260" s="2">
        <f t="shared" si="339"/>
        <v>0.30000000000000004</v>
      </c>
      <c r="V7260">
        <f>Table1[[#This Row],[Ship Date]]-Table1[[#This Row],[Order Date]]</f>
        <v>5</v>
      </c>
    </row>
    <row r="7261" spans="1:22" x14ac:dyDescent="0.3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s="13">
        <v>45.36</v>
      </c>
      <c r="S7261" s="13">
        <f t="shared" si="340"/>
        <v>31.751999999999999</v>
      </c>
      <c r="T7261" s="13">
        <f t="shared" si="341"/>
        <v>13.608000000000001</v>
      </c>
      <c r="U7261" s="2">
        <f t="shared" si="339"/>
        <v>0.3</v>
      </c>
      <c r="V7261">
        <f>Table1[[#This Row],[Ship Date]]-Table1[[#This Row],[Order Date]]</f>
        <v>5</v>
      </c>
    </row>
    <row r="7262" spans="1:22" x14ac:dyDescent="0.3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s="13">
        <v>125.99</v>
      </c>
      <c r="S7262" s="13">
        <f t="shared" si="340"/>
        <v>88.192999999999998</v>
      </c>
      <c r="T7262" s="13">
        <f t="shared" si="341"/>
        <v>37.796999999999997</v>
      </c>
      <c r="U7262" s="2">
        <f t="shared" si="339"/>
        <v>0.3</v>
      </c>
      <c r="V7262">
        <f>Table1[[#This Row],[Ship Date]]-Table1[[#This Row],[Order Date]]</f>
        <v>5</v>
      </c>
    </row>
    <row r="7263" spans="1:22" x14ac:dyDescent="0.35">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s="13">
        <v>14.7</v>
      </c>
      <c r="S7263" s="13">
        <f t="shared" si="340"/>
        <v>10.29</v>
      </c>
      <c r="T7263" s="13">
        <f t="shared" si="341"/>
        <v>4.41</v>
      </c>
      <c r="U7263" s="2">
        <f t="shared" si="339"/>
        <v>0.30000000000000004</v>
      </c>
      <c r="V7263">
        <f>Table1[[#This Row],[Ship Date]]-Table1[[#This Row],[Order Date]]</f>
        <v>3</v>
      </c>
    </row>
    <row r="7264" spans="1:22" x14ac:dyDescent="0.35">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s="13">
        <v>32.700000000000003</v>
      </c>
      <c r="S7264" s="13">
        <f t="shared" si="340"/>
        <v>22.89</v>
      </c>
      <c r="T7264" s="13">
        <f t="shared" si="341"/>
        <v>9.8100000000000023</v>
      </c>
      <c r="U7264" s="2">
        <f t="shared" si="339"/>
        <v>0.30000000000000004</v>
      </c>
      <c r="V7264">
        <f>Table1[[#This Row],[Ship Date]]-Table1[[#This Row],[Order Date]]</f>
        <v>6</v>
      </c>
    </row>
    <row r="7265" spans="1:22" x14ac:dyDescent="0.35">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s="13">
        <v>31.68</v>
      </c>
      <c r="S7265" s="13">
        <f t="shared" si="340"/>
        <v>22.175999999999998</v>
      </c>
      <c r="T7265" s="13">
        <f t="shared" si="341"/>
        <v>9.5040000000000013</v>
      </c>
      <c r="U7265" s="2">
        <f t="shared" si="339"/>
        <v>0.30000000000000004</v>
      </c>
      <c r="V7265">
        <f>Table1[[#This Row],[Ship Date]]-Table1[[#This Row],[Order Date]]</f>
        <v>6</v>
      </c>
    </row>
    <row r="7266" spans="1:22" x14ac:dyDescent="0.3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s="13">
        <v>181.86</v>
      </c>
      <c r="S7266" s="13">
        <f t="shared" si="340"/>
        <v>127.30200000000001</v>
      </c>
      <c r="T7266" s="13">
        <f t="shared" si="341"/>
        <v>54.558000000000007</v>
      </c>
      <c r="U7266" s="2">
        <f t="shared" si="339"/>
        <v>0.3</v>
      </c>
      <c r="V7266">
        <f>Table1[[#This Row],[Ship Date]]-Table1[[#This Row],[Order Date]]</f>
        <v>4</v>
      </c>
    </row>
    <row r="7267" spans="1:22" x14ac:dyDescent="0.35">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s="13">
        <v>155.37200000000001</v>
      </c>
      <c r="S7267" s="13">
        <f t="shared" si="340"/>
        <v>108.7604</v>
      </c>
      <c r="T7267" s="13">
        <f t="shared" si="341"/>
        <v>46.61160000000001</v>
      </c>
      <c r="U7267" s="2">
        <f t="shared" si="339"/>
        <v>0.30000000000000004</v>
      </c>
      <c r="V7267">
        <f>Table1[[#This Row],[Ship Date]]-Table1[[#This Row],[Order Date]]</f>
        <v>3</v>
      </c>
    </row>
    <row r="7268" spans="1:22" x14ac:dyDescent="0.35">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s="13">
        <v>13.428000000000001</v>
      </c>
      <c r="S7268" s="13">
        <f t="shared" si="340"/>
        <v>9.3995999999999995</v>
      </c>
      <c r="T7268" s="13">
        <f t="shared" si="341"/>
        <v>4.0284000000000013</v>
      </c>
      <c r="U7268" s="2">
        <f t="shared" si="339"/>
        <v>0.3000000000000001</v>
      </c>
      <c r="V7268">
        <f>Table1[[#This Row],[Ship Date]]-Table1[[#This Row],[Order Date]]</f>
        <v>0</v>
      </c>
    </row>
    <row r="7269" spans="1:22" x14ac:dyDescent="0.35">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s="13">
        <v>67.135999999999996</v>
      </c>
      <c r="S7269" s="13">
        <f t="shared" si="340"/>
        <v>46.995199999999997</v>
      </c>
      <c r="T7269" s="13">
        <f t="shared" si="341"/>
        <v>20.140799999999999</v>
      </c>
      <c r="U7269" s="2">
        <f t="shared" si="339"/>
        <v>0.3</v>
      </c>
      <c r="V7269">
        <f>Table1[[#This Row],[Ship Date]]-Table1[[#This Row],[Order Date]]</f>
        <v>0</v>
      </c>
    </row>
    <row r="7270" spans="1:22" x14ac:dyDescent="0.35">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s="13">
        <v>89.567999999999998</v>
      </c>
      <c r="S7270" s="13">
        <f t="shared" si="340"/>
        <v>62.697599999999994</v>
      </c>
      <c r="T7270" s="13">
        <f t="shared" si="341"/>
        <v>26.870400000000004</v>
      </c>
      <c r="U7270" s="2">
        <f t="shared" si="339"/>
        <v>0.30000000000000004</v>
      </c>
      <c r="V7270">
        <f>Table1[[#This Row],[Ship Date]]-Table1[[#This Row],[Order Date]]</f>
        <v>6</v>
      </c>
    </row>
    <row r="7271" spans="1:22" x14ac:dyDescent="0.35">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s="13">
        <v>315.77600000000001</v>
      </c>
      <c r="S7271" s="13">
        <f t="shared" si="340"/>
        <v>221.04319999999998</v>
      </c>
      <c r="T7271" s="13">
        <f t="shared" si="341"/>
        <v>94.732800000000026</v>
      </c>
      <c r="U7271" s="2">
        <f t="shared" si="339"/>
        <v>0.30000000000000004</v>
      </c>
      <c r="V7271">
        <f>Table1[[#This Row],[Ship Date]]-Table1[[#This Row],[Order Date]]</f>
        <v>6</v>
      </c>
    </row>
    <row r="7272" spans="1:22" x14ac:dyDescent="0.35">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s="13">
        <v>273.666</v>
      </c>
      <c r="S7272" s="13">
        <f t="shared" si="340"/>
        <v>191.56619999999998</v>
      </c>
      <c r="T7272" s="13">
        <f t="shared" si="341"/>
        <v>82.099800000000016</v>
      </c>
      <c r="U7272" s="2">
        <f t="shared" si="339"/>
        <v>0.30000000000000004</v>
      </c>
      <c r="V7272">
        <f>Table1[[#This Row],[Ship Date]]-Table1[[#This Row],[Order Date]]</f>
        <v>6</v>
      </c>
    </row>
    <row r="7273" spans="1:22" x14ac:dyDescent="0.35">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s="13">
        <v>17.48</v>
      </c>
      <c r="S7273" s="13">
        <f t="shared" si="340"/>
        <v>12.235999999999999</v>
      </c>
      <c r="T7273" s="13">
        <f t="shared" si="341"/>
        <v>5.2440000000000015</v>
      </c>
      <c r="U7273" s="2">
        <f t="shared" si="339"/>
        <v>0.3000000000000001</v>
      </c>
      <c r="V7273">
        <f>Table1[[#This Row],[Ship Date]]-Table1[[#This Row],[Order Date]]</f>
        <v>6</v>
      </c>
    </row>
    <row r="7274" spans="1:22" x14ac:dyDescent="0.35">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s="13">
        <v>20.608000000000001</v>
      </c>
      <c r="S7274" s="13">
        <f t="shared" si="340"/>
        <v>14.425599999999999</v>
      </c>
      <c r="T7274" s="13">
        <f t="shared" si="341"/>
        <v>6.1824000000000012</v>
      </c>
      <c r="U7274" s="2">
        <f t="shared" si="339"/>
        <v>0.30000000000000004</v>
      </c>
      <c r="V7274">
        <f>Table1[[#This Row],[Ship Date]]-Table1[[#This Row],[Order Date]]</f>
        <v>4</v>
      </c>
    </row>
    <row r="7275" spans="1:22" x14ac:dyDescent="0.35">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s="13">
        <v>4.0949999999999998</v>
      </c>
      <c r="S7275" s="13">
        <f t="shared" si="340"/>
        <v>2.8664999999999998</v>
      </c>
      <c r="T7275" s="13">
        <f t="shared" si="341"/>
        <v>1.2284999999999999</v>
      </c>
      <c r="U7275" s="2">
        <f t="shared" si="339"/>
        <v>0.3</v>
      </c>
      <c r="V7275">
        <f>Table1[[#This Row],[Ship Date]]-Table1[[#This Row],[Order Date]]</f>
        <v>4</v>
      </c>
    </row>
    <row r="7276" spans="1:22" x14ac:dyDescent="0.35">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s="13">
        <v>339.96</v>
      </c>
      <c r="S7276" s="13">
        <f t="shared" si="340"/>
        <v>237.97199999999998</v>
      </c>
      <c r="T7276" s="13">
        <f t="shared" si="341"/>
        <v>101.988</v>
      </c>
      <c r="U7276" s="2">
        <f t="shared" si="339"/>
        <v>0.30000000000000004</v>
      </c>
      <c r="V7276">
        <f>Table1[[#This Row],[Ship Date]]-Table1[[#This Row],[Order Date]]</f>
        <v>4</v>
      </c>
    </row>
    <row r="7277" spans="1:22" x14ac:dyDescent="0.35">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s="13">
        <v>63.98</v>
      </c>
      <c r="S7277" s="13">
        <f t="shared" si="340"/>
        <v>44.785999999999994</v>
      </c>
      <c r="T7277" s="13">
        <f t="shared" si="341"/>
        <v>19.194000000000003</v>
      </c>
      <c r="U7277" s="2">
        <f t="shared" si="339"/>
        <v>0.30000000000000004</v>
      </c>
      <c r="V7277">
        <f>Table1[[#This Row],[Ship Date]]-Table1[[#This Row],[Order Date]]</f>
        <v>4</v>
      </c>
    </row>
    <row r="7278" spans="1:22" x14ac:dyDescent="0.35">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s="13">
        <v>799.92</v>
      </c>
      <c r="S7278" s="13">
        <f t="shared" si="340"/>
        <v>559.94399999999996</v>
      </c>
      <c r="T7278" s="13">
        <f t="shared" si="341"/>
        <v>239.976</v>
      </c>
      <c r="U7278" s="2">
        <f t="shared" si="339"/>
        <v>0.3</v>
      </c>
      <c r="V7278">
        <f>Table1[[#This Row],[Ship Date]]-Table1[[#This Row],[Order Date]]</f>
        <v>4</v>
      </c>
    </row>
    <row r="7279" spans="1:22" x14ac:dyDescent="0.35">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s="13">
        <v>35.984000000000002</v>
      </c>
      <c r="S7279" s="13">
        <f t="shared" si="340"/>
        <v>25.188800000000001</v>
      </c>
      <c r="T7279" s="13">
        <f t="shared" si="341"/>
        <v>10.795200000000001</v>
      </c>
      <c r="U7279" s="2">
        <f t="shared" si="339"/>
        <v>0.30000000000000004</v>
      </c>
      <c r="V7279">
        <f>Table1[[#This Row],[Ship Date]]-Table1[[#This Row],[Order Date]]</f>
        <v>2</v>
      </c>
    </row>
    <row r="7280" spans="1:22" x14ac:dyDescent="0.35">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s="13">
        <v>389.97</v>
      </c>
      <c r="S7280" s="13">
        <f t="shared" si="340"/>
        <v>272.97899999999998</v>
      </c>
      <c r="T7280" s="13">
        <f t="shared" si="341"/>
        <v>116.99100000000004</v>
      </c>
      <c r="U7280" s="2">
        <f t="shared" si="339"/>
        <v>0.3000000000000001</v>
      </c>
      <c r="V7280">
        <f>Table1[[#This Row],[Ship Date]]-Table1[[#This Row],[Order Date]]</f>
        <v>2</v>
      </c>
    </row>
    <row r="7281" spans="1:22" x14ac:dyDescent="0.35">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s="13">
        <v>185.52799999999999</v>
      </c>
      <c r="S7281" s="13">
        <f t="shared" si="340"/>
        <v>129.86959999999999</v>
      </c>
      <c r="T7281" s="13">
        <f t="shared" si="341"/>
        <v>55.6584</v>
      </c>
      <c r="U7281" s="2">
        <f t="shared" si="339"/>
        <v>0.3</v>
      </c>
      <c r="V7281">
        <f>Table1[[#This Row],[Ship Date]]-Table1[[#This Row],[Order Date]]</f>
        <v>0</v>
      </c>
    </row>
    <row r="7282" spans="1:22" x14ac:dyDescent="0.35">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s="13">
        <v>2541.98</v>
      </c>
      <c r="S7282" s="13">
        <f t="shared" si="340"/>
        <v>1779.386</v>
      </c>
      <c r="T7282" s="13">
        <f t="shared" si="341"/>
        <v>762.59400000000005</v>
      </c>
      <c r="U7282" s="2">
        <f t="shared" si="339"/>
        <v>0.30000000000000004</v>
      </c>
      <c r="V7282">
        <f>Table1[[#This Row],[Ship Date]]-Table1[[#This Row],[Order Date]]</f>
        <v>6</v>
      </c>
    </row>
    <row r="7283" spans="1:22" x14ac:dyDescent="0.35">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s="13">
        <v>599.98500000000001</v>
      </c>
      <c r="S7283" s="13">
        <f t="shared" si="340"/>
        <v>419.98949999999996</v>
      </c>
      <c r="T7283" s="13">
        <f t="shared" si="341"/>
        <v>179.99550000000005</v>
      </c>
      <c r="U7283" s="2">
        <f t="shared" si="339"/>
        <v>0.3000000000000001</v>
      </c>
      <c r="V7283">
        <f>Table1[[#This Row],[Ship Date]]-Table1[[#This Row],[Order Date]]</f>
        <v>5</v>
      </c>
    </row>
    <row r="7284" spans="1:22" x14ac:dyDescent="0.35">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s="13">
        <v>3.036</v>
      </c>
      <c r="S7284" s="13">
        <f t="shared" si="340"/>
        <v>2.1252</v>
      </c>
      <c r="T7284" s="13">
        <f t="shared" si="341"/>
        <v>0.91080000000000005</v>
      </c>
      <c r="U7284" s="2">
        <f t="shared" si="339"/>
        <v>0.3</v>
      </c>
      <c r="V7284">
        <f>Table1[[#This Row],[Ship Date]]-Table1[[#This Row],[Order Date]]</f>
        <v>7</v>
      </c>
    </row>
    <row r="7285" spans="1:22" x14ac:dyDescent="0.35">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s="13">
        <v>25.92</v>
      </c>
      <c r="S7285" s="13">
        <f t="shared" si="340"/>
        <v>18.143999999999998</v>
      </c>
      <c r="T7285" s="13">
        <f t="shared" si="341"/>
        <v>7.7760000000000034</v>
      </c>
      <c r="U7285" s="2">
        <f t="shared" si="339"/>
        <v>0.3000000000000001</v>
      </c>
      <c r="V7285">
        <f>Table1[[#This Row],[Ship Date]]-Table1[[#This Row],[Order Date]]</f>
        <v>4</v>
      </c>
    </row>
    <row r="7286" spans="1:22" x14ac:dyDescent="0.35">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s="13">
        <v>66.111999999999995</v>
      </c>
      <c r="S7286" s="13">
        <f t="shared" si="340"/>
        <v>46.278399999999991</v>
      </c>
      <c r="T7286" s="13">
        <f t="shared" si="341"/>
        <v>19.833600000000004</v>
      </c>
      <c r="U7286" s="2">
        <f t="shared" si="339"/>
        <v>0.3000000000000001</v>
      </c>
      <c r="V7286">
        <f>Table1[[#This Row],[Ship Date]]-Table1[[#This Row],[Order Date]]</f>
        <v>4</v>
      </c>
    </row>
    <row r="7287" spans="1:22" x14ac:dyDescent="0.35">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s="13">
        <v>46.36</v>
      </c>
      <c r="S7287" s="13">
        <f t="shared" si="340"/>
        <v>32.451999999999998</v>
      </c>
      <c r="T7287" s="13">
        <f t="shared" si="341"/>
        <v>13.908000000000001</v>
      </c>
      <c r="U7287" s="2">
        <f t="shared" si="339"/>
        <v>0.30000000000000004</v>
      </c>
      <c r="V7287">
        <f>Table1[[#This Row],[Ship Date]]-Table1[[#This Row],[Order Date]]</f>
        <v>5</v>
      </c>
    </row>
    <row r="7288" spans="1:22" x14ac:dyDescent="0.35">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s="13">
        <v>6.9</v>
      </c>
      <c r="S7288" s="13">
        <f t="shared" si="340"/>
        <v>4.83</v>
      </c>
      <c r="T7288" s="13">
        <f t="shared" si="341"/>
        <v>2.0700000000000003</v>
      </c>
      <c r="U7288" s="2">
        <f t="shared" si="339"/>
        <v>0.30000000000000004</v>
      </c>
      <c r="V7288">
        <f>Table1[[#This Row],[Ship Date]]-Table1[[#This Row],[Order Date]]</f>
        <v>5</v>
      </c>
    </row>
    <row r="7289" spans="1:22" x14ac:dyDescent="0.35">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s="13">
        <v>57.69</v>
      </c>
      <c r="S7289" s="13">
        <f t="shared" si="340"/>
        <v>40.382999999999996</v>
      </c>
      <c r="T7289" s="13">
        <f t="shared" si="341"/>
        <v>17.307000000000002</v>
      </c>
      <c r="U7289" s="2">
        <f t="shared" si="339"/>
        <v>0.30000000000000004</v>
      </c>
      <c r="V7289">
        <f>Table1[[#This Row],[Ship Date]]-Table1[[#This Row],[Order Date]]</f>
        <v>5</v>
      </c>
    </row>
    <row r="7290" spans="1:22" x14ac:dyDescent="0.35">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s="13">
        <v>559.71</v>
      </c>
      <c r="S7290" s="13">
        <f t="shared" si="340"/>
        <v>391.79700000000003</v>
      </c>
      <c r="T7290" s="13">
        <f t="shared" si="341"/>
        <v>167.91300000000001</v>
      </c>
      <c r="U7290" s="2">
        <f t="shared" si="339"/>
        <v>0.3</v>
      </c>
      <c r="V7290">
        <f>Table1[[#This Row],[Ship Date]]-Table1[[#This Row],[Order Date]]</f>
        <v>5</v>
      </c>
    </row>
    <row r="7291" spans="1:22" x14ac:dyDescent="0.35">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s="13">
        <v>305.01</v>
      </c>
      <c r="S7291" s="13">
        <f t="shared" si="340"/>
        <v>213.50699999999998</v>
      </c>
      <c r="T7291" s="13">
        <f t="shared" si="341"/>
        <v>91.503000000000014</v>
      </c>
      <c r="U7291" s="2">
        <f t="shared" si="339"/>
        <v>0.30000000000000004</v>
      </c>
      <c r="V7291">
        <f>Table1[[#This Row],[Ship Date]]-Table1[[#This Row],[Order Date]]</f>
        <v>1</v>
      </c>
    </row>
    <row r="7292" spans="1:22" x14ac:dyDescent="0.3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s="13">
        <v>50.783999999999999</v>
      </c>
      <c r="S7292" s="13">
        <f t="shared" si="340"/>
        <v>35.5488</v>
      </c>
      <c r="T7292" s="13">
        <f t="shared" si="341"/>
        <v>15.235199999999999</v>
      </c>
      <c r="U7292" s="2">
        <f t="shared" si="339"/>
        <v>0.3</v>
      </c>
      <c r="V7292">
        <f>Table1[[#This Row],[Ship Date]]-Table1[[#This Row],[Order Date]]</f>
        <v>1</v>
      </c>
    </row>
    <row r="7293" spans="1:22" x14ac:dyDescent="0.35">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s="13">
        <v>26.01</v>
      </c>
      <c r="S7293" s="13">
        <f t="shared" si="340"/>
        <v>18.207000000000001</v>
      </c>
      <c r="T7293" s="13">
        <f t="shared" si="341"/>
        <v>7.8030000000000008</v>
      </c>
      <c r="U7293" s="2">
        <f t="shared" si="339"/>
        <v>0.3</v>
      </c>
      <c r="V7293">
        <f>Table1[[#This Row],[Ship Date]]-Table1[[#This Row],[Order Date]]</f>
        <v>1</v>
      </c>
    </row>
    <row r="7294" spans="1:22" x14ac:dyDescent="0.35">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s="13">
        <v>649</v>
      </c>
      <c r="S7294" s="13">
        <f t="shared" si="340"/>
        <v>454.29999999999995</v>
      </c>
      <c r="T7294" s="13">
        <f t="shared" si="341"/>
        <v>194.70000000000005</v>
      </c>
      <c r="U7294" s="2">
        <f t="shared" si="339"/>
        <v>0.30000000000000004</v>
      </c>
      <c r="V7294">
        <f>Table1[[#This Row],[Ship Date]]-Table1[[#This Row],[Order Date]]</f>
        <v>5</v>
      </c>
    </row>
    <row r="7295" spans="1:22" x14ac:dyDescent="0.35">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s="13">
        <v>59.99</v>
      </c>
      <c r="S7295" s="13">
        <f t="shared" si="340"/>
        <v>41.993000000000002</v>
      </c>
      <c r="T7295" s="13">
        <f t="shared" si="341"/>
        <v>17.997</v>
      </c>
      <c r="U7295" s="2">
        <f t="shared" si="339"/>
        <v>0.3</v>
      </c>
      <c r="V7295">
        <f>Table1[[#This Row],[Ship Date]]-Table1[[#This Row],[Order Date]]</f>
        <v>6</v>
      </c>
    </row>
    <row r="7296" spans="1:22" x14ac:dyDescent="0.35">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s="13">
        <v>20.239999999999998</v>
      </c>
      <c r="S7296" s="13">
        <f t="shared" si="340"/>
        <v>14.167999999999997</v>
      </c>
      <c r="T7296" s="13">
        <f t="shared" si="341"/>
        <v>6.072000000000001</v>
      </c>
      <c r="U7296" s="2">
        <f t="shared" si="339"/>
        <v>0.30000000000000004</v>
      </c>
      <c r="V7296">
        <f>Table1[[#This Row],[Ship Date]]-Table1[[#This Row],[Order Date]]</f>
        <v>5</v>
      </c>
    </row>
    <row r="7297" spans="1:22" x14ac:dyDescent="0.35">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s="13">
        <v>37.840000000000003</v>
      </c>
      <c r="S7297" s="13">
        <f t="shared" si="340"/>
        <v>26.488</v>
      </c>
      <c r="T7297" s="13">
        <f t="shared" si="341"/>
        <v>11.352000000000004</v>
      </c>
      <c r="U7297" s="2">
        <f t="shared" si="339"/>
        <v>0.3000000000000001</v>
      </c>
      <c r="V7297">
        <f>Table1[[#This Row],[Ship Date]]-Table1[[#This Row],[Order Date]]</f>
        <v>1</v>
      </c>
    </row>
    <row r="7298" spans="1:22" x14ac:dyDescent="0.35">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s="13">
        <v>5.4720000000000004</v>
      </c>
      <c r="S7298" s="13">
        <f t="shared" si="340"/>
        <v>3.8304</v>
      </c>
      <c r="T7298" s="13">
        <f t="shared" si="341"/>
        <v>1.6416000000000004</v>
      </c>
      <c r="U7298" s="2">
        <f t="shared" si="339"/>
        <v>0.30000000000000004</v>
      </c>
      <c r="V7298">
        <f>Table1[[#This Row],[Ship Date]]-Table1[[#This Row],[Order Date]]</f>
        <v>1</v>
      </c>
    </row>
    <row r="7299" spans="1:22" x14ac:dyDescent="0.35">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s="13">
        <v>77.239999999999995</v>
      </c>
      <c r="S7299" s="13">
        <f t="shared" si="340"/>
        <v>54.067999999999991</v>
      </c>
      <c r="T7299" s="13">
        <f t="shared" si="341"/>
        <v>23.172000000000004</v>
      </c>
      <c r="U7299" s="2">
        <f t="shared" ref="U7299:U7362" si="342">T7299/R7299</f>
        <v>0.3000000000000001</v>
      </c>
      <c r="V7299">
        <f>Table1[[#This Row],[Ship Date]]-Table1[[#This Row],[Order Date]]</f>
        <v>4</v>
      </c>
    </row>
    <row r="7300" spans="1:22" x14ac:dyDescent="0.35">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s="13">
        <v>292.10000000000002</v>
      </c>
      <c r="S7300" s="13">
        <f t="shared" ref="S7300:S7363" si="343">R7300*0.7</f>
        <v>204.47</v>
      </c>
      <c r="T7300" s="13">
        <f t="shared" ref="T7300:T7363" si="344">R7300-S7300</f>
        <v>87.630000000000024</v>
      </c>
      <c r="U7300" s="2">
        <f t="shared" si="342"/>
        <v>0.30000000000000004</v>
      </c>
      <c r="V7300">
        <f>Table1[[#This Row],[Ship Date]]-Table1[[#This Row],[Order Date]]</f>
        <v>3</v>
      </c>
    </row>
    <row r="7301" spans="1:22" x14ac:dyDescent="0.35">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s="13">
        <v>8.5440000000000005</v>
      </c>
      <c r="S7301" s="13">
        <f t="shared" si="343"/>
        <v>5.9808000000000003</v>
      </c>
      <c r="T7301" s="13">
        <f t="shared" si="344"/>
        <v>2.5632000000000001</v>
      </c>
      <c r="U7301" s="2">
        <f t="shared" si="342"/>
        <v>0.3</v>
      </c>
      <c r="V7301">
        <f>Table1[[#This Row],[Ship Date]]-Table1[[#This Row],[Order Date]]</f>
        <v>3</v>
      </c>
    </row>
    <row r="7302" spans="1:22" x14ac:dyDescent="0.35">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s="13">
        <v>424.11599999999999</v>
      </c>
      <c r="S7302" s="13">
        <f t="shared" si="343"/>
        <v>296.88119999999998</v>
      </c>
      <c r="T7302" s="13">
        <f t="shared" si="344"/>
        <v>127.23480000000001</v>
      </c>
      <c r="U7302" s="2">
        <f t="shared" si="342"/>
        <v>0.30000000000000004</v>
      </c>
      <c r="V7302">
        <f>Table1[[#This Row],[Ship Date]]-Table1[[#This Row],[Order Date]]</f>
        <v>3</v>
      </c>
    </row>
    <row r="7303" spans="1:22" x14ac:dyDescent="0.35">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s="13">
        <v>2.8919999999999999</v>
      </c>
      <c r="S7303" s="13">
        <f t="shared" si="343"/>
        <v>2.0244</v>
      </c>
      <c r="T7303" s="13">
        <f t="shared" si="344"/>
        <v>0.86759999999999993</v>
      </c>
      <c r="U7303" s="2">
        <f t="shared" si="342"/>
        <v>0.3</v>
      </c>
      <c r="V7303">
        <f>Table1[[#This Row],[Ship Date]]-Table1[[#This Row],[Order Date]]</f>
        <v>3</v>
      </c>
    </row>
    <row r="7304" spans="1:22" x14ac:dyDescent="0.35">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s="13">
        <v>381.72</v>
      </c>
      <c r="S7304" s="13">
        <f t="shared" si="343"/>
        <v>267.20400000000001</v>
      </c>
      <c r="T7304" s="13">
        <f t="shared" si="344"/>
        <v>114.51600000000002</v>
      </c>
      <c r="U7304" s="2">
        <f t="shared" si="342"/>
        <v>0.30000000000000004</v>
      </c>
      <c r="V7304">
        <f>Table1[[#This Row],[Ship Date]]-Table1[[#This Row],[Order Date]]</f>
        <v>3</v>
      </c>
    </row>
    <row r="7305" spans="1:22" x14ac:dyDescent="0.35">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s="13">
        <v>97.183999999999997</v>
      </c>
      <c r="S7305" s="13">
        <f t="shared" si="343"/>
        <v>68.02879999999999</v>
      </c>
      <c r="T7305" s="13">
        <f t="shared" si="344"/>
        <v>29.155200000000008</v>
      </c>
      <c r="U7305" s="2">
        <f t="shared" si="342"/>
        <v>0.3000000000000001</v>
      </c>
      <c r="V7305">
        <f>Table1[[#This Row],[Ship Date]]-Table1[[#This Row],[Order Date]]</f>
        <v>4</v>
      </c>
    </row>
    <row r="7306" spans="1:22" x14ac:dyDescent="0.35">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s="13">
        <v>10.368</v>
      </c>
      <c r="S7306" s="13">
        <f t="shared" si="343"/>
        <v>7.2576000000000001</v>
      </c>
      <c r="T7306" s="13">
        <f t="shared" si="344"/>
        <v>3.1104000000000003</v>
      </c>
      <c r="U7306" s="2">
        <f t="shared" si="342"/>
        <v>0.30000000000000004</v>
      </c>
      <c r="V7306">
        <f>Table1[[#This Row],[Ship Date]]-Table1[[#This Row],[Order Date]]</f>
        <v>4</v>
      </c>
    </row>
    <row r="7307" spans="1:22" x14ac:dyDescent="0.35">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s="13">
        <v>890.84100000000001</v>
      </c>
      <c r="S7307" s="13">
        <f t="shared" si="343"/>
        <v>623.58870000000002</v>
      </c>
      <c r="T7307" s="13">
        <f t="shared" si="344"/>
        <v>267.25229999999999</v>
      </c>
      <c r="U7307" s="2">
        <f t="shared" si="342"/>
        <v>0.3</v>
      </c>
      <c r="V7307">
        <f>Table1[[#This Row],[Ship Date]]-Table1[[#This Row],[Order Date]]</f>
        <v>4</v>
      </c>
    </row>
    <row r="7308" spans="1:22" x14ac:dyDescent="0.35">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s="13">
        <v>72</v>
      </c>
      <c r="S7308" s="13">
        <f t="shared" si="343"/>
        <v>50.4</v>
      </c>
      <c r="T7308" s="13">
        <f t="shared" si="344"/>
        <v>21.6</v>
      </c>
      <c r="U7308" s="2">
        <f t="shared" si="342"/>
        <v>0.30000000000000004</v>
      </c>
      <c r="V7308">
        <f>Table1[[#This Row],[Ship Date]]-Table1[[#This Row],[Order Date]]</f>
        <v>2</v>
      </c>
    </row>
    <row r="7309" spans="1:22" x14ac:dyDescent="0.35">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s="13">
        <v>113.88800000000001</v>
      </c>
      <c r="S7309" s="13">
        <f t="shared" si="343"/>
        <v>79.721599999999995</v>
      </c>
      <c r="T7309" s="13">
        <f t="shared" si="344"/>
        <v>34.16640000000001</v>
      </c>
      <c r="U7309" s="2">
        <f t="shared" si="342"/>
        <v>0.3000000000000001</v>
      </c>
      <c r="V7309">
        <f>Table1[[#This Row],[Ship Date]]-Table1[[#This Row],[Order Date]]</f>
        <v>2</v>
      </c>
    </row>
    <row r="7310" spans="1:22" x14ac:dyDescent="0.35">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s="13">
        <v>158.13</v>
      </c>
      <c r="S7310" s="13">
        <f t="shared" si="343"/>
        <v>110.69099999999999</v>
      </c>
      <c r="T7310" s="13">
        <f t="shared" si="344"/>
        <v>47.439000000000007</v>
      </c>
      <c r="U7310" s="2">
        <f t="shared" si="342"/>
        <v>0.30000000000000004</v>
      </c>
      <c r="V7310">
        <f>Table1[[#This Row],[Ship Date]]-Table1[[#This Row],[Order Date]]</f>
        <v>2</v>
      </c>
    </row>
    <row r="7311" spans="1:22" x14ac:dyDescent="0.35">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s="13">
        <v>14.13</v>
      </c>
      <c r="S7311" s="13">
        <f t="shared" si="343"/>
        <v>9.891</v>
      </c>
      <c r="T7311" s="13">
        <f t="shared" si="344"/>
        <v>4.2390000000000008</v>
      </c>
      <c r="U7311" s="2">
        <f t="shared" si="342"/>
        <v>0.30000000000000004</v>
      </c>
      <c r="V7311">
        <f>Table1[[#This Row],[Ship Date]]-Table1[[#This Row],[Order Date]]</f>
        <v>4</v>
      </c>
    </row>
    <row r="7312" spans="1:22" x14ac:dyDescent="0.35">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s="13">
        <v>64.75</v>
      </c>
      <c r="S7312" s="13">
        <f t="shared" si="343"/>
        <v>45.324999999999996</v>
      </c>
      <c r="T7312" s="13">
        <f t="shared" si="344"/>
        <v>19.425000000000004</v>
      </c>
      <c r="U7312" s="2">
        <f t="shared" si="342"/>
        <v>0.30000000000000004</v>
      </c>
      <c r="V7312">
        <f>Table1[[#This Row],[Ship Date]]-Table1[[#This Row],[Order Date]]</f>
        <v>4</v>
      </c>
    </row>
    <row r="7313" spans="1:22" x14ac:dyDescent="0.35">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s="13">
        <v>1.8720000000000001</v>
      </c>
      <c r="S7313" s="13">
        <f t="shared" si="343"/>
        <v>1.3104</v>
      </c>
      <c r="T7313" s="13">
        <f t="shared" si="344"/>
        <v>0.5616000000000001</v>
      </c>
      <c r="U7313" s="2">
        <f t="shared" si="342"/>
        <v>0.30000000000000004</v>
      </c>
      <c r="V7313">
        <f>Table1[[#This Row],[Ship Date]]-Table1[[#This Row],[Order Date]]</f>
        <v>4</v>
      </c>
    </row>
    <row r="7314" spans="1:22" x14ac:dyDescent="0.35">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s="13">
        <v>11.214</v>
      </c>
      <c r="S7314" s="13">
        <f t="shared" si="343"/>
        <v>7.8498000000000001</v>
      </c>
      <c r="T7314" s="13">
        <f t="shared" si="344"/>
        <v>3.3642000000000003</v>
      </c>
      <c r="U7314" s="2">
        <f t="shared" si="342"/>
        <v>0.3</v>
      </c>
      <c r="V7314">
        <f>Table1[[#This Row],[Ship Date]]-Table1[[#This Row],[Order Date]]</f>
        <v>4</v>
      </c>
    </row>
    <row r="7315" spans="1:22" x14ac:dyDescent="0.35">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s="13">
        <v>37.375999999999998</v>
      </c>
      <c r="S7315" s="13">
        <f t="shared" si="343"/>
        <v>26.163199999999996</v>
      </c>
      <c r="T7315" s="13">
        <f t="shared" si="344"/>
        <v>11.212800000000001</v>
      </c>
      <c r="U7315" s="2">
        <f t="shared" si="342"/>
        <v>0.30000000000000004</v>
      </c>
      <c r="V7315">
        <f>Table1[[#This Row],[Ship Date]]-Table1[[#This Row],[Order Date]]</f>
        <v>4</v>
      </c>
    </row>
    <row r="7316" spans="1:22" x14ac:dyDescent="0.35">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s="13">
        <v>286.39999999999998</v>
      </c>
      <c r="S7316" s="13">
        <f t="shared" si="343"/>
        <v>200.47999999999996</v>
      </c>
      <c r="T7316" s="13">
        <f t="shared" si="344"/>
        <v>85.920000000000016</v>
      </c>
      <c r="U7316" s="2">
        <f t="shared" si="342"/>
        <v>0.3000000000000001</v>
      </c>
      <c r="V7316">
        <f>Table1[[#This Row],[Ship Date]]-Table1[[#This Row],[Order Date]]</f>
        <v>5</v>
      </c>
    </row>
    <row r="7317" spans="1:22" x14ac:dyDescent="0.35">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s="13">
        <v>43.92</v>
      </c>
      <c r="S7317" s="13">
        <f t="shared" si="343"/>
        <v>30.744</v>
      </c>
      <c r="T7317" s="13">
        <f t="shared" si="344"/>
        <v>13.176000000000002</v>
      </c>
      <c r="U7317" s="2">
        <f t="shared" si="342"/>
        <v>0.30000000000000004</v>
      </c>
      <c r="V7317">
        <f>Table1[[#This Row],[Ship Date]]-Table1[[#This Row],[Order Date]]</f>
        <v>5</v>
      </c>
    </row>
    <row r="7318" spans="1:22" x14ac:dyDescent="0.35">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s="13">
        <v>142.18199999999999</v>
      </c>
      <c r="S7318" s="13">
        <f t="shared" si="343"/>
        <v>99.527399999999986</v>
      </c>
      <c r="T7318" s="13">
        <f t="shared" si="344"/>
        <v>42.654600000000002</v>
      </c>
      <c r="U7318" s="2">
        <f t="shared" si="342"/>
        <v>0.30000000000000004</v>
      </c>
      <c r="V7318">
        <f>Table1[[#This Row],[Ship Date]]-Table1[[#This Row],[Order Date]]</f>
        <v>4</v>
      </c>
    </row>
    <row r="7319" spans="1:22" x14ac:dyDescent="0.35">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s="13">
        <v>19.608000000000001</v>
      </c>
      <c r="S7319" s="13">
        <f t="shared" si="343"/>
        <v>13.7256</v>
      </c>
      <c r="T7319" s="13">
        <f t="shared" si="344"/>
        <v>5.8824000000000005</v>
      </c>
      <c r="U7319" s="2">
        <f t="shared" si="342"/>
        <v>0.30000000000000004</v>
      </c>
      <c r="V7319">
        <f>Table1[[#This Row],[Ship Date]]-Table1[[#This Row],[Order Date]]</f>
        <v>4</v>
      </c>
    </row>
    <row r="7320" spans="1:22" x14ac:dyDescent="0.35">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s="13">
        <v>4.1580000000000004</v>
      </c>
      <c r="S7320" s="13">
        <f t="shared" si="343"/>
        <v>2.9106000000000001</v>
      </c>
      <c r="T7320" s="13">
        <f t="shared" si="344"/>
        <v>1.2474000000000003</v>
      </c>
      <c r="U7320" s="2">
        <f t="shared" si="342"/>
        <v>0.30000000000000004</v>
      </c>
      <c r="V7320">
        <f>Table1[[#This Row],[Ship Date]]-Table1[[#This Row],[Order Date]]</f>
        <v>4</v>
      </c>
    </row>
    <row r="7321" spans="1:22" x14ac:dyDescent="0.35">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s="13">
        <v>979.95</v>
      </c>
      <c r="S7321" s="13">
        <f t="shared" si="343"/>
        <v>685.96500000000003</v>
      </c>
      <c r="T7321" s="13">
        <f t="shared" si="344"/>
        <v>293.98500000000001</v>
      </c>
      <c r="U7321" s="2">
        <f t="shared" si="342"/>
        <v>0.3</v>
      </c>
      <c r="V7321">
        <f>Table1[[#This Row],[Ship Date]]-Table1[[#This Row],[Order Date]]</f>
        <v>3</v>
      </c>
    </row>
    <row r="7322" spans="1:22" x14ac:dyDescent="0.35">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s="13">
        <v>135.30000000000001</v>
      </c>
      <c r="S7322" s="13">
        <f t="shared" si="343"/>
        <v>94.710000000000008</v>
      </c>
      <c r="T7322" s="13">
        <f t="shared" si="344"/>
        <v>40.590000000000003</v>
      </c>
      <c r="U7322" s="2">
        <f t="shared" si="342"/>
        <v>0.3</v>
      </c>
      <c r="V7322">
        <f>Table1[[#This Row],[Ship Date]]-Table1[[#This Row],[Order Date]]</f>
        <v>3</v>
      </c>
    </row>
    <row r="7323" spans="1:22" x14ac:dyDescent="0.35">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s="13">
        <v>8.9039999999999999</v>
      </c>
      <c r="S7323" s="13">
        <f t="shared" si="343"/>
        <v>6.2327999999999992</v>
      </c>
      <c r="T7323" s="13">
        <f t="shared" si="344"/>
        <v>2.6712000000000007</v>
      </c>
      <c r="U7323" s="2">
        <f t="shared" si="342"/>
        <v>0.3000000000000001</v>
      </c>
      <c r="V7323">
        <f>Table1[[#This Row],[Ship Date]]-Table1[[#This Row],[Order Date]]</f>
        <v>4</v>
      </c>
    </row>
    <row r="7324" spans="1:22" x14ac:dyDescent="0.35">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s="13">
        <v>100.8</v>
      </c>
      <c r="S7324" s="13">
        <f t="shared" si="343"/>
        <v>70.559999999999988</v>
      </c>
      <c r="T7324" s="13">
        <f t="shared" si="344"/>
        <v>30.240000000000009</v>
      </c>
      <c r="U7324" s="2">
        <f t="shared" si="342"/>
        <v>0.3000000000000001</v>
      </c>
      <c r="V7324">
        <f>Table1[[#This Row],[Ship Date]]-Table1[[#This Row],[Order Date]]</f>
        <v>4</v>
      </c>
    </row>
    <row r="7325" spans="1:22" x14ac:dyDescent="0.35">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s="13">
        <v>41.96</v>
      </c>
      <c r="S7325" s="13">
        <f t="shared" si="343"/>
        <v>29.372</v>
      </c>
      <c r="T7325" s="13">
        <f t="shared" si="344"/>
        <v>12.588000000000001</v>
      </c>
      <c r="U7325" s="2">
        <f t="shared" si="342"/>
        <v>0.30000000000000004</v>
      </c>
      <c r="V7325">
        <f>Table1[[#This Row],[Ship Date]]-Table1[[#This Row],[Order Date]]</f>
        <v>3</v>
      </c>
    </row>
    <row r="7326" spans="1:22" x14ac:dyDescent="0.35">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s="13">
        <v>9.4499999999999993</v>
      </c>
      <c r="S7326" s="13">
        <f t="shared" si="343"/>
        <v>6.6149999999999993</v>
      </c>
      <c r="T7326" s="13">
        <f t="shared" si="344"/>
        <v>2.835</v>
      </c>
      <c r="U7326" s="2">
        <f t="shared" si="342"/>
        <v>0.30000000000000004</v>
      </c>
      <c r="V7326">
        <f>Table1[[#This Row],[Ship Date]]-Table1[[#This Row],[Order Date]]</f>
        <v>3</v>
      </c>
    </row>
    <row r="7327" spans="1:22" x14ac:dyDescent="0.35">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s="13">
        <v>400.8</v>
      </c>
      <c r="S7327" s="13">
        <f t="shared" si="343"/>
        <v>280.56</v>
      </c>
      <c r="T7327" s="13">
        <f t="shared" si="344"/>
        <v>120.24000000000001</v>
      </c>
      <c r="U7327" s="2">
        <f t="shared" si="342"/>
        <v>0.3</v>
      </c>
      <c r="V7327">
        <f>Table1[[#This Row],[Ship Date]]-Table1[[#This Row],[Order Date]]</f>
        <v>7</v>
      </c>
    </row>
    <row r="7328" spans="1:22" x14ac:dyDescent="0.35">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s="13">
        <v>28.792000000000002</v>
      </c>
      <c r="S7328" s="13">
        <f t="shared" si="343"/>
        <v>20.154399999999999</v>
      </c>
      <c r="T7328" s="13">
        <f t="shared" si="344"/>
        <v>8.6376000000000026</v>
      </c>
      <c r="U7328" s="2">
        <f t="shared" si="342"/>
        <v>0.3000000000000001</v>
      </c>
      <c r="V7328">
        <f>Table1[[#This Row],[Ship Date]]-Table1[[#This Row],[Order Date]]</f>
        <v>7</v>
      </c>
    </row>
    <row r="7329" spans="1:22" x14ac:dyDescent="0.35">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s="13">
        <v>111</v>
      </c>
      <c r="S7329" s="13">
        <f t="shared" si="343"/>
        <v>77.699999999999989</v>
      </c>
      <c r="T7329" s="13">
        <f t="shared" si="344"/>
        <v>33.300000000000011</v>
      </c>
      <c r="U7329" s="2">
        <f t="shared" si="342"/>
        <v>0.3000000000000001</v>
      </c>
      <c r="V7329">
        <f>Table1[[#This Row],[Ship Date]]-Table1[[#This Row],[Order Date]]</f>
        <v>6</v>
      </c>
    </row>
    <row r="7330" spans="1:22" x14ac:dyDescent="0.35">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s="13">
        <v>1279.9680000000001</v>
      </c>
      <c r="S7330" s="13">
        <f t="shared" si="343"/>
        <v>895.97759999999994</v>
      </c>
      <c r="T7330" s="13">
        <f t="shared" si="344"/>
        <v>383.99040000000014</v>
      </c>
      <c r="U7330" s="2">
        <f t="shared" si="342"/>
        <v>0.3000000000000001</v>
      </c>
      <c r="V7330">
        <f>Table1[[#This Row],[Ship Date]]-Table1[[#This Row],[Order Date]]</f>
        <v>6</v>
      </c>
    </row>
    <row r="7331" spans="1:22" x14ac:dyDescent="0.35">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s="13">
        <v>1856.19</v>
      </c>
      <c r="S7331" s="13">
        <f t="shared" si="343"/>
        <v>1299.3329999999999</v>
      </c>
      <c r="T7331" s="13">
        <f t="shared" si="344"/>
        <v>556.8570000000002</v>
      </c>
      <c r="U7331" s="2">
        <f t="shared" si="342"/>
        <v>0.3000000000000001</v>
      </c>
      <c r="V7331">
        <f>Table1[[#This Row],[Ship Date]]-Table1[[#This Row],[Order Date]]</f>
        <v>6</v>
      </c>
    </row>
    <row r="7332" spans="1:22" x14ac:dyDescent="0.35">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s="13">
        <v>22.751999999999999</v>
      </c>
      <c r="S7332" s="13">
        <f t="shared" si="343"/>
        <v>15.926399999999997</v>
      </c>
      <c r="T7332" s="13">
        <f t="shared" si="344"/>
        <v>6.8256000000000014</v>
      </c>
      <c r="U7332" s="2">
        <f t="shared" si="342"/>
        <v>0.3000000000000001</v>
      </c>
      <c r="V7332">
        <f>Table1[[#This Row],[Ship Date]]-Table1[[#This Row],[Order Date]]</f>
        <v>1</v>
      </c>
    </row>
    <row r="7333" spans="1:22" x14ac:dyDescent="0.35">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s="13">
        <v>61.542000000000002</v>
      </c>
      <c r="S7333" s="13">
        <f t="shared" si="343"/>
        <v>43.0794</v>
      </c>
      <c r="T7333" s="13">
        <f t="shared" si="344"/>
        <v>18.462600000000002</v>
      </c>
      <c r="U7333" s="2">
        <f t="shared" si="342"/>
        <v>0.30000000000000004</v>
      </c>
      <c r="V7333">
        <f>Table1[[#This Row],[Ship Date]]-Table1[[#This Row],[Order Date]]</f>
        <v>4</v>
      </c>
    </row>
    <row r="7334" spans="1:22" x14ac:dyDescent="0.35">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s="13">
        <v>81.438000000000002</v>
      </c>
      <c r="S7334" s="13">
        <f t="shared" si="343"/>
        <v>57.006599999999999</v>
      </c>
      <c r="T7334" s="13">
        <f t="shared" si="344"/>
        <v>24.431400000000004</v>
      </c>
      <c r="U7334" s="2">
        <f t="shared" si="342"/>
        <v>0.30000000000000004</v>
      </c>
      <c r="V7334">
        <f>Table1[[#This Row],[Ship Date]]-Table1[[#This Row],[Order Date]]</f>
        <v>4</v>
      </c>
    </row>
    <row r="7335" spans="1:22" x14ac:dyDescent="0.35">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s="13">
        <v>67.36</v>
      </c>
      <c r="S7335" s="13">
        <f t="shared" si="343"/>
        <v>47.151999999999994</v>
      </c>
      <c r="T7335" s="13">
        <f t="shared" si="344"/>
        <v>20.208000000000006</v>
      </c>
      <c r="U7335" s="2">
        <f t="shared" si="342"/>
        <v>0.3000000000000001</v>
      </c>
      <c r="V7335">
        <f>Table1[[#This Row],[Ship Date]]-Table1[[#This Row],[Order Date]]</f>
        <v>6</v>
      </c>
    </row>
    <row r="7336" spans="1:22" x14ac:dyDescent="0.35">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s="13">
        <v>54.527999999999999</v>
      </c>
      <c r="S7336" s="13">
        <f t="shared" si="343"/>
        <v>38.169599999999996</v>
      </c>
      <c r="T7336" s="13">
        <f t="shared" si="344"/>
        <v>16.358400000000003</v>
      </c>
      <c r="U7336" s="2">
        <f t="shared" si="342"/>
        <v>0.30000000000000004</v>
      </c>
      <c r="V7336">
        <f>Table1[[#This Row],[Ship Date]]-Table1[[#This Row],[Order Date]]</f>
        <v>6</v>
      </c>
    </row>
    <row r="7337" spans="1:22" x14ac:dyDescent="0.35">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s="13">
        <v>843.9</v>
      </c>
      <c r="S7337" s="13">
        <f t="shared" si="343"/>
        <v>590.7299999999999</v>
      </c>
      <c r="T7337" s="13">
        <f t="shared" si="344"/>
        <v>253.17000000000007</v>
      </c>
      <c r="U7337" s="2">
        <f t="shared" si="342"/>
        <v>0.3000000000000001</v>
      </c>
      <c r="V7337">
        <f>Table1[[#This Row],[Ship Date]]-Table1[[#This Row],[Order Date]]</f>
        <v>5</v>
      </c>
    </row>
    <row r="7338" spans="1:22" x14ac:dyDescent="0.35">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s="13">
        <v>449.56799999999998</v>
      </c>
      <c r="S7338" s="13">
        <f t="shared" si="343"/>
        <v>314.69759999999997</v>
      </c>
      <c r="T7338" s="13">
        <f t="shared" si="344"/>
        <v>134.87040000000002</v>
      </c>
      <c r="U7338" s="2">
        <f t="shared" si="342"/>
        <v>0.30000000000000004</v>
      </c>
      <c r="V7338">
        <f>Table1[[#This Row],[Ship Date]]-Table1[[#This Row],[Order Date]]</f>
        <v>5</v>
      </c>
    </row>
    <row r="7339" spans="1:22" x14ac:dyDescent="0.35">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s="13">
        <v>15.51</v>
      </c>
      <c r="S7339" s="13">
        <f t="shared" si="343"/>
        <v>10.856999999999999</v>
      </c>
      <c r="T7339" s="13">
        <f t="shared" si="344"/>
        <v>4.6530000000000005</v>
      </c>
      <c r="U7339" s="2">
        <f t="shared" si="342"/>
        <v>0.30000000000000004</v>
      </c>
      <c r="V7339">
        <f>Table1[[#This Row],[Ship Date]]-Table1[[#This Row],[Order Date]]</f>
        <v>2</v>
      </c>
    </row>
    <row r="7340" spans="1:22" x14ac:dyDescent="0.35">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s="13">
        <v>192.18600000000001</v>
      </c>
      <c r="S7340" s="13">
        <f t="shared" si="343"/>
        <v>134.53020000000001</v>
      </c>
      <c r="T7340" s="13">
        <f t="shared" si="344"/>
        <v>57.655799999999999</v>
      </c>
      <c r="U7340" s="2">
        <f t="shared" si="342"/>
        <v>0.3</v>
      </c>
      <c r="V7340">
        <f>Table1[[#This Row],[Ship Date]]-Table1[[#This Row],[Order Date]]</f>
        <v>3</v>
      </c>
    </row>
    <row r="7341" spans="1:22" x14ac:dyDescent="0.35">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s="13">
        <v>5.76</v>
      </c>
      <c r="S7341" s="13">
        <f t="shared" si="343"/>
        <v>4.032</v>
      </c>
      <c r="T7341" s="13">
        <f t="shared" si="344"/>
        <v>1.7279999999999998</v>
      </c>
      <c r="U7341" s="2">
        <f t="shared" si="342"/>
        <v>0.3</v>
      </c>
      <c r="V7341">
        <f>Table1[[#This Row],[Ship Date]]-Table1[[#This Row],[Order Date]]</f>
        <v>3</v>
      </c>
    </row>
    <row r="7342" spans="1:22" x14ac:dyDescent="0.35">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s="13">
        <v>67.88</v>
      </c>
      <c r="S7342" s="13">
        <f t="shared" si="343"/>
        <v>47.515999999999991</v>
      </c>
      <c r="T7342" s="13">
        <f t="shared" si="344"/>
        <v>20.364000000000004</v>
      </c>
      <c r="U7342" s="2">
        <f t="shared" si="342"/>
        <v>0.3000000000000001</v>
      </c>
      <c r="V7342">
        <f>Table1[[#This Row],[Ship Date]]-Table1[[#This Row],[Order Date]]</f>
        <v>6</v>
      </c>
    </row>
    <row r="7343" spans="1:22" x14ac:dyDescent="0.35">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s="13">
        <v>162.88999999999999</v>
      </c>
      <c r="S7343" s="13">
        <f t="shared" si="343"/>
        <v>114.02299999999998</v>
      </c>
      <c r="T7343" s="13">
        <f t="shared" si="344"/>
        <v>48.867000000000004</v>
      </c>
      <c r="U7343" s="2">
        <f t="shared" si="342"/>
        <v>0.30000000000000004</v>
      </c>
      <c r="V7343">
        <f>Table1[[#This Row],[Ship Date]]-Table1[[#This Row],[Order Date]]</f>
        <v>6</v>
      </c>
    </row>
    <row r="7344" spans="1:22" x14ac:dyDescent="0.35">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s="13">
        <v>25.71</v>
      </c>
      <c r="S7344" s="13">
        <f t="shared" si="343"/>
        <v>17.997</v>
      </c>
      <c r="T7344" s="13">
        <f t="shared" si="344"/>
        <v>7.713000000000001</v>
      </c>
      <c r="U7344" s="2">
        <f t="shared" si="342"/>
        <v>0.30000000000000004</v>
      </c>
      <c r="V7344">
        <f>Table1[[#This Row],[Ship Date]]-Table1[[#This Row],[Order Date]]</f>
        <v>6</v>
      </c>
    </row>
    <row r="7345" spans="1:22" x14ac:dyDescent="0.35">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s="13">
        <v>191.88</v>
      </c>
      <c r="S7345" s="13">
        <f t="shared" si="343"/>
        <v>134.31599999999997</v>
      </c>
      <c r="T7345" s="13">
        <f t="shared" si="344"/>
        <v>57.564000000000021</v>
      </c>
      <c r="U7345" s="2">
        <f t="shared" si="342"/>
        <v>0.3000000000000001</v>
      </c>
      <c r="V7345">
        <f>Table1[[#This Row],[Ship Date]]-Table1[[#This Row],[Order Date]]</f>
        <v>6</v>
      </c>
    </row>
    <row r="7346" spans="1:22" x14ac:dyDescent="0.35">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s="13">
        <v>721.875</v>
      </c>
      <c r="S7346" s="13">
        <f t="shared" si="343"/>
        <v>505.31249999999994</v>
      </c>
      <c r="T7346" s="13">
        <f t="shared" si="344"/>
        <v>216.56250000000006</v>
      </c>
      <c r="U7346" s="2">
        <f t="shared" si="342"/>
        <v>0.3000000000000001</v>
      </c>
      <c r="V7346">
        <f>Table1[[#This Row],[Ship Date]]-Table1[[#This Row],[Order Date]]</f>
        <v>6</v>
      </c>
    </row>
    <row r="7347" spans="1:22" x14ac:dyDescent="0.35">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s="13">
        <v>73.567999999999998</v>
      </c>
      <c r="S7347" s="13">
        <f t="shared" si="343"/>
        <v>51.497599999999998</v>
      </c>
      <c r="T7347" s="13">
        <f t="shared" si="344"/>
        <v>22.070399999999999</v>
      </c>
      <c r="U7347" s="2">
        <f t="shared" si="342"/>
        <v>0.3</v>
      </c>
      <c r="V7347">
        <f>Table1[[#This Row],[Ship Date]]-Table1[[#This Row],[Order Date]]</f>
        <v>6</v>
      </c>
    </row>
    <row r="7348" spans="1:22" x14ac:dyDescent="0.35">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s="13">
        <v>13.584</v>
      </c>
      <c r="S7348" s="13">
        <f t="shared" si="343"/>
        <v>9.508799999999999</v>
      </c>
      <c r="T7348" s="13">
        <f t="shared" si="344"/>
        <v>4.0752000000000006</v>
      </c>
      <c r="U7348" s="2">
        <f t="shared" si="342"/>
        <v>0.30000000000000004</v>
      </c>
      <c r="V7348">
        <f>Table1[[#This Row],[Ship Date]]-Table1[[#This Row],[Order Date]]</f>
        <v>6</v>
      </c>
    </row>
    <row r="7349" spans="1:22" x14ac:dyDescent="0.35">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s="13">
        <v>64.784000000000006</v>
      </c>
      <c r="S7349" s="13">
        <f t="shared" si="343"/>
        <v>45.348800000000004</v>
      </c>
      <c r="T7349" s="13">
        <f t="shared" si="344"/>
        <v>19.435200000000002</v>
      </c>
      <c r="U7349" s="2">
        <f t="shared" si="342"/>
        <v>0.3</v>
      </c>
      <c r="V7349">
        <f>Table1[[#This Row],[Ship Date]]-Table1[[#This Row],[Order Date]]</f>
        <v>6</v>
      </c>
    </row>
    <row r="7350" spans="1:22" x14ac:dyDescent="0.35">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s="13">
        <v>176.77199999999999</v>
      </c>
      <c r="S7350" s="13">
        <f t="shared" si="343"/>
        <v>123.74039999999998</v>
      </c>
      <c r="T7350" s="13">
        <f t="shared" si="344"/>
        <v>53.031600000000012</v>
      </c>
      <c r="U7350" s="2">
        <f t="shared" si="342"/>
        <v>0.3000000000000001</v>
      </c>
      <c r="V7350">
        <f>Table1[[#This Row],[Ship Date]]-Table1[[#This Row],[Order Date]]</f>
        <v>4</v>
      </c>
    </row>
    <row r="7351" spans="1:22" x14ac:dyDescent="0.35">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s="13">
        <v>38.82</v>
      </c>
      <c r="S7351" s="13">
        <f t="shared" si="343"/>
        <v>27.173999999999999</v>
      </c>
      <c r="T7351" s="13">
        <f t="shared" si="344"/>
        <v>11.646000000000001</v>
      </c>
      <c r="U7351" s="2">
        <f t="shared" si="342"/>
        <v>0.30000000000000004</v>
      </c>
      <c r="V7351">
        <f>Table1[[#This Row],[Ship Date]]-Table1[[#This Row],[Order Date]]</f>
        <v>6</v>
      </c>
    </row>
    <row r="7352" spans="1:22" x14ac:dyDescent="0.35">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s="13">
        <v>21.9</v>
      </c>
      <c r="S7352" s="13">
        <f t="shared" si="343"/>
        <v>15.329999999999998</v>
      </c>
      <c r="T7352" s="13">
        <f t="shared" si="344"/>
        <v>6.57</v>
      </c>
      <c r="U7352" s="2">
        <f t="shared" si="342"/>
        <v>0.30000000000000004</v>
      </c>
      <c r="V7352">
        <f>Table1[[#This Row],[Ship Date]]-Table1[[#This Row],[Order Date]]</f>
        <v>6</v>
      </c>
    </row>
    <row r="7353" spans="1:22" x14ac:dyDescent="0.35">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s="13">
        <v>111.79</v>
      </c>
      <c r="S7353" s="13">
        <f t="shared" si="343"/>
        <v>78.253</v>
      </c>
      <c r="T7353" s="13">
        <f t="shared" si="344"/>
        <v>33.537000000000006</v>
      </c>
      <c r="U7353" s="2">
        <f t="shared" si="342"/>
        <v>0.30000000000000004</v>
      </c>
      <c r="V7353">
        <f>Table1[[#This Row],[Ship Date]]-Table1[[#This Row],[Order Date]]</f>
        <v>6</v>
      </c>
    </row>
    <row r="7354" spans="1:22" x14ac:dyDescent="0.35">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s="13">
        <v>445.44</v>
      </c>
      <c r="S7354" s="13">
        <f t="shared" si="343"/>
        <v>311.80799999999999</v>
      </c>
      <c r="T7354" s="13">
        <f t="shared" si="344"/>
        <v>133.63200000000001</v>
      </c>
      <c r="U7354" s="2">
        <f t="shared" si="342"/>
        <v>0.3</v>
      </c>
      <c r="V7354">
        <f>Table1[[#This Row],[Ship Date]]-Table1[[#This Row],[Order Date]]</f>
        <v>2</v>
      </c>
    </row>
    <row r="7355" spans="1:22" x14ac:dyDescent="0.35">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s="13">
        <v>16.52</v>
      </c>
      <c r="S7355" s="13">
        <f t="shared" si="343"/>
        <v>11.563999999999998</v>
      </c>
      <c r="T7355" s="13">
        <f t="shared" si="344"/>
        <v>4.9560000000000013</v>
      </c>
      <c r="U7355" s="2">
        <f t="shared" si="342"/>
        <v>0.3000000000000001</v>
      </c>
      <c r="V7355">
        <f>Table1[[#This Row],[Ship Date]]-Table1[[#This Row],[Order Date]]</f>
        <v>7</v>
      </c>
    </row>
    <row r="7356" spans="1:22" x14ac:dyDescent="0.35">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s="13">
        <v>29.9</v>
      </c>
      <c r="S7356" s="13">
        <f t="shared" si="343"/>
        <v>20.929999999999996</v>
      </c>
      <c r="T7356" s="13">
        <f t="shared" si="344"/>
        <v>8.9700000000000024</v>
      </c>
      <c r="U7356" s="2">
        <f t="shared" si="342"/>
        <v>0.3000000000000001</v>
      </c>
      <c r="V7356">
        <f>Table1[[#This Row],[Ship Date]]-Table1[[#This Row],[Order Date]]</f>
        <v>7</v>
      </c>
    </row>
    <row r="7357" spans="1:22" x14ac:dyDescent="0.35">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s="13">
        <v>116.4</v>
      </c>
      <c r="S7357" s="13">
        <f t="shared" si="343"/>
        <v>81.48</v>
      </c>
      <c r="T7357" s="13">
        <f t="shared" si="344"/>
        <v>34.92</v>
      </c>
      <c r="U7357" s="2">
        <f t="shared" si="342"/>
        <v>0.3</v>
      </c>
      <c r="V7357">
        <f>Table1[[#This Row],[Ship Date]]-Table1[[#This Row],[Order Date]]</f>
        <v>2</v>
      </c>
    </row>
    <row r="7358" spans="1:22" x14ac:dyDescent="0.35">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s="13">
        <v>1.4079999999999999</v>
      </c>
      <c r="S7358" s="13">
        <f t="shared" si="343"/>
        <v>0.98559999999999992</v>
      </c>
      <c r="T7358" s="13">
        <f t="shared" si="344"/>
        <v>0.4224</v>
      </c>
      <c r="U7358" s="2">
        <f t="shared" si="342"/>
        <v>0.3</v>
      </c>
      <c r="V7358">
        <f>Table1[[#This Row],[Ship Date]]-Table1[[#This Row],[Order Date]]</f>
        <v>5</v>
      </c>
    </row>
    <row r="7359" spans="1:22" x14ac:dyDescent="0.35">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s="13">
        <v>169.56800000000001</v>
      </c>
      <c r="S7359" s="13">
        <f t="shared" si="343"/>
        <v>118.69759999999999</v>
      </c>
      <c r="T7359" s="13">
        <f t="shared" si="344"/>
        <v>50.870400000000018</v>
      </c>
      <c r="U7359" s="2">
        <f t="shared" si="342"/>
        <v>0.3000000000000001</v>
      </c>
      <c r="V7359">
        <f>Table1[[#This Row],[Ship Date]]-Table1[[#This Row],[Order Date]]</f>
        <v>5</v>
      </c>
    </row>
    <row r="7360" spans="1:22" x14ac:dyDescent="0.35">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s="13">
        <v>251.964</v>
      </c>
      <c r="S7360" s="13">
        <f t="shared" si="343"/>
        <v>176.37479999999999</v>
      </c>
      <c r="T7360" s="13">
        <f t="shared" si="344"/>
        <v>75.589200000000005</v>
      </c>
      <c r="U7360" s="2">
        <f t="shared" si="342"/>
        <v>0.30000000000000004</v>
      </c>
      <c r="V7360">
        <f>Table1[[#This Row],[Ship Date]]-Table1[[#This Row],[Order Date]]</f>
        <v>4</v>
      </c>
    </row>
    <row r="7361" spans="1:22" x14ac:dyDescent="0.35">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s="13">
        <v>523.76400000000001</v>
      </c>
      <c r="S7361" s="13">
        <f t="shared" si="343"/>
        <v>366.63479999999998</v>
      </c>
      <c r="T7361" s="13">
        <f t="shared" si="344"/>
        <v>157.12920000000003</v>
      </c>
      <c r="U7361" s="2">
        <f t="shared" si="342"/>
        <v>0.30000000000000004</v>
      </c>
      <c r="V7361">
        <f>Table1[[#This Row],[Ship Date]]-Table1[[#This Row],[Order Date]]</f>
        <v>4</v>
      </c>
    </row>
    <row r="7362" spans="1:22" x14ac:dyDescent="0.35">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s="13">
        <v>19.440000000000001</v>
      </c>
      <c r="S7362" s="13">
        <f t="shared" si="343"/>
        <v>13.608000000000001</v>
      </c>
      <c r="T7362" s="13">
        <f t="shared" si="344"/>
        <v>5.8320000000000007</v>
      </c>
      <c r="U7362" s="2">
        <f t="shared" si="342"/>
        <v>0.30000000000000004</v>
      </c>
      <c r="V7362">
        <f>Table1[[#This Row],[Ship Date]]-Table1[[#This Row],[Order Date]]</f>
        <v>2</v>
      </c>
    </row>
    <row r="7363" spans="1:22" x14ac:dyDescent="0.35">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s="13">
        <v>194.352</v>
      </c>
      <c r="S7363" s="13">
        <f t="shared" si="343"/>
        <v>136.04640000000001</v>
      </c>
      <c r="T7363" s="13">
        <f t="shared" si="344"/>
        <v>58.305599999999998</v>
      </c>
      <c r="U7363" s="2">
        <f t="shared" ref="U7363:U7426" si="345">T7363/R7363</f>
        <v>0.3</v>
      </c>
      <c r="V7363">
        <f>Table1[[#This Row],[Ship Date]]-Table1[[#This Row],[Order Date]]</f>
        <v>2</v>
      </c>
    </row>
    <row r="7364" spans="1:22" x14ac:dyDescent="0.35">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s="13">
        <v>36.624000000000002</v>
      </c>
      <c r="S7364" s="13">
        <f t="shared" ref="S7364:S7427" si="346">R7364*0.7</f>
        <v>25.636800000000001</v>
      </c>
      <c r="T7364" s="13">
        <f t="shared" ref="T7364:T7427" si="347">R7364-S7364</f>
        <v>10.987200000000001</v>
      </c>
      <c r="U7364" s="2">
        <f t="shared" si="345"/>
        <v>0.30000000000000004</v>
      </c>
      <c r="V7364">
        <f>Table1[[#This Row],[Ship Date]]-Table1[[#This Row],[Order Date]]</f>
        <v>2</v>
      </c>
    </row>
    <row r="7365" spans="1:22" x14ac:dyDescent="0.35">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s="13">
        <v>340.18200000000002</v>
      </c>
      <c r="S7365" s="13">
        <f t="shared" si="346"/>
        <v>238.12739999999999</v>
      </c>
      <c r="T7365" s="13">
        <f t="shared" si="347"/>
        <v>102.05460000000002</v>
      </c>
      <c r="U7365" s="2">
        <f t="shared" si="345"/>
        <v>0.30000000000000004</v>
      </c>
      <c r="V7365">
        <f>Table1[[#This Row],[Ship Date]]-Table1[[#This Row],[Order Date]]</f>
        <v>6</v>
      </c>
    </row>
    <row r="7366" spans="1:22" x14ac:dyDescent="0.35">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s="13">
        <v>12.672000000000001</v>
      </c>
      <c r="S7366" s="13">
        <f t="shared" si="346"/>
        <v>8.8704000000000001</v>
      </c>
      <c r="T7366" s="13">
        <f t="shared" si="347"/>
        <v>3.8016000000000005</v>
      </c>
      <c r="U7366" s="2">
        <f t="shared" si="345"/>
        <v>0.30000000000000004</v>
      </c>
      <c r="V7366">
        <f>Table1[[#This Row],[Ship Date]]-Table1[[#This Row],[Order Date]]</f>
        <v>6</v>
      </c>
    </row>
    <row r="7367" spans="1:22" x14ac:dyDescent="0.35">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s="13">
        <v>6.8879999999999999</v>
      </c>
      <c r="S7367" s="13">
        <f t="shared" si="346"/>
        <v>4.8215999999999992</v>
      </c>
      <c r="T7367" s="13">
        <f t="shared" si="347"/>
        <v>2.0664000000000007</v>
      </c>
      <c r="U7367" s="2">
        <f t="shared" si="345"/>
        <v>0.3000000000000001</v>
      </c>
      <c r="V7367">
        <f>Table1[[#This Row],[Ship Date]]-Table1[[#This Row],[Order Date]]</f>
        <v>6</v>
      </c>
    </row>
    <row r="7368" spans="1:22" x14ac:dyDescent="0.35">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s="13">
        <v>32.543999999999997</v>
      </c>
      <c r="S7368" s="13">
        <f t="shared" si="346"/>
        <v>22.780799999999996</v>
      </c>
      <c r="T7368" s="13">
        <f t="shared" si="347"/>
        <v>9.7632000000000012</v>
      </c>
      <c r="U7368" s="2">
        <f t="shared" si="345"/>
        <v>0.30000000000000004</v>
      </c>
      <c r="V7368">
        <f>Table1[[#This Row],[Ship Date]]-Table1[[#This Row],[Order Date]]</f>
        <v>6</v>
      </c>
    </row>
    <row r="7369" spans="1:22" x14ac:dyDescent="0.35">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s="13">
        <v>347.80200000000002</v>
      </c>
      <c r="S7369" s="13">
        <f t="shared" si="346"/>
        <v>243.4614</v>
      </c>
      <c r="T7369" s="13">
        <f t="shared" si="347"/>
        <v>104.34060000000002</v>
      </c>
      <c r="U7369" s="2">
        <f t="shared" si="345"/>
        <v>0.30000000000000004</v>
      </c>
      <c r="V7369">
        <f>Table1[[#This Row],[Ship Date]]-Table1[[#This Row],[Order Date]]</f>
        <v>6</v>
      </c>
    </row>
    <row r="7370" spans="1:22" x14ac:dyDescent="0.35">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s="13">
        <v>15.57</v>
      </c>
      <c r="S7370" s="13">
        <f t="shared" si="346"/>
        <v>10.898999999999999</v>
      </c>
      <c r="T7370" s="13">
        <f t="shared" si="347"/>
        <v>4.6710000000000012</v>
      </c>
      <c r="U7370" s="2">
        <f t="shared" si="345"/>
        <v>0.30000000000000004</v>
      </c>
      <c r="V7370">
        <f>Table1[[#This Row],[Ship Date]]-Table1[[#This Row],[Order Date]]</f>
        <v>2</v>
      </c>
    </row>
    <row r="7371" spans="1:22" x14ac:dyDescent="0.35">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s="13">
        <v>4.6079999999999997</v>
      </c>
      <c r="S7371" s="13">
        <f t="shared" si="346"/>
        <v>3.2255999999999996</v>
      </c>
      <c r="T7371" s="13">
        <f t="shared" si="347"/>
        <v>1.3824000000000001</v>
      </c>
      <c r="U7371" s="2">
        <f t="shared" si="345"/>
        <v>0.30000000000000004</v>
      </c>
      <c r="V7371">
        <f>Table1[[#This Row],[Ship Date]]-Table1[[#This Row],[Order Date]]</f>
        <v>2</v>
      </c>
    </row>
    <row r="7372" spans="1:22" x14ac:dyDescent="0.35">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s="13">
        <v>257.98</v>
      </c>
      <c r="S7372" s="13">
        <f t="shared" si="346"/>
        <v>180.58600000000001</v>
      </c>
      <c r="T7372" s="13">
        <f t="shared" si="347"/>
        <v>77.394000000000005</v>
      </c>
      <c r="U7372" s="2">
        <f t="shared" si="345"/>
        <v>0.3</v>
      </c>
      <c r="V7372">
        <f>Table1[[#This Row],[Ship Date]]-Table1[[#This Row],[Order Date]]</f>
        <v>4</v>
      </c>
    </row>
    <row r="7373" spans="1:22" x14ac:dyDescent="0.35">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s="13">
        <v>153.78</v>
      </c>
      <c r="S7373" s="13">
        <f t="shared" si="346"/>
        <v>107.646</v>
      </c>
      <c r="T7373" s="13">
        <f t="shared" si="347"/>
        <v>46.134</v>
      </c>
      <c r="U7373" s="2">
        <f t="shared" si="345"/>
        <v>0.3</v>
      </c>
      <c r="V7373">
        <f>Table1[[#This Row],[Ship Date]]-Table1[[#This Row],[Order Date]]</f>
        <v>2</v>
      </c>
    </row>
    <row r="7374" spans="1:22" x14ac:dyDescent="0.35">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s="13">
        <v>61.02</v>
      </c>
      <c r="S7374" s="13">
        <f t="shared" si="346"/>
        <v>42.713999999999999</v>
      </c>
      <c r="T7374" s="13">
        <f t="shared" si="347"/>
        <v>18.306000000000004</v>
      </c>
      <c r="U7374" s="2">
        <f t="shared" si="345"/>
        <v>0.30000000000000004</v>
      </c>
      <c r="V7374">
        <f>Table1[[#This Row],[Ship Date]]-Table1[[#This Row],[Order Date]]</f>
        <v>2</v>
      </c>
    </row>
    <row r="7375" spans="1:22" x14ac:dyDescent="0.35">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s="13">
        <v>110.11</v>
      </c>
      <c r="S7375" s="13">
        <f t="shared" si="346"/>
        <v>77.076999999999998</v>
      </c>
      <c r="T7375" s="13">
        <f t="shared" si="347"/>
        <v>33.033000000000001</v>
      </c>
      <c r="U7375" s="2">
        <f t="shared" si="345"/>
        <v>0.3</v>
      </c>
      <c r="V7375">
        <f>Table1[[#This Row],[Ship Date]]-Table1[[#This Row],[Order Date]]</f>
        <v>2</v>
      </c>
    </row>
    <row r="7376" spans="1:22" x14ac:dyDescent="0.35">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s="13">
        <v>7.89</v>
      </c>
      <c r="S7376" s="13">
        <f t="shared" si="346"/>
        <v>5.5229999999999997</v>
      </c>
      <c r="T7376" s="13">
        <f t="shared" si="347"/>
        <v>2.367</v>
      </c>
      <c r="U7376" s="2">
        <f t="shared" si="345"/>
        <v>0.3</v>
      </c>
      <c r="V7376">
        <f>Table1[[#This Row],[Ship Date]]-Table1[[#This Row],[Order Date]]</f>
        <v>2</v>
      </c>
    </row>
    <row r="7377" spans="1:22" x14ac:dyDescent="0.35">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s="13">
        <v>36.024000000000001</v>
      </c>
      <c r="S7377" s="13">
        <f t="shared" si="346"/>
        <v>25.216799999999999</v>
      </c>
      <c r="T7377" s="13">
        <f t="shared" si="347"/>
        <v>10.807200000000002</v>
      </c>
      <c r="U7377" s="2">
        <f t="shared" si="345"/>
        <v>0.30000000000000004</v>
      </c>
      <c r="V7377">
        <f>Table1[[#This Row],[Ship Date]]-Table1[[#This Row],[Order Date]]</f>
        <v>7</v>
      </c>
    </row>
    <row r="7378" spans="1:22" x14ac:dyDescent="0.35">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s="13">
        <v>54.335999999999999</v>
      </c>
      <c r="S7378" s="13">
        <f t="shared" si="346"/>
        <v>38.035199999999996</v>
      </c>
      <c r="T7378" s="13">
        <f t="shared" si="347"/>
        <v>16.300800000000002</v>
      </c>
      <c r="U7378" s="2">
        <f t="shared" si="345"/>
        <v>0.30000000000000004</v>
      </c>
      <c r="V7378">
        <f>Table1[[#This Row],[Ship Date]]-Table1[[#This Row],[Order Date]]</f>
        <v>3</v>
      </c>
    </row>
    <row r="7379" spans="1:22" x14ac:dyDescent="0.35">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s="13">
        <v>92.52</v>
      </c>
      <c r="S7379" s="13">
        <f t="shared" si="346"/>
        <v>64.763999999999996</v>
      </c>
      <c r="T7379" s="13">
        <f t="shared" si="347"/>
        <v>27.756</v>
      </c>
      <c r="U7379" s="2">
        <f t="shared" si="345"/>
        <v>0.3</v>
      </c>
      <c r="V7379">
        <f>Table1[[#This Row],[Ship Date]]-Table1[[#This Row],[Order Date]]</f>
        <v>4</v>
      </c>
    </row>
    <row r="7380" spans="1:22" x14ac:dyDescent="0.35">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s="13">
        <v>10.272</v>
      </c>
      <c r="S7380" s="13">
        <f t="shared" si="346"/>
        <v>7.1903999999999995</v>
      </c>
      <c r="T7380" s="13">
        <f t="shared" si="347"/>
        <v>3.0816000000000008</v>
      </c>
      <c r="U7380" s="2">
        <f t="shared" si="345"/>
        <v>0.30000000000000004</v>
      </c>
      <c r="V7380">
        <f>Table1[[#This Row],[Ship Date]]-Table1[[#This Row],[Order Date]]</f>
        <v>0</v>
      </c>
    </row>
    <row r="7381" spans="1:22" x14ac:dyDescent="0.35">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s="13">
        <v>40.74</v>
      </c>
      <c r="S7381" s="13">
        <f t="shared" si="346"/>
        <v>28.518000000000001</v>
      </c>
      <c r="T7381" s="13">
        <f t="shared" si="347"/>
        <v>12.222000000000001</v>
      </c>
      <c r="U7381" s="2">
        <f t="shared" si="345"/>
        <v>0.30000000000000004</v>
      </c>
      <c r="V7381">
        <f>Table1[[#This Row],[Ship Date]]-Table1[[#This Row],[Order Date]]</f>
        <v>5</v>
      </c>
    </row>
    <row r="7382" spans="1:22" x14ac:dyDescent="0.35">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s="13">
        <v>14.4</v>
      </c>
      <c r="S7382" s="13">
        <f t="shared" si="346"/>
        <v>10.08</v>
      </c>
      <c r="T7382" s="13">
        <f t="shared" si="347"/>
        <v>4.32</v>
      </c>
      <c r="U7382" s="2">
        <f t="shared" si="345"/>
        <v>0.3</v>
      </c>
      <c r="V7382">
        <f>Table1[[#This Row],[Ship Date]]-Table1[[#This Row],[Order Date]]</f>
        <v>5</v>
      </c>
    </row>
    <row r="7383" spans="1:22" x14ac:dyDescent="0.35">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s="13">
        <v>149.94999999999999</v>
      </c>
      <c r="S7383" s="13">
        <f t="shared" si="346"/>
        <v>104.96499999999999</v>
      </c>
      <c r="T7383" s="13">
        <f t="shared" si="347"/>
        <v>44.984999999999999</v>
      </c>
      <c r="U7383" s="2">
        <f t="shared" si="345"/>
        <v>0.30000000000000004</v>
      </c>
      <c r="V7383">
        <f>Table1[[#This Row],[Ship Date]]-Table1[[#This Row],[Order Date]]</f>
        <v>5</v>
      </c>
    </row>
    <row r="7384" spans="1:22" x14ac:dyDescent="0.35">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s="13">
        <v>16.899999999999999</v>
      </c>
      <c r="S7384" s="13">
        <f t="shared" si="346"/>
        <v>11.829999999999998</v>
      </c>
      <c r="T7384" s="13">
        <f t="shared" si="347"/>
        <v>5.07</v>
      </c>
      <c r="U7384" s="2">
        <f t="shared" si="345"/>
        <v>0.30000000000000004</v>
      </c>
      <c r="V7384">
        <f>Table1[[#This Row],[Ship Date]]-Table1[[#This Row],[Order Date]]</f>
        <v>5</v>
      </c>
    </row>
    <row r="7385" spans="1:22" x14ac:dyDescent="0.35">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s="13">
        <v>17.61</v>
      </c>
      <c r="S7385" s="13">
        <f t="shared" si="346"/>
        <v>12.326999999999998</v>
      </c>
      <c r="T7385" s="13">
        <f t="shared" si="347"/>
        <v>5.2830000000000013</v>
      </c>
      <c r="U7385" s="2">
        <f t="shared" si="345"/>
        <v>0.3000000000000001</v>
      </c>
      <c r="V7385">
        <f>Table1[[#This Row],[Ship Date]]-Table1[[#This Row],[Order Date]]</f>
        <v>5</v>
      </c>
    </row>
    <row r="7386" spans="1:22" x14ac:dyDescent="0.35">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s="13">
        <v>378</v>
      </c>
      <c r="S7386" s="13">
        <f t="shared" si="346"/>
        <v>264.59999999999997</v>
      </c>
      <c r="T7386" s="13">
        <f t="shared" si="347"/>
        <v>113.40000000000003</v>
      </c>
      <c r="U7386" s="2">
        <f t="shared" si="345"/>
        <v>0.3000000000000001</v>
      </c>
      <c r="V7386">
        <f>Table1[[#This Row],[Ship Date]]-Table1[[#This Row],[Order Date]]</f>
        <v>5</v>
      </c>
    </row>
    <row r="7387" spans="1:22" x14ac:dyDescent="0.35">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s="13">
        <v>17.64</v>
      </c>
      <c r="S7387" s="13">
        <f t="shared" si="346"/>
        <v>12.347999999999999</v>
      </c>
      <c r="T7387" s="13">
        <f t="shared" si="347"/>
        <v>5.2920000000000016</v>
      </c>
      <c r="U7387" s="2">
        <f t="shared" si="345"/>
        <v>0.3000000000000001</v>
      </c>
      <c r="V7387">
        <f>Table1[[#This Row],[Ship Date]]-Table1[[#This Row],[Order Date]]</f>
        <v>5</v>
      </c>
    </row>
    <row r="7388" spans="1:22" x14ac:dyDescent="0.35">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s="13">
        <v>373.08</v>
      </c>
      <c r="S7388" s="13">
        <f t="shared" si="346"/>
        <v>261.15599999999995</v>
      </c>
      <c r="T7388" s="13">
        <f t="shared" si="347"/>
        <v>111.92400000000004</v>
      </c>
      <c r="U7388" s="2">
        <f t="shared" si="345"/>
        <v>0.3000000000000001</v>
      </c>
      <c r="V7388">
        <f>Table1[[#This Row],[Ship Date]]-Table1[[#This Row],[Order Date]]</f>
        <v>5</v>
      </c>
    </row>
    <row r="7389" spans="1:22" x14ac:dyDescent="0.35">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s="13">
        <v>1336.44</v>
      </c>
      <c r="S7389" s="13">
        <f t="shared" si="346"/>
        <v>935.50799999999992</v>
      </c>
      <c r="T7389" s="13">
        <f t="shared" si="347"/>
        <v>400.93200000000013</v>
      </c>
      <c r="U7389" s="2">
        <f t="shared" si="345"/>
        <v>0.3000000000000001</v>
      </c>
      <c r="V7389">
        <f>Table1[[#This Row],[Ship Date]]-Table1[[#This Row],[Order Date]]</f>
        <v>5</v>
      </c>
    </row>
    <row r="7390" spans="1:22" x14ac:dyDescent="0.35">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s="13">
        <v>29.97</v>
      </c>
      <c r="S7390" s="13">
        <f t="shared" si="346"/>
        <v>20.978999999999999</v>
      </c>
      <c r="T7390" s="13">
        <f t="shared" si="347"/>
        <v>8.9909999999999997</v>
      </c>
      <c r="U7390" s="2">
        <f t="shared" si="345"/>
        <v>0.3</v>
      </c>
      <c r="V7390">
        <f>Table1[[#This Row],[Ship Date]]-Table1[[#This Row],[Order Date]]</f>
        <v>5</v>
      </c>
    </row>
    <row r="7391" spans="1:22" x14ac:dyDescent="0.3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s="13">
        <v>390.36799999999999</v>
      </c>
      <c r="S7391" s="13">
        <f t="shared" si="346"/>
        <v>273.25759999999997</v>
      </c>
      <c r="T7391" s="13">
        <f t="shared" si="347"/>
        <v>117.11040000000003</v>
      </c>
      <c r="U7391" s="2">
        <f t="shared" si="345"/>
        <v>0.3000000000000001</v>
      </c>
      <c r="V7391">
        <f>Table1[[#This Row],[Ship Date]]-Table1[[#This Row],[Order Date]]</f>
        <v>4</v>
      </c>
    </row>
    <row r="7392" spans="1:22" x14ac:dyDescent="0.35">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s="13">
        <v>101.52</v>
      </c>
      <c r="S7392" s="13">
        <f t="shared" si="346"/>
        <v>71.063999999999993</v>
      </c>
      <c r="T7392" s="13">
        <f t="shared" si="347"/>
        <v>30.456000000000003</v>
      </c>
      <c r="U7392" s="2">
        <f t="shared" si="345"/>
        <v>0.30000000000000004</v>
      </c>
      <c r="V7392">
        <f>Table1[[#This Row],[Ship Date]]-Table1[[#This Row],[Order Date]]</f>
        <v>4</v>
      </c>
    </row>
    <row r="7393" spans="1:22" x14ac:dyDescent="0.35">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s="13">
        <v>74.352000000000004</v>
      </c>
      <c r="S7393" s="13">
        <f t="shared" si="346"/>
        <v>52.046399999999998</v>
      </c>
      <c r="T7393" s="13">
        <f t="shared" si="347"/>
        <v>22.305600000000005</v>
      </c>
      <c r="U7393" s="2">
        <f t="shared" si="345"/>
        <v>0.30000000000000004</v>
      </c>
      <c r="V7393">
        <f>Table1[[#This Row],[Ship Date]]-Table1[[#This Row],[Order Date]]</f>
        <v>3</v>
      </c>
    </row>
    <row r="7394" spans="1:22" x14ac:dyDescent="0.3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s="13">
        <v>15.7</v>
      </c>
      <c r="S7394" s="13">
        <f t="shared" si="346"/>
        <v>10.989999999999998</v>
      </c>
      <c r="T7394" s="13">
        <f t="shared" si="347"/>
        <v>4.7100000000000009</v>
      </c>
      <c r="U7394" s="2">
        <f t="shared" si="345"/>
        <v>0.30000000000000004</v>
      </c>
      <c r="V7394">
        <f>Table1[[#This Row],[Ship Date]]-Table1[[#This Row],[Order Date]]</f>
        <v>4</v>
      </c>
    </row>
    <row r="7395" spans="1:22" x14ac:dyDescent="0.3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s="13">
        <v>59.52</v>
      </c>
      <c r="S7395" s="13">
        <f t="shared" si="346"/>
        <v>41.664000000000001</v>
      </c>
      <c r="T7395" s="13">
        <f t="shared" si="347"/>
        <v>17.856000000000002</v>
      </c>
      <c r="U7395" s="2">
        <f t="shared" si="345"/>
        <v>0.3</v>
      </c>
      <c r="V7395">
        <f>Table1[[#This Row],[Ship Date]]-Table1[[#This Row],[Order Date]]</f>
        <v>4</v>
      </c>
    </row>
    <row r="7396" spans="1:22" x14ac:dyDescent="0.35">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s="13">
        <v>34.4</v>
      </c>
      <c r="S7396" s="13">
        <f t="shared" si="346"/>
        <v>24.08</v>
      </c>
      <c r="T7396" s="13">
        <f t="shared" si="347"/>
        <v>10.32</v>
      </c>
      <c r="U7396" s="2">
        <f t="shared" si="345"/>
        <v>0.30000000000000004</v>
      </c>
      <c r="V7396">
        <f>Table1[[#This Row],[Ship Date]]-Table1[[#This Row],[Order Date]]</f>
        <v>4</v>
      </c>
    </row>
    <row r="7397" spans="1:22" x14ac:dyDescent="0.35">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s="13">
        <v>313.17599999999999</v>
      </c>
      <c r="S7397" s="13">
        <f t="shared" si="346"/>
        <v>219.22319999999999</v>
      </c>
      <c r="T7397" s="13">
        <f t="shared" si="347"/>
        <v>93.952799999999996</v>
      </c>
      <c r="U7397" s="2">
        <f t="shared" si="345"/>
        <v>0.3</v>
      </c>
      <c r="V7397">
        <f>Table1[[#This Row],[Ship Date]]-Table1[[#This Row],[Order Date]]</f>
        <v>5</v>
      </c>
    </row>
    <row r="7398" spans="1:22" x14ac:dyDescent="0.35">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s="13">
        <v>866.64599999999996</v>
      </c>
      <c r="S7398" s="13">
        <f t="shared" si="346"/>
        <v>606.65219999999988</v>
      </c>
      <c r="T7398" s="13">
        <f t="shared" si="347"/>
        <v>259.99380000000008</v>
      </c>
      <c r="U7398" s="2">
        <f t="shared" si="345"/>
        <v>0.3000000000000001</v>
      </c>
      <c r="V7398">
        <f>Table1[[#This Row],[Ship Date]]-Table1[[#This Row],[Order Date]]</f>
        <v>5</v>
      </c>
    </row>
    <row r="7399" spans="1:22" x14ac:dyDescent="0.35">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s="13">
        <v>795.40800000000002</v>
      </c>
      <c r="S7399" s="13">
        <f t="shared" si="346"/>
        <v>556.78559999999993</v>
      </c>
      <c r="T7399" s="13">
        <f t="shared" si="347"/>
        <v>238.62240000000008</v>
      </c>
      <c r="U7399" s="2">
        <f t="shared" si="345"/>
        <v>0.3000000000000001</v>
      </c>
      <c r="V7399">
        <f>Table1[[#This Row],[Ship Date]]-Table1[[#This Row],[Order Date]]</f>
        <v>0</v>
      </c>
    </row>
    <row r="7400" spans="1:22" x14ac:dyDescent="0.35">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s="13">
        <v>35.856000000000002</v>
      </c>
      <c r="S7400" s="13">
        <f t="shared" si="346"/>
        <v>25.0992</v>
      </c>
      <c r="T7400" s="13">
        <f t="shared" si="347"/>
        <v>10.756800000000002</v>
      </c>
      <c r="U7400" s="2">
        <f t="shared" si="345"/>
        <v>0.30000000000000004</v>
      </c>
      <c r="V7400">
        <f>Table1[[#This Row],[Ship Date]]-Table1[[#This Row],[Order Date]]</f>
        <v>3</v>
      </c>
    </row>
    <row r="7401" spans="1:22" x14ac:dyDescent="0.35">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s="13">
        <v>23.84</v>
      </c>
      <c r="S7401" s="13">
        <f t="shared" si="346"/>
        <v>16.687999999999999</v>
      </c>
      <c r="T7401" s="13">
        <f t="shared" si="347"/>
        <v>7.152000000000001</v>
      </c>
      <c r="U7401" s="2">
        <f t="shared" si="345"/>
        <v>0.30000000000000004</v>
      </c>
      <c r="V7401">
        <f>Table1[[#This Row],[Ship Date]]-Table1[[#This Row],[Order Date]]</f>
        <v>3</v>
      </c>
    </row>
    <row r="7402" spans="1:22" x14ac:dyDescent="0.35">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s="13">
        <v>43.13</v>
      </c>
      <c r="S7402" s="13">
        <f t="shared" si="346"/>
        <v>30.190999999999999</v>
      </c>
      <c r="T7402" s="13">
        <f t="shared" si="347"/>
        <v>12.939000000000004</v>
      </c>
      <c r="U7402" s="2">
        <f t="shared" si="345"/>
        <v>0.30000000000000004</v>
      </c>
      <c r="V7402">
        <f>Table1[[#This Row],[Ship Date]]-Table1[[#This Row],[Order Date]]</f>
        <v>5</v>
      </c>
    </row>
    <row r="7403" spans="1:22" x14ac:dyDescent="0.35">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s="13">
        <v>30.87</v>
      </c>
      <c r="S7403" s="13">
        <f t="shared" si="346"/>
        <v>21.608999999999998</v>
      </c>
      <c r="T7403" s="13">
        <f t="shared" si="347"/>
        <v>9.2610000000000028</v>
      </c>
      <c r="U7403" s="2">
        <f t="shared" si="345"/>
        <v>0.3000000000000001</v>
      </c>
      <c r="V7403">
        <f>Table1[[#This Row],[Ship Date]]-Table1[[#This Row],[Order Date]]</f>
        <v>5</v>
      </c>
    </row>
    <row r="7404" spans="1:22" x14ac:dyDescent="0.35">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s="13">
        <v>70.12</v>
      </c>
      <c r="S7404" s="13">
        <f t="shared" si="346"/>
        <v>49.084000000000003</v>
      </c>
      <c r="T7404" s="13">
        <f t="shared" si="347"/>
        <v>21.036000000000001</v>
      </c>
      <c r="U7404" s="2">
        <f t="shared" si="345"/>
        <v>0.3</v>
      </c>
      <c r="V7404">
        <f>Table1[[#This Row],[Ship Date]]-Table1[[#This Row],[Order Date]]</f>
        <v>4</v>
      </c>
    </row>
    <row r="7405" spans="1:22" x14ac:dyDescent="0.35">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s="13">
        <v>509.95749999999998</v>
      </c>
      <c r="S7405" s="13">
        <f t="shared" si="346"/>
        <v>356.97024999999996</v>
      </c>
      <c r="T7405" s="13">
        <f t="shared" si="347"/>
        <v>152.98725000000002</v>
      </c>
      <c r="U7405" s="2">
        <f t="shared" si="345"/>
        <v>0.30000000000000004</v>
      </c>
      <c r="V7405">
        <f>Table1[[#This Row],[Ship Date]]-Table1[[#This Row],[Order Date]]</f>
        <v>5</v>
      </c>
    </row>
    <row r="7406" spans="1:22" x14ac:dyDescent="0.35">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s="13">
        <v>122.91</v>
      </c>
      <c r="S7406" s="13">
        <f t="shared" si="346"/>
        <v>86.036999999999992</v>
      </c>
      <c r="T7406" s="13">
        <f t="shared" si="347"/>
        <v>36.873000000000005</v>
      </c>
      <c r="U7406" s="2">
        <f t="shared" si="345"/>
        <v>0.30000000000000004</v>
      </c>
      <c r="V7406">
        <f>Table1[[#This Row],[Ship Date]]-Table1[[#This Row],[Order Date]]</f>
        <v>5</v>
      </c>
    </row>
    <row r="7407" spans="1:22" x14ac:dyDescent="0.35">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s="13">
        <v>97.567999999999998</v>
      </c>
      <c r="S7407" s="13">
        <f t="shared" si="346"/>
        <v>68.297599999999989</v>
      </c>
      <c r="T7407" s="13">
        <f t="shared" si="347"/>
        <v>29.270400000000009</v>
      </c>
      <c r="U7407" s="2">
        <f t="shared" si="345"/>
        <v>0.3000000000000001</v>
      </c>
      <c r="V7407">
        <f>Table1[[#This Row],[Ship Date]]-Table1[[#This Row],[Order Date]]</f>
        <v>5</v>
      </c>
    </row>
    <row r="7408" spans="1:22" x14ac:dyDescent="0.35">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s="13">
        <v>722.35199999999998</v>
      </c>
      <c r="S7408" s="13">
        <f t="shared" si="346"/>
        <v>505.64639999999997</v>
      </c>
      <c r="T7408" s="13">
        <f t="shared" si="347"/>
        <v>216.7056</v>
      </c>
      <c r="U7408" s="2">
        <f t="shared" si="345"/>
        <v>0.3</v>
      </c>
      <c r="V7408">
        <f>Table1[[#This Row],[Ship Date]]-Table1[[#This Row],[Order Date]]</f>
        <v>5</v>
      </c>
    </row>
    <row r="7409" spans="1:22" x14ac:dyDescent="0.35">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s="13">
        <v>11.52</v>
      </c>
      <c r="S7409" s="13">
        <f t="shared" si="346"/>
        <v>8.0640000000000001</v>
      </c>
      <c r="T7409" s="13">
        <f t="shared" si="347"/>
        <v>3.4559999999999995</v>
      </c>
      <c r="U7409" s="2">
        <f t="shared" si="345"/>
        <v>0.3</v>
      </c>
      <c r="V7409">
        <f>Table1[[#This Row],[Ship Date]]-Table1[[#This Row],[Order Date]]</f>
        <v>1</v>
      </c>
    </row>
    <row r="7410" spans="1:22" x14ac:dyDescent="0.3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s="13">
        <v>167.84</v>
      </c>
      <c r="S7410" s="13">
        <f t="shared" si="346"/>
        <v>117.488</v>
      </c>
      <c r="T7410" s="13">
        <f t="shared" si="347"/>
        <v>50.352000000000004</v>
      </c>
      <c r="U7410" s="2">
        <f t="shared" si="345"/>
        <v>0.30000000000000004</v>
      </c>
      <c r="V7410">
        <f>Table1[[#This Row],[Ship Date]]-Table1[[#This Row],[Order Date]]</f>
        <v>7</v>
      </c>
    </row>
    <row r="7411" spans="1:22" x14ac:dyDescent="0.35">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s="13">
        <v>172.11</v>
      </c>
      <c r="S7411" s="13">
        <f t="shared" si="346"/>
        <v>120.477</v>
      </c>
      <c r="T7411" s="13">
        <f t="shared" si="347"/>
        <v>51.63300000000001</v>
      </c>
      <c r="U7411" s="2">
        <f t="shared" si="345"/>
        <v>0.30000000000000004</v>
      </c>
      <c r="V7411">
        <f>Table1[[#This Row],[Ship Date]]-Table1[[#This Row],[Order Date]]</f>
        <v>4</v>
      </c>
    </row>
    <row r="7412" spans="1:22" x14ac:dyDescent="0.35">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s="13">
        <v>99.98</v>
      </c>
      <c r="S7412" s="13">
        <f t="shared" si="346"/>
        <v>69.986000000000004</v>
      </c>
      <c r="T7412" s="13">
        <f t="shared" si="347"/>
        <v>29.994</v>
      </c>
      <c r="U7412" s="2">
        <f t="shared" si="345"/>
        <v>0.3</v>
      </c>
      <c r="V7412">
        <f>Table1[[#This Row],[Ship Date]]-Table1[[#This Row],[Order Date]]</f>
        <v>1</v>
      </c>
    </row>
    <row r="7413" spans="1:22" x14ac:dyDescent="0.35">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s="13">
        <v>156.792</v>
      </c>
      <c r="S7413" s="13">
        <f t="shared" si="346"/>
        <v>109.75439999999999</v>
      </c>
      <c r="T7413" s="13">
        <f t="shared" si="347"/>
        <v>47.037600000000012</v>
      </c>
      <c r="U7413" s="2">
        <f t="shared" si="345"/>
        <v>0.3000000000000001</v>
      </c>
      <c r="V7413">
        <f>Table1[[#This Row],[Ship Date]]-Table1[[#This Row],[Order Date]]</f>
        <v>4</v>
      </c>
    </row>
    <row r="7414" spans="1:22" x14ac:dyDescent="0.35">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s="13">
        <v>35.36</v>
      </c>
      <c r="S7414" s="13">
        <f t="shared" si="346"/>
        <v>24.751999999999999</v>
      </c>
      <c r="T7414" s="13">
        <f t="shared" si="347"/>
        <v>10.608000000000001</v>
      </c>
      <c r="U7414" s="2">
        <f t="shared" si="345"/>
        <v>0.30000000000000004</v>
      </c>
      <c r="V7414">
        <f>Table1[[#This Row],[Ship Date]]-Table1[[#This Row],[Order Date]]</f>
        <v>4</v>
      </c>
    </row>
    <row r="7415" spans="1:22" x14ac:dyDescent="0.35">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s="13">
        <v>13.592000000000001</v>
      </c>
      <c r="S7415" s="13">
        <f t="shared" si="346"/>
        <v>9.5144000000000002</v>
      </c>
      <c r="T7415" s="13">
        <f t="shared" si="347"/>
        <v>4.0776000000000003</v>
      </c>
      <c r="U7415" s="2">
        <f t="shared" si="345"/>
        <v>0.3</v>
      </c>
      <c r="V7415">
        <f>Table1[[#This Row],[Ship Date]]-Table1[[#This Row],[Order Date]]</f>
        <v>4</v>
      </c>
    </row>
    <row r="7416" spans="1:22" x14ac:dyDescent="0.3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s="13">
        <v>386.68</v>
      </c>
      <c r="S7416" s="13">
        <f t="shared" si="346"/>
        <v>270.67599999999999</v>
      </c>
      <c r="T7416" s="13">
        <f t="shared" si="347"/>
        <v>116.00400000000002</v>
      </c>
      <c r="U7416" s="2">
        <f t="shared" si="345"/>
        <v>0.30000000000000004</v>
      </c>
      <c r="V7416">
        <f>Table1[[#This Row],[Ship Date]]-Table1[[#This Row],[Order Date]]</f>
        <v>2</v>
      </c>
    </row>
    <row r="7417" spans="1:22" x14ac:dyDescent="0.3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s="13">
        <v>379.96</v>
      </c>
      <c r="S7417" s="13">
        <f t="shared" si="346"/>
        <v>265.97199999999998</v>
      </c>
      <c r="T7417" s="13">
        <f t="shared" si="347"/>
        <v>113.988</v>
      </c>
      <c r="U7417" s="2">
        <f t="shared" si="345"/>
        <v>0.3</v>
      </c>
      <c r="V7417">
        <f>Table1[[#This Row],[Ship Date]]-Table1[[#This Row],[Order Date]]</f>
        <v>2</v>
      </c>
    </row>
    <row r="7418" spans="1:22" x14ac:dyDescent="0.35">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s="13">
        <v>539.91</v>
      </c>
      <c r="S7418" s="13">
        <f t="shared" si="346"/>
        <v>377.93699999999995</v>
      </c>
      <c r="T7418" s="13">
        <f t="shared" si="347"/>
        <v>161.97300000000001</v>
      </c>
      <c r="U7418" s="2">
        <f t="shared" si="345"/>
        <v>0.30000000000000004</v>
      </c>
      <c r="V7418">
        <f>Table1[[#This Row],[Ship Date]]-Table1[[#This Row],[Order Date]]</f>
        <v>2</v>
      </c>
    </row>
    <row r="7419" spans="1:22" x14ac:dyDescent="0.3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s="13">
        <v>41.24</v>
      </c>
      <c r="S7419" s="13">
        <f t="shared" si="346"/>
        <v>28.867999999999999</v>
      </c>
      <c r="T7419" s="13">
        <f t="shared" si="347"/>
        <v>12.372000000000003</v>
      </c>
      <c r="U7419" s="2">
        <f t="shared" si="345"/>
        <v>0.30000000000000004</v>
      </c>
      <c r="V7419">
        <f>Table1[[#This Row],[Ship Date]]-Table1[[#This Row],[Order Date]]</f>
        <v>2</v>
      </c>
    </row>
    <row r="7420" spans="1:22" x14ac:dyDescent="0.3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s="13">
        <v>51.896999999999998</v>
      </c>
      <c r="S7420" s="13">
        <f t="shared" si="346"/>
        <v>36.3279</v>
      </c>
      <c r="T7420" s="13">
        <f t="shared" si="347"/>
        <v>15.569099999999999</v>
      </c>
      <c r="U7420" s="2">
        <f t="shared" si="345"/>
        <v>0.3</v>
      </c>
      <c r="V7420">
        <f>Table1[[#This Row],[Ship Date]]-Table1[[#This Row],[Order Date]]</f>
        <v>2</v>
      </c>
    </row>
    <row r="7421" spans="1:22" x14ac:dyDescent="0.35">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s="13">
        <v>552.55999999999995</v>
      </c>
      <c r="S7421" s="13">
        <f t="shared" si="346"/>
        <v>386.79199999999992</v>
      </c>
      <c r="T7421" s="13">
        <f t="shared" si="347"/>
        <v>165.76800000000003</v>
      </c>
      <c r="U7421" s="2">
        <f t="shared" si="345"/>
        <v>0.3000000000000001</v>
      </c>
      <c r="V7421">
        <f>Table1[[#This Row],[Ship Date]]-Table1[[#This Row],[Order Date]]</f>
        <v>2</v>
      </c>
    </row>
    <row r="7422" spans="1:22" x14ac:dyDescent="0.35">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s="13">
        <v>23.16</v>
      </c>
      <c r="S7422" s="13">
        <f t="shared" si="346"/>
        <v>16.212</v>
      </c>
      <c r="T7422" s="13">
        <f t="shared" si="347"/>
        <v>6.9480000000000004</v>
      </c>
      <c r="U7422" s="2">
        <f t="shared" si="345"/>
        <v>0.3</v>
      </c>
      <c r="V7422">
        <f>Table1[[#This Row],[Ship Date]]-Table1[[#This Row],[Order Date]]</f>
        <v>2</v>
      </c>
    </row>
    <row r="7423" spans="1:22" x14ac:dyDescent="0.3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s="13">
        <v>126.08</v>
      </c>
      <c r="S7423" s="13">
        <f t="shared" si="346"/>
        <v>88.256</v>
      </c>
      <c r="T7423" s="13">
        <f t="shared" si="347"/>
        <v>37.823999999999998</v>
      </c>
      <c r="U7423" s="2">
        <f t="shared" si="345"/>
        <v>0.3</v>
      </c>
      <c r="V7423">
        <f>Table1[[#This Row],[Ship Date]]-Table1[[#This Row],[Order Date]]</f>
        <v>2</v>
      </c>
    </row>
    <row r="7424" spans="1:22" x14ac:dyDescent="0.35">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s="13">
        <v>449.1</v>
      </c>
      <c r="S7424" s="13">
        <f t="shared" si="346"/>
        <v>314.37</v>
      </c>
      <c r="T7424" s="13">
        <f t="shared" si="347"/>
        <v>134.73000000000002</v>
      </c>
      <c r="U7424" s="2">
        <f t="shared" si="345"/>
        <v>0.30000000000000004</v>
      </c>
      <c r="V7424">
        <f>Table1[[#This Row],[Ship Date]]-Table1[[#This Row],[Order Date]]</f>
        <v>2</v>
      </c>
    </row>
    <row r="7425" spans="1:22" x14ac:dyDescent="0.35">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s="13">
        <v>195.10400000000001</v>
      </c>
      <c r="S7425" s="13">
        <f t="shared" si="346"/>
        <v>136.5728</v>
      </c>
      <c r="T7425" s="13">
        <f t="shared" si="347"/>
        <v>58.531200000000013</v>
      </c>
      <c r="U7425" s="2">
        <f t="shared" si="345"/>
        <v>0.30000000000000004</v>
      </c>
      <c r="V7425">
        <f>Table1[[#This Row],[Ship Date]]-Table1[[#This Row],[Order Date]]</f>
        <v>4</v>
      </c>
    </row>
    <row r="7426" spans="1:22" x14ac:dyDescent="0.35">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s="13">
        <v>36.671999999999997</v>
      </c>
      <c r="S7426" s="13">
        <f t="shared" si="346"/>
        <v>25.670399999999997</v>
      </c>
      <c r="T7426" s="13">
        <f t="shared" si="347"/>
        <v>11.0016</v>
      </c>
      <c r="U7426" s="2">
        <f t="shared" si="345"/>
        <v>0.30000000000000004</v>
      </c>
      <c r="V7426">
        <f>Table1[[#This Row],[Ship Date]]-Table1[[#This Row],[Order Date]]</f>
        <v>4</v>
      </c>
    </row>
    <row r="7427" spans="1:22" x14ac:dyDescent="0.35">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s="13">
        <v>85.245999999999995</v>
      </c>
      <c r="S7427" s="13">
        <f t="shared" si="346"/>
        <v>59.672199999999989</v>
      </c>
      <c r="T7427" s="13">
        <f t="shared" si="347"/>
        <v>25.573800000000006</v>
      </c>
      <c r="U7427" s="2">
        <f t="shared" ref="U7427:U7490" si="348">T7427/R7427</f>
        <v>0.3000000000000001</v>
      </c>
      <c r="V7427">
        <f>Table1[[#This Row],[Ship Date]]-Table1[[#This Row],[Order Date]]</f>
        <v>2</v>
      </c>
    </row>
    <row r="7428" spans="1:22" x14ac:dyDescent="0.35">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s="13">
        <v>32.712000000000003</v>
      </c>
      <c r="S7428" s="13">
        <f t="shared" ref="S7428:S7491" si="349">R7428*0.7</f>
        <v>22.898400000000002</v>
      </c>
      <c r="T7428" s="13">
        <f t="shared" ref="T7428:T7491" si="350">R7428-S7428</f>
        <v>9.813600000000001</v>
      </c>
      <c r="U7428" s="2">
        <f t="shared" si="348"/>
        <v>0.3</v>
      </c>
      <c r="V7428">
        <f>Table1[[#This Row],[Ship Date]]-Table1[[#This Row],[Order Date]]</f>
        <v>2</v>
      </c>
    </row>
    <row r="7429" spans="1:22" x14ac:dyDescent="0.35">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s="13">
        <v>11.43</v>
      </c>
      <c r="S7429" s="13">
        <f t="shared" si="349"/>
        <v>8.0009999999999994</v>
      </c>
      <c r="T7429" s="13">
        <f t="shared" si="350"/>
        <v>3.4290000000000003</v>
      </c>
      <c r="U7429" s="2">
        <f t="shared" si="348"/>
        <v>0.30000000000000004</v>
      </c>
      <c r="V7429">
        <f>Table1[[#This Row],[Ship Date]]-Table1[[#This Row],[Order Date]]</f>
        <v>4</v>
      </c>
    </row>
    <row r="7430" spans="1:22" x14ac:dyDescent="0.35">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s="13">
        <v>30.44</v>
      </c>
      <c r="S7430" s="13">
        <f t="shared" si="349"/>
        <v>21.308</v>
      </c>
      <c r="T7430" s="13">
        <f t="shared" si="350"/>
        <v>9.1320000000000014</v>
      </c>
      <c r="U7430" s="2">
        <f t="shared" si="348"/>
        <v>0.30000000000000004</v>
      </c>
      <c r="V7430">
        <f>Table1[[#This Row],[Ship Date]]-Table1[[#This Row],[Order Date]]</f>
        <v>4</v>
      </c>
    </row>
    <row r="7431" spans="1:22" x14ac:dyDescent="0.35">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s="13">
        <v>12.96</v>
      </c>
      <c r="S7431" s="13">
        <f t="shared" si="349"/>
        <v>9.0719999999999992</v>
      </c>
      <c r="T7431" s="13">
        <f t="shared" si="350"/>
        <v>3.8880000000000017</v>
      </c>
      <c r="U7431" s="2">
        <f t="shared" si="348"/>
        <v>0.3000000000000001</v>
      </c>
      <c r="V7431">
        <f>Table1[[#This Row],[Ship Date]]-Table1[[#This Row],[Order Date]]</f>
        <v>4</v>
      </c>
    </row>
    <row r="7432" spans="1:22" x14ac:dyDescent="0.35">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s="13">
        <v>16</v>
      </c>
      <c r="S7432" s="13">
        <f t="shared" si="349"/>
        <v>11.2</v>
      </c>
      <c r="T7432" s="13">
        <f t="shared" si="350"/>
        <v>4.8000000000000007</v>
      </c>
      <c r="U7432" s="2">
        <f t="shared" si="348"/>
        <v>0.30000000000000004</v>
      </c>
      <c r="V7432">
        <f>Table1[[#This Row],[Ship Date]]-Table1[[#This Row],[Order Date]]</f>
        <v>4</v>
      </c>
    </row>
    <row r="7433" spans="1:22" x14ac:dyDescent="0.35">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s="13">
        <v>32.67</v>
      </c>
      <c r="S7433" s="13">
        <f t="shared" si="349"/>
        <v>22.869</v>
      </c>
      <c r="T7433" s="13">
        <f t="shared" si="350"/>
        <v>9.8010000000000019</v>
      </c>
      <c r="U7433" s="2">
        <f t="shared" si="348"/>
        <v>0.30000000000000004</v>
      </c>
      <c r="V7433">
        <f>Table1[[#This Row],[Ship Date]]-Table1[[#This Row],[Order Date]]</f>
        <v>4</v>
      </c>
    </row>
    <row r="7434" spans="1:22" x14ac:dyDescent="0.35">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s="13">
        <v>4.4640000000000004</v>
      </c>
      <c r="S7434" s="13">
        <f t="shared" si="349"/>
        <v>3.1248</v>
      </c>
      <c r="T7434" s="13">
        <f t="shared" si="350"/>
        <v>1.3392000000000004</v>
      </c>
      <c r="U7434" s="2">
        <f t="shared" si="348"/>
        <v>0.30000000000000004</v>
      </c>
      <c r="V7434">
        <f>Table1[[#This Row],[Ship Date]]-Table1[[#This Row],[Order Date]]</f>
        <v>4</v>
      </c>
    </row>
    <row r="7435" spans="1:22" x14ac:dyDescent="0.35">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s="13">
        <v>9.3450000000000006</v>
      </c>
      <c r="S7435" s="13">
        <f t="shared" si="349"/>
        <v>6.5415000000000001</v>
      </c>
      <c r="T7435" s="13">
        <f t="shared" si="350"/>
        <v>2.8035000000000005</v>
      </c>
      <c r="U7435" s="2">
        <f t="shared" si="348"/>
        <v>0.30000000000000004</v>
      </c>
      <c r="V7435">
        <f>Table1[[#This Row],[Ship Date]]-Table1[[#This Row],[Order Date]]</f>
        <v>4</v>
      </c>
    </row>
    <row r="7436" spans="1:22" x14ac:dyDescent="0.35">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s="13">
        <v>9.1440000000000001</v>
      </c>
      <c r="S7436" s="13">
        <f t="shared" si="349"/>
        <v>6.4007999999999994</v>
      </c>
      <c r="T7436" s="13">
        <f t="shared" si="350"/>
        <v>2.7432000000000007</v>
      </c>
      <c r="U7436" s="2">
        <f t="shared" si="348"/>
        <v>0.3000000000000001</v>
      </c>
      <c r="V7436">
        <f>Table1[[#This Row],[Ship Date]]-Table1[[#This Row],[Order Date]]</f>
        <v>5</v>
      </c>
    </row>
    <row r="7437" spans="1:22" x14ac:dyDescent="0.35">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s="13">
        <v>23.135999999999999</v>
      </c>
      <c r="S7437" s="13">
        <f t="shared" si="349"/>
        <v>16.1952</v>
      </c>
      <c r="T7437" s="13">
        <f t="shared" si="350"/>
        <v>6.9407999999999994</v>
      </c>
      <c r="U7437" s="2">
        <f t="shared" si="348"/>
        <v>0.3</v>
      </c>
      <c r="V7437">
        <f>Table1[[#This Row],[Ship Date]]-Table1[[#This Row],[Order Date]]</f>
        <v>5</v>
      </c>
    </row>
    <row r="7438" spans="1:22" x14ac:dyDescent="0.35">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s="13">
        <v>99.2</v>
      </c>
      <c r="S7438" s="13">
        <f t="shared" si="349"/>
        <v>69.44</v>
      </c>
      <c r="T7438" s="13">
        <f t="shared" si="350"/>
        <v>29.760000000000005</v>
      </c>
      <c r="U7438" s="2">
        <f t="shared" si="348"/>
        <v>0.30000000000000004</v>
      </c>
      <c r="V7438">
        <f>Table1[[#This Row],[Ship Date]]-Table1[[#This Row],[Order Date]]</f>
        <v>5</v>
      </c>
    </row>
    <row r="7439" spans="1:22" x14ac:dyDescent="0.35">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s="13">
        <v>21.36</v>
      </c>
      <c r="S7439" s="13">
        <f t="shared" si="349"/>
        <v>14.951999999999998</v>
      </c>
      <c r="T7439" s="13">
        <f t="shared" si="350"/>
        <v>6.4080000000000013</v>
      </c>
      <c r="U7439" s="2">
        <f t="shared" si="348"/>
        <v>0.30000000000000004</v>
      </c>
      <c r="V7439">
        <f>Table1[[#This Row],[Ship Date]]-Table1[[#This Row],[Order Date]]</f>
        <v>4</v>
      </c>
    </row>
    <row r="7440" spans="1:22" x14ac:dyDescent="0.35">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s="13">
        <v>46.9</v>
      </c>
      <c r="S7440" s="13">
        <f t="shared" si="349"/>
        <v>32.83</v>
      </c>
      <c r="T7440" s="13">
        <f t="shared" si="350"/>
        <v>14.07</v>
      </c>
      <c r="U7440" s="2">
        <f t="shared" si="348"/>
        <v>0.3</v>
      </c>
      <c r="V7440">
        <f>Table1[[#This Row],[Ship Date]]-Table1[[#This Row],[Order Date]]</f>
        <v>3</v>
      </c>
    </row>
    <row r="7441" spans="1:22" x14ac:dyDescent="0.35">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s="13">
        <v>18.72</v>
      </c>
      <c r="S7441" s="13">
        <f t="shared" si="349"/>
        <v>13.103999999999999</v>
      </c>
      <c r="T7441" s="13">
        <f t="shared" si="350"/>
        <v>5.6159999999999997</v>
      </c>
      <c r="U7441" s="2">
        <f t="shared" si="348"/>
        <v>0.3</v>
      </c>
      <c r="V7441">
        <f>Table1[[#This Row],[Ship Date]]-Table1[[#This Row],[Order Date]]</f>
        <v>4</v>
      </c>
    </row>
    <row r="7442" spans="1:22" x14ac:dyDescent="0.35">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s="13">
        <v>236.52799999999999</v>
      </c>
      <c r="S7442" s="13">
        <f t="shared" si="349"/>
        <v>165.56959999999998</v>
      </c>
      <c r="T7442" s="13">
        <f t="shared" si="350"/>
        <v>70.958400000000012</v>
      </c>
      <c r="U7442" s="2">
        <f t="shared" si="348"/>
        <v>0.30000000000000004</v>
      </c>
      <c r="V7442">
        <f>Table1[[#This Row],[Ship Date]]-Table1[[#This Row],[Order Date]]</f>
        <v>4</v>
      </c>
    </row>
    <row r="7443" spans="1:22" x14ac:dyDescent="0.35">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s="13">
        <v>18.899999999999999</v>
      </c>
      <c r="S7443" s="13">
        <f t="shared" si="349"/>
        <v>13.229999999999999</v>
      </c>
      <c r="T7443" s="13">
        <f t="shared" si="350"/>
        <v>5.67</v>
      </c>
      <c r="U7443" s="2">
        <f t="shared" si="348"/>
        <v>0.30000000000000004</v>
      </c>
      <c r="V7443">
        <f>Table1[[#This Row],[Ship Date]]-Table1[[#This Row],[Order Date]]</f>
        <v>2</v>
      </c>
    </row>
    <row r="7444" spans="1:22" x14ac:dyDescent="0.35">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s="13">
        <v>10.688000000000001</v>
      </c>
      <c r="S7444" s="13">
        <f t="shared" si="349"/>
        <v>7.4816000000000003</v>
      </c>
      <c r="T7444" s="13">
        <f t="shared" si="350"/>
        <v>3.2064000000000004</v>
      </c>
      <c r="U7444" s="2">
        <f t="shared" si="348"/>
        <v>0.3</v>
      </c>
      <c r="V7444">
        <f>Table1[[#This Row],[Ship Date]]-Table1[[#This Row],[Order Date]]</f>
        <v>2</v>
      </c>
    </row>
    <row r="7445" spans="1:22" x14ac:dyDescent="0.35">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s="13">
        <v>237.096</v>
      </c>
      <c r="S7445" s="13">
        <f t="shared" si="349"/>
        <v>165.96719999999999</v>
      </c>
      <c r="T7445" s="13">
        <f t="shared" si="350"/>
        <v>71.128800000000012</v>
      </c>
      <c r="U7445" s="2">
        <f t="shared" si="348"/>
        <v>0.30000000000000004</v>
      </c>
      <c r="V7445">
        <f>Table1[[#This Row],[Ship Date]]-Table1[[#This Row],[Order Date]]</f>
        <v>2</v>
      </c>
    </row>
    <row r="7446" spans="1:22" x14ac:dyDescent="0.35">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s="13">
        <v>5.1840000000000002</v>
      </c>
      <c r="S7446" s="13">
        <f t="shared" si="349"/>
        <v>3.6288</v>
      </c>
      <c r="T7446" s="13">
        <f t="shared" si="350"/>
        <v>1.5552000000000001</v>
      </c>
      <c r="U7446" s="2">
        <f t="shared" si="348"/>
        <v>0.30000000000000004</v>
      </c>
      <c r="V7446">
        <f>Table1[[#This Row],[Ship Date]]-Table1[[#This Row],[Order Date]]</f>
        <v>4</v>
      </c>
    </row>
    <row r="7447" spans="1:22" x14ac:dyDescent="0.35">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s="13">
        <v>65.584000000000003</v>
      </c>
      <c r="S7447" s="13">
        <f t="shared" si="349"/>
        <v>45.908799999999999</v>
      </c>
      <c r="T7447" s="13">
        <f t="shared" si="350"/>
        <v>19.675200000000004</v>
      </c>
      <c r="U7447" s="2">
        <f t="shared" si="348"/>
        <v>0.30000000000000004</v>
      </c>
      <c r="V7447">
        <f>Table1[[#This Row],[Ship Date]]-Table1[[#This Row],[Order Date]]</f>
        <v>4</v>
      </c>
    </row>
    <row r="7448" spans="1:22" x14ac:dyDescent="0.35">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s="13">
        <v>22.2</v>
      </c>
      <c r="S7448" s="13">
        <f t="shared" si="349"/>
        <v>15.54</v>
      </c>
      <c r="T7448" s="13">
        <f t="shared" si="350"/>
        <v>6.66</v>
      </c>
      <c r="U7448" s="2">
        <f t="shared" si="348"/>
        <v>0.3</v>
      </c>
      <c r="V7448">
        <f>Table1[[#This Row],[Ship Date]]-Table1[[#This Row],[Order Date]]</f>
        <v>4</v>
      </c>
    </row>
    <row r="7449" spans="1:22" x14ac:dyDescent="0.35">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s="13">
        <v>419.4</v>
      </c>
      <c r="S7449" s="13">
        <f t="shared" si="349"/>
        <v>293.58</v>
      </c>
      <c r="T7449" s="13">
        <f t="shared" si="350"/>
        <v>125.82</v>
      </c>
      <c r="U7449" s="2">
        <f t="shared" si="348"/>
        <v>0.3</v>
      </c>
      <c r="V7449">
        <f>Table1[[#This Row],[Ship Date]]-Table1[[#This Row],[Order Date]]</f>
        <v>4</v>
      </c>
    </row>
    <row r="7450" spans="1:22" x14ac:dyDescent="0.35">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s="13">
        <v>88.92</v>
      </c>
      <c r="S7450" s="13">
        <f t="shared" si="349"/>
        <v>62.244</v>
      </c>
      <c r="T7450" s="13">
        <f t="shared" si="350"/>
        <v>26.676000000000002</v>
      </c>
      <c r="U7450" s="2">
        <f t="shared" si="348"/>
        <v>0.3</v>
      </c>
      <c r="V7450">
        <f>Table1[[#This Row],[Ship Date]]-Table1[[#This Row],[Order Date]]</f>
        <v>3</v>
      </c>
    </row>
    <row r="7451" spans="1:22" x14ac:dyDescent="0.35">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s="13">
        <v>9.9120000000000008</v>
      </c>
      <c r="S7451" s="13">
        <f t="shared" si="349"/>
        <v>6.9384000000000006</v>
      </c>
      <c r="T7451" s="13">
        <f t="shared" si="350"/>
        <v>2.9736000000000002</v>
      </c>
      <c r="U7451" s="2">
        <f t="shared" si="348"/>
        <v>0.3</v>
      </c>
      <c r="V7451">
        <f>Table1[[#This Row],[Ship Date]]-Table1[[#This Row],[Order Date]]</f>
        <v>5</v>
      </c>
    </row>
    <row r="7452" spans="1:22" x14ac:dyDescent="0.35">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s="13">
        <v>318.43</v>
      </c>
      <c r="S7452" s="13">
        <f t="shared" si="349"/>
        <v>222.90099999999998</v>
      </c>
      <c r="T7452" s="13">
        <f t="shared" si="350"/>
        <v>95.529000000000025</v>
      </c>
      <c r="U7452" s="2">
        <f t="shared" si="348"/>
        <v>0.30000000000000004</v>
      </c>
      <c r="V7452">
        <f>Table1[[#This Row],[Ship Date]]-Table1[[#This Row],[Order Date]]</f>
        <v>5</v>
      </c>
    </row>
    <row r="7453" spans="1:22" x14ac:dyDescent="0.35">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s="13">
        <v>5.8</v>
      </c>
      <c r="S7453" s="13">
        <f t="shared" si="349"/>
        <v>4.0599999999999996</v>
      </c>
      <c r="T7453" s="13">
        <f t="shared" si="350"/>
        <v>1.7400000000000002</v>
      </c>
      <c r="U7453" s="2">
        <f t="shared" si="348"/>
        <v>0.30000000000000004</v>
      </c>
      <c r="V7453">
        <f>Table1[[#This Row],[Ship Date]]-Table1[[#This Row],[Order Date]]</f>
        <v>5</v>
      </c>
    </row>
    <row r="7454" spans="1:22" x14ac:dyDescent="0.35">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s="13">
        <v>1415.76</v>
      </c>
      <c r="S7454" s="13">
        <f t="shared" si="349"/>
        <v>991.03199999999993</v>
      </c>
      <c r="T7454" s="13">
        <f t="shared" si="350"/>
        <v>424.72800000000007</v>
      </c>
      <c r="U7454" s="2">
        <f t="shared" si="348"/>
        <v>0.30000000000000004</v>
      </c>
      <c r="V7454">
        <f>Table1[[#This Row],[Ship Date]]-Table1[[#This Row],[Order Date]]</f>
        <v>5</v>
      </c>
    </row>
    <row r="7455" spans="1:22" x14ac:dyDescent="0.35">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s="13">
        <v>148.47999999999999</v>
      </c>
      <c r="S7455" s="13">
        <f t="shared" si="349"/>
        <v>103.93599999999999</v>
      </c>
      <c r="T7455" s="13">
        <f t="shared" si="350"/>
        <v>44.543999999999997</v>
      </c>
      <c r="U7455" s="2">
        <f t="shared" si="348"/>
        <v>0.3</v>
      </c>
      <c r="V7455">
        <f>Table1[[#This Row],[Ship Date]]-Table1[[#This Row],[Order Date]]</f>
        <v>6</v>
      </c>
    </row>
    <row r="7456" spans="1:22" x14ac:dyDescent="0.35">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s="13">
        <v>9.2479999999999993</v>
      </c>
      <c r="S7456" s="13">
        <f t="shared" si="349"/>
        <v>6.4735999999999994</v>
      </c>
      <c r="T7456" s="13">
        <f t="shared" si="350"/>
        <v>2.7744</v>
      </c>
      <c r="U7456" s="2">
        <f t="shared" si="348"/>
        <v>0.30000000000000004</v>
      </c>
      <c r="V7456">
        <f>Table1[[#This Row],[Ship Date]]-Table1[[#This Row],[Order Date]]</f>
        <v>5</v>
      </c>
    </row>
    <row r="7457" spans="1:22" x14ac:dyDescent="0.35">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s="13">
        <v>1036.624</v>
      </c>
      <c r="S7457" s="13">
        <f t="shared" si="349"/>
        <v>725.63679999999999</v>
      </c>
      <c r="T7457" s="13">
        <f t="shared" si="350"/>
        <v>310.98720000000003</v>
      </c>
      <c r="U7457" s="2">
        <f t="shared" si="348"/>
        <v>0.30000000000000004</v>
      </c>
      <c r="V7457">
        <f>Table1[[#This Row],[Ship Date]]-Table1[[#This Row],[Order Date]]</f>
        <v>5</v>
      </c>
    </row>
    <row r="7458" spans="1:22" x14ac:dyDescent="0.35">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s="13">
        <v>569.64</v>
      </c>
      <c r="S7458" s="13">
        <f t="shared" si="349"/>
        <v>398.74799999999999</v>
      </c>
      <c r="T7458" s="13">
        <f t="shared" si="350"/>
        <v>170.892</v>
      </c>
      <c r="U7458" s="2">
        <f t="shared" si="348"/>
        <v>0.3</v>
      </c>
      <c r="V7458">
        <f>Table1[[#This Row],[Ship Date]]-Table1[[#This Row],[Order Date]]</f>
        <v>2</v>
      </c>
    </row>
    <row r="7459" spans="1:22" x14ac:dyDescent="0.35">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s="13">
        <v>9.14</v>
      </c>
      <c r="S7459" s="13">
        <f t="shared" si="349"/>
        <v>6.3979999999999997</v>
      </c>
      <c r="T7459" s="13">
        <f t="shared" si="350"/>
        <v>2.7420000000000009</v>
      </c>
      <c r="U7459" s="2">
        <f t="shared" si="348"/>
        <v>0.3000000000000001</v>
      </c>
      <c r="V7459">
        <f>Table1[[#This Row],[Ship Date]]-Table1[[#This Row],[Order Date]]</f>
        <v>2</v>
      </c>
    </row>
    <row r="7460" spans="1:22" x14ac:dyDescent="0.35">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s="13">
        <v>1196.8599999999999</v>
      </c>
      <c r="S7460" s="13">
        <f t="shared" si="349"/>
        <v>837.80199999999991</v>
      </c>
      <c r="T7460" s="13">
        <f t="shared" si="350"/>
        <v>359.05799999999999</v>
      </c>
      <c r="U7460" s="2">
        <f t="shared" si="348"/>
        <v>0.30000000000000004</v>
      </c>
      <c r="V7460">
        <f>Table1[[#This Row],[Ship Date]]-Table1[[#This Row],[Order Date]]</f>
        <v>2</v>
      </c>
    </row>
    <row r="7461" spans="1:22" x14ac:dyDescent="0.35">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s="13">
        <v>523.26</v>
      </c>
      <c r="S7461" s="13">
        <f t="shared" si="349"/>
        <v>366.28199999999998</v>
      </c>
      <c r="T7461" s="13">
        <f t="shared" si="350"/>
        <v>156.97800000000001</v>
      </c>
      <c r="U7461" s="2">
        <f t="shared" si="348"/>
        <v>0.30000000000000004</v>
      </c>
      <c r="V7461">
        <f>Table1[[#This Row],[Ship Date]]-Table1[[#This Row],[Order Date]]</f>
        <v>2</v>
      </c>
    </row>
    <row r="7462" spans="1:22" x14ac:dyDescent="0.35">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s="13">
        <v>639.96799999999996</v>
      </c>
      <c r="S7462" s="13">
        <f t="shared" si="349"/>
        <v>447.97759999999994</v>
      </c>
      <c r="T7462" s="13">
        <f t="shared" si="350"/>
        <v>191.99040000000002</v>
      </c>
      <c r="U7462" s="2">
        <f t="shared" si="348"/>
        <v>0.30000000000000004</v>
      </c>
      <c r="V7462">
        <f>Table1[[#This Row],[Ship Date]]-Table1[[#This Row],[Order Date]]</f>
        <v>3</v>
      </c>
    </row>
    <row r="7463" spans="1:22" x14ac:dyDescent="0.35">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s="13">
        <v>52.76</v>
      </c>
      <c r="S7463" s="13">
        <f t="shared" si="349"/>
        <v>36.931999999999995</v>
      </c>
      <c r="T7463" s="13">
        <f t="shared" si="350"/>
        <v>15.828000000000003</v>
      </c>
      <c r="U7463" s="2">
        <f t="shared" si="348"/>
        <v>0.30000000000000004</v>
      </c>
      <c r="V7463">
        <f>Table1[[#This Row],[Ship Date]]-Table1[[#This Row],[Order Date]]</f>
        <v>3</v>
      </c>
    </row>
    <row r="7464" spans="1:22" x14ac:dyDescent="0.35">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s="13">
        <v>538.91999999999996</v>
      </c>
      <c r="S7464" s="13">
        <f t="shared" si="349"/>
        <v>377.24399999999997</v>
      </c>
      <c r="T7464" s="13">
        <f t="shared" si="350"/>
        <v>161.67599999999999</v>
      </c>
      <c r="U7464" s="2">
        <f t="shared" si="348"/>
        <v>0.3</v>
      </c>
      <c r="V7464">
        <f>Table1[[#This Row],[Ship Date]]-Table1[[#This Row],[Order Date]]</f>
        <v>3</v>
      </c>
    </row>
    <row r="7465" spans="1:22" x14ac:dyDescent="0.35">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s="13">
        <v>14.88</v>
      </c>
      <c r="S7465" s="13">
        <f t="shared" si="349"/>
        <v>10.416</v>
      </c>
      <c r="T7465" s="13">
        <f t="shared" si="350"/>
        <v>4.4640000000000004</v>
      </c>
      <c r="U7465" s="2">
        <f t="shared" si="348"/>
        <v>0.3</v>
      </c>
      <c r="V7465">
        <f>Table1[[#This Row],[Ship Date]]-Table1[[#This Row],[Order Date]]</f>
        <v>7</v>
      </c>
    </row>
    <row r="7466" spans="1:22" x14ac:dyDescent="0.35">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s="13">
        <v>34.24</v>
      </c>
      <c r="S7466" s="13">
        <f t="shared" si="349"/>
        <v>23.968</v>
      </c>
      <c r="T7466" s="13">
        <f t="shared" si="350"/>
        <v>10.272000000000002</v>
      </c>
      <c r="U7466" s="2">
        <f t="shared" si="348"/>
        <v>0.30000000000000004</v>
      </c>
      <c r="V7466">
        <f>Table1[[#This Row],[Ship Date]]-Table1[[#This Row],[Order Date]]</f>
        <v>7</v>
      </c>
    </row>
    <row r="7467" spans="1:22" x14ac:dyDescent="0.35">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s="13">
        <v>261.74</v>
      </c>
      <c r="S7467" s="13">
        <f t="shared" si="349"/>
        <v>183.21799999999999</v>
      </c>
      <c r="T7467" s="13">
        <f t="shared" si="350"/>
        <v>78.52200000000002</v>
      </c>
      <c r="U7467" s="2">
        <f t="shared" si="348"/>
        <v>0.30000000000000004</v>
      </c>
      <c r="V7467">
        <f>Table1[[#This Row],[Ship Date]]-Table1[[#This Row],[Order Date]]</f>
        <v>7</v>
      </c>
    </row>
    <row r="7468" spans="1:22" x14ac:dyDescent="0.3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s="13">
        <v>87.84</v>
      </c>
      <c r="S7468" s="13">
        <f t="shared" si="349"/>
        <v>61.488</v>
      </c>
      <c r="T7468" s="13">
        <f t="shared" si="350"/>
        <v>26.352000000000004</v>
      </c>
      <c r="U7468" s="2">
        <f t="shared" si="348"/>
        <v>0.30000000000000004</v>
      </c>
      <c r="V7468">
        <f>Table1[[#This Row],[Ship Date]]-Table1[[#This Row],[Order Date]]</f>
        <v>4</v>
      </c>
    </row>
    <row r="7469" spans="1:22" x14ac:dyDescent="0.35">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s="13">
        <v>34.92</v>
      </c>
      <c r="S7469" s="13">
        <f t="shared" si="349"/>
        <v>24.443999999999999</v>
      </c>
      <c r="T7469" s="13">
        <f t="shared" si="350"/>
        <v>10.476000000000003</v>
      </c>
      <c r="U7469" s="2">
        <f t="shared" si="348"/>
        <v>0.30000000000000004</v>
      </c>
      <c r="V7469">
        <f>Table1[[#This Row],[Ship Date]]-Table1[[#This Row],[Order Date]]</f>
        <v>4</v>
      </c>
    </row>
    <row r="7470" spans="1:22" x14ac:dyDescent="0.35">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s="13">
        <v>14.94</v>
      </c>
      <c r="S7470" s="13">
        <f t="shared" si="349"/>
        <v>10.457999999999998</v>
      </c>
      <c r="T7470" s="13">
        <f t="shared" si="350"/>
        <v>4.4820000000000011</v>
      </c>
      <c r="U7470" s="2">
        <f t="shared" si="348"/>
        <v>0.3000000000000001</v>
      </c>
      <c r="V7470">
        <f>Table1[[#This Row],[Ship Date]]-Table1[[#This Row],[Order Date]]</f>
        <v>5</v>
      </c>
    </row>
    <row r="7471" spans="1:22" x14ac:dyDescent="0.35">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s="13">
        <v>14.56</v>
      </c>
      <c r="S7471" s="13">
        <f t="shared" si="349"/>
        <v>10.192</v>
      </c>
      <c r="T7471" s="13">
        <f t="shared" si="350"/>
        <v>4.3680000000000003</v>
      </c>
      <c r="U7471" s="2">
        <f t="shared" si="348"/>
        <v>0.3</v>
      </c>
      <c r="V7471">
        <f>Table1[[#This Row],[Ship Date]]-Table1[[#This Row],[Order Date]]</f>
        <v>5</v>
      </c>
    </row>
    <row r="7472" spans="1:22" x14ac:dyDescent="0.35">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s="13">
        <v>3.5760000000000001</v>
      </c>
      <c r="S7472" s="13">
        <f t="shared" si="349"/>
        <v>2.5032000000000001</v>
      </c>
      <c r="T7472" s="13">
        <f t="shared" si="350"/>
        <v>1.0728</v>
      </c>
      <c r="U7472" s="2">
        <f t="shared" si="348"/>
        <v>0.3</v>
      </c>
      <c r="V7472">
        <f>Table1[[#This Row],[Ship Date]]-Table1[[#This Row],[Order Date]]</f>
        <v>5</v>
      </c>
    </row>
    <row r="7473" spans="1:22" x14ac:dyDescent="0.35">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s="13">
        <v>147.184</v>
      </c>
      <c r="S7473" s="13">
        <f t="shared" si="349"/>
        <v>103.02879999999999</v>
      </c>
      <c r="T7473" s="13">
        <f t="shared" si="350"/>
        <v>44.155200000000008</v>
      </c>
      <c r="U7473" s="2">
        <f t="shared" si="348"/>
        <v>0.30000000000000004</v>
      </c>
      <c r="V7473">
        <f>Table1[[#This Row],[Ship Date]]-Table1[[#This Row],[Order Date]]</f>
        <v>5</v>
      </c>
    </row>
    <row r="7474" spans="1:22" x14ac:dyDescent="0.3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s="13">
        <v>1499.95</v>
      </c>
      <c r="S7474" s="13">
        <f t="shared" si="349"/>
        <v>1049.9649999999999</v>
      </c>
      <c r="T7474" s="13">
        <f t="shared" si="350"/>
        <v>449.98500000000013</v>
      </c>
      <c r="U7474" s="2">
        <f t="shared" si="348"/>
        <v>0.3000000000000001</v>
      </c>
      <c r="V7474">
        <f>Table1[[#This Row],[Ship Date]]-Table1[[#This Row],[Order Date]]</f>
        <v>2</v>
      </c>
    </row>
    <row r="7475" spans="1:22" x14ac:dyDescent="0.35">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s="13">
        <v>13.568</v>
      </c>
      <c r="S7475" s="13">
        <f t="shared" si="349"/>
        <v>9.4975999999999985</v>
      </c>
      <c r="T7475" s="13">
        <f t="shared" si="350"/>
        <v>4.0704000000000011</v>
      </c>
      <c r="U7475" s="2">
        <f t="shared" si="348"/>
        <v>0.3000000000000001</v>
      </c>
      <c r="V7475">
        <f>Table1[[#This Row],[Ship Date]]-Table1[[#This Row],[Order Date]]</f>
        <v>5</v>
      </c>
    </row>
    <row r="7476" spans="1:22" x14ac:dyDescent="0.35">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s="13">
        <v>2573.8200000000002</v>
      </c>
      <c r="S7476" s="13">
        <f t="shared" si="349"/>
        <v>1801.674</v>
      </c>
      <c r="T7476" s="13">
        <f t="shared" si="350"/>
        <v>772.14600000000019</v>
      </c>
      <c r="U7476" s="2">
        <f t="shared" si="348"/>
        <v>0.30000000000000004</v>
      </c>
      <c r="V7476">
        <f>Table1[[#This Row],[Ship Date]]-Table1[[#This Row],[Order Date]]</f>
        <v>4</v>
      </c>
    </row>
    <row r="7477" spans="1:22" x14ac:dyDescent="0.35">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s="13">
        <v>609.98</v>
      </c>
      <c r="S7477" s="13">
        <f t="shared" si="349"/>
        <v>426.98599999999999</v>
      </c>
      <c r="T7477" s="13">
        <f t="shared" si="350"/>
        <v>182.99400000000003</v>
      </c>
      <c r="U7477" s="2">
        <f t="shared" si="348"/>
        <v>0.30000000000000004</v>
      </c>
      <c r="V7477">
        <f>Table1[[#This Row],[Ship Date]]-Table1[[#This Row],[Order Date]]</f>
        <v>4</v>
      </c>
    </row>
    <row r="7478" spans="1:22" x14ac:dyDescent="0.35">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s="13">
        <v>5.48</v>
      </c>
      <c r="S7478" s="13">
        <f t="shared" si="349"/>
        <v>3.8359999999999999</v>
      </c>
      <c r="T7478" s="13">
        <f t="shared" si="350"/>
        <v>1.6440000000000006</v>
      </c>
      <c r="U7478" s="2">
        <f t="shared" si="348"/>
        <v>0.3000000000000001</v>
      </c>
      <c r="V7478">
        <f>Table1[[#This Row],[Ship Date]]-Table1[[#This Row],[Order Date]]</f>
        <v>4</v>
      </c>
    </row>
    <row r="7479" spans="1:22" x14ac:dyDescent="0.35">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s="13">
        <v>391.98</v>
      </c>
      <c r="S7479" s="13">
        <f t="shared" si="349"/>
        <v>274.38599999999997</v>
      </c>
      <c r="T7479" s="13">
        <f t="shared" si="350"/>
        <v>117.59400000000005</v>
      </c>
      <c r="U7479" s="2">
        <f t="shared" si="348"/>
        <v>0.3000000000000001</v>
      </c>
      <c r="V7479">
        <f>Table1[[#This Row],[Ship Date]]-Table1[[#This Row],[Order Date]]</f>
        <v>4</v>
      </c>
    </row>
    <row r="7480" spans="1:22" x14ac:dyDescent="0.35">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s="13">
        <v>755.96</v>
      </c>
      <c r="S7480" s="13">
        <f t="shared" si="349"/>
        <v>529.17200000000003</v>
      </c>
      <c r="T7480" s="13">
        <f t="shared" si="350"/>
        <v>226.78800000000001</v>
      </c>
      <c r="U7480" s="2">
        <f t="shared" si="348"/>
        <v>0.3</v>
      </c>
      <c r="V7480">
        <f>Table1[[#This Row],[Ship Date]]-Table1[[#This Row],[Order Date]]</f>
        <v>4</v>
      </c>
    </row>
    <row r="7481" spans="1:22" x14ac:dyDescent="0.35">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s="13">
        <v>31.12</v>
      </c>
      <c r="S7481" s="13">
        <f t="shared" si="349"/>
        <v>21.783999999999999</v>
      </c>
      <c r="T7481" s="13">
        <f t="shared" si="350"/>
        <v>9.3360000000000021</v>
      </c>
      <c r="U7481" s="2">
        <f t="shared" si="348"/>
        <v>0.30000000000000004</v>
      </c>
      <c r="V7481">
        <f>Table1[[#This Row],[Ship Date]]-Table1[[#This Row],[Order Date]]</f>
        <v>4</v>
      </c>
    </row>
    <row r="7482" spans="1:22" x14ac:dyDescent="0.35">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s="13">
        <v>6.54</v>
      </c>
      <c r="S7482" s="13">
        <f t="shared" si="349"/>
        <v>4.5779999999999994</v>
      </c>
      <c r="T7482" s="13">
        <f t="shared" si="350"/>
        <v>1.9620000000000006</v>
      </c>
      <c r="U7482" s="2">
        <f t="shared" si="348"/>
        <v>0.3000000000000001</v>
      </c>
      <c r="V7482">
        <f>Table1[[#This Row],[Ship Date]]-Table1[[#This Row],[Order Date]]</f>
        <v>4</v>
      </c>
    </row>
    <row r="7483" spans="1:22" x14ac:dyDescent="0.35">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s="13">
        <v>12.78</v>
      </c>
      <c r="S7483" s="13">
        <f t="shared" si="349"/>
        <v>8.9459999999999997</v>
      </c>
      <c r="T7483" s="13">
        <f t="shared" si="350"/>
        <v>3.8339999999999996</v>
      </c>
      <c r="U7483" s="2">
        <f t="shared" si="348"/>
        <v>0.3</v>
      </c>
      <c r="V7483">
        <f>Table1[[#This Row],[Ship Date]]-Table1[[#This Row],[Order Date]]</f>
        <v>2</v>
      </c>
    </row>
    <row r="7484" spans="1:22" x14ac:dyDescent="0.3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s="13">
        <v>18.463999999999999</v>
      </c>
      <c r="S7484" s="13">
        <f t="shared" si="349"/>
        <v>12.924799999999998</v>
      </c>
      <c r="T7484" s="13">
        <f t="shared" si="350"/>
        <v>5.539200000000001</v>
      </c>
      <c r="U7484" s="2">
        <f t="shared" si="348"/>
        <v>0.3000000000000001</v>
      </c>
      <c r="V7484">
        <f>Table1[[#This Row],[Ship Date]]-Table1[[#This Row],[Order Date]]</f>
        <v>7</v>
      </c>
    </row>
    <row r="7485" spans="1:22" x14ac:dyDescent="0.35">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s="13">
        <v>445.80200000000002</v>
      </c>
      <c r="S7485" s="13">
        <f t="shared" si="349"/>
        <v>312.06139999999999</v>
      </c>
      <c r="T7485" s="13">
        <f t="shared" si="350"/>
        <v>133.74060000000003</v>
      </c>
      <c r="U7485" s="2">
        <f t="shared" si="348"/>
        <v>0.30000000000000004</v>
      </c>
      <c r="V7485">
        <f>Table1[[#This Row],[Ship Date]]-Table1[[#This Row],[Order Date]]</f>
        <v>2</v>
      </c>
    </row>
    <row r="7486" spans="1:22" x14ac:dyDescent="0.3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s="13">
        <v>2.48</v>
      </c>
      <c r="S7486" s="13">
        <f t="shared" si="349"/>
        <v>1.736</v>
      </c>
      <c r="T7486" s="13">
        <f t="shared" si="350"/>
        <v>0.74399999999999999</v>
      </c>
      <c r="U7486" s="2">
        <f t="shared" si="348"/>
        <v>0.3</v>
      </c>
      <c r="V7486">
        <f>Table1[[#This Row],[Ship Date]]-Table1[[#This Row],[Order Date]]</f>
        <v>5</v>
      </c>
    </row>
    <row r="7487" spans="1:22" x14ac:dyDescent="0.3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s="13">
        <v>25.9</v>
      </c>
      <c r="S7487" s="13">
        <f t="shared" si="349"/>
        <v>18.13</v>
      </c>
      <c r="T7487" s="13">
        <f t="shared" si="350"/>
        <v>7.77</v>
      </c>
      <c r="U7487" s="2">
        <f t="shared" si="348"/>
        <v>0.3</v>
      </c>
      <c r="V7487">
        <f>Table1[[#This Row],[Ship Date]]-Table1[[#This Row],[Order Date]]</f>
        <v>5</v>
      </c>
    </row>
    <row r="7488" spans="1:22" x14ac:dyDescent="0.35">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s="13">
        <v>29.9</v>
      </c>
      <c r="S7488" s="13">
        <f t="shared" si="349"/>
        <v>20.929999999999996</v>
      </c>
      <c r="T7488" s="13">
        <f t="shared" si="350"/>
        <v>8.9700000000000024</v>
      </c>
      <c r="U7488" s="2">
        <f t="shared" si="348"/>
        <v>0.3000000000000001</v>
      </c>
      <c r="V7488">
        <f>Table1[[#This Row],[Ship Date]]-Table1[[#This Row],[Order Date]]</f>
        <v>5</v>
      </c>
    </row>
    <row r="7489" spans="1:22" x14ac:dyDescent="0.35">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s="13">
        <v>2249.91</v>
      </c>
      <c r="S7489" s="13">
        <f t="shared" si="349"/>
        <v>1574.9369999999999</v>
      </c>
      <c r="T7489" s="13">
        <f t="shared" si="350"/>
        <v>674.97299999999996</v>
      </c>
      <c r="U7489" s="2">
        <f t="shared" si="348"/>
        <v>0.3</v>
      </c>
      <c r="V7489">
        <f>Table1[[#This Row],[Ship Date]]-Table1[[#This Row],[Order Date]]</f>
        <v>5</v>
      </c>
    </row>
    <row r="7490" spans="1:22" x14ac:dyDescent="0.35">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s="13">
        <v>1053.164</v>
      </c>
      <c r="S7490" s="13">
        <f t="shared" si="349"/>
        <v>737.21479999999997</v>
      </c>
      <c r="T7490" s="13">
        <f t="shared" si="350"/>
        <v>315.94920000000002</v>
      </c>
      <c r="U7490" s="2">
        <f t="shared" si="348"/>
        <v>0.30000000000000004</v>
      </c>
      <c r="V7490">
        <f>Table1[[#This Row],[Ship Date]]-Table1[[#This Row],[Order Date]]</f>
        <v>5</v>
      </c>
    </row>
    <row r="7491" spans="1:22" x14ac:dyDescent="0.35">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s="13">
        <v>12.96</v>
      </c>
      <c r="S7491" s="13">
        <f t="shared" si="349"/>
        <v>9.0719999999999992</v>
      </c>
      <c r="T7491" s="13">
        <f t="shared" si="350"/>
        <v>3.8880000000000017</v>
      </c>
      <c r="U7491" s="2">
        <f t="shared" ref="U7491:U7554" si="351">T7491/R7491</f>
        <v>0.3000000000000001</v>
      </c>
      <c r="V7491">
        <f>Table1[[#This Row],[Ship Date]]-Table1[[#This Row],[Order Date]]</f>
        <v>4</v>
      </c>
    </row>
    <row r="7492" spans="1:22" x14ac:dyDescent="0.35">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s="13">
        <v>106.68</v>
      </c>
      <c r="S7492" s="13">
        <f t="shared" ref="S7492:S7555" si="352">R7492*0.7</f>
        <v>74.676000000000002</v>
      </c>
      <c r="T7492" s="13">
        <f t="shared" ref="T7492:T7555" si="353">R7492-S7492</f>
        <v>32.004000000000005</v>
      </c>
      <c r="U7492" s="2">
        <f t="shared" si="351"/>
        <v>0.30000000000000004</v>
      </c>
      <c r="V7492">
        <f>Table1[[#This Row],[Ship Date]]-Table1[[#This Row],[Order Date]]</f>
        <v>6</v>
      </c>
    </row>
    <row r="7493" spans="1:22" x14ac:dyDescent="0.35">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s="13">
        <v>119.94</v>
      </c>
      <c r="S7493" s="13">
        <f t="shared" si="352"/>
        <v>83.957999999999998</v>
      </c>
      <c r="T7493" s="13">
        <f t="shared" si="353"/>
        <v>35.981999999999999</v>
      </c>
      <c r="U7493" s="2">
        <f t="shared" si="351"/>
        <v>0.3</v>
      </c>
      <c r="V7493">
        <f>Table1[[#This Row],[Ship Date]]-Table1[[#This Row],[Order Date]]</f>
        <v>0</v>
      </c>
    </row>
    <row r="7494" spans="1:22" x14ac:dyDescent="0.3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s="13">
        <v>10.272</v>
      </c>
      <c r="S7494" s="13">
        <f t="shared" si="352"/>
        <v>7.1903999999999995</v>
      </c>
      <c r="T7494" s="13">
        <f t="shared" si="353"/>
        <v>3.0816000000000008</v>
      </c>
      <c r="U7494" s="2">
        <f t="shared" si="351"/>
        <v>0.30000000000000004</v>
      </c>
      <c r="V7494">
        <f>Table1[[#This Row],[Ship Date]]-Table1[[#This Row],[Order Date]]</f>
        <v>5</v>
      </c>
    </row>
    <row r="7495" spans="1:22" x14ac:dyDescent="0.35">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s="13">
        <v>512.19000000000005</v>
      </c>
      <c r="S7495" s="13">
        <f t="shared" si="352"/>
        <v>358.53300000000002</v>
      </c>
      <c r="T7495" s="13">
        <f t="shared" si="353"/>
        <v>153.65700000000004</v>
      </c>
      <c r="U7495" s="2">
        <f t="shared" si="351"/>
        <v>0.30000000000000004</v>
      </c>
      <c r="V7495">
        <f>Table1[[#This Row],[Ship Date]]-Table1[[#This Row],[Order Date]]</f>
        <v>5</v>
      </c>
    </row>
    <row r="7496" spans="1:22" x14ac:dyDescent="0.35">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s="13">
        <v>1.556</v>
      </c>
      <c r="S7496" s="13">
        <f t="shared" si="352"/>
        <v>1.0891999999999999</v>
      </c>
      <c r="T7496" s="13">
        <f t="shared" si="353"/>
        <v>0.4668000000000001</v>
      </c>
      <c r="U7496" s="2">
        <f t="shared" si="351"/>
        <v>0.30000000000000004</v>
      </c>
      <c r="V7496">
        <f>Table1[[#This Row],[Ship Date]]-Table1[[#This Row],[Order Date]]</f>
        <v>5</v>
      </c>
    </row>
    <row r="7497" spans="1:22" x14ac:dyDescent="0.35">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s="13">
        <v>4.4480000000000004</v>
      </c>
      <c r="S7497" s="13">
        <f t="shared" si="352"/>
        <v>3.1135999999999999</v>
      </c>
      <c r="T7497" s="13">
        <f t="shared" si="353"/>
        <v>1.3344000000000005</v>
      </c>
      <c r="U7497" s="2">
        <f t="shared" si="351"/>
        <v>0.3000000000000001</v>
      </c>
      <c r="V7497">
        <f>Table1[[#This Row],[Ship Date]]-Table1[[#This Row],[Order Date]]</f>
        <v>4</v>
      </c>
    </row>
    <row r="7498" spans="1:22" x14ac:dyDescent="0.35">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s="13">
        <v>276.69</v>
      </c>
      <c r="S7498" s="13">
        <f t="shared" si="352"/>
        <v>193.68299999999999</v>
      </c>
      <c r="T7498" s="13">
        <f t="shared" si="353"/>
        <v>83.007000000000005</v>
      </c>
      <c r="U7498" s="2">
        <f t="shared" si="351"/>
        <v>0.30000000000000004</v>
      </c>
      <c r="V7498">
        <f>Table1[[#This Row],[Ship Date]]-Table1[[#This Row],[Order Date]]</f>
        <v>4</v>
      </c>
    </row>
    <row r="7499" spans="1:22" x14ac:dyDescent="0.35">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s="13">
        <v>4.96</v>
      </c>
      <c r="S7499" s="13">
        <f t="shared" si="352"/>
        <v>3.472</v>
      </c>
      <c r="T7499" s="13">
        <f t="shared" si="353"/>
        <v>1.488</v>
      </c>
      <c r="U7499" s="2">
        <f t="shared" si="351"/>
        <v>0.3</v>
      </c>
      <c r="V7499">
        <f>Table1[[#This Row],[Ship Date]]-Table1[[#This Row],[Order Date]]</f>
        <v>4</v>
      </c>
    </row>
    <row r="7500" spans="1:22" x14ac:dyDescent="0.35">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s="13">
        <v>71.92</v>
      </c>
      <c r="S7500" s="13">
        <f t="shared" si="352"/>
        <v>50.344000000000001</v>
      </c>
      <c r="T7500" s="13">
        <f t="shared" si="353"/>
        <v>21.576000000000001</v>
      </c>
      <c r="U7500" s="2">
        <f t="shared" si="351"/>
        <v>0.3</v>
      </c>
      <c r="V7500">
        <f>Table1[[#This Row],[Ship Date]]-Table1[[#This Row],[Order Date]]</f>
        <v>4</v>
      </c>
    </row>
    <row r="7501" spans="1:22" x14ac:dyDescent="0.35">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s="13">
        <v>18.84</v>
      </c>
      <c r="S7501" s="13">
        <f t="shared" si="352"/>
        <v>13.187999999999999</v>
      </c>
      <c r="T7501" s="13">
        <f t="shared" si="353"/>
        <v>5.652000000000001</v>
      </c>
      <c r="U7501" s="2">
        <f t="shared" si="351"/>
        <v>0.30000000000000004</v>
      </c>
      <c r="V7501">
        <f>Table1[[#This Row],[Ship Date]]-Table1[[#This Row],[Order Date]]</f>
        <v>4</v>
      </c>
    </row>
    <row r="7502" spans="1:22" x14ac:dyDescent="0.35">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s="13">
        <v>140.97</v>
      </c>
      <c r="S7502" s="13">
        <f t="shared" si="352"/>
        <v>98.678999999999988</v>
      </c>
      <c r="T7502" s="13">
        <f t="shared" si="353"/>
        <v>42.291000000000011</v>
      </c>
      <c r="U7502" s="2">
        <f t="shared" si="351"/>
        <v>0.3000000000000001</v>
      </c>
      <c r="V7502">
        <f>Table1[[#This Row],[Ship Date]]-Table1[[#This Row],[Order Date]]</f>
        <v>4</v>
      </c>
    </row>
    <row r="7503" spans="1:22" x14ac:dyDescent="0.35">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s="13">
        <v>470.37599999999998</v>
      </c>
      <c r="S7503" s="13">
        <f t="shared" si="352"/>
        <v>329.26319999999998</v>
      </c>
      <c r="T7503" s="13">
        <f t="shared" si="353"/>
        <v>141.11279999999999</v>
      </c>
      <c r="U7503" s="2">
        <f t="shared" si="351"/>
        <v>0.3</v>
      </c>
      <c r="V7503">
        <f>Table1[[#This Row],[Ship Date]]-Table1[[#This Row],[Order Date]]</f>
        <v>4</v>
      </c>
    </row>
    <row r="7504" spans="1:22" x14ac:dyDescent="0.35">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s="13">
        <v>6.08</v>
      </c>
      <c r="S7504" s="13">
        <f t="shared" si="352"/>
        <v>4.2559999999999993</v>
      </c>
      <c r="T7504" s="13">
        <f t="shared" si="353"/>
        <v>1.8240000000000007</v>
      </c>
      <c r="U7504" s="2">
        <f t="shared" si="351"/>
        <v>0.3000000000000001</v>
      </c>
      <c r="V7504">
        <f>Table1[[#This Row],[Ship Date]]-Table1[[#This Row],[Order Date]]</f>
        <v>0</v>
      </c>
    </row>
    <row r="7505" spans="1:22" x14ac:dyDescent="0.35">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s="13">
        <v>164.792</v>
      </c>
      <c r="S7505" s="13">
        <f t="shared" si="352"/>
        <v>115.3544</v>
      </c>
      <c r="T7505" s="13">
        <f t="shared" si="353"/>
        <v>49.437600000000003</v>
      </c>
      <c r="U7505" s="2">
        <f t="shared" si="351"/>
        <v>0.30000000000000004</v>
      </c>
      <c r="V7505">
        <f>Table1[[#This Row],[Ship Date]]-Table1[[#This Row],[Order Date]]</f>
        <v>0</v>
      </c>
    </row>
    <row r="7506" spans="1:22" x14ac:dyDescent="0.35">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s="13">
        <v>23.36</v>
      </c>
      <c r="S7506" s="13">
        <f t="shared" si="352"/>
        <v>16.352</v>
      </c>
      <c r="T7506" s="13">
        <f t="shared" si="353"/>
        <v>7.0079999999999991</v>
      </c>
      <c r="U7506" s="2">
        <f t="shared" si="351"/>
        <v>0.3</v>
      </c>
      <c r="V7506">
        <f>Table1[[#This Row],[Ship Date]]-Table1[[#This Row],[Order Date]]</f>
        <v>4</v>
      </c>
    </row>
    <row r="7507" spans="1:22" x14ac:dyDescent="0.35">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s="13">
        <v>12.176</v>
      </c>
      <c r="S7507" s="13">
        <f t="shared" si="352"/>
        <v>8.5231999999999992</v>
      </c>
      <c r="T7507" s="13">
        <f t="shared" si="353"/>
        <v>3.6528000000000009</v>
      </c>
      <c r="U7507" s="2">
        <f t="shared" si="351"/>
        <v>0.3000000000000001</v>
      </c>
      <c r="V7507">
        <f>Table1[[#This Row],[Ship Date]]-Table1[[#This Row],[Order Date]]</f>
        <v>5</v>
      </c>
    </row>
    <row r="7508" spans="1:22" x14ac:dyDescent="0.35">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s="13">
        <v>46.384</v>
      </c>
      <c r="S7508" s="13">
        <f t="shared" si="352"/>
        <v>32.468800000000002</v>
      </c>
      <c r="T7508" s="13">
        <f t="shared" si="353"/>
        <v>13.915199999999999</v>
      </c>
      <c r="U7508" s="2">
        <f t="shared" si="351"/>
        <v>0.3</v>
      </c>
      <c r="V7508">
        <f>Table1[[#This Row],[Ship Date]]-Table1[[#This Row],[Order Date]]</f>
        <v>4</v>
      </c>
    </row>
    <row r="7509" spans="1:22" x14ac:dyDescent="0.35">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s="13">
        <v>362.92</v>
      </c>
      <c r="S7509" s="13">
        <f t="shared" si="352"/>
        <v>254.04399999999998</v>
      </c>
      <c r="T7509" s="13">
        <f t="shared" si="353"/>
        <v>108.87600000000003</v>
      </c>
      <c r="U7509" s="2">
        <f t="shared" si="351"/>
        <v>0.3000000000000001</v>
      </c>
      <c r="V7509">
        <f>Table1[[#This Row],[Ship Date]]-Table1[[#This Row],[Order Date]]</f>
        <v>4</v>
      </c>
    </row>
    <row r="7510" spans="1:22" x14ac:dyDescent="0.35">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s="13">
        <v>9.2479999999999993</v>
      </c>
      <c r="S7510" s="13">
        <f t="shared" si="352"/>
        <v>6.4735999999999994</v>
      </c>
      <c r="T7510" s="13">
        <f t="shared" si="353"/>
        <v>2.7744</v>
      </c>
      <c r="U7510" s="2">
        <f t="shared" si="351"/>
        <v>0.30000000000000004</v>
      </c>
      <c r="V7510">
        <f>Table1[[#This Row],[Ship Date]]-Table1[[#This Row],[Order Date]]</f>
        <v>4</v>
      </c>
    </row>
    <row r="7511" spans="1:22" x14ac:dyDescent="0.35">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s="13">
        <v>1889.9459999999999</v>
      </c>
      <c r="S7511" s="13">
        <f t="shared" si="352"/>
        <v>1322.9621999999999</v>
      </c>
      <c r="T7511" s="13">
        <f t="shared" si="353"/>
        <v>566.98379999999997</v>
      </c>
      <c r="U7511" s="2">
        <f t="shared" si="351"/>
        <v>0.3</v>
      </c>
      <c r="V7511">
        <f>Table1[[#This Row],[Ship Date]]-Table1[[#This Row],[Order Date]]</f>
        <v>4</v>
      </c>
    </row>
    <row r="7512" spans="1:22" x14ac:dyDescent="0.35">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s="13">
        <v>62.04</v>
      </c>
      <c r="S7512" s="13">
        <f t="shared" si="352"/>
        <v>43.427999999999997</v>
      </c>
      <c r="T7512" s="13">
        <f t="shared" si="353"/>
        <v>18.612000000000002</v>
      </c>
      <c r="U7512" s="2">
        <f t="shared" si="351"/>
        <v>0.30000000000000004</v>
      </c>
      <c r="V7512">
        <f>Table1[[#This Row],[Ship Date]]-Table1[[#This Row],[Order Date]]</f>
        <v>4</v>
      </c>
    </row>
    <row r="7513" spans="1:22" x14ac:dyDescent="0.35">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s="13">
        <v>396.92</v>
      </c>
      <c r="S7513" s="13">
        <f t="shared" si="352"/>
        <v>277.84399999999999</v>
      </c>
      <c r="T7513" s="13">
        <f t="shared" si="353"/>
        <v>119.07600000000002</v>
      </c>
      <c r="U7513" s="2">
        <f t="shared" si="351"/>
        <v>0.30000000000000004</v>
      </c>
      <c r="V7513">
        <f>Table1[[#This Row],[Ship Date]]-Table1[[#This Row],[Order Date]]</f>
        <v>4</v>
      </c>
    </row>
    <row r="7514" spans="1:22" x14ac:dyDescent="0.35">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s="13">
        <v>239.45599999999999</v>
      </c>
      <c r="S7514" s="13">
        <f t="shared" si="352"/>
        <v>167.61919999999998</v>
      </c>
      <c r="T7514" s="13">
        <f t="shared" si="353"/>
        <v>71.836800000000011</v>
      </c>
      <c r="U7514" s="2">
        <f t="shared" si="351"/>
        <v>0.30000000000000004</v>
      </c>
      <c r="V7514">
        <f>Table1[[#This Row],[Ship Date]]-Table1[[#This Row],[Order Date]]</f>
        <v>4</v>
      </c>
    </row>
    <row r="7515" spans="1:22" x14ac:dyDescent="0.35">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s="13">
        <v>13.12</v>
      </c>
      <c r="S7515" s="13">
        <f t="shared" si="352"/>
        <v>9.1839999999999993</v>
      </c>
      <c r="T7515" s="13">
        <f t="shared" si="353"/>
        <v>3.9359999999999999</v>
      </c>
      <c r="U7515" s="2">
        <f t="shared" si="351"/>
        <v>0.3</v>
      </c>
      <c r="V7515">
        <f>Table1[[#This Row],[Ship Date]]-Table1[[#This Row],[Order Date]]</f>
        <v>4</v>
      </c>
    </row>
    <row r="7516" spans="1:22" x14ac:dyDescent="0.35">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s="13">
        <v>29.36</v>
      </c>
      <c r="S7516" s="13">
        <f t="shared" si="352"/>
        <v>20.552</v>
      </c>
      <c r="T7516" s="13">
        <f t="shared" si="353"/>
        <v>8.8079999999999998</v>
      </c>
      <c r="U7516" s="2">
        <f t="shared" si="351"/>
        <v>0.3</v>
      </c>
      <c r="V7516">
        <f>Table1[[#This Row],[Ship Date]]-Table1[[#This Row],[Order Date]]</f>
        <v>3</v>
      </c>
    </row>
    <row r="7517" spans="1:22" x14ac:dyDescent="0.35">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s="13">
        <v>214.9</v>
      </c>
      <c r="S7517" s="13">
        <f t="shared" si="352"/>
        <v>150.43</v>
      </c>
      <c r="T7517" s="13">
        <f t="shared" si="353"/>
        <v>64.47</v>
      </c>
      <c r="U7517" s="2">
        <f t="shared" si="351"/>
        <v>0.3</v>
      </c>
      <c r="V7517">
        <f>Table1[[#This Row],[Ship Date]]-Table1[[#This Row],[Order Date]]</f>
        <v>3</v>
      </c>
    </row>
    <row r="7518" spans="1:22" x14ac:dyDescent="0.35">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s="13">
        <v>15.92</v>
      </c>
      <c r="S7518" s="13">
        <f t="shared" si="352"/>
        <v>11.144</v>
      </c>
      <c r="T7518" s="13">
        <f t="shared" si="353"/>
        <v>4.7759999999999998</v>
      </c>
      <c r="U7518" s="2">
        <f t="shared" si="351"/>
        <v>0.3</v>
      </c>
      <c r="V7518">
        <f>Table1[[#This Row],[Ship Date]]-Table1[[#This Row],[Order Date]]</f>
        <v>3</v>
      </c>
    </row>
    <row r="7519" spans="1:22" x14ac:dyDescent="0.35">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s="13">
        <v>146.44999999999999</v>
      </c>
      <c r="S7519" s="13">
        <f t="shared" si="352"/>
        <v>102.51499999999999</v>
      </c>
      <c r="T7519" s="13">
        <f t="shared" si="353"/>
        <v>43.935000000000002</v>
      </c>
      <c r="U7519" s="2">
        <f t="shared" si="351"/>
        <v>0.30000000000000004</v>
      </c>
      <c r="V7519">
        <f>Table1[[#This Row],[Ship Date]]-Table1[[#This Row],[Order Date]]</f>
        <v>3</v>
      </c>
    </row>
    <row r="7520" spans="1:22" x14ac:dyDescent="0.35">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s="13">
        <v>15.14</v>
      </c>
      <c r="S7520" s="13">
        <f t="shared" si="352"/>
        <v>10.597999999999999</v>
      </c>
      <c r="T7520" s="13">
        <f t="shared" si="353"/>
        <v>4.5420000000000016</v>
      </c>
      <c r="U7520" s="2">
        <f t="shared" si="351"/>
        <v>0.3000000000000001</v>
      </c>
      <c r="V7520">
        <f>Table1[[#This Row],[Ship Date]]-Table1[[#This Row],[Order Date]]</f>
        <v>3</v>
      </c>
    </row>
    <row r="7521" spans="1:22" x14ac:dyDescent="0.35">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s="13">
        <v>5.76</v>
      </c>
      <c r="S7521" s="13">
        <f t="shared" si="352"/>
        <v>4.032</v>
      </c>
      <c r="T7521" s="13">
        <f t="shared" si="353"/>
        <v>1.7279999999999998</v>
      </c>
      <c r="U7521" s="2">
        <f t="shared" si="351"/>
        <v>0.3</v>
      </c>
      <c r="V7521">
        <f>Table1[[#This Row],[Ship Date]]-Table1[[#This Row],[Order Date]]</f>
        <v>3</v>
      </c>
    </row>
    <row r="7522" spans="1:22" x14ac:dyDescent="0.35">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s="13">
        <v>1399.98</v>
      </c>
      <c r="S7522" s="13">
        <f t="shared" si="352"/>
        <v>979.98599999999999</v>
      </c>
      <c r="T7522" s="13">
        <f t="shared" si="353"/>
        <v>419.99400000000003</v>
      </c>
      <c r="U7522" s="2">
        <f t="shared" si="351"/>
        <v>0.3</v>
      </c>
      <c r="V7522">
        <f>Table1[[#This Row],[Ship Date]]-Table1[[#This Row],[Order Date]]</f>
        <v>3</v>
      </c>
    </row>
    <row r="7523" spans="1:22" x14ac:dyDescent="0.35">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s="13">
        <v>8.952</v>
      </c>
      <c r="S7523" s="13">
        <f t="shared" si="352"/>
        <v>6.2664</v>
      </c>
      <c r="T7523" s="13">
        <f t="shared" si="353"/>
        <v>2.6856</v>
      </c>
      <c r="U7523" s="2">
        <f t="shared" si="351"/>
        <v>0.3</v>
      </c>
      <c r="V7523">
        <f>Table1[[#This Row],[Ship Date]]-Table1[[#This Row],[Order Date]]</f>
        <v>6</v>
      </c>
    </row>
    <row r="7524" spans="1:22" x14ac:dyDescent="0.35">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s="13">
        <v>8.8559999999999999</v>
      </c>
      <c r="S7524" s="13">
        <f t="shared" si="352"/>
        <v>6.1991999999999994</v>
      </c>
      <c r="T7524" s="13">
        <f t="shared" si="353"/>
        <v>2.6568000000000005</v>
      </c>
      <c r="U7524" s="2">
        <f t="shared" si="351"/>
        <v>0.30000000000000004</v>
      </c>
      <c r="V7524">
        <f>Table1[[#This Row],[Ship Date]]-Table1[[#This Row],[Order Date]]</f>
        <v>6</v>
      </c>
    </row>
    <row r="7525" spans="1:22" x14ac:dyDescent="0.35">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s="13">
        <v>85.245999999999995</v>
      </c>
      <c r="S7525" s="13">
        <f t="shared" si="352"/>
        <v>59.672199999999989</v>
      </c>
      <c r="T7525" s="13">
        <f t="shared" si="353"/>
        <v>25.573800000000006</v>
      </c>
      <c r="U7525" s="2">
        <f t="shared" si="351"/>
        <v>0.3000000000000001</v>
      </c>
      <c r="V7525">
        <f>Table1[[#This Row],[Ship Date]]-Table1[[#This Row],[Order Date]]</f>
        <v>6</v>
      </c>
    </row>
    <row r="7526" spans="1:22" x14ac:dyDescent="0.35">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s="13">
        <v>21.728000000000002</v>
      </c>
      <c r="S7526" s="13">
        <f t="shared" si="352"/>
        <v>15.2096</v>
      </c>
      <c r="T7526" s="13">
        <f t="shared" si="353"/>
        <v>6.5184000000000015</v>
      </c>
      <c r="U7526" s="2">
        <f t="shared" si="351"/>
        <v>0.30000000000000004</v>
      </c>
      <c r="V7526">
        <f>Table1[[#This Row],[Ship Date]]-Table1[[#This Row],[Order Date]]</f>
        <v>6</v>
      </c>
    </row>
    <row r="7527" spans="1:22" x14ac:dyDescent="0.35">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s="13">
        <v>1487.04</v>
      </c>
      <c r="S7527" s="13">
        <f t="shared" si="352"/>
        <v>1040.9279999999999</v>
      </c>
      <c r="T7527" s="13">
        <f t="shared" si="353"/>
        <v>446.11200000000008</v>
      </c>
      <c r="U7527" s="2">
        <f t="shared" si="351"/>
        <v>0.30000000000000004</v>
      </c>
      <c r="V7527">
        <f>Table1[[#This Row],[Ship Date]]-Table1[[#This Row],[Order Date]]</f>
        <v>6</v>
      </c>
    </row>
    <row r="7528" spans="1:22" x14ac:dyDescent="0.35">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s="13">
        <v>71.88</v>
      </c>
      <c r="S7528" s="13">
        <f t="shared" si="352"/>
        <v>50.315999999999995</v>
      </c>
      <c r="T7528" s="13">
        <f t="shared" si="353"/>
        <v>21.564</v>
      </c>
      <c r="U7528" s="2">
        <f t="shared" si="351"/>
        <v>0.30000000000000004</v>
      </c>
      <c r="V7528">
        <f>Table1[[#This Row],[Ship Date]]-Table1[[#This Row],[Order Date]]</f>
        <v>0</v>
      </c>
    </row>
    <row r="7529" spans="1:22" x14ac:dyDescent="0.35">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s="13">
        <v>9.24</v>
      </c>
      <c r="S7529" s="13">
        <f t="shared" si="352"/>
        <v>6.468</v>
      </c>
      <c r="T7529" s="13">
        <f t="shared" si="353"/>
        <v>2.7720000000000002</v>
      </c>
      <c r="U7529" s="2">
        <f t="shared" si="351"/>
        <v>0.30000000000000004</v>
      </c>
      <c r="V7529">
        <f>Table1[[#This Row],[Ship Date]]-Table1[[#This Row],[Order Date]]</f>
        <v>0</v>
      </c>
    </row>
    <row r="7530" spans="1:22" x14ac:dyDescent="0.35">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s="13">
        <v>35.880000000000003</v>
      </c>
      <c r="S7530" s="13">
        <f t="shared" si="352"/>
        <v>25.116</v>
      </c>
      <c r="T7530" s="13">
        <f t="shared" si="353"/>
        <v>10.764000000000003</v>
      </c>
      <c r="U7530" s="2">
        <f t="shared" si="351"/>
        <v>0.30000000000000004</v>
      </c>
      <c r="V7530">
        <f>Table1[[#This Row],[Ship Date]]-Table1[[#This Row],[Order Date]]</f>
        <v>0</v>
      </c>
    </row>
    <row r="7531" spans="1:22" x14ac:dyDescent="0.35">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s="13">
        <v>17.04</v>
      </c>
      <c r="S7531" s="13">
        <f t="shared" si="352"/>
        <v>11.927999999999999</v>
      </c>
      <c r="T7531" s="13">
        <f t="shared" si="353"/>
        <v>5.1120000000000001</v>
      </c>
      <c r="U7531" s="2">
        <f t="shared" si="351"/>
        <v>0.30000000000000004</v>
      </c>
      <c r="V7531">
        <f>Table1[[#This Row],[Ship Date]]-Table1[[#This Row],[Order Date]]</f>
        <v>0</v>
      </c>
    </row>
    <row r="7532" spans="1:22" x14ac:dyDescent="0.35">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s="13">
        <v>931.17600000000004</v>
      </c>
      <c r="S7532" s="13">
        <f t="shared" si="352"/>
        <v>651.82320000000004</v>
      </c>
      <c r="T7532" s="13">
        <f t="shared" si="353"/>
        <v>279.3528</v>
      </c>
      <c r="U7532" s="2">
        <f t="shared" si="351"/>
        <v>0.3</v>
      </c>
      <c r="V7532">
        <f>Table1[[#This Row],[Ship Date]]-Table1[[#This Row],[Order Date]]</f>
        <v>0</v>
      </c>
    </row>
    <row r="7533" spans="1:22" x14ac:dyDescent="0.35">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s="13">
        <v>266.35199999999998</v>
      </c>
      <c r="S7533" s="13">
        <f t="shared" si="352"/>
        <v>186.44639999999998</v>
      </c>
      <c r="T7533" s="13">
        <f t="shared" si="353"/>
        <v>79.905599999999993</v>
      </c>
      <c r="U7533" s="2">
        <f t="shared" si="351"/>
        <v>0.3</v>
      </c>
      <c r="V7533">
        <f>Table1[[#This Row],[Ship Date]]-Table1[[#This Row],[Order Date]]</f>
        <v>2</v>
      </c>
    </row>
    <row r="7534" spans="1:22" x14ac:dyDescent="0.35">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s="13">
        <v>483.13600000000002</v>
      </c>
      <c r="S7534" s="13">
        <f t="shared" si="352"/>
        <v>338.1952</v>
      </c>
      <c r="T7534" s="13">
        <f t="shared" si="353"/>
        <v>144.94080000000002</v>
      </c>
      <c r="U7534" s="2">
        <f t="shared" si="351"/>
        <v>0.30000000000000004</v>
      </c>
      <c r="V7534">
        <f>Table1[[#This Row],[Ship Date]]-Table1[[#This Row],[Order Date]]</f>
        <v>2</v>
      </c>
    </row>
    <row r="7535" spans="1:22" x14ac:dyDescent="0.35">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s="13">
        <v>196.78399999999999</v>
      </c>
      <c r="S7535" s="13">
        <f t="shared" si="352"/>
        <v>137.74879999999999</v>
      </c>
      <c r="T7535" s="13">
        <f t="shared" si="353"/>
        <v>59.035200000000003</v>
      </c>
      <c r="U7535" s="2">
        <f t="shared" si="351"/>
        <v>0.30000000000000004</v>
      </c>
      <c r="V7535">
        <f>Table1[[#This Row],[Ship Date]]-Table1[[#This Row],[Order Date]]</f>
        <v>4</v>
      </c>
    </row>
    <row r="7536" spans="1:22" x14ac:dyDescent="0.35">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s="13">
        <v>231.92</v>
      </c>
      <c r="S7536" s="13">
        <f t="shared" si="352"/>
        <v>162.34399999999999</v>
      </c>
      <c r="T7536" s="13">
        <f t="shared" si="353"/>
        <v>69.575999999999993</v>
      </c>
      <c r="U7536" s="2">
        <f t="shared" si="351"/>
        <v>0.3</v>
      </c>
      <c r="V7536">
        <f>Table1[[#This Row],[Ship Date]]-Table1[[#This Row],[Order Date]]</f>
        <v>4</v>
      </c>
    </row>
    <row r="7537" spans="1:22" x14ac:dyDescent="0.35">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s="13">
        <v>29.7</v>
      </c>
      <c r="S7537" s="13">
        <f t="shared" si="352"/>
        <v>20.79</v>
      </c>
      <c r="T7537" s="13">
        <f t="shared" si="353"/>
        <v>8.91</v>
      </c>
      <c r="U7537" s="2">
        <f t="shared" si="351"/>
        <v>0.3</v>
      </c>
      <c r="V7537">
        <f>Table1[[#This Row],[Ship Date]]-Table1[[#This Row],[Order Date]]</f>
        <v>7</v>
      </c>
    </row>
    <row r="7538" spans="1:22" x14ac:dyDescent="0.35">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s="13">
        <v>13.592000000000001</v>
      </c>
      <c r="S7538" s="13">
        <f t="shared" si="352"/>
        <v>9.5144000000000002</v>
      </c>
      <c r="T7538" s="13">
        <f t="shared" si="353"/>
        <v>4.0776000000000003</v>
      </c>
      <c r="U7538" s="2">
        <f t="shared" si="351"/>
        <v>0.3</v>
      </c>
      <c r="V7538">
        <f>Table1[[#This Row],[Ship Date]]-Table1[[#This Row],[Order Date]]</f>
        <v>5</v>
      </c>
    </row>
    <row r="7539" spans="1:22" x14ac:dyDescent="0.35">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s="13">
        <v>70.88</v>
      </c>
      <c r="S7539" s="13">
        <f t="shared" si="352"/>
        <v>49.615999999999993</v>
      </c>
      <c r="T7539" s="13">
        <f t="shared" si="353"/>
        <v>21.264000000000003</v>
      </c>
      <c r="U7539" s="2">
        <f t="shared" si="351"/>
        <v>0.30000000000000004</v>
      </c>
      <c r="V7539">
        <f>Table1[[#This Row],[Ship Date]]-Table1[[#This Row],[Order Date]]</f>
        <v>3</v>
      </c>
    </row>
    <row r="7540" spans="1:22" x14ac:dyDescent="0.35">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s="13">
        <v>114.288</v>
      </c>
      <c r="S7540" s="13">
        <f t="shared" si="352"/>
        <v>80.001599999999996</v>
      </c>
      <c r="T7540" s="13">
        <f t="shared" si="353"/>
        <v>34.2864</v>
      </c>
      <c r="U7540" s="2">
        <f t="shared" si="351"/>
        <v>0.3</v>
      </c>
      <c r="V7540">
        <f>Table1[[#This Row],[Ship Date]]-Table1[[#This Row],[Order Date]]</f>
        <v>4</v>
      </c>
    </row>
    <row r="7541" spans="1:22" x14ac:dyDescent="0.35">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s="13">
        <v>36.624000000000002</v>
      </c>
      <c r="S7541" s="13">
        <f t="shared" si="352"/>
        <v>25.636800000000001</v>
      </c>
      <c r="T7541" s="13">
        <f t="shared" si="353"/>
        <v>10.987200000000001</v>
      </c>
      <c r="U7541" s="2">
        <f t="shared" si="351"/>
        <v>0.30000000000000004</v>
      </c>
      <c r="V7541">
        <f>Table1[[#This Row],[Ship Date]]-Table1[[#This Row],[Order Date]]</f>
        <v>4</v>
      </c>
    </row>
    <row r="7542" spans="1:22" x14ac:dyDescent="0.35">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s="13">
        <v>242.352</v>
      </c>
      <c r="S7542" s="13">
        <f t="shared" si="352"/>
        <v>169.6464</v>
      </c>
      <c r="T7542" s="13">
        <f t="shared" si="353"/>
        <v>72.705600000000004</v>
      </c>
      <c r="U7542" s="2">
        <f t="shared" si="351"/>
        <v>0.3</v>
      </c>
      <c r="V7542">
        <f>Table1[[#This Row],[Ship Date]]-Table1[[#This Row],[Order Date]]</f>
        <v>4</v>
      </c>
    </row>
    <row r="7543" spans="1:22" x14ac:dyDescent="0.35">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s="13">
        <v>49.616</v>
      </c>
      <c r="S7543" s="13">
        <f t="shared" si="352"/>
        <v>34.731199999999994</v>
      </c>
      <c r="T7543" s="13">
        <f t="shared" si="353"/>
        <v>14.884800000000006</v>
      </c>
      <c r="U7543" s="2">
        <f t="shared" si="351"/>
        <v>0.3000000000000001</v>
      </c>
      <c r="V7543">
        <f>Table1[[#This Row],[Ship Date]]-Table1[[#This Row],[Order Date]]</f>
        <v>4</v>
      </c>
    </row>
    <row r="7544" spans="1:22" x14ac:dyDescent="0.35">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s="13">
        <v>508.70400000000001</v>
      </c>
      <c r="S7544" s="13">
        <f t="shared" si="352"/>
        <v>356.09280000000001</v>
      </c>
      <c r="T7544" s="13">
        <f t="shared" si="353"/>
        <v>152.6112</v>
      </c>
      <c r="U7544" s="2">
        <f t="shared" si="351"/>
        <v>0.3</v>
      </c>
      <c r="V7544">
        <f>Table1[[#This Row],[Ship Date]]-Table1[[#This Row],[Order Date]]</f>
        <v>4</v>
      </c>
    </row>
    <row r="7545" spans="1:22" x14ac:dyDescent="0.35">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s="13">
        <v>57.36</v>
      </c>
      <c r="S7545" s="13">
        <f t="shared" si="352"/>
        <v>40.151999999999994</v>
      </c>
      <c r="T7545" s="13">
        <f t="shared" si="353"/>
        <v>17.208000000000006</v>
      </c>
      <c r="U7545" s="2">
        <f t="shared" si="351"/>
        <v>0.3000000000000001</v>
      </c>
      <c r="V7545">
        <f>Table1[[#This Row],[Ship Date]]-Table1[[#This Row],[Order Date]]</f>
        <v>4</v>
      </c>
    </row>
    <row r="7546" spans="1:22" x14ac:dyDescent="0.35">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s="13">
        <v>906.68</v>
      </c>
      <c r="S7546" s="13">
        <f t="shared" si="352"/>
        <v>634.67599999999993</v>
      </c>
      <c r="T7546" s="13">
        <f t="shared" si="353"/>
        <v>272.00400000000002</v>
      </c>
      <c r="U7546" s="2">
        <f t="shared" si="351"/>
        <v>0.30000000000000004</v>
      </c>
      <c r="V7546">
        <f>Table1[[#This Row],[Ship Date]]-Table1[[#This Row],[Order Date]]</f>
        <v>4</v>
      </c>
    </row>
    <row r="7547" spans="1:22" x14ac:dyDescent="0.35">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s="13">
        <v>719.952</v>
      </c>
      <c r="S7547" s="13">
        <f t="shared" si="352"/>
        <v>503.96639999999996</v>
      </c>
      <c r="T7547" s="13">
        <f t="shared" si="353"/>
        <v>215.98560000000003</v>
      </c>
      <c r="U7547" s="2">
        <f t="shared" si="351"/>
        <v>0.30000000000000004</v>
      </c>
      <c r="V7547">
        <f>Table1[[#This Row],[Ship Date]]-Table1[[#This Row],[Order Date]]</f>
        <v>5</v>
      </c>
    </row>
    <row r="7548" spans="1:22" x14ac:dyDescent="0.35">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s="13">
        <v>755.94399999999996</v>
      </c>
      <c r="S7548" s="13">
        <f t="shared" si="352"/>
        <v>529.16079999999999</v>
      </c>
      <c r="T7548" s="13">
        <f t="shared" si="353"/>
        <v>226.78319999999997</v>
      </c>
      <c r="U7548" s="2">
        <f t="shared" si="351"/>
        <v>0.3</v>
      </c>
      <c r="V7548">
        <f>Table1[[#This Row],[Ship Date]]-Table1[[#This Row],[Order Date]]</f>
        <v>5</v>
      </c>
    </row>
    <row r="7549" spans="1:22" x14ac:dyDescent="0.35">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s="13">
        <v>11.98</v>
      </c>
      <c r="S7549" s="13">
        <f t="shared" si="352"/>
        <v>8.3859999999999992</v>
      </c>
      <c r="T7549" s="13">
        <f t="shared" si="353"/>
        <v>3.5940000000000012</v>
      </c>
      <c r="U7549" s="2">
        <f t="shared" si="351"/>
        <v>0.3000000000000001</v>
      </c>
      <c r="V7549">
        <f>Table1[[#This Row],[Ship Date]]-Table1[[#This Row],[Order Date]]</f>
        <v>5</v>
      </c>
    </row>
    <row r="7550" spans="1:22" x14ac:dyDescent="0.35">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s="13">
        <v>0.89800000000000002</v>
      </c>
      <c r="S7550" s="13">
        <f t="shared" si="352"/>
        <v>0.62859999999999994</v>
      </c>
      <c r="T7550" s="13">
        <f t="shared" si="353"/>
        <v>0.26940000000000008</v>
      </c>
      <c r="U7550" s="2">
        <f t="shared" si="351"/>
        <v>0.3000000000000001</v>
      </c>
      <c r="V7550">
        <f>Table1[[#This Row],[Ship Date]]-Table1[[#This Row],[Order Date]]</f>
        <v>5</v>
      </c>
    </row>
    <row r="7551" spans="1:22" x14ac:dyDescent="0.35">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s="13">
        <v>21.204000000000001</v>
      </c>
      <c r="S7551" s="13">
        <f t="shared" si="352"/>
        <v>14.842799999999999</v>
      </c>
      <c r="T7551" s="13">
        <f t="shared" si="353"/>
        <v>6.361200000000002</v>
      </c>
      <c r="U7551" s="2">
        <f t="shared" si="351"/>
        <v>0.3000000000000001</v>
      </c>
      <c r="V7551">
        <f>Table1[[#This Row],[Ship Date]]-Table1[[#This Row],[Order Date]]</f>
        <v>2</v>
      </c>
    </row>
    <row r="7552" spans="1:22" x14ac:dyDescent="0.35">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s="13">
        <v>34.74</v>
      </c>
      <c r="S7552" s="13">
        <f t="shared" si="352"/>
        <v>24.318000000000001</v>
      </c>
      <c r="T7552" s="13">
        <f t="shared" si="353"/>
        <v>10.422000000000001</v>
      </c>
      <c r="U7552" s="2">
        <f t="shared" si="351"/>
        <v>0.3</v>
      </c>
      <c r="V7552">
        <f>Table1[[#This Row],[Ship Date]]-Table1[[#This Row],[Order Date]]</f>
        <v>5</v>
      </c>
    </row>
    <row r="7553" spans="1:22" x14ac:dyDescent="0.35">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s="13">
        <v>833.94</v>
      </c>
      <c r="S7553" s="13">
        <f t="shared" si="352"/>
        <v>583.75800000000004</v>
      </c>
      <c r="T7553" s="13">
        <f t="shared" si="353"/>
        <v>250.18200000000002</v>
      </c>
      <c r="U7553" s="2">
        <f t="shared" si="351"/>
        <v>0.3</v>
      </c>
      <c r="V7553">
        <f>Table1[[#This Row],[Ship Date]]-Table1[[#This Row],[Order Date]]</f>
        <v>5</v>
      </c>
    </row>
    <row r="7554" spans="1:22" x14ac:dyDescent="0.35">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s="13">
        <v>12.96</v>
      </c>
      <c r="S7554" s="13">
        <f t="shared" si="352"/>
        <v>9.0719999999999992</v>
      </c>
      <c r="T7554" s="13">
        <f t="shared" si="353"/>
        <v>3.8880000000000017</v>
      </c>
      <c r="U7554" s="2">
        <f t="shared" si="351"/>
        <v>0.3000000000000001</v>
      </c>
      <c r="V7554">
        <f>Table1[[#This Row],[Ship Date]]-Table1[[#This Row],[Order Date]]</f>
        <v>5</v>
      </c>
    </row>
    <row r="7555" spans="1:22" x14ac:dyDescent="0.35">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s="13">
        <v>25.92</v>
      </c>
      <c r="S7555" s="13">
        <f t="shared" si="352"/>
        <v>18.143999999999998</v>
      </c>
      <c r="T7555" s="13">
        <f t="shared" si="353"/>
        <v>7.7760000000000034</v>
      </c>
      <c r="U7555" s="2">
        <f t="shared" ref="U7555:U7618" si="354">T7555/R7555</f>
        <v>0.3000000000000001</v>
      </c>
      <c r="V7555">
        <f>Table1[[#This Row],[Ship Date]]-Table1[[#This Row],[Order Date]]</f>
        <v>5</v>
      </c>
    </row>
    <row r="7556" spans="1:22" x14ac:dyDescent="0.35">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s="13">
        <v>349.96499999999997</v>
      </c>
      <c r="S7556" s="13">
        <f t="shared" ref="S7556:S7619" si="355">R7556*0.7</f>
        <v>244.97549999999995</v>
      </c>
      <c r="T7556" s="13">
        <f t="shared" ref="T7556:T7619" si="356">R7556-S7556</f>
        <v>104.98950000000002</v>
      </c>
      <c r="U7556" s="2">
        <f t="shared" si="354"/>
        <v>0.3000000000000001</v>
      </c>
      <c r="V7556">
        <f>Table1[[#This Row],[Ship Date]]-Table1[[#This Row],[Order Date]]</f>
        <v>4</v>
      </c>
    </row>
    <row r="7557" spans="1:22" x14ac:dyDescent="0.35">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s="13">
        <v>22.32</v>
      </c>
      <c r="S7557" s="13">
        <f t="shared" si="355"/>
        <v>15.623999999999999</v>
      </c>
      <c r="T7557" s="13">
        <f t="shared" si="356"/>
        <v>6.6960000000000015</v>
      </c>
      <c r="U7557" s="2">
        <f t="shared" si="354"/>
        <v>0.30000000000000004</v>
      </c>
      <c r="V7557">
        <f>Table1[[#This Row],[Ship Date]]-Table1[[#This Row],[Order Date]]</f>
        <v>4</v>
      </c>
    </row>
    <row r="7558" spans="1:22" x14ac:dyDescent="0.35">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s="13">
        <v>158.28</v>
      </c>
      <c r="S7558" s="13">
        <f t="shared" si="355"/>
        <v>110.79599999999999</v>
      </c>
      <c r="T7558" s="13">
        <f t="shared" si="356"/>
        <v>47.484000000000009</v>
      </c>
      <c r="U7558" s="2">
        <f t="shared" si="354"/>
        <v>0.30000000000000004</v>
      </c>
      <c r="V7558">
        <f>Table1[[#This Row],[Ship Date]]-Table1[[#This Row],[Order Date]]</f>
        <v>5</v>
      </c>
    </row>
    <row r="7559" spans="1:22" x14ac:dyDescent="0.35">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s="13">
        <v>497.94</v>
      </c>
      <c r="S7559" s="13">
        <f t="shared" si="355"/>
        <v>348.55799999999999</v>
      </c>
      <c r="T7559" s="13">
        <f t="shared" si="356"/>
        <v>149.38200000000001</v>
      </c>
      <c r="U7559" s="2">
        <f t="shared" si="354"/>
        <v>0.3</v>
      </c>
      <c r="V7559">
        <f>Table1[[#This Row],[Ship Date]]-Table1[[#This Row],[Order Date]]</f>
        <v>5</v>
      </c>
    </row>
    <row r="7560" spans="1:22" x14ac:dyDescent="0.35">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s="13">
        <v>533.94000000000005</v>
      </c>
      <c r="S7560" s="13">
        <f t="shared" si="355"/>
        <v>373.75800000000004</v>
      </c>
      <c r="T7560" s="13">
        <f t="shared" si="356"/>
        <v>160.18200000000002</v>
      </c>
      <c r="U7560" s="2">
        <f t="shared" si="354"/>
        <v>0.3</v>
      </c>
      <c r="V7560">
        <f>Table1[[#This Row],[Ship Date]]-Table1[[#This Row],[Order Date]]</f>
        <v>4</v>
      </c>
    </row>
    <row r="7561" spans="1:22" x14ac:dyDescent="0.35">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s="13">
        <v>167.94</v>
      </c>
      <c r="S7561" s="13">
        <f t="shared" si="355"/>
        <v>117.55799999999999</v>
      </c>
      <c r="T7561" s="13">
        <f t="shared" si="356"/>
        <v>50.382000000000005</v>
      </c>
      <c r="U7561" s="2">
        <f t="shared" si="354"/>
        <v>0.30000000000000004</v>
      </c>
      <c r="V7561">
        <f>Table1[[#This Row],[Ship Date]]-Table1[[#This Row],[Order Date]]</f>
        <v>4</v>
      </c>
    </row>
    <row r="7562" spans="1:22" x14ac:dyDescent="0.35">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s="13">
        <v>31.68</v>
      </c>
      <c r="S7562" s="13">
        <f t="shared" si="355"/>
        <v>22.175999999999998</v>
      </c>
      <c r="T7562" s="13">
        <f t="shared" si="356"/>
        <v>9.5040000000000013</v>
      </c>
      <c r="U7562" s="2">
        <f t="shared" si="354"/>
        <v>0.30000000000000004</v>
      </c>
      <c r="V7562">
        <f>Table1[[#This Row],[Ship Date]]-Table1[[#This Row],[Order Date]]</f>
        <v>4</v>
      </c>
    </row>
    <row r="7563" spans="1:22" x14ac:dyDescent="0.35">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s="13">
        <v>170.786</v>
      </c>
      <c r="S7563" s="13">
        <f t="shared" si="355"/>
        <v>119.55019999999999</v>
      </c>
      <c r="T7563" s="13">
        <f t="shared" si="356"/>
        <v>51.235800000000012</v>
      </c>
      <c r="U7563" s="2">
        <f t="shared" si="354"/>
        <v>0.30000000000000004</v>
      </c>
      <c r="V7563">
        <f>Table1[[#This Row],[Ship Date]]-Table1[[#This Row],[Order Date]]</f>
        <v>2</v>
      </c>
    </row>
    <row r="7564" spans="1:22" x14ac:dyDescent="0.35">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s="13">
        <v>198.744</v>
      </c>
      <c r="S7564" s="13">
        <f t="shared" si="355"/>
        <v>139.1208</v>
      </c>
      <c r="T7564" s="13">
        <f t="shared" si="356"/>
        <v>59.623199999999997</v>
      </c>
      <c r="U7564" s="2">
        <f t="shared" si="354"/>
        <v>0.3</v>
      </c>
      <c r="V7564">
        <f>Table1[[#This Row],[Ship Date]]-Table1[[#This Row],[Order Date]]</f>
        <v>4</v>
      </c>
    </row>
    <row r="7565" spans="1:22" x14ac:dyDescent="0.35">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s="13">
        <v>63.823999999999998</v>
      </c>
      <c r="S7565" s="13">
        <f t="shared" si="355"/>
        <v>44.676799999999993</v>
      </c>
      <c r="T7565" s="13">
        <f t="shared" si="356"/>
        <v>19.147200000000005</v>
      </c>
      <c r="U7565" s="2">
        <f t="shared" si="354"/>
        <v>0.3000000000000001</v>
      </c>
      <c r="V7565">
        <f>Table1[[#This Row],[Ship Date]]-Table1[[#This Row],[Order Date]]</f>
        <v>2</v>
      </c>
    </row>
    <row r="7566" spans="1:22" x14ac:dyDescent="0.35">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s="13">
        <v>435.16800000000001</v>
      </c>
      <c r="S7566" s="13">
        <f t="shared" si="355"/>
        <v>304.61759999999998</v>
      </c>
      <c r="T7566" s="13">
        <f t="shared" si="356"/>
        <v>130.55040000000002</v>
      </c>
      <c r="U7566" s="2">
        <f t="shared" si="354"/>
        <v>0.30000000000000004</v>
      </c>
      <c r="V7566">
        <f>Table1[[#This Row],[Ship Date]]-Table1[[#This Row],[Order Date]]</f>
        <v>2</v>
      </c>
    </row>
    <row r="7567" spans="1:22" x14ac:dyDescent="0.35">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s="13">
        <v>48.58</v>
      </c>
      <c r="S7567" s="13">
        <f t="shared" si="355"/>
        <v>34.005999999999993</v>
      </c>
      <c r="T7567" s="13">
        <f t="shared" si="356"/>
        <v>14.574000000000005</v>
      </c>
      <c r="U7567" s="2">
        <f t="shared" si="354"/>
        <v>0.3000000000000001</v>
      </c>
      <c r="V7567">
        <f>Table1[[#This Row],[Ship Date]]-Table1[[#This Row],[Order Date]]</f>
        <v>2</v>
      </c>
    </row>
    <row r="7568" spans="1:22" x14ac:dyDescent="0.35">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s="13">
        <v>47.975999999999999</v>
      </c>
      <c r="S7568" s="13">
        <f t="shared" si="355"/>
        <v>33.583199999999998</v>
      </c>
      <c r="T7568" s="13">
        <f t="shared" si="356"/>
        <v>14.392800000000001</v>
      </c>
      <c r="U7568" s="2">
        <f t="shared" si="354"/>
        <v>0.30000000000000004</v>
      </c>
      <c r="V7568">
        <f>Table1[[#This Row],[Ship Date]]-Table1[[#This Row],[Order Date]]</f>
        <v>2</v>
      </c>
    </row>
    <row r="7569" spans="1:22" x14ac:dyDescent="0.35">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s="13">
        <v>20.736000000000001</v>
      </c>
      <c r="S7569" s="13">
        <f t="shared" si="355"/>
        <v>14.5152</v>
      </c>
      <c r="T7569" s="13">
        <f t="shared" si="356"/>
        <v>6.2208000000000006</v>
      </c>
      <c r="U7569" s="2">
        <f t="shared" si="354"/>
        <v>0.30000000000000004</v>
      </c>
      <c r="V7569">
        <f>Table1[[#This Row],[Ship Date]]-Table1[[#This Row],[Order Date]]</f>
        <v>2</v>
      </c>
    </row>
    <row r="7570" spans="1:22" x14ac:dyDescent="0.35">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s="13">
        <v>26.46</v>
      </c>
      <c r="S7570" s="13">
        <f t="shared" si="355"/>
        <v>18.521999999999998</v>
      </c>
      <c r="T7570" s="13">
        <f t="shared" si="356"/>
        <v>7.9380000000000024</v>
      </c>
      <c r="U7570" s="2">
        <f t="shared" si="354"/>
        <v>0.3000000000000001</v>
      </c>
      <c r="V7570">
        <f>Table1[[#This Row],[Ship Date]]-Table1[[#This Row],[Order Date]]</f>
        <v>5</v>
      </c>
    </row>
    <row r="7571" spans="1:22" x14ac:dyDescent="0.35">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s="13">
        <v>49.12</v>
      </c>
      <c r="S7571" s="13">
        <f t="shared" si="355"/>
        <v>34.383999999999993</v>
      </c>
      <c r="T7571" s="13">
        <f t="shared" si="356"/>
        <v>14.736000000000004</v>
      </c>
      <c r="U7571" s="2">
        <f t="shared" si="354"/>
        <v>0.3000000000000001</v>
      </c>
      <c r="V7571">
        <f>Table1[[#This Row],[Ship Date]]-Table1[[#This Row],[Order Date]]</f>
        <v>5</v>
      </c>
    </row>
    <row r="7572" spans="1:22" x14ac:dyDescent="0.35">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s="13">
        <v>15</v>
      </c>
      <c r="S7572" s="13">
        <f t="shared" si="355"/>
        <v>10.5</v>
      </c>
      <c r="T7572" s="13">
        <f t="shared" si="356"/>
        <v>4.5</v>
      </c>
      <c r="U7572" s="2">
        <f t="shared" si="354"/>
        <v>0.3</v>
      </c>
      <c r="V7572">
        <f>Table1[[#This Row],[Ship Date]]-Table1[[#This Row],[Order Date]]</f>
        <v>5</v>
      </c>
    </row>
    <row r="7573" spans="1:22" x14ac:dyDescent="0.35">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s="13">
        <v>194.7</v>
      </c>
      <c r="S7573" s="13">
        <f t="shared" si="355"/>
        <v>136.29</v>
      </c>
      <c r="T7573" s="13">
        <f t="shared" si="356"/>
        <v>58.41</v>
      </c>
      <c r="U7573" s="2">
        <f t="shared" si="354"/>
        <v>0.3</v>
      </c>
      <c r="V7573">
        <f>Table1[[#This Row],[Ship Date]]-Table1[[#This Row],[Order Date]]</f>
        <v>5</v>
      </c>
    </row>
    <row r="7574" spans="1:22" x14ac:dyDescent="0.35">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s="13">
        <v>591.32000000000005</v>
      </c>
      <c r="S7574" s="13">
        <f t="shared" si="355"/>
        <v>413.92400000000004</v>
      </c>
      <c r="T7574" s="13">
        <f t="shared" si="356"/>
        <v>177.39600000000002</v>
      </c>
      <c r="U7574" s="2">
        <f t="shared" si="354"/>
        <v>0.3</v>
      </c>
      <c r="V7574">
        <f>Table1[[#This Row],[Ship Date]]-Table1[[#This Row],[Order Date]]</f>
        <v>5</v>
      </c>
    </row>
    <row r="7575" spans="1:22" x14ac:dyDescent="0.35">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s="13">
        <v>2.84</v>
      </c>
      <c r="S7575" s="13">
        <f t="shared" si="355"/>
        <v>1.9879999999999998</v>
      </c>
      <c r="T7575" s="13">
        <f t="shared" si="356"/>
        <v>0.85200000000000009</v>
      </c>
      <c r="U7575" s="2">
        <f t="shared" si="354"/>
        <v>0.30000000000000004</v>
      </c>
      <c r="V7575">
        <f>Table1[[#This Row],[Ship Date]]-Table1[[#This Row],[Order Date]]</f>
        <v>5</v>
      </c>
    </row>
    <row r="7576" spans="1:22" x14ac:dyDescent="0.35">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s="13">
        <v>221.96</v>
      </c>
      <c r="S7576" s="13">
        <f t="shared" si="355"/>
        <v>155.37199999999999</v>
      </c>
      <c r="T7576" s="13">
        <f t="shared" si="356"/>
        <v>66.588000000000022</v>
      </c>
      <c r="U7576" s="2">
        <f t="shared" si="354"/>
        <v>0.3000000000000001</v>
      </c>
      <c r="V7576">
        <f>Table1[[#This Row],[Ship Date]]-Table1[[#This Row],[Order Date]]</f>
        <v>4</v>
      </c>
    </row>
    <row r="7577" spans="1:22" x14ac:dyDescent="0.35">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s="13">
        <v>236</v>
      </c>
      <c r="S7577" s="13">
        <f t="shared" si="355"/>
        <v>165.2</v>
      </c>
      <c r="T7577" s="13">
        <f t="shared" si="356"/>
        <v>70.800000000000011</v>
      </c>
      <c r="U7577" s="2">
        <f t="shared" si="354"/>
        <v>0.30000000000000004</v>
      </c>
      <c r="V7577">
        <f>Table1[[#This Row],[Ship Date]]-Table1[[#This Row],[Order Date]]</f>
        <v>4</v>
      </c>
    </row>
    <row r="7578" spans="1:22" x14ac:dyDescent="0.35">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s="13">
        <v>41.94</v>
      </c>
      <c r="S7578" s="13">
        <f t="shared" si="355"/>
        <v>29.357999999999997</v>
      </c>
      <c r="T7578" s="13">
        <f t="shared" si="356"/>
        <v>12.582000000000001</v>
      </c>
      <c r="U7578" s="2">
        <f t="shared" si="354"/>
        <v>0.30000000000000004</v>
      </c>
      <c r="V7578">
        <f>Table1[[#This Row],[Ship Date]]-Table1[[#This Row],[Order Date]]</f>
        <v>5</v>
      </c>
    </row>
    <row r="7579" spans="1:22" x14ac:dyDescent="0.35">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s="13">
        <v>52.792000000000002</v>
      </c>
      <c r="S7579" s="13">
        <f t="shared" si="355"/>
        <v>36.9544</v>
      </c>
      <c r="T7579" s="13">
        <f t="shared" si="356"/>
        <v>15.837600000000002</v>
      </c>
      <c r="U7579" s="2">
        <f t="shared" si="354"/>
        <v>0.30000000000000004</v>
      </c>
      <c r="V7579">
        <f>Table1[[#This Row],[Ship Date]]-Table1[[#This Row],[Order Date]]</f>
        <v>5</v>
      </c>
    </row>
    <row r="7580" spans="1:22" x14ac:dyDescent="0.35">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s="13">
        <v>563.94000000000005</v>
      </c>
      <c r="S7580" s="13">
        <f t="shared" si="355"/>
        <v>394.75800000000004</v>
      </c>
      <c r="T7580" s="13">
        <f t="shared" si="356"/>
        <v>169.18200000000002</v>
      </c>
      <c r="U7580" s="2">
        <f t="shared" si="354"/>
        <v>0.3</v>
      </c>
      <c r="V7580">
        <f>Table1[[#This Row],[Ship Date]]-Table1[[#This Row],[Order Date]]</f>
        <v>3</v>
      </c>
    </row>
    <row r="7581" spans="1:22" x14ac:dyDescent="0.35">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s="13">
        <v>2625.12</v>
      </c>
      <c r="S7581" s="13">
        <f t="shared" si="355"/>
        <v>1837.5839999999998</v>
      </c>
      <c r="T7581" s="13">
        <f t="shared" si="356"/>
        <v>787.53600000000006</v>
      </c>
      <c r="U7581" s="2">
        <f t="shared" si="354"/>
        <v>0.30000000000000004</v>
      </c>
      <c r="V7581">
        <f>Table1[[#This Row],[Ship Date]]-Table1[[#This Row],[Order Date]]</f>
        <v>4</v>
      </c>
    </row>
    <row r="7582" spans="1:22" x14ac:dyDescent="0.35">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s="13">
        <v>17.940000000000001</v>
      </c>
      <c r="S7582" s="13">
        <f t="shared" si="355"/>
        <v>12.558</v>
      </c>
      <c r="T7582" s="13">
        <f t="shared" si="356"/>
        <v>5.3820000000000014</v>
      </c>
      <c r="U7582" s="2">
        <f t="shared" si="354"/>
        <v>0.30000000000000004</v>
      </c>
      <c r="V7582">
        <f>Table1[[#This Row],[Ship Date]]-Table1[[#This Row],[Order Date]]</f>
        <v>4</v>
      </c>
    </row>
    <row r="7583" spans="1:22" x14ac:dyDescent="0.3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s="13">
        <v>422.85599999999999</v>
      </c>
      <c r="S7583" s="13">
        <f t="shared" si="355"/>
        <v>295.99919999999997</v>
      </c>
      <c r="T7583" s="13">
        <f t="shared" si="356"/>
        <v>126.85680000000002</v>
      </c>
      <c r="U7583" s="2">
        <f t="shared" si="354"/>
        <v>0.30000000000000004</v>
      </c>
      <c r="V7583">
        <f>Table1[[#This Row],[Ship Date]]-Table1[[#This Row],[Order Date]]</f>
        <v>3</v>
      </c>
    </row>
    <row r="7584" spans="1:22" x14ac:dyDescent="0.3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s="13">
        <v>127.764</v>
      </c>
      <c r="S7584" s="13">
        <f t="shared" si="355"/>
        <v>89.434799999999996</v>
      </c>
      <c r="T7584" s="13">
        <f t="shared" si="356"/>
        <v>38.3292</v>
      </c>
      <c r="U7584" s="2">
        <f t="shared" si="354"/>
        <v>0.3</v>
      </c>
      <c r="V7584">
        <f>Table1[[#This Row],[Ship Date]]-Table1[[#This Row],[Order Date]]</f>
        <v>5</v>
      </c>
    </row>
    <row r="7585" spans="1:22" x14ac:dyDescent="0.35">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s="13">
        <v>3499.93</v>
      </c>
      <c r="S7585" s="13">
        <f t="shared" si="355"/>
        <v>2449.9509999999996</v>
      </c>
      <c r="T7585" s="13">
        <f t="shared" si="356"/>
        <v>1049.9790000000003</v>
      </c>
      <c r="U7585" s="2">
        <f t="shared" si="354"/>
        <v>0.3000000000000001</v>
      </c>
      <c r="V7585">
        <f>Table1[[#This Row],[Ship Date]]-Table1[[#This Row],[Order Date]]</f>
        <v>4</v>
      </c>
    </row>
    <row r="7586" spans="1:22" x14ac:dyDescent="0.35">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s="13">
        <v>14.4</v>
      </c>
      <c r="S7586" s="13">
        <f t="shared" si="355"/>
        <v>10.08</v>
      </c>
      <c r="T7586" s="13">
        <f t="shared" si="356"/>
        <v>4.32</v>
      </c>
      <c r="U7586" s="2">
        <f t="shared" si="354"/>
        <v>0.3</v>
      </c>
      <c r="V7586">
        <f>Table1[[#This Row],[Ship Date]]-Table1[[#This Row],[Order Date]]</f>
        <v>4</v>
      </c>
    </row>
    <row r="7587" spans="1:22" x14ac:dyDescent="0.35">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s="13">
        <v>122.97</v>
      </c>
      <c r="S7587" s="13">
        <f t="shared" si="355"/>
        <v>86.078999999999994</v>
      </c>
      <c r="T7587" s="13">
        <f t="shared" si="356"/>
        <v>36.891000000000005</v>
      </c>
      <c r="U7587" s="2">
        <f t="shared" si="354"/>
        <v>0.30000000000000004</v>
      </c>
      <c r="V7587">
        <f>Table1[[#This Row],[Ship Date]]-Table1[[#This Row],[Order Date]]</f>
        <v>4</v>
      </c>
    </row>
    <row r="7588" spans="1:22" x14ac:dyDescent="0.35">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s="13">
        <v>9.32</v>
      </c>
      <c r="S7588" s="13">
        <f t="shared" si="355"/>
        <v>6.524</v>
      </c>
      <c r="T7588" s="13">
        <f t="shared" si="356"/>
        <v>2.7960000000000003</v>
      </c>
      <c r="U7588" s="2">
        <f t="shared" si="354"/>
        <v>0.30000000000000004</v>
      </c>
      <c r="V7588">
        <f>Table1[[#This Row],[Ship Date]]-Table1[[#This Row],[Order Date]]</f>
        <v>4</v>
      </c>
    </row>
    <row r="7589" spans="1:22" x14ac:dyDescent="0.35">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s="13">
        <v>122.94</v>
      </c>
      <c r="S7589" s="13">
        <f t="shared" si="355"/>
        <v>86.057999999999993</v>
      </c>
      <c r="T7589" s="13">
        <f t="shared" si="356"/>
        <v>36.882000000000005</v>
      </c>
      <c r="U7589" s="2">
        <f t="shared" si="354"/>
        <v>0.30000000000000004</v>
      </c>
      <c r="V7589">
        <f>Table1[[#This Row],[Ship Date]]-Table1[[#This Row],[Order Date]]</f>
        <v>4</v>
      </c>
    </row>
    <row r="7590" spans="1:22" x14ac:dyDescent="0.35">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s="13">
        <v>17.309999999999999</v>
      </c>
      <c r="S7590" s="13">
        <f t="shared" si="355"/>
        <v>12.116999999999999</v>
      </c>
      <c r="T7590" s="13">
        <f t="shared" si="356"/>
        <v>5.1929999999999996</v>
      </c>
      <c r="U7590" s="2">
        <f t="shared" si="354"/>
        <v>0.3</v>
      </c>
      <c r="V7590">
        <f>Table1[[#This Row],[Ship Date]]-Table1[[#This Row],[Order Date]]</f>
        <v>6</v>
      </c>
    </row>
    <row r="7591" spans="1:22" x14ac:dyDescent="0.35">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s="13">
        <v>128.744</v>
      </c>
      <c r="S7591" s="13">
        <f t="shared" si="355"/>
        <v>90.120799999999988</v>
      </c>
      <c r="T7591" s="13">
        <f t="shared" si="356"/>
        <v>38.623200000000011</v>
      </c>
      <c r="U7591" s="2">
        <f t="shared" si="354"/>
        <v>0.3000000000000001</v>
      </c>
      <c r="V7591">
        <f>Table1[[#This Row],[Ship Date]]-Table1[[#This Row],[Order Date]]</f>
        <v>4</v>
      </c>
    </row>
    <row r="7592" spans="1:22" x14ac:dyDescent="0.35">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s="13">
        <v>58.247999999999998</v>
      </c>
      <c r="S7592" s="13">
        <f t="shared" si="355"/>
        <v>40.773599999999995</v>
      </c>
      <c r="T7592" s="13">
        <f t="shared" si="356"/>
        <v>17.474400000000003</v>
      </c>
      <c r="U7592" s="2">
        <f t="shared" si="354"/>
        <v>0.30000000000000004</v>
      </c>
      <c r="V7592">
        <f>Table1[[#This Row],[Ship Date]]-Table1[[#This Row],[Order Date]]</f>
        <v>4</v>
      </c>
    </row>
    <row r="7593" spans="1:22" x14ac:dyDescent="0.35">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s="13">
        <v>71.245999999999995</v>
      </c>
      <c r="S7593" s="13">
        <f t="shared" si="355"/>
        <v>49.872199999999992</v>
      </c>
      <c r="T7593" s="13">
        <f t="shared" si="356"/>
        <v>21.373800000000003</v>
      </c>
      <c r="U7593" s="2">
        <f t="shared" si="354"/>
        <v>0.30000000000000004</v>
      </c>
      <c r="V7593">
        <f>Table1[[#This Row],[Ship Date]]-Table1[[#This Row],[Order Date]]</f>
        <v>4</v>
      </c>
    </row>
    <row r="7594" spans="1:22" x14ac:dyDescent="0.35">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s="13">
        <v>7.8719999999999999</v>
      </c>
      <c r="S7594" s="13">
        <f t="shared" si="355"/>
        <v>5.5103999999999997</v>
      </c>
      <c r="T7594" s="13">
        <f t="shared" si="356"/>
        <v>2.3616000000000001</v>
      </c>
      <c r="U7594" s="2">
        <f t="shared" si="354"/>
        <v>0.30000000000000004</v>
      </c>
      <c r="V7594">
        <f>Table1[[#This Row],[Ship Date]]-Table1[[#This Row],[Order Date]]</f>
        <v>4</v>
      </c>
    </row>
    <row r="7595" spans="1:22" x14ac:dyDescent="0.35">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s="13">
        <v>887.27099999999996</v>
      </c>
      <c r="S7595" s="13">
        <f t="shared" si="355"/>
        <v>621.08969999999988</v>
      </c>
      <c r="T7595" s="13">
        <f t="shared" si="356"/>
        <v>266.18130000000008</v>
      </c>
      <c r="U7595" s="2">
        <f t="shared" si="354"/>
        <v>0.3000000000000001</v>
      </c>
      <c r="V7595">
        <f>Table1[[#This Row],[Ship Date]]-Table1[[#This Row],[Order Date]]</f>
        <v>4</v>
      </c>
    </row>
    <row r="7596" spans="1:22" x14ac:dyDescent="0.35">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s="13">
        <v>146.86000000000001</v>
      </c>
      <c r="S7596" s="13">
        <f t="shared" si="355"/>
        <v>102.80200000000001</v>
      </c>
      <c r="T7596" s="13">
        <f t="shared" si="356"/>
        <v>44.058000000000007</v>
      </c>
      <c r="U7596" s="2">
        <f t="shared" si="354"/>
        <v>0.30000000000000004</v>
      </c>
      <c r="V7596">
        <f>Table1[[#This Row],[Ship Date]]-Table1[[#This Row],[Order Date]]</f>
        <v>4</v>
      </c>
    </row>
    <row r="7597" spans="1:22" x14ac:dyDescent="0.35">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s="13">
        <v>36.56</v>
      </c>
      <c r="S7597" s="13">
        <f t="shared" si="355"/>
        <v>25.591999999999999</v>
      </c>
      <c r="T7597" s="13">
        <f t="shared" si="356"/>
        <v>10.968000000000004</v>
      </c>
      <c r="U7597" s="2">
        <f t="shared" si="354"/>
        <v>0.3000000000000001</v>
      </c>
      <c r="V7597">
        <f>Table1[[#This Row],[Ship Date]]-Table1[[#This Row],[Order Date]]</f>
        <v>4</v>
      </c>
    </row>
    <row r="7598" spans="1:22" x14ac:dyDescent="0.35">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s="13">
        <v>225.57599999999999</v>
      </c>
      <c r="S7598" s="13">
        <f t="shared" si="355"/>
        <v>157.9032</v>
      </c>
      <c r="T7598" s="13">
        <f t="shared" si="356"/>
        <v>67.672799999999995</v>
      </c>
      <c r="U7598" s="2">
        <f t="shared" si="354"/>
        <v>0.3</v>
      </c>
      <c r="V7598">
        <f>Table1[[#This Row],[Ship Date]]-Table1[[#This Row],[Order Date]]</f>
        <v>4</v>
      </c>
    </row>
    <row r="7599" spans="1:22" x14ac:dyDescent="0.35">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s="13">
        <v>5.2480000000000002</v>
      </c>
      <c r="S7599" s="13">
        <f t="shared" si="355"/>
        <v>3.6736</v>
      </c>
      <c r="T7599" s="13">
        <f t="shared" si="356"/>
        <v>1.5744000000000002</v>
      </c>
      <c r="U7599" s="2">
        <f t="shared" si="354"/>
        <v>0.30000000000000004</v>
      </c>
      <c r="V7599">
        <f>Table1[[#This Row],[Ship Date]]-Table1[[#This Row],[Order Date]]</f>
        <v>5</v>
      </c>
    </row>
    <row r="7600" spans="1:22" x14ac:dyDescent="0.35">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s="13">
        <v>38.256</v>
      </c>
      <c r="S7600" s="13">
        <f t="shared" si="355"/>
        <v>26.779199999999999</v>
      </c>
      <c r="T7600" s="13">
        <f t="shared" si="356"/>
        <v>11.476800000000001</v>
      </c>
      <c r="U7600" s="2">
        <f t="shared" si="354"/>
        <v>0.30000000000000004</v>
      </c>
      <c r="V7600">
        <f>Table1[[#This Row],[Ship Date]]-Table1[[#This Row],[Order Date]]</f>
        <v>5</v>
      </c>
    </row>
    <row r="7601" spans="1:22" x14ac:dyDescent="0.35">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s="13">
        <v>40.24</v>
      </c>
      <c r="S7601" s="13">
        <f t="shared" si="355"/>
        <v>28.167999999999999</v>
      </c>
      <c r="T7601" s="13">
        <f t="shared" si="356"/>
        <v>12.072000000000003</v>
      </c>
      <c r="U7601" s="2">
        <f t="shared" si="354"/>
        <v>0.30000000000000004</v>
      </c>
      <c r="V7601">
        <f>Table1[[#This Row],[Ship Date]]-Table1[[#This Row],[Order Date]]</f>
        <v>5</v>
      </c>
    </row>
    <row r="7602" spans="1:22" x14ac:dyDescent="0.35">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s="13">
        <v>29.925000000000001</v>
      </c>
      <c r="S7602" s="13">
        <f t="shared" si="355"/>
        <v>20.947499999999998</v>
      </c>
      <c r="T7602" s="13">
        <f t="shared" si="356"/>
        <v>8.9775000000000027</v>
      </c>
      <c r="U7602" s="2">
        <f t="shared" si="354"/>
        <v>0.3000000000000001</v>
      </c>
      <c r="V7602">
        <f>Table1[[#This Row],[Ship Date]]-Table1[[#This Row],[Order Date]]</f>
        <v>5</v>
      </c>
    </row>
    <row r="7603" spans="1:22" x14ac:dyDescent="0.35">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s="13">
        <v>148.70400000000001</v>
      </c>
      <c r="S7603" s="13">
        <f t="shared" si="355"/>
        <v>104.0928</v>
      </c>
      <c r="T7603" s="13">
        <f t="shared" si="356"/>
        <v>44.611200000000011</v>
      </c>
      <c r="U7603" s="2">
        <f t="shared" si="354"/>
        <v>0.30000000000000004</v>
      </c>
      <c r="V7603">
        <f>Table1[[#This Row],[Ship Date]]-Table1[[#This Row],[Order Date]]</f>
        <v>5</v>
      </c>
    </row>
    <row r="7604" spans="1:22" x14ac:dyDescent="0.35">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s="13">
        <v>55.92</v>
      </c>
      <c r="S7604" s="13">
        <f t="shared" si="355"/>
        <v>39.143999999999998</v>
      </c>
      <c r="T7604" s="13">
        <f t="shared" si="356"/>
        <v>16.776000000000003</v>
      </c>
      <c r="U7604" s="2">
        <f t="shared" si="354"/>
        <v>0.30000000000000004</v>
      </c>
      <c r="V7604">
        <f>Table1[[#This Row],[Ship Date]]-Table1[[#This Row],[Order Date]]</f>
        <v>5</v>
      </c>
    </row>
    <row r="7605" spans="1:22" x14ac:dyDescent="0.35">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s="13">
        <v>12.96</v>
      </c>
      <c r="S7605" s="13">
        <f t="shared" si="355"/>
        <v>9.0719999999999992</v>
      </c>
      <c r="T7605" s="13">
        <f t="shared" si="356"/>
        <v>3.8880000000000017</v>
      </c>
      <c r="U7605" s="2">
        <f t="shared" si="354"/>
        <v>0.3000000000000001</v>
      </c>
      <c r="V7605">
        <f>Table1[[#This Row],[Ship Date]]-Table1[[#This Row],[Order Date]]</f>
        <v>4</v>
      </c>
    </row>
    <row r="7606" spans="1:22" x14ac:dyDescent="0.35">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s="13">
        <v>25.175999999999998</v>
      </c>
      <c r="S7606" s="13">
        <f t="shared" si="355"/>
        <v>17.623199999999997</v>
      </c>
      <c r="T7606" s="13">
        <f t="shared" si="356"/>
        <v>7.5528000000000013</v>
      </c>
      <c r="U7606" s="2">
        <f t="shared" si="354"/>
        <v>0.30000000000000004</v>
      </c>
      <c r="V7606">
        <f>Table1[[#This Row],[Ship Date]]-Table1[[#This Row],[Order Date]]</f>
        <v>4</v>
      </c>
    </row>
    <row r="7607" spans="1:22" x14ac:dyDescent="0.35">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s="13">
        <v>5.5839999999999996</v>
      </c>
      <c r="S7607" s="13">
        <f t="shared" si="355"/>
        <v>3.9087999999999994</v>
      </c>
      <c r="T7607" s="13">
        <f t="shared" si="356"/>
        <v>1.6752000000000002</v>
      </c>
      <c r="U7607" s="2">
        <f t="shared" si="354"/>
        <v>0.30000000000000004</v>
      </c>
      <c r="V7607">
        <f>Table1[[#This Row],[Ship Date]]-Table1[[#This Row],[Order Date]]</f>
        <v>4</v>
      </c>
    </row>
    <row r="7608" spans="1:22" x14ac:dyDescent="0.35">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s="13">
        <v>1297.3679999999999</v>
      </c>
      <c r="S7608" s="13">
        <f t="shared" si="355"/>
        <v>908.15759999999989</v>
      </c>
      <c r="T7608" s="13">
        <f t="shared" si="356"/>
        <v>389.21040000000005</v>
      </c>
      <c r="U7608" s="2">
        <f t="shared" si="354"/>
        <v>0.30000000000000004</v>
      </c>
      <c r="V7608">
        <f>Table1[[#This Row],[Ship Date]]-Table1[[#This Row],[Order Date]]</f>
        <v>4</v>
      </c>
    </row>
    <row r="7609" spans="1:22" x14ac:dyDescent="0.35">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s="13">
        <v>264.32</v>
      </c>
      <c r="S7609" s="13">
        <f t="shared" si="355"/>
        <v>185.02399999999997</v>
      </c>
      <c r="T7609" s="13">
        <f t="shared" si="356"/>
        <v>79.296000000000021</v>
      </c>
      <c r="U7609" s="2">
        <f t="shared" si="354"/>
        <v>0.3000000000000001</v>
      </c>
      <c r="V7609">
        <f>Table1[[#This Row],[Ship Date]]-Table1[[#This Row],[Order Date]]</f>
        <v>3</v>
      </c>
    </row>
    <row r="7610" spans="1:22" x14ac:dyDescent="0.35">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s="13">
        <v>25.92</v>
      </c>
      <c r="S7610" s="13">
        <f t="shared" si="355"/>
        <v>18.143999999999998</v>
      </c>
      <c r="T7610" s="13">
        <f t="shared" si="356"/>
        <v>7.7760000000000034</v>
      </c>
      <c r="U7610" s="2">
        <f t="shared" si="354"/>
        <v>0.3000000000000001</v>
      </c>
      <c r="V7610">
        <f>Table1[[#This Row],[Ship Date]]-Table1[[#This Row],[Order Date]]</f>
        <v>4</v>
      </c>
    </row>
    <row r="7611" spans="1:22" x14ac:dyDescent="0.35">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s="13">
        <v>22.96</v>
      </c>
      <c r="S7611" s="13">
        <f t="shared" si="355"/>
        <v>16.071999999999999</v>
      </c>
      <c r="T7611" s="13">
        <f t="shared" si="356"/>
        <v>6.8880000000000017</v>
      </c>
      <c r="U7611" s="2">
        <f t="shared" si="354"/>
        <v>0.30000000000000004</v>
      </c>
      <c r="V7611">
        <f>Table1[[#This Row],[Ship Date]]-Table1[[#This Row],[Order Date]]</f>
        <v>4</v>
      </c>
    </row>
    <row r="7612" spans="1:22" x14ac:dyDescent="0.35">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s="13">
        <v>19.440000000000001</v>
      </c>
      <c r="S7612" s="13">
        <f t="shared" si="355"/>
        <v>13.608000000000001</v>
      </c>
      <c r="T7612" s="13">
        <f t="shared" si="356"/>
        <v>5.8320000000000007</v>
      </c>
      <c r="U7612" s="2">
        <f t="shared" si="354"/>
        <v>0.30000000000000004</v>
      </c>
      <c r="V7612">
        <f>Table1[[#This Row],[Ship Date]]-Table1[[#This Row],[Order Date]]</f>
        <v>2</v>
      </c>
    </row>
    <row r="7613" spans="1:22" x14ac:dyDescent="0.35">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s="13">
        <v>9.5399999999999991</v>
      </c>
      <c r="S7613" s="13">
        <f t="shared" si="355"/>
        <v>6.677999999999999</v>
      </c>
      <c r="T7613" s="13">
        <f t="shared" si="356"/>
        <v>2.8620000000000001</v>
      </c>
      <c r="U7613" s="2">
        <f t="shared" si="354"/>
        <v>0.30000000000000004</v>
      </c>
      <c r="V7613">
        <f>Table1[[#This Row],[Ship Date]]-Table1[[#This Row],[Order Date]]</f>
        <v>3</v>
      </c>
    </row>
    <row r="7614" spans="1:22" x14ac:dyDescent="0.35">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s="13">
        <v>5.81</v>
      </c>
      <c r="S7614" s="13">
        <f t="shared" si="355"/>
        <v>4.0669999999999993</v>
      </c>
      <c r="T7614" s="13">
        <f t="shared" si="356"/>
        <v>1.7430000000000003</v>
      </c>
      <c r="U7614" s="2">
        <f t="shared" si="354"/>
        <v>0.3000000000000001</v>
      </c>
      <c r="V7614">
        <f>Table1[[#This Row],[Ship Date]]-Table1[[#This Row],[Order Date]]</f>
        <v>3</v>
      </c>
    </row>
    <row r="7615" spans="1:22" x14ac:dyDescent="0.35">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s="13">
        <v>5.76</v>
      </c>
      <c r="S7615" s="13">
        <f t="shared" si="355"/>
        <v>4.032</v>
      </c>
      <c r="T7615" s="13">
        <f t="shared" si="356"/>
        <v>1.7279999999999998</v>
      </c>
      <c r="U7615" s="2">
        <f t="shared" si="354"/>
        <v>0.3</v>
      </c>
      <c r="V7615">
        <f>Table1[[#This Row],[Ship Date]]-Table1[[#This Row],[Order Date]]</f>
        <v>3</v>
      </c>
    </row>
    <row r="7616" spans="1:22" x14ac:dyDescent="0.35">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s="13">
        <v>14.91</v>
      </c>
      <c r="S7616" s="13">
        <f t="shared" si="355"/>
        <v>10.436999999999999</v>
      </c>
      <c r="T7616" s="13">
        <f t="shared" si="356"/>
        <v>4.4730000000000008</v>
      </c>
      <c r="U7616" s="2">
        <f t="shared" si="354"/>
        <v>0.30000000000000004</v>
      </c>
      <c r="V7616">
        <f>Table1[[#This Row],[Ship Date]]-Table1[[#This Row],[Order Date]]</f>
        <v>4</v>
      </c>
    </row>
    <row r="7617" spans="1:22" x14ac:dyDescent="0.35">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s="13">
        <v>6.6420000000000003</v>
      </c>
      <c r="S7617" s="13">
        <f t="shared" si="355"/>
        <v>4.6494</v>
      </c>
      <c r="T7617" s="13">
        <f t="shared" si="356"/>
        <v>1.9926000000000004</v>
      </c>
      <c r="U7617" s="2">
        <f t="shared" si="354"/>
        <v>0.30000000000000004</v>
      </c>
      <c r="V7617">
        <f>Table1[[#This Row],[Ship Date]]-Table1[[#This Row],[Order Date]]</f>
        <v>4</v>
      </c>
    </row>
    <row r="7618" spans="1:22" x14ac:dyDescent="0.35">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s="13">
        <v>18.54</v>
      </c>
      <c r="S7618" s="13">
        <f t="shared" si="355"/>
        <v>12.977999999999998</v>
      </c>
      <c r="T7618" s="13">
        <f t="shared" si="356"/>
        <v>5.5620000000000012</v>
      </c>
      <c r="U7618" s="2">
        <f t="shared" si="354"/>
        <v>0.3000000000000001</v>
      </c>
      <c r="V7618">
        <f>Table1[[#This Row],[Ship Date]]-Table1[[#This Row],[Order Date]]</f>
        <v>6</v>
      </c>
    </row>
    <row r="7619" spans="1:22" x14ac:dyDescent="0.35">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s="13">
        <v>679.96</v>
      </c>
      <c r="S7619" s="13">
        <f t="shared" si="355"/>
        <v>475.97199999999998</v>
      </c>
      <c r="T7619" s="13">
        <f t="shared" si="356"/>
        <v>203.98800000000006</v>
      </c>
      <c r="U7619" s="2">
        <f t="shared" ref="U7619:U7682" si="357">T7619/R7619</f>
        <v>0.30000000000000004</v>
      </c>
      <c r="V7619">
        <f>Table1[[#This Row],[Ship Date]]-Table1[[#This Row],[Order Date]]</f>
        <v>6</v>
      </c>
    </row>
    <row r="7620" spans="1:22" x14ac:dyDescent="0.35">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s="13">
        <v>189.57599999999999</v>
      </c>
      <c r="S7620" s="13">
        <f t="shared" ref="S7620:S7683" si="358">R7620*0.7</f>
        <v>132.70319999999998</v>
      </c>
      <c r="T7620" s="13">
        <f t="shared" ref="T7620:T7683" si="359">R7620-S7620</f>
        <v>56.872800000000012</v>
      </c>
      <c r="U7620" s="2">
        <f t="shared" si="357"/>
        <v>0.3000000000000001</v>
      </c>
      <c r="V7620">
        <f>Table1[[#This Row],[Ship Date]]-Table1[[#This Row],[Order Date]]</f>
        <v>2</v>
      </c>
    </row>
    <row r="7621" spans="1:22" x14ac:dyDescent="0.35">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s="13">
        <v>71.959999999999994</v>
      </c>
      <c r="S7621" s="13">
        <f t="shared" si="358"/>
        <v>50.371999999999993</v>
      </c>
      <c r="T7621" s="13">
        <f t="shared" si="359"/>
        <v>21.588000000000001</v>
      </c>
      <c r="U7621" s="2">
        <f t="shared" si="357"/>
        <v>0.30000000000000004</v>
      </c>
      <c r="V7621">
        <f>Table1[[#This Row],[Ship Date]]-Table1[[#This Row],[Order Date]]</f>
        <v>2</v>
      </c>
    </row>
    <row r="7622" spans="1:22" x14ac:dyDescent="0.35">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s="13">
        <v>539.91999999999996</v>
      </c>
      <c r="S7622" s="13">
        <f t="shared" si="358"/>
        <v>377.94399999999996</v>
      </c>
      <c r="T7622" s="13">
        <f t="shared" si="359"/>
        <v>161.976</v>
      </c>
      <c r="U7622" s="2">
        <f t="shared" si="357"/>
        <v>0.30000000000000004</v>
      </c>
      <c r="V7622">
        <f>Table1[[#This Row],[Ship Date]]-Table1[[#This Row],[Order Date]]</f>
        <v>4</v>
      </c>
    </row>
    <row r="7623" spans="1:22" x14ac:dyDescent="0.35">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s="13">
        <v>725.34400000000005</v>
      </c>
      <c r="S7623" s="13">
        <f t="shared" si="358"/>
        <v>507.74079999999998</v>
      </c>
      <c r="T7623" s="13">
        <f t="shared" si="359"/>
        <v>217.60320000000007</v>
      </c>
      <c r="U7623" s="2">
        <f t="shared" si="357"/>
        <v>0.3000000000000001</v>
      </c>
      <c r="V7623">
        <f>Table1[[#This Row],[Ship Date]]-Table1[[#This Row],[Order Date]]</f>
        <v>4</v>
      </c>
    </row>
    <row r="7624" spans="1:22" x14ac:dyDescent="0.35">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s="13">
        <v>7.44</v>
      </c>
      <c r="S7624" s="13">
        <f t="shared" si="358"/>
        <v>5.2080000000000002</v>
      </c>
      <c r="T7624" s="13">
        <f t="shared" si="359"/>
        <v>2.2320000000000002</v>
      </c>
      <c r="U7624" s="2">
        <f t="shared" si="357"/>
        <v>0.3</v>
      </c>
      <c r="V7624">
        <f>Table1[[#This Row],[Ship Date]]-Table1[[#This Row],[Order Date]]</f>
        <v>4</v>
      </c>
    </row>
    <row r="7625" spans="1:22" x14ac:dyDescent="0.35">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s="13">
        <v>39.479999999999997</v>
      </c>
      <c r="S7625" s="13">
        <f t="shared" si="358"/>
        <v>27.635999999999996</v>
      </c>
      <c r="T7625" s="13">
        <f t="shared" si="359"/>
        <v>11.844000000000001</v>
      </c>
      <c r="U7625" s="2">
        <f t="shared" si="357"/>
        <v>0.30000000000000004</v>
      </c>
      <c r="V7625">
        <f>Table1[[#This Row],[Ship Date]]-Table1[[#This Row],[Order Date]]</f>
        <v>6</v>
      </c>
    </row>
    <row r="7626" spans="1:22" x14ac:dyDescent="0.35">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s="13">
        <v>850.5</v>
      </c>
      <c r="S7626" s="13">
        <f t="shared" si="358"/>
        <v>595.34999999999991</v>
      </c>
      <c r="T7626" s="13">
        <f t="shared" si="359"/>
        <v>255.15000000000009</v>
      </c>
      <c r="U7626" s="2">
        <f t="shared" si="357"/>
        <v>0.3000000000000001</v>
      </c>
      <c r="V7626">
        <f>Table1[[#This Row],[Ship Date]]-Table1[[#This Row],[Order Date]]</f>
        <v>4</v>
      </c>
    </row>
    <row r="7627" spans="1:22" x14ac:dyDescent="0.35">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s="13">
        <v>75.33</v>
      </c>
      <c r="S7627" s="13">
        <f t="shared" si="358"/>
        <v>52.730999999999995</v>
      </c>
      <c r="T7627" s="13">
        <f t="shared" si="359"/>
        <v>22.599000000000004</v>
      </c>
      <c r="U7627" s="2">
        <f t="shared" si="357"/>
        <v>0.30000000000000004</v>
      </c>
      <c r="V7627">
        <f>Table1[[#This Row],[Ship Date]]-Table1[[#This Row],[Order Date]]</f>
        <v>4</v>
      </c>
    </row>
    <row r="7628" spans="1:22" x14ac:dyDescent="0.35">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s="13">
        <v>325.63200000000001</v>
      </c>
      <c r="S7628" s="13">
        <f t="shared" si="358"/>
        <v>227.94239999999999</v>
      </c>
      <c r="T7628" s="13">
        <f t="shared" si="359"/>
        <v>97.689600000000013</v>
      </c>
      <c r="U7628" s="2">
        <f t="shared" si="357"/>
        <v>0.30000000000000004</v>
      </c>
      <c r="V7628">
        <f>Table1[[#This Row],[Ship Date]]-Table1[[#This Row],[Order Date]]</f>
        <v>2</v>
      </c>
    </row>
    <row r="7629" spans="1:22" x14ac:dyDescent="0.35">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s="13">
        <v>23.344000000000001</v>
      </c>
      <c r="S7629" s="13">
        <f t="shared" si="358"/>
        <v>16.340800000000002</v>
      </c>
      <c r="T7629" s="13">
        <f t="shared" si="359"/>
        <v>7.0031999999999996</v>
      </c>
      <c r="U7629" s="2">
        <f t="shared" si="357"/>
        <v>0.3</v>
      </c>
      <c r="V7629">
        <f>Table1[[#This Row],[Ship Date]]-Table1[[#This Row],[Order Date]]</f>
        <v>2</v>
      </c>
    </row>
    <row r="7630" spans="1:22" x14ac:dyDescent="0.35">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s="13">
        <v>16.52</v>
      </c>
      <c r="S7630" s="13">
        <f t="shared" si="358"/>
        <v>11.563999999999998</v>
      </c>
      <c r="T7630" s="13">
        <f t="shared" si="359"/>
        <v>4.9560000000000013</v>
      </c>
      <c r="U7630" s="2">
        <f t="shared" si="357"/>
        <v>0.3000000000000001</v>
      </c>
      <c r="V7630">
        <f>Table1[[#This Row],[Ship Date]]-Table1[[#This Row],[Order Date]]</f>
        <v>2</v>
      </c>
    </row>
    <row r="7631" spans="1:22" x14ac:dyDescent="0.35">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s="13">
        <v>335.72</v>
      </c>
      <c r="S7631" s="13">
        <f t="shared" si="358"/>
        <v>235.00399999999999</v>
      </c>
      <c r="T7631" s="13">
        <f t="shared" si="359"/>
        <v>100.71600000000004</v>
      </c>
      <c r="U7631" s="2">
        <f t="shared" si="357"/>
        <v>0.3000000000000001</v>
      </c>
      <c r="V7631">
        <f>Table1[[#This Row],[Ship Date]]-Table1[[#This Row],[Order Date]]</f>
        <v>2</v>
      </c>
    </row>
    <row r="7632" spans="1:22" x14ac:dyDescent="0.35">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s="13">
        <v>251.94399999999999</v>
      </c>
      <c r="S7632" s="13">
        <f t="shared" si="358"/>
        <v>176.36079999999998</v>
      </c>
      <c r="T7632" s="13">
        <f t="shared" si="359"/>
        <v>75.583200000000005</v>
      </c>
      <c r="U7632" s="2">
        <f t="shared" si="357"/>
        <v>0.30000000000000004</v>
      </c>
      <c r="V7632">
        <f>Table1[[#This Row],[Ship Date]]-Table1[[#This Row],[Order Date]]</f>
        <v>2</v>
      </c>
    </row>
    <row r="7633" spans="1:22" x14ac:dyDescent="0.35">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s="13">
        <v>127.30200000000001</v>
      </c>
      <c r="S7633" s="13">
        <f t="shared" si="358"/>
        <v>89.111400000000003</v>
      </c>
      <c r="T7633" s="13">
        <f t="shared" si="359"/>
        <v>38.190600000000003</v>
      </c>
      <c r="U7633" s="2">
        <f t="shared" si="357"/>
        <v>0.3</v>
      </c>
      <c r="V7633">
        <f>Table1[[#This Row],[Ship Date]]-Table1[[#This Row],[Order Date]]</f>
        <v>2</v>
      </c>
    </row>
    <row r="7634" spans="1:22" x14ac:dyDescent="0.35">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s="13">
        <v>1207.8399999999999</v>
      </c>
      <c r="S7634" s="13">
        <f t="shared" si="358"/>
        <v>845.48799999999994</v>
      </c>
      <c r="T7634" s="13">
        <f t="shared" si="359"/>
        <v>362.35199999999998</v>
      </c>
      <c r="U7634" s="2">
        <f t="shared" si="357"/>
        <v>0.3</v>
      </c>
      <c r="V7634">
        <f>Table1[[#This Row],[Ship Date]]-Table1[[#This Row],[Order Date]]</f>
        <v>3</v>
      </c>
    </row>
    <row r="7635" spans="1:22" x14ac:dyDescent="0.35">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s="13">
        <v>12.53</v>
      </c>
      <c r="S7635" s="13">
        <f t="shared" si="358"/>
        <v>8.770999999999999</v>
      </c>
      <c r="T7635" s="13">
        <f t="shared" si="359"/>
        <v>3.7590000000000003</v>
      </c>
      <c r="U7635" s="2">
        <f t="shared" si="357"/>
        <v>0.30000000000000004</v>
      </c>
      <c r="V7635">
        <f>Table1[[#This Row],[Ship Date]]-Table1[[#This Row],[Order Date]]</f>
        <v>3</v>
      </c>
    </row>
    <row r="7636" spans="1:22" x14ac:dyDescent="0.35">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s="13">
        <v>34.58</v>
      </c>
      <c r="S7636" s="13">
        <f t="shared" si="358"/>
        <v>24.205999999999996</v>
      </c>
      <c r="T7636" s="13">
        <f t="shared" si="359"/>
        <v>10.374000000000002</v>
      </c>
      <c r="U7636" s="2">
        <f t="shared" si="357"/>
        <v>0.3000000000000001</v>
      </c>
      <c r="V7636">
        <f>Table1[[#This Row],[Ship Date]]-Table1[[#This Row],[Order Date]]</f>
        <v>3</v>
      </c>
    </row>
    <row r="7637" spans="1:22" x14ac:dyDescent="0.35">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s="13">
        <v>300.98</v>
      </c>
      <c r="S7637" s="13">
        <f t="shared" si="358"/>
        <v>210.68600000000001</v>
      </c>
      <c r="T7637" s="13">
        <f t="shared" si="359"/>
        <v>90.294000000000011</v>
      </c>
      <c r="U7637" s="2">
        <f t="shared" si="357"/>
        <v>0.30000000000000004</v>
      </c>
      <c r="V7637">
        <f>Table1[[#This Row],[Ship Date]]-Table1[[#This Row],[Order Date]]</f>
        <v>3</v>
      </c>
    </row>
    <row r="7638" spans="1:22" x14ac:dyDescent="0.35">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s="13">
        <v>258.75</v>
      </c>
      <c r="S7638" s="13">
        <f t="shared" si="358"/>
        <v>181.125</v>
      </c>
      <c r="T7638" s="13">
        <f t="shared" si="359"/>
        <v>77.625</v>
      </c>
      <c r="U7638" s="2">
        <f t="shared" si="357"/>
        <v>0.3</v>
      </c>
      <c r="V7638">
        <f>Table1[[#This Row],[Ship Date]]-Table1[[#This Row],[Order Date]]</f>
        <v>3</v>
      </c>
    </row>
    <row r="7639" spans="1:22" x14ac:dyDescent="0.35">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s="13">
        <v>59.52</v>
      </c>
      <c r="S7639" s="13">
        <f t="shared" si="358"/>
        <v>41.664000000000001</v>
      </c>
      <c r="T7639" s="13">
        <f t="shared" si="359"/>
        <v>17.856000000000002</v>
      </c>
      <c r="U7639" s="2">
        <f t="shared" si="357"/>
        <v>0.3</v>
      </c>
      <c r="V7639">
        <f>Table1[[#This Row],[Ship Date]]-Table1[[#This Row],[Order Date]]</f>
        <v>6</v>
      </c>
    </row>
    <row r="7640" spans="1:22" x14ac:dyDescent="0.35">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s="13">
        <v>57.96</v>
      </c>
      <c r="S7640" s="13">
        <f t="shared" si="358"/>
        <v>40.571999999999996</v>
      </c>
      <c r="T7640" s="13">
        <f t="shared" si="359"/>
        <v>17.388000000000005</v>
      </c>
      <c r="U7640" s="2">
        <f t="shared" si="357"/>
        <v>0.3000000000000001</v>
      </c>
      <c r="V7640">
        <f>Table1[[#This Row],[Ship Date]]-Table1[[#This Row],[Order Date]]</f>
        <v>6</v>
      </c>
    </row>
    <row r="7641" spans="1:22" x14ac:dyDescent="0.35">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s="13">
        <v>441.96</v>
      </c>
      <c r="S7641" s="13">
        <f t="shared" si="358"/>
        <v>309.37199999999996</v>
      </c>
      <c r="T7641" s="13">
        <f t="shared" si="359"/>
        <v>132.58800000000002</v>
      </c>
      <c r="U7641" s="2">
        <f t="shared" si="357"/>
        <v>0.30000000000000004</v>
      </c>
      <c r="V7641">
        <f>Table1[[#This Row],[Ship Date]]-Table1[[#This Row],[Order Date]]</f>
        <v>6</v>
      </c>
    </row>
    <row r="7642" spans="1:22" x14ac:dyDescent="0.35">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s="13">
        <v>68.040000000000006</v>
      </c>
      <c r="S7642" s="13">
        <f t="shared" si="358"/>
        <v>47.628</v>
      </c>
      <c r="T7642" s="13">
        <f t="shared" si="359"/>
        <v>20.412000000000006</v>
      </c>
      <c r="U7642" s="2">
        <f t="shared" si="357"/>
        <v>0.30000000000000004</v>
      </c>
      <c r="V7642">
        <f>Table1[[#This Row],[Ship Date]]-Table1[[#This Row],[Order Date]]</f>
        <v>6</v>
      </c>
    </row>
    <row r="7643" spans="1:22" x14ac:dyDescent="0.35">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s="13">
        <v>703.71</v>
      </c>
      <c r="S7643" s="13">
        <f t="shared" si="358"/>
        <v>492.59699999999998</v>
      </c>
      <c r="T7643" s="13">
        <f t="shared" si="359"/>
        <v>211.11300000000006</v>
      </c>
      <c r="U7643" s="2">
        <f t="shared" si="357"/>
        <v>0.30000000000000004</v>
      </c>
      <c r="V7643">
        <f>Table1[[#This Row],[Ship Date]]-Table1[[#This Row],[Order Date]]</f>
        <v>1</v>
      </c>
    </row>
    <row r="7644" spans="1:22" x14ac:dyDescent="0.35">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s="13">
        <v>17.904</v>
      </c>
      <c r="S7644" s="13">
        <f t="shared" si="358"/>
        <v>12.5328</v>
      </c>
      <c r="T7644" s="13">
        <f t="shared" si="359"/>
        <v>5.3712</v>
      </c>
      <c r="U7644" s="2">
        <f t="shared" si="357"/>
        <v>0.3</v>
      </c>
      <c r="V7644">
        <f>Table1[[#This Row],[Ship Date]]-Table1[[#This Row],[Order Date]]</f>
        <v>1</v>
      </c>
    </row>
    <row r="7645" spans="1:22" x14ac:dyDescent="0.35">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s="13">
        <v>11.976000000000001</v>
      </c>
      <c r="S7645" s="13">
        <f t="shared" si="358"/>
        <v>8.3832000000000004</v>
      </c>
      <c r="T7645" s="13">
        <f t="shared" si="359"/>
        <v>3.5928000000000004</v>
      </c>
      <c r="U7645" s="2">
        <f t="shared" si="357"/>
        <v>0.3</v>
      </c>
      <c r="V7645">
        <f>Table1[[#This Row],[Ship Date]]-Table1[[#This Row],[Order Date]]</f>
        <v>1</v>
      </c>
    </row>
    <row r="7646" spans="1:22" x14ac:dyDescent="0.35">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s="13">
        <v>67.959999999999994</v>
      </c>
      <c r="S7646" s="13">
        <f t="shared" si="358"/>
        <v>47.571999999999996</v>
      </c>
      <c r="T7646" s="13">
        <f t="shared" si="359"/>
        <v>20.387999999999998</v>
      </c>
      <c r="U7646" s="2">
        <f t="shared" si="357"/>
        <v>0.3</v>
      </c>
      <c r="V7646">
        <f>Table1[[#This Row],[Ship Date]]-Table1[[#This Row],[Order Date]]</f>
        <v>1</v>
      </c>
    </row>
    <row r="7647" spans="1:22" x14ac:dyDescent="0.35">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s="13">
        <v>892.22400000000005</v>
      </c>
      <c r="S7647" s="13">
        <f t="shared" si="358"/>
        <v>624.55679999999995</v>
      </c>
      <c r="T7647" s="13">
        <f t="shared" si="359"/>
        <v>267.66720000000009</v>
      </c>
      <c r="U7647" s="2">
        <f t="shared" si="357"/>
        <v>0.3000000000000001</v>
      </c>
      <c r="V7647">
        <f>Table1[[#This Row],[Ship Date]]-Table1[[#This Row],[Order Date]]</f>
        <v>6</v>
      </c>
    </row>
    <row r="7648" spans="1:22" x14ac:dyDescent="0.35">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s="13">
        <v>1299.99</v>
      </c>
      <c r="S7648" s="13">
        <f t="shared" si="358"/>
        <v>909.99299999999994</v>
      </c>
      <c r="T7648" s="13">
        <f t="shared" si="359"/>
        <v>389.99700000000007</v>
      </c>
      <c r="U7648" s="2">
        <f t="shared" si="357"/>
        <v>0.30000000000000004</v>
      </c>
      <c r="V7648">
        <f>Table1[[#This Row],[Ship Date]]-Table1[[#This Row],[Order Date]]</f>
        <v>4</v>
      </c>
    </row>
    <row r="7649" spans="1:22" x14ac:dyDescent="0.35">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s="13">
        <v>4.5439999999999996</v>
      </c>
      <c r="S7649" s="13">
        <f t="shared" si="358"/>
        <v>3.1807999999999996</v>
      </c>
      <c r="T7649" s="13">
        <f t="shared" si="359"/>
        <v>1.3632</v>
      </c>
      <c r="U7649" s="2">
        <f t="shared" si="357"/>
        <v>0.30000000000000004</v>
      </c>
      <c r="V7649">
        <f>Table1[[#This Row],[Ship Date]]-Table1[[#This Row],[Order Date]]</f>
        <v>1</v>
      </c>
    </row>
    <row r="7650" spans="1:22" x14ac:dyDescent="0.35">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s="13">
        <v>1352.0319999999999</v>
      </c>
      <c r="S7650" s="13">
        <f t="shared" si="358"/>
        <v>946.42239999999993</v>
      </c>
      <c r="T7650" s="13">
        <f t="shared" si="359"/>
        <v>405.6096</v>
      </c>
      <c r="U7650" s="2">
        <f t="shared" si="357"/>
        <v>0.30000000000000004</v>
      </c>
      <c r="V7650">
        <f>Table1[[#This Row],[Ship Date]]-Table1[[#This Row],[Order Date]]</f>
        <v>1</v>
      </c>
    </row>
    <row r="7651" spans="1:22" x14ac:dyDescent="0.35">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s="13">
        <v>1548.99</v>
      </c>
      <c r="S7651" s="13">
        <f t="shared" si="358"/>
        <v>1084.2929999999999</v>
      </c>
      <c r="T7651" s="13">
        <f t="shared" si="359"/>
        <v>464.69700000000012</v>
      </c>
      <c r="U7651" s="2">
        <f t="shared" si="357"/>
        <v>0.3000000000000001</v>
      </c>
      <c r="V7651">
        <f>Table1[[#This Row],[Ship Date]]-Table1[[#This Row],[Order Date]]</f>
        <v>4</v>
      </c>
    </row>
    <row r="7652" spans="1:22" x14ac:dyDescent="0.35">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s="13">
        <v>19.872</v>
      </c>
      <c r="S7652" s="13">
        <f t="shared" si="358"/>
        <v>13.910399999999999</v>
      </c>
      <c r="T7652" s="13">
        <f t="shared" si="359"/>
        <v>5.9616000000000007</v>
      </c>
      <c r="U7652" s="2">
        <f t="shared" si="357"/>
        <v>0.30000000000000004</v>
      </c>
      <c r="V7652">
        <f>Table1[[#This Row],[Ship Date]]-Table1[[#This Row],[Order Date]]</f>
        <v>4</v>
      </c>
    </row>
    <row r="7653" spans="1:22" x14ac:dyDescent="0.35">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s="13">
        <v>119.44799999999999</v>
      </c>
      <c r="S7653" s="13">
        <f t="shared" si="358"/>
        <v>83.613599999999991</v>
      </c>
      <c r="T7653" s="13">
        <f t="shared" si="359"/>
        <v>35.834400000000002</v>
      </c>
      <c r="U7653" s="2">
        <f t="shared" si="357"/>
        <v>0.30000000000000004</v>
      </c>
      <c r="V7653">
        <f>Table1[[#This Row],[Ship Date]]-Table1[[#This Row],[Order Date]]</f>
        <v>1</v>
      </c>
    </row>
    <row r="7654" spans="1:22" x14ac:dyDescent="0.35">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s="13">
        <v>118.16</v>
      </c>
      <c r="S7654" s="13">
        <f t="shared" si="358"/>
        <v>82.711999999999989</v>
      </c>
      <c r="T7654" s="13">
        <f t="shared" si="359"/>
        <v>35.448000000000008</v>
      </c>
      <c r="U7654" s="2">
        <f t="shared" si="357"/>
        <v>0.30000000000000004</v>
      </c>
      <c r="V7654">
        <f>Table1[[#This Row],[Ship Date]]-Table1[[#This Row],[Order Date]]</f>
        <v>1</v>
      </c>
    </row>
    <row r="7655" spans="1:22" x14ac:dyDescent="0.35">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s="13">
        <v>19.559999999999999</v>
      </c>
      <c r="S7655" s="13">
        <f t="shared" si="358"/>
        <v>13.691999999999998</v>
      </c>
      <c r="T7655" s="13">
        <f t="shared" si="359"/>
        <v>5.8680000000000003</v>
      </c>
      <c r="U7655" s="2">
        <f t="shared" si="357"/>
        <v>0.30000000000000004</v>
      </c>
      <c r="V7655">
        <f>Table1[[#This Row],[Ship Date]]-Table1[[#This Row],[Order Date]]</f>
        <v>5</v>
      </c>
    </row>
    <row r="7656" spans="1:22" x14ac:dyDescent="0.35">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s="13">
        <v>80.959999999999994</v>
      </c>
      <c r="S7656" s="13">
        <f t="shared" si="358"/>
        <v>56.67199999999999</v>
      </c>
      <c r="T7656" s="13">
        <f t="shared" si="359"/>
        <v>24.288000000000004</v>
      </c>
      <c r="U7656" s="2">
        <f t="shared" si="357"/>
        <v>0.30000000000000004</v>
      </c>
      <c r="V7656">
        <f>Table1[[#This Row],[Ship Date]]-Table1[[#This Row],[Order Date]]</f>
        <v>2</v>
      </c>
    </row>
    <row r="7657" spans="1:22" x14ac:dyDescent="0.35">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s="13">
        <v>25.92</v>
      </c>
      <c r="S7657" s="13">
        <f t="shared" si="358"/>
        <v>18.143999999999998</v>
      </c>
      <c r="T7657" s="13">
        <f t="shared" si="359"/>
        <v>7.7760000000000034</v>
      </c>
      <c r="U7657" s="2">
        <f t="shared" si="357"/>
        <v>0.3000000000000001</v>
      </c>
      <c r="V7657">
        <f>Table1[[#This Row],[Ship Date]]-Table1[[#This Row],[Order Date]]</f>
        <v>2</v>
      </c>
    </row>
    <row r="7658" spans="1:22" x14ac:dyDescent="0.35">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s="13">
        <v>106.96</v>
      </c>
      <c r="S7658" s="13">
        <f t="shared" si="358"/>
        <v>74.871999999999986</v>
      </c>
      <c r="T7658" s="13">
        <f t="shared" si="359"/>
        <v>32.088000000000008</v>
      </c>
      <c r="U7658" s="2">
        <f t="shared" si="357"/>
        <v>0.3000000000000001</v>
      </c>
      <c r="V7658">
        <f>Table1[[#This Row],[Ship Date]]-Table1[[#This Row],[Order Date]]</f>
        <v>0</v>
      </c>
    </row>
    <row r="7659" spans="1:22" x14ac:dyDescent="0.35">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s="13">
        <v>187.76</v>
      </c>
      <c r="S7659" s="13">
        <f t="shared" si="358"/>
        <v>131.43199999999999</v>
      </c>
      <c r="T7659" s="13">
        <f t="shared" si="359"/>
        <v>56.328000000000003</v>
      </c>
      <c r="U7659" s="2">
        <f t="shared" si="357"/>
        <v>0.30000000000000004</v>
      </c>
      <c r="V7659">
        <f>Table1[[#This Row],[Ship Date]]-Table1[[#This Row],[Order Date]]</f>
        <v>0</v>
      </c>
    </row>
    <row r="7660" spans="1:22" x14ac:dyDescent="0.35">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s="13">
        <v>76.775999999999996</v>
      </c>
      <c r="S7660" s="13">
        <f t="shared" si="358"/>
        <v>53.743199999999995</v>
      </c>
      <c r="T7660" s="13">
        <f t="shared" si="359"/>
        <v>23.032800000000002</v>
      </c>
      <c r="U7660" s="2">
        <f t="shared" si="357"/>
        <v>0.30000000000000004</v>
      </c>
      <c r="V7660">
        <f>Table1[[#This Row],[Ship Date]]-Table1[[#This Row],[Order Date]]</f>
        <v>3</v>
      </c>
    </row>
    <row r="7661" spans="1:22" x14ac:dyDescent="0.35">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s="13">
        <v>53.9</v>
      </c>
      <c r="S7661" s="13">
        <f t="shared" si="358"/>
        <v>37.729999999999997</v>
      </c>
      <c r="T7661" s="13">
        <f t="shared" si="359"/>
        <v>16.170000000000002</v>
      </c>
      <c r="U7661" s="2">
        <f t="shared" si="357"/>
        <v>0.30000000000000004</v>
      </c>
      <c r="V7661">
        <f>Table1[[#This Row],[Ship Date]]-Table1[[#This Row],[Order Date]]</f>
        <v>4</v>
      </c>
    </row>
    <row r="7662" spans="1:22" x14ac:dyDescent="0.35">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s="13">
        <v>76.727999999999994</v>
      </c>
      <c r="S7662" s="13">
        <f t="shared" si="358"/>
        <v>53.709599999999995</v>
      </c>
      <c r="T7662" s="13">
        <f t="shared" si="359"/>
        <v>23.0184</v>
      </c>
      <c r="U7662" s="2">
        <f t="shared" si="357"/>
        <v>0.30000000000000004</v>
      </c>
      <c r="V7662">
        <f>Table1[[#This Row],[Ship Date]]-Table1[[#This Row],[Order Date]]</f>
        <v>5</v>
      </c>
    </row>
    <row r="7663" spans="1:22" x14ac:dyDescent="0.35">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s="13">
        <v>10.43</v>
      </c>
      <c r="S7663" s="13">
        <f t="shared" si="358"/>
        <v>7.3009999999999993</v>
      </c>
      <c r="T7663" s="13">
        <f t="shared" si="359"/>
        <v>3.1290000000000004</v>
      </c>
      <c r="U7663" s="2">
        <f t="shared" si="357"/>
        <v>0.30000000000000004</v>
      </c>
      <c r="V7663">
        <f>Table1[[#This Row],[Ship Date]]-Table1[[#This Row],[Order Date]]</f>
        <v>5</v>
      </c>
    </row>
    <row r="7664" spans="1:22" x14ac:dyDescent="0.35">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s="13">
        <v>99.2</v>
      </c>
      <c r="S7664" s="13">
        <f t="shared" si="358"/>
        <v>69.44</v>
      </c>
      <c r="T7664" s="13">
        <f t="shared" si="359"/>
        <v>29.760000000000005</v>
      </c>
      <c r="U7664" s="2">
        <f t="shared" si="357"/>
        <v>0.30000000000000004</v>
      </c>
      <c r="V7664">
        <f>Table1[[#This Row],[Ship Date]]-Table1[[#This Row],[Order Date]]</f>
        <v>2</v>
      </c>
    </row>
    <row r="7665" spans="1:22" x14ac:dyDescent="0.35">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s="13">
        <v>15.92</v>
      </c>
      <c r="S7665" s="13">
        <f t="shared" si="358"/>
        <v>11.144</v>
      </c>
      <c r="T7665" s="13">
        <f t="shared" si="359"/>
        <v>4.7759999999999998</v>
      </c>
      <c r="U7665" s="2">
        <f t="shared" si="357"/>
        <v>0.3</v>
      </c>
      <c r="V7665">
        <f>Table1[[#This Row],[Ship Date]]-Table1[[#This Row],[Order Date]]</f>
        <v>6</v>
      </c>
    </row>
    <row r="7666" spans="1:22" x14ac:dyDescent="0.35">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s="13">
        <v>129.91999999999999</v>
      </c>
      <c r="S7666" s="13">
        <f t="shared" si="358"/>
        <v>90.943999999999988</v>
      </c>
      <c r="T7666" s="13">
        <f t="shared" si="359"/>
        <v>38.975999999999999</v>
      </c>
      <c r="U7666" s="2">
        <f t="shared" si="357"/>
        <v>0.30000000000000004</v>
      </c>
      <c r="V7666">
        <f>Table1[[#This Row],[Ship Date]]-Table1[[#This Row],[Order Date]]</f>
        <v>4</v>
      </c>
    </row>
    <row r="7667" spans="1:22" x14ac:dyDescent="0.35">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s="13">
        <v>30.4</v>
      </c>
      <c r="S7667" s="13">
        <f t="shared" si="358"/>
        <v>21.279999999999998</v>
      </c>
      <c r="T7667" s="13">
        <f t="shared" si="359"/>
        <v>9.120000000000001</v>
      </c>
      <c r="U7667" s="2">
        <f t="shared" si="357"/>
        <v>0.30000000000000004</v>
      </c>
      <c r="V7667">
        <f>Table1[[#This Row],[Ship Date]]-Table1[[#This Row],[Order Date]]</f>
        <v>4</v>
      </c>
    </row>
    <row r="7668" spans="1:22" x14ac:dyDescent="0.35">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s="13">
        <v>5399.91</v>
      </c>
      <c r="S7668" s="13">
        <f t="shared" si="358"/>
        <v>3779.9369999999994</v>
      </c>
      <c r="T7668" s="13">
        <f t="shared" si="359"/>
        <v>1619.9730000000004</v>
      </c>
      <c r="U7668" s="2">
        <f t="shared" si="357"/>
        <v>0.3000000000000001</v>
      </c>
      <c r="V7668">
        <f>Table1[[#This Row],[Ship Date]]-Table1[[#This Row],[Order Date]]</f>
        <v>4</v>
      </c>
    </row>
    <row r="7669" spans="1:22" x14ac:dyDescent="0.35">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s="13">
        <v>119.1</v>
      </c>
      <c r="S7669" s="13">
        <f t="shared" si="358"/>
        <v>83.36999999999999</v>
      </c>
      <c r="T7669" s="13">
        <f t="shared" si="359"/>
        <v>35.730000000000004</v>
      </c>
      <c r="U7669" s="2">
        <f t="shared" si="357"/>
        <v>0.30000000000000004</v>
      </c>
      <c r="V7669">
        <f>Table1[[#This Row],[Ship Date]]-Table1[[#This Row],[Order Date]]</f>
        <v>4</v>
      </c>
    </row>
    <row r="7670" spans="1:22" x14ac:dyDescent="0.35">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s="13">
        <v>40.08</v>
      </c>
      <c r="S7670" s="13">
        <f t="shared" si="358"/>
        <v>28.055999999999997</v>
      </c>
      <c r="T7670" s="13">
        <f t="shared" si="359"/>
        <v>12.024000000000001</v>
      </c>
      <c r="U7670" s="2">
        <f t="shared" si="357"/>
        <v>0.30000000000000004</v>
      </c>
      <c r="V7670">
        <f>Table1[[#This Row],[Ship Date]]-Table1[[#This Row],[Order Date]]</f>
        <v>2</v>
      </c>
    </row>
    <row r="7671" spans="1:22" x14ac:dyDescent="0.35">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s="13">
        <v>59.94</v>
      </c>
      <c r="S7671" s="13">
        <f t="shared" si="358"/>
        <v>41.957999999999998</v>
      </c>
      <c r="T7671" s="13">
        <f t="shared" si="359"/>
        <v>17.981999999999999</v>
      </c>
      <c r="U7671" s="2">
        <f t="shared" si="357"/>
        <v>0.3</v>
      </c>
      <c r="V7671">
        <f>Table1[[#This Row],[Ship Date]]-Table1[[#This Row],[Order Date]]</f>
        <v>2</v>
      </c>
    </row>
    <row r="7672" spans="1:22" x14ac:dyDescent="0.35">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s="13">
        <v>259.98</v>
      </c>
      <c r="S7672" s="13">
        <f t="shared" si="358"/>
        <v>181.98599999999999</v>
      </c>
      <c r="T7672" s="13">
        <f t="shared" si="359"/>
        <v>77.994000000000028</v>
      </c>
      <c r="U7672" s="2">
        <f t="shared" si="357"/>
        <v>0.3000000000000001</v>
      </c>
      <c r="V7672">
        <f>Table1[[#This Row],[Ship Date]]-Table1[[#This Row],[Order Date]]</f>
        <v>2</v>
      </c>
    </row>
    <row r="7673" spans="1:22" x14ac:dyDescent="0.35">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s="13">
        <v>170.98</v>
      </c>
      <c r="S7673" s="13">
        <f t="shared" si="358"/>
        <v>119.68599999999998</v>
      </c>
      <c r="T7673" s="13">
        <f t="shared" si="359"/>
        <v>51.294000000000011</v>
      </c>
      <c r="U7673" s="2">
        <f t="shared" si="357"/>
        <v>0.3000000000000001</v>
      </c>
      <c r="V7673">
        <f>Table1[[#This Row],[Ship Date]]-Table1[[#This Row],[Order Date]]</f>
        <v>2</v>
      </c>
    </row>
    <row r="7674" spans="1:22" x14ac:dyDescent="0.35">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s="13">
        <v>38.97</v>
      </c>
      <c r="S7674" s="13">
        <f t="shared" si="358"/>
        <v>27.278999999999996</v>
      </c>
      <c r="T7674" s="13">
        <f t="shared" si="359"/>
        <v>11.691000000000003</v>
      </c>
      <c r="U7674" s="2">
        <f t="shared" si="357"/>
        <v>0.3000000000000001</v>
      </c>
      <c r="V7674">
        <f>Table1[[#This Row],[Ship Date]]-Table1[[#This Row],[Order Date]]</f>
        <v>2</v>
      </c>
    </row>
    <row r="7675" spans="1:22" x14ac:dyDescent="0.35">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s="13">
        <v>154.9</v>
      </c>
      <c r="S7675" s="13">
        <f t="shared" si="358"/>
        <v>108.42999999999999</v>
      </c>
      <c r="T7675" s="13">
        <f t="shared" si="359"/>
        <v>46.470000000000013</v>
      </c>
      <c r="U7675" s="2">
        <f t="shared" si="357"/>
        <v>0.3000000000000001</v>
      </c>
      <c r="V7675">
        <f>Table1[[#This Row],[Ship Date]]-Table1[[#This Row],[Order Date]]</f>
        <v>2</v>
      </c>
    </row>
    <row r="7676" spans="1:22" x14ac:dyDescent="0.35">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s="13">
        <v>446.06799999999998</v>
      </c>
      <c r="S7676" s="13">
        <f t="shared" si="358"/>
        <v>312.24759999999998</v>
      </c>
      <c r="T7676" s="13">
        <f t="shared" si="359"/>
        <v>133.82040000000001</v>
      </c>
      <c r="U7676" s="2">
        <f t="shared" si="357"/>
        <v>0.30000000000000004</v>
      </c>
      <c r="V7676">
        <f>Table1[[#This Row],[Ship Date]]-Table1[[#This Row],[Order Date]]</f>
        <v>2</v>
      </c>
    </row>
    <row r="7677" spans="1:22" x14ac:dyDescent="0.35">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s="13">
        <v>152.94</v>
      </c>
      <c r="S7677" s="13">
        <f t="shared" si="358"/>
        <v>107.05799999999999</v>
      </c>
      <c r="T7677" s="13">
        <f t="shared" si="359"/>
        <v>45.882000000000005</v>
      </c>
      <c r="U7677" s="2">
        <f t="shared" si="357"/>
        <v>0.30000000000000004</v>
      </c>
      <c r="V7677">
        <f>Table1[[#This Row],[Ship Date]]-Table1[[#This Row],[Order Date]]</f>
        <v>3</v>
      </c>
    </row>
    <row r="7678" spans="1:22" x14ac:dyDescent="0.35">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s="13">
        <v>23.472000000000001</v>
      </c>
      <c r="S7678" s="13">
        <f t="shared" si="358"/>
        <v>16.430399999999999</v>
      </c>
      <c r="T7678" s="13">
        <f t="shared" si="359"/>
        <v>7.0416000000000025</v>
      </c>
      <c r="U7678" s="2">
        <f t="shared" si="357"/>
        <v>0.3000000000000001</v>
      </c>
      <c r="V7678">
        <f>Table1[[#This Row],[Ship Date]]-Table1[[#This Row],[Order Date]]</f>
        <v>0</v>
      </c>
    </row>
    <row r="7679" spans="1:22" x14ac:dyDescent="0.35">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s="13">
        <v>195.64</v>
      </c>
      <c r="S7679" s="13">
        <f t="shared" si="358"/>
        <v>136.94799999999998</v>
      </c>
      <c r="T7679" s="13">
        <f t="shared" si="359"/>
        <v>58.692000000000007</v>
      </c>
      <c r="U7679" s="2">
        <f t="shared" si="357"/>
        <v>0.30000000000000004</v>
      </c>
      <c r="V7679">
        <f>Table1[[#This Row],[Ship Date]]-Table1[[#This Row],[Order Date]]</f>
        <v>7</v>
      </c>
    </row>
    <row r="7680" spans="1:22" x14ac:dyDescent="0.35">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s="13">
        <v>14.94</v>
      </c>
      <c r="S7680" s="13">
        <f t="shared" si="358"/>
        <v>10.457999999999998</v>
      </c>
      <c r="T7680" s="13">
        <f t="shared" si="359"/>
        <v>4.4820000000000011</v>
      </c>
      <c r="U7680" s="2">
        <f t="shared" si="357"/>
        <v>0.3000000000000001</v>
      </c>
      <c r="V7680">
        <f>Table1[[#This Row],[Ship Date]]-Table1[[#This Row],[Order Date]]</f>
        <v>7</v>
      </c>
    </row>
    <row r="7681" spans="1:22" x14ac:dyDescent="0.35">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s="13">
        <v>1687.8</v>
      </c>
      <c r="S7681" s="13">
        <f t="shared" si="358"/>
        <v>1181.4599999999998</v>
      </c>
      <c r="T7681" s="13">
        <f t="shared" si="359"/>
        <v>506.34000000000015</v>
      </c>
      <c r="U7681" s="2">
        <f t="shared" si="357"/>
        <v>0.3000000000000001</v>
      </c>
      <c r="V7681">
        <f>Table1[[#This Row],[Ship Date]]-Table1[[#This Row],[Order Date]]</f>
        <v>7</v>
      </c>
    </row>
    <row r="7682" spans="1:22" x14ac:dyDescent="0.35">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s="13">
        <v>341.96</v>
      </c>
      <c r="S7682" s="13">
        <f t="shared" si="358"/>
        <v>239.37199999999996</v>
      </c>
      <c r="T7682" s="13">
        <f t="shared" si="359"/>
        <v>102.58800000000002</v>
      </c>
      <c r="U7682" s="2">
        <f t="shared" si="357"/>
        <v>0.3000000000000001</v>
      </c>
      <c r="V7682">
        <f>Table1[[#This Row],[Ship Date]]-Table1[[#This Row],[Order Date]]</f>
        <v>7</v>
      </c>
    </row>
    <row r="7683" spans="1:22" x14ac:dyDescent="0.35">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s="13">
        <v>605.88</v>
      </c>
      <c r="S7683" s="13">
        <f t="shared" si="358"/>
        <v>424.11599999999999</v>
      </c>
      <c r="T7683" s="13">
        <f t="shared" si="359"/>
        <v>181.76400000000001</v>
      </c>
      <c r="U7683" s="2">
        <f t="shared" ref="U7683:U7746" si="360">T7683/R7683</f>
        <v>0.30000000000000004</v>
      </c>
      <c r="V7683">
        <f>Table1[[#This Row],[Ship Date]]-Table1[[#This Row],[Order Date]]</f>
        <v>7</v>
      </c>
    </row>
    <row r="7684" spans="1:22" x14ac:dyDescent="0.35">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s="13">
        <v>186.732</v>
      </c>
      <c r="S7684" s="13">
        <f t="shared" ref="S7684:S7747" si="361">R7684*0.7</f>
        <v>130.7124</v>
      </c>
      <c r="T7684" s="13">
        <f t="shared" ref="T7684:T7747" si="362">R7684-S7684</f>
        <v>56.019599999999997</v>
      </c>
      <c r="U7684" s="2">
        <f t="shared" si="360"/>
        <v>0.3</v>
      </c>
      <c r="V7684">
        <f>Table1[[#This Row],[Ship Date]]-Table1[[#This Row],[Order Date]]</f>
        <v>3</v>
      </c>
    </row>
    <row r="7685" spans="1:22" x14ac:dyDescent="0.35">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s="13">
        <v>3812.97</v>
      </c>
      <c r="S7685" s="13">
        <f t="shared" si="361"/>
        <v>2669.0789999999997</v>
      </c>
      <c r="T7685" s="13">
        <f t="shared" si="362"/>
        <v>1143.8910000000001</v>
      </c>
      <c r="U7685" s="2">
        <f t="shared" si="360"/>
        <v>0.30000000000000004</v>
      </c>
      <c r="V7685">
        <f>Table1[[#This Row],[Ship Date]]-Table1[[#This Row],[Order Date]]</f>
        <v>3</v>
      </c>
    </row>
    <row r="7686" spans="1:22" x14ac:dyDescent="0.3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s="13">
        <v>26.423999999999999</v>
      </c>
      <c r="S7686" s="13">
        <f t="shared" si="361"/>
        <v>18.496799999999997</v>
      </c>
      <c r="T7686" s="13">
        <f t="shared" si="362"/>
        <v>7.9272000000000027</v>
      </c>
      <c r="U7686" s="2">
        <f t="shared" si="360"/>
        <v>0.3000000000000001</v>
      </c>
      <c r="V7686">
        <f>Table1[[#This Row],[Ship Date]]-Table1[[#This Row],[Order Date]]</f>
        <v>7</v>
      </c>
    </row>
    <row r="7687" spans="1:22" x14ac:dyDescent="0.3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s="13">
        <v>625.99</v>
      </c>
      <c r="S7687" s="13">
        <f t="shared" si="361"/>
        <v>438.19299999999998</v>
      </c>
      <c r="T7687" s="13">
        <f t="shared" si="362"/>
        <v>187.79700000000003</v>
      </c>
      <c r="U7687" s="2">
        <f t="shared" si="360"/>
        <v>0.30000000000000004</v>
      </c>
      <c r="V7687">
        <f>Table1[[#This Row],[Ship Date]]-Table1[[#This Row],[Order Date]]</f>
        <v>7</v>
      </c>
    </row>
    <row r="7688" spans="1:22" x14ac:dyDescent="0.35">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s="13">
        <v>1568.61</v>
      </c>
      <c r="S7688" s="13">
        <f t="shared" si="361"/>
        <v>1098.0269999999998</v>
      </c>
      <c r="T7688" s="13">
        <f t="shared" si="362"/>
        <v>470.58300000000008</v>
      </c>
      <c r="U7688" s="2">
        <f t="shared" si="360"/>
        <v>0.3000000000000001</v>
      </c>
      <c r="V7688">
        <f>Table1[[#This Row],[Ship Date]]-Table1[[#This Row],[Order Date]]</f>
        <v>4</v>
      </c>
    </row>
    <row r="7689" spans="1:22" x14ac:dyDescent="0.35">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s="13">
        <v>17.3</v>
      </c>
      <c r="S7689" s="13">
        <f t="shared" si="361"/>
        <v>12.11</v>
      </c>
      <c r="T7689" s="13">
        <f t="shared" si="362"/>
        <v>5.1900000000000013</v>
      </c>
      <c r="U7689" s="2">
        <f t="shared" si="360"/>
        <v>0.30000000000000004</v>
      </c>
      <c r="V7689">
        <f>Table1[[#This Row],[Ship Date]]-Table1[[#This Row],[Order Date]]</f>
        <v>4</v>
      </c>
    </row>
    <row r="7690" spans="1:22" x14ac:dyDescent="0.35">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s="13">
        <v>160</v>
      </c>
      <c r="S7690" s="13">
        <f t="shared" si="361"/>
        <v>112</v>
      </c>
      <c r="T7690" s="13">
        <f t="shared" si="362"/>
        <v>48</v>
      </c>
      <c r="U7690" s="2">
        <f t="shared" si="360"/>
        <v>0.3</v>
      </c>
      <c r="V7690">
        <f>Table1[[#This Row],[Ship Date]]-Table1[[#This Row],[Order Date]]</f>
        <v>4</v>
      </c>
    </row>
    <row r="7691" spans="1:22" x14ac:dyDescent="0.35">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s="13">
        <v>179.94</v>
      </c>
      <c r="S7691" s="13">
        <f t="shared" si="361"/>
        <v>125.95799999999998</v>
      </c>
      <c r="T7691" s="13">
        <f t="shared" si="362"/>
        <v>53.982000000000014</v>
      </c>
      <c r="U7691" s="2">
        <f t="shared" si="360"/>
        <v>0.3000000000000001</v>
      </c>
      <c r="V7691">
        <f>Table1[[#This Row],[Ship Date]]-Table1[[#This Row],[Order Date]]</f>
        <v>2</v>
      </c>
    </row>
    <row r="7692" spans="1:22" x14ac:dyDescent="0.35">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s="13">
        <v>872.94</v>
      </c>
      <c r="S7692" s="13">
        <f t="shared" si="361"/>
        <v>611.05799999999999</v>
      </c>
      <c r="T7692" s="13">
        <f t="shared" si="362"/>
        <v>261.88200000000006</v>
      </c>
      <c r="U7692" s="2">
        <f t="shared" si="360"/>
        <v>0.30000000000000004</v>
      </c>
      <c r="V7692">
        <f>Table1[[#This Row],[Ship Date]]-Table1[[#This Row],[Order Date]]</f>
        <v>2</v>
      </c>
    </row>
    <row r="7693" spans="1:22" x14ac:dyDescent="0.35">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s="13">
        <v>12.96</v>
      </c>
      <c r="S7693" s="13">
        <f t="shared" si="361"/>
        <v>9.0719999999999992</v>
      </c>
      <c r="T7693" s="13">
        <f t="shared" si="362"/>
        <v>3.8880000000000017</v>
      </c>
      <c r="U7693" s="2">
        <f t="shared" si="360"/>
        <v>0.3000000000000001</v>
      </c>
      <c r="V7693">
        <f>Table1[[#This Row],[Ship Date]]-Table1[[#This Row],[Order Date]]</f>
        <v>2</v>
      </c>
    </row>
    <row r="7694" spans="1:22" x14ac:dyDescent="0.35">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s="13">
        <v>88.8</v>
      </c>
      <c r="S7694" s="13">
        <f t="shared" si="361"/>
        <v>62.16</v>
      </c>
      <c r="T7694" s="13">
        <f t="shared" si="362"/>
        <v>26.64</v>
      </c>
      <c r="U7694" s="2">
        <f t="shared" si="360"/>
        <v>0.3</v>
      </c>
      <c r="V7694">
        <f>Table1[[#This Row],[Ship Date]]-Table1[[#This Row],[Order Date]]</f>
        <v>5</v>
      </c>
    </row>
    <row r="7695" spans="1:22" x14ac:dyDescent="0.35">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s="13">
        <v>319.96800000000002</v>
      </c>
      <c r="S7695" s="13">
        <f t="shared" si="361"/>
        <v>223.9776</v>
      </c>
      <c r="T7695" s="13">
        <f t="shared" si="362"/>
        <v>95.990400000000022</v>
      </c>
      <c r="U7695" s="2">
        <f t="shared" si="360"/>
        <v>0.30000000000000004</v>
      </c>
      <c r="V7695">
        <f>Table1[[#This Row],[Ship Date]]-Table1[[#This Row],[Order Date]]</f>
        <v>5</v>
      </c>
    </row>
    <row r="7696" spans="1:22" x14ac:dyDescent="0.35">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s="13">
        <v>167.88800000000001</v>
      </c>
      <c r="S7696" s="13">
        <f t="shared" si="361"/>
        <v>117.52159999999999</v>
      </c>
      <c r="T7696" s="13">
        <f t="shared" si="362"/>
        <v>50.366400000000013</v>
      </c>
      <c r="U7696" s="2">
        <f t="shared" si="360"/>
        <v>0.30000000000000004</v>
      </c>
      <c r="V7696">
        <f>Table1[[#This Row],[Ship Date]]-Table1[[#This Row],[Order Date]]</f>
        <v>0</v>
      </c>
    </row>
    <row r="7697" spans="1:22" x14ac:dyDescent="0.35">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s="13">
        <v>163.96</v>
      </c>
      <c r="S7697" s="13">
        <f t="shared" si="361"/>
        <v>114.77199999999999</v>
      </c>
      <c r="T7697" s="13">
        <f t="shared" si="362"/>
        <v>49.188000000000017</v>
      </c>
      <c r="U7697" s="2">
        <f t="shared" si="360"/>
        <v>0.3000000000000001</v>
      </c>
      <c r="V7697">
        <f>Table1[[#This Row],[Ship Date]]-Table1[[#This Row],[Order Date]]</f>
        <v>3</v>
      </c>
    </row>
    <row r="7698" spans="1:22" x14ac:dyDescent="0.35">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s="13">
        <v>5.2320000000000002</v>
      </c>
      <c r="S7698" s="13">
        <f t="shared" si="361"/>
        <v>3.6623999999999999</v>
      </c>
      <c r="T7698" s="13">
        <f t="shared" si="362"/>
        <v>1.5696000000000003</v>
      </c>
      <c r="U7698" s="2">
        <f t="shared" si="360"/>
        <v>0.30000000000000004</v>
      </c>
      <c r="V7698">
        <f>Table1[[#This Row],[Ship Date]]-Table1[[#This Row],[Order Date]]</f>
        <v>3</v>
      </c>
    </row>
    <row r="7699" spans="1:22" x14ac:dyDescent="0.35">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s="13">
        <v>1199.98</v>
      </c>
      <c r="S7699" s="13">
        <f t="shared" si="361"/>
        <v>839.98599999999999</v>
      </c>
      <c r="T7699" s="13">
        <f t="shared" si="362"/>
        <v>359.99400000000003</v>
      </c>
      <c r="U7699" s="2">
        <f t="shared" si="360"/>
        <v>0.30000000000000004</v>
      </c>
      <c r="V7699">
        <f>Table1[[#This Row],[Ship Date]]-Table1[[#This Row],[Order Date]]</f>
        <v>4</v>
      </c>
    </row>
    <row r="7700" spans="1:22" x14ac:dyDescent="0.35">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s="13">
        <v>73.849999999999994</v>
      </c>
      <c r="S7700" s="13">
        <f t="shared" si="361"/>
        <v>51.694999999999993</v>
      </c>
      <c r="T7700" s="13">
        <f t="shared" si="362"/>
        <v>22.155000000000001</v>
      </c>
      <c r="U7700" s="2">
        <f t="shared" si="360"/>
        <v>0.30000000000000004</v>
      </c>
      <c r="V7700">
        <f>Table1[[#This Row],[Ship Date]]-Table1[[#This Row],[Order Date]]</f>
        <v>4</v>
      </c>
    </row>
    <row r="7701" spans="1:22" x14ac:dyDescent="0.35">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s="13">
        <v>25.71</v>
      </c>
      <c r="S7701" s="13">
        <f t="shared" si="361"/>
        <v>17.997</v>
      </c>
      <c r="T7701" s="13">
        <f t="shared" si="362"/>
        <v>7.713000000000001</v>
      </c>
      <c r="U7701" s="2">
        <f t="shared" si="360"/>
        <v>0.30000000000000004</v>
      </c>
      <c r="V7701">
        <f>Table1[[#This Row],[Ship Date]]-Table1[[#This Row],[Order Date]]</f>
        <v>4</v>
      </c>
    </row>
    <row r="7702" spans="1:22" x14ac:dyDescent="0.35">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s="13">
        <v>17.28</v>
      </c>
      <c r="S7702" s="13">
        <f t="shared" si="361"/>
        <v>12.096</v>
      </c>
      <c r="T7702" s="13">
        <f t="shared" si="362"/>
        <v>5.1840000000000011</v>
      </c>
      <c r="U7702" s="2">
        <f t="shared" si="360"/>
        <v>0.30000000000000004</v>
      </c>
      <c r="V7702">
        <f>Table1[[#This Row],[Ship Date]]-Table1[[#This Row],[Order Date]]</f>
        <v>4</v>
      </c>
    </row>
    <row r="7703" spans="1:22" x14ac:dyDescent="0.35">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s="13">
        <v>526.58199999999999</v>
      </c>
      <c r="S7703" s="13">
        <f t="shared" si="361"/>
        <v>368.60739999999998</v>
      </c>
      <c r="T7703" s="13">
        <f t="shared" si="362"/>
        <v>157.97460000000001</v>
      </c>
      <c r="U7703" s="2">
        <f t="shared" si="360"/>
        <v>0.30000000000000004</v>
      </c>
      <c r="V7703">
        <f>Table1[[#This Row],[Ship Date]]-Table1[[#This Row],[Order Date]]</f>
        <v>4</v>
      </c>
    </row>
    <row r="7704" spans="1:22" x14ac:dyDescent="0.35">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s="13">
        <v>11.56</v>
      </c>
      <c r="S7704" s="13">
        <f t="shared" si="361"/>
        <v>8.0920000000000005</v>
      </c>
      <c r="T7704" s="13">
        <f t="shared" si="362"/>
        <v>3.468</v>
      </c>
      <c r="U7704" s="2">
        <f t="shared" si="360"/>
        <v>0.3</v>
      </c>
      <c r="V7704">
        <f>Table1[[#This Row],[Ship Date]]-Table1[[#This Row],[Order Date]]</f>
        <v>7</v>
      </c>
    </row>
    <row r="7705" spans="1:22" x14ac:dyDescent="0.35">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s="13">
        <v>209.97</v>
      </c>
      <c r="S7705" s="13">
        <f t="shared" si="361"/>
        <v>146.97899999999998</v>
      </c>
      <c r="T7705" s="13">
        <f t="shared" si="362"/>
        <v>62.991000000000014</v>
      </c>
      <c r="U7705" s="2">
        <f t="shared" si="360"/>
        <v>0.30000000000000004</v>
      </c>
      <c r="V7705">
        <f>Table1[[#This Row],[Ship Date]]-Table1[[#This Row],[Order Date]]</f>
        <v>7</v>
      </c>
    </row>
    <row r="7706" spans="1:22" x14ac:dyDescent="0.35">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s="13">
        <v>447.84</v>
      </c>
      <c r="S7706" s="13">
        <f t="shared" si="361"/>
        <v>313.48799999999994</v>
      </c>
      <c r="T7706" s="13">
        <f t="shared" si="362"/>
        <v>134.35200000000003</v>
      </c>
      <c r="U7706" s="2">
        <f t="shared" si="360"/>
        <v>0.3000000000000001</v>
      </c>
      <c r="V7706">
        <f>Table1[[#This Row],[Ship Date]]-Table1[[#This Row],[Order Date]]</f>
        <v>7</v>
      </c>
    </row>
    <row r="7707" spans="1:22" x14ac:dyDescent="0.35">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s="13">
        <v>479.97</v>
      </c>
      <c r="S7707" s="13">
        <f t="shared" si="361"/>
        <v>335.97899999999998</v>
      </c>
      <c r="T7707" s="13">
        <f t="shared" si="362"/>
        <v>143.99100000000004</v>
      </c>
      <c r="U7707" s="2">
        <f t="shared" si="360"/>
        <v>0.30000000000000004</v>
      </c>
      <c r="V7707">
        <f>Table1[[#This Row],[Ship Date]]-Table1[[#This Row],[Order Date]]</f>
        <v>7</v>
      </c>
    </row>
    <row r="7708" spans="1:22" x14ac:dyDescent="0.35">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s="13">
        <v>8.64</v>
      </c>
      <c r="S7708" s="13">
        <f t="shared" si="361"/>
        <v>6.048</v>
      </c>
      <c r="T7708" s="13">
        <f t="shared" si="362"/>
        <v>2.5920000000000005</v>
      </c>
      <c r="U7708" s="2">
        <f t="shared" si="360"/>
        <v>0.30000000000000004</v>
      </c>
      <c r="V7708">
        <f>Table1[[#This Row],[Ship Date]]-Table1[[#This Row],[Order Date]]</f>
        <v>7</v>
      </c>
    </row>
    <row r="7709" spans="1:22" x14ac:dyDescent="0.35">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s="13">
        <v>11.68</v>
      </c>
      <c r="S7709" s="13">
        <f t="shared" si="361"/>
        <v>8.1760000000000002</v>
      </c>
      <c r="T7709" s="13">
        <f t="shared" si="362"/>
        <v>3.5039999999999996</v>
      </c>
      <c r="U7709" s="2">
        <f t="shared" si="360"/>
        <v>0.3</v>
      </c>
      <c r="V7709">
        <f>Table1[[#This Row],[Ship Date]]-Table1[[#This Row],[Order Date]]</f>
        <v>4</v>
      </c>
    </row>
    <row r="7710" spans="1:22" x14ac:dyDescent="0.3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s="13">
        <v>40.776000000000003</v>
      </c>
      <c r="S7710" s="13">
        <f t="shared" si="361"/>
        <v>28.543199999999999</v>
      </c>
      <c r="T7710" s="13">
        <f t="shared" si="362"/>
        <v>12.232800000000005</v>
      </c>
      <c r="U7710" s="2">
        <f t="shared" si="360"/>
        <v>0.3000000000000001</v>
      </c>
      <c r="V7710">
        <f>Table1[[#This Row],[Ship Date]]-Table1[[#This Row],[Order Date]]</f>
        <v>4</v>
      </c>
    </row>
    <row r="7711" spans="1:22" x14ac:dyDescent="0.35">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s="13">
        <v>13.698</v>
      </c>
      <c r="S7711" s="13">
        <f t="shared" si="361"/>
        <v>9.5885999999999996</v>
      </c>
      <c r="T7711" s="13">
        <f t="shared" si="362"/>
        <v>4.1094000000000008</v>
      </c>
      <c r="U7711" s="2">
        <f t="shared" si="360"/>
        <v>0.30000000000000004</v>
      </c>
      <c r="V7711">
        <f>Table1[[#This Row],[Ship Date]]-Table1[[#This Row],[Order Date]]</f>
        <v>4</v>
      </c>
    </row>
    <row r="7712" spans="1:22" x14ac:dyDescent="0.35">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s="13">
        <v>87.8</v>
      </c>
      <c r="S7712" s="13">
        <f t="shared" si="361"/>
        <v>61.459999999999994</v>
      </c>
      <c r="T7712" s="13">
        <f t="shared" si="362"/>
        <v>26.340000000000003</v>
      </c>
      <c r="U7712" s="2">
        <f t="shared" si="360"/>
        <v>0.30000000000000004</v>
      </c>
      <c r="V7712">
        <f>Table1[[#This Row],[Ship Date]]-Table1[[#This Row],[Order Date]]</f>
        <v>5</v>
      </c>
    </row>
    <row r="7713" spans="1:22" x14ac:dyDescent="0.35">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s="13">
        <v>77.951999999999998</v>
      </c>
      <c r="S7713" s="13">
        <f t="shared" si="361"/>
        <v>54.566399999999994</v>
      </c>
      <c r="T7713" s="13">
        <f t="shared" si="362"/>
        <v>23.385600000000004</v>
      </c>
      <c r="U7713" s="2">
        <f t="shared" si="360"/>
        <v>0.30000000000000004</v>
      </c>
      <c r="V7713">
        <f>Table1[[#This Row],[Ship Date]]-Table1[[#This Row],[Order Date]]</f>
        <v>2</v>
      </c>
    </row>
    <row r="7714" spans="1:22" x14ac:dyDescent="0.35">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s="13">
        <v>147.184</v>
      </c>
      <c r="S7714" s="13">
        <f t="shared" si="361"/>
        <v>103.02879999999999</v>
      </c>
      <c r="T7714" s="13">
        <f t="shared" si="362"/>
        <v>44.155200000000008</v>
      </c>
      <c r="U7714" s="2">
        <f t="shared" si="360"/>
        <v>0.30000000000000004</v>
      </c>
      <c r="V7714">
        <f>Table1[[#This Row],[Ship Date]]-Table1[[#This Row],[Order Date]]</f>
        <v>2</v>
      </c>
    </row>
    <row r="7715" spans="1:22" x14ac:dyDescent="0.35">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s="13">
        <v>47.951999999999998</v>
      </c>
      <c r="S7715" s="13">
        <f t="shared" si="361"/>
        <v>33.566399999999994</v>
      </c>
      <c r="T7715" s="13">
        <f t="shared" si="362"/>
        <v>14.385600000000004</v>
      </c>
      <c r="U7715" s="2">
        <f t="shared" si="360"/>
        <v>0.3000000000000001</v>
      </c>
      <c r="V7715">
        <f>Table1[[#This Row],[Ship Date]]-Table1[[#This Row],[Order Date]]</f>
        <v>2</v>
      </c>
    </row>
    <row r="7716" spans="1:22" x14ac:dyDescent="0.35">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s="13">
        <v>250.26</v>
      </c>
      <c r="S7716" s="13">
        <f t="shared" si="361"/>
        <v>175.18199999999999</v>
      </c>
      <c r="T7716" s="13">
        <f t="shared" si="362"/>
        <v>75.078000000000003</v>
      </c>
      <c r="U7716" s="2">
        <f t="shared" si="360"/>
        <v>0.30000000000000004</v>
      </c>
      <c r="V7716">
        <f>Table1[[#This Row],[Ship Date]]-Table1[[#This Row],[Order Date]]</f>
        <v>2</v>
      </c>
    </row>
    <row r="7717" spans="1:22" x14ac:dyDescent="0.35">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s="13">
        <v>40.776000000000003</v>
      </c>
      <c r="S7717" s="13">
        <f t="shared" si="361"/>
        <v>28.543199999999999</v>
      </c>
      <c r="T7717" s="13">
        <f t="shared" si="362"/>
        <v>12.232800000000005</v>
      </c>
      <c r="U7717" s="2">
        <f t="shared" si="360"/>
        <v>0.3000000000000001</v>
      </c>
      <c r="V7717">
        <f>Table1[[#This Row],[Ship Date]]-Table1[[#This Row],[Order Date]]</f>
        <v>5</v>
      </c>
    </row>
    <row r="7718" spans="1:22" x14ac:dyDescent="0.35">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s="13">
        <v>29.6</v>
      </c>
      <c r="S7718" s="13">
        <f t="shared" si="361"/>
        <v>20.72</v>
      </c>
      <c r="T7718" s="13">
        <f t="shared" si="362"/>
        <v>8.8800000000000026</v>
      </c>
      <c r="U7718" s="2">
        <f t="shared" si="360"/>
        <v>0.30000000000000004</v>
      </c>
      <c r="V7718">
        <f>Table1[[#This Row],[Ship Date]]-Table1[[#This Row],[Order Date]]</f>
        <v>6</v>
      </c>
    </row>
    <row r="7719" spans="1:22" x14ac:dyDescent="0.35">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s="13">
        <v>1.9379999999999999</v>
      </c>
      <c r="S7719" s="13">
        <f t="shared" si="361"/>
        <v>1.3565999999999998</v>
      </c>
      <c r="T7719" s="13">
        <f t="shared" si="362"/>
        <v>0.58140000000000014</v>
      </c>
      <c r="U7719" s="2">
        <f t="shared" si="360"/>
        <v>0.3000000000000001</v>
      </c>
      <c r="V7719">
        <f>Table1[[#This Row],[Ship Date]]-Table1[[#This Row],[Order Date]]</f>
        <v>6</v>
      </c>
    </row>
    <row r="7720" spans="1:22" x14ac:dyDescent="0.35">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s="13">
        <v>159.96</v>
      </c>
      <c r="S7720" s="13">
        <f t="shared" si="361"/>
        <v>111.97199999999999</v>
      </c>
      <c r="T7720" s="13">
        <f t="shared" si="362"/>
        <v>47.988000000000014</v>
      </c>
      <c r="U7720" s="2">
        <f t="shared" si="360"/>
        <v>0.30000000000000004</v>
      </c>
      <c r="V7720">
        <f>Table1[[#This Row],[Ship Date]]-Table1[[#This Row],[Order Date]]</f>
        <v>5</v>
      </c>
    </row>
    <row r="7721" spans="1:22" x14ac:dyDescent="0.35">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s="13">
        <v>59.52</v>
      </c>
      <c r="S7721" s="13">
        <f t="shared" si="361"/>
        <v>41.664000000000001</v>
      </c>
      <c r="T7721" s="13">
        <f t="shared" si="362"/>
        <v>17.856000000000002</v>
      </c>
      <c r="U7721" s="2">
        <f t="shared" si="360"/>
        <v>0.3</v>
      </c>
      <c r="V7721">
        <f>Table1[[#This Row],[Ship Date]]-Table1[[#This Row],[Order Date]]</f>
        <v>5</v>
      </c>
    </row>
    <row r="7722" spans="1:22" x14ac:dyDescent="0.35">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s="13">
        <v>17.48</v>
      </c>
      <c r="S7722" s="13">
        <f t="shared" si="361"/>
        <v>12.235999999999999</v>
      </c>
      <c r="T7722" s="13">
        <f t="shared" si="362"/>
        <v>5.2440000000000015</v>
      </c>
      <c r="U7722" s="2">
        <f t="shared" si="360"/>
        <v>0.3000000000000001</v>
      </c>
      <c r="V7722">
        <f>Table1[[#This Row],[Ship Date]]-Table1[[#This Row],[Order Date]]</f>
        <v>5</v>
      </c>
    </row>
    <row r="7723" spans="1:22" x14ac:dyDescent="0.35">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s="13">
        <v>13.167999999999999</v>
      </c>
      <c r="S7723" s="13">
        <f t="shared" si="361"/>
        <v>9.2175999999999991</v>
      </c>
      <c r="T7723" s="13">
        <f t="shared" si="362"/>
        <v>3.9504000000000001</v>
      </c>
      <c r="U7723" s="2">
        <f t="shared" si="360"/>
        <v>0.30000000000000004</v>
      </c>
      <c r="V7723">
        <f>Table1[[#This Row],[Ship Date]]-Table1[[#This Row],[Order Date]]</f>
        <v>5</v>
      </c>
    </row>
    <row r="7724" spans="1:22" x14ac:dyDescent="0.35">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s="13">
        <v>40.74</v>
      </c>
      <c r="S7724" s="13">
        <f t="shared" si="361"/>
        <v>28.518000000000001</v>
      </c>
      <c r="T7724" s="13">
        <f t="shared" si="362"/>
        <v>12.222000000000001</v>
      </c>
      <c r="U7724" s="2">
        <f t="shared" si="360"/>
        <v>0.30000000000000004</v>
      </c>
      <c r="V7724">
        <f>Table1[[#This Row],[Ship Date]]-Table1[[#This Row],[Order Date]]</f>
        <v>4</v>
      </c>
    </row>
    <row r="7725" spans="1:22" x14ac:dyDescent="0.35">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s="13">
        <v>179.886</v>
      </c>
      <c r="S7725" s="13">
        <f t="shared" si="361"/>
        <v>125.92019999999999</v>
      </c>
      <c r="T7725" s="13">
        <f t="shared" si="362"/>
        <v>53.965800000000002</v>
      </c>
      <c r="U7725" s="2">
        <f t="shared" si="360"/>
        <v>0.3</v>
      </c>
      <c r="V7725">
        <f>Table1[[#This Row],[Ship Date]]-Table1[[#This Row],[Order Date]]</f>
        <v>4</v>
      </c>
    </row>
    <row r="7726" spans="1:22" x14ac:dyDescent="0.35">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s="13">
        <v>286.25599999999997</v>
      </c>
      <c r="S7726" s="13">
        <f t="shared" si="361"/>
        <v>200.37919999999997</v>
      </c>
      <c r="T7726" s="13">
        <f t="shared" si="362"/>
        <v>85.876800000000003</v>
      </c>
      <c r="U7726" s="2">
        <f t="shared" si="360"/>
        <v>0.30000000000000004</v>
      </c>
      <c r="V7726">
        <f>Table1[[#This Row],[Ship Date]]-Table1[[#This Row],[Order Date]]</f>
        <v>4</v>
      </c>
    </row>
    <row r="7727" spans="1:22" x14ac:dyDescent="0.35">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s="13">
        <v>24.224</v>
      </c>
      <c r="S7727" s="13">
        <f t="shared" si="361"/>
        <v>16.956799999999998</v>
      </c>
      <c r="T7727" s="13">
        <f t="shared" si="362"/>
        <v>7.2672000000000025</v>
      </c>
      <c r="U7727" s="2">
        <f t="shared" si="360"/>
        <v>0.3000000000000001</v>
      </c>
      <c r="V7727">
        <f>Table1[[#This Row],[Ship Date]]-Table1[[#This Row],[Order Date]]</f>
        <v>4</v>
      </c>
    </row>
    <row r="7728" spans="1:22" x14ac:dyDescent="0.35">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s="13">
        <v>331.536</v>
      </c>
      <c r="S7728" s="13">
        <f t="shared" si="361"/>
        <v>232.0752</v>
      </c>
      <c r="T7728" s="13">
        <f t="shared" si="362"/>
        <v>99.460800000000006</v>
      </c>
      <c r="U7728" s="2">
        <f t="shared" si="360"/>
        <v>0.30000000000000004</v>
      </c>
      <c r="V7728">
        <f>Table1[[#This Row],[Ship Date]]-Table1[[#This Row],[Order Date]]</f>
        <v>4</v>
      </c>
    </row>
    <row r="7729" spans="1:22" x14ac:dyDescent="0.3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s="13">
        <v>17.52</v>
      </c>
      <c r="S7729" s="13">
        <f t="shared" si="361"/>
        <v>12.263999999999999</v>
      </c>
      <c r="T7729" s="13">
        <f t="shared" si="362"/>
        <v>5.2560000000000002</v>
      </c>
      <c r="U7729" s="2">
        <f t="shared" si="360"/>
        <v>0.30000000000000004</v>
      </c>
      <c r="V7729">
        <f>Table1[[#This Row],[Ship Date]]-Table1[[#This Row],[Order Date]]</f>
        <v>4</v>
      </c>
    </row>
    <row r="7730" spans="1:22" x14ac:dyDescent="0.35">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s="13">
        <v>17.856000000000002</v>
      </c>
      <c r="S7730" s="13">
        <f t="shared" si="361"/>
        <v>12.4992</v>
      </c>
      <c r="T7730" s="13">
        <f t="shared" si="362"/>
        <v>5.3568000000000016</v>
      </c>
      <c r="U7730" s="2">
        <f t="shared" si="360"/>
        <v>0.30000000000000004</v>
      </c>
      <c r="V7730">
        <f>Table1[[#This Row],[Ship Date]]-Table1[[#This Row],[Order Date]]</f>
        <v>6</v>
      </c>
    </row>
    <row r="7731" spans="1:22" x14ac:dyDescent="0.35">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s="13">
        <v>431.976</v>
      </c>
      <c r="S7731" s="13">
        <f t="shared" si="361"/>
        <v>302.38319999999999</v>
      </c>
      <c r="T7731" s="13">
        <f t="shared" si="362"/>
        <v>129.59280000000001</v>
      </c>
      <c r="U7731" s="2">
        <f t="shared" si="360"/>
        <v>0.30000000000000004</v>
      </c>
      <c r="V7731">
        <f>Table1[[#This Row],[Ship Date]]-Table1[[#This Row],[Order Date]]</f>
        <v>5</v>
      </c>
    </row>
    <row r="7732" spans="1:22" x14ac:dyDescent="0.35">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s="13">
        <v>291.13600000000002</v>
      </c>
      <c r="S7732" s="13">
        <f t="shared" si="361"/>
        <v>203.79519999999999</v>
      </c>
      <c r="T7732" s="13">
        <f t="shared" si="362"/>
        <v>87.34080000000003</v>
      </c>
      <c r="U7732" s="2">
        <f t="shared" si="360"/>
        <v>0.3000000000000001</v>
      </c>
      <c r="V7732">
        <f>Table1[[#This Row],[Ship Date]]-Table1[[#This Row],[Order Date]]</f>
        <v>6</v>
      </c>
    </row>
    <row r="7733" spans="1:22" x14ac:dyDescent="0.35">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s="13">
        <v>114.848</v>
      </c>
      <c r="S7733" s="13">
        <f t="shared" si="361"/>
        <v>80.393599999999992</v>
      </c>
      <c r="T7733" s="13">
        <f t="shared" si="362"/>
        <v>34.454400000000007</v>
      </c>
      <c r="U7733" s="2">
        <f t="shared" si="360"/>
        <v>0.30000000000000004</v>
      </c>
      <c r="V7733">
        <f>Table1[[#This Row],[Ship Date]]-Table1[[#This Row],[Order Date]]</f>
        <v>3</v>
      </c>
    </row>
    <row r="7734" spans="1:22" x14ac:dyDescent="0.35">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s="13">
        <v>10.688000000000001</v>
      </c>
      <c r="S7734" s="13">
        <f t="shared" si="361"/>
        <v>7.4816000000000003</v>
      </c>
      <c r="T7734" s="13">
        <f t="shared" si="362"/>
        <v>3.2064000000000004</v>
      </c>
      <c r="U7734" s="2">
        <f t="shared" si="360"/>
        <v>0.3</v>
      </c>
      <c r="V7734">
        <f>Table1[[#This Row],[Ship Date]]-Table1[[#This Row],[Order Date]]</f>
        <v>6</v>
      </c>
    </row>
    <row r="7735" spans="1:22" x14ac:dyDescent="0.35">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s="13">
        <v>15.231999999999999</v>
      </c>
      <c r="S7735" s="13">
        <f t="shared" si="361"/>
        <v>10.662399999999998</v>
      </c>
      <c r="T7735" s="13">
        <f t="shared" si="362"/>
        <v>4.5696000000000012</v>
      </c>
      <c r="U7735" s="2">
        <f t="shared" si="360"/>
        <v>0.3000000000000001</v>
      </c>
      <c r="V7735">
        <f>Table1[[#This Row],[Ship Date]]-Table1[[#This Row],[Order Date]]</f>
        <v>4</v>
      </c>
    </row>
    <row r="7736" spans="1:22" x14ac:dyDescent="0.35">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s="13">
        <v>12.42</v>
      </c>
      <c r="S7736" s="13">
        <f t="shared" si="361"/>
        <v>8.6939999999999991</v>
      </c>
      <c r="T7736" s="13">
        <f t="shared" si="362"/>
        <v>3.7260000000000009</v>
      </c>
      <c r="U7736" s="2">
        <f t="shared" si="360"/>
        <v>0.30000000000000004</v>
      </c>
      <c r="V7736">
        <f>Table1[[#This Row],[Ship Date]]-Table1[[#This Row],[Order Date]]</f>
        <v>5</v>
      </c>
    </row>
    <row r="7737" spans="1:22" x14ac:dyDescent="0.35">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s="13">
        <v>19.440000000000001</v>
      </c>
      <c r="S7737" s="13">
        <f t="shared" si="361"/>
        <v>13.608000000000001</v>
      </c>
      <c r="T7737" s="13">
        <f t="shared" si="362"/>
        <v>5.8320000000000007</v>
      </c>
      <c r="U7737" s="2">
        <f t="shared" si="360"/>
        <v>0.30000000000000004</v>
      </c>
      <c r="V7737">
        <f>Table1[[#This Row],[Ship Date]]-Table1[[#This Row],[Order Date]]</f>
        <v>4</v>
      </c>
    </row>
    <row r="7738" spans="1:22" x14ac:dyDescent="0.35">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s="13">
        <v>70.367999999999995</v>
      </c>
      <c r="S7738" s="13">
        <f t="shared" si="361"/>
        <v>49.257599999999996</v>
      </c>
      <c r="T7738" s="13">
        <f t="shared" si="362"/>
        <v>21.110399999999998</v>
      </c>
      <c r="U7738" s="2">
        <f t="shared" si="360"/>
        <v>0.3</v>
      </c>
      <c r="V7738">
        <f>Table1[[#This Row],[Ship Date]]-Table1[[#This Row],[Order Date]]</f>
        <v>7</v>
      </c>
    </row>
    <row r="7739" spans="1:22" x14ac:dyDescent="0.35">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s="13">
        <v>12.672000000000001</v>
      </c>
      <c r="S7739" s="13">
        <f t="shared" si="361"/>
        <v>8.8704000000000001</v>
      </c>
      <c r="T7739" s="13">
        <f t="shared" si="362"/>
        <v>3.8016000000000005</v>
      </c>
      <c r="U7739" s="2">
        <f t="shared" si="360"/>
        <v>0.30000000000000004</v>
      </c>
      <c r="V7739">
        <f>Table1[[#This Row],[Ship Date]]-Table1[[#This Row],[Order Date]]</f>
        <v>2</v>
      </c>
    </row>
    <row r="7740" spans="1:22" x14ac:dyDescent="0.35">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s="13">
        <v>89.95</v>
      </c>
      <c r="S7740" s="13">
        <f t="shared" si="361"/>
        <v>62.964999999999996</v>
      </c>
      <c r="T7740" s="13">
        <f t="shared" si="362"/>
        <v>26.985000000000007</v>
      </c>
      <c r="U7740" s="2">
        <f t="shared" si="360"/>
        <v>0.30000000000000004</v>
      </c>
      <c r="V7740">
        <f>Table1[[#This Row],[Ship Date]]-Table1[[#This Row],[Order Date]]</f>
        <v>7</v>
      </c>
    </row>
    <row r="7741" spans="1:22" x14ac:dyDescent="0.35">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s="13">
        <v>6.58</v>
      </c>
      <c r="S7741" s="13">
        <f t="shared" si="361"/>
        <v>4.6059999999999999</v>
      </c>
      <c r="T7741" s="13">
        <f t="shared" si="362"/>
        <v>1.9740000000000002</v>
      </c>
      <c r="U7741" s="2">
        <f t="shared" si="360"/>
        <v>0.30000000000000004</v>
      </c>
      <c r="V7741">
        <f>Table1[[#This Row],[Ship Date]]-Table1[[#This Row],[Order Date]]</f>
        <v>5</v>
      </c>
    </row>
    <row r="7742" spans="1:22" x14ac:dyDescent="0.3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s="13">
        <v>94.99</v>
      </c>
      <c r="S7742" s="13">
        <f t="shared" si="361"/>
        <v>66.492999999999995</v>
      </c>
      <c r="T7742" s="13">
        <f t="shared" si="362"/>
        <v>28.497</v>
      </c>
      <c r="U7742" s="2">
        <f t="shared" si="360"/>
        <v>0.3</v>
      </c>
      <c r="V7742">
        <f>Table1[[#This Row],[Ship Date]]-Table1[[#This Row],[Order Date]]</f>
        <v>5</v>
      </c>
    </row>
    <row r="7743" spans="1:22" x14ac:dyDescent="0.35">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s="13">
        <v>35.119999999999997</v>
      </c>
      <c r="S7743" s="13">
        <f t="shared" si="361"/>
        <v>24.583999999999996</v>
      </c>
      <c r="T7743" s="13">
        <f t="shared" si="362"/>
        <v>10.536000000000001</v>
      </c>
      <c r="U7743" s="2">
        <f t="shared" si="360"/>
        <v>0.30000000000000004</v>
      </c>
      <c r="V7743">
        <f>Table1[[#This Row],[Ship Date]]-Table1[[#This Row],[Order Date]]</f>
        <v>2</v>
      </c>
    </row>
    <row r="7744" spans="1:22" x14ac:dyDescent="0.35">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s="13">
        <v>25.92</v>
      </c>
      <c r="S7744" s="13">
        <f t="shared" si="361"/>
        <v>18.143999999999998</v>
      </c>
      <c r="T7744" s="13">
        <f t="shared" si="362"/>
        <v>7.7760000000000034</v>
      </c>
      <c r="U7744" s="2">
        <f t="shared" si="360"/>
        <v>0.3000000000000001</v>
      </c>
      <c r="V7744">
        <f>Table1[[#This Row],[Ship Date]]-Table1[[#This Row],[Order Date]]</f>
        <v>7</v>
      </c>
    </row>
    <row r="7745" spans="1:22" x14ac:dyDescent="0.35">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s="13">
        <v>7.96</v>
      </c>
      <c r="S7745" s="13">
        <f t="shared" si="361"/>
        <v>5.5720000000000001</v>
      </c>
      <c r="T7745" s="13">
        <f t="shared" si="362"/>
        <v>2.3879999999999999</v>
      </c>
      <c r="U7745" s="2">
        <f t="shared" si="360"/>
        <v>0.3</v>
      </c>
      <c r="V7745">
        <f>Table1[[#This Row],[Ship Date]]-Table1[[#This Row],[Order Date]]</f>
        <v>5</v>
      </c>
    </row>
    <row r="7746" spans="1:22" x14ac:dyDescent="0.35">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s="13">
        <v>566.97</v>
      </c>
      <c r="S7746" s="13">
        <f t="shared" si="361"/>
        <v>396.87900000000002</v>
      </c>
      <c r="T7746" s="13">
        <f t="shared" si="362"/>
        <v>170.09100000000001</v>
      </c>
      <c r="U7746" s="2">
        <f t="shared" si="360"/>
        <v>0.3</v>
      </c>
      <c r="V7746">
        <f>Table1[[#This Row],[Ship Date]]-Table1[[#This Row],[Order Date]]</f>
        <v>5</v>
      </c>
    </row>
    <row r="7747" spans="1:22" x14ac:dyDescent="0.35">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s="13">
        <v>9.84</v>
      </c>
      <c r="S7747" s="13">
        <f t="shared" si="361"/>
        <v>6.8879999999999999</v>
      </c>
      <c r="T7747" s="13">
        <f t="shared" si="362"/>
        <v>2.952</v>
      </c>
      <c r="U7747" s="2">
        <f t="shared" ref="U7747:U7810" si="363">T7747/R7747</f>
        <v>0.3</v>
      </c>
      <c r="V7747">
        <f>Table1[[#This Row],[Ship Date]]-Table1[[#This Row],[Order Date]]</f>
        <v>5</v>
      </c>
    </row>
    <row r="7748" spans="1:22" x14ac:dyDescent="0.35">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s="13">
        <v>25.488</v>
      </c>
      <c r="S7748" s="13">
        <f t="shared" ref="S7748:S7811" si="364">R7748*0.7</f>
        <v>17.8416</v>
      </c>
      <c r="T7748" s="13">
        <f t="shared" ref="T7748:T7811" si="365">R7748-S7748</f>
        <v>7.6463999999999999</v>
      </c>
      <c r="U7748" s="2">
        <f t="shared" si="363"/>
        <v>0.3</v>
      </c>
      <c r="V7748">
        <f>Table1[[#This Row],[Ship Date]]-Table1[[#This Row],[Order Date]]</f>
        <v>4</v>
      </c>
    </row>
    <row r="7749" spans="1:22" x14ac:dyDescent="0.35">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s="13">
        <v>7.56</v>
      </c>
      <c r="S7749" s="13">
        <f t="shared" si="364"/>
        <v>5.2919999999999998</v>
      </c>
      <c r="T7749" s="13">
        <f t="shared" si="365"/>
        <v>2.2679999999999998</v>
      </c>
      <c r="U7749" s="2">
        <f t="shared" si="363"/>
        <v>0.3</v>
      </c>
      <c r="V7749">
        <f>Table1[[#This Row],[Ship Date]]-Table1[[#This Row],[Order Date]]</f>
        <v>2</v>
      </c>
    </row>
    <row r="7750" spans="1:22" x14ac:dyDescent="0.35">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s="13">
        <v>60.84</v>
      </c>
      <c r="S7750" s="13">
        <f t="shared" si="364"/>
        <v>42.588000000000001</v>
      </c>
      <c r="T7750" s="13">
        <f t="shared" si="365"/>
        <v>18.252000000000002</v>
      </c>
      <c r="U7750" s="2">
        <f t="shared" si="363"/>
        <v>0.30000000000000004</v>
      </c>
      <c r="V7750">
        <f>Table1[[#This Row],[Ship Date]]-Table1[[#This Row],[Order Date]]</f>
        <v>6</v>
      </c>
    </row>
    <row r="7751" spans="1:22" x14ac:dyDescent="0.35">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s="13">
        <v>450.04</v>
      </c>
      <c r="S7751" s="13">
        <f t="shared" si="364"/>
        <v>315.02800000000002</v>
      </c>
      <c r="T7751" s="13">
        <f t="shared" si="365"/>
        <v>135.012</v>
      </c>
      <c r="U7751" s="2">
        <f t="shared" si="363"/>
        <v>0.3</v>
      </c>
      <c r="V7751">
        <f>Table1[[#This Row],[Ship Date]]-Table1[[#This Row],[Order Date]]</f>
        <v>6</v>
      </c>
    </row>
    <row r="7752" spans="1:22" x14ac:dyDescent="0.35">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s="13">
        <v>34.6</v>
      </c>
      <c r="S7752" s="13">
        <f t="shared" si="364"/>
        <v>24.22</v>
      </c>
      <c r="T7752" s="13">
        <f t="shared" si="365"/>
        <v>10.380000000000003</v>
      </c>
      <c r="U7752" s="2">
        <f t="shared" si="363"/>
        <v>0.30000000000000004</v>
      </c>
      <c r="V7752">
        <f>Table1[[#This Row],[Ship Date]]-Table1[[#This Row],[Order Date]]</f>
        <v>6</v>
      </c>
    </row>
    <row r="7753" spans="1:22" x14ac:dyDescent="0.35">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s="13">
        <v>467.97</v>
      </c>
      <c r="S7753" s="13">
        <f t="shared" si="364"/>
        <v>327.57900000000001</v>
      </c>
      <c r="T7753" s="13">
        <f t="shared" si="365"/>
        <v>140.39100000000002</v>
      </c>
      <c r="U7753" s="2">
        <f t="shared" si="363"/>
        <v>0.30000000000000004</v>
      </c>
      <c r="V7753">
        <f>Table1[[#This Row],[Ship Date]]-Table1[[#This Row],[Order Date]]</f>
        <v>6</v>
      </c>
    </row>
    <row r="7754" spans="1:22" x14ac:dyDescent="0.35">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s="13">
        <v>33.020000000000003</v>
      </c>
      <c r="S7754" s="13">
        <f t="shared" si="364"/>
        <v>23.114000000000001</v>
      </c>
      <c r="T7754" s="13">
        <f t="shared" si="365"/>
        <v>9.9060000000000024</v>
      </c>
      <c r="U7754" s="2">
        <f t="shared" si="363"/>
        <v>0.30000000000000004</v>
      </c>
      <c r="V7754">
        <f>Table1[[#This Row],[Ship Date]]-Table1[[#This Row],[Order Date]]</f>
        <v>6</v>
      </c>
    </row>
    <row r="7755" spans="1:22" x14ac:dyDescent="0.35">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s="13">
        <v>17.088000000000001</v>
      </c>
      <c r="S7755" s="13">
        <f t="shared" si="364"/>
        <v>11.961600000000001</v>
      </c>
      <c r="T7755" s="13">
        <f t="shared" si="365"/>
        <v>5.1264000000000003</v>
      </c>
      <c r="U7755" s="2">
        <f t="shared" si="363"/>
        <v>0.3</v>
      </c>
      <c r="V7755">
        <f>Table1[[#This Row],[Ship Date]]-Table1[[#This Row],[Order Date]]</f>
        <v>3</v>
      </c>
    </row>
    <row r="7756" spans="1:22" x14ac:dyDescent="0.35">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s="13">
        <v>3.008</v>
      </c>
      <c r="S7756" s="13">
        <f t="shared" si="364"/>
        <v>2.1055999999999999</v>
      </c>
      <c r="T7756" s="13">
        <f t="shared" si="365"/>
        <v>0.90240000000000009</v>
      </c>
      <c r="U7756" s="2">
        <f t="shared" si="363"/>
        <v>0.30000000000000004</v>
      </c>
      <c r="V7756">
        <f>Table1[[#This Row],[Ship Date]]-Table1[[#This Row],[Order Date]]</f>
        <v>2</v>
      </c>
    </row>
    <row r="7757" spans="1:22" x14ac:dyDescent="0.35">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s="13">
        <v>268.24</v>
      </c>
      <c r="S7757" s="13">
        <f t="shared" si="364"/>
        <v>187.768</v>
      </c>
      <c r="T7757" s="13">
        <f t="shared" si="365"/>
        <v>80.472000000000008</v>
      </c>
      <c r="U7757" s="2">
        <f t="shared" si="363"/>
        <v>0.30000000000000004</v>
      </c>
      <c r="V7757">
        <f>Table1[[#This Row],[Ship Date]]-Table1[[#This Row],[Order Date]]</f>
        <v>4</v>
      </c>
    </row>
    <row r="7758" spans="1:22" x14ac:dyDescent="0.35">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s="13">
        <v>431.16</v>
      </c>
      <c r="S7758" s="13">
        <f t="shared" si="364"/>
        <v>301.81200000000001</v>
      </c>
      <c r="T7758" s="13">
        <f t="shared" si="365"/>
        <v>129.34800000000001</v>
      </c>
      <c r="U7758" s="2">
        <f t="shared" si="363"/>
        <v>0.3</v>
      </c>
      <c r="V7758">
        <f>Table1[[#This Row],[Ship Date]]-Table1[[#This Row],[Order Date]]</f>
        <v>4</v>
      </c>
    </row>
    <row r="7759" spans="1:22" x14ac:dyDescent="0.35">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s="13">
        <v>43.6</v>
      </c>
      <c r="S7759" s="13">
        <f t="shared" si="364"/>
        <v>30.52</v>
      </c>
      <c r="T7759" s="13">
        <f t="shared" si="365"/>
        <v>13.080000000000002</v>
      </c>
      <c r="U7759" s="2">
        <f t="shared" si="363"/>
        <v>0.30000000000000004</v>
      </c>
      <c r="V7759">
        <f>Table1[[#This Row],[Ship Date]]-Table1[[#This Row],[Order Date]]</f>
        <v>3</v>
      </c>
    </row>
    <row r="7760" spans="1:22" x14ac:dyDescent="0.35">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s="13">
        <v>154.94999999999999</v>
      </c>
      <c r="S7760" s="13">
        <f t="shared" si="364"/>
        <v>108.46499999999999</v>
      </c>
      <c r="T7760" s="13">
        <f t="shared" si="365"/>
        <v>46.484999999999999</v>
      </c>
      <c r="U7760" s="2">
        <f t="shared" si="363"/>
        <v>0.30000000000000004</v>
      </c>
      <c r="V7760">
        <f>Table1[[#This Row],[Ship Date]]-Table1[[#This Row],[Order Date]]</f>
        <v>3</v>
      </c>
    </row>
    <row r="7761" spans="1:22" x14ac:dyDescent="0.35">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s="13">
        <v>15.552</v>
      </c>
      <c r="S7761" s="13">
        <f t="shared" si="364"/>
        <v>10.886399999999998</v>
      </c>
      <c r="T7761" s="13">
        <f t="shared" si="365"/>
        <v>4.6656000000000013</v>
      </c>
      <c r="U7761" s="2">
        <f t="shared" si="363"/>
        <v>0.3000000000000001</v>
      </c>
      <c r="V7761">
        <f>Table1[[#This Row],[Ship Date]]-Table1[[#This Row],[Order Date]]</f>
        <v>4</v>
      </c>
    </row>
    <row r="7762" spans="1:22" x14ac:dyDescent="0.35">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s="13">
        <v>42.207999999999998</v>
      </c>
      <c r="S7762" s="13">
        <f t="shared" si="364"/>
        <v>29.545599999999997</v>
      </c>
      <c r="T7762" s="13">
        <f t="shared" si="365"/>
        <v>12.662400000000002</v>
      </c>
      <c r="U7762" s="2">
        <f t="shared" si="363"/>
        <v>0.30000000000000004</v>
      </c>
      <c r="V7762">
        <f>Table1[[#This Row],[Ship Date]]-Table1[[#This Row],[Order Date]]</f>
        <v>5</v>
      </c>
    </row>
    <row r="7763" spans="1:22" x14ac:dyDescent="0.35">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s="13">
        <v>10.368</v>
      </c>
      <c r="S7763" s="13">
        <f t="shared" si="364"/>
        <v>7.2576000000000001</v>
      </c>
      <c r="T7763" s="13">
        <f t="shared" si="365"/>
        <v>3.1104000000000003</v>
      </c>
      <c r="U7763" s="2">
        <f t="shared" si="363"/>
        <v>0.30000000000000004</v>
      </c>
      <c r="V7763">
        <f>Table1[[#This Row],[Ship Date]]-Table1[[#This Row],[Order Date]]</f>
        <v>3</v>
      </c>
    </row>
    <row r="7764" spans="1:22" x14ac:dyDescent="0.35">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s="13">
        <v>2.2240000000000002</v>
      </c>
      <c r="S7764" s="13">
        <f t="shared" si="364"/>
        <v>1.5568</v>
      </c>
      <c r="T7764" s="13">
        <f t="shared" si="365"/>
        <v>0.66720000000000024</v>
      </c>
      <c r="U7764" s="2">
        <f t="shared" si="363"/>
        <v>0.3000000000000001</v>
      </c>
      <c r="V7764">
        <f>Table1[[#This Row],[Ship Date]]-Table1[[#This Row],[Order Date]]</f>
        <v>2</v>
      </c>
    </row>
    <row r="7765" spans="1:22" x14ac:dyDescent="0.35">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s="13">
        <v>74.52</v>
      </c>
      <c r="S7765" s="13">
        <f t="shared" si="364"/>
        <v>52.163999999999994</v>
      </c>
      <c r="T7765" s="13">
        <f t="shared" si="365"/>
        <v>22.356000000000002</v>
      </c>
      <c r="U7765" s="2">
        <f t="shared" si="363"/>
        <v>0.30000000000000004</v>
      </c>
      <c r="V7765">
        <f>Table1[[#This Row],[Ship Date]]-Table1[[#This Row],[Order Date]]</f>
        <v>4</v>
      </c>
    </row>
    <row r="7766" spans="1:22" x14ac:dyDescent="0.35">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s="13">
        <v>17.52</v>
      </c>
      <c r="S7766" s="13">
        <f t="shared" si="364"/>
        <v>12.263999999999999</v>
      </c>
      <c r="T7766" s="13">
        <f t="shared" si="365"/>
        <v>5.2560000000000002</v>
      </c>
      <c r="U7766" s="2">
        <f t="shared" si="363"/>
        <v>0.30000000000000004</v>
      </c>
      <c r="V7766">
        <f>Table1[[#This Row],[Ship Date]]-Table1[[#This Row],[Order Date]]</f>
        <v>0</v>
      </c>
    </row>
    <row r="7767" spans="1:22" x14ac:dyDescent="0.35">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s="13">
        <v>1779.9</v>
      </c>
      <c r="S7767" s="13">
        <f t="shared" si="364"/>
        <v>1245.93</v>
      </c>
      <c r="T7767" s="13">
        <f t="shared" si="365"/>
        <v>533.97</v>
      </c>
      <c r="U7767" s="2">
        <f t="shared" si="363"/>
        <v>0.3</v>
      </c>
      <c r="V7767">
        <f>Table1[[#This Row],[Ship Date]]-Table1[[#This Row],[Order Date]]</f>
        <v>0</v>
      </c>
    </row>
    <row r="7768" spans="1:22" x14ac:dyDescent="0.35">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s="13">
        <v>219.9</v>
      </c>
      <c r="S7768" s="13">
        <f t="shared" si="364"/>
        <v>153.93</v>
      </c>
      <c r="T7768" s="13">
        <f t="shared" si="365"/>
        <v>65.97</v>
      </c>
      <c r="U7768" s="2">
        <f t="shared" si="363"/>
        <v>0.3</v>
      </c>
      <c r="V7768">
        <f>Table1[[#This Row],[Ship Date]]-Table1[[#This Row],[Order Date]]</f>
        <v>0</v>
      </c>
    </row>
    <row r="7769" spans="1:22" x14ac:dyDescent="0.35">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s="13">
        <v>7.1520000000000001</v>
      </c>
      <c r="S7769" s="13">
        <f t="shared" si="364"/>
        <v>5.0064000000000002</v>
      </c>
      <c r="T7769" s="13">
        <f t="shared" si="365"/>
        <v>2.1456</v>
      </c>
      <c r="U7769" s="2">
        <f t="shared" si="363"/>
        <v>0.3</v>
      </c>
      <c r="V7769">
        <f>Table1[[#This Row],[Ship Date]]-Table1[[#This Row],[Order Date]]</f>
        <v>2</v>
      </c>
    </row>
    <row r="7770" spans="1:22" x14ac:dyDescent="0.35">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s="13">
        <v>26.72</v>
      </c>
      <c r="S7770" s="13">
        <f t="shared" si="364"/>
        <v>18.703999999999997</v>
      </c>
      <c r="T7770" s="13">
        <f t="shared" si="365"/>
        <v>8.0160000000000018</v>
      </c>
      <c r="U7770" s="2">
        <f t="shared" si="363"/>
        <v>0.3000000000000001</v>
      </c>
      <c r="V7770">
        <f>Table1[[#This Row],[Ship Date]]-Table1[[#This Row],[Order Date]]</f>
        <v>5</v>
      </c>
    </row>
    <row r="7771" spans="1:22" x14ac:dyDescent="0.35">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s="13">
        <v>1039.7280000000001</v>
      </c>
      <c r="S7771" s="13">
        <f t="shared" si="364"/>
        <v>727.80960000000005</v>
      </c>
      <c r="T7771" s="13">
        <f t="shared" si="365"/>
        <v>311.91840000000002</v>
      </c>
      <c r="U7771" s="2">
        <f t="shared" si="363"/>
        <v>0.3</v>
      </c>
      <c r="V7771">
        <f>Table1[[#This Row],[Ship Date]]-Table1[[#This Row],[Order Date]]</f>
        <v>0</v>
      </c>
    </row>
    <row r="7772" spans="1:22" x14ac:dyDescent="0.35">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s="13">
        <v>45.96</v>
      </c>
      <c r="S7772" s="13">
        <f t="shared" si="364"/>
        <v>32.171999999999997</v>
      </c>
      <c r="T7772" s="13">
        <f t="shared" si="365"/>
        <v>13.788000000000004</v>
      </c>
      <c r="U7772" s="2">
        <f t="shared" si="363"/>
        <v>0.3000000000000001</v>
      </c>
      <c r="V7772">
        <f>Table1[[#This Row],[Ship Date]]-Table1[[#This Row],[Order Date]]</f>
        <v>0</v>
      </c>
    </row>
    <row r="7773" spans="1:22" x14ac:dyDescent="0.35">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s="13">
        <v>456.58800000000002</v>
      </c>
      <c r="S7773" s="13">
        <f t="shared" si="364"/>
        <v>319.61160000000001</v>
      </c>
      <c r="T7773" s="13">
        <f t="shared" si="365"/>
        <v>136.97640000000001</v>
      </c>
      <c r="U7773" s="2">
        <f t="shared" si="363"/>
        <v>0.3</v>
      </c>
      <c r="V7773">
        <f>Table1[[#This Row],[Ship Date]]-Table1[[#This Row],[Order Date]]</f>
        <v>7</v>
      </c>
    </row>
    <row r="7774" spans="1:22" x14ac:dyDescent="0.35">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s="13">
        <v>4499.9849999999997</v>
      </c>
      <c r="S7774" s="13">
        <f t="shared" si="364"/>
        <v>3149.9894999999997</v>
      </c>
      <c r="T7774" s="13">
        <f t="shared" si="365"/>
        <v>1349.9955</v>
      </c>
      <c r="U7774" s="2">
        <f t="shared" si="363"/>
        <v>0.30000000000000004</v>
      </c>
      <c r="V7774">
        <f>Table1[[#This Row],[Ship Date]]-Table1[[#This Row],[Order Date]]</f>
        <v>7</v>
      </c>
    </row>
    <row r="7775" spans="1:22" x14ac:dyDescent="0.35">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s="13">
        <v>59.975999999999999</v>
      </c>
      <c r="S7775" s="13">
        <f t="shared" si="364"/>
        <v>41.983199999999997</v>
      </c>
      <c r="T7775" s="13">
        <f t="shared" si="365"/>
        <v>17.992800000000003</v>
      </c>
      <c r="U7775" s="2">
        <f t="shared" si="363"/>
        <v>0.30000000000000004</v>
      </c>
      <c r="V7775">
        <f>Table1[[#This Row],[Ship Date]]-Table1[[#This Row],[Order Date]]</f>
        <v>7</v>
      </c>
    </row>
    <row r="7776" spans="1:22" x14ac:dyDescent="0.3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s="13">
        <v>6.12</v>
      </c>
      <c r="S7776" s="13">
        <f t="shared" si="364"/>
        <v>4.2839999999999998</v>
      </c>
      <c r="T7776" s="13">
        <f t="shared" si="365"/>
        <v>1.8360000000000003</v>
      </c>
      <c r="U7776" s="2">
        <f t="shared" si="363"/>
        <v>0.30000000000000004</v>
      </c>
      <c r="V7776">
        <f>Table1[[#This Row],[Ship Date]]-Table1[[#This Row],[Order Date]]</f>
        <v>2</v>
      </c>
    </row>
    <row r="7777" spans="1:22" x14ac:dyDescent="0.35">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s="13">
        <v>10.98</v>
      </c>
      <c r="S7777" s="13">
        <f t="shared" si="364"/>
        <v>7.6859999999999999</v>
      </c>
      <c r="T7777" s="13">
        <f t="shared" si="365"/>
        <v>3.2940000000000005</v>
      </c>
      <c r="U7777" s="2">
        <f t="shared" si="363"/>
        <v>0.30000000000000004</v>
      </c>
      <c r="V7777">
        <f>Table1[[#This Row],[Ship Date]]-Table1[[#This Row],[Order Date]]</f>
        <v>4</v>
      </c>
    </row>
    <row r="7778" spans="1:22" x14ac:dyDescent="0.35">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s="13">
        <v>7.86</v>
      </c>
      <c r="S7778" s="13">
        <f t="shared" si="364"/>
        <v>5.5019999999999998</v>
      </c>
      <c r="T7778" s="13">
        <f t="shared" si="365"/>
        <v>2.3580000000000005</v>
      </c>
      <c r="U7778" s="2">
        <f t="shared" si="363"/>
        <v>0.30000000000000004</v>
      </c>
      <c r="V7778">
        <f>Table1[[#This Row],[Ship Date]]-Table1[[#This Row],[Order Date]]</f>
        <v>4</v>
      </c>
    </row>
    <row r="7779" spans="1:22" x14ac:dyDescent="0.35">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s="13">
        <v>51.45</v>
      </c>
      <c r="S7779" s="13">
        <f t="shared" si="364"/>
        <v>36.015000000000001</v>
      </c>
      <c r="T7779" s="13">
        <f t="shared" si="365"/>
        <v>15.435000000000002</v>
      </c>
      <c r="U7779" s="2">
        <f t="shared" si="363"/>
        <v>0.30000000000000004</v>
      </c>
      <c r="V7779">
        <f>Table1[[#This Row],[Ship Date]]-Table1[[#This Row],[Order Date]]</f>
        <v>4</v>
      </c>
    </row>
    <row r="7780" spans="1:22" x14ac:dyDescent="0.35">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s="13">
        <v>37.055999999999997</v>
      </c>
      <c r="S7780" s="13">
        <f t="shared" si="364"/>
        <v>25.939199999999996</v>
      </c>
      <c r="T7780" s="13">
        <f t="shared" si="365"/>
        <v>11.116800000000001</v>
      </c>
      <c r="U7780" s="2">
        <f t="shared" si="363"/>
        <v>0.30000000000000004</v>
      </c>
      <c r="V7780">
        <f>Table1[[#This Row],[Ship Date]]-Table1[[#This Row],[Order Date]]</f>
        <v>4</v>
      </c>
    </row>
    <row r="7781" spans="1:22" x14ac:dyDescent="0.35">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s="13">
        <v>203.92</v>
      </c>
      <c r="S7781" s="13">
        <f t="shared" si="364"/>
        <v>142.74399999999997</v>
      </c>
      <c r="T7781" s="13">
        <f t="shared" si="365"/>
        <v>61.176000000000016</v>
      </c>
      <c r="U7781" s="2">
        <f t="shared" si="363"/>
        <v>0.3000000000000001</v>
      </c>
      <c r="V7781">
        <f>Table1[[#This Row],[Ship Date]]-Table1[[#This Row],[Order Date]]</f>
        <v>4</v>
      </c>
    </row>
    <row r="7782" spans="1:22" x14ac:dyDescent="0.35">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s="13">
        <v>29.56</v>
      </c>
      <c r="S7782" s="13">
        <f t="shared" si="364"/>
        <v>20.691999999999997</v>
      </c>
      <c r="T7782" s="13">
        <f t="shared" si="365"/>
        <v>8.8680000000000021</v>
      </c>
      <c r="U7782" s="2">
        <f t="shared" si="363"/>
        <v>0.3000000000000001</v>
      </c>
      <c r="V7782">
        <f>Table1[[#This Row],[Ship Date]]-Table1[[#This Row],[Order Date]]</f>
        <v>4</v>
      </c>
    </row>
    <row r="7783" spans="1:22" x14ac:dyDescent="0.35">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s="13">
        <v>8.5679999999999996</v>
      </c>
      <c r="S7783" s="13">
        <f t="shared" si="364"/>
        <v>5.9975999999999994</v>
      </c>
      <c r="T7783" s="13">
        <f t="shared" si="365"/>
        <v>2.5704000000000002</v>
      </c>
      <c r="U7783" s="2">
        <f t="shared" si="363"/>
        <v>0.30000000000000004</v>
      </c>
      <c r="V7783">
        <f>Table1[[#This Row],[Ship Date]]-Table1[[#This Row],[Order Date]]</f>
        <v>4</v>
      </c>
    </row>
    <row r="7784" spans="1:22" x14ac:dyDescent="0.3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s="13">
        <v>45.247999999999998</v>
      </c>
      <c r="S7784" s="13">
        <f t="shared" si="364"/>
        <v>31.673599999999997</v>
      </c>
      <c r="T7784" s="13">
        <f t="shared" si="365"/>
        <v>13.574400000000001</v>
      </c>
      <c r="U7784" s="2">
        <f t="shared" si="363"/>
        <v>0.30000000000000004</v>
      </c>
      <c r="V7784">
        <f>Table1[[#This Row],[Ship Date]]-Table1[[#This Row],[Order Date]]</f>
        <v>2</v>
      </c>
    </row>
    <row r="7785" spans="1:22" x14ac:dyDescent="0.35">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s="13">
        <v>876.3</v>
      </c>
      <c r="S7785" s="13">
        <f t="shared" si="364"/>
        <v>613.41</v>
      </c>
      <c r="T7785" s="13">
        <f t="shared" si="365"/>
        <v>262.89</v>
      </c>
      <c r="U7785" s="2">
        <f t="shared" si="363"/>
        <v>0.3</v>
      </c>
      <c r="V7785">
        <f>Table1[[#This Row],[Ship Date]]-Table1[[#This Row],[Order Date]]</f>
        <v>2</v>
      </c>
    </row>
    <row r="7786" spans="1:22" x14ac:dyDescent="0.35">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s="13">
        <v>185.376</v>
      </c>
      <c r="S7786" s="13">
        <f t="shared" si="364"/>
        <v>129.76319999999998</v>
      </c>
      <c r="T7786" s="13">
        <f t="shared" si="365"/>
        <v>55.612800000000021</v>
      </c>
      <c r="U7786" s="2">
        <f t="shared" si="363"/>
        <v>0.3000000000000001</v>
      </c>
      <c r="V7786">
        <f>Table1[[#This Row],[Ship Date]]-Table1[[#This Row],[Order Date]]</f>
        <v>2</v>
      </c>
    </row>
    <row r="7787" spans="1:22" x14ac:dyDescent="0.35">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s="13">
        <v>25.06</v>
      </c>
      <c r="S7787" s="13">
        <f t="shared" si="364"/>
        <v>17.541999999999998</v>
      </c>
      <c r="T7787" s="13">
        <f t="shared" si="365"/>
        <v>7.5180000000000007</v>
      </c>
      <c r="U7787" s="2">
        <f t="shared" si="363"/>
        <v>0.30000000000000004</v>
      </c>
      <c r="V7787">
        <f>Table1[[#This Row],[Ship Date]]-Table1[[#This Row],[Order Date]]</f>
        <v>7</v>
      </c>
    </row>
    <row r="7788" spans="1:22" x14ac:dyDescent="0.35">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s="13">
        <v>2.89</v>
      </c>
      <c r="S7788" s="13">
        <f t="shared" si="364"/>
        <v>2.0230000000000001</v>
      </c>
      <c r="T7788" s="13">
        <f t="shared" si="365"/>
        <v>0.86699999999999999</v>
      </c>
      <c r="U7788" s="2">
        <f t="shared" si="363"/>
        <v>0.3</v>
      </c>
      <c r="V7788">
        <f>Table1[[#This Row],[Ship Date]]-Table1[[#This Row],[Order Date]]</f>
        <v>3</v>
      </c>
    </row>
    <row r="7789" spans="1:22" x14ac:dyDescent="0.35">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s="13">
        <v>7.8959999999999999</v>
      </c>
      <c r="S7789" s="13">
        <f t="shared" si="364"/>
        <v>5.5271999999999997</v>
      </c>
      <c r="T7789" s="13">
        <f t="shared" si="365"/>
        <v>2.3688000000000002</v>
      </c>
      <c r="U7789" s="2">
        <f t="shared" si="363"/>
        <v>0.30000000000000004</v>
      </c>
      <c r="V7789">
        <f>Table1[[#This Row],[Ship Date]]-Table1[[#This Row],[Order Date]]</f>
        <v>3</v>
      </c>
    </row>
    <row r="7790" spans="1:22" x14ac:dyDescent="0.35">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s="13">
        <v>22.608000000000001</v>
      </c>
      <c r="S7790" s="13">
        <f t="shared" si="364"/>
        <v>15.8256</v>
      </c>
      <c r="T7790" s="13">
        <f t="shared" si="365"/>
        <v>6.7824000000000009</v>
      </c>
      <c r="U7790" s="2">
        <f t="shared" si="363"/>
        <v>0.30000000000000004</v>
      </c>
      <c r="V7790">
        <f>Table1[[#This Row],[Ship Date]]-Table1[[#This Row],[Order Date]]</f>
        <v>3</v>
      </c>
    </row>
    <row r="7791" spans="1:22" x14ac:dyDescent="0.35">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s="13">
        <v>30.527999999999999</v>
      </c>
      <c r="S7791" s="13">
        <f t="shared" si="364"/>
        <v>21.369599999999998</v>
      </c>
      <c r="T7791" s="13">
        <f t="shared" si="365"/>
        <v>9.1584000000000003</v>
      </c>
      <c r="U7791" s="2">
        <f t="shared" si="363"/>
        <v>0.30000000000000004</v>
      </c>
      <c r="V7791">
        <f>Table1[[#This Row],[Ship Date]]-Table1[[#This Row],[Order Date]]</f>
        <v>3</v>
      </c>
    </row>
    <row r="7792" spans="1:22" x14ac:dyDescent="0.35">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s="13">
        <v>4.8419999999999996</v>
      </c>
      <c r="S7792" s="13">
        <f t="shared" si="364"/>
        <v>3.3893999999999997</v>
      </c>
      <c r="T7792" s="13">
        <f t="shared" si="365"/>
        <v>1.4525999999999999</v>
      </c>
      <c r="U7792" s="2">
        <f t="shared" si="363"/>
        <v>0.3</v>
      </c>
      <c r="V7792">
        <f>Table1[[#This Row],[Ship Date]]-Table1[[#This Row],[Order Date]]</f>
        <v>0</v>
      </c>
    </row>
    <row r="7793" spans="1:22" x14ac:dyDescent="0.35">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s="13">
        <v>1.8</v>
      </c>
      <c r="S7793" s="13">
        <f t="shared" si="364"/>
        <v>1.26</v>
      </c>
      <c r="T7793" s="13">
        <f t="shared" si="365"/>
        <v>0.54</v>
      </c>
      <c r="U7793" s="2">
        <f t="shared" si="363"/>
        <v>0.3</v>
      </c>
      <c r="V7793">
        <f>Table1[[#This Row],[Ship Date]]-Table1[[#This Row],[Order Date]]</f>
        <v>5</v>
      </c>
    </row>
    <row r="7794" spans="1:22" x14ac:dyDescent="0.35">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s="13">
        <v>39.984000000000002</v>
      </c>
      <c r="S7794" s="13">
        <f t="shared" si="364"/>
        <v>27.988799999999998</v>
      </c>
      <c r="T7794" s="13">
        <f t="shared" si="365"/>
        <v>11.995200000000004</v>
      </c>
      <c r="U7794" s="2">
        <f t="shared" si="363"/>
        <v>0.3000000000000001</v>
      </c>
      <c r="V7794">
        <f>Table1[[#This Row],[Ship Date]]-Table1[[#This Row],[Order Date]]</f>
        <v>3</v>
      </c>
    </row>
    <row r="7795" spans="1:22" x14ac:dyDescent="0.35">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s="13">
        <v>32.4</v>
      </c>
      <c r="S7795" s="13">
        <f t="shared" si="364"/>
        <v>22.679999999999996</v>
      </c>
      <c r="T7795" s="13">
        <f t="shared" si="365"/>
        <v>9.7200000000000024</v>
      </c>
      <c r="U7795" s="2">
        <f t="shared" si="363"/>
        <v>0.3000000000000001</v>
      </c>
      <c r="V7795">
        <f>Table1[[#This Row],[Ship Date]]-Table1[[#This Row],[Order Date]]</f>
        <v>3</v>
      </c>
    </row>
    <row r="7796" spans="1:22" x14ac:dyDescent="0.35">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s="13">
        <v>97.88</v>
      </c>
      <c r="S7796" s="13">
        <f t="shared" si="364"/>
        <v>68.515999999999991</v>
      </c>
      <c r="T7796" s="13">
        <f t="shared" si="365"/>
        <v>29.364000000000004</v>
      </c>
      <c r="U7796" s="2">
        <f t="shared" si="363"/>
        <v>0.30000000000000004</v>
      </c>
      <c r="V7796">
        <f>Table1[[#This Row],[Ship Date]]-Table1[[#This Row],[Order Date]]</f>
        <v>3</v>
      </c>
    </row>
    <row r="7797" spans="1:22" x14ac:dyDescent="0.35">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s="13">
        <v>307.16800000000001</v>
      </c>
      <c r="S7797" s="13">
        <f t="shared" si="364"/>
        <v>215.01759999999999</v>
      </c>
      <c r="T7797" s="13">
        <f t="shared" si="365"/>
        <v>92.150400000000019</v>
      </c>
      <c r="U7797" s="2">
        <f t="shared" si="363"/>
        <v>0.30000000000000004</v>
      </c>
      <c r="V7797">
        <f>Table1[[#This Row],[Ship Date]]-Table1[[#This Row],[Order Date]]</f>
        <v>6</v>
      </c>
    </row>
    <row r="7798" spans="1:22" x14ac:dyDescent="0.35">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s="13">
        <v>26.9</v>
      </c>
      <c r="S7798" s="13">
        <f t="shared" si="364"/>
        <v>18.829999999999998</v>
      </c>
      <c r="T7798" s="13">
        <f t="shared" si="365"/>
        <v>8.07</v>
      </c>
      <c r="U7798" s="2">
        <f t="shared" si="363"/>
        <v>0.30000000000000004</v>
      </c>
      <c r="V7798">
        <f>Table1[[#This Row],[Ship Date]]-Table1[[#This Row],[Order Date]]</f>
        <v>4</v>
      </c>
    </row>
    <row r="7799" spans="1:22" x14ac:dyDescent="0.35">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s="13">
        <v>47.01</v>
      </c>
      <c r="S7799" s="13">
        <f t="shared" si="364"/>
        <v>32.906999999999996</v>
      </c>
      <c r="T7799" s="13">
        <f t="shared" si="365"/>
        <v>14.103000000000002</v>
      </c>
      <c r="U7799" s="2">
        <f t="shared" si="363"/>
        <v>0.30000000000000004</v>
      </c>
      <c r="V7799">
        <f>Table1[[#This Row],[Ship Date]]-Table1[[#This Row],[Order Date]]</f>
        <v>3</v>
      </c>
    </row>
    <row r="7800" spans="1:22" x14ac:dyDescent="0.35">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s="13">
        <v>469.99</v>
      </c>
      <c r="S7800" s="13">
        <f t="shared" si="364"/>
        <v>328.99299999999999</v>
      </c>
      <c r="T7800" s="13">
        <f t="shared" si="365"/>
        <v>140.99700000000001</v>
      </c>
      <c r="U7800" s="2">
        <f t="shared" si="363"/>
        <v>0.30000000000000004</v>
      </c>
      <c r="V7800">
        <f>Table1[[#This Row],[Ship Date]]-Table1[[#This Row],[Order Date]]</f>
        <v>3</v>
      </c>
    </row>
    <row r="7801" spans="1:22" x14ac:dyDescent="0.35">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s="13">
        <v>207.846</v>
      </c>
      <c r="S7801" s="13">
        <f t="shared" si="364"/>
        <v>145.4922</v>
      </c>
      <c r="T7801" s="13">
        <f t="shared" si="365"/>
        <v>62.353800000000007</v>
      </c>
      <c r="U7801" s="2">
        <f t="shared" si="363"/>
        <v>0.30000000000000004</v>
      </c>
      <c r="V7801">
        <f>Table1[[#This Row],[Ship Date]]-Table1[[#This Row],[Order Date]]</f>
        <v>3</v>
      </c>
    </row>
    <row r="7802" spans="1:22" x14ac:dyDescent="0.35">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s="13">
        <v>324.74400000000003</v>
      </c>
      <c r="S7802" s="13">
        <f t="shared" si="364"/>
        <v>227.32079999999999</v>
      </c>
      <c r="T7802" s="13">
        <f t="shared" si="365"/>
        <v>97.423200000000037</v>
      </c>
      <c r="U7802" s="2">
        <f t="shared" si="363"/>
        <v>0.3000000000000001</v>
      </c>
      <c r="V7802">
        <f>Table1[[#This Row],[Ship Date]]-Table1[[#This Row],[Order Date]]</f>
        <v>5</v>
      </c>
    </row>
    <row r="7803" spans="1:22" x14ac:dyDescent="0.35">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s="13">
        <v>40.479999999999997</v>
      </c>
      <c r="S7803" s="13">
        <f t="shared" si="364"/>
        <v>28.335999999999995</v>
      </c>
      <c r="T7803" s="13">
        <f t="shared" si="365"/>
        <v>12.144000000000002</v>
      </c>
      <c r="U7803" s="2">
        <f t="shared" si="363"/>
        <v>0.30000000000000004</v>
      </c>
      <c r="V7803">
        <f>Table1[[#This Row],[Ship Date]]-Table1[[#This Row],[Order Date]]</f>
        <v>5</v>
      </c>
    </row>
    <row r="7804" spans="1:22" x14ac:dyDescent="0.35">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s="13">
        <v>12</v>
      </c>
      <c r="S7804" s="13">
        <f t="shared" si="364"/>
        <v>8.3999999999999986</v>
      </c>
      <c r="T7804" s="13">
        <f t="shared" si="365"/>
        <v>3.6000000000000014</v>
      </c>
      <c r="U7804" s="2">
        <f t="shared" si="363"/>
        <v>0.3000000000000001</v>
      </c>
      <c r="V7804">
        <f>Table1[[#This Row],[Ship Date]]-Table1[[#This Row],[Order Date]]</f>
        <v>4</v>
      </c>
    </row>
    <row r="7805" spans="1:22" x14ac:dyDescent="0.35">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s="13">
        <v>720.06399999999996</v>
      </c>
      <c r="S7805" s="13">
        <f t="shared" si="364"/>
        <v>504.04479999999995</v>
      </c>
      <c r="T7805" s="13">
        <f t="shared" si="365"/>
        <v>216.01920000000001</v>
      </c>
      <c r="U7805" s="2">
        <f t="shared" si="363"/>
        <v>0.30000000000000004</v>
      </c>
      <c r="V7805">
        <f>Table1[[#This Row],[Ship Date]]-Table1[[#This Row],[Order Date]]</f>
        <v>4</v>
      </c>
    </row>
    <row r="7806" spans="1:22" x14ac:dyDescent="0.35">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s="13">
        <v>25.423999999999999</v>
      </c>
      <c r="S7806" s="13">
        <f t="shared" si="364"/>
        <v>17.796799999999998</v>
      </c>
      <c r="T7806" s="13">
        <f t="shared" si="365"/>
        <v>7.627200000000002</v>
      </c>
      <c r="U7806" s="2">
        <f t="shared" si="363"/>
        <v>0.3000000000000001</v>
      </c>
      <c r="V7806">
        <f>Table1[[#This Row],[Ship Date]]-Table1[[#This Row],[Order Date]]</f>
        <v>4</v>
      </c>
    </row>
    <row r="7807" spans="1:22" x14ac:dyDescent="0.35">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s="13">
        <v>2.8159999999999998</v>
      </c>
      <c r="S7807" s="13">
        <f t="shared" si="364"/>
        <v>1.9711999999999998</v>
      </c>
      <c r="T7807" s="13">
        <f t="shared" si="365"/>
        <v>0.8448</v>
      </c>
      <c r="U7807" s="2">
        <f t="shared" si="363"/>
        <v>0.3</v>
      </c>
      <c r="V7807">
        <f>Table1[[#This Row],[Ship Date]]-Table1[[#This Row],[Order Date]]</f>
        <v>4</v>
      </c>
    </row>
    <row r="7808" spans="1:22" x14ac:dyDescent="0.35">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s="13">
        <v>3.2040000000000002</v>
      </c>
      <c r="S7808" s="13">
        <f t="shared" si="364"/>
        <v>2.2427999999999999</v>
      </c>
      <c r="T7808" s="13">
        <f t="shared" si="365"/>
        <v>0.96120000000000028</v>
      </c>
      <c r="U7808" s="2">
        <f t="shared" si="363"/>
        <v>0.30000000000000004</v>
      </c>
      <c r="V7808">
        <f>Table1[[#This Row],[Ship Date]]-Table1[[#This Row],[Order Date]]</f>
        <v>4</v>
      </c>
    </row>
    <row r="7809" spans="1:22" x14ac:dyDescent="0.35">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s="13">
        <v>30.827999999999999</v>
      </c>
      <c r="S7809" s="13">
        <f t="shared" si="364"/>
        <v>21.579599999999999</v>
      </c>
      <c r="T7809" s="13">
        <f t="shared" si="365"/>
        <v>9.2484000000000002</v>
      </c>
      <c r="U7809" s="2">
        <f t="shared" si="363"/>
        <v>0.3</v>
      </c>
      <c r="V7809">
        <f>Table1[[#This Row],[Ship Date]]-Table1[[#This Row],[Order Date]]</f>
        <v>5</v>
      </c>
    </row>
    <row r="7810" spans="1:22" x14ac:dyDescent="0.35">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s="13">
        <v>47.616</v>
      </c>
      <c r="S7810" s="13">
        <f t="shared" si="364"/>
        <v>33.331199999999995</v>
      </c>
      <c r="T7810" s="13">
        <f t="shared" si="365"/>
        <v>14.284800000000004</v>
      </c>
      <c r="U7810" s="2">
        <f t="shared" si="363"/>
        <v>0.3000000000000001</v>
      </c>
      <c r="V7810">
        <f>Table1[[#This Row],[Ship Date]]-Table1[[#This Row],[Order Date]]</f>
        <v>5</v>
      </c>
    </row>
    <row r="7811" spans="1:22" x14ac:dyDescent="0.35">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s="13">
        <v>108.78400000000001</v>
      </c>
      <c r="S7811" s="13">
        <f t="shared" si="364"/>
        <v>76.148799999999994</v>
      </c>
      <c r="T7811" s="13">
        <f t="shared" si="365"/>
        <v>32.635200000000012</v>
      </c>
      <c r="U7811" s="2">
        <f t="shared" ref="U7811:U7874" si="366">T7811/R7811</f>
        <v>0.3000000000000001</v>
      </c>
      <c r="V7811">
        <f>Table1[[#This Row],[Ship Date]]-Table1[[#This Row],[Order Date]]</f>
        <v>5</v>
      </c>
    </row>
    <row r="7812" spans="1:22" x14ac:dyDescent="0.35">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s="13">
        <v>4.7699999999999996</v>
      </c>
      <c r="S7812" s="13">
        <f t="shared" ref="S7812:S7875" si="367">R7812*0.7</f>
        <v>3.3389999999999995</v>
      </c>
      <c r="T7812" s="13">
        <f t="shared" ref="T7812:T7875" si="368">R7812-S7812</f>
        <v>1.431</v>
      </c>
      <c r="U7812" s="2">
        <f t="shared" si="366"/>
        <v>0.30000000000000004</v>
      </c>
      <c r="V7812">
        <f>Table1[[#This Row],[Ship Date]]-Table1[[#This Row],[Order Date]]</f>
        <v>1</v>
      </c>
    </row>
    <row r="7813" spans="1:22" x14ac:dyDescent="0.35">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s="13">
        <v>7.98</v>
      </c>
      <c r="S7813" s="13">
        <f t="shared" si="367"/>
        <v>5.5860000000000003</v>
      </c>
      <c r="T7813" s="13">
        <f t="shared" si="368"/>
        <v>2.3940000000000001</v>
      </c>
      <c r="U7813" s="2">
        <f t="shared" si="366"/>
        <v>0.3</v>
      </c>
      <c r="V7813">
        <f>Table1[[#This Row],[Ship Date]]-Table1[[#This Row],[Order Date]]</f>
        <v>1</v>
      </c>
    </row>
    <row r="7814" spans="1:22" x14ac:dyDescent="0.35">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s="13">
        <v>550.43100000000004</v>
      </c>
      <c r="S7814" s="13">
        <f t="shared" si="367"/>
        <v>385.30169999999998</v>
      </c>
      <c r="T7814" s="13">
        <f t="shared" si="368"/>
        <v>165.12930000000006</v>
      </c>
      <c r="U7814" s="2">
        <f t="shared" si="366"/>
        <v>0.3000000000000001</v>
      </c>
      <c r="V7814">
        <f>Table1[[#This Row],[Ship Date]]-Table1[[#This Row],[Order Date]]</f>
        <v>1</v>
      </c>
    </row>
    <row r="7815" spans="1:22" x14ac:dyDescent="0.35">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s="13">
        <v>10.56</v>
      </c>
      <c r="S7815" s="13">
        <f t="shared" si="367"/>
        <v>7.3919999999999995</v>
      </c>
      <c r="T7815" s="13">
        <f t="shared" si="368"/>
        <v>3.168000000000001</v>
      </c>
      <c r="U7815" s="2">
        <f t="shared" si="366"/>
        <v>0.3000000000000001</v>
      </c>
      <c r="V7815">
        <f>Table1[[#This Row],[Ship Date]]-Table1[[#This Row],[Order Date]]</f>
        <v>1</v>
      </c>
    </row>
    <row r="7816" spans="1:22" x14ac:dyDescent="0.3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s="13">
        <v>1497.6659999999999</v>
      </c>
      <c r="S7816" s="13">
        <f t="shared" si="367"/>
        <v>1048.3661999999999</v>
      </c>
      <c r="T7816" s="13">
        <f t="shared" si="368"/>
        <v>449.2998</v>
      </c>
      <c r="U7816" s="2">
        <f t="shared" si="366"/>
        <v>0.3</v>
      </c>
      <c r="V7816">
        <f>Table1[[#This Row],[Ship Date]]-Table1[[#This Row],[Order Date]]</f>
        <v>2</v>
      </c>
    </row>
    <row r="7817" spans="1:22" x14ac:dyDescent="0.35">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s="13">
        <v>17.52</v>
      </c>
      <c r="S7817" s="13">
        <f t="shared" si="367"/>
        <v>12.263999999999999</v>
      </c>
      <c r="T7817" s="13">
        <f t="shared" si="368"/>
        <v>5.2560000000000002</v>
      </c>
      <c r="U7817" s="2">
        <f t="shared" si="366"/>
        <v>0.30000000000000004</v>
      </c>
      <c r="V7817">
        <f>Table1[[#This Row],[Ship Date]]-Table1[[#This Row],[Order Date]]</f>
        <v>2</v>
      </c>
    </row>
    <row r="7818" spans="1:22" x14ac:dyDescent="0.35">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s="13">
        <v>113.22</v>
      </c>
      <c r="S7818" s="13">
        <f t="shared" si="367"/>
        <v>79.253999999999991</v>
      </c>
      <c r="T7818" s="13">
        <f t="shared" si="368"/>
        <v>33.966000000000008</v>
      </c>
      <c r="U7818" s="2">
        <f t="shared" si="366"/>
        <v>0.3000000000000001</v>
      </c>
      <c r="V7818">
        <f>Table1[[#This Row],[Ship Date]]-Table1[[#This Row],[Order Date]]</f>
        <v>5</v>
      </c>
    </row>
    <row r="7819" spans="1:22" x14ac:dyDescent="0.35">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s="13">
        <v>35.880000000000003</v>
      </c>
      <c r="S7819" s="13">
        <f t="shared" si="367"/>
        <v>25.116</v>
      </c>
      <c r="T7819" s="13">
        <f t="shared" si="368"/>
        <v>10.764000000000003</v>
      </c>
      <c r="U7819" s="2">
        <f t="shared" si="366"/>
        <v>0.30000000000000004</v>
      </c>
      <c r="V7819">
        <f>Table1[[#This Row],[Ship Date]]-Table1[[#This Row],[Order Date]]</f>
        <v>5</v>
      </c>
    </row>
    <row r="7820" spans="1:22" x14ac:dyDescent="0.35">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s="13">
        <v>4535.9759999999997</v>
      </c>
      <c r="S7820" s="13">
        <f t="shared" si="367"/>
        <v>3175.1831999999995</v>
      </c>
      <c r="T7820" s="13">
        <f t="shared" si="368"/>
        <v>1360.7928000000002</v>
      </c>
      <c r="U7820" s="2">
        <f t="shared" si="366"/>
        <v>0.30000000000000004</v>
      </c>
      <c r="V7820">
        <f>Table1[[#This Row],[Ship Date]]-Table1[[#This Row],[Order Date]]</f>
        <v>5</v>
      </c>
    </row>
    <row r="7821" spans="1:22" x14ac:dyDescent="0.35">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s="13">
        <v>11.84</v>
      </c>
      <c r="S7821" s="13">
        <f t="shared" si="367"/>
        <v>8.2880000000000003</v>
      </c>
      <c r="T7821" s="13">
        <f t="shared" si="368"/>
        <v>3.5519999999999996</v>
      </c>
      <c r="U7821" s="2">
        <f t="shared" si="366"/>
        <v>0.3</v>
      </c>
      <c r="V7821">
        <f>Table1[[#This Row],[Ship Date]]-Table1[[#This Row],[Order Date]]</f>
        <v>4</v>
      </c>
    </row>
    <row r="7822" spans="1:22" x14ac:dyDescent="0.35">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s="13">
        <v>592.74</v>
      </c>
      <c r="S7822" s="13">
        <f t="shared" si="367"/>
        <v>414.91800000000001</v>
      </c>
      <c r="T7822" s="13">
        <f t="shared" si="368"/>
        <v>177.822</v>
      </c>
      <c r="U7822" s="2">
        <f t="shared" si="366"/>
        <v>0.3</v>
      </c>
      <c r="V7822">
        <f>Table1[[#This Row],[Ship Date]]-Table1[[#This Row],[Order Date]]</f>
        <v>2</v>
      </c>
    </row>
    <row r="7823" spans="1:22" x14ac:dyDescent="0.35">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s="13">
        <v>111.672</v>
      </c>
      <c r="S7823" s="13">
        <f t="shared" si="367"/>
        <v>78.170399999999987</v>
      </c>
      <c r="T7823" s="13">
        <f t="shared" si="368"/>
        <v>33.50160000000001</v>
      </c>
      <c r="U7823" s="2">
        <f t="shared" si="366"/>
        <v>0.3000000000000001</v>
      </c>
      <c r="V7823">
        <f>Table1[[#This Row],[Ship Date]]-Table1[[#This Row],[Order Date]]</f>
        <v>3</v>
      </c>
    </row>
    <row r="7824" spans="1:22" x14ac:dyDescent="0.35">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s="13">
        <v>8.64</v>
      </c>
      <c r="S7824" s="13">
        <f t="shared" si="367"/>
        <v>6.048</v>
      </c>
      <c r="T7824" s="13">
        <f t="shared" si="368"/>
        <v>2.5920000000000005</v>
      </c>
      <c r="U7824" s="2">
        <f t="shared" si="366"/>
        <v>0.30000000000000004</v>
      </c>
      <c r="V7824">
        <f>Table1[[#This Row],[Ship Date]]-Table1[[#This Row],[Order Date]]</f>
        <v>6</v>
      </c>
    </row>
    <row r="7825" spans="1:22" x14ac:dyDescent="0.35">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s="13">
        <v>149.97</v>
      </c>
      <c r="S7825" s="13">
        <f t="shared" si="367"/>
        <v>104.979</v>
      </c>
      <c r="T7825" s="13">
        <f t="shared" si="368"/>
        <v>44.991</v>
      </c>
      <c r="U7825" s="2">
        <f t="shared" si="366"/>
        <v>0.3</v>
      </c>
      <c r="V7825">
        <f>Table1[[#This Row],[Ship Date]]-Table1[[#This Row],[Order Date]]</f>
        <v>6</v>
      </c>
    </row>
    <row r="7826" spans="1:22" x14ac:dyDescent="0.35">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s="13">
        <v>232.88</v>
      </c>
      <c r="S7826" s="13">
        <f t="shared" si="367"/>
        <v>163.01599999999999</v>
      </c>
      <c r="T7826" s="13">
        <f t="shared" si="368"/>
        <v>69.864000000000004</v>
      </c>
      <c r="U7826" s="2">
        <f t="shared" si="366"/>
        <v>0.30000000000000004</v>
      </c>
      <c r="V7826">
        <f>Table1[[#This Row],[Ship Date]]-Table1[[#This Row],[Order Date]]</f>
        <v>7</v>
      </c>
    </row>
    <row r="7827" spans="1:22" x14ac:dyDescent="0.35">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s="13">
        <v>90.882000000000005</v>
      </c>
      <c r="S7827" s="13">
        <f t="shared" si="367"/>
        <v>63.617399999999996</v>
      </c>
      <c r="T7827" s="13">
        <f t="shared" si="368"/>
        <v>27.264600000000009</v>
      </c>
      <c r="U7827" s="2">
        <f t="shared" si="366"/>
        <v>0.3000000000000001</v>
      </c>
      <c r="V7827">
        <f>Table1[[#This Row],[Ship Date]]-Table1[[#This Row],[Order Date]]</f>
        <v>4</v>
      </c>
    </row>
    <row r="7828" spans="1:22" x14ac:dyDescent="0.35">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s="13">
        <v>508.76799999999997</v>
      </c>
      <c r="S7828" s="13">
        <f t="shared" si="367"/>
        <v>356.13759999999996</v>
      </c>
      <c r="T7828" s="13">
        <f t="shared" si="368"/>
        <v>152.63040000000001</v>
      </c>
      <c r="U7828" s="2">
        <f t="shared" si="366"/>
        <v>0.30000000000000004</v>
      </c>
      <c r="V7828">
        <f>Table1[[#This Row],[Ship Date]]-Table1[[#This Row],[Order Date]]</f>
        <v>5</v>
      </c>
    </row>
    <row r="7829" spans="1:22" x14ac:dyDescent="0.35">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s="13">
        <v>9.9120000000000008</v>
      </c>
      <c r="S7829" s="13">
        <f t="shared" si="367"/>
        <v>6.9384000000000006</v>
      </c>
      <c r="T7829" s="13">
        <f t="shared" si="368"/>
        <v>2.9736000000000002</v>
      </c>
      <c r="U7829" s="2">
        <f t="shared" si="366"/>
        <v>0.3</v>
      </c>
      <c r="V7829">
        <f>Table1[[#This Row],[Ship Date]]-Table1[[#This Row],[Order Date]]</f>
        <v>5</v>
      </c>
    </row>
    <row r="7830" spans="1:22" x14ac:dyDescent="0.35">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s="13">
        <v>63.936</v>
      </c>
      <c r="S7830" s="13">
        <f t="shared" si="367"/>
        <v>44.755199999999995</v>
      </c>
      <c r="T7830" s="13">
        <f t="shared" si="368"/>
        <v>19.180800000000005</v>
      </c>
      <c r="U7830" s="2">
        <f t="shared" si="366"/>
        <v>0.3000000000000001</v>
      </c>
      <c r="V7830">
        <f>Table1[[#This Row],[Ship Date]]-Table1[[#This Row],[Order Date]]</f>
        <v>5</v>
      </c>
    </row>
    <row r="7831" spans="1:22" x14ac:dyDescent="0.35">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s="13">
        <v>59.52</v>
      </c>
      <c r="S7831" s="13">
        <f t="shared" si="367"/>
        <v>41.664000000000001</v>
      </c>
      <c r="T7831" s="13">
        <f t="shared" si="368"/>
        <v>17.856000000000002</v>
      </c>
      <c r="U7831" s="2">
        <f t="shared" si="366"/>
        <v>0.3</v>
      </c>
      <c r="V7831">
        <f>Table1[[#This Row],[Ship Date]]-Table1[[#This Row],[Order Date]]</f>
        <v>5</v>
      </c>
    </row>
    <row r="7832" spans="1:22" x14ac:dyDescent="0.35">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s="13">
        <v>311.976</v>
      </c>
      <c r="S7832" s="13">
        <f t="shared" si="367"/>
        <v>218.38319999999999</v>
      </c>
      <c r="T7832" s="13">
        <f t="shared" si="368"/>
        <v>93.592800000000011</v>
      </c>
      <c r="U7832" s="2">
        <f t="shared" si="366"/>
        <v>0.30000000000000004</v>
      </c>
      <c r="V7832">
        <f>Table1[[#This Row],[Ship Date]]-Table1[[#This Row],[Order Date]]</f>
        <v>5</v>
      </c>
    </row>
    <row r="7833" spans="1:22" x14ac:dyDescent="0.35">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s="13">
        <v>50.351999999999997</v>
      </c>
      <c r="S7833" s="13">
        <f t="shared" si="367"/>
        <v>35.246399999999994</v>
      </c>
      <c r="T7833" s="13">
        <f t="shared" si="368"/>
        <v>15.105600000000003</v>
      </c>
      <c r="U7833" s="2">
        <f t="shared" si="366"/>
        <v>0.30000000000000004</v>
      </c>
      <c r="V7833">
        <f>Table1[[#This Row],[Ship Date]]-Table1[[#This Row],[Order Date]]</f>
        <v>5</v>
      </c>
    </row>
    <row r="7834" spans="1:22" x14ac:dyDescent="0.35">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s="13">
        <v>19.135999999999999</v>
      </c>
      <c r="S7834" s="13">
        <f t="shared" si="367"/>
        <v>13.395199999999999</v>
      </c>
      <c r="T7834" s="13">
        <f t="shared" si="368"/>
        <v>5.7408000000000001</v>
      </c>
      <c r="U7834" s="2">
        <f t="shared" si="366"/>
        <v>0.30000000000000004</v>
      </c>
      <c r="V7834">
        <f>Table1[[#This Row],[Ship Date]]-Table1[[#This Row],[Order Date]]</f>
        <v>4</v>
      </c>
    </row>
    <row r="7835" spans="1:22" x14ac:dyDescent="0.35">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s="13">
        <v>13.12</v>
      </c>
      <c r="S7835" s="13">
        <f t="shared" si="367"/>
        <v>9.1839999999999993</v>
      </c>
      <c r="T7835" s="13">
        <f t="shared" si="368"/>
        <v>3.9359999999999999</v>
      </c>
      <c r="U7835" s="2">
        <f t="shared" si="366"/>
        <v>0.3</v>
      </c>
      <c r="V7835">
        <f>Table1[[#This Row],[Ship Date]]-Table1[[#This Row],[Order Date]]</f>
        <v>4</v>
      </c>
    </row>
    <row r="7836" spans="1:22" x14ac:dyDescent="0.35">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s="13">
        <v>241.56800000000001</v>
      </c>
      <c r="S7836" s="13">
        <f t="shared" si="367"/>
        <v>169.0976</v>
      </c>
      <c r="T7836" s="13">
        <f t="shared" si="368"/>
        <v>72.470400000000012</v>
      </c>
      <c r="U7836" s="2">
        <f t="shared" si="366"/>
        <v>0.30000000000000004</v>
      </c>
      <c r="V7836">
        <f>Table1[[#This Row],[Ship Date]]-Table1[[#This Row],[Order Date]]</f>
        <v>4</v>
      </c>
    </row>
    <row r="7837" spans="1:22" x14ac:dyDescent="0.35">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s="13">
        <v>479.92</v>
      </c>
      <c r="S7837" s="13">
        <f t="shared" si="367"/>
        <v>335.94400000000002</v>
      </c>
      <c r="T7837" s="13">
        <f t="shared" si="368"/>
        <v>143.976</v>
      </c>
      <c r="U7837" s="2">
        <f t="shared" si="366"/>
        <v>0.3</v>
      </c>
      <c r="V7837">
        <f>Table1[[#This Row],[Ship Date]]-Table1[[#This Row],[Order Date]]</f>
        <v>4</v>
      </c>
    </row>
    <row r="7838" spans="1:22" x14ac:dyDescent="0.35">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s="13">
        <v>307.13600000000002</v>
      </c>
      <c r="S7838" s="13">
        <f t="shared" si="367"/>
        <v>214.99520000000001</v>
      </c>
      <c r="T7838" s="13">
        <f t="shared" si="368"/>
        <v>92.140800000000013</v>
      </c>
      <c r="U7838" s="2">
        <f t="shared" si="366"/>
        <v>0.30000000000000004</v>
      </c>
      <c r="V7838">
        <f>Table1[[#This Row],[Ship Date]]-Table1[[#This Row],[Order Date]]</f>
        <v>5</v>
      </c>
    </row>
    <row r="7839" spans="1:22" x14ac:dyDescent="0.3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s="13">
        <v>12.6</v>
      </c>
      <c r="S7839" s="13">
        <f t="shared" si="367"/>
        <v>8.8199999999999985</v>
      </c>
      <c r="T7839" s="13">
        <f t="shared" si="368"/>
        <v>3.7800000000000011</v>
      </c>
      <c r="U7839" s="2">
        <f t="shared" si="366"/>
        <v>0.3000000000000001</v>
      </c>
      <c r="V7839">
        <f>Table1[[#This Row],[Ship Date]]-Table1[[#This Row],[Order Date]]</f>
        <v>5</v>
      </c>
    </row>
    <row r="7840" spans="1:22" x14ac:dyDescent="0.35">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s="13">
        <v>159.97999999999999</v>
      </c>
      <c r="S7840" s="13">
        <f t="shared" si="367"/>
        <v>111.98599999999999</v>
      </c>
      <c r="T7840" s="13">
        <f t="shared" si="368"/>
        <v>47.994</v>
      </c>
      <c r="U7840" s="2">
        <f t="shared" si="366"/>
        <v>0.30000000000000004</v>
      </c>
      <c r="V7840">
        <f>Table1[[#This Row],[Ship Date]]-Table1[[#This Row],[Order Date]]</f>
        <v>5</v>
      </c>
    </row>
    <row r="7841" spans="1:22" x14ac:dyDescent="0.35">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s="13">
        <v>6.12</v>
      </c>
      <c r="S7841" s="13">
        <f t="shared" si="367"/>
        <v>4.2839999999999998</v>
      </c>
      <c r="T7841" s="13">
        <f t="shared" si="368"/>
        <v>1.8360000000000003</v>
      </c>
      <c r="U7841" s="2">
        <f t="shared" si="366"/>
        <v>0.30000000000000004</v>
      </c>
      <c r="V7841">
        <f>Table1[[#This Row],[Ship Date]]-Table1[[#This Row],[Order Date]]</f>
        <v>5</v>
      </c>
    </row>
    <row r="7842" spans="1:22" x14ac:dyDescent="0.35">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s="13">
        <v>1184.72</v>
      </c>
      <c r="S7842" s="13">
        <f t="shared" si="367"/>
        <v>829.30399999999997</v>
      </c>
      <c r="T7842" s="13">
        <f t="shared" si="368"/>
        <v>355.41600000000005</v>
      </c>
      <c r="U7842" s="2">
        <f t="shared" si="366"/>
        <v>0.30000000000000004</v>
      </c>
      <c r="V7842">
        <f>Table1[[#This Row],[Ship Date]]-Table1[[#This Row],[Order Date]]</f>
        <v>5</v>
      </c>
    </row>
    <row r="7843" spans="1:22" x14ac:dyDescent="0.35">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s="13">
        <v>45.96</v>
      </c>
      <c r="S7843" s="13">
        <f t="shared" si="367"/>
        <v>32.171999999999997</v>
      </c>
      <c r="T7843" s="13">
        <f t="shared" si="368"/>
        <v>13.788000000000004</v>
      </c>
      <c r="U7843" s="2">
        <f t="shared" si="366"/>
        <v>0.3000000000000001</v>
      </c>
      <c r="V7843">
        <f>Table1[[#This Row],[Ship Date]]-Table1[[#This Row],[Order Date]]</f>
        <v>5</v>
      </c>
    </row>
    <row r="7844" spans="1:22" x14ac:dyDescent="0.35">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s="13">
        <v>58.05</v>
      </c>
      <c r="S7844" s="13">
        <f t="shared" si="367"/>
        <v>40.634999999999998</v>
      </c>
      <c r="T7844" s="13">
        <f t="shared" si="368"/>
        <v>17.414999999999999</v>
      </c>
      <c r="U7844" s="2">
        <f t="shared" si="366"/>
        <v>0.3</v>
      </c>
      <c r="V7844">
        <f>Table1[[#This Row],[Ship Date]]-Table1[[#This Row],[Order Date]]</f>
        <v>4</v>
      </c>
    </row>
    <row r="7845" spans="1:22" x14ac:dyDescent="0.35">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s="13">
        <v>71.28</v>
      </c>
      <c r="S7845" s="13">
        <f t="shared" si="367"/>
        <v>49.896000000000001</v>
      </c>
      <c r="T7845" s="13">
        <f t="shared" si="368"/>
        <v>21.384</v>
      </c>
      <c r="U7845" s="2">
        <f t="shared" si="366"/>
        <v>0.3</v>
      </c>
      <c r="V7845">
        <f>Table1[[#This Row],[Ship Date]]-Table1[[#This Row],[Order Date]]</f>
        <v>4</v>
      </c>
    </row>
    <row r="7846" spans="1:22" x14ac:dyDescent="0.35">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s="13">
        <v>124.404</v>
      </c>
      <c r="S7846" s="13">
        <f t="shared" si="367"/>
        <v>87.082799999999992</v>
      </c>
      <c r="T7846" s="13">
        <f t="shared" si="368"/>
        <v>37.321200000000005</v>
      </c>
      <c r="U7846" s="2">
        <f t="shared" si="366"/>
        <v>0.30000000000000004</v>
      </c>
      <c r="V7846">
        <f>Table1[[#This Row],[Ship Date]]-Table1[[#This Row],[Order Date]]</f>
        <v>4</v>
      </c>
    </row>
    <row r="7847" spans="1:22" x14ac:dyDescent="0.35">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s="13">
        <v>154.9</v>
      </c>
      <c r="S7847" s="13">
        <f t="shared" si="367"/>
        <v>108.42999999999999</v>
      </c>
      <c r="T7847" s="13">
        <f t="shared" si="368"/>
        <v>46.470000000000013</v>
      </c>
      <c r="U7847" s="2">
        <f t="shared" si="366"/>
        <v>0.3000000000000001</v>
      </c>
      <c r="V7847">
        <f>Table1[[#This Row],[Ship Date]]-Table1[[#This Row],[Order Date]]</f>
        <v>5</v>
      </c>
    </row>
    <row r="7848" spans="1:22" x14ac:dyDescent="0.35">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s="13">
        <v>1871.88</v>
      </c>
      <c r="S7848" s="13">
        <f t="shared" si="367"/>
        <v>1310.316</v>
      </c>
      <c r="T7848" s="13">
        <f t="shared" si="368"/>
        <v>561.56400000000008</v>
      </c>
      <c r="U7848" s="2">
        <f t="shared" si="366"/>
        <v>0.30000000000000004</v>
      </c>
      <c r="V7848">
        <f>Table1[[#This Row],[Ship Date]]-Table1[[#This Row],[Order Date]]</f>
        <v>5</v>
      </c>
    </row>
    <row r="7849" spans="1:22" x14ac:dyDescent="0.35">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s="13">
        <v>16.192</v>
      </c>
      <c r="S7849" s="13">
        <f t="shared" si="367"/>
        <v>11.334399999999999</v>
      </c>
      <c r="T7849" s="13">
        <f t="shared" si="368"/>
        <v>4.8576000000000015</v>
      </c>
      <c r="U7849" s="2">
        <f t="shared" si="366"/>
        <v>0.3000000000000001</v>
      </c>
      <c r="V7849">
        <f>Table1[[#This Row],[Ship Date]]-Table1[[#This Row],[Order Date]]</f>
        <v>3</v>
      </c>
    </row>
    <row r="7850" spans="1:22" x14ac:dyDescent="0.35">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s="13">
        <v>18.936</v>
      </c>
      <c r="S7850" s="13">
        <f t="shared" si="367"/>
        <v>13.255199999999999</v>
      </c>
      <c r="T7850" s="13">
        <f t="shared" si="368"/>
        <v>5.6808000000000014</v>
      </c>
      <c r="U7850" s="2">
        <f t="shared" si="366"/>
        <v>0.3000000000000001</v>
      </c>
      <c r="V7850">
        <f>Table1[[#This Row],[Ship Date]]-Table1[[#This Row],[Order Date]]</f>
        <v>4</v>
      </c>
    </row>
    <row r="7851" spans="1:22" x14ac:dyDescent="0.35">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s="13">
        <v>12.672000000000001</v>
      </c>
      <c r="S7851" s="13">
        <f t="shared" si="367"/>
        <v>8.8704000000000001</v>
      </c>
      <c r="T7851" s="13">
        <f t="shared" si="368"/>
        <v>3.8016000000000005</v>
      </c>
      <c r="U7851" s="2">
        <f t="shared" si="366"/>
        <v>0.30000000000000004</v>
      </c>
      <c r="V7851">
        <f>Table1[[#This Row],[Ship Date]]-Table1[[#This Row],[Order Date]]</f>
        <v>4</v>
      </c>
    </row>
    <row r="7852" spans="1:22" x14ac:dyDescent="0.35">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s="13">
        <v>5.04</v>
      </c>
      <c r="S7852" s="13">
        <f t="shared" si="367"/>
        <v>3.5279999999999996</v>
      </c>
      <c r="T7852" s="13">
        <f t="shared" si="368"/>
        <v>1.5120000000000005</v>
      </c>
      <c r="U7852" s="2">
        <f t="shared" si="366"/>
        <v>0.3000000000000001</v>
      </c>
      <c r="V7852">
        <f>Table1[[#This Row],[Ship Date]]-Table1[[#This Row],[Order Date]]</f>
        <v>4</v>
      </c>
    </row>
    <row r="7853" spans="1:22" x14ac:dyDescent="0.35">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s="13">
        <v>8.4480000000000004</v>
      </c>
      <c r="S7853" s="13">
        <f t="shared" si="367"/>
        <v>5.9135999999999997</v>
      </c>
      <c r="T7853" s="13">
        <f t="shared" si="368"/>
        <v>2.5344000000000007</v>
      </c>
      <c r="U7853" s="2">
        <f t="shared" si="366"/>
        <v>0.30000000000000004</v>
      </c>
      <c r="V7853">
        <f>Table1[[#This Row],[Ship Date]]-Table1[[#This Row],[Order Date]]</f>
        <v>6</v>
      </c>
    </row>
    <row r="7854" spans="1:22" x14ac:dyDescent="0.35">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s="13">
        <v>20.388000000000002</v>
      </c>
      <c r="S7854" s="13">
        <f t="shared" si="367"/>
        <v>14.271599999999999</v>
      </c>
      <c r="T7854" s="13">
        <f t="shared" si="368"/>
        <v>6.1164000000000023</v>
      </c>
      <c r="U7854" s="2">
        <f t="shared" si="366"/>
        <v>0.3000000000000001</v>
      </c>
      <c r="V7854">
        <f>Table1[[#This Row],[Ship Date]]-Table1[[#This Row],[Order Date]]</f>
        <v>6</v>
      </c>
    </row>
    <row r="7855" spans="1:22" x14ac:dyDescent="0.35">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s="13">
        <v>9.9600000000000009</v>
      </c>
      <c r="S7855" s="13">
        <f t="shared" si="367"/>
        <v>6.9720000000000004</v>
      </c>
      <c r="T7855" s="13">
        <f t="shared" si="368"/>
        <v>2.9880000000000004</v>
      </c>
      <c r="U7855" s="2">
        <f t="shared" si="366"/>
        <v>0.30000000000000004</v>
      </c>
      <c r="V7855">
        <f>Table1[[#This Row],[Ship Date]]-Table1[[#This Row],[Order Date]]</f>
        <v>4</v>
      </c>
    </row>
    <row r="7856" spans="1:22" x14ac:dyDescent="0.35">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s="13">
        <v>320.64</v>
      </c>
      <c r="S7856" s="13">
        <f t="shared" si="367"/>
        <v>224.44799999999998</v>
      </c>
      <c r="T7856" s="13">
        <f t="shared" si="368"/>
        <v>96.192000000000007</v>
      </c>
      <c r="U7856" s="2">
        <f t="shared" si="366"/>
        <v>0.30000000000000004</v>
      </c>
      <c r="V7856">
        <f>Table1[[#This Row],[Ship Date]]-Table1[[#This Row],[Order Date]]</f>
        <v>5</v>
      </c>
    </row>
    <row r="7857" spans="1:22" x14ac:dyDescent="0.35">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s="13">
        <v>52</v>
      </c>
      <c r="S7857" s="13">
        <f t="shared" si="367"/>
        <v>36.4</v>
      </c>
      <c r="T7857" s="13">
        <f t="shared" si="368"/>
        <v>15.600000000000001</v>
      </c>
      <c r="U7857" s="2">
        <f t="shared" si="366"/>
        <v>0.30000000000000004</v>
      </c>
      <c r="V7857">
        <f>Table1[[#This Row],[Ship Date]]-Table1[[#This Row],[Order Date]]</f>
        <v>5</v>
      </c>
    </row>
    <row r="7858" spans="1:22" x14ac:dyDescent="0.35">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s="13">
        <v>25.584</v>
      </c>
      <c r="S7858" s="13">
        <f t="shared" si="367"/>
        <v>17.908799999999999</v>
      </c>
      <c r="T7858" s="13">
        <f t="shared" si="368"/>
        <v>7.6752000000000002</v>
      </c>
      <c r="U7858" s="2">
        <f t="shared" si="366"/>
        <v>0.3</v>
      </c>
      <c r="V7858">
        <f>Table1[[#This Row],[Ship Date]]-Table1[[#This Row],[Order Date]]</f>
        <v>2</v>
      </c>
    </row>
    <row r="7859" spans="1:22" x14ac:dyDescent="0.35">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s="13">
        <v>464</v>
      </c>
      <c r="S7859" s="13">
        <f t="shared" si="367"/>
        <v>324.79999999999995</v>
      </c>
      <c r="T7859" s="13">
        <f t="shared" si="368"/>
        <v>139.20000000000005</v>
      </c>
      <c r="U7859" s="2">
        <f t="shared" si="366"/>
        <v>0.3000000000000001</v>
      </c>
      <c r="V7859">
        <f>Table1[[#This Row],[Ship Date]]-Table1[[#This Row],[Order Date]]</f>
        <v>2</v>
      </c>
    </row>
    <row r="7860" spans="1:22" x14ac:dyDescent="0.35">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s="13">
        <v>235.95</v>
      </c>
      <c r="S7860" s="13">
        <f t="shared" si="367"/>
        <v>165.16499999999999</v>
      </c>
      <c r="T7860" s="13">
        <f t="shared" si="368"/>
        <v>70.784999999999997</v>
      </c>
      <c r="U7860" s="2">
        <f t="shared" si="366"/>
        <v>0.3</v>
      </c>
      <c r="V7860">
        <f>Table1[[#This Row],[Ship Date]]-Table1[[#This Row],[Order Date]]</f>
        <v>2</v>
      </c>
    </row>
    <row r="7861" spans="1:22" x14ac:dyDescent="0.35">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s="13">
        <v>39.96</v>
      </c>
      <c r="S7861" s="13">
        <f t="shared" si="367"/>
        <v>27.971999999999998</v>
      </c>
      <c r="T7861" s="13">
        <f t="shared" si="368"/>
        <v>11.988000000000003</v>
      </c>
      <c r="U7861" s="2">
        <f t="shared" si="366"/>
        <v>0.30000000000000004</v>
      </c>
      <c r="V7861">
        <f>Table1[[#This Row],[Ship Date]]-Table1[[#This Row],[Order Date]]</f>
        <v>2</v>
      </c>
    </row>
    <row r="7862" spans="1:22" x14ac:dyDescent="0.35">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s="13">
        <v>18.527999999999999</v>
      </c>
      <c r="S7862" s="13">
        <f t="shared" si="367"/>
        <v>12.969599999999998</v>
      </c>
      <c r="T7862" s="13">
        <f t="shared" si="368"/>
        <v>5.5584000000000007</v>
      </c>
      <c r="U7862" s="2">
        <f t="shared" si="366"/>
        <v>0.30000000000000004</v>
      </c>
      <c r="V7862">
        <f>Table1[[#This Row],[Ship Date]]-Table1[[#This Row],[Order Date]]</f>
        <v>4</v>
      </c>
    </row>
    <row r="7863" spans="1:22" x14ac:dyDescent="0.35">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s="13">
        <v>17.899999999999999</v>
      </c>
      <c r="S7863" s="13">
        <f t="shared" si="367"/>
        <v>12.529999999999998</v>
      </c>
      <c r="T7863" s="13">
        <f t="shared" si="368"/>
        <v>5.370000000000001</v>
      </c>
      <c r="U7863" s="2">
        <f t="shared" si="366"/>
        <v>0.3000000000000001</v>
      </c>
      <c r="V7863">
        <f>Table1[[#This Row],[Ship Date]]-Table1[[#This Row],[Order Date]]</f>
        <v>5</v>
      </c>
    </row>
    <row r="7864" spans="1:22" x14ac:dyDescent="0.35">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s="13">
        <v>81.96</v>
      </c>
      <c r="S7864" s="13">
        <f t="shared" si="367"/>
        <v>57.371999999999993</v>
      </c>
      <c r="T7864" s="13">
        <f t="shared" si="368"/>
        <v>24.588000000000001</v>
      </c>
      <c r="U7864" s="2">
        <f t="shared" si="366"/>
        <v>0.30000000000000004</v>
      </c>
      <c r="V7864">
        <f>Table1[[#This Row],[Ship Date]]-Table1[[#This Row],[Order Date]]</f>
        <v>5</v>
      </c>
    </row>
    <row r="7865" spans="1:22" x14ac:dyDescent="0.35">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s="13">
        <v>272.73599999999999</v>
      </c>
      <c r="S7865" s="13">
        <f t="shared" si="367"/>
        <v>190.91519999999997</v>
      </c>
      <c r="T7865" s="13">
        <f t="shared" si="368"/>
        <v>81.82080000000002</v>
      </c>
      <c r="U7865" s="2">
        <f t="shared" si="366"/>
        <v>0.3000000000000001</v>
      </c>
      <c r="V7865">
        <f>Table1[[#This Row],[Ship Date]]-Table1[[#This Row],[Order Date]]</f>
        <v>5</v>
      </c>
    </row>
    <row r="7866" spans="1:22" x14ac:dyDescent="0.35">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s="13">
        <v>18.495999999999999</v>
      </c>
      <c r="S7866" s="13">
        <f t="shared" si="367"/>
        <v>12.947199999999999</v>
      </c>
      <c r="T7866" s="13">
        <f t="shared" si="368"/>
        <v>5.5488</v>
      </c>
      <c r="U7866" s="2">
        <f t="shared" si="366"/>
        <v>0.30000000000000004</v>
      </c>
      <c r="V7866">
        <f>Table1[[#This Row],[Ship Date]]-Table1[[#This Row],[Order Date]]</f>
        <v>5</v>
      </c>
    </row>
    <row r="7867" spans="1:22" x14ac:dyDescent="0.35">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s="13">
        <v>441.92</v>
      </c>
      <c r="S7867" s="13">
        <f t="shared" si="367"/>
        <v>309.34399999999999</v>
      </c>
      <c r="T7867" s="13">
        <f t="shared" si="368"/>
        <v>132.57600000000002</v>
      </c>
      <c r="U7867" s="2">
        <f t="shared" si="366"/>
        <v>0.30000000000000004</v>
      </c>
      <c r="V7867">
        <f>Table1[[#This Row],[Ship Date]]-Table1[[#This Row],[Order Date]]</f>
        <v>5</v>
      </c>
    </row>
    <row r="7868" spans="1:22" x14ac:dyDescent="0.35">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s="13">
        <v>127.764</v>
      </c>
      <c r="S7868" s="13">
        <f t="shared" si="367"/>
        <v>89.434799999999996</v>
      </c>
      <c r="T7868" s="13">
        <f t="shared" si="368"/>
        <v>38.3292</v>
      </c>
      <c r="U7868" s="2">
        <f t="shared" si="366"/>
        <v>0.3</v>
      </c>
      <c r="V7868">
        <f>Table1[[#This Row],[Ship Date]]-Table1[[#This Row],[Order Date]]</f>
        <v>5</v>
      </c>
    </row>
    <row r="7869" spans="1:22" x14ac:dyDescent="0.35">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s="13">
        <v>166.44</v>
      </c>
      <c r="S7869" s="13">
        <f t="shared" si="367"/>
        <v>116.508</v>
      </c>
      <c r="T7869" s="13">
        <f t="shared" si="368"/>
        <v>49.932000000000002</v>
      </c>
      <c r="U7869" s="2">
        <f t="shared" si="366"/>
        <v>0.30000000000000004</v>
      </c>
      <c r="V7869">
        <f>Table1[[#This Row],[Ship Date]]-Table1[[#This Row],[Order Date]]</f>
        <v>5</v>
      </c>
    </row>
    <row r="7870" spans="1:22" x14ac:dyDescent="0.35">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s="13">
        <v>13.38</v>
      </c>
      <c r="S7870" s="13">
        <f t="shared" si="367"/>
        <v>9.3659999999999997</v>
      </c>
      <c r="T7870" s="13">
        <f t="shared" si="368"/>
        <v>4.0140000000000011</v>
      </c>
      <c r="U7870" s="2">
        <f t="shared" si="366"/>
        <v>0.30000000000000004</v>
      </c>
      <c r="V7870">
        <f>Table1[[#This Row],[Ship Date]]-Table1[[#This Row],[Order Date]]</f>
        <v>6</v>
      </c>
    </row>
    <row r="7871" spans="1:22" x14ac:dyDescent="0.35">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s="13">
        <v>24</v>
      </c>
      <c r="S7871" s="13">
        <f t="shared" si="367"/>
        <v>16.799999999999997</v>
      </c>
      <c r="T7871" s="13">
        <f t="shared" si="368"/>
        <v>7.2000000000000028</v>
      </c>
      <c r="U7871" s="2">
        <f t="shared" si="366"/>
        <v>0.3000000000000001</v>
      </c>
      <c r="V7871">
        <f>Table1[[#This Row],[Ship Date]]-Table1[[#This Row],[Order Date]]</f>
        <v>6</v>
      </c>
    </row>
    <row r="7872" spans="1:22" x14ac:dyDescent="0.35">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s="13">
        <v>24.448</v>
      </c>
      <c r="S7872" s="13">
        <f t="shared" si="367"/>
        <v>17.113599999999998</v>
      </c>
      <c r="T7872" s="13">
        <f t="shared" si="368"/>
        <v>7.3344000000000023</v>
      </c>
      <c r="U7872" s="2">
        <f t="shared" si="366"/>
        <v>0.3000000000000001</v>
      </c>
      <c r="V7872">
        <f>Table1[[#This Row],[Ship Date]]-Table1[[#This Row],[Order Date]]</f>
        <v>4</v>
      </c>
    </row>
    <row r="7873" spans="1:22" x14ac:dyDescent="0.35">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s="13">
        <v>6.16</v>
      </c>
      <c r="S7873" s="13">
        <f t="shared" si="367"/>
        <v>4.3119999999999994</v>
      </c>
      <c r="T7873" s="13">
        <f t="shared" si="368"/>
        <v>1.8480000000000008</v>
      </c>
      <c r="U7873" s="2">
        <f t="shared" si="366"/>
        <v>0.3000000000000001</v>
      </c>
      <c r="V7873">
        <f>Table1[[#This Row],[Ship Date]]-Table1[[#This Row],[Order Date]]</f>
        <v>4</v>
      </c>
    </row>
    <row r="7874" spans="1:22" x14ac:dyDescent="0.35">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s="13">
        <v>915.13599999999997</v>
      </c>
      <c r="S7874" s="13">
        <f t="shared" si="367"/>
        <v>640.59519999999998</v>
      </c>
      <c r="T7874" s="13">
        <f t="shared" si="368"/>
        <v>274.54079999999999</v>
      </c>
      <c r="U7874" s="2">
        <f t="shared" si="366"/>
        <v>0.3</v>
      </c>
      <c r="V7874">
        <f>Table1[[#This Row],[Ship Date]]-Table1[[#This Row],[Order Date]]</f>
        <v>4</v>
      </c>
    </row>
    <row r="7875" spans="1:22" x14ac:dyDescent="0.35">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s="13">
        <v>8.56</v>
      </c>
      <c r="S7875" s="13">
        <f t="shared" si="367"/>
        <v>5.992</v>
      </c>
      <c r="T7875" s="13">
        <f t="shared" si="368"/>
        <v>2.5680000000000005</v>
      </c>
      <c r="U7875" s="2">
        <f t="shared" ref="U7875:U7938" si="369">T7875/R7875</f>
        <v>0.30000000000000004</v>
      </c>
      <c r="V7875">
        <f>Table1[[#This Row],[Ship Date]]-Table1[[#This Row],[Order Date]]</f>
        <v>4</v>
      </c>
    </row>
    <row r="7876" spans="1:22" x14ac:dyDescent="0.35">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s="13">
        <v>97.82</v>
      </c>
      <c r="S7876" s="13">
        <f t="shared" ref="S7876:S7939" si="370">R7876*0.7</f>
        <v>68.47399999999999</v>
      </c>
      <c r="T7876" s="13">
        <f t="shared" ref="T7876:T7939" si="371">R7876-S7876</f>
        <v>29.346000000000004</v>
      </c>
      <c r="U7876" s="2">
        <f t="shared" si="369"/>
        <v>0.30000000000000004</v>
      </c>
      <c r="V7876">
        <f>Table1[[#This Row],[Ship Date]]-Table1[[#This Row],[Order Date]]</f>
        <v>4</v>
      </c>
    </row>
    <row r="7877" spans="1:22" x14ac:dyDescent="0.35">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s="13">
        <v>31.103999999999999</v>
      </c>
      <c r="S7877" s="13">
        <f t="shared" si="370"/>
        <v>21.772799999999997</v>
      </c>
      <c r="T7877" s="13">
        <f t="shared" si="371"/>
        <v>9.3312000000000026</v>
      </c>
      <c r="U7877" s="2">
        <f t="shared" si="369"/>
        <v>0.3000000000000001</v>
      </c>
      <c r="V7877">
        <f>Table1[[#This Row],[Ship Date]]-Table1[[#This Row],[Order Date]]</f>
        <v>6</v>
      </c>
    </row>
    <row r="7878" spans="1:22" x14ac:dyDescent="0.35">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s="13">
        <v>11.176</v>
      </c>
      <c r="S7878" s="13">
        <f t="shared" si="370"/>
        <v>7.8231999999999999</v>
      </c>
      <c r="T7878" s="13">
        <f t="shared" si="371"/>
        <v>3.3528000000000002</v>
      </c>
      <c r="U7878" s="2">
        <f t="shared" si="369"/>
        <v>0.3</v>
      </c>
      <c r="V7878">
        <f>Table1[[#This Row],[Ship Date]]-Table1[[#This Row],[Order Date]]</f>
        <v>6</v>
      </c>
    </row>
    <row r="7879" spans="1:22" x14ac:dyDescent="0.35">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s="13">
        <v>5.04</v>
      </c>
      <c r="S7879" s="13">
        <f t="shared" si="370"/>
        <v>3.5279999999999996</v>
      </c>
      <c r="T7879" s="13">
        <f t="shared" si="371"/>
        <v>1.5120000000000005</v>
      </c>
      <c r="U7879" s="2">
        <f t="shared" si="369"/>
        <v>0.3000000000000001</v>
      </c>
      <c r="V7879">
        <f>Table1[[#This Row],[Ship Date]]-Table1[[#This Row],[Order Date]]</f>
        <v>6</v>
      </c>
    </row>
    <row r="7880" spans="1:22" x14ac:dyDescent="0.3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s="13">
        <v>242.17599999999999</v>
      </c>
      <c r="S7880" s="13">
        <f t="shared" si="370"/>
        <v>169.52319999999997</v>
      </c>
      <c r="T7880" s="13">
        <f t="shared" si="371"/>
        <v>72.652800000000013</v>
      </c>
      <c r="U7880" s="2">
        <f t="shared" si="369"/>
        <v>0.30000000000000004</v>
      </c>
      <c r="V7880">
        <f>Table1[[#This Row],[Ship Date]]-Table1[[#This Row],[Order Date]]</f>
        <v>5</v>
      </c>
    </row>
    <row r="7881" spans="1:22" x14ac:dyDescent="0.3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s="13">
        <v>337.17599999999999</v>
      </c>
      <c r="S7881" s="13">
        <f t="shared" si="370"/>
        <v>236.02319999999997</v>
      </c>
      <c r="T7881" s="13">
        <f t="shared" si="371"/>
        <v>101.15280000000001</v>
      </c>
      <c r="U7881" s="2">
        <f t="shared" si="369"/>
        <v>0.30000000000000004</v>
      </c>
      <c r="V7881">
        <f>Table1[[#This Row],[Ship Date]]-Table1[[#This Row],[Order Date]]</f>
        <v>7</v>
      </c>
    </row>
    <row r="7882" spans="1:22" x14ac:dyDescent="0.35">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s="13">
        <v>13.343999999999999</v>
      </c>
      <c r="S7882" s="13">
        <f t="shared" si="370"/>
        <v>9.3407999999999998</v>
      </c>
      <c r="T7882" s="13">
        <f t="shared" si="371"/>
        <v>4.0031999999999996</v>
      </c>
      <c r="U7882" s="2">
        <f t="shared" si="369"/>
        <v>0.3</v>
      </c>
      <c r="V7882">
        <f>Table1[[#This Row],[Ship Date]]-Table1[[#This Row],[Order Date]]</f>
        <v>3</v>
      </c>
    </row>
    <row r="7883" spans="1:22" x14ac:dyDescent="0.35">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s="13">
        <v>76.751999999999995</v>
      </c>
      <c r="S7883" s="13">
        <f t="shared" si="370"/>
        <v>53.726399999999991</v>
      </c>
      <c r="T7883" s="13">
        <f t="shared" si="371"/>
        <v>23.025600000000004</v>
      </c>
      <c r="U7883" s="2">
        <f t="shared" si="369"/>
        <v>0.3000000000000001</v>
      </c>
      <c r="V7883">
        <f>Table1[[#This Row],[Ship Date]]-Table1[[#This Row],[Order Date]]</f>
        <v>3</v>
      </c>
    </row>
    <row r="7884" spans="1:22" x14ac:dyDescent="0.35">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s="13">
        <v>102.336</v>
      </c>
      <c r="S7884" s="13">
        <f t="shared" si="370"/>
        <v>71.635199999999998</v>
      </c>
      <c r="T7884" s="13">
        <f t="shared" si="371"/>
        <v>30.700800000000001</v>
      </c>
      <c r="U7884" s="2">
        <f t="shared" si="369"/>
        <v>0.3</v>
      </c>
      <c r="V7884">
        <f>Table1[[#This Row],[Ship Date]]-Table1[[#This Row],[Order Date]]</f>
        <v>3</v>
      </c>
    </row>
    <row r="7885" spans="1:22" x14ac:dyDescent="0.3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s="13">
        <v>10.32</v>
      </c>
      <c r="S7885" s="13">
        <f t="shared" si="370"/>
        <v>7.2239999999999993</v>
      </c>
      <c r="T7885" s="13">
        <f t="shared" si="371"/>
        <v>3.096000000000001</v>
      </c>
      <c r="U7885" s="2">
        <f t="shared" si="369"/>
        <v>0.3000000000000001</v>
      </c>
      <c r="V7885">
        <f>Table1[[#This Row],[Ship Date]]-Table1[[#This Row],[Order Date]]</f>
        <v>3</v>
      </c>
    </row>
    <row r="7886" spans="1:22" x14ac:dyDescent="0.3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s="13">
        <v>47.32</v>
      </c>
      <c r="S7886" s="13">
        <f t="shared" si="370"/>
        <v>33.123999999999995</v>
      </c>
      <c r="T7886" s="13">
        <f t="shared" si="371"/>
        <v>14.196000000000005</v>
      </c>
      <c r="U7886" s="2">
        <f t="shared" si="369"/>
        <v>0.3000000000000001</v>
      </c>
      <c r="V7886">
        <f>Table1[[#This Row],[Ship Date]]-Table1[[#This Row],[Order Date]]</f>
        <v>3</v>
      </c>
    </row>
    <row r="7887" spans="1:22" x14ac:dyDescent="0.35">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s="13">
        <v>23.376000000000001</v>
      </c>
      <c r="S7887" s="13">
        <f t="shared" si="370"/>
        <v>16.363199999999999</v>
      </c>
      <c r="T7887" s="13">
        <f t="shared" si="371"/>
        <v>7.0128000000000021</v>
      </c>
      <c r="U7887" s="2">
        <f t="shared" si="369"/>
        <v>0.3000000000000001</v>
      </c>
      <c r="V7887">
        <f>Table1[[#This Row],[Ship Date]]-Table1[[#This Row],[Order Date]]</f>
        <v>3</v>
      </c>
    </row>
    <row r="7888" spans="1:22" x14ac:dyDescent="0.35">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s="13">
        <v>16.72</v>
      </c>
      <c r="S7888" s="13">
        <f t="shared" si="370"/>
        <v>11.703999999999999</v>
      </c>
      <c r="T7888" s="13">
        <f t="shared" si="371"/>
        <v>5.016</v>
      </c>
      <c r="U7888" s="2">
        <f t="shared" si="369"/>
        <v>0.30000000000000004</v>
      </c>
      <c r="V7888">
        <f>Table1[[#This Row],[Ship Date]]-Table1[[#This Row],[Order Date]]</f>
        <v>3</v>
      </c>
    </row>
    <row r="7889" spans="1:22" x14ac:dyDescent="0.3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s="13">
        <v>16.192</v>
      </c>
      <c r="S7889" s="13">
        <f t="shared" si="370"/>
        <v>11.334399999999999</v>
      </c>
      <c r="T7889" s="13">
        <f t="shared" si="371"/>
        <v>4.8576000000000015</v>
      </c>
      <c r="U7889" s="2">
        <f t="shared" si="369"/>
        <v>0.3000000000000001</v>
      </c>
      <c r="V7889">
        <f>Table1[[#This Row],[Ship Date]]-Table1[[#This Row],[Order Date]]</f>
        <v>3</v>
      </c>
    </row>
    <row r="7890" spans="1:22" x14ac:dyDescent="0.35">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s="13">
        <v>32.4</v>
      </c>
      <c r="S7890" s="13">
        <f t="shared" si="370"/>
        <v>22.679999999999996</v>
      </c>
      <c r="T7890" s="13">
        <f t="shared" si="371"/>
        <v>9.7200000000000024</v>
      </c>
      <c r="U7890" s="2">
        <f t="shared" si="369"/>
        <v>0.3000000000000001</v>
      </c>
      <c r="V7890">
        <f>Table1[[#This Row],[Ship Date]]-Table1[[#This Row],[Order Date]]</f>
        <v>6</v>
      </c>
    </row>
    <row r="7891" spans="1:22" x14ac:dyDescent="0.35">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s="13">
        <v>19.89</v>
      </c>
      <c r="S7891" s="13">
        <f t="shared" si="370"/>
        <v>13.923</v>
      </c>
      <c r="T7891" s="13">
        <f t="shared" si="371"/>
        <v>5.9670000000000005</v>
      </c>
      <c r="U7891" s="2">
        <f t="shared" si="369"/>
        <v>0.30000000000000004</v>
      </c>
      <c r="V7891">
        <f>Table1[[#This Row],[Ship Date]]-Table1[[#This Row],[Order Date]]</f>
        <v>4</v>
      </c>
    </row>
    <row r="7892" spans="1:22" x14ac:dyDescent="0.35">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s="13">
        <v>399.98</v>
      </c>
      <c r="S7892" s="13">
        <f t="shared" si="370"/>
        <v>279.98599999999999</v>
      </c>
      <c r="T7892" s="13">
        <f t="shared" si="371"/>
        <v>119.99400000000003</v>
      </c>
      <c r="U7892" s="2">
        <f t="shared" si="369"/>
        <v>0.30000000000000004</v>
      </c>
      <c r="V7892">
        <f>Table1[[#This Row],[Ship Date]]-Table1[[#This Row],[Order Date]]</f>
        <v>4</v>
      </c>
    </row>
    <row r="7893" spans="1:22" x14ac:dyDescent="0.35">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s="13">
        <v>343.85</v>
      </c>
      <c r="S7893" s="13">
        <f t="shared" si="370"/>
        <v>240.69499999999999</v>
      </c>
      <c r="T7893" s="13">
        <f t="shared" si="371"/>
        <v>103.15500000000003</v>
      </c>
      <c r="U7893" s="2">
        <f t="shared" si="369"/>
        <v>0.30000000000000004</v>
      </c>
      <c r="V7893">
        <f>Table1[[#This Row],[Ship Date]]-Table1[[#This Row],[Order Date]]</f>
        <v>4</v>
      </c>
    </row>
    <row r="7894" spans="1:22" x14ac:dyDescent="0.35">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s="13">
        <v>106.32</v>
      </c>
      <c r="S7894" s="13">
        <f t="shared" si="370"/>
        <v>74.423999999999992</v>
      </c>
      <c r="T7894" s="13">
        <f t="shared" si="371"/>
        <v>31.896000000000001</v>
      </c>
      <c r="U7894" s="2">
        <f t="shared" si="369"/>
        <v>0.30000000000000004</v>
      </c>
      <c r="V7894">
        <f>Table1[[#This Row],[Ship Date]]-Table1[[#This Row],[Order Date]]</f>
        <v>4</v>
      </c>
    </row>
    <row r="7895" spans="1:22" x14ac:dyDescent="0.35">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s="13">
        <v>13.92</v>
      </c>
      <c r="S7895" s="13">
        <f t="shared" si="370"/>
        <v>9.7439999999999998</v>
      </c>
      <c r="T7895" s="13">
        <f t="shared" si="371"/>
        <v>4.1760000000000002</v>
      </c>
      <c r="U7895" s="2">
        <f t="shared" si="369"/>
        <v>0.3</v>
      </c>
      <c r="V7895">
        <f>Table1[[#This Row],[Ship Date]]-Table1[[#This Row],[Order Date]]</f>
        <v>7</v>
      </c>
    </row>
    <row r="7896" spans="1:22" x14ac:dyDescent="0.35">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s="13">
        <v>82.4</v>
      </c>
      <c r="S7896" s="13">
        <f t="shared" si="370"/>
        <v>57.68</v>
      </c>
      <c r="T7896" s="13">
        <f t="shared" si="371"/>
        <v>24.720000000000006</v>
      </c>
      <c r="U7896" s="2">
        <f t="shared" si="369"/>
        <v>0.30000000000000004</v>
      </c>
      <c r="V7896">
        <f>Table1[[#This Row],[Ship Date]]-Table1[[#This Row],[Order Date]]</f>
        <v>4</v>
      </c>
    </row>
    <row r="7897" spans="1:22" x14ac:dyDescent="0.35">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s="13">
        <v>6.24</v>
      </c>
      <c r="S7897" s="13">
        <f t="shared" si="370"/>
        <v>4.3679999999999994</v>
      </c>
      <c r="T7897" s="13">
        <f t="shared" si="371"/>
        <v>1.8720000000000008</v>
      </c>
      <c r="U7897" s="2">
        <f t="shared" si="369"/>
        <v>0.3000000000000001</v>
      </c>
      <c r="V7897">
        <f>Table1[[#This Row],[Ship Date]]-Table1[[#This Row],[Order Date]]</f>
        <v>4</v>
      </c>
    </row>
    <row r="7898" spans="1:22" x14ac:dyDescent="0.35">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s="13">
        <v>447.84</v>
      </c>
      <c r="S7898" s="13">
        <f t="shared" si="370"/>
        <v>313.48799999999994</v>
      </c>
      <c r="T7898" s="13">
        <f t="shared" si="371"/>
        <v>134.35200000000003</v>
      </c>
      <c r="U7898" s="2">
        <f t="shared" si="369"/>
        <v>0.3000000000000001</v>
      </c>
      <c r="V7898">
        <f>Table1[[#This Row],[Ship Date]]-Table1[[#This Row],[Order Date]]</f>
        <v>4</v>
      </c>
    </row>
    <row r="7899" spans="1:22" x14ac:dyDescent="0.35">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s="13">
        <v>272.048</v>
      </c>
      <c r="S7899" s="13">
        <f t="shared" si="370"/>
        <v>190.43359999999998</v>
      </c>
      <c r="T7899" s="13">
        <f t="shared" si="371"/>
        <v>81.614400000000018</v>
      </c>
      <c r="U7899" s="2">
        <f t="shared" si="369"/>
        <v>0.30000000000000004</v>
      </c>
      <c r="V7899">
        <f>Table1[[#This Row],[Ship Date]]-Table1[[#This Row],[Order Date]]</f>
        <v>5</v>
      </c>
    </row>
    <row r="7900" spans="1:22" x14ac:dyDescent="0.35">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s="13">
        <v>1614.5820000000001</v>
      </c>
      <c r="S7900" s="13">
        <f t="shared" si="370"/>
        <v>1130.2074</v>
      </c>
      <c r="T7900" s="13">
        <f t="shared" si="371"/>
        <v>484.3746000000001</v>
      </c>
      <c r="U7900" s="2">
        <f t="shared" si="369"/>
        <v>0.30000000000000004</v>
      </c>
      <c r="V7900">
        <f>Table1[[#This Row],[Ship Date]]-Table1[[#This Row],[Order Date]]</f>
        <v>5</v>
      </c>
    </row>
    <row r="7901" spans="1:22" x14ac:dyDescent="0.35">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s="13">
        <v>24.32</v>
      </c>
      <c r="S7901" s="13">
        <f t="shared" si="370"/>
        <v>17.023999999999997</v>
      </c>
      <c r="T7901" s="13">
        <f t="shared" si="371"/>
        <v>7.2960000000000029</v>
      </c>
      <c r="U7901" s="2">
        <f t="shared" si="369"/>
        <v>0.3000000000000001</v>
      </c>
      <c r="V7901">
        <f>Table1[[#This Row],[Ship Date]]-Table1[[#This Row],[Order Date]]</f>
        <v>5</v>
      </c>
    </row>
    <row r="7902" spans="1:22" x14ac:dyDescent="0.35">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s="13">
        <v>1.5840000000000001</v>
      </c>
      <c r="S7902" s="13">
        <f t="shared" si="370"/>
        <v>1.1088</v>
      </c>
      <c r="T7902" s="13">
        <f t="shared" si="371"/>
        <v>0.47520000000000007</v>
      </c>
      <c r="U7902" s="2">
        <f t="shared" si="369"/>
        <v>0.30000000000000004</v>
      </c>
      <c r="V7902">
        <f>Table1[[#This Row],[Ship Date]]-Table1[[#This Row],[Order Date]]</f>
        <v>5</v>
      </c>
    </row>
    <row r="7903" spans="1:22" x14ac:dyDescent="0.35">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s="13">
        <v>31.984000000000002</v>
      </c>
      <c r="S7903" s="13">
        <f t="shared" si="370"/>
        <v>22.3888</v>
      </c>
      <c r="T7903" s="13">
        <f t="shared" si="371"/>
        <v>9.5952000000000019</v>
      </c>
      <c r="U7903" s="2">
        <f t="shared" si="369"/>
        <v>0.30000000000000004</v>
      </c>
      <c r="V7903">
        <f>Table1[[#This Row],[Ship Date]]-Table1[[#This Row],[Order Date]]</f>
        <v>5</v>
      </c>
    </row>
    <row r="7904" spans="1:22" x14ac:dyDescent="0.35">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s="13">
        <v>14.76</v>
      </c>
      <c r="S7904" s="13">
        <f t="shared" si="370"/>
        <v>10.331999999999999</v>
      </c>
      <c r="T7904" s="13">
        <f t="shared" si="371"/>
        <v>4.4280000000000008</v>
      </c>
      <c r="U7904" s="2">
        <f t="shared" si="369"/>
        <v>0.30000000000000004</v>
      </c>
      <c r="V7904">
        <f>Table1[[#This Row],[Ship Date]]-Table1[[#This Row],[Order Date]]</f>
        <v>5</v>
      </c>
    </row>
    <row r="7905" spans="1:22" x14ac:dyDescent="0.35">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s="13">
        <v>423.64800000000002</v>
      </c>
      <c r="S7905" s="13">
        <f t="shared" si="370"/>
        <v>296.55360000000002</v>
      </c>
      <c r="T7905" s="13">
        <f t="shared" si="371"/>
        <v>127.09440000000001</v>
      </c>
      <c r="U7905" s="2">
        <f t="shared" si="369"/>
        <v>0.3</v>
      </c>
      <c r="V7905">
        <f>Table1[[#This Row],[Ship Date]]-Table1[[#This Row],[Order Date]]</f>
        <v>5</v>
      </c>
    </row>
    <row r="7906" spans="1:22" x14ac:dyDescent="0.35">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s="13">
        <v>76.64</v>
      </c>
      <c r="S7906" s="13">
        <f t="shared" si="370"/>
        <v>53.647999999999996</v>
      </c>
      <c r="T7906" s="13">
        <f t="shared" si="371"/>
        <v>22.992000000000004</v>
      </c>
      <c r="U7906" s="2">
        <f t="shared" si="369"/>
        <v>0.30000000000000004</v>
      </c>
      <c r="V7906">
        <f>Table1[[#This Row],[Ship Date]]-Table1[[#This Row],[Order Date]]</f>
        <v>6</v>
      </c>
    </row>
    <row r="7907" spans="1:22" x14ac:dyDescent="0.35">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s="13">
        <v>4.4640000000000004</v>
      </c>
      <c r="S7907" s="13">
        <f t="shared" si="370"/>
        <v>3.1248</v>
      </c>
      <c r="T7907" s="13">
        <f t="shared" si="371"/>
        <v>1.3392000000000004</v>
      </c>
      <c r="U7907" s="2">
        <f t="shared" si="369"/>
        <v>0.30000000000000004</v>
      </c>
      <c r="V7907">
        <f>Table1[[#This Row],[Ship Date]]-Table1[[#This Row],[Order Date]]</f>
        <v>7</v>
      </c>
    </row>
    <row r="7908" spans="1:22" x14ac:dyDescent="0.35">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s="13">
        <v>3.96</v>
      </c>
      <c r="S7908" s="13">
        <f t="shared" si="370"/>
        <v>2.7719999999999998</v>
      </c>
      <c r="T7908" s="13">
        <f t="shared" si="371"/>
        <v>1.1880000000000002</v>
      </c>
      <c r="U7908" s="2">
        <f t="shared" si="369"/>
        <v>0.30000000000000004</v>
      </c>
      <c r="V7908">
        <f>Table1[[#This Row],[Ship Date]]-Table1[[#This Row],[Order Date]]</f>
        <v>7</v>
      </c>
    </row>
    <row r="7909" spans="1:22" x14ac:dyDescent="0.35">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s="13">
        <v>715.64</v>
      </c>
      <c r="S7909" s="13">
        <f t="shared" si="370"/>
        <v>500.94799999999998</v>
      </c>
      <c r="T7909" s="13">
        <f t="shared" si="371"/>
        <v>214.69200000000001</v>
      </c>
      <c r="U7909" s="2">
        <f t="shared" si="369"/>
        <v>0.3</v>
      </c>
      <c r="V7909">
        <f>Table1[[#This Row],[Ship Date]]-Table1[[#This Row],[Order Date]]</f>
        <v>3</v>
      </c>
    </row>
    <row r="7910" spans="1:22" x14ac:dyDescent="0.35">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s="13">
        <v>268.70400000000001</v>
      </c>
      <c r="S7910" s="13">
        <f t="shared" si="370"/>
        <v>188.09279999999998</v>
      </c>
      <c r="T7910" s="13">
        <f t="shared" si="371"/>
        <v>80.611200000000025</v>
      </c>
      <c r="U7910" s="2">
        <f t="shared" si="369"/>
        <v>0.3000000000000001</v>
      </c>
      <c r="V7910">
        <f>Table1[[#This Row],[Ship Date]]-Table1[[#This Row],[Order Date]]</f>
        <v>4</v>
      </c>
    </row>
    <row r="7911" spans="1:22" x14ac:dyDescent="0.35">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s="13">
        <v>21.92</v>
      </c>
      <c r="S7911" s="13">
        <f t="shared" si="370"/>
        <v>15.343999999999999</v>
      </c>
      <c r="T7911" s="13">
        <f t="shared" si="371"/>
        <v>6.5760000000000023</v>
      </c>
      <c r="U7911" s="2">
        <f t="shared" si="369"/>
        <v>0.3000000000000001</v>
      </c>
      <c r="V7911">
        <f>Table1[[#This Row],[Ship Date]]-Table1[[#This Row],[Order Date]]</f>
        <v>4</v>
      </c>
    </row>
    <row r="7912" spans="1:22" x14ac:dyDescent="0.35">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s="13">
        <v>48.72</v>
      </c>
      <c r="S7912" s="13">
        <f t="shared" si="370"/>
        <v>34.103999999999999</v>
      </c>
      <c r="T7912" s="13">
        <f t="shared" si="371"/>
        <v>14.616</v>
      </c>
      <c r="U7912" s="2">
        <f t="shared" si="369"/>
        <v>0.3</v>
      </c>
      <c r="V7912">
        <f>Table1[[#This Row],[Ship Date]]-Table1[[#This Row],[Order Date]]</f>
        <v>4</v>
      </c>
    </row>
    <row r="7913" spans="1:22" x14ac:dyDescent="0.35">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s="13">
        <v>205.666</v>
      </c>
      <c r="S7913" s="13">
        <f t="shared" si="370"/>
        <v>143.96619999999999</v>
      </c>
      <c r="T7913" s="13">
        <f t="shared" si="371"/>
        <v>61.69980000000001</v>
      </c>
      <c r="U7913" s="2">
        <f t="shared" si="369"/>
        <v>0.30000000000000004</v>
      </c>
      <c r="V7913">
        <f>Table1[[#This Row],[Ship Date]]-Table1[[#This Row],[Order Date]]</f>
        <v>4</v>
      </c>
    </row>
    <row r="7914" spans="1:22" x14ac:dyDescent="0.35">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s="13">
        <v>30.344000000000001</v>
      </c>
      <c r="S7914" s="13">
        <f t="shared" si="370"/>
        <v>21.2408</v>
      </c>
      <c r="T7914" s="13">
        <f t="shared" si="371"/>
        <v>9.1032000000000011</v>
      </c>
      <c r="U7914" s="2">
        <f t="shared" si="369"/>
        <v>0.30000000000000004</v>
      </c>
      <c r="V7914">
        <f>Table1[[#This Row],[Ship Date]]-Table1[[#This Row],[Order Date]]</f>
        <v>2</v>
      </c>
    </row>
    <row r="7915" spans="1:22" x14ac:dyDescent="0.35">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s="13">
        <v>25.696000000000002</v>
      </c>
      <c r="S7915" s="13">
        <f t="shared" si="370"/>
        <v>17.987200000000001</v>
      </c>
      <c r="T7915" s="13">
        <f t="shared" si="371"/>
        <v>7.7088000000000001</v>
      </c>
      <c r="U7915" s="2">
        <f t="shared" si="369"/>
        <v>0.3</v>
      </c>
      <c r="V7915">
        <f>Table1[[#This Row],[Ship Date]]-Table1[[#This Row],[Order Date]]</f>
        <v>2</v>
      </c>
    </row>
    <row r="7916" spans="1:22" x14ac:dyDescent="0.35">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s="13">
        <v>3404.5</v>
      </c>
      <c r="S7916" s="13">
        <f t="shared" si="370"/>
        <v>2383.1499999999996</v>
      </c>
      <c r="T7916" s="13">
        <f t="shared" si="371"/>
        <v>1021.3500000000004</v>
      </c>
      <c r="U7916" s="2">
        <f t="shared" si="369"/>
        <v>0.3000000000000001</v>
      </c>
      <c r="V7916">
        <f>Table1[[#This Row],[Ship Date]]-Table1[[#This Row],[Order Date]]</f>
        <v>4</v>
      </c>
    </row>
    <row r="7917" spans="1:22" x14ac:dyDescent="0.35">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s="13">
        <v>101.34</v>
      </c>
      <c r="S7917" s="13">
        <f t="shared" si="370"/>
        <v>70.938000000000002</v>
      </c>
      <c r="T7917" s="13">
        <f t="shared" si="371"/>
        <v>30.402000000000001</v>
      </c>
      <c r="U7917" s="2">
        <f t="shared" si="369"/>
        <v>0.3</v>
      </c>
      <c r="V7917">
        <f>Table1[[#This Row],[Ship Date]]-Table1[[#This Row],[Order Date]]</f>
        <v>4</v>
      </c>
    </row>
    <row r="7918" spans="1:22" x14ac:dyDescent="0.35">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s="13">
        <v>344.37200000000001</v>
      </c>
      <c r="S7918" s="13">
        <f t="shared" si="370"/>
        <v>241.06039999999999</v>
      </c>
      <c r="T7918" s="13">
        <f t="shared" si="371"/>
        <v>103.31160000000003</v>
      </c>
      <c r="U7918" s="2">
        <f t="shared" si="369"/>
        <v>0.30000000000000004</v>
      </c>
      <c r="V7918">
        <f>Table1[[#This Row],[Ship Date]]-Table1[[#This Row],[Order Date]]</f>
        <v>4</v>
      </c>
    </row>
    <row r="7919" spans="1:22" x14ac:dyDescent="0.35">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s="13">
        <v>30.384</v>
      </c>
      <c r="S7919" s="13">
        <f t="shared" si="370"/>
        <v>21.268799999999999</v>
      </c>
      <c r="T7919" s="13">
        <f t="shared" si="371"/>
        <v>9.1152000000000015</v>
      </c>
      <c r="U7919" s="2">
        <f t="shared" si="369"/>
        <v>0.30000000000000004</v>
      </c>
      <c r="V7919">
        <f>Table1[[#This Row],[Ship Date]]-Table1[[#This Row],[Order Date]]</f>
        <v>4</v>
      </c>
    </row>
    <row r="7920" spans="1:22" x14ac:dyDescent="0.35">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s="13">
        <v>22.847999999999999</v>
      </c>
      <c r="S7920" s="13">
        <f t="shared" si="370"/>
        <v>15.993599999999999</v>
      </c>
      <c r="T7920" s="13">
        <f t="shared" si="371"/>
        <v>6.8544</v>
      </c>
      <c r="U7920" s="2">
        <f t="shared" si="369"/>
        <v>0.3</v>
      </c>
      <c r="V7920">
        <f>Table1[[#This Row],[Ship Date]]-Table1[[#This Row],[Order Date]]</f>
        <v>4</v>
      </c>
    </row>
    <row r="7921" spans="1:22" x14ac:dyDescent="0.35">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s="13">
        <v>38.619999999999997</v>
      </c>
      <c r="S7921" s="13">
        <f t="shared" si="370"/>
        <v>27.033999999999995</v>
      </c>
      <c r="T7921" s="13">
        <f t="shared" si="371"/>
        <v>11.586000000000002</v>
      </c>
      <c r="U7921" s="2">
        <f t="shared" si="369"/>
        <v>0.3000000000000001</v>
      </c>
      <c r="V7921">
        <f>Table1[[#This Row],[Ship Date]]-Table1[[#This Row],[Order Date]]</f>
        <v>6</v>
      </c>
    </row>
    <row r="7922" spans="1:22" x14ac:dyDescent="0.3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s="13">
        <v>59.98</v>
      </c>
      <c r="S7922" s="13">
        <f t="shared" si="370"/>
        <v>41.985999999999997</v>
      </c>
      <c r="T7922" s="13">
        <f t="shared" si="371"/>
        <v>17.994</v>
      </c>
      <c r="U7922" s="2">
        <f t="shared" si="369"/>
        <v>0.3</v>
      </c>
      <c r="V7922">
        <f>Table1[[#This Row],[Ship Date]]-Table1[[#This Row],[Order Date]]</f>
        <v>6</v>
      </c>
    </row>
    <row r="7923" spans="1:22" x14ac:dyDescent="0.35">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s="13">
        <v>174.3</v>
      </c>
      <c r="S7923" s="13">
        <f t="shared" si="370"/>
        <v>122.01</v>
      </c>
      <c r="T7923" s="13">
        <f t="shared" si="371"/>
        <v>52.290000000000006</v>
      </c>
      <c r="U7923" s="2">
        <f t="shared" si="369"/>
        <v>0.3</v>
      </c>
      <c r="V7923">
        <f>Table1[[#This Row],[Ship Date]]-Table1[[#This Row],[Order Date]]</f>
        <v>4</v>
      </c>
    </row>
    <row r="7924" spans="1:22" x14ac:dyDescent="0.35">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s="13">
        <v>383.96</v>
      </c>
      <c r="S7924" s="13">
        <f t="shared" si="370"/>
        <v>268.77199999999999</v>
      </c>
      <c r="T7924" s="13">
        <f t="shared" si="371"/>
        <v>115.18799999999999</v>
      </c>
      <c r="U7924" s="2">
        <f t="shared" si="369"/>
        <v>0.3</v>
      </c>
      <c r="V7924">
        <f>Table1[[#This Row],[Ship Date]]-Table1[[#This Row],[Order Date]]</f>
        <v>5</v>
      </c>
    </row>
    <row r="7925" spans="1:22" x14ac:dyDescent="0.35">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s="13">
        <v>15.57</v>
      </c>
      <c r="S7925" s="13">
        <f t="shared" si="370"/>
        <v>10.898999999999999</v>
      </c>
      <c r="T7925" s="13">
        <f t="shared" si="371"/>
        <v>4.6710000000000012</v>
      </c>
      <c r="U7925" s="2">
        <f t="shared" si="369"/>
        <v>0.30000000000000004</v>
      </c>
      <c r="V7925">
        <f>Table1[[#This Row],[Ship Date]]-Table1[[#This Row],[Order Date]]</f>
        <v>5</v>
      </c>
    </row>
    <row r="7926" spans="1:22" x14ac:dyDescent="0.35">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s="13">
        <v>22.32</v>
      </c>
      <c r="S7926" s="13">
        <f t="shared" si="370"/>
        <v>15.623999999999999</v>
      </c>
      <c r="T7926" s="13">
        <f t="shared" si="371"/>
        <v>6.6960000000000015</v>
      </c>
      <c r="U7926" s="2">
        <f t="shared" si="369"/>
        <v>0.30000000000000004</v>
      </c>
      <c r="V7926">
        <f>Table1[[#This Row],[Ship Date]]-Table1[[#This Row],[Order Date]]</f>
        <v>3</v>
      </c>
    </row>
    <row r="7927" spans="1:22" x14ac:dyDescent="0.35">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s="13">
        <v>103.6</v>
      </c>
      <c r="S7927" s="13">
        <f t="shared" si="370"/>
        <v>72.52</v>
      </c>
      <c r="T7927" s="13">
        <f t="shared" si="371"/>
        <v>31.08</v>
      </c>
      <c r="U7927" s="2">
        <f t="shared" si="369"/>
        <v>0.3</v>
      </c>
      <c r="V7927">
        <f>Table1[[#This Row],[Ship Date]]-Table1[[#This Row],[Order Date]]</f>
        <v>3</v>
      </c>
    </row>
    <row r="7928" spans="1:22" x14ac:dyDescent="0.35">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s="13">
        <v>2.97</v>
      </c>
      <c r="S7928" s="13">
        <f t="shared" si="370"/>
        <v>2.0790000000000002</v>
      </c>
      <c r="T7928" s="13">
        <f t="shared" si="371"/>
        <v>0.89100000000000001</v>
      </c>
      <c r="U7928" s="2">
        <f t="shared" si="369"/>
        <v>0.3</v>
      </c>
      <c r="V7928">
        <f>Table1[[#This Row],[Ship Date]]-Table1[[#This Row],[Order Date]]</f>
        <v>4</v>
      </c>
    </row>
    <row r="7929" spans="1:22" x14ac:dyDescent="0.35">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s="13">
        <v>569.99</v>
      </c>
      <c r="S7929" s="13">
        <f t="shared" si="370"/>
        <v>398.99299999999999</v>
      </c>
      <c r="T7929" s="13">
        <f t="shared" si="371"/>
        <v>170.99700000000001</v>
      </c>
      <c r="U7929" s="2">
        <f t="shared" si="369"/>
        <v>0.30000000000000004</v>
      </c>
      <c r="V7929">
        <f>Table1[[#This Row],[Ship Date]]-Table1[[#This Row],[Order Date]]</f>
        <v>4</v>
      </c>
    </row>
    <row r="7930" spans="1:22" x14ac:dyDescent="0.35">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s="13">
        <v>50.97</v>
      </c>
      <c r="S7930" s="13">
        <f t="shared" si="370"/>
        <v>35.678999999999995</v>
      </c>
      <c r="T7930" s="13">
        <f t="shared" si="371"/>
        <v>15.291000000000004</v>
      </c>
      <c r="U7930" s="2">
        <f t="shared" si="369"/>
        <v>0.3000000000000001</v>
      </c>
      <c r="V7930">
        <f>Table1[[#This Row],[Ship Date]]-Table1[[#This Row],[Order Date]]</f>
        <v>4</v>
      </c>
    </row>
    <row r="7931" spans="1:22" x14ac:dyDescent="0.35">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s="13">
        <v>298.11599999999999</v>
      </c>
      <c r="S7931" s="13">
        <f t="shared" si="370"/>
        <v>208.68119999999999</v>
      </c>
      <c r="T7931" s="13">
        <f t="shared" si="371"/>
        <v>89.434799999999996</v>
      </c>
      <c r="U7931" s="2">
        <f t="shared" si="369"/>
        <v>0.3</v>
      </c>
      <c r="V7931">
        <f>Table1[[#This Row],[Ship Date]]-Table1[[#This Row],[Order Date]]</f>
        <v>2</v>
      </c>
    </row>
    <row r="7932" spans="1:22" x14ac:dyDescent="0.35">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s="13">
        <v>59.52</v>
      </c>
      <c r="S7932" s="13">
        <f t="shared" si="370"/>
        <v>41.664000000000001</v>
      </c>
      <c r="T7932" s="13">
        <f t="shared" si="371"/>
        <v>17.856000000000002</v>
      </c>
      <c r="U7932" s="2">
        <f t="shared" si="369"/>
        <v>0.3</v>
      </c>
      <c r="V7932">
        <f>Table1[[#This Row],[Ship Date]]-Table1[[#This Row],[Order Date]]</f>
        <v>2</v>
      </c>
    </row>
    <row r="7933" spans="1:22" x14ac:dyDescent="0.35">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s="13">
        <v>230.28</v>
      </c>
      <c r="S7933" s="13">
        <f t="shared" si="370"/>
        <v>161.196</v>
      </c>
      <c r="T7933" s="13">
        <f t="shared" si="371"/>
        <v>69.084000000000003</v>
      </c>
      <c r="U7933" s="2">
        <f t="shared" si="369"/>
        <v>0.3</v>
      </c>
      <c r="V7933">
        <f>Table1[[#This Row],[Ship Date]]-Table1[[#This Row],[Order Date]]</f>
        <v>5</v>
      </c>
    </row>
    <row r="7934" spans="1:22" x14ac:dyDescent="0.35">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s="13">
        <v>105.52</v>
      </c>
      <c r="S7934" s="13">
        <f t="shared" si="370"/>
        <v>73.86399999999999</v>
      </c>
      <c r="T7934" s="13">
        <f t="shared" si="371"/>
        <v>31.656000000000006</v>
      </c>
      <c r="U7934" s="2">
        <f t="shared" si="369"/>
        <v>0.30000000000000004</v>
      </c>
      <c r="V7934">
        <f>Table1[[#This Row],[Ship Date]]-Table1[[#This Row],[Order Date]]</f>
        <v>5</v>
      </c>
    </row>
    <row r="7935" spans="1:22" x14ac:dyDescent="0.35">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s="13">
        <v>23.36</v>
      </c>
      <c r="S7935" s="13">
        <f t="shared" si="370"/>
        <v>16.352</v>
      </c>
      <c r="T7935" s="13">
        <f t="shared" si="371"/>
        <v>7.0079999999999991</v>
      </c>
      <c r="U7935" s="2">
        <f t="shared" si="369"/>
        <v>0.3</v>
      </c>
      <c r="V7935">
        <f>Table1[[#This Row],[Ship Date]]-Table1[[#This Row],[Order Date]]</f>
        <v>7</v>
      </c>
    </row>
    <row r="7936" spans="1:22" x14ac:dyDescent="0.35">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s="13">
        <v>71.975999999999999</v>
      </c>
      <c r="S7936" s="13">
        <f t="shared" si="370"/>
        <v>50.383199999999995</v>
      </c>
      <c r="T7936" s="13">
        <f t="shared" si="371"/>
        <v>21.592800000000004</v>
      </c>
      <c r="U7936" s="2">
        <f t="shared" si="369"/>
        <v>0.30000000000000004</v>
      </c>
      <c r="V7936">
        <f>Table1[[#This Row],[Ship Date]]-Table1[[#This Row],[Order Date]]</f>
        <v>7</v>
      </c>
    </row>
    <row r="7937" spans="1:22" x14ac:dyDescent="0.35">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s="13">
        <v>8.56</v>
      </c>
      <c r="S7937" s="13">
        <f t="shared" si="370"/>
        <v>5.992</v>
      </c>
      <c r="T7937" s="13">
        <f t="shared" si="371"/>
        <v>2.5680000000000005</v>
      </c>
      <c r="U7937" s="2">
        <f t="shared" si="369"/>
        <v>0.30000000000000004</v>
      </c>
      <c r="V7937">
        <f>Table1[[#This Row],[Ship Date]]-Table1[[#This Row],[Order Date]]</f>
        <v>7</v>
      </c>
    </row>
    <row r="7938" spans="1:22" x14ac:dyDescent="0.35">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s="13">
        <v>13.92</v>
      </c>
      <c r="S7938" s="13">
        <f t="shared" si="370"/>
        <v>9.7439999999999998</v>
      </c>
      <c r="T7938" s="13">
        <f t="shared" si="371"/>
        <v>4.1760000000000002</v>
      </c>
      <c r="U7938" s="2">
        <f t="shared" si="369"/>
        <v>0.3</v>
      </c>
      <c r="V7938">
        <f>Table1[[#This Row],[Ship Date]]-Table1[[#This Row],[Order Date]]</f>
        <v>7</v>
      </c>
    </row>
    <row r="7939" spans="1:22" x14ac:dyDescent="0.35">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s="13">
        <v>2518.29</v>
      </c>
      <c r="S7939" s="13">
        <f t="shared" si="370"/>
        <v>1762.8029999999999</v>
      </c>
      <c r="T7939" s="13">
        <f t="shared" si="371"/>
        <v>755.48700000000008</v>
      </c>
      <c r="U7939" s="2">
        <f t="shared" ref="U7939:U8002" si="372">T7939/R7939</f>
        <v>0.30000000000000004</v>
      </c>
      <c r="V7939">
        <f>Table1[[#This Row],[Ship Date]]-Table1[[#This Row],[Order Date]]</f>
        <v>7</v>
      </c>
    </row>
    <row r="7940" spans="1:22" x14ac:dyDescent="0.35">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s="13">
        <v>540.57000000000005</v>
      </c>
      <c r="S7940" s="13">
        <f t="shared" ref="S7940:S8003" si="373">R7940*0.7</f>
        <v>378.399</v>
      </c>
      <c r="T7940" s="13">
        <f t="shared" ref="T7940:T8003" si="374">R7940-S7940</f>
        <v>162.17100000000005</v>
      </c>
      <c r="U7940" s="2">
        <f t="shared" si="372"/>
        <v>0.30000000000000004</v>
      </c>
      <c r="V7940">
        <f>Table1[[#This Row],[Ship Date]]-Table1[[#This Row],[Order Date]]</f>
        <v>7</v>
      </c>
    </row>
    <row r="7941" spans="1:22" x14ac:dyDescent="0.35">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s="13">
        <v>221.05600000000001</v>
      </c>
      <c r="S7941" s="13">
        <f t="shared" si="373"/>
        <v>154.73920000000001</v>
      </c>
      <c r="T7941" s="13">
        <f t="shared" si="374"/>
        <v>66.316800000000001</v>
      </c>
      <c r="U7941" s="2">
        <f t="shared" si="372"/>
        <v>0.3</v>
      </c>
      <c r="V7941">
        <f>Table1[[#This Row],[Ship Date]]-Table1[[#This Row],[Order Date]]</f>
        <v>7</v>
      </c>
    </row>
    <row r="7942" spans="1:22" x14ac:dyDescent="0.35">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s="13">
        <v>81.424000000000007</v>
      </c>
      <c r="S7942" s="13">
        <f t="shared" si="373"/>
        <v>56.9968</v>
      </c>
      <c r="T7942" s="13">
        <f t="shared" si="374"/>
        <v>24.427200000000006</v>
      </c>
      <c r="U7942" s="2">
        <f t="shared" si="372"/>
        <v>0.30000000000000004</v>
      </c>
      <c r="V7942">
        <f>Table1[[#This Row],[Ship Date]]-Table1[[#This Row],[Order Date]]</f>
        <v>3</v>
      </c>
    </row>
    <row r="7943" spans="1:22" x14ac:dyDescent="0.35">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s="13">
        <v>134.80000000000001</v>
      </c>
      <c r="S7943" s="13">
        <f t="shared" si="373"/>
        <v>94.36</v>
      </c>
      <c r="T7943" s="13">
        <f t="shared" si="374"/>
        <v>40.440000000000012</v>
      </c>
      <c r="U7943" s="2">
        <f t="shared" si="372"/>
        <v>0.30000000000000004</v>
      </c>
      <c r="V7943">
        <f>Table1[[#This Row],[Ship Date]]-Table1[[#This Row],[Order Date]]</f>
        <v>3</v>
      </c>
    </row>
    <row r="7944" spans="1:22" x14ac:dyDescent="0.35">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s="13">
        <v>39.582000000000001</v>
      </c>
      <c r="S7944" s="13">
        <f t="shared" si="373"/>
        <v>27.7074</v>
      </c>
      <c r="T7944" s="13">
        <f t="shared" si="374"/>
        <v>11.874600000000001</v>
      </c>
      <c r="U7944" s="2">
        <f t="shared" si="372"/>
        <v>0.30000000000000004</v>
      </c>
      <c r="V7944">
        <f>Table1[[#This Row],[Ship Date]]-Table1[[#This Row],[Order Date]]</f>
        <v>7</v>
      </c>
    </row>
    <row r="7945" spans="1:22" x14ac:dyDescent="0.35">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s="13">
        <v>44.688000000000002</v>
      </c>
      <c r="S7945" s="13">
        <f t="shared" si="373"/>
        <v>31.281600000000001</v>
      </c>
      <c r="T7945" s="13">
        <f t="shared" si="374"/>
        <v>13.406400000000001</v>
      </c>
      <c r="U7945" s="2">
        <f t="shared" si="372"/>
        <v>0.3</v>
      </c>
      <c r="V7945">
        <f>Table1[[#This Row],[Ship Date]]-Table1[[#This Row],[Order Date]]</f>
        <v>7</v>
      </c>
    </row>
    <row r="7946" spans="1:22" x14ac:dyDescent="0.35">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s="13">
        <v>31.744</v>
      </c>
      <c r="S7946" s="13">
        <f t="shared" si="373"/>
        <v>22.220799999999997</v>
      </c>
      <c r="T7946" s="13">
        <f t="shared" si="374"/>
        <v>9.5232000000000028</v>
      </c>
      <c r="U7946" s="2">
        <f t="shared" si="372"/>
        <v>0.3000000000000001</v>
      </c>
      <c r="V7946">
        <f>Table1[[#This Row],[Ship Date]]-Table1[[#This Row],[Order Date]]</f>
        <v>7</v>
      </c>
    </row>
    <row r="7947" spans="1:22" x14ac:dyDescent="0.35">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s="13">
        <v>40.98</v>
      </c>
      <c r="S7947" s="13">
        <f t="shared" si="373"/>
        <v>28.685999999999996</v>
      </c>
      <c r="T7947" s="13">
        <f t="shared" si="374"/>
        <v>12.294</v>
      </c>
      <c r="U7947" s="2">
        <f t="shared" si="372"/>
        <v>0.30000000000000004</v>
      </c>
      <c r="V7947">
        <f>Table1[[#This Row],[Ship Date]]-Table1[[#This Row],[Order Date]]</f>
        <v>7</v>
      </c>
    </row>
    <row r="7948" spans="1:22" x14ac:dyDescent="0.35">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s="13">
        <v>3.1680000000000001</v>
      </c>
      <c r="S7948" s="13">
        <f t="shared" si="373"/>
        <v>2.2176</v>
      </c>
      <c r="T7948" s="13">
        <f t="shared" si="374"/>
        <v>0.95040000000000013</v>
      </c>
      <c r="U7948" s="2">
        <f t="shared" si="372"/>
        <v>0.30000000000000004</v>
      </c>
      <c r="V7948">
        <f>Table1[[#This Row],[Ship Date]]-Table1[[#This Row],[Order Date]]</f>
        <v>7</v>
      </c>
    </row>
    <row r="7949" spans="1:22" x14ac:dyDescent="0.35">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s="13">
        <v>18.84</v>
      </c>
      <c r="S7949" s="13">
        <f t="shared" si="373"/>
        <v>13.187999999999999</v>
      </c>
      <c r="T7949" s="13">
        <f t="shared" si="374"/>
        <v>5.652000000000001</v>
      </c>
      <c r="U7949" s="2">
        <f t="shared" si="372"/>
        <v>0.30000000000000004</v>
      </c>
      <c r="V7949">
        <f>Table1[[#This Row],[Ship Date]]-Table1[[#This Row],[Order Date]]</f>
        <v>4</v>
      </c>
    </row>
    <row r="7950" spans="1:22" x14ac:dyDescent="0.35">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s="13">
        <v>362.25</v>
      </c>
      <c r="S7950" s="13">
        <f t="shared" si="373"/>
        <v>253.57499999999999</v>
      </c>
      <c r="T7950" s="13">
        <f t="shared" si="374"/>
        <v>108.67500000000001</v>
      </c>
      <c r="U7950" s="2">
        <f t="shared" si="372"/>
        <v>0.30000000000000004</v>
      </c>
      <c r="V7950">
        <f>Table1[[#This Row],[Ship Date]]-Table1[[#This Row],[Order Date]]</f>
        <v>4</v>
      </c>
    </row>
    <row r="7951" spans="1:22" x14ac:dyDescent="0.35">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s="13">
        <v>63.552</v>
      </c>
      <c r="S7951" s="13">
        <f t="shared" si="373"/>
        <v>44.486399999999996</v>
      </c>
      <c r="T7951" s="13">
        <f t="shared" si="374"/>
        <v>19.065600000000003</v>
      </c>
      <c r="U7951" s="2">
        <f t="shared" si="372"/>
        <v>0.30000000000000004</v>
      </c>
      <c r="V7951">
        <f>Table1[[#This Row],[Ship Date]]-Table1[[#This Row],[Order Date]]</f>
        <v>4</v>
      </c>
    </row>
    <row r="7952" spans="1:22" x14ac:dyDescent="0.35">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s="13">
        <v>129.55199999999999</v>
      </c>
      <c r="S7952" s="13">
        <f t="shared" si="373"/>
        <v>90.686399999999992</v>
      </c>
      <c r="T7952" s="13">
        <f t="shared" si="374"/>
        <v>38.865600000000001</v>
      </c>
      <c r="U7952" s="2">
        <f t="shared" si="372"/>
        <v>0.30000000000000004</v>
      </c>
      <c r="V7952">
        <f>Table1[[#This Row],[Ship Date]]-Table1[[#This Row],[Order Date]]</f>
        <v>4</v>
      </c>
    </row>
    <row r="7953" spans="1:22" x14ac:dyDescent="0.3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s="13">
        <v>5.984</v>
      </c>
      <c r="S7953" s="13">
        <f t="shared" si="373"/>
        <v>4.1887999999999996</v>
      </c>
      <c r="T7953" s="13">
        <f t="shared" si="374"/>
        <v>1.7952000000000004</v>
      </c>
      <c r="U7953" s="2">
        <f t="shared" si="372"/>
        <v>0.30000000000000004</v>
      </c>
      <c r="V7953">
        <f>Table1[[#This Row],[Ship Date]]-Table1[[#This Row],[Order Date]]</f>
        <v>5</v>
      </c>
    </row>
    <row r="7954" spans="1:22" x14ac:dyDescent="0.35">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s="13">
        <v>861.76</v>
      </c>
      <c r="S7954" s="13">
        <f t="shared" si="373"/>
        <v>603.23199999999997</v>
      </c>
      <c r="T7954" s="13">
        <f t="shared" si="374"/>
        <v>258.52800000000002</v>
      </c>
      <c r="U7954" s="2">
        <f t="shared" si="372"/>
        <v>0.30000000000000004</v>
      </c>
      <c r="V7954">
        <f>Table1[[#This Row],[Ship Date]]-Table1[[#This Row],[Order Date]]</f>
        <v>5</v>
      </c>
    </row>
    <row r="7955" spans="1:22" x14ac:dyDescent="0.35">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s="13">
        <v>66.959999999999994</v>
      </c>
      <c r="S7955" s="13">
        <f t="shared" si="373"/>
        <v>46.871999999999993</v>
      </c>
      <c r="T7955" s="13">
        <f t="shared" si="374"/>
        <v>20.088000000000001</v>
      </c>
      <c r="U7955" s="2">
        <f t="shared" si="372"/>
        <v>0.30000000000000004</v>
      </c>
      <c r="V7955">
        <f>Table1[[#This Row],[Ship Date]]-Table1[[#This Row],[Order Date]]</f>
        <v>5</v>
      </c>
    </row>
    <row r="7956" spans="1:22" x14ac:dyDescent="0.35">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s="13">
        <v>6.24</v>
      </c>
      <c r="S7956" s="13">
        <f t="shared" si="373"/>
        <v>4.3679999999999994</v>
      </c>
      <c r="T7956" s="13">
        <f t="shared" si="374"/>
        <v>1.8720000000000008</v>
      </c>
      <c r="U7956" s="2">
        <f t="shared" si="372"/>
        <v>0.3000000000000001</v>
      </c>
      <c r="V7956">
        <f>Table1[[#This Row],[Ship Date]]-Table1[[#This Row],[Order Date]]</f>
        <v>5</v>
      </c>
    </row>
    <row r="7957" spans="1:22" x14ac:dyDescent="0.35">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s="13">
        <v>435.16800000000001</v>
      </c>
      <c r="S7957" s="13">
        <f t="shared" si="373"/>
        <v>304.61759999999998</v>
      </c>
      <c r="T7957" s="13">
        <f t="shared" si="374"/>
        <v>130.55040000000002</v>
      </c>
      <c r="U7957" s="2">
        <f t="shared" si="372"/>
        <v>0.30000000000000004</v>
      </c>
      <c r="V7957">
        <f>Table1[[#This Row],[Ship Date]]-Table1[[#This Row],[Order Date]]</f>
        <v>5</v>
      </c>
    </row>
    <row r="7958" spans="1:22" x14ac:dyDescent="0.3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s="13">
        <v>14.9</v>
      </c>
      <c r="S7958" s="13">
        <f t="shared" si="373"/>
        <v>10.43</v>
      </c>
      <c r="T7958" s="13">
        <f t="shared" si="374"/>
        <v>4.4700000000000006</v>
      </c>
      <c r="U7958" s="2">
        <f t="shared" si="372"/>
        <v>0.30000000000000004</v>
      </c>
      <c r="V7958">
        <f>Table1[[#This Row],[Ship Date]]-Table1[[#This Row],[Order Date]]</f>
        <v>5</v>
      </c>
    </row>
    <row r="7959" spans="1:22" x14ac:dyDescent="0.3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s="13">
        <v>15.8</v>
      </c>
      <c r="S7959" s="13">
        <f t="shared" si="373"/>
        <v>11.06</v>
      </c>
      <c r="T7959" s="13">
        <f t="shared" si="374"/>
        <v>4.74</v>
      </c>
      <c r="U7959" s="2">
        <f t="shared" si="372"/>
        <v>0.3</v>
      </c>
      <c r="V7959">
        <f>Table1[[#This Row],[Ship Date]]-Table1[[#This Row],[Order Date]]</f>
        <v>5</v>
      </c>
    </row>
    <row r="7960" spans="1:22" x14ac:dyDescent="0.3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s="13">
        <v>72.900000000000006</v>
      </c>
      <c r="S7960" s="13">
        <f t="shared" si="373"/>
        <v>51.03</v>
      </c>
      <c r="T7960" s="13">
        <f t="shared" si="374"/>
        <v>21.870000000000005</v>
      </c>
      <c r="U7960" s="2">
        <f t="shared" si="372"/>
        <v>0.30000000000000004</v>
      </c>
      <c r="V7960">
        <f>Table1[[#This Row],[Ship Date]]-Table1[[#This Row],[Order Date]]</f>
        <v>5</v>
      </c>
    </row>
    <row r="7961" spans="1:22" x14ac:dyDescent="0.35">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s="13">
        <v>206.352</v>
      </c>
      <c r="S7961" s="13">
        <f t="shared" si="373"/>
        <v>144.44639999999998</v>
      </c>
      <c r="T7961" s="13">
        <f t="shared" si="374"/>
        <v>61.905600000000021</v>
      </c>
      <c r="U7961" s="2">
        <f t="shared" si="372"/>
        <v>0.3000000000000001</v>
      </c>
      <c r="V7961">
        <f>Table1[[#This Row],[Ship Date]]-Table1[[#This Row],[Order Date]]</f>
        <v>5</v>
      </c>
    </row>
    <row r="7962" spans="1:22" x14ac:dyDescent="0.35">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s="13">
        <v>7.992</v>
      </c>
      <c r="S7962" s="13">
        <f t="shared" si="373"/>
        <v>5.5943999999999994</v>
      </c>
      <c r="T7962" s="13">
        <f t="shared" si="374"/>
        <v>2.3976000000000006</v>
      </c>
      <c r="U7962" s="2">
        <f t="shared" si="372"/>
        <v>0.3000000000000001</v>
      </c>
      <c r="V7962">
        <f>Table1[[#This Row],[Ship Date]]-Table1[[#This Row],[Order Date]]</f>
        <v>5</v>
      </c>
    </row>
    <row r="7963" spans="1:22" x14ac:dyDescent="0.3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s="13">
        <v>81.36</v>
      </c>
      <c r="S7963" s="13">
        <f t="shared" si="373"/>
        <v>56.951999999999998</v>
      </c>
      <c r="T7963" s="13">
        <f t="shared" si="374"/>
        <v>24.408000000000001</v>
      </c>
      <c r="U7963" s="2">
        <f t="shared" si="372"/>
        <v>0.30000000000000004</v>
      </c>
      <c r="V7963">
        <f>Table1[[#This Row],[Ship Date]]-Table1[[#This Row],[Order Date]]</f>
        <v>5</v>
      </c>
    </row>
    <row r="7964" spans="1:22" x14ac:dyDescent="0.35">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s="13">
        <v>20.231999999999999</v>
      </c>
      <c r="S7964" s="13">
        <f t="shared" si="373"/>
        <v>14.162399999999998</v>
      </c>
      <c r="T7964" s="13">
        <f t="shared" si="374"/>
        <v>6.0696000000000012</v>
      </c>
      <c r="U7964" s="2">
        <f t="shared" si="372"/>
        <v>0.30000000000000004</v>
      </c>
      <c r="V7964">
        <f>Table1[[#This Row],[Ship Date]]-Table1[[#This Row],[Order Date]]</f>
        <v>5</v>
      </c>
    </row>
    <row r="7965" spans="1:22" x14ac:dyDescent="0.3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s="13">
        <v>389.05599999999998</v>
      </c>
      <c r="S7965" s="13">
        <f t="shared" si="373"/>
        <v>272.33919999999995</v>
      </c>
      <c r="T7965" s="13">
        <f t="shared" si="374"/>
        <v>116.71680000000003</v>
      </c>
      <c r="U7965" s="2">
        <f t="shared" si="372"/>
        <v>0.3000000000000001</v>
      </c>
      <c r="V7965">
        <f>Table1[[#This Row],[Ship Date]]-Table1[[#This Row],[Order Date]]</f>
        <v>5</v>
      </c>
    </row>
    <row r="7966" spans="1:22" x14ac:dyDescent="0.3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s="13">
        <v>20.736000000000001</v>
      </c>
      <c r="S7966" s="13">
        <f t="shared" si="373"/>
        <v>14.5152</v>
      </c>
      <c r="T7966" s="13">
        <f t="shared" si="374"/>
        <v>6.2208000000000006</v>
      </c>
      <c r="U7966" s="2">
        <f t="shared" si="372"/>
        <v>0.30000000000000004</v>
      </c>
      <c r="V7966">
        <f>Table1[[#This Row],[Ship Date]]-Table1[[#This Row],[Order Date]]</f>
        <v>5</v>
      </c>
    </row>
    <row r="7967" spans="1:22" x14ac:dyDescent="0.35">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s="13">
        <v>41.472000000000001</v>
      </c>
      <c r="S7967" s="13">
        <f t="shared" si="373"/>
        <v>29.0304</v>
      </c>
      <c r="T7967" s="13">
        <f t="shared" si="374"/>
        <v>12.441600000000001</v>
      </c>
      <c r="U7967" s="2">
        <f t="shared" si="372"/>
        <v>0.30000000000000004</v>
      </c>
      <c r="V7967">
        <f>Table1[[#This Row],[Ship Date]]-Table1[[#This Row],[Order Date]]</f>
        <v>5</v>
      </c>
    </row>
    <row r="7968" spans="1:22" x14ac:dyDescent="0.35">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s="13">
        <v>33.36</v>
      </c>
      <c r="S7968" s="13">
        <f t="shared" si="373"/>
        <v>23.351999999999997</v>
      </c>
      <c r="T7968" s="13">
        <f t="shared" si="374"/>
        <v>10.008000000000003</v>
      </c>
      <c r="U7968" s="2">
        <f t="shared" si="372"/>
        <v>0.3000000000000001</v>
      </c>
      <c r="V7968">
        <f>Table1[[#This Row],[Ship Date]]-Table1[[#This Row],[Order Date]]</f>
        <v>7</v>
      </c>
    </row>
    <row r="7969" spans="1:22" x14ac:dyDescent="0.35">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s="13">
        <v>90.882000000000005</v>
      </c>
      <c r="S7969" s="13">
        <f t="shared" si="373"/>
        <v>63.617399999999996</v>
      </c>
      <c r="T7969" s="13">
        <f t="shared" si="374"/>
        <v>27.264600000000009</v>
      </c>
      <c r="U7969" s="2">
        <f t="shared" si="372"/>
        <v>0.3000000000000001</v>
      </c>
      <c r="V7969">
        <f>Table1[[#This Row],[Ship Date]]-Table1[[#This Row],[Order Date]]</f>
        <v>2</v>
      </c>
    </row>
    <row r="7970" spans="1:22" x14ac:dyDescent="0.35">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s="13">
        <v>15.992000000000001</v>
      </c>
      <c r="S7970" s="13">
        <f t="shared" si="373"/>
        <v>11.1944</v>
      </c>
      <c r="T7970" s="13">
        <f t="shared" si="374"/>
        <v>4.797600000000001</v>
      </c>
      <c r="U7970" s="2">
        <f t="shared" si="372"/>
        <v>0.30000000000000004</v>
      </c>
      <c r="V7970">
        <f>Table1[[#This Row],[Ship Date]]-Table1[[#This Row],[Order Date]]</f>
        <v>2</v>
      </c>
    </row>
    <row r="7971" spans="1:22" x14ac:dyDescent="0.35">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s="13">
        <v>120.78400000000001</v>
      </c>
      <c r="S7971" s="13">
        <f t="shared" si="373"/>
        <v>84.5488</v>
      </c>
      <c r="T7971" s="13">
        <f t="shared" si="374"/>
        <v>36.235200000000006</v>
      </c>
      <c r="U7971" s="2">
        <f t="shared" si="372"/>
        <v>0.30000000000000004</v>
      </c>
      <c r="V7971">
        <f>Table1[[#This Row],[Ship Date]]-Table1[[#This Row],[Order Date]]</f>
        <v>2</v>
      </c>
    </row>
    <row r="7972" spans="1:22" x14ac:dyDescent="0.35">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s="13">
        <v>519.79200000000003</v>
      </c>
      <c r="S7972" s="13">
        <f t="shared" si="373"/>
        <v>363.8544</v>
      </c>
      <c r="T7972" s="13">
        <f t="shared" si="374"/>
        <v>155.93760000000003</v>
      </c>
      <c r="U7972" s="2">
        <f t="shared" si="372"/>
        <v>0.30000000000000004</v>
      </c>
      <c r="V7972">
        <f>Table1[[#This Row],[Ship Date]]-Table1[[#This Row],[Order Date]]</f>
        <v>4</v>
      </c>
    </row>
    <row r="7973" spans="1:22" x14ac:dyDescent="0.35">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s="13">
        <v>31.175999999999998</v>
      </c>
      <c r="S7973" s="13">
        <f t="shared" si="373"/>
        <v>21.823199999999996</v>
      </c>
      <c r="T7973" s="13">
        <f t="shared" si="374"/>
        <v>9.352800000000002</v>
      </c>
      <c r="U7973" s="2">
        <f t="shared" si="372"/>
        <v>0.3000000000000001</v>
      </c>
      <c r="V7973">
        <f>Table1[[#This Row],[Ship Date]]-Table1[[#This Row],[Order Date]]</f>
        <v>4</v>
      </c>
    </row>
    <row r="7974" spans="1:22" x14ac:dyDescent="0.35">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s="13">
        <v>10.368</v>
      </c>
      <c r="S7974" s="13">
        <f t="shared" si="373"/>
        <v>7.2576000000000001</v>
      </c>
      <c r="T7974" s="13">
        <f t="shared" si="374"/>
        <v>3.1104000000000003</v>
      </c>
      <c r="U7974" s="2">
        <f t="shared" si="372"/>
        <v>0.30000000000000004</v>
      </c>
      <c r="V7974">
        <f>Table1[[#This Row],[Ship Date]]-Table1[[#This Row],[Order Date]]</f>
        <v>4</v>
      </c>
    </row>
    <row r="7975" spans="1:22" x14ac:dyDescent="0.35">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s="13">
        <v>2.7240000000000002</v>
      </c>
      <c r="S7975" s="13">
        <f t="shared" si="373"/>
        <v>1.9068000000000001</v>
      </c>
      <c r="T7975" s="13">
        <f t="shared" si="374"/>
        <v>0.81720000000000015</v>
      </c>
      <c r="U7975" s="2">
        <f t="shared" si="372"/>
        <v>0.30000000000000004</v>
      </c>
      <c r="V7975">
        <f>Table1[[#This Row],[Ship Date]]-Table1[[#This Row],[Order Date]]</f>
        <v>4</v>
      </c>
    </row>
    <row r="7976" spans="1:22" x14ac:dyDescent="0.35">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s="13">
        <v>254.352</v>
      </c>
      <c r="S7976" s="13">
        <f t="shared" si="373"/>
        <v>178.04640000000001</v>
      </c>
      <c r="T7976" s="13">
        <f t="shared" si="374"/>
        <v>76.305599999999998</v>
      </c>
      <c r="U7976" s="2">
        <f t="shared" si="372"/>
        <v>0.3</v>
      </c>
      <c r="V7976">
        <f>Table1[[#This Row],[Ship Date]]-Table1[[#This Row],[Order Date]]</f>
        <v>4</v>
      </c>
    </row>
    <row r="7977" spans="1:22" x14ac:dyDescent="0.35">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s="13">
        <v>3.762</v>
      </c>
      <c r="S7977" s="13">
        <f t="shared" si="373"/>
        <v>2.6334</v>
      </c>
      <c r="T7977" s="13">
        <f t="shared" si="374"/>
        <v>1.1286</v>
      </c>
      <c r="U7977" s="2">
        <f t="shared" si="372"/>
        <v>0.3</v>
      </c>
      <c r="V7977">
        <f>Table1[[#This Row],[Ship Date]]-Table1[[#This Row],[Order Date]]</f>
        <v>4</v>
      </c>
    </row>
    <row r="7978" spans="1:22" x14ac:dyDescent="0.35">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s="13">
        <v>10.272</v>
      </c>
      <c r="S7978" s="13">
        <f t="shared" si="373"/>
        <v>7.1903999999999995</v>
      </c>
      <c r="T7978" s="13">
        <f t="shared" si="374"/>
        <v>3.0816000000000008</v>
      </c>
      <c r="U7978" s="2">
        <f t="shared" si="372"/>
        <v>0.30000000000000004</v>
      </c>
      <c r="V7978">
        <f>Table1[[#This Row],[Ship Date]]-Table1[[#This Row],[Order Date]]</f>
        <v>4</v>
      </c>
    </row>
    <row r="7979" spans="1:22" x14ac:dyDescent="0.35">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s="13">
        <v>659.97</v>
      </c>
      <c r="S7979" s="13">
        <f t="shared" si="373"/>
        <v>461.97899999999998</v>
      </c>
      <c r="T7979" s="13">
        <f t="shared" si="374"/>
        <v>197.99100000000004</v>
      </c>
      <c r="U7979" s="2">
        <f t="shared" si="372"/>
        <v>0.30000000000000004</v>
      </c>
      <c r="V7979">
        <f>Table1[[#This Row],[Ship Date]]-Table1[[#This Row],[Order Date]]</f>
        <v>5</v>
      </c>
    </row>
    <row r="7980" spans="1:22" x14ac:dyDescent="0.35">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s="13">
        <v>113.73</v>
      </c>
      <c r="S7980" s="13">
        <f t="shared" si="373"/>
        <v>79.611000000000004</v>
      </c>
      <c r="T7980" s="13">
        <f t="shared" si="374"/>
        <v>34.119</v>
      </c>
      <c r="U7980" s="2">
        <f t="shared" si="372"/>
        <v>0.3</v>
      </c>
      <c r="V7980">
        <f>Table1[[#This Row],[Ship Date]]-Table1[[#This Row],[Order Date]]</f>
        <v>5</v>
      </c>
    </row>
    <row r="7981" spans="1:22" x14ac:dyDescent="0.35">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s="13">
        <v>5.1040000000000001</v>
      </c>
      <c r="S7981" s="13">
        <f t="shared" si="373"/>
        <v>3.5728</v>
      </c>
      <c r="T7981" s="13">
        <f t="shared" si="374"/>
        <v>1.5312000000000001</v>
      </c>
      <c r="U7981" s="2">
        <f t="shared" si="372"/>
        <v>0.30000000000000004</v>
      </c>
      <c r="V7981">
        <f>Table1[[#This Row],[Ship Date]]-Table1[[#This Row],[Order Date]]</f>
        <v>4</v>
      </c>
    </row>
    <row r="7982" spans="1:22" x14ac:dyDescent="0.3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s="13">
        <v>16.448</v>
      </c>
      <c r="S7982" s="13">
        <f t="shared" si="373"/>
        <v>11.5136</v>
      </c>
      <c r="T7982" s="13">
        <f t="shared" si="374"/>
        <v>4.9344000000000001</v>
      </c>
      <c r="U7982" s="2">
        <f t="shared" si="372"/>
        <v>0.3</v>
      </c>
      <c r="V7982">
        <f>Table1[[#This Row],[Ship Date]]-Table1[[#This Row],[Order Date]]</f>
        <v>4</v>
      </c>
    </row>
    <row r="7983" spans="1:22" x14ac:dyDescent="0.35">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s="13">
        <v>81.92</v>
      </c>
      <c r="S7983" s="13">
        <f t="shared" si="373"/>
        <v>57.343999999999994</v>
      </c>
      <c r="T7983" s="13">
        <f t="shared" si="374"/>
        <v>24.576000000000008</v>
      </c>
      <c r="U7983" s="2">
        <f t="shared" si="372"/>
        <v>0.3000000000000001</v>
      </c>
      <c r="V7983">
        <f>Table1[[#This Row],[Ship Date]]-Table1[[#This Row],[Order Date]]</f>
        <v>3</v>
      </c>
    </row>
    <row r="7984" spans="1:22" x14ac:dyDescent="0.35">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s="13">
        <v>254.9</v>
      </c>
      <c r="S7984" s="13">
        <f t="shared" si="373"/>
        <v>178.43</v>
      </c>
      <c r="T7984" s="13">
        <f t="shared" si="374"/>
        <v>76.47</v>
      </c>
      <c r="U7984" s="2">
        <f t="shared" si="372"/>
        <v>0.3</v>
      </c>
      <c r="V7984">
        <f>Table1[[#This Row],[Ship Date]]-Table1[[#This Row],[Order Date]]</f>
        <v>3</v>
      </c>
    </row>
    <row r="7985" spans="1:22" x14ac:dyDescent="0.35">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s="13">
        <v>15.12</v>
      </c>
      <c r="S7985" s="13">
        <f t="shared" si="373"/>
        <v>10.584</v>
      </c>
      <c r="T7985" s="13">
        <f t="shared" si="374"/>
        <v>4.5359999999999996</v>
      </c>
      <c r="U7985" s="2">
        <f t="shared" si="372"/>
        <v>0.3</v>
      </c>
      <c r="V7985">
        <f>Table1[[#This Row],[Ship Date]]-Table1[[#This Row],[Order Date]]</f>
        <v>3</v>
      </c>
    </row>
    <row r="7986" spans="1:22" x14ac:dyDescent="0.35">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s="13">
        <v>7.8719999999999999</v>
      </c>
      <c r="S7986" s="13">
        <f t="shared" si="373"/>
        <v>5.5103999999999997</v>
      </c>
      <c r="T7986" s="13">
        <f t="shared" si="374"/>
        <v>2.3616000000000001</v>
      </c>
      <c r="U7986" s="2">
        <f t="shared" si="372"/>
        <v>0.30000000000000004</v>
      </c>
      <c r="V7986">
        <f>Table1[[#This Row],[Ship Date]]-Table1[[#This Row],[Order Date]]</f>
        <v>3</v>
      </c>
    </row>
    <row r="7987" spans="1:22" x14ac:dyDescent="0.35">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s="13">
        <v>8.32</v>
      </c>
      <c r="S7987" s="13">
        <f t="shared" si="373"/>
        <v>5.8239999999999998</v>
      </c>
      <c r="T7987" s="13">
        <f t="shared" si="374"/>
        <v>2.4960000000000004</v>
      </c>
      <c r="U7987" s="2">
        <f t="shared" si="372"/>
        <v>0.30000000000000004</v>
      </c>
      <c r="V7987">
        <f>Table1[[#This Row],[Ship Date]]-Table1[[#This Row],[Order Date]]</f>
        <v>3</v>
      </c>
    </row>
    <row r="7988" spans="1:22" x14ac:dyDescent="0.35">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s="13">
        <v>89.95</v>
      </c>
      <c r="S7988" s="13">
        <f t="shared" si="373"/>
        <v>62.964999999999996</v>
      </c>
      <c r="T7988" s="13">
        <f t="shared" si="374"/>
        <v>26.985000000000007</v>
      </c>
      <c r="U7988" s="2">
        <f t="shared" si="372"/>
        <v>0.30000000000000004</v>
      </c>
      <c r="V7988">
        <f>Table1[[#This Row],[Ship Date]]-Table1[[#This Row],[Order Date]]</f>
        <v>3</v>
      </c>
    </row>
    <row r="7989" spans="1:22" x14ac:dyDescent="0.3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s="13">
        <v>25.2</v>
      </c>
      <c r="S7989" s="13">
        <f t="shared" si="373"/>
        <v>17.639999999999997</v>
      </c>
      <c r="T7989" s="13">
        <f t="shared" si="374"/>
        <v>7.5600000000000023</v>
      </c>
      <c r="U7989" s="2">
        <f t="shared" si="372"/>
        <v>0.3000000000000001</v>
      </c>
      <c r="V7989">
        <f>Table1[[#This Row],[Ship Date]]-Table1[[#This Row],[Order Date]]</f>
        <v>6</v>
      </c>
    </row>
    <row r="7990" spans="1:22" x14ac:dyDescent="0.3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s="13">
        <v>37.590000000000003</v>
      </c>
      <c r="S7990" s="13">
        <f t="shared" si="373"/>
        <v>26.313000000000002</v>
      </c>
      <c r="T7990" s="13">
        <f t="shared" si="374"/>
        <v>11.277000000000001</v>
      </c>
      <c r="U7990" s="2">
        <f t="shared" si="372"/>
        <v>0.3</v>
      </c>
      <c r="V7990">
        <f>Table1[[#This Row],[Ship Date]]-Table1[[#This Row],[Order Date]]</f>
        <v>6</v>
      </c>
    </row>
    <row r="7991" spans="1:22" x14ac:dyDescent="0.35">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s="13">
        <v>14.97</v>
      </c>
      <c r="S7991" s="13">
        <f t="shared" si="373"/>
        <v>10.478999999999999</v>
      </c>
      <c r="T7991" s="13">
        <f t="shared" si="374"/>
        <v>4.4910000000000014</v>
      </c>
      <c r="U7991" s="2">
        <f t="shared" si="372"/>
        <v>0.3000000000000001</v>
      </c>
      <c r="V7991">
        <f>Table1[[#This Row],[Ship Date]]-Table1[[#This Row],[Order Date]]</f>
        <v>6</v>
      </c>
    </row>
    <row r="7992" spans="1:22" x14ac:dyDescent="0.3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s="13">
        <v>1.98</v>
      </c>
      <c r="S7992" s="13">
        <f t="shared" si="373"/>
        <v>1.3859999999999999</v>
      </c>
      <c r="T7992" s="13">
        <f t="shared" si="374"/>
        <v>0.59400000000000008</v>
      </c>
      <c r="U7992" s="2">
        <f t="shared" si="372"/>
        <v>0.30000000000000004</v>
      </c>
      <c r="V7992">
        <f>Table1[[#This Row],[Ship Date]]-Table1[[#This Row],[Order Date]]</f>
        <v>6</v>
      </c>
    </row>
    <row r="7993" spans="1:22" x14ac:dyDescent="0.35">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s="13">
        <v>39.936</v>
      </c>
      <c r="S7993" s="13">
        <f t="shared" si="373"/>
        <v>27.955199999999998</v>
      </c>
      <c r="T7993" s="13">
        <f t="shared" si="374"/>
        <v>11.980800000000002</v>
      </c>
      <c r="U7993" s="2">
        <f t="shared" si="372"/>
        <v>0.30000000000000004</v>
      </c>
      <c r="V7993">
        <f>Table1[[#This Row],[Ship Date]]-Table1[[#This Row],[Order Date]]</f>
        <v>3</v>
      </c>
    </row>
    <row r="7994" spans="1:22" x14ac:dyDescent="0.35">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s="13">
        <v>18.463999999999999</v>
      </c>
      <c r="S7994" s="13">
        <f t="shared" si="373"/>
        <v>12.924799999999998</v>
      </c>
      <c r="T7994" s="13">
        <f t="shared" si="374"/>
        <v>5.539200000000001</v>
      </c>
      <c r="U7994" s="2">
        <f t="shared" si="372"/>
        <v>0.3000000000000001</v>
      </c>
      <c r="V7994">
        <f>Table1[[#This Row],[Ship Date]]-Table1[[#This Row],[Order Date]]</f>
        <v>3</v>
      </c>
    </row>
    <row r="7995" spans="1:22" x14ac:dyDescent="0.35">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s="13">
        <v>4.8959999999999999</v>
      </c>
      <c r="S7995" s="13">
        <f t="shared" si="373"/>
        <v>3.4271999999999996</v>
      </c>
      <c r="T7995" s="13">
        <f t="shared" si="374"/>
        <v>1.4688000000000003</v>
      </c>
      <c r="U7995" s="2">
        <f t="shared" si="372"/>
        <v>0.3000000000000001</v>
      </c>
      <c r="V7995">
        <f>Table1[[#This Row],[Ship Date]]-Table1[[#This Row],[Order Date]]</f>
        <v>3</v>
      </c>
    </row>
    <row r="7996" spans="1:22" x14ac:dyDescent="0.35">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s="13">
        <v>145.76400000000001</v>
      </c>
      <c r="S7996" s="13">
        <f t="shared" si="373"/>
        <v>102.0348</v>
      </c>
      <c r="T7996" s="13">
        <f t="shared" si="374"/>
        <v>43.729200000000006</v>
      </c>
      <c r="U7996" s="2">
        <f t="shared" si="372"/>
        <v>0.30000000000000004</v>
      </c>
      <c r="V7996">
        <f>Table1[[#This Row],[Ship Date]]-Table1[[#This Row],[Order Date]]</f>
        <v>3</v>
      </c>
    </row>
    <row r="7997" spans="1:22" x14ac:dyDescent="0.35">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s="13">
        <v>9.6120000000000001</v>
      </c>
      <c r="S7997" s="13">
        <f t="shared" si="373"/>
        <v>6.7283999999999997</v>
      </c>
      <c r="T7997" s="13">
        <f t="shared" si="374"/>
        <v>2.8836000000000004</v>
      </c>
      <c r="U7997" s="2">
        <f t="shared" si="372"/>
        <v>0.30000000000000004</v>
      </c>
      <c r="V7997">
        <f>Table1[[#This Row],[Ship Date]]-Table1[[#This Row],[Order Date]]</f>
        <v>3</v>
      </c>
    </row>
    <row r="7998" spans="1:22" x14ac:dyDescent="0.35">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s="13">
        <v>199.75</v>
      </c>
      <c r="S7998" s="13">
        <f t="shared" si="373"/>
        <v>139.82499999999999</v>
      </c>
      <c r="T7998" s="13">
        <f t="shared" si="374"/>
        <v>59.925000000000011</v>
      </c>
      <c r="U7998" s="2">
        <f t="shared" si="372"/>
        <v>0.30000000000000004</v>
      </c>
      <c r="V7998">
        <f>Table1[[#This Row],[Ship Date]]-Table1[[#This Row],[Order Date]]</f>
        <v>2</v>
      </c>
    </row>
    <row r="7999" spans="1:22" x14ac:dyDescent="0.35">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s="13">
        <v>1673.184</v>
      </c>
      <c r="S7999" s="13">
        <f t="shared" si="373"/>
        <v>1171.2287999999999</v>
      </c>
      <c r="T7999" s="13">
        <f t="shared" si="374"/>
        <v>501.9552000000001</v>
      </c>
      <c r="U7999" s="2">
        <f t="shared" si="372"/>
        <v>0.30000000000000004</v>
      </c>
      <c r="V7999">
        <f>Table1[[#This Row],[Ship Date]]-Table1[[#This Row],[Order Date]]</f>
        <v>2</v>
      </c>
    </row>
    <row r="8000" spans="1:22" x14ac:dyDescent="0.35">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s="13">
        <v>12.18</v>
      </c>
      <c r="S8000" s="13">
        <f t="shared" si="373"/>
        <v>8.5259999999999998</v>
      </c>
      <c r="T8000" s="13">
        <f t="shared" si="374"/>
        <v>3.6539999999999999</v>
      </c>
      <c r="U8000" s="2">
        <f t="shared" si="372"/>
        <v>0.3</v>
      </c>
      <c r="V8000">
        <f>Table1[[#This Row],[Ship Date]]-Table1[[#This Row],[Order Date]]</f>
        <v>3</v>
      </c>
    </row>
    <row r="8001" spans="1:22" x14ac:dyDescent="0.35">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s="13">
        <v>57.68</v>
      </c>
      <c r="S8001" s="13">
        <f t="shared" si="373"/>
        <v>40.375999999999998</v>
      </c>
      <c r="T8001" s="13">
        <f t="shared" si="374"/>
        <v>17.304000000000002</v>
      </c>
      <c r="U8001" s="2">
        <f t="shared" si="372"/>
        <v>0.30000000000000004</v>
      </c>
      <c r="V8001">
        <f>Table1[[#This Row],[Ship Date]]-Table1[[#This Row],[Order Date]]</f>
        <v>3</v>
      </c>
    </row>
    <row r="8002" spans="1:22" x14ac:dyDescent="0.35">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s="13">
        <v>263.95999999999998</v>
      </c>
      <c r="S8002" s="13">
        <f t="shared" si="373"/>
        <v>184.77199999999996</v>
      </c>
      <c r="T8002" s="13">
        <f t="shared" si="374"/>
        <v>79.188000000000017</v>
      </c>
      <c r="U8002" s="2">
        <f t="shared" si="372"/>
        <v>0.3000000000000001</v>
      </c>
      <c r="V8002">
        <f>Table1[[#This Row],[Ship Date]]-Table1[[#This Row],[Order Date]]</f>
        <v>4</v>
      </c>
    </row>
    <row r="8003" spans="1:22" x14ac:dyDescent="0.35">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s="13">
        <v>299.94</v>
      </c>
      <c r="S8003" s="13">
        <f t="shared" si="373"/>
        <v>209.958</v>
      </c>
      <c r="T8003" s="13">
        <f t="shared" si="374"/>
        <v>89.981999999999999</v>
      </c>
      <c r="U8003" s="2">
        <f t="shared" ref="U8003:U8066" si="375">T8003/R8003</f>
        <v>0.3</v>
      </c>
      <c r="V8003">
        <f>Table1[[#This Row],[Ship Date]]-Table1[[#This Row],[Order Date]]</f>
        <v>3</v>
      </c>
    </row>
    <row r="8004" spans="1:22" x14ac:dyDescent="0.35">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s="13">
        <v>25.76</v>
      </c>
      <c r="S8004" s="13">
        <f t="shared" ref="S8004:S8067" si="376">R8004*0.7</f>
        <v>18.032</v>
      </c>
      <c r="T8004" s="13">
        <f t="shared" ref="T8004:T8067" si="377">R8004-S8004</f>
        <v>7.7280000000000015</v>
      </c>
      <c r="U8004" s="2">
        <f t="shared" si="375"/>
        <v>0.30000000000000004</v>
      </c>
      <c r="V8004">
        <f>Table1[[#This Row],[Ship Date]]-Table1[[#This Row],[Order Date]]</f>
        <v>3</v>
      </c>
    </row>
    <row r="8005" spans="1:22" x14ac:dyDescent="0.35">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s="13">
        <v>271.89999999999998</v>
      </c>
      <c r="S8005" s="13">
        <f t="shared" si="376"/>
        <v>190.32999999999998</v>
      </c>
      <c r="T8005" s="13">
        <f t="shared" si="377"/>
        <v>81.569999999999993</v>
      </c>
      <c r="U8005" s="2">
        <f t="shared" si="375"/>
        <v>0.3</v>
      </c>
      <c r="V8005">
        <f>Table1[[#This Row],[Ship Date]]-Table1[[#This Row],[Order Date]]</f>
        <v>2</v>
      </c>
    </row>
    <row r="8006" spans="1:22" x14ac:dyDescent="0.35">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s="13">
        <v>45.84</v>
      </c>
      <c r="S8006" s="13">
        <f t="shared" si="376"/>
        <v>32.088000000000001</v>
      </c>
      <c r="T8006" s="13">
        <f t="shared" si="377"/>
        <v>13.752000000000002</v>
      </c>
      <c r="U8006" s="2">
        <f t="shared" si="375"/>
        <v>0.30000000000000004</v>
      </c>
      <c r="V8006">
        <f>Table1[[#This Row],[Ship Date]]-Table1[[#This Row],[Order Date]]</f>
        <v>2</v>
      </c>
    </row>
    <row r="8007" spans="1:22" x14ac:dyDescent="0.35">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s="13">
        <v>9.82</v>
      </c>
      <c r="S8007" s="13">
        <f t="shared" si="376"/>
        <v>6.8739999999999997</v>
      </c>
      <c r="T8007" s="13">
        <f t="shared" si="377"/>
        <v>2.9460000000000006</v>
      </c>
      <c r="U8007" s="2">
        <f t="shared" si="375"/>
        <v>0.30000000000000004</v>
      </c>
      <c r="V8007">
        <f>Table1[[#This Row],[Ship Date]]-Table1[[#This Row],[Order Date]]</f>
        <v>2</v>
      </c>
    </row>
    <row r="8008" spans="1:22" x14ac:dyDescent="0.35">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s="13">
        <v>93.36</v>
      </c>
      <c r="S8008" s="13">
        <f t="shared" si="376"/>
        <v>65.35199999999999</v>
      </c>
      <c r="T8008" s="13">
        <f t="shared" si="377"/>
        <v>28.00800000000001</v>
      </c>
      <c r="U8008" s="2">
        <f t="shared" si="375"/>
        <v>0.3000000000000001</v>
      </c>
      <c r="V8008">
        <f>Table1[[#This Row],[Ship Date]]-Table1[[#This Row],[Order Date]]</f>
        <v>4</v>
      </c>
    </row>
    <row r="8009" spans="1:22" x14ac:dyDescent="0.35">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s="13">
        <v>541.24</v>
      </c>
      <c r="S8009" s="13">
        <f t="shared" si="376"/>
        <v>378.86799999999999</v>
      </c>
      <c r="T8009" s="13">
        <f t="shared" si="377"/>
        <v>162.37200000000001</v>
      </c>
      <c r="U8009" s="2">
        <f t="shared" si="375"/>
        <v>0.30000000000000004</v>
      </c>
      <c r="V8009">
        <f>Table1[[#This Row],[Ship Date]]-Table1[[#This Row],[Order Date]]</f>
        <v>7</v>
      </c>
    </row>
    <row r="8010" spans="1:22" x14ac:dyDescent="0.35">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s="13">
        <v>106.32</v>
      </c>
      <c r="S8010" s="13">
        <f t="shared" si="376"/>
        <v>74.423999999999992</v>
      </c>
      <c r="T8010" s="13">
        <f t="shared" si="377"/>
        <v>31.896000000000001</v>
      </c>
      <c r="U8010" s="2">
        <f t="shared" si="375"/>
        <v>0.30000000000000004</v>
      </c>
      <c r="V8010">
        <f>Table1[[#This Row],[Ship Date]]-Table1[[#This Row],[Order Date]]</f>
        <v>7</v>
      </c>
    </row>
    <row r="8011" spans="1:22" x14ac:dyDescent="0.35">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s="13">
        <v>1323.9</v>
      </c>
      <c r="S8011" s="13">
        <f t="shared" si="376"/>
        <v>926.73</v>
      </c>
      <c r="T8011" s="13">
        <f t="shared" si="377"/>
        <v>397.17000000000007</v>
      </c>
      <c r="U8011" s="2">
        <f t="shared" si="375"/>
        <v>0.30000000000000004</v>
      </c>
      <c r="V8011">
        <f>Table1[[#This Row],[Ship Date]]-Table1[[#This Row],[Order Date]]</f>
        <v>7</v>
      </c>
    </row>
    <row r="8012" spans="1:22" x14ac:dyDescent="0.35">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s="13">
        <v>126.624</v>
      </c>
      <c r="S8012" s="13">
        <f t="shared" si="376"/>
        <v>88.636799999999994</v>
      </c>
      <c r="T8012" s="13">
        <f t="shared" si="377"/>
        <v>37.987200000000001</v>
      </c>
      <c r="U8012" s="2">
        <f t="shared" si="375"/>
        <v>0.30000000000000004</v>
      </c>
      <c r="V8012">
        <f>Table1[[#This Row],[Ship Date]]-Table1[[#This Row],[Order Date]]</f>
        <v>3</v>
      </c>
    </row>
    <row r="8013" spans="1:22" x14ac:dyDescent="0.35">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s="13">
        <v>125.944</v>
      </c>
      <c r="S8013" s="13">
        <f t="shared" si="376"/>
        <v>88.160799999999995</v>
      </c>
      <c r="T8013" s="13">
        <f t="shared" si="377"/>
        <v>37.783200000000008</v>
      </c>
      <c r="U8013" s="2">
        <f t="shared" si="375"/>
        <v>0.30000000000000004</v>
      </c>
      <c r="V8013">
        <f>Table1[[#This Row],[Ship Date]]-Table1[[#This Row],[Order Date]]</f>
        <v>3</v>
      </c>
    </row>
    <row r="8014" spans="1:22" x14ac:dyDescent="0.35">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s="13">
        <v>663.92</v>
      </c>
      <c r="S8014" s="13">
        <f t="shared" si="376"/>
        <v>464.74399999999991</v>
      </c>
      <c r="T8014" s="13">
        <f t="shared" si="377"/>
        <v>199.17600000000004</v>
      </c>
      <c r="U8014" s="2">
        <f t="shared" si="375"/>
        <v>0.3000000000000001</v>
      </c>
      <c r="V8014">
        <f>Table1[[#This Row],[Ship Date]]-Table1[[#This Row],[Order Date]]</f>
        <v>0</v>
      </c>
    </row>
    <row r="8015" spans="1:22" x14ac:dyDescent="0.35">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s="13">
        <v>120</v>
      </c>
      <c r="S8015" s="13">
        <f t="shared" si="376"/>
        <v>84</v>
      </c>
      <c r="T8015" s="13">
        <f t="shared" si="377"/>
        <v>36</v>
      </c>
      <c r="U8015" s="2">
        <f t="shared" si="375"/>
        <v>0.3</v>
      </c>
      <c r="V8015">
        <f>Table1[[#This Row],[Ship Date]]-Table1[[#This Row],[Order Date]]</f>
        <v>0</v>
      </c>
    </row>
    <row r="8016" spans="1:22" x14ac:dyDescent="0.35">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s="13">
        <v>3.29</v>
      </c>
      <c r="S8016" s="13">
        <f t="shared" si="376"/>
        <v>2.3029999999999999</v>
      </c>
      <c r="T8016" s="13">
        <f t="shared" si="377"/>
        <v>0.9870000000000001</v>
      </c>
      <c r="U8016" s="2">
        <f t="shared" si="375"/>
        <v>0.30000000000000004</v>
      </c>
      <c r="V8016">
        <f>Table1[[#This Row],[Ship Date]]-Table1[[#This Row],[Order Date]]</f>
        <v>0</v>
      </c>
    </row>
    <row r="8017" spans="1:22" x14ac:dyDescent="0.35">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s="13">
        <v>18.84</v>
      </c>
      <c r="S8017" s="13">
        <f t="shared" si="376"/>
        <v>13.187999999999999</v>
      </c>
      <c r="T8017" s="13">
        <f t="shared" si="377"/>
        <v>5.652000000000001</v>
      </c>
      <c r="U8017" s="2">
        <f t="shared" si="375"/>
        <v>0.30000000000000004</v>
      </c>
      <c r="V8017">
        <f>Table1[[#This Row],[Ship Date]]-Table1[[#This Row],[Order Date]]</f>
        <v>0</v>
      </c>
    </row>
    <row r="8018" spans="1:22" x14ac:dyDescent="0.35">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s="13">
        <v>60.671999999999997</v>
      </c>
      <c r="S8018" s="13">
        <f t="shared" si="376"/>
        <v>42.470399999999998</v>
      </c>
      <c r="T8018" s="13">
        <f t="shared" si="377"/>
        <v>18.201599999999999</v>
      </c>
      <c r="U8018" s="2">
        <f t="shared" si="375"/>
        <v>0.3</v>
      </c>
      <c r="V8018">
        <f>Table1[[#This Row],[Ship Date]]-Table1[[#This Row],[Order Date]]</f>
        <v>2</v>
      </c>
    </row>
    <row r="8019" spans="1:22" x14ac:dyDescent="0.35">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s="13">
        <v>30.815999999999999</v>
      </c>
      <c r="S8019" s="13">
        <f t="shared" si="376"/>
        <v>21.571199999999997</v>
      </c>
      <c r="T8019" s="13">
        <f t="shared" si="377"/>
        <v>9.2448000000000015</v>
      </c>
      <c r="U8019" s="2">
        <f t="shared" si="375"/>
        <v>0.30000000000000004</v>
      </c>
      <c r="V8019">
        <f>Table1[[#This Row],[Ship Date]]-Table1[[#This Row],[Order Date]]</f>
        <v>2</v>
      </c>
    </row>
    <row r="8020" spans="1:22" x14ac:dyDescent="0.35">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s="13">
        <v>52.792000000000002</v>
      </c>
      <c r="S8020" s="13">
        <f t="shared" si="376"/>
        <v>36.9544</v>
      </c>
      <c r="T8020" s="13">
        <f t="shared" si="377"/>
        <v>15.837600000000002</v>
      </c>
      <c r="U8020" s="2">
        <f t="shared" si="375"/>
        <v>0.30000000000000004</v>
      </c>
      <c r="V8020">
        <f>Table1[[#This Row],[Ship Date]]-Table1[[#This Row],[Order Date]]</f>
        <v>2</v>
      </c>
    </row>
    <row r="8021" spans="1:22" x14ac:dyDescent="0.35">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s="13">
        <v>83.9</v>
      </c>
      <c r="S8021" s="13">
        <f t="shared" si="376"/>
        <v>58.73</v>
      </c>
      <c r="T8021" s="13">
        <f t="shared" si="377"/>
        <v>25.170000000000009</v>
      </c>
      <c r="U8021" s="2">
        <f t="shared" si="375"/>
        <v>0.3000000000000001</v>
      </c>
      <c r="V8021">
        <f>Table1[[#This Row],[Ship Date]]-Table1[[#This Row],[Order Date]]</f>
        <v>3</v>
      </c>
    </row>
    <row r="8022" spans="1:22" x14ac:dyDescent="0.35">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s="13">
        <v>11.76</v>
      </c>
      <c r="S8022" s="13">
        <f t="shared" si="376"/>
        <v>8.2319999999999993</v>
      </c>
      <c r="T8022" s="13">
        <f t="shared" si="377"/>
        <v>3.5280000000000005</v>
      </c>
      <c r="U8022" s="2">
        <f t="shared" si="375"/>
        <v>0.30000000000000004</v>
      </c>
      <c r="V8022">
        <f>Table1[[#This Row],[Ship Date]]-Table1[[#This Row],[Order Date]]</f>
        <v>3</v>
      </c>
    </row>
    <row r="8023" spans="1:22" x14ac:dyDescent="0.35">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s="13">
        <v>4.992</v>
      </c>
      <c r="S8023" s="13">
        <f t="shared" si="376"/>
        <v>3.4943999999999997</v>
      </c>
      <c r="T8023" s="13">
        <f t="shared" si="377"/>
        <v>1.4976000000000003</v>
      </c>
      <c r="U8023" s="2">
        <f t="shared" si="375"/>
        <v>0.30000000000000004</v>
      </c>
      <c r="V8023">
        <f>Table1[[#This Row],[Ship Date]]-Table1[[#This Row],[Order Date]]</f>
        <v>4</v>
      </c>
    </row>
    <row r="8024" spans="1:22" x14ac:dyDescent="0.35">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s="13">
        <v>87.92</v>
      </c>
      <c r="S8024" s="13">
        <f t="shared" si="376"/>
        <v>61.543999999999997</v>
      </c>
      <c r="T8024" s="13">
        <f t="shared" si="377"/>
        <v>26.376000000000005</v>
      </c>
      <c r="U8024" s="2">
        <f t="shared" si="375"/>
        <v>0.30000000000000004</v>
      </c>
      <c r="V8024">
        <f>Table1[[#This Row],[Ship Date]]-Table1[[#This Row],[Order Date]]</f>
        <v>4</v>
      </c>
    </row>
    <row r="8025" spans="1:22" x14ac:dyDescent="0.35">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s="13">
        <v>657.93</v>
      </c>
      <c r="S8025" s="13">
        <f t="shared" si="376"/>
        <v>460.55099999999993</v>
      </c>
      <c r="T8025" s="13">
        <f t="shared" si="377"/>
        <v>197.37900000000002</v>
      </c>
      <c r="U8025" s="2">
        <f t="shared" si="375"/>
        <v>0.30000000000000004</v>
      </c>
      <c r="V8025">
        <f>Table1[[#This Row],[Ship Date]]-Table1[[#This Row],[Order Date]]</f>
        <v>4</v>
      </c>
    </row>
    <row r="8026" spans="1:22" x14ac:dyDescent="0.35">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s="13">
        <v>1.044</v>
      </c>
      <c r="S8026" s="13">
        <f t="shared" si="376"/>
        <v>0.73080000000000001</v>
      </c>
      <c r="T8026" s="13">
        <f t="shared" si="377"/>
        <v>0.31320000000000003</v>
      </c>
      <c r="U8026" s="2">
        <f t="shared" si="375"/>
        <v>0.30000000000000004</v>
      </c>
      <c r="V8026">
        <f>Table1[[#This Row],[Ship Date]]-Table1[[#This Row],[Order Date]]</f>
        <v>4</v>
      </c>
    </row>
    <row r="8027" spans="1:22" x14ac:dyDescent="0.3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s="13">
        <v>210.68</v>
      </c>
      <c r="S8027" s="13">
        <f t="shared" si="376"/>
        <v>147.476</v>
      </c>
      <c r="T8027" s="13">
        <f t="shared" si="377"/>
        <v>63.204000000000008</v>
      </c>
      <c r="U8027" s="2">
        <f t="shared" si="375"/>
        <v>0.30000000000000004</v>
      </c>
      <c r="V8027">
        <f>Table1[[#This Row],[Ship Date]]-Table1[[#This Row],[Order Date]]</f>
        <v>4</v>
      </c>
    </row>
    <row r="8028" spans="1:22" x14ac:dyDescent="0.3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s="13">
        <v>78.8</v>
      </c>
      <c r="S8028" s="13">
        <f t="shared" si="376"/>
        <v>55.16</v>
      </c>
      <c r="T8028" s="13">
        <f t="shared" si="377"/>
        <v>23.64</v>
      </c>
      <c r="U8028" s="2">
        <f t="shared" si="375"/>
        <v>0.30000000000000004</v>
      </c>
      <c r="V8028">
        <f>Table1[[#This Row],[Ship Date]]-Table1[[#This Row],[Order Date]]</f>
        <v>4</v>
      </c>
    </row>
    <row r="8029" spans="1:22" x14ac:dyDescent="0.3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s="13">
        <v>19.989999999999998</v>
      </c>
      <c r="S8029" s="13">
        <f t="shared" si="376"/>
        <v>13.992999999999999</v>
      </c>
      <c r="T8029" s="13">
        <f t="shared" si="377"/>
        <v>5.9969999999999999</v>
      </c>
      <c r="U8029" s="2">
        <f t="shared" si="375"/>
        <v>0.30000000000000004</v>
      </c>
      <c r="V8029">
        <f>Table1[[#This Row],[Ship Date]]-Table1[[#This Row],[Order Date]]</f>
        <v>4</v>
      </c>
    </row>
    <row r="8030" spans="1:22" x14ac:dyDescent="0.3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s="13">
        <v>772.68</v>
      </c>
      <c r="S8030" s="13">
        <f t="shared" si="376"/>
        <v>540.87599999999998</v>
      </c>
      <c r="T8030" s="13">
        <f t="shared" si="377"/>
        <v>231.80399999999997</v>
      </c>
      <c r="U8030" s="2">
        <f t="shared" si="375"/>
        <v>0.3</v>
      </c>
      <c r="V8030">
        <f>Table1[[#This Row],[Ship Date]]-Table1[[#This Row],[Order Date]]</f>
        <v>4</v>
      </c>
    </row>
    <row r="8031" spans="1:22" x14ac:dyDescent="0.35">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s="13">
        <v>106.08</v>
      </c>
      <c r="S8031" s="13">
        <f t="shared" si="376"/>
        <v>74.256</v>
      </c>
      <c r="T8031" s="13">
        <f t="shared" si="377"/>
        <v>31.823999999999998</v>
      </c>
      <c r="U8031" s="2">
        <f t="shared" si="375"/>
        <v>0.3</v>
      </c>
      <c r="V8031">
        <f>Table1[[#This Row],[Ship Date]]-Table1[[#This Row],[Order Date]]</f>
        <v>4</v>
      </c>
    </row>
    <row r="8032" spans="1:22" x14ac:dyDescent="0.35">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s="13">
        <v>23.076000000000001</v>
      </c>
      <c r="S8032" s="13">
        <f t="shared" si="376"/>
        <v>16.153199999999998</v>
      </c>
      <c r="T8032" s="13">
        <f t="shared" si="377"/>
        <v>6.9228000000000023</v>
      </c>
      <c r="U8032" s="2">
        <f t="shared" si="375"/>
        <v>0.3000000000000001</v>
      </c>
      <c r="V8032">
        <f>Table1[[#This Row],[Ship Date]]-Table1[[#This Row],[Order Date]]</f>
        <v>4</v>
      </c>
    </row>
    <row r="8033" spans="1:22" x14ac:dyDescent="0.35">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s="13">
        <v>25.92</v>
      </c>
      <c r="S8033" s="13">
        <f t="shared" si="376"/>
        <v>18.143999999999998</v>
      </c>
      <c r="T8033" s="13">
        <f t="shared" si="377"/>
        <v>7.7760000000000034</v>
      </c>
      <c r="U8033" s="2">
        <f t="shared" si="375"/>
        <v>0.3000000000000001</v>
      </c>
      <c r="V8033">
        <f>Table1[[#This Row],[Ship Date]]-Table1[[#This Row],[Order Date]]</f>
        <v>4</v>
      </c>
    </row>
    <row r="8034" spans="1:22" x14ac:dyDescent="0.35">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s="13">
        <v>47.951999999999998</v>
      </c>
      <c r="S8034" s="13">
        <f t="shared" si="376"/>
        <v>33.566399999999994</v>
      </c>
      <c r="T8034" s="13">
        <f t="shared" si="377"/>
        <v>14.385600000000004</v>
      </c>
      <c r="U8034" s="2">
        <f t="shared" si="375"/>
        <v>0.3000000000000001</v>
      </c>
      <c r="V8034">
        <f>Table1[[#This Row],[Ship Date]]-Table1[[#This Row],[Order Date]]</f>
        <v>3</v>
      </c>
    </row>
    <row r="8035" spans="1:22" x14ac:dyDescent="0.35">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s="13">
        <v>0.98399999999999999</v>
      </c>
      <c r="S8035" s="13">
        <f t="shared" si="376"/>
        <v>0.68879999999999997</v>
      </c>
      <c r="T8035" s="13">
        <f t="shared" si="377"/>
        <v>0.29520000000000002</v>
      </c>
      <c r="U8035" s="2">
        <f t="shared" si="375"/>
        <v>0.30000000000000004</v>
      </c>
      <c r="V8035">
        <f>Table1[[#This Row],[Ship Date]]-Table1[[#This Row],[Order Date]]</f>
        <v>3</v>
      </c>
    </row>
    <row r="8036" spans="1:22" x14ac:dyDescent="0.35">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s="13">
        <v>75.384</v>
      </c>
      <c r="S8036" s="13">
        <f t="shared" si="376"/>
        <v>52.768799999999999</v>
      </c>
      <c r="T8036" s="13">
        <f t="shared" si="377"/>
        <v>22.615200000000002</v>
      </c>
      <c r="U8036" s="2">
        <f t="shared" si="375"/>
        <v>0.30000000000000004</v>
      </c>
      <c r="V8036">
        <f>Table1[[#This Row],[Ship Date]]-Table1[[#This Row],[Order Date]]</f>
        <v>3</v>
      </c>
    </row>
    <row r="8037" spans="1:22" x14ac:dyDescent="0.35">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s="13">
        <v>4.6079999999999997</v>
      </c>
      <c r="S8037" s="13">
        <f t="shared" si="376"/>
        <v>3.2255999999999996</v>
      </c>
      <c r="T8037" s="13">
        <f t="shared" si="377"/>
        <v>1.3824000000000001</v>
      </c>
      <c r="U8037" s="2">
        <f t="shared" si="375"/>
        <v>0.30000000000000004</v>
      </c>
      <c r="V8037">
        <f>Table1[[#This Row],[Ship Date]]-Table1[[#This Row],[Order Date]]</f>
        <v>3</v>
      </c>
    </row>
    <row r="8038" spans="1:22" x14ac:dyDescent="0.35">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s="13">
        <v>37.68</v>
      </c>
      <c r="S8038" s="13">
        <f t="shared" si="376"/>
        <v>26.375999999999998</v>
      </c>
      <c r="T8038" s="13">
        <f t="shared" si="377"/>
        <v>11.304000000000002</v>
      </c>
      <c r="U8038" s="2">
        <f t="shared" si="375"/>
        <v>0.30000000000000004</v>
      </c>
      <c r="V8038">
        <f>Table1[[#This Row],[Ship Date]]-Table1[[#This Row],[Order Date]]</f>
        <v>2</v>
      </c>
    </row>
    <row r="8039" spans="1:22" x14ac:dyDescent="0.35">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s="13">
        <v>41.91</v>
      </c>
      <c r="S8039" s="13">
        <f t="shared" si="376"/>
        <v>29.336999999999996</v>
      </c>
      <c r="T8039" s="13">
        <f t="shared" si="377"/>
        <v>12.573</v>
      </c>
      <c r="U8039" s="2">
        <f t="shared" si="375"/>
        <v>0.30000000000000004</v>
      </c>
      <c r="V8039">
        <f>Table1[[#This Row],[Ship Date]]-Table1[[#This Row],[Order Date]]</f>
        <v>4</v>
      </c>
    </row>
    <row r="8040" spans="1:22" x14ac:dyDescent="0.35">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s="13">
        <v>435.99900000000002</v>
      </c>
      <c r="S8040" s="13">
        <f t="shared" si="376"/>
        <v>305.19929999999999</v>
      </c>
      <c r="T8040" s="13">
        <f t="shared" si="377"/>
        <v>130.79970000000003</v>
      </c>
      <c r="U8040" s="2">
        <f t="shared" si="375"/>
        <v>0.30000000000000004</v>
      </c>
      <c r="V8040">
        <f>Table1[[#This Row],[Ship Date]]-Table1[[#This Row],[Order Date]]</f>
        <v>2</v>
      </c>
    </row>
    <row r="8041" spans="1:22" x14ac:dyDescent="0.3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s="13">
        <v>388.70400000000001</v>
      </c>
      <c r="S8041" s="13">
        <f t="shared" si="376"/>
        <v>272.09280000000001</v>
      </c>
      <c r="T8041" s="13">
        <f t="shared" si="377"/>
        <v>116.6112</v>
      </c>
      <c r="U8041" s="2">
        <f t="shared" si="375"/>
        <v>0.3</v>
      </c>
      <c r="V8041">
        <f>Table1[[#This Row],[Ship Date]]-Table1[[#This Row],[Order Date]]</f>
        <v>4</v>
      </c>
    </row>
    <row r="8042" spans="1:22" x14ac:dyDescent="0.35">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s="13">
        <v>572.58000000000004</v>
      </c>
      <c r="S8042" s="13">
        <f t="shared" si="376"/>
        <v>400.80599999999998</v>
      </c>
      <c r="T8042" s="13">
        <f t="shared" si="377"/>
        <v>171.77400000000006</v>
      </c>
      <c r="U8042" s="2">
        <f t="shared" si="375"/>
        <v>0.3000000000000001</v>
      </c>
      <c r="V8042">
        <f>Table1[[#This Row],[Ship Date]]-Table1[[#This Row],[Order Date]]</f>
        <v>4</v>
      </c>
    </row>
    <row r="8043" spans="1:22" x14ac:dyDescent="0.35">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s="13">
        <v>33.18</v>
      </c>
      <c r="S8043" s="13">
        <f t="shared" si="376"/>
        <v>23.225999999999999</v>
      </c>
      <c r="T8043" s="13">
        <f t="shared" si="377"/>
        <v>9.9540000000000006</v>
      </c>
      <c r="U8043" s="2">
        <f t="shared" si="375"/>
        <v>0.30000000000000004</v>
      </c>
      <c r="V8043">
        <f>Table1[[#This Row],[Ship Date]]-Table1[[#This Row],[Order Date]]</f>
        <v>4</v>
      </c>
    </row>
    <row r="8044" spans="1:22" x14ac:dyDescent="0.35">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s="13">
        <v>63.88</v>
      </c>
      <c r="S8044" s="13">
        <f t="shared" si="376"/>
        <v>44.716000000000001</v>
      </c>
      <c r="T8044" s="13">
        <f t="shared" si="377"/>
        <v>19.164000000000001</v>
      </c>
      <c r="U8044" s="2">
        <f t="shared" si="375"/>
        <v>0.3</v>
      </c>
      <c r="V8044">
        <f>Table1[[#This Row],[Ship Date]]-Table1[[#This Row],[Order Date]]</f>
        <v>4</v>
      </c>
    </row>
    <row r="8045" spans="1:22" x14ac:dyDescent="0.35">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s="13">
        <v>26.72</v>
      </c>
      <c r="S8045" s="13">
        <f t="shared" si="376"/>
        <v>18.703999999999997</v>
      </c>
      <c r="T8045" s="13">
        <f t="shared" si="377"/>
        <v>8.0160000000000018</v>
      </c>
      <c r="U8045" s="2">
        <f t="shared" si="375"/>
        <v>0.3000000000000001</v>
      </c>
      <c r="V8045">
        <f>Table1[[#This Row],[Ship Date]]-Table1[[#This Row],[Order Date]]</f>
        <v>4</v>
      </c>
    </row>
    <row r="8046" spans="1:22" x14ac:dyDescent="0.35">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s="13">
        <v>295.05599999999998</v>
      </c>
      <c r="S8046" s="13">
        <f t="shared" si="376"/>
        <v>206.53919999999997</v>
      </c>
      <c r="T8046" s="13">
        <f t="shared" si="377"/>
        <v>88.516800000000018</v>
      </c>
      <c r="U8046" s="2">
        <f t="shared" si="375"/>
        <v>0.3000000000000001</v>
      </c>
      <c r="V8046">
        <f>Table1[[#This Row],[Ship Date]]-Table1[[#This Row],[Order Date]]</f>
        <v>2</v>
      </c>
    </row>
    <row r="8047" spans="1:22" x14ac:dyDescent="0.35">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s="13">
        <v>393.25</v>
      </c>
      <c r="S8047" s="13">
        <f t="shared" si="376"/>
        <v>275.27499999999998</v>
      </c>
      <c r="T8047" s="13">
        <f t="shared" si="377"/>
        <v>117.97500000000002</v>
      </c>
      <c r="U8047" s="2">
        <f t="shared" si="375"/>
        <v>0.30000000000000004</v>
      </c>
      <c r="V8047">
        <f>Table1[[#This Row],[Ship Date]]-Table1[[#This Row],[Order Date]]</f>
        <v>4</v>
      </c>
    </row>
    <row r="8048" spans="1:22" x14ac:dyDescent="0.35">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s="13">
        <v>2.214</v>
      </c>
      <c r="S8048" s="13">
        <f t="shared" si="376"/>
        <v>1.5497999999999998</v>
      </c>
      <c r="T8048" s="13">
        <f t="shared" si="377"/>
        <v>0.66420000000000012</v>
      </c>
      <c r="U8048" s="2">
        <f t="shared" si="375"/>
        <v>0.30000000000000004</v>
      </c>
      <c r="V8048">
        <f>Table1[[#This Row],[Ship Date]]-Table1[[#This Row],[Order Date]]</f>
        <v>2</v>
      </c>
    </row>
    <row r="8049" spans="1:22" x14ac:dyDescent="0.35">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s="13">
        <v>16.271999999999998</v>
      </c>
      <c r="S8049" s="13">
        <f t="shared" si="376"/>
        <v>11.390399999999998</v>
      </c>
      <c r="T8049" s="13">
        <f t="shared" si="377"/>
        <v>4.8816000000000006</v>
      </c>
      <c r="U8049" s="2">
        <f t="shared" si="375"/>
        <v>0.30000000000000004</v>
      </c>
      <c r="V8049">
        <f>Table1[[#This Row],[Ship Date]]-Table1[[#This Row],[Order Date]]</f>
        <v>3</v>
      </c>
    </row>
    <row r="8050" spans="1:22" x14ac:dyDescent="0.35">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s="13">
        <v>706.86</v>
      </c>
      <c r="S8050" s="13">
        <f t="shared" si="376"/>
        <v>494.80199999999996</v>
      </c>
      <c r="T8050" s="13">
        <f t="shared" si="377"/>
        <v>212.05800000000005</v>
      </c>
      <c r="U8050" s="2">
        <f t="shared" si="375"/>
        <v>0.30000000000000004</v>
      </c>
      <c r="V8050">
        <f>Table1[[#This Row],[Ship Date]]-Table1[[#This Row],[Order Date]]</f>
        <v>4</v>
      </c>
    </row>
    <row r="8051" spans="1:22" x14ac:dyDescent="0.3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s="13">
        <v>5.97</v>
      </c>
      <c r="S8051" s="13">
        <f t="shared" si="376"/>
        <v>4.1789999999999994</v>
      </c>
      <c r="T8051" s="13">
        <f t="shared" si="377"/>
        <v>1.7910000000000004</v>
      </c>
      <c r="U8051" s="2">
        <f t="shared" si="375"/>
        <v>0.3000000000000001</v>
      </c>
      <c r="V8051">
        <f>Table1[[#This Row],[Ship Date]]-Table1[[#This Row],[Order Date]]</f>
        <v>4</v>
      </c>
    </row>
    <row r="8052" spans="1:22" x14ac:dyDescent="0.35">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s="13">
        <v>21.184000000000001</v>
      </c>
      <c r="S8052" s="13">
        <f t="shared" si="376"/>
        <v>14.828799999999999</v>
      </c>
      <c r="T8052" s="13">
        <f t="shared" si="377"/>
        <v>6.3552000000000017</v>
      </c>
      <c r="U8052" s="2">
        <f t="shared" si="375"/>
        <v>0.30000000000000004</v>
      </c>
      <c r="V8052">
        <f>Table1[[#This Row],[Ship Date]]-Table1[[#This Row],[Order Date]]</f>
        <v>4</v>
      </c>
    </row>
    <row r="8053" spans="1:22" x14ac:dyDescent="0.3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s="13">
        <v>41.375999999999998</v>
      </c>
      <c r="S8053" s="13">
        <f t="shared" si="376"/>
        <v>28.963199999999997</v>
      </c>
      <c r="T8053" s="13">
        <f t="shared" si="377"/>
        <v>12.412800000000001</v>
      </c>
      <c r="U8053" s="2">
        <f t="shared" si="375"/>
        <v>0.30000000000000004</v>
      </c>
      <c r="V8053">
        <f>Table1[[#This Row],[Ship Date]]-Table1[[#This Row],[Order Date]]</f>
        <v>4</v>
      </c>
    </row>
    <row r="8054" spans="1:22" x14ac:dyDescent="0.35">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s="13">
        <v>17.940000000000001</v>
      </c>
      <c r="S8054" s="13">
        <f t="shared" si="376"/>
        <v>12.558</v>
      </c>
      <c r="T8054" s="13">
        <f t="shared" si="377"/>
        <v>5.3820000000000014</v>
      </c>
      <c r="U8054" s="2">
        <f t="shared" si="375"/>
        <v>0.30000000000000004</v>
      </c>
      <c r="V8054">
        <f>Table1[[#This Row],[Ship Date]]-Table1[[#This Row],[Order Date]]</f>
        <v>3</v>
      </c>
    </row>
    <row r="8055" spans="1:22" x14ac:dyDescent="0.35">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s="13">
        <v>2.6549999999999998</v>
      </c>
      <c r="S8055" s="13">
        <f t="shared" si="376"/>
        <v>1.8584999999999998</v>
      </c>
      <c r="T8055" s="13">
        <f t="shared" si="377"/>
        <v>0.79649999999999999</v>
      </c>
      <c r="U8055" s="2">
        <f t="shared" si="375"/>
        <v>0.30000000000000004</v>
      </c>
      <c r="V8055">
        <f>Table1[[#This Row],[Ship Date]]-Table1[[#This Row],[Order Date]]</f>
        <v>7</v>
      </c>
    </row>
    <row r="8056" spans="1:22" x14ac:dyDescent="0.35">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s="13">
        <v>892.35</v>
      </c>
      <c r="S8056" s="13">
        <f t="shared" si="376"/>
        <v>624.64499999999998</v>
      </c>
      <c r="T8056" s="13">
        <f t="shared" si="377"/>
        <v>267.70500000000004</v>
      </c>
      <c r="U8056" s="2">
        <f t="shared" si="375"/>
        <v>0.30000000000000004</v>
      </c>
      <c r="V8056">
        <f>Table1[[#This Row],[Ship Date]]-Table1[[#This Row],[Order Date]]</f>
        <v>7</v>
      </c>
    </row>
    <row r="8057" spans="1:22" x14ac:dyDescent="0.35">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s="13">
        <v>307.666</v>
      </c>
      <c r="S8057" s="13">
        <f t="shared" si="376"/>
        <v>215.36619999999999</v>
      </c>
      <c r="T8057" s="13">
        <f t="shared" si="377"/>
        <v>92.299800000000005</v>
      </c>
      <c r="U8057" s="2">
        <f t="shared" si="375"/>
        <v>0.30000000000000004</v>
      </c>
      <c r="V8057">
        <f>Table1[[#This Row],[Ship Date]]-Table1[[#This Row],[Order Date]]</f>
        <v>7</v>
      </c>
    </row>
    <row r="8058" spans="1:22" x14ac:dyDescent="0.35">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s="13">
        <v>728.82</v>
      </c>
      <c r="S8058" s="13">
        <f t="shared" si="376"/>
        <v>510.17399999999998</v>
      </c>
      <c r="T8058" s="13">
        <f t="shared" si="377"/>
        <v>218.64600000000007</v>
      </c>
      <c r="U8058" s="2">
        <f t="shared" si="375"/>
        <v>0.3000000000000001</v>
      </c>
      <c r="V8058">
        <f>Table1[[#This Row],[Ship Date]]-Table1[[#This Row],[Order Date]]</f>
        <v>7</v>
      </c>
    </row>
    <row r="8059" spans="1:22" x14ac:dyDescent="0.35">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s="13">
        <v>41.36</v>
      </c>
      <c r="S8059" s="13">
        <f t="shared" si="376"/>
        <v>28.951999999999998</v>
      </c>
      <c r="T8059" s="13">
        <f t="shared" si="377"/>
        <v>12.408000000000001</v>
      </c>
      <c r="U8059" s="2">
        <f t="shared" si="375"/>
        <v>0.30000000000000004</v>
      </c>
      <c r="V8059">
        <f>Table1[[#This Row],[Ship Date]]-Table1[[#This Row],[Order Date]]</f>
        <v>7</v>
      </c>
    </row>
    <row r="8060" spans="1:22" x14ac:dyDescent="0.35">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s="13">
        <v>43.176000000000002</v>
      </c>
      <c r="S8060" s="13">
        <f t="shared" si="376"/>
        <v>30.223199999999999</v>
      </c>
      <c r="T8060" s="13">
        <f t="shared" si="377"/>
        <v>12.952800000000003</v>
      </c>
      <c r="U8060" s="2">
        <f t="shared" si="375"/>
        <v>0.30000000000000004</v>
      </c>
      <c r="V8060">
        <f>Table1[[#This Row],[Ship Date]]-Table1[[#This Row],[Order Date]]</f>
        <v>7</v>
      </c>
    </row>
    <row r="8061" spans="1:22" x14ac:dyDescent="0.35">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s="13">
        <v>4.16</v>
      </c>
      <c r="S8061" s="13">
        <f t="shared" si="376"/>
        <v>2.9119999999999999</v>
      </c>
      <c r="T8061" s="13">
        <f t="shared" si="377"/>
        <v>1.2480000000000002</v>
      </c>
      <c r="U8061" s="2">
        <f t="shared" si="375"/>
        <v>0.30000000000000004</v>
      </c>
      <c r="V8061">
        <f>Table1[[#This Row],[Ship Date]]-Table1[[#This Row],[Order Date]]</f>
        <v>7</v>
      </c>
    </row>
    <row r="8062" spans="1:22" x14ac:dyDescent="0.35">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s="13">
        <v>61.4</v>
      </c>
      <c r="S8062" s="13">
        <f t="shared" si="376"/>
        <v>42.98</v>
      </c>
      <c r="T8062" s="13">
        <f t="shared" si="377"/>
        <v>18.420000000000002</v>
      </c>
      <c r="U8062" s="2">
        <f t="shared" si="375"/>
        <v>0.30000000000000004</v>
      </c>
      <c r="V8062">
        <f>Table1[[#This Row],[Ship Date]]-Table1[[#This Row],[Order Date]]</f>
        <v>6</v>
      </c>
    </row>
    <row r="8063" spans="1:22" x14ac:dyDescent="0.35">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s="13">
        <v>24.448</v>
      </c>
      <c r="S8063" s="13">
        <f t="shared" si="376"/>
        <v>17.113599999999998</v>
      </c>
      <c r="T8063" s="13">
        <f t="shared" si="377"/>
        <v>7.3344000000000023</v>
      </c>
      <c r="U8063" s="2">
        <f t="shared" si="375"/>
        <v>0.3000000000000001</v>
      </c>
      <c r="V8063">
        <f>Table1[[#This Row],[Ship Date]]-Table1[[#This Row],[Order Date]]</f>
        <v>6</v>
      </c>
    </row>
    <row r="8064" spans="1:22" x14ac:dyDescent="0.35">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s="13">
        <v>263.95999999999998</v>
      </c>
      <c r="S8064" s="13">
        <f t="shared" si="376"/>
        <v>184.77199999999996</v>
      </c>
      <c r="T8064" s="13">
        <f t="shared" si="377"/>
        <v>79.188000000000017</v>
      </c>
      <c r="U8064" s="2">
        <f t="shared" si="375"/>
        <v>0.3000000000000001</v>
      </c>
      <c r="V8064">
        <f>Table1[[#This Row],[Ship Date]]-Table1[[#This Row],[Order Date]]</f>
        <v>2</v>
      </c>
    </row>
    <row r="8065" spans="1:22" x14ac:dyDescent="0.35">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s="13">
        <v>359.97</v>
      </c>
      <c r="S8065" s="13">
        <f t="shared" si="376"/>
        <v>251.97900000000001</v>
      </c>
      <c r="T8065" s="13">
        <f t="shared" si="377"/>
        <v>107.99100000000001</v>
      </c>
      <c r="U8065" s="2">
        <f t="shared" si="375"/>
        <v>0.3</v>
      </c>
      <c r="V8065">
        <f>Table1[[#This Row],[Ship Date]]-Table1[[#This Row],[Order Date]]</f>
        <v>2</v>
      </c>
    </row>
    <row r="8066" spans="1:22" x14ac:dyDescent="0.35">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s="13">
        <v>12.96</v>
      </c>
      <c r="S8066" s="13">
        <f t="shared" si="376"/>
        <v>9.0719999999999992</v>
      </c>
      <c r="T8066" s="13">
        <f t="shared" si="377"/>
        <v>3.8880000000000017</v>
      </c>
      <c r="U8066" s="2">
        <f t="shared" si="375"/>
        <v>0.3000000000000001</v>
      </c>
      <c r="V8066">
        <f>Table1[[#This Row],[Ship Date]]-Table1[[#This Row],[Order Date]]</f>
        <v>2</v>
      </c>
    </row>
    <row r="8067" spans="1:22" x14ac:dyDescent="0.35">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s="13">
        <v>116.82</v>
      </c>
      <c r="S8067" s="13">
        <f t="shared" si="376"/>
        <v>81.773999999999987</v>
      </c>
      <c r="T8067" s="13">
        <f t="shared" si="377"/>
        <v>35.046000000000006</v>
      </c>
      <c r="U8067" s="2">
        <f t="shared" ref="U8067:U8130" si="378">T8067/R8067</f>
        <v>0.3000000000000001</v>
      </c>
      <c r="V8067">
        <f>Table1[[#This Row],[Ship Date]]-Table1[[#This Row],[Order Date]]</f>
        <v>2</v>
      </c>
    </row>
    <row r="8068" spans="1:22" x14ac:dyDescent="0.35">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s="13">
        <v>276.78399999999999</v>
      </c>
      <c r="S8068" s="13">
        <f t="shared" ref="S8068:S8131" si="379">R8068*0.7</f>
        <v>193.74879999999999</v>
      </c>
      <c r="T8068" s="13">
        <f t="shared" ref="T8068:T8131" si="380">R8068-S8068</f>
        <v>83.035200000000003</v>
      </c>
      <c r="U8068" s="2">
        <f t="shared" si="378"/>
        <v>0.30000000000000004</v>
      </c>
      <c r="V8068">
        <f>Table1[[#This Row],[Ship Date]]-Table1[[#This Row],[Order Date]]</f>
        <v>2</v>
      </c>
    </row>
    <row r="8069" spans="1:22" x14ac:dyDescent="0.35">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s="13">
        <v>239.97</v>
      </c>
      <c r="S8069" s="13">
        <f t="shared" si="379"/>
        <v>167.97899999999998</v>
      </c>
      <c r="T8069" s="13">
        <f t="shared" si="380"/>
        <v>71.991000000000014</v>
      </c>
      <c r="U8069" s="2">
        <f t="shared" si="378"/>
        <v>0.30000000000000004</v>
      </c>
      <c r="V8069">
        <f>Table1[[#This Row],[Ship Date]]-Table1[[#This Row],[Order Date]]</f>
        <v>4</v>
      </c>
    </row>
    <row r="8070" spans="1:22" x14ac:dyDescent="0.35">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s="13">
        <v>16.02</v>
      </c>
      <c r="S8070" s="13">
        <f t="shared" si="379"/>
        <v>11.213999999999999</v>
      </c>
      <c r="T8070" s="13">
        <f t="shared" si="380"/>
        <v>4.8060000000000009</v>
      </c>
      <c r="U8070" s="2">
        <f t="shared" si="378"/>
        <v>0.30000000000000004</v>
      </c>
      <c r="V8070">
        <f>Table1[[#This Row],[Ship Date]]-Table1[[#This Row],[Order Date]]</f>
        <v>4</v>
      </c>
    </row>
    <row r="8071" spans="1:22" x14ac:dyDescent="0.35">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s="13">
        <v>454.56</v>
      </c>
      <c r="S8071" s="13">
        <f t="shared" si="379"/>
        <v>318.19200000000001</v>
      </c>
      <c r="T8071" s="13">
        <f t="shared" si="380"/>
        <v>136.36799999999999</v>
      </c>
      <c r="U8071" s="2">
        <f t="shared" si="378"/>
        <v>0.3</v>
      </c>
      <c r="V8071">
        <f>Table1[[#This Row],[Ship Date]]-Table1[[#This Row],[Order Date]]</f>
        <v>4</v>
      </c>
    </row>
    <row r="8072" spans="1:22" x14ac:dyDescent="0.35">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s="13">
        <v>141.41999999999999</v>
      </c>
      <c r="S8072" s="13">
        <f t="shared" si="379"/>
        <v>98.993999999999986</v>
      </c>
      <c r="T8072" s="13">
        <f t="shared" si="380"/>
        <v>42.426000000000002</v>
      </c>
      <c r="U8072" s="2">
        <f t="shared" si="378"/>
        <v>0.30000000000000004</v>
      </c>
      <c r="V8072">
        <f>Table1[[#This Row],[Ship Date]]-Table1[[#This Row],[Order Date]]</f>
        <v>4</v>
      </c>
    </row>
    <row r="8073" spans="1:22" x14ac:dyDescent="0.35">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s="13">
        <v>310.74400000000003</v>
      </c>
      <c r="S8073" s="13">
        <f t="shared" si="379"/>
        <v>217.52080000000001</v>
      </c>
      <c r="T8073" s="13">
        <f t="shared" si="380"/>
        <v>93.22320000000002</v>
      </c>
      <c r="U8073" s="2">
        <f t="shared" si="378"/>
        <v>0.30000000000000004</v>
      </c>
      <c r="V8073">
        <f>Table1[[#This Row],[Ship Date]]-Table1[[#This Row],[Order Date]]</f>
        <v>4</v>
      </c>
    </row>
    <row r="8074" spans="1:22" x14ac:dyDescent="0.35">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s="13">
        <v>12.736000000000001</v>
      </c>
      <c r="S8074" s="13">
        <f t="shared" si="379"/>
        <v>8.9152000000000005</v>
      </c>
      <c r="T8074" s="13">
        <f t="shared" si="380"/>
        <v>3.8208000000000002</v>
      </c>
      <c r="U8074" s="2">
        <f t="shared" si="378"/>
        <v>0.3</v>
      </c>
      <c r="V8074">
        <f>Table1[[#This Row],[Ship Date]]-Table1[[#This Row],[Order Date]]</f>
        <v>4</v>
      </c>
    </row>
    <row r="8075" spans="1:22" x14ac:dyDescent="0.35">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s="13">
        <v>6.47</v>
      </c>
      <c r="S8075" s="13">
        <f t="shared" si="379"/>
        <v>4.5289999999999999</v>
      </c>
      <c r="T8075" s="13">
        <f t="shared" si="380"/>
        <v>1.9409999999999998</v>
      </c>
      <c r="U8075" s="2">
        <f t="shared" si="378"/>
        <v>0.3</v>
      </c>
      <c r="V8075">
        <f>Table1[[#This Row],[Ship Date]]-Table1[[#This Row],[Order Date]]</f>
        <v>4</v>
      </c>
    </row>
    <row r="8076" spans="1:22" x14ac:dyDescent="0.35">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s="13">
        <v>13.747999999999999</v>
      </c>
      <c r="S8076" s="13">
        <f t="shared" si="379"/>
        <v>9.6235999999999997</v>
      </c>
      <c r="T8076" s="13">
        <f t="shared" si="380"/>
        <v>4.1243999999999996</v>
      </c>
      <c r="U8076" s="2">
        <f t="shared" si="378"/>
        <v>0.3</v>
      </c>
      <c r="V8076">
        <f>Table1[[#This Row],[Ship Date]]-Table1[[#This Row],[Order Date]]</f>
        <v>4</v>
      </c>
    </row>
    <row r="8077" spans="1:22" x14ac:dyDescent="0.35">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s="13">
        <v>15.224</v>
      </c>
      <c r="S8077" s="13">
        <f t="shared" si="379"/>
        <v>10.656799999999999</v>
      </c>
      <c r="T8077" s="13">
        <f t="shared" si="380"/>
        <v>4.5672000000000015</v>
      </c>
      <c r="U8077" s="2">
        <f t="shared" si="378"/>
        <v>0.3000000000000001</v>
      </c>
      <c r="V8077">
        <f>Table1[[#This Row],[Ship Date]]-Table1[[#This Row],[Order Date]]</f>
        <v>4</v>
      </c>
    </row>
    <row r="8078" spans="1:22" x14ac:dyDescent="0.35">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s="13">
        <v>27.42</v>
      </c>
      <c r="S8078" s="13">
        <f t="shared" si="379"/>
        <v>19.193999999999999</v>
      </c>
      <c r="T8078" s="13">
        <f t="shared" si="380"/>
        <v>8.2260000000000026</v>
      </c>
      <c r="U8078" s="2">
        <f t="shared" si="378"/>
        <v>0.3000000000000001</v>
      </c>
      <c r="V8078">
        <f>Table1[[#This Row],[Ship Date]]-Table1[[#This Row],[Order Date]]</f>
        <v>6</v>
      </c>
    </row>
    <row r="8079" spans="1:22" x14ac:dyDescent="0.35">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s="13">
        <v>165.98</v>
      </c>
      <c r="S8079" s="13">
        <f t="shared" si="379"/>
        <v>116.18599999999998</v>
      </c>
      <c r="T8079" s="13">
        <f t="shared" si="380"/>
        <v>49.794000000000011</v>
      </c>
      <c r="U8079" s="2">
        <f t="shared" si="378"/>
        <v>0.3000000000000001</v>
      </c>
      <c r="V8079">
        <f>Table1[[#This Row],[Ship Date]]-Table1[[#This Row],[Order Date]]</f>
        <v>6</v>
      </c>
    </row>
    <row r="8080" spans="1:22" x14ac:dyDescent="0.35">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s="13">
        <v>75</v>
      </c>
      <c r="S8080" s="13">
        <f t="shared" si="379"/>
        <v>52.5</v>
      </c>
      <c r="T8080" s="13">
        <f t="shared" si="380"/>
        <v>22.5</v>
      </c>
      <c r="U8080" s="2">
        <f t="shared" si="378"/>
        <v>0.3</v>
      </c>
      <c r="V8080">
        <f>Table1[[#This Row],[Ship Date]]-Table1[[#This Row],[Order Date]]</f>
        <v>6</v>
      </c>
    </row>
    <row r="8081" spans="1:22" x14ac:dyDescent="0.35">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s="13">
        <v>134.27199999999999</v>
      </c>
      <c r="S8081" s="13">
        <f t="shared" si="379"/>
        <v>93.990399999999994</v>
      </c>
      <c r="T8081" s="13">
        <f t="shared" si="380"/>
        <v>40.281599999999997</v>
      </c>
      <c r="U8081" s="2">
        <f t="shared" si="378"/>
        <v>0.3</v>
      </c>
      <c r="V8081">
        <f>Table1[[#This Row],[Ship Date]]-Table1[[#This Row],[Order Date]]</f>
        <v>5</v>
      </c>
    </row>
    <row r="8082" spans="1:22" x14ac:dyDescent="0.35">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s="13">
        <v>146.54400000000001</v>
      </c>
      <c r="S8082" s="13">
        <f t="shared" si="379"/>
        <v>102.5808</v>
      </c>
      <c r="T8082" s="13">
        <f t="shared" si="380"/>
        <v>43.963200000000015</v>
      </c>
      <c r="U8082" s="2">
        <f t="shared" si="378"/>
        <v>0.3000000000000001</v>
      </c>
      <c r="V8082">
        <f>Table1[[#This Row],[Ship Date]]-Table1[[#This Row],[Order Date]]</f>
        <v>6</v>
      </c>
    </row>
    <row r="8083" spans="1:22" x14ac:dyDescent="0.35">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s="13">
        <v>131.904</v>
      </c>
      <c r="S8083" s="13">
        <f t="shared" si="379"/>
        <v>92.332799999999992</v>
      </c>
      <c r="T8083" s="13">
        <f t="shared" si="380"/>
        <v>39.571200000000005</v>
      </c>
      <c r="U8083" s="2">
        <f t="shared" si="378"/>
        <v>0.30000000000000004</v>
      </c>
      <c r="V8083">
        <f>Table1[[#This Row],[Ship Date]]-Table1[[#This Row],[Order Date]]</f>
        <v>6</v>
      </c>
    </row>
    <row r="8084" spans="1:22" x14ac:dyDescent="0.35">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s="13">
        <v>203.88</v>
      </c>
      <c r="S8084" s="13">
        <f t="shared" si="379"/>
        <v>142.71599999999998</v>
      </c>
      <c r="T8084" s="13">
        <f t="shared" si="380"/>
        <v>61.164000000000016</v>
      </c>
      <c r="U8084" s="2">
        <f t="shared" si="378"/>
        <v>0.3000000000000001</v>
      </c>
      <c r="V8084">
        <f>Table1[[#This Row],[Ship Date]]-Table1[[#This Row],[Order Date]]</f>
        <v>6</v>
      </c>
    </row>
    <row r="8085" spans="1:22" x14ac:dyDescent="0.35">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s="13">
        <v>14.301</v>
      </c>
      <c r="S8085" s="13">
        <f t="shared" si="379"/>
        <v>10.0107</v>
      </c>
      <c r="T8085" s="13">
        <f t="shared" si="380"/>
        <v>4.2903000000000002</v>
      </c>
      <c r="U8085" s="2">
        <f t="shared" si="378"/>
        <v>0.3</v>
      </c>
      <c r="V8085">
        <f>Table1[[#This Row],[Ship Date]]-Table1[[#This Row],[Order Date]]</f>
        <v>6</v>
      </c>
    </row>
    <row r="8086" spans="1:22" x14ac:dyDescent="0.35">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s="13">
        <v>718.64</v>
      </c>
      <c r="S8086" s="13">
        <f t="shared" si="379"/>
        <v>503.04799999999994</v>
      </c>
      <c r="T8086" s="13">
        <f t="shared" si="380"/>
        <v>215.59200000000004</v>
      </c>
      <c r="U8086" s="2">
        <f t="shared" si="378"/>
        <v>0.30000000000000004</v>
      </c>
      <c r="V8086">
        <f>Table1[[#This Row],[Ship Date]]-Table1[[#This Row],[Order Date]]</f>
        <v>6</v>
      </c>
    </row>
    <row r="8087" spans="1:22" x14ac:dyDescent="0.35">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s="13">
        <v>61.1</v>
      </c>
      <c r="S8087" s="13">
        <f t="shared" si="379"/>
        <v>42.769999999999996</v>
      </c>
      <c r="T8087" s="13">
        <f t="shared" si="380"/>
        <v>18.330000000000005</v>
      </c>
      <c r="U8087" s="2">
        <f t="shared" si="378"/>
        <v>0.3000000000000001</v>
      </c>
      <c r="V8087">
        <f>Table1[[#This Row],[Ship Date]]-Table1[[#This Row],[Order Date]]</f>
        <v>6</v>
      </c>
    </row>
    <row r="8088" spans="1:22" x14ac:dyDescent="0.35">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s="13">
        <v>28.08</v>
      </c>
      <c r="S8088" s="13">
        <f t="shared" si="379"/>
        <v>19.655999999999999</v>
      </c>
      <c r="T8088" s="13">
        <f t="shared" si="380"/>
        <v>8.4239999999999995</v>
      </c>
      <c r="U8088" s="2">
        <f t="shared" si="378"/>
        <v>0.3</v>
      </c>
      <c r="V8088">
        <f>Table1[[#This Row],[Ship Date]]-Table1[[#This Row],[Order Date]]</f>
        <v>4</v>
      </c>
    </row>
    <row r="8089" spans="1:22" x14ac:dyDescent="0.35">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s="13">
        <v>10.496</v>
      </c>
      <c r="S8089" s="13">
        <f t="shared" si="379"/>
        <v>7.3472</v>
      </c>
      <c r="T8089" s="13">
        <f t="shared" si="380"/>
        <v>3.1488000000000005</v>
      </c>
      <c r="U8089" s="2">
        <f t="shared" si="378"/>
        <v>0.30000000000000004</v>
      </c>
      <c r="V8089">
        <f>Table1[[#This Row],[Ship Date]]-Table1[[#This Row],[Order Date]]</f>
        <v>2</v>
      </c>
    </row>
    <row r="8090" spans="1:22" x14ac:dyDescent="0.35">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s="13">
        <v>39.92</v>
      </c>
      <c r="S8090" s="13">
        <f t="shared" si="379"/>
        <v>27.943999999999999</v>
      </c>
      <c r="T8090" s="13">
        <f t="shared" si="380"/>
        <v>11.976000000000003</v>
      </c>
      <c r="U8090" s="2">
        <f t="shared" si="378"/>
        <v>0.30000000000000004</v>
      </c>
      <c r="V8090">
        <f>Table1[[#This Row],[Ship Date]]-Table1[[#This Row],[Order Date]]</f>
        <v>4</v>
      </c>
    </row>
    <row r="8091" spans="1:22" x14ac:dyDescent="0.35">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s="13">
        <v>77.58</v>
      </c>
      <c r="S8091" s="13">
        <f t="shared" si="379"/>
        <v>54.305999999999997</v>
      </c>
      <c r="T8091" s="13">
        <f t="shared" si="380"/>
        <v>23.274000000000001</v>
      </c>
      <c r="U8091" s="2">
        <f t="shared" si="378"/>
        <v>0.30000000000000004</v>
      </c>
      <c r="V8091">
        <f>Table1[[#This Row],[Ship Date]]-Table1[[#This Row],[Order Date]]</f>
        <v>2</v>
      </c>
    </row>
    <row r="8092" spans="1:22" x14ac:dyDescent="0.35">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s="13">
        <v>269.36</v>
      </c>
      <c r="S8092" s="13">
        <f t="shared" si="379"/>
        <v>188.55199999999999</v>
      </c>
      <c r="T8092" s="13">
        <f t="shared" si="380"/>
        <v>80.808000000000021</v>
      </c>
      <c r="U8092" s="2">
        <f t="shared" si="378"/>
        <v>0.30000000000000004</v>
      </c>
      <c r="V8092">
        <f>Table1[[#This Row],[Ship Date]]-Table1[[#This Row],[Order Date]]</f>
        <v>6</v>
      </c>
    </row>
    <row r="8093" spans="1:22" x14ac:dyDescent="0.35">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s="13">
        <v>5.76</v>
      </c>
      <c r="S8093" s="13">
        <f t="shared" si="379"/>
        <v>4.032</v>
      </c>
      <c r="T8093" s="13">
        <f t="shared" si="380"/>
        <v>1.7279999999999998</v>
      </c>
      <c r="U8093" s="2">
        <f t="shared" si="378"/>
        <v>0.3</v>
      </c>
      <c r="V8093">
        <f>Table1[[#This Row],[Ship Date]]-Table1[[#This Row],[Order Date]]</f>
        <v>4</v>
      </c>
    </row>
    <row r="8094" spans="1:22" x14ac:dyDescent="0.35">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s="13">
        <v>109.9</v>
      </c>
      <c r="S8094" s="13">
        <f t="shared" si="379"/>
        <v>76.929999999999993</v>
      </c>
      <c r="T8094" s="13">
        <f t="shared" si="380"/>
        <v>32.970000000000013</v>
      </c>
      <c r="U8094" s="2">
        <f t="shared" si="378"/>
        <v>0.3000000000000001</v>
      </c>
      <c r="V8094">
        <f>Table1[[#This Row],[Ship Date]]-Table1[[#This Row],[Order Date]]</f>
        <v>5</v>
      </c>
    </row>
    <row r="8095" spans="1:22" x14ac:dyDescent="0.35">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s="13">
        <v>23.88</v>
      </c>
      <c r="S8095" s="13">
        <f t="shared" si="379"/>
        <v>16.715999999999998</v>
      </c>
      <c r="T8095" s="13">
        <f t="shared" si="380"/>
        <v>7.1640000000000015</v>
      </c>
      <c r="U8095" s="2">
        <f t="shared" si="378"/>
        <v>0.3000000000000001</v>
      </c>
      <c r="V8095">
        <f>Table1[[#This Row],[Ship Date]]-Table1[[#This Row],[Order Date]]</f>
        <v>5</v>
      </c>
    </row>
    <row r="8096" spans="1:22" x14ac:dyDescent="0.35">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s="13">
        <v>26.2</v>
      </c>
      <c r="S8096" s="13">
        <f t="shared" si="379"/>
        <v>18.34</v>
      </c>
      <c r="T8096" s="13">
        <f t="shared" si="380"/>
        <v>7.8599999999999994</v>
      </c>
      <c r="U8096" s="2">
        <f t="shared" si="378"/>
        <v>0.3</v>
      </c>
      <c r="V8096">
        <f>Table1[[#This Row],[Ship Date]]-Table1[[#This Row],[Order Date]]</f>
        <v>5</v>
      </c>
    </row>
    <row r="8097" spans="1:22" x14ac:dyDescent="0.35">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s="13">
        <v>12.96</v>
      </c>
      <c r="S8097" s="13">
        <f t="shared" si="379"/>
        <v>9.0719999999999992</v>
      </c>
      <c r="T8097" s="13">
        <f t="shared" si="380"/>
        <v>3.8880000000000017</v>
      </c>
      <c r="U8097" s="2">
        <f t="shared" si="378"/>
        <v>0.3000000000000001</v>
      </c>
      <c r="V8097">
        <f>Table1[[#This Row],[Ship Date]]-Table1[[#This Row],[Order Date]]</f>
        <v>5</v>
      </c>
    </row>
    <row r="8098" spans="1:22" x14ac:dyDescent="0.35">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s="13">
        <v>234.95</v>
      </c>
      <c r="S8098" s="13">
        <f t="shared" si="379"/>
        <v>164.46499999999997</v>
      </c>
      <c r="T8098" s="13">
        <f t="shared" si="380"/>
        <v>70.485000000000014</v>
      </c>
      <c r="U8098" s="2">
        <f t="shared" si="378"/>
        <v>0.3000000000000001</v>
      </c>
      <c r="V8098">
        <f>Table1[[#This Row],[Ship Date]]-Table1[[#This Row],[Order Date]]</f>
        <v>5</v>
      </c>
    </row>
    <row r="8099" spans="1:22" x14ac:dyDescent="0.35">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s="13">
        <v>118.25</v>
      </c>
      <c r="S8099" s="13">
        <f t="shared" si="379"/>
        <v>82.774999999999991</v>
      </c>
      <c r="T8099" s="13">
        <f t="shared" si="380"/>
        <v>35.475000000000009</v>
      </c>
      <c r="U8099" s="2">
        <f t="shared" si="378"/>
        <v>0.30000000000000004</v>
      </c>
      <c r="V8099">
        <f>Table1[[#This Row],[Ship Date]]-Table1[[#This Row],[Order Date]]</f>
        <v>4</v>
      </c>
    </row>
    <row r="8100" spans="1:22" x14ac:dyDescent="0.35">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s="13">
        <v>4.28</v>
      </c>
      <c r="S8100" s="13">
        <f t="shared" si="379"/>
        <v>2.996</v>
      </c>
      <c r="T8100" s="13">
        <f t="shared" si="380"/>
        <v>1.2840000000000003</v>
      </c>
      <c r="U8100" s="2">
        <f t="shared" si="378"/>
        <v>0.30000000000000004</v>
      </c>
      <c r="V8100">
        <f>Table1[[#This Row],[Ship Date]]-Table1[[#This Row],[Order Date]]</f>
        <v>4</v>
      </c>
    </row>
    <row r="8101" spans="1:22" x14ac:dyDescent="0.35">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s="13">
        <v>26.85</v>
      </c>
      <c r="S8101" s="13">
        <f t="shared" si="379"/>
        <v>18.794999999999998</v>
      </c>
      <c r="T8101" s="13">
        <f t="shared" si="380"/>
        <v>8.0550000000000033</v>
      </c>
      <c r="U8101" s="2">
        <f t="shared" si="378"/>
        <v>0.3000000000000001</v>
      </c>
      <c r="V8101">
        <f>Table1[[#This Row],[Ship Date]]-Table1[[#This Row],[Order Date]]</f>
        <v>3</v>
      </c>
    </row>
    <row r="8102" spans="1:22" x14ac:dyDescent="0.35">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s="13">
        <v>3357.6</v>
      </c>
      <c r="S8102" s="13">
        <f t="shared" si="379"/>
        <v>2350.3199999999997</v>
      </c>
      <c r="T8102" s="13">
        <f t="shared" si="380"/>
        <v>1007.2800000000002</v>
      </c>
      <c r="U8102" s="2">
        <f t="shared" si="378"/>
        <v>0.30000000000000004</v>
      </c>
      <c r="V8102">
        <f>Table1[[#This Row],[Ship Date]]-Table1[[#This Row],[Order Date]]</f>
        <v>3</v>
      </c>
    </row>
    <row r="8103" spans="1:22" x14ac:dyDescent="0.35">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s="13">
        <v>8.26</v>
      </c>
      <c r="S8103" s="13">
        <f t="shared" si="379"/>
        <v>5.7819999999999991</v>
      </c>
      <c r="T8103" s="13">
        <f t="shared" si="380"/>
        <v>2.4780000000000006</v>
      </c>
      <c r="U8103" s="2">
        <f t="shared" si="378"/>
        <v>0.3000000000000001</v>
      </c>
      <c r="V8103">
        <f>Table1[[#This Row],[Ship Date]]-Table1[[#This Row],[Order Date]]</f>
        <v>4</v>
      </c>
    </row>
    <row r="8104" spans="1:22" x14ac:dyDescent="0.35">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s="13">
        <v>2973.32</v>
      </c>
      <c r="S8104" s="13">
        <f t="shared" si="379"/>
        <v>2081.3240000000001</v>
      </c>
      <c r="T8104" s="13">
        <f t="shared" si="380"/>
        <v>891.99600000000009</v>
      </c>
      <c r="U8104" s="2">
        <f t="shared" si="378"/>
        <v>0.3</v>
      </c>
      <c r="V8104">
        <f>Table1[[#This Row],[Ship Date]]-Table1[[#This Row],[Order Date]]</f>
        <v>4</v>
      </c>
    </row>
    <row r="8105" spans="1:22" x14ac:dyDescent="0.35">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s="13">
        <v>104.79</v>
      </c>
      <c r="S8105" s="13">
        <f t="shared" si="379"/>
        <v>73.352999999999994</v>
      </c>
      <c r="T8105" s="13">
        <f t="shared" si="380"/>
        <v>31.437000000000012</v>
      </c>
      <c r="U8105" s="2">
        <f t="shared" si="378"/>
        <v>0.3000000000000001</v>
      </c>
      <c r="V8105">
        <f>Table1[[#This Row],[Ship Date]]-Table1[[#This Row],[Order Date]]</f>
        <v>4</v>
      </c>
    </row>
    <row r="8106" spans="1:22" x14ac:dyDescent="0.35">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s="13">
        <v>775.72799999999995</v>
      </c>
      <c r="S8106" s="13">
        <f t="shared" si="379"/>
        <v>543.00959999999998</v>
      </c>
      <c r="T8106" s="13">
        <f t="shared" si="380"/>
        <v>232.71839999999997</v>
      </c>
      <c r="U8106" s="2">
        <f t="shared" si="378"/>
        <v>0.3</v>
      </c>
      <c r="V8106">
        <f>Table1[[#This Row],[Ship Date]]-Table1[[#This Row],[Order Date]]</f>
        <v>4</v>
      </c>
    </row>
    <row r="8107" spans="1:22" x14ac:dyDescent="0.3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s="13">
        <v>89.066400000000002</v>
      </c>
      <c r="S8107" s="13">
        <f t="shared" si="379"/>
        <v>62.34648</v>
      </c>
      <c r="T8107" s="13">
        <f t="shared" si="380"/>
        <v>26.719920000000002</v>
      </c>
      <c r="U8107" s="2">
        <f t="shared" si="378"/>
        <v>0.3</v>
      </c>
      <c r="V8107">
        <f>Table1[[#This Row],[Ship Date]]-Table1[[#This Row],[Order Date]]</f>
        <v>2</v>
      </c>
    </row>
    <row r="8108" spans="1:22" x14ac:dyDescent="0.3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s="13">
        <v>175.44</v>
      </c>
      <c r="S8108" s="13">
        <f t="shared" si="379"/>
        <v>122.80799999999999</v>
      </c>
      <c r="T8108" s="13">
        <f t="shared" si="380"/>
        <v>52.632000000000005</v>
      </c>
      <c r="U8108" s="2">
        <f t="shared" si="378"/>
        <v>0.30000000000000004</v>
      </c>
      <c r="V8108">
        <f>Table1[[#This Row],[Ship Date]]-Table1[[#This Row],[Order Date]]</f>
        <v>2</v>
      </c>
    </row>
    <row r="8109" spans="1:22" x14ac:dyDescent="0.3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s="13">
        <v>438.33600000000001</v>
      </c>
      <c r="S8109" s="13">
        <f t="shared" si="379"/>
        <v>306.83519999999999</v>
      </c>
      <c r="T8109" s="13">
        <f t="shared" si="380"/>
        <v>131.50080000000003</v>
      </c>
      <c r="U8109" s="2">
        <f t="shared" si="378"/>
        <v>0.30000000000000004</v>
      </c>
      <c r="V8109">
        <f>Table1[[#This Row],[Ship Date]]-Table1[[#This Row],[Order Date]]</f>
        <v>2</v>
      </c>
    </row>
    <row r="8110" spans="1:22" x14ac:dyDescent="0.35">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s="13">
        <v>215.54400000000001</v>
      </c>
      <c r="S8110" s="13">
        <f t="shared" si="379"/>
        <v>150.88079999999999</v>
      </c>
      <c r="T8110" s="13">
        <f t="shared" si="380"/>
        <v>64.663200000000018</v>
      </c>
      <c r="U8110" s="2">
        <f t="shared" si="378"/>
        <v>0.30000000000000004</v>
      </c>
      <c r="V8110">
        <f>Table1[[#This Row],[Ship Date]]-Table1[[#This Row],[Order Date]]</f>
        <v>7</v>
      </c>
    </row>
    <row r="8111" spans="1:22" x14ac:dyDescent="0.3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s="13">
        <v>55.584000000000003</v>
      </c>
      <c r="S8111" s="13">
        <f t="shared" si="379"/>
        <v>38.908799999999999</v>
      </c>
      <c r="T8111" s="13">
        <f t="shared" si="380"/>
        <v>16.675200000000004</v>
      </c>
      <c r="U8111" s="2">
        <f t="shared" si="378"/>
        <v>0.30000000000000004</v>
      </c>
      <c r="V8111">
        <f>Table1[[#This Row],[Ship Date]]-Table1[[#This Row],[Order Date]]</f>
        <v>5</v>
      </c>
    </row>
    <row r="8112" spans="1:22" x14ac:dyDescent="0.3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s="13">
        <v>127.386</v>
      </c>
      <c r="S8112" s="13">
        <f t="shared" si="379"/>
        <v>89.170199999999994</v>
      </c>
      <c r="T8112" s="13">
        <f t="shared" si="380"/>
        <v>38.215800000000002</v>
      </c>
      <c r="U8112" s="2">
        <f t="shared" si="378"/>
        <v>0.30000000000000004</v>
      </c>
      <c r="V8112">
        <f>Table1[[#This Row],[Ship Date]]-Table1[[#This Row],[Order Date]]</f>
        <v>5</v>
      </c>
    </row>
    <row r="8113" spans="1:22" x14ac:dyDescent="0.35">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s="13">
        <v>248.43</v>
      </c>
      <c r="S8113" s="13">
        <f t="shared" si="379"/>
        <v>173.90099999999998</v>
      </c>
      <c r="T8113" s="13">
        <f t="shared" si="380"/>
        <v>74.529000000000025</v>
      </c>
      <c r="U8113" s="2">
        <f t="shared" si="378"/>
        <v>0.3000000000000001</v>
      </c>
      <c r="V8113">
        <f>Table1[[#This Row],[Ship Date]]-Table1[[#This Row],[Order Date]]</f>
        <v>2</v>
      </c>
    </row>
    <row r="8114" spans="1:22" x14ac:dyDescent="0.35">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s="13">
        <v>11.648</v>
      </c>
      <c r="S8114" s="13">
        <f t="shared" si="379"/>
        <v>8.1535999999999991</v>
      </c>
      <c r="T8114" s="13">
        <f t="shared" si="380"/>
        <v>3.4944000000000006</v>
      </c>
      <c r="U8114" s="2">
        <f t="shared" si="378"/>
        <v>0.30000000000000004</v>
      </c>
      <c r="V8114">
        <f>Table1[[#This Row],[Ship Date]]-Table1[[#This Row],[Order Date]]</f>
        <v>2</v>
      </c>
    </row>
    <row r="8115" spans="1:22" x14ac:dyDescent="0.35">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s="13">
        <v>85.245999999999995</v>
      </c>
      <c r="S8115" s="13">
        <f t="shared" si="379"/>
        <v>59.672199999999989</v>
      </c>
      <c r="T8115" s="13">
        <f t="shared" si="380"/>
        <v>25.573800000000006</v>
      </c>
      <c r="U8115" s="2">
        <f t="shared" si="378"/>
        <v>0.3000000000000001</v>
      </c>
      <c r="V8115">
        <f>Table1[[#This Row],[Ship Date]]-Table1[[#This Row],[Order Date]]</f>
        <v>2</v>
      </c>
    </row>
    <row r="8116" spans="1:22" x14ac:dyDescent="0.35">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s="13">
        <v>20.64</v>
      </c>
      <c r="S8116" s="13">
        <f t="shared" si="379"/>
        <v>14.447999999999999</v>
      </c>
      <c r="T8116" s="13">
        <f t="shared" si="380"/>
        <v>6.1920000000000019</v>
      </c>
      <c r="U8116" s="2">
        <f t="shared" si="378"/>
        <v>0.3000000000000001</v>
      </c>
      <c r="V8116">
        <f>Table1[[#This Row],[Ship Date]]-Table1[[#This Row],[Order Date]]</f>
        <v>4</v>
      </c>
    </row>
    <row r="8117" spans="1:22" x14ac:dyDescent="0.35">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s="13">
        <v>148.02000000000001</v>
      </c>
      <c r="S8117" s="13">
        <f t="shared" si="379"/>
        <v>103.614</v>
      </c>
      <c r="T8117" s="13">
        <f t="shared" si="380"/>
        <v>44.406000000000006</v>
      </c>
      <c r="U8117" s="2">
        <f t="shared" si="378"/>
        <v>0.30000000000000004</v>
      </c>
      <c r="V8117">
        <f>Table1[[#This Row],[Ship Date]]-Table1[[#This Row],[Order Date]]</f>
        <v>6</v>
      </c>
    </row>
    <row r="8118" spans="1:22" x14ac:dyDescent="0.35">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s="13">
        <v>33.29</v>
      </c>
      <c r="S8118" s="13">
        <f t="shared" si="379"/>
        <v>23.302999999999997</v>
      </c>
      <c r="T8118" s="13">
        <f t="shared" si="380"/>
        <v>9.9870000000000019</v>
      </c>
      <c r="U8118" s="2">
        <f t="shared" si="378"/>
        <v>0.30000000000000004</v>
      </c>
      <c r="V8118">
        <f>Table1[[#This Row],[Ship Date]]-Table1[[#This Row],[Order Date]]</f>
        <v>0</v>
      </c>
    </row>
    <row r="8119" spans="1:22" x14ac:dyDescent="0.35">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s="13">
        <v>204.95</v>
      </c>
      <c r="S8119" s="13">
        <f t="shared" si="379"/>
        <v>143.46499999999997</v>
      </c>
      <c r="T8119" s="13">
        <f t="shared" si="380"/>
        <v>61.485000000000014</v>
      </c>
      <c r="U8119" s="2">
        <f t="shared" si="378"/>
        <v>0.3000000000000001</v>
      </c>
      <c r="V8119">
        <f>Table1[[#This Row],[Ship Date]]-Table1[[#This Row],[Order Date]]</f>
        <v>5</v>
      </c>
    </row>
    <row r="8120" spans="1:22" x14ac:dyDescent="0.35">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s="13">
        <v>526.34400000000005</v>
      </c>
      <c r="S8120" s="13">
        <f t="shared" si="379"/>
        <v>368.44080000000002</v>
      </c>
      <c r="T8120" s="13">
        <f t="shared" si="380"/>
        <v>157.90320000000003</v>
      </c>
      <c r="U8120" s="2">
        <f t="shared" si="378"/>
        <v>0.30000000000000004</v>
      </c>
      <c r="V8120">
        <f>Table1[[#This Row],[Ship Date]]-Table1[[#This Row],[Order Date]]</f>
        <v>5</v>
      </c>
    </row>
    <row r="8121" spans="1:22" x14ac:dyDescent="0.35">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s="13">
        <v>41.96</v>
      </c>
      <c r="S8121" s="13">
        <f t="shared" si="379"/>
        <v>29.372</v>
      </c>
      <c r="T8121" s="13">
        <f t="shared" si="380"/>
        <v>12.588000000000001</v>
      </c>
      <c r="U8121" s="2">
        <f t="shared" si="378"/>
        <v>0.30000000000000004</v>
      </c>
      <c r="V8121">
        <f>Table1[[#This Row],[Ship Date]]-Table1[[#This Row],[Order Date]]</f>
        <v>5</v>
      </c>
    </row>
    <row r="8122" spans="1:22" x14ac:dyDescent="0.35">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s="13">
        <v>451.15199999999999</v>
      </c>
      <c r="S8122" s="13">
        <f t="shared" si="379"/>
        <v>315.8064</v>
      </c>
      <c r="T8122" s="13">
        <f t="shared" si="380"/>
        <v>135.34559999999999</v>
      </c>
      <c r="U8122" s="2">
        <f t="shared" si="378"/>
        <v>0.3</v>
      </c>
      <c r="V8122">
        <f>Table1[[#This Row],[Ship Date]]-Table1[[#This Row],[Order Date]]</f>
        <v>5</v>
      </c>
    </row>
    <row r="8123" spans="1:22" x14ac:dyDescent="0.35">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s="13">
        <v>31.504000000000001</v>
      </c>
      <c r="S8123" s="13">
        <f t="shared" si="379"/>
        <v>22.052800000000001</v>
      </c>
      <c r="T8123" s="13">
        <f t="shared" si="380"/>
        <v>9.4512</v>
      </c>
      <c r="U8123" s="2">
        <f t="shared" si="378"/>
        <v>0.3</v>
      </c>
      <c r="V8123">
        <f>Table1[[#This Row],[Ship Date]]-Table1[[#This Row],[Order Date]]</f>
        <v>5</v>
      </c>
    </row>
    <row r="8124" spans="1:22" x14ac:dyDescent="0.35">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s="13">
        <v>30.672000000000001</v>
      </c>
      <c r="S8124" s="13">
        <f t="shared" si="379"/>
        <v>21.470399999999998</v>
      </c>
      <c r="T8124" s="13">
        <f t="shared" si="380"/>
        <v>9.2016000000000027</v>
      </c>
      <c r="U8124" s="2">
        <f t="shared" si="378"/>
        <v>0.3000000000000001</v>
      </c>
      <c r="V8124">
        <f>Table1[[#This Row],[Ship Date]]-Table1[[#This Row],[Order Date]]</f>
        <v>6</v>
      </c>
    </row>
    <row r="8125" spans="1:22" x14ac:dyDescent="0.35">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s="13">
        <v>1079.9760000000001</v>
      </c>
      <c r="S8125" s="13">
        <f t="shared" si="379"/>
        <v>755.98320000000001</v>
      </c>
      <c r="T8125" s="13">
        <f t="shared" si="380"/>
        <v>323.9928000000001</v>
      </c>
      <c r="U8125" s="2">
        <f t="shared" si="378"/>
        <v>0.30000000000000004</v>
      </c>
      <c r="V8125">
        <f>Table1[[#This Row],[Ship Date]]-Table1[[#This Row],[Order Date]]</f>
        <v>6</v>
      </c>
    </row>
    <row r="8126" spans="1:22" x14ac:dyDescent="0.35">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s="13">
        <v>161.56800000000001</v>
      </c>
      <c r="S8126" s="13">
        <f t="shared" si="379"/>
        <v>113.0976</v>
      </c>
      <c r="T8126" s="13">
        <f t="shared" si="380"/>
        <v>48.470400000000012</v>
      </c>
      <c r="U8126" s="2">
        <f t="shared" si="378"/>
        <v>0.30000000000000004</v>
      </c>
      <c r="V8126">
        <f>Table1[[#This Row],[Ship Date]]-Table1[[#This Row],[Order Date]]</f>
        <v>5</v>
      </c>
    </row>
    <row r="8127" spans="1:22" x14ac:dyDescent="0.35">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s="13">
        <v>2.9340000000000002</v>
      </c>
      <c r="S8127" s="13">
        <f t="shared" si="379"/>
        <v>2.0537999999999998</v>
      </c>
      <c r="T8127" s="13">
        <f t="shared" si="380"/>
        <v>0.88020000000000032</v>
      </c>
      <c r="U8127" s="2">
        <f t="shared" si="378"/>
        <v>0.3000000000000001</v>
      </c>
      <c r="V8127">
        <f>Table1[[#This Row],[Ship Date]]-Table1[[#This Row],[Order Date]]</f>
        <v>7</v>
      </c>
    </row>
    <row r="8128" spans="1:22" x14ac:dyDescent="0.3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s="13">
        <v>18.527999999999999</v>
      </c>
      <c r="S8128" s="13">
        <f t="shared" si="379"/>
        <v>12.969599999999998</v>
      </c>
      <c r="T8128" s="13">
        <f t="shared" si="380"/>
        <v>5.5584000000000007</v>
      </c>
      <c r="U8128" s="2">
        <f t="shared" si="378"/>
        <v>0.30000000000000004</v>
      </c>
      <c r="V8128">
        <f>Table1[[#This Row],[Ship Date]]-Table1[[#This Row],[Order Date]]</f>
        <v>7</v>
      </c>
    </row>
    <row r="8129" spans="1:22" x14ac:dyDescent="0.35">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s="13">
        <v>670.75199999999995</v>
      </c>
      <c r="S8129" s="13">
        <f t="shared" si="379"/>
        <v>469.52639999999991</v>
      </c>
      <c r="T8129" s="13">
        <f t="shared" si="380"/>
        <v>201.22560000000004</v>
      </c>
      <c r="U8129" s="2">
        <f t="shared" si="378"/>
        <v>0.3000000000000001</v>
      </c>
      <c r="V8129">
        <f>Table1[[#This Row],[Ship Date]]-Table1[[#This Row],[Order Date]]</f>
        <v>7</v>
      </c>
    </row>
    <row r="8130" spans="1:22" x14ac:dyDescent="0.35">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s="13">
        <v>64.959999999999994</v>
      </c>
      <c r="S8130" s="13">
        <f t="shared" si="379"/>
        <v>45.471999999999994</v>
      </c>
      <c r="T8130" s="13">
        <f t="shared" si="380"/>
        <v>19.488</v>
      </c>
      <c r="U8130" s="2">
        <f t="shared" si="378"/>
        <v>0.30000000000000004</v>
      </c>
      <c r="V8130">
        <f>Table1[[#This Row],[Ship Date]]-Table1[[#This Row],[Order Date]]</f>
        <v>6</v>
      </c>
    </row>
    <row r="8131" spans="1:22" x14ac:dyDescent="0.35">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s="13">
        <v>41.94</v>
      </c>
      <c r="S8131" s="13">
        <f t="shared" si="379"/>
        <v>29.357999999999997</v>
      </c>
      <c r="T8131" s="13">
        <f t="shared" si="380"/>
        <v>12.582000000000001</v>
      </c>
      <c r="U8131" s="2">
        <f t="shared" ref="U8131:U8194" si="381">T8131/R8131</f>
        <v>0.30000000000000004</v>
      </c>
      <c r="V8131">
        <f>Table1[[#This Row],[Ship Date]]-Table1[[#This Row],[Order Date]]</f>
        <v>3</v>
      </c>
    </row>
    <row r="8132" spans="1:22" x14ac:dyDescent="0.35">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s="13">
        <v>11.96</v>
      </c>
      <c r="S8132" s="13">
        <f t="shared" ref="S8132:S8195" si="382">R8132*0.7</f>
        <v>8.3719999999999999</v>
      </c>
      <c r="T8132" s="13">
        <f t="shared" ref="T8132:T8195" si="383">R8132-S8132</f>
        <v>3.588000000000001</v>
      </c>
      <c r="U8132" s="2">
        <f t="shared" si="381"/>
        <v>0.30000000000000004</v>
      </c>
      <c r="V8132">
        <f>Table1[[#This Row],[Ship Date]]-Table1[[#This Row],[Order Date]]</f>
        <v>3</v>
      </c>
    </row>
    <row r="8133" spans="1:22" x14ac:dyDescent="0.35">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s="13">
        <v>13.12</v>
      </c>
      <c r="S8133" s="13">
        <f t="shared" si="382"/>
        <v>9.1839999999999993</v>
      </c>
      <c r="T8133" s="13">
        <f t="shared" si="383"/>
        <v>3.9359999999999999</v>
      </c>
      <c r="U8133" s="2">
        <f t="shared" si="381"/>
        <v>0.3</v>
      </c>
      <c r="V8133">
        <f>Table1[[#This Row],[Ship Date]]-Table1[[#This Row],[Order Date]]</f>
        <v>3</v>
      </c>
    </row>
    <row r="8134" spans="1:22" x14ac:dyDescent="0.35">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s="13">
        <v>535.41</v>
      </c>
      <c r="S8134" s="13">
        <f t="shared" si="382"/>
        <v>374.78699999999998</v>
      </c>
      <c r="T8134" s="13">
        <f t="shared" si="383"/>
        <v>160.62299999999999</v>
      </c>
      <c r="U8134" s="2">
        <f t="shared" si="381"/>
        <v>0.3</v>
      </c>
      <c r="V8134">
        <f>Table1[[#This Row],[Ship Date]]-Table1[[#This Row],[Order Date]]</f>
        <v>3</v>
      </c>
    </row>
    <row r="8135" spans="1:22" x14ac:dyDescent="0.35">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s="13">
        <v>72.78</v>
      </c>
      <c r="S8135" s="13">
        <f t="shared" si="382"/>
        <v>50.945999999999998</v>
      </c>
      <c r="T8135" s="13">
        <f t="shared" si="383"/>
        <v>21.834000000000003</v>
      </c>
      <c r="U8135" s="2">
        <f t="shared" si="381"/>
        <v>0.30000000000000004</v>
      </c>
      <c r="V8135">
        <f>Table1[[#This Row],[Ship Date]]-Table1[[#This Row],[Order Date]]</f>
        <v>5</v>
      </c>
    </row>
    <row r="8136" spans="1:22" x14ac:dyDescent="0.35">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s="13">
        <v>36.840000000000003</v>
      </c>
      <c r="S8136" s="13">
        <f t="shared" si="382"/>
        <v>25.788</v>
      </c>
      <c r="T8136" s="13">
        <f t="shared" si="383"/>
        <v>11.052000000000003</v>
      </c>
      <c r="U8136" s="2">
        <f t="shared" si="381"/>
        <v>0.30000000000000004</v>
      </c>
      <c r="V8136">
        <f>Table1[[#This Row],[Ship Date]]-Table1[[#This Row],[Order Date]]</f>
        <v>5</v>
      </c>
    </row>
    <row r="8137" spans="1:22" x14ac:dyDescent="0.35">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s="13">
        <v>87.71</v>
      </c>
      <c r="S8137" s="13">
        <f t="shared" si="382"/>
        <v>61.396999999999991</v>
      </c>
      <c r="T8137" s="13">
        <f t="shared" si="383"/>
        <v>26.313000000000002</v>
      </c>
      <c r="U8137" s="2">
        <f t="shared" si="381"/>
        <v>0.30000000000000004</v>
      </c>
      <c r="V8137">
        <f>Table1[[#This Row],[Ship Date]]-Table1[[#This Row],[Order Date]]</f>
        <v>5</v>
      </c>
    </row>
    <row r="8138" spans="1:22" x14ac:dyDescent="0.35">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s="13">
        <v>562.29250000000002</v>
      </c>
      <c r="S8138" s="13">
        <f t="shared" si="382"/>
        <v>393.60474999999997</v>
      </c>
      <c r="T8138" s="13">
        <f t="shared" si="383"/>
        <v>168.68775000000005</v>
      </c>
      <c r="U8138" s="2">
        <f t="shared" si="381"/>
        <v>0.3000000000000001</v>
      </c>
      <c r="V8138">
        <f>Table1[[#This Row],[Ship Date]]-Table1[[#This Row],[Order Date]]</f>
        <v>4</v>
      </c>
    </row>
    <row r="8139" spans="1:22" x14ac:dyDescent="0.35">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s="13">
        <v>56.52</v>
      </c>
      <c r="S8139" s="13">
        <f t="shared" si="382"/>
        <v>39.564</v>
      </c>
      <c r="T8139" s="13">
        <f t="shared" si="383"/>
        <v>16.956000000000003</v>
      </c>
      <c r="U8139" s="2">
        <f t="shared" si="381"/>
        <v>0.30000000000000004</v>
      </c>
      <c r="V8139">
        <f>Table1[[#This Row],[Ship Date]]-Table1[[#This Row],[Order Date]]</f>
        <v>4</v>
      </c>
    </row>
    <row r="8140" spans="1:22" x14ac:dyDescent="0.35">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s="13">
        <v>11.263999999999999</v>
      </c>
      <c r="S8140" s="13">
        <f t="shared" si="382"/>
        <v>7.8847999999999994</v>
      </c>
      <c r="T8140" s="13">
        <f t="shared" si="383"/>
        <v>3.3792</v>
      </c>
      <c r="U8140" s="2">
        <f t="shared" si="381"/>
        <v>0.3</v>
      </c>
      <c r="V8140">
        <f>Table1[[#This Row],[Ship Date]]-Table1[[#This Row],[Order Date]]</f>
        <v>4</v>
      </c>
    </row>
    <row r="8141" spans="1:22" x14ac:dyDescent="0.35">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s="13">
        <v>284.08</v>
      </c>
      <c r="S8141" s="13">
        <f t="shared" si="382"/>
        <v>198.85599999999997</v>
      </c>
      <c r="T8141" s="13">
        <f t="shared" si="383"/>
        <v>85.224000000000018</v>
      </c>
      <c r="U8141" s="2">
        <f t="shared" si="381"/>
        <v>0.3000000000000001</v>
      </c>
      <c r="V8141">
        <f>Table1[[#This Row],[Ship Date]]-Table1[[#This Row],[Order Date]]</f>
        <v>4</v>
      </c>
    </row>
    <row r="8142" spans="1:22" x14ac:dyDescent="0.35">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s="13">
        <v>18.495999999999999</v>
      </c>
      <c r="S8142" s="13">
        <f t="shared" si="382"/>
        <v>12.947199999999999</v>
      </c>
      <c r="T8142" s="13">
        <f t="shared" si="383"/>
        <v>5.5488</v>
      </c>
      <c r="U8142" s="2">
        <f t="shared" si="381"/>
        <v>0.30000000000000004</v>
      </c>
      <c r="V8142">
        <f>Table1[[#This Row],[Ship Date]]-Table1[[#This Row],[Order Date]]</f>
        <v>4</v>
      </c>
    </row>
    <row r="8143" spans="1:22" x14ac:dyDescent="0.35">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s="13">
        <v>14.73</v>
      </c>
      <c r="S8143" s="13">
        <f t="shared" si="382"/>
        <v>10.311</v>
      </c>
      <c r="T8143" s="13">
        <f t="shared" si="383"/>
        <v>4.4190000000000005</v>
      </c>
      <c r="U8143" s="2">
        <f t="shared" si="381"/>
        <v>0.30000000000000004</v>
      </c>
      <c r="V8143">
        <f>Table1[[#This Row],[Ship Date]]-Table1[[#This Row],[Order Date]]</f>
        <v>5</v>
      </c>
    </row>
    <row r="8144" spans="1:22" x14ac:dyDescent="0.35">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s="13">
        <v>186.54</v>
      </c>
      <c r="S8144" s="13">
        <f t="shared" si="382"/>
        <v>130.57799999999997</v>
      </c>
      <c r="T8144" s="13">
        <f t="shared" si="383"/>
        <v>55.962000000000018</v>
      </c>
      <c r="U8144" s="2">
        <f t="shared" si="381"/>
        <v>0.3000000000000001</v>
      </c>
      <c r="V8144">
        <f>Table1[[#This Row],[Ship Date]]-Table1[[#This Row],[Order Date]]</f>
        <v>5</v>
      </c>
    </row>
    <row r="8145" spans="1:22" x14ac:dyDescent="0.35">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s="13">
        <v>557.72799999999995</v>
      </c>
      <c r="S8145" s="13">
        <f t="shared" si="382"/>
        <v>390.40959999999995</v>
      </c>
      <c r="T8145" s="13">
        <f t="shared" si="383"/>
        <v>167.3184</v>
      </c>
      <c r="U8145" s="2">
        <f t="shared" si="381"/>
        <v>0.30000000000000004</v>
      </c>
      <c r="V8145">
        <f>Table1[[#This Row],[Ship Date]]-Table1[[#This Row],[Order Date]]</f>
        <v>5</v>
      </c>
    </row>
    <row r="8146" spans="1:22" x14ac:dyDescent="0.35">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s="13">
        <v>159.96799999999999</v>
      </c>
      <c r="S8146" s="13">
        <f t="shared" si="382"/>
        <v>111.97759999999998</v>
      </c>
      <c r="T8146" s="13">
        <f t="shared" si="383"/>
        <v>47.990400000000008</v>
      </c>
      <c r="U8146" s="2">
        <f t="shared" si="381"/>
        <v>0.30000000000000004</v>
      </c>
      <c r="V8146">
        <f>Table1[[#This Row],[Ship Date]]-Table1[[#This Row],[Order Date]]</f>
        <v>5</v>
      </c>
    </row>
    <row r="8147" spans="1:22" x14ac:dyDescent="0.35">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s="13">
        <v>471.9</v>
      </c>
      <c r="S8147" s="13">
        <f t="shared" si="382"/>
        <v>330.33</v>
      </c>
      <c r="T8147" s="13">
        <f t="shared" si="383"/>
        <v>141.57</v>
      </c>
      <c r="U8147" s="2">
        <f t="shared" si="381"/>
        <v>0.3</v>
      </c>
      <c r="V8147">
        <f>Table1[[#This Row],[Ship Date]]-Table1[[#This Row],[Order Date]]</f>
        <v>7</v>
      </c>
    </row>
    <row r="8148" spans="1:22" x14ac:dyDescent="0.35">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s="13">
        <v>3.52</v>
      </c>
      <c r="S8148" s="13">
        <f t="shared" si="382"/>
        <v>2.464</v>
      </c>
      <c r="T8148" s="13">
        <f t="shared" si="383"/>
        <v>1.056</v>
      </c>
      <c r="U8148" s="2">
        <f t="shared" si="381"/>
        <v>0.3</v>
      </c>
      <c r="V8148">
        <f>Table1[[#This Row],[Ship Date]]-Table1[[#This Row],[Order Date]]</f>
        <v>7</v>
      </c>
    </row>
    <row r="8149" spans="1:22" x14ac:dyDescent="0.35">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s="13">
        <v>49.12</v>
      </c>
      <c r="S8149" s="13">
        <f t="shared" si="382"/>
        <v>34.383999999999993</v>
      </c>
      <c r="T8149" s="13">
        <f t="shared" si="383"/>
        <v>14.736000000000004</v>
      </c>
      <c r="U8149" s="2">
        <f t="shared" si="381"/>
        <v>0.3000000000000001</v>
      </c>
      <c r="V8149">
        <f>Table1[[#This Row],[Ship Date]]-Table1[[#This Row],[Order Date]]</f>
        <v>5</v>
      </c>
    </row>
    <row r="8150" spans="1:22" x14ac:dyDescent="0.35">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s="13">
        <v>20.16</v>
      </c>
      <c r="S8150" s="13">
        <f t="shared" si="382"/>
        <v>14.111999999999998</v>
      </c>
      <c r="T8150" s="13">
        <f t="shared" si="383"/>
        <v>6.0480000000000018</v>
      </c>
      <c r="U8150" s="2">
        <f t="shared" si="381"/>
        <v>0.3000000000000001</v>
      </c>
      <c r="V8150">
        <f>Table1[[#This Row],[Ship Date]]-Table1[[#This Row],[Order Date]]</f>
        <v>4</v>
      </c>
    </row>
    <row r="8151" spans="1:22" x14ac:dyDescent="0.35">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s="13">
        <v>10.68</v>
      </c>
      <c r="S8151" s="13">
        <f t="shared" si="382"/>
        <v>7.4759999999999991</v>
      </c>
      <c r="T8151" s="13">
        <f t="shared" si="383"/>
        <v>3.2040000000000006</v>
      </c>
      <c r="U8151" s="2">
        <f t="shared" si="381"/>
        <v>0.30000000000000004</v>
      </c>
      <c r="V8151">
        <f>Table1[[#This Row],[Ship Date]]-Table1[[#This Row],[Order Date]]</f>
        <v>3</v>
      </c>
    </row>
    <row r="8152" spans="1:22" x14ac:dyDescent="0.35">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s="13">
        <v>141.96</v>
      </c>
      <c r="S8152" s="13">
        <f t="shared" si="382"/>
        <v>99.372</v>
      </c>
      <c r="T8152" s="13">
        <f t="shared" si="383"/>
        <v>42.588000000000008</v>
      </c>
      <c r="U8152" s="2">
        <f t="shared" si="381"/>
        <v>0.30000000000000004</v>
      </c>
      <c r="V8152">
        <f>Table1[[#This Row],[Ship Date]]-Table1[[#This Row],[Order Date]]</f>
        <v>3</v>
      </c>
    </row>
    <row r="8153" spans="1:22" x14ac:dyDescent="0.35">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s="13">
        <v>32.479999999999997</v>
      </c>
      <c r="S8153" s="13">
        <f t="shared" si="382"/>
        <v>22.735999999999997</v>
      </c>
      <c r="T8153" s="13">
        <f t="shared" si="383"/>
        <v>9.7439999999999998</v>
      </c>
      <c r="U8153" s="2">
        <f t="shared" si="381"/>
        <v>0.30000000000000004</v>
      </c>
      <c r="V8153">
        <f>Table1[[#This Row],[Ship Date]]-Table1[[#This Row],[Order Date]]</f>
        <v>2</v>
      </c>
    </row>
    <row r="8154" spans="1:22" x14ac:dyDescent="0.35">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s="13">
        <v>20.04</v>
      </c>
      <c r="S8154" s="13">
        <f t="shared" si="382"/>
        <v>14.027999999999999</v>
      </c>
      <c r="T8154" s="13">
        <f t="shared" si="383"/>
        <v>6.0120000000000005</v>
      </c>
      <c r="U8154" s="2">
        <f t="shared" si="381"/>
        <v>0.30000000000000004</v>
      </c>
      <c r="V8154">
        <f>Table1[[#This Row],[Ship Date]]-Table1[[#This Row],[Order Date]]</f>
        <v>2</v>
      </c>
    </row>
    <row r="8155" spans="1:22" x14ac:dyDescent="0.35">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s="13">
        <v>13999.96</v>
      </c>
      <c r="S8155" s="13">
        <f t="shared" si="382"/>
        <v>9799.9719999999979</v>
      </c>
      <c r="T8155" s="13">
        <f t="shared" si="383"/>
        <v>4199.9880000000012</v>
      </c>
      <c r="U8155" s="2">
        <f t="shared" si="381"/>
        <v>0.3000000000000001</v>
      </c>
      <c r="V8155">
        <f>Table1[[#This Row],[Ship Date]]-Table1[[#This Row],[Order Date]]</f>
        <v>2</v>
      </c>
    </row>
    <row r="8156" spans="1:22" x14ac:dyDescent="0.35">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s="13">
        <v>238</v>
      </c>
      <c r="S8156" s="13">
        <f t="shared" si="382"/>
        <v>166.6</v>
      </c>
      <c r="T8156" s="13">
        <f t="shared" si="383"/>
        <v>71.400000000000006</v>
      </c>
      <c r="U8156" s="2">
        <f t="shared" si="381"/>
        <v>0.30000000000000004</v>
      </c>
      <c r="V8156">
        <f>Table1[[#This Row],[Ship Date]]-Table1[[#This Row],[Order Date]]</f>
        <v>4</v>
      </c>
    </row>
    <row r="8157" spans="1:22" x14ac:dyDescent="0.35">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s="13">
        <v>61.96</v>
      </c>
      <c r="S8157" s="13">
        <f t="shared" si="382"/>
        <v>43.372</v>
      </c>
      <c r="T8157" s="13">
        <f t="shared" si="383"/>
        <v>18.588000000000001</v>
      </c>
      <c r="U8157" s="2">
        <f t="shared" si="381"/>
        <v>0.3</v>
      </c>
      <c r="V8157">
        <f>Table1[[#This Row],[Ship Date]]-Table1[[#This Row],[Order Date]]</f>
        <v>4</v>
      </c>
    </row>
    <row r="8158" spans="1:22" x14ac:dyDescent="0.35">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s="13">
        <v>239.37200000000001</v>
      </c>
      <c r="S8158" s="13">
        <f t="shared" si="382"/>
        <v>167.56039999999999</v>
      </c>
      <c r="T8158" s="13">
        <f t="shared" si="383"/>
        <v>71.811600000000027</v>
      </c>
      <c r="U8158" s="2">
        <f t="shared" si="381"/>
        <v>0.3000000000000001</v>
      </c>
      <c r="V8158">
        <f>Table1[[#This Row],[Ship Date]]-Table1[[#This Row],[Order Date]]</f>
        <v>5</v>
      </c>
    </row>
    <row r="8159" spans="1:22" x14ac:dyDescent="0.35">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s="13">
        <v>595</v>
      </c>
      <c r="S8159" s="13">
        <f t="shared" si="382"/>
        <v>416.5</v>
      </c>
      <c r="T8159" s="13">
        <f t="shared" si="383"/>
        <v>178.5</v>
      </c>
      <c r="U8159" s="2">
        <f t="shared" si="381"/>
        <v>0.3</v>
      </c>
      <c r="V8159">
        <f>Table1[[#This Row],[Ship Date]]-Table1[[#This Row],[Order Date]]</f>
        <v>4</v>
      </c>
    </row>
    <row r="8160" spans="1:22" x14ac:dyDescent="0.35">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s="13">
        <v>16.032</v>
      </c>
      <c r="S8160" s="13">
        <f t="shared" si="382"/>
        <v>11.222399999999999</v>
      </c>
      <c r="T8160" s="13">
        <f t="shared" si="383"/>
        <v>4.8096000000000014</v>
      </c>
      <c r="U8160" s="2">
        <f t="shared" si="381"/>
        <v>0.3000000000000001</v>
      </c>
      <c r="V8160">
        <f>Table1[[#This Row],[Ship Date]]-Table1[[#This Row],[Order Date]]</f>
        <v>6</v>
      </c>
    </row>
    <row r="8161" spans="1:22" x14ac:dyDescent="0.35">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s="13">
        <v>199.75</v>
      </c>
      <c r="S8161" s="13">
        <f t="shared" si="382"/>
        <v>139.82499999999999</v>
      </c>
      <c r="T8161" s="13">
        <f t="shared" si="383"/>
        <v>59.925000000000011</v>
      </c>
      <c r="U8161" s="2">
        <f t="shared" si="381"/>
        <v>0.30000000000000004</v>
      </c>
      <c r="V8161">
        <f>Table1[[#This Row],[Ship Date]]-Table1[[#This Row],[Order Date]]</f>
        <v>4</v>
      </c>
    </row>
    <row r="8162" spans="1:22" x14ac:dyDescent="0.35">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s="13">
        <v>227.96</v>
      </c>
      <c r="S8162" s="13">
        <f t="shared" si="382"/>
        <v>159.572</v>
      </c>
      <c r="T8162" s="13">
        <f t="shared" si="383"/>
        <v>68.388000000000005</v>
      </c>
      <c r="U8162" s="2">
        <f t="shared" si="381"/>
        <v>0.3</v>
      </c>
      <c r="V8162">
        <f>Table1[[#This Row],[Ship Date]]-Table1[[#This Row],[Order Date]]</f>
        <v>4</v>
      </c>
    </row>
    <row r="8163" spans="1:22" x14ac:dyDescent="0.35">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s="13">
        <v>293.52</v>
      </c>
      <c r="S8163" s="13">
        <f t="shared" si="382"/>
        <v>205.46399999999997</v>
      </c>
      <c r="T8163" s="13">
        <f t="shared" si="383"/>
        <v>88.056000000000012</v>
      </c>
      <c r="U8163" s="2">
        <f t="shared" si="381"/>
        <v>0.30000000000000004</v>
      </c>
      <c r="V8163">
        <f>Table1[[#This Row],[Ship Date]]-Table1[[#This Row],[Order Date]]</f>
        <v>5</v>
      </c>
    </row>
    <row r="8164" spans="1:22" x14ac:dyDescent="0.35">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s="13">
        <v>307.98</v>
      </c>
      <c r="S8164" s="13">
        <f t="shared" si="382"/>
        <v>215.58600000000001</v>
      </c>
      <c r="T8164" s="13">
        <f t="shared" si="383"/>
        <v>92.394000000000005</v>
      </c>
      <c r="U8164" s="2">
        <f t="shared" si="381"/>
        <v>0.3</v>
      </c>
      <c r="V8164">
        <f>Table1[[#This Row],[Ship Date]]-Table1[[#This Row],[Order Date]]</f>
        <v>5</v>
      </c>
    </row>
    <row r="8165" spans="1:22" x14ac:dyDescent="0.35">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s="13">
        <v>96.96</v>
      </c>
      <c r="S8165" s="13">
        <f t="shared" si="382"/>
        <v>67.871999999999986</v>
      </c>
      <c r="T8165" s="13">
        <f t="shared" si="383"/>
        <v>29.088000000000008</v>
      </c>
      <c r="U8165" s="2">
        <f t="shared" si="381"/>
        <v>0.3000000000000001</v>
      </c>
      <c r="V8165">
        <f>Table1[[#This Row],[Ship Date]]-Table1[[#This Row],[Order Date]]</f>
        <v>4</v>
      </c>
    </row>
    <row r="8166" spans="1:22" x14ac:dyDescent="0.35">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s="13">
        <v>117.488</v>
      </c>
      <c r="S8166" s="13">
        <f t="shared" si="382"/>
        <v>82.241599999999991</v>
      </c>
      <c r="T8166" s="13">
        <f t="shared" si="383"/>
        <v>35.246400000000008</v>
      </c>
      <c r="U8166" s="2">
        <f t="shared" si="381"/>
        <v>0.3000000000000001</v>
      </c>
      <c r="V8166">
        <f>Table1[[#This Row],[Ship Date]]-Table1[[#This Row],[Order Date]]</f>
        <v>4</v>
      </c>
    </row>
    <row r="8167" spans="1:22" x14ac:dyDescent="0.35">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s="13">
        <v>11.952</v>
      </c>
      <c r="S8167" s="13">
        <f t="shared" si="382"/>
        <v>8.3663999999999987</v>
      </c>
      <c r="T8167" s="13">
        <f t="shared" si="383"/>
        <v>3.5856000000000012</v>
      </c>
      <c r="U8167" s="2">
        <f t="shared" si="381"/>
        <v>0.3000000000000001</v>
      </c>
      <c r="V8167">
        <f>Table1[[#This Row],[Ship Date]]-Table1[[#This Row],[Order Date]]</f>
        <v>4</v>
      </c>
    </row>
    <row r="8168" spans="1:22" x14ac:dyDescent="0.35">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s="13">
        <v>512.49900000000002</v>
      </c>
      <c r="S8168" s="13">
        <f t="shared" si="382"/>
        <v>358.74930000000001</v>
      </c>
      <c r="T8168" s="13">
        <f t="shared" si="383"/>
        <v>153.74970000000002</v>
      </c>
      <c r="U8168" s="2">
        <f t="shared" si="381"/>
        <v>0.30000000000000004</v>
      </c>
      <c r="V8168">
        <f>Table1[[#This Row],[Ship Date]]-Table1[[#This Row],[Order Date]]</f>
        <v>4</v>
      </c>
    </row>
    <row r="8169" spans="1:22" x14ac:dyDescent="0.35">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s="13">
        <v>863.12800000000004</v>
      </c>
      <c r="S8169" s="13">
        <f t="shared" si="382"/>
        <v>604.18960000000004</v>
      </c>
      <c r="T8169" s="13">
        <f t="shared" si="383"/>
        <v>258.9384</v>
      </c>
      <c r="U8169" s="2">
        <f t="shared" si="381"/>
        <v>0.3</v>
      </c>
      <c r="V8169">
        <f>Table1[[#This Row],[Ship Date]]-Table1[[#This Row],[Order Date]]</f>
        <v>5</v>
      </c>
    </row>
    <row r="8170" spans="1:22" x14ac:dyDescent="0.35">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s="13">
        <v>2036.86</v>
      </c>
      <c r="S8170" s="13">
        <f t="shared" si="382"/>
        <v>1425.8019999999999</v>
      </c>
      <c r="T8170" s="13">
        <f t="shared" si="383"/>
        <v>611.05799999999999</v>
      </c>
      <c r="U8170" s="2">
        <f t="shared" si="381"/>
        <v>0.3</v>
      </c>
      <c r="V8170">
        <f>Table1[[#This Row],[Ship Date]]-Table1[[#This Row],[Order Date]]</f>
        <v>7</v>
      </c>
    </row>
    <row r="8171" spans="1:22" x14ac:dyDescent="0.35">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s="13">
        <v>449.56799999999998</v>
      </c>
      <c r="S8171" s="13">
        <f t="shared" si="382"/>
        <v>314.69759999999997</v>
      </c>
      <c r="T8171" s="13">
        <f t="shared" si="383"/>
        <v>134.87040000000002</v>
      </c>
      <c r="U8171" s="2">
        <f t="shared" si="381"/>
        <v>0.30000000000000004</v>
      </c>
      <c r="V8171">
        <f>Table1[[#This Row],[Ship Date]]-Table1[[#This Row],[Order Date]]</f>
        <v>7</v>
      </c>
    </row>
    <row r="8172" spans="1:22" x14ac:dyDescent="0.35">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s="13">
        <v>108.96</v>
      </c>
      <c r="S8172" s="13">
        <f t="shared" si="382"/>
        <v>76.271999999999991</v>
      </c>
      <c r="T8172" s="13">
        <f t="shared" si="383"/>
        <v>32.688000000000002</v>
      </c>
      <c r="U8172" s="2">
        <f t="shared" si="381"/>
        <v>0.30000000000000004</v>
      </c>
      <c r="V8172">
        <f>Table1[[#This Row],[Ship Date]]-Table1[[#This Row],[Order Date]]</f>
        <v>7</v>
      </c>
    </row>
    <row r="8173" spans="1:22" x14ac:dyDescent="0.35">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s="13">
        <v>264.18</v>
      </c>
      <c r="S8173" s="13">
        <f t="shared" si="382"/>
        <v>184.92599999999999</v>
      </c>
      <c r="T8173" s="13">
        <f t="shared" si="383"/>
        <v>79.254000000000019</v>
      </c>
      <c r="U8173" s="2">
        <f t="shared" si="381"/>
        <v>0.30000000000000004</v>
      </c>
      <c r="V8173">
        <f>Table1[[#This Row],[Ship Date]]-Table1[[#This Row],[Order Date]]</f>
        <v>5</v>
      </c>
    </row>
    <row r="8174" spans="1:22" x14ac:dyDescent="0.35">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s="13">
        <v>2.88</v>
      </c>
      <c r="S8174" s="13">
        <f t="shared" si="382"/>
        <v>2.016</v>
      </c>
      <c r="T8174" s="13">
        <f t="shared" si="383"/>
        <v>0.86399999999999988</v>
      </c>
      <c r="U8174" s="2">
        <f t="shared" si="381"/>
        <v>0.3</v>
      </c>
      <c r="V8174">
        <f>Table1[[#This Row],[Ship Date]]-Table1[[#This Row],[Order Date]]</f>
        <v>4</v>
      </c>
    </row>
    <row r="8175" spans="1:22" x14ac:dyDescent="0.3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s="13">
        <v>41.904000000000003</v>
      </c>
      <c r="S8175" s="13">
        <f t="shared" si="382"/>
        <v>29.332799999999999</v>
      </c>
      <c r="T8175" s="13">
        <f t="shared" si="383"/>
        <v>12.571200000000005</v>
      </c>
      <c r="U8175" s="2">
        <f t="shared" si="381"/>
        <v>0.3000000000000001</v>
      </c>
      <c r="V8175">
        <f>Table1[[#This Row],[Ship Date]]-Table1[[#This Row],[Order Date]]</f>
        <v>4</v>
      </c>
    </row>
    <row r="8176" spans="1:22" x14ac:dyDescent="0.35">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s="13">
        <v>23.92</v>
      </c>
      <c r="S8176" s="13">
        <f t="shared" si="382"/>
        <v>16.744</v>
      </c>
      <c r="T8176" s="13">
        <f t="shared" si="383"/>
        <v>7.1760000000000019</v>
      </c>
      <c r="U8176" s="2">
        <f t="shared" si="381"/>
        <v>0.30000000000000004</v>
      </c>
      <c r="V8176">
        <f>Table1[[#This Row],[Ship Date]]-Table1[[#This Row],[Order Date]]</f>
        <v>4</v>
      </c>
    </row>
    <row r="8177" spans="1:22" x14ac:dyDescent="0.3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s="13">
        <v>156.512</v>
      </c>
      <c r="S8177" s="13">
        <f t="shared" si="382"/>
        <v>109.55839999999999</v>
      </c>
      <c r="T8177" s="13">
        <f t="shared" si="383"/>
        <v>46.953600000000009</v>
      </c>
      <c r="U8177" s="2">
        <f t="shared" si="381"/>
        <v>0.30000000000000004</v>
      </c>
      <c r="V8177">
        <f>Table1[[#This Row],[Ship Date]]-Table1[[#This Row],[Order Date]]</f>
        <v>5</v>
      </c>
    </row>
    <row r="8178" spans="1:22" x14ac:dyDescent="0.35">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s="13">
        <v>128.34</v>
      </c>
      <c r="S8178" s="13">
        <f t="shared" si="382"/>
        <v>89.837999999999994</v>
      </c>
      <c r="T8178" s="13">
        <f t="shared" si="383"/>
        <v>38.50200000000001</v>
      </c>
      <c r="U8178" s="2">
        <f t="shared" si="381"/>
        <v>0.30000000000000004</v>
      </c>
      <c r="V8178">
        <f>Table1[[#This Row],[Ship Date]]-Table1[[#This Row],[Order Date]]</f>
        <v>3</v>
      </c>
    </row>
    <row r="8179" spans="1:22" x14ac:dyDescent="0.35">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s="13">
        <v>474.95</v>
      </c>
      <c r="S8179" s="13">
        <f t="shared" si="382"/>
        <v>332.46499999999997</v>
      </c>
      <c r="T8179" s="13">
        <f t="shared" si="383"/>
        <v>142.48500000000001</v>
      </c>
      <c r="U8179" s="2">
        <f t="shared" si="381"/>
        <v>0.30000000000000004</v>
      </c>
      <c r="V8179">
        <f>Table1[[#This Row],[Ship Date]]-Table1[[#This Row],[Order Date]]</f>
        <v>2</v>
      </c>
    </row>
    <row r="8180" spans="1:22" x14ac:dyDescent="0.35">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s="13">
        <v>999.98</v>
      </c>
      <c r="S8180" s="13">
        <f t="shared" si="382"/>
        <v>699.98599999999999</v>
      </c>
      <c r="T8180" s="13">
        <f t="shared" si="383"/>
        <v>299.99400000000003</v>
      </c>
      <c r="U8180" s="2">
        <f t="shared" si="381"/>
        <v>0.30000000000000004</v>
      </c>
      <c r="V8180">
        <f>Table1[[#This Row],[Ship Date]]-Table1[[#This Row],[Order Date]]</f>
        <v>6</v>
      </c>
    </row>
    <row r="8181" spans="1:22" x14ac:dyDescent="0.35">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s="13">
        <v>277.5</v>
      </c>
      <c r="S8181" s="13">
        <f t="shared" si="382"/>
        <v>194.25</v>
      </c>
      <c r="T8181" s="13">
        <f t="shared" si="383"/>
        <v>83.25</v>
      </c>
      <c r="U8181" s="2">
        <f t="shared" si="381"/>
        <v>0.3</v>
      </c>
      <c r="V8181">
        <f>Table1[[#This Row],[Ship Date]]-Table1[[#This Row],[Order Date]]</f>
        <v>4</v>
      </c>
    </row>
    <row r="8182" spans="1:22" x14ac:dyDescent="0.35">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s="13">
        <v>1252.704</v>
      </c>
      <c r="S8182" s="13">
        <f t="shared" si="382"/>
        <v>876.89279999999997</v>
      </c>
      <c r="T8182" s="13">
        <f t="shared" si="383"/>
        <v>375.81119999999999</v>
      </c>
      <c r="U8182" s="2">
        <f t="shared" si="381"/>
        <v>0.3</v>
      </c>
      <c r="V8182">
        <f>Table1[[#This Row],[Ship Date]]-Table1[[#This Row],[Order Date]]</f>
        <v>4</v>
      </c>
    </row>
    <row r="8183" spans="1:22" x14ac:dyDescent="0.35">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s="13">
        <v>110.97</v>
      </c>
      <c r="S8183" s="13">
        <f t="shared" si="382"/>
        <v>77.678999999999988</v>
      </c>
      <c r="T8183" s="13">
        <f t="shared" si="383"/>
        <v>33.291000000000011</v>
      </c>
      <c r="U8183" s="2">
        <f t="shared" si="381"/>
        <v>0.3000000000000001</v>
      </c>
      <c r="V8183">
        <f>Table1[[#This Row],[Ship Date]]-Table1[[#This Row],[Order Date]]</f>
        <v>4</v>
      </c>
    </row>
    <row r="8184" spans="1:22" x14ac:dyDescent="0.35">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s="13">
        <v>22.608000000000001</v>
      </c>
      <c r="S8184" s="13">
        <f t="shared" si="382"/>
        <v>15.8256</v>
      </c>
      <c r="T8184" s="13">
        <f t="shared" si="383"/>
        <v>6.7824000000000009</v>
      </c>
      <c r="U8184" s="2">
        <f t="shared" si="381"/>
        <v>0.30000000000000004</v>
      </c>
      <c r="V8184">
        <f>Table1[[#This Row],[Ship Date]]-Table1[[#This Row],[Order Date]]</f>
        <v>4</v>
      </c>
    </row>
    <row r="8185" spans="1:22" x14ac:dyDescent="0.35">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s="13">
        <v>1.8919999999999999</v>
      </c>
      <c r="S8185" s="13">
        <f t="shared" si="382"/>
        <v>1.3243999999999998</v>
      </c>
      <c r="T8185" s="13">
        <f t="shared" si="383"/>
        <v>0.5676000000000001</v>
      </c>
      <c r="U8185" s="2">
        <f t="shared" si="381"/>
        <v>0.30000000000000004</v>
      </c>
      <c r="V8185">
        <f>Table1[[#This Row],[Ship Date]]-Table1[[#This Row],[Order Date]]</f>
        <v>4</v>
      </c>
    </row>
    <row r="8186" spans="1:22" x14ac:dyDescent="0.35">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s="13">
        <v>63.311999999999998</v>
      </c>
      <c r="S8186" s="13">
        <f t="shared" si="382"/>
        <v>44.318399999999997</v>
      </c>
      <c r="T8186" s="13">
        <f t="shared" si="383"/>
        <v>18.993600000000001</v>
      </c>
      <c r="U8186" s="2">
        <f t="shared" si="381"/>
        <v>0.30000000000000004</v>
      </c>
      <c r="V8186">
        <f>Table1[[#This Row],[Ship Date]]-Table1[[#This Row],[Order Date]]</f>
        <v>4</v>
      </c>
    </row>
    <row r="8187" spans="1:22" x14ac:dyDescent="0.35">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s="13">
        <v>7.8239999999999998</v>
      </c>
      <c r="S8187" s="13">
        <f t="shared" si="382"/>
        <v>5.4767999999999999</v>
      </c>
      <c r="T8187" s="13">
        <f t="shared" si="383"/>
        <v>2.3472</v>
      </c>
      <c r="U8187" s="2">
        <f t="shared" si="381"/>
        <v>0.3</v>
      </c>
      <c r="V8187">
        <f>Table1[[#This Row],[Ship Date]]-Table1[[#This Row],[Order Date]]</f>
        <v>4</v>
      </c>
    </row>
    <row r="8188" spans="1:22" x14ac:dyDescent="0.35">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s="13">
        <v>170.072</v>
      </c>
      <c r="S8188" s="13">
        <f t="shared" si="382"/>
        <v>119.0504</v>
      </c>
      <c r="T8188" s="13">
        <f t="shared" si="383"/>
        <v>51.021600000000007</v>
      </c>
      <c r="U8188" s="2">
        <f t="shared" si="381"/>
        <v>0.30000000000000004</v>
      </c>
      <c r="V8188">
        <f>Table1[[#This Row],[Ship Date]]-Table1[[#This Row],[Order Date]]</f>
        <v>4</v>
      </c>
    </row>
    <row r="8189" spans="1:22" x14ac:dyDescent="0.35">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s="13">
        <v>62.82</v>
      </c>
      <c r="S8189" s="13">
        <f t="shared" si="382"/>
        <v>43.973999999999997</v>
      </c>
      <c r="T8189" s="13">
        <f t="shared" si="383"/>
        <v>18.846000000000004</v>
      </c>
      <c r="U8189" s="2">
        <f t="shared" si="381"/>
        <v>0.30000000000000004</v>
      </c>
      <c r="V8189">
        <f>Table1[[#This Row],[Ship Date]]-Table1[[#This Row],[Order Date]]</f>
        <v>6</v>
      </c>
    </row>
    <row r="8190" spans="1:22" x14ac:dyDescent="0.35">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s="13">
        <v>19.440000000000001</v>
      </c>
      <c r="S8190" s="13">
        <f t="shared" si="382"/>
        <v>13.608000000000001</v>
      </c>
      <c r="T8190" s="13">
        <f t="shared" si="383"/>
        <v>5.8320000000000007</v>
      </c>
      <c r="U8190" s="2">
        <f t="shared" si="381"/>
        <v>0.30000000000000004</v>
      </c>
      <c r="V8190">
        <f>Table1[[#This Row],[Ship Date]]-Table1[[#This Row],[Order Date]]</f>
        <v>3</v>
      </c>
    </row>
    <row r="8191" spans="1:22" x14ac:dyDescent="0.35">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s="13">
        <v>7.38</v>
      </c>
      <c r="S8191" s="13">
        <f t="shared" si="382"/>
        <v>5.1659999999999995</v>
      </c>
      <c r="T8191" s="13">
        <f t="shared" si="383"/>
        <v>2.2140000000000004</v>
      </c>
      <c r="U8191" s="2">
        <f t="shared" si="381"/>
        <v>0.30000000000000004</v>
      </c>
      <c r="V8191">
        <f>Table1[[#This Row],[Ship Date]]-Table1[[#This Row],[Order Date]]</f>
        <v>3</v>
      </c>
    </row>
    <row r="8192" spans="1:22" x14ac:dyDescent="0.35">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s="13">
        <v>38.880000000000003</v>
      </c>
      <c r="S8192" s="13">
        <f t="shared" si="382"/>
        <v>27.216000000000001</v>
      </c>
      <c r="T8192" s="13">
        <f t="shared" si="383"/>
        <v>11.664000000000001</v>
      </c>
      <c r="U8192" s="2">
        <f t="shared" si="381"/>
        <v>0.30000000000000004</v>
      </c>
      <c r="V8192">
        <f>Table1[[#This Row],[Ship Date]]-Table1[[#This Row],[Order Date]]</f>
        <v>4</v>
      </c>
    </row>
    <row r="8193" spans="1:22" x14ac:dyDescent="0.35">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s="13">
        <v>187.76</v>
      </c>
      <c r="S8193" s="13">
        <f t="shared" si="382"/>
        <v>131.43199999999999</v>
      </c>
      <c r="T8193" s="13">
        <f t="shared" si="383"/>
        <v>56.328000000000003</v>
      </c>
      <c r="U8193" s="2">
        <f t="shared" si="381"/>
        <v>0.30000000000000004</v>
      </c>
      <c r="V8193">
        <f>Table1[[#This Row],[Ship Date]]-Table1[[#This Row],[Order Date]]</f>
        <v>4</v>
      </c>
    </row>
    <row r="8194" spans="1:22" x14ac:dyDescent="0.35">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s="13">
        <v>6.048</v>
      </c>
      <c r="S8194" s="13">
        <f t="shared" si="382"/>
        <v>4.2336</v>
      </c>
      <c r="T8194" s="13">
        <f t="shared" si="383"/>
        <v>1.8144</v>
      </c>
      <c r="U8194" s="2">
        <f t="shared" si="381"/>
        <v>0.3</v>
      </c>
      <c r="V8194">
        <f>Table1[[#This Row],[Ship Date]]-Table1[[#This Row],[Order Date]]</f>
        <v>3</v>
      </c>
    </row>
    <row r="8195" spans="1:22" x14ac:dyDescent="0.35">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s="13">
        <v>98.352000000000004</v>
      </c>
      <c r="S8195" s="13">
        <f t="shared" si="382"/>
        <v>68.846400000000003</v>
      </c>
      <c r="T8195" s="13">
        <f t="shared" si="383"/>
        <v>29.505600000000001</v>
      </c>
      <c r="U8195" s="2">
        <f t="shared" ref="U8195:U8258" si="384">T8195/R8195</f>
        <v>0.3</v>
      </c>
      <c r="V8195">
        <f>Table1[[#This Row],[Ship Date]]-Table1[[#This Row],[Order Date]]</f>
        <v>3</v>
      </c>
    </row>
    <row r="8196" spans="1:22" x14ac:dyDescent="0.35">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s="13">
        <v>335.74400000000003</v>
      </c>
      <c r="S8196" s="13">
        <f t="shared" ref="S8196:S8259" si="385">R8196*0.7</f>
        <v>235.02080000000001</v>
      </c>
      <c r="T8196" s="13">
        <f t="shared" ref="T8196:T8259" si="386">R8196-S8196</f>
        <v>100.72320000000002</v>
      </c>
      <c r="U8196" s="2">
        <f t="shared" si="384"/>
        <v>0.30000000000000004</v>
      </c>
      <c r="V8196">
        <f>Table1[[#This Row],[Ship Date]]-Table1[[#This Row],[Order Date]]</f>
        <v>3</v>
      </c>
    </row>
    <row r="8197" spans="1:22" x14ac:dyDescent="0.35">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s="13">
        <v>8.9600000000000009</v>
      </c>
      <c r="S8197" s="13">
        <f t="shared" si="385"/>
        <v>6.2720000000000002</v>
      </c>
      <c r="T8197" s="13">
        <f t="shared" si="386"/>
        <v>2.6880000000000006</v>
      </c>
      <c r="U8197" s="2">
        <f t="shared" si="384"/>
        <v>0.30000000000000004</v>
      </c>
      <c r="V8197">
        <f>Table1[[#This Row],[Ship Date]]-Table1[[#This Row],[Order Date]]</f>
        <v>5</v>
      </c>
    </row>
    <row r="8198" spans="1:22" x14ac:dyDescent="0.35">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s="13">
        <v>89.567999999999998</v>
      </c>
      <c r="S8198" s="13">
        <f t="shared" si="385"/>
        <v>62.697599999999994</v>
      </c>
      <c r="T8198" s="13">
        <f t="shared" si="386"/>
        <v>26.870400000000004</v>
      </c>
      <c r="U8198" s="2">
        <f t="shared" si="384"/>
        <v>0.30000000000000004</v>
      </c>
      <c r="V8198">
        <f>Table1[[#This Row],[Ship Date]]-Table1[[#This Row],[Order Date]]</f>
        <v>4</v>
      </c>
    </row>
    <row r="8199" spans="1:22" x14ac:dyDescent="0.35">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s="13">
        <v>71.959999999999994</v>
      </c>
      <c r="S8199" s="13">
        <f t="shared" si="385"/>
        <v>50.371999999999993</v>
      </c>
      <c r="T8199" s="13">
        <f t="shared" si="386"/>
        <v>21.588000000000001</v>
      </c>
      <c r="U8199" s="2">
        <f t="shared" si="384"/>
        <v>0.30000000000000004</v>
      </c>
      <c r="V8199">
        <f>Table1[[#This Row],[Ship Date]]-Table1[[#This Row],[Order Date]]</f>
        <v>4</v>
      </c>
    </row>
    <row r="8200" spans="1:22" x14ac:dyDescent="0.35">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s="13">
        <v>15.552</v>
      </c>
      <c r="S8200" s="13">
        <f t="shared" si="385"/>
        <v>10.886399999999998</v>
      </c>
      <c r="T8200" s="13">
        <f t="shared" si="386"/>
        <v>4.6656000000000013</v>
      </c>
      <c r="U8200" s="2">
        <f t="shared" si="384"/>
        <v>0.3000000000000001</v>
      </c>
      <c r="V8200">
        <f>Table1[[#This Row],[Ship Date]]-Table1[[#This Row],[Order Date]]</f>
        <v>4</v>
      </c>
    </row>
    <row r="8201" spans="1:22" x14ac:dyDescent="0.35">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s="13">
        <v>10.43</v>
      </c>
      <c r="S8201" s="13">
        <f t="shared" si="385"/>
        <v>7.3009999999999993</v>
      </c>
      <c r="T8201" s="13">
        <f t="shared" si="386"/>
        <v>3.1290000000000004</v>
      </c>
      <c r="U8201" s="2">
        <f t="shared" si="384"/>
        <v>0.30000000000000004</v>
      </c>
      <c r="V8201">
        <f>Table1[[#This Row],[Ship Date]]-Table1[[#This Row],[Order Date]]</f>
        <v>6</v>
      </c>
    </row>
    <row r="8202" spans="1:22" x14ac:dyDescent="0.35">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s="13">
        <v>72.784000000000006</v>
      </c>
      <c r="S8202" s="13">
        <f t="shared" si="385"/>
        <v>50.948799999999999</v>
      </c>
      <c r="T8202" s="13">
        <f t="shared" si="386"/>
        <v>21.835200000000007</v>
      </c>
      <c r="U8202" s="2">
        <f t="shared" si="384"/>
        <v>0.3000000000000001</v>
      </c>
      <c r="V8202">
        <f>Table1[[#This Row],[Ship Date]]-Table1[[#This Row],[Order Date]]</f>
        <v>6</v>
      </c>
    </row>
    <row r="8203" spans="1:22" x14ac:dyDescent="0.35">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s="13">
        <v>67.150000000000006</v>
      </c>
      <c r="S8203" s="13">
        <f t="shared" si="385"/>
        <v>47.005000000000003</v>
      </c>
      <c r="T8203" s="13">
        <f t="shared" si="386"/>
        <v>20.145000000000003</v>
      </c>
      <c r="U8203" s="2">
        <f t="shared" si="384"/>
        <v>0.30000000000000004</v>
      </c>
      <c r="V8203">
        <f>Table1[[#This Row],[Ship Date]]-Table1[[#This Row],[Order Date]]</f>
        <v>0</v>
      </c>
    </row>
    <row r="8204" spans="1:22" x14ac:dyDescent="0.35">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s="13">
        <v>549.98</v>
      </c>
      <c r="S8204" s="13">
        <f t="shared" si="385"/>
        <v>384.98599999999999</v>
      </c>
      <c r="T8204" s="13">
        <f t="shared" si="386"/>
        <v>164.99400000000003</v>
      </c>
      <c r="U8204" s="2">
        <f t="shared" si="384"/>
        <v>0.30000000000000004</v>
      </c>
      <c r="V8204">
        <f>Table1[[#This Row],[Ship Date]]-Table1[[#This Row],[Order Date]]</f>
        <v>0</v>
      </c>
    </row>
    <row r="8205" spans="1:22" x14ac:dyDescent="0.35">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s="13">
        <v>11.82</v>
      </c>
      <c r="S8205" s="13">
        <f t="shared" si="385"/>
        <v>8.2739999999999991</v>
      </c>
      <c r="T8205" s="13">
        <f t="shared" si="386"/>
        <v>3.5460000000000012</v>
      </c>
      <c r="U8205" s="2">
        <f t="shared" si="384"/>
        <v>0.3000000000000001</v>
      </c>
      <c r="V8205">
        <f>Table1[[#This Row],[Ship Date]]-Table1[[#This Row],[Order Date]]</f>
        <v>0</v>
      </c>
    </row>
    <row r="8206" spans="1:22" x14ac:dyDescent="0.35">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s="13">
        <v>4643.8</v>
      </c>
      <c r="S8206" s="13">
        <f t="shared" si="385"/>
        <v>3250.66</v>
      </c>
      <c r="T8206" s="13">
        <f t="shared" si="386"/>
        <v>1393.1400000000003</v>
      </c>
      <c r="U8206" s="2">
        <f t="shared" si="384"/>
        <v>0.30000000000000004</v>
      </c>
      <c r="V8206">
        <f>Table1[[#This Row],[Ship Date]]-Table1[[#This Row],[Order Date]]</f>
        <v>0</v>
      </c>
    </row>
    <row r="8207" spans="1:22" x14ac:dyDescent="0.35">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s="13">
        <v>577.76400000000001</v>
      </c>
      <c r="S8207" s="13">
        <f t="shared" si="385"/>
        <v>404.4348</v>
      </c>
      <c r="T8207" s="13">
        <f t="shared" si="386"/>
        <v>173.32920000000001</v>
      </c>
      <c r="U8207" s="2">
        <f t="shared" si="384"/>
        <v>0.30000000000000004</v>
      </c>
      <c r="V8207">
        <f>Table1[[#This Row],[Ship Date]]-Table1[[#This Row],[Order Date]]</f>
        <v>0</v>
      </c>
    </row>
    <row r="8208" spans="1:22" x14ac:dyDescent="0.35">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s="13">
        <v>191.5155</v>
      </c>
      <c r="S8208" s="13">
        <f t="shared" si="385"/>
        <v>134.06084999999999</v>
      </c>
      <c r="T8208" s="13">
        <f t="shared" si="386"/>
        <v>57.454650000000015</v>
      </c>
      <c r="U8208" s="2">
        <f t="shared" si="384"/>
        <v>0.3000000000000001</v>
      </c>
      <c r="V8208">
        <f>Table1[[#This Row],[Ship Date]]-Table1[[#This Row],[Order Date]]</f>
        <v>4</v>
      </c>
    </row>
    <row r="8209" spans="1:22" x14ac:dyDescent="0.35">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s="13">
        <v>2.6240000000000001</v>
      </c>
      <c r="S8209" s="13">
        <f t="shared" si="385"/>
        <v>1.8368</v>
      </c>
      <c r="T8209" s="13">
        <f t="shared" si="386"/>
        <v>0.78720000000000012</v>
      </c>
      <c r="U8209" s="2">
        <f t="shared" si="384"/>
        <v>0.30000000000000004</v>
      </c>
      <c r="V8209">
        <f>Table1[[#This Row],[Ship Date]]-Table1[[#This Row],[Order Date]]</f>
        <v>4</v>
      </c>
    </row>
    <row r="8210" spans="1:22" x14ac:dyDescent="0.35">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s="13">
        <v>1369.7639999999999</v>
      </c>
      <c r="S8210" s="13">
        <f t="shared" si="385"/>
        <v>958.83479999999986</v>
      </c>
      <c r="T8210" s="13">
        <f t="shared" si="386"/>
        <v>410.92920000000004</v>
      </c>
      <c r="U8210" s="2">
        <f t="shared" si="384"/>
        <v>0.30000000000000004</v>
      </c>
      <c r="V8210">
        <f>Table1[[#This Row],[Ship Date]]-Table1[[#This Row],[Order Date]]</f>
        <v>4</v>
      </c>
    </row>
    <row r="8211" spans="1:22" x14ac:dyDescent="0.35">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s="13">
        <v>294.36799999999999</v>
      </c>
      <c r="S8211" s="13">
        <f t="shared" si="385"/>
        <v>206.05759999999998</v>
      </c>
      <c r="T8211" s="13">
        <f t="shared" si="386"/>
        <v>88.310400000000016</v>
      </c>
      <c r="U8211" s="2">
        <f t="shared" si="384"/>
        <v>0.30000000000000004</v>
      </c>
      <c r="V8211">
        <f>Table1[[#This Row],[Ship Date]]-Table1[[#This Row],[Order Date]]</f>
        <v>4</v>
      </c>
    </row>
    <row r="8212" spans="1:22" x14ac:dyDescent="0.35">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s="13">
        <v>81.567999999999998</v>
      </c>
      <c r="S8212" s="13">
        <f t="shared" si="385"/>
        <v>57.097599999999993</v>
      </c>
      <c r="T8212" s="13">
        <f t="shared" si="386"/>
        <v>24.470400000000005</v>
      </c>
      <c r="U8212" s="2">
        <f t="shared" si="384"/>
        <v>0.30000000000000004</v>
      </c>
      <c r="V8212">
        <f>Table1[[#This Row],[Ship Date]]-Table1[[#This Row],[Order Date]]</f>
        <v>5</v>
      </c>
    </row>
    <row r="8213" spans="1:22" x14ac:dyDescent="0.35">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s="13">
        <v>44.46</v>
      </c>
      <c r="S8213" s="13">
        <f t="shared" si="385"/>
        <v>31.122</v>
      </c>
      <c r="T8213" s="13">
        <f t="shared" si="386"/>
        <v>13.338000000000001</v>
      </c>
      <c r="U8213" s="2">
        <f t="shared" si="384"/>
        <v>0.3</v>
      </c>
      <c r="V8213">
        <f>Table1[[#This Row],[Ship Date]]-Table1[[#This Row],[Order Date]]</f>
        <v>5</v>
      </c>
    </row>
    <row r="8214" spans="1:22" x14ac:dyDescent="0.35">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s="13">
        <v>314.08800000000002</v>
      </c>
      <c r="S8214" s="13">
        <f t="shared" si="385"/>
        <v>219.86160000000001</v>
      </c>
      <c r="T8214" s="13">
        <f t="shared" si="386"/>
        <v>94.226400000000012</v>
      </c>
      <c r="U8214" s="2">
        <f t="shared" si="384"/>
        <v>0.30000000000000004</v>
      </c>
      <c r="V8214">
        <f>Table1[[#This Row],[Ship Date]]-Table1[[#This Row],[Order Date]]</f>
        <v>5</v>
      </c>
    </row>
    <row r="8215" spans="1:22" x14ac:dyDescent="0.35">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s="13">
        <v>6.3360000000000003</v>
      </c>
      <c r="S8215" s="13">
        <f t="shared" si="385"/>
        <v>4.4352</v>
      </c>
      <c r="T8215" s="13">
        <f t="shared" si="386"/>
        <v>1.9008000000000003</v>
      </c>
      <c r="U8215" s="2">
        <f t="shared" si="384"/>
        <v>0.30000000000000004</v>
      </c>
      <c r="V8215">
        <f>Table1[[#This Row],[Ship Date]]-Table1[[#This Row],[Order Date]]</f>
        <v>7</v>
      </c>
    </row>
    <row r="8216" spans="1:22" x14ac:dyDescent="0.35">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s="13">
        <v>10.48</v>
      </c>
      <c r="S8216" s="13">
        <f t="shared" si="385"/>
        <v>7.3359999999999994</v>
      </c>
      <c r="T8216" s="13">
        <f t="shared" si="386"/>
        <v>3.144000000000001</v>
      </c>
      <c r="U8216" s="2">
        <f t="shared" si="384"/>
        <v>0.3000000000000001</v>
      </c>
      <c r="V8216">
        <f>Table1[[#This Row],[Ship Date]]-Table1[[#This Row],[Order Date]]</f>
        <v>7</v>
      </c>
    </row>
    <row r="8217" spans="1:22" x14ac:dyDescent="0.35">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s="13">
        <v>2.4689999999999999</v>
      </c>
      <c r="S8217" s="13">
        <f t="shared" si="385"/>
        <v>1.7282999999999997</v>
      </c>
      <c r="T8217" s="13">
        <f t="shared" si="386"/>
        <v>0.74070000000000014</v>
      </c>
      <c r="U8217" s="2">
        <f t="shared" si="384"/>
        <v>0.30000000000000004</v>
      </c>
      <c r="V8217">
        <f>Table1[[#This Row],[Ship Date]]-Table1[[#This Row],[Order Date]]</f>
        <v>7</v>
      </c>
    </row>
    <row r="8218" spans="1:22" x14ac:dyDescent="0.35">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s="13">
        <v>3.2639999999999998</v>
      </c>
      <c r="S8218" s="13">
        <f t="shared" si="385"/>
        <v>2.2847999999999997</v>
      </c>
      <c r="T8218" s="13">
        <f t="shared" si="386"/>
        <v>0.97920000000000007</v>
      </c>
      <c r="U8218" s="2">
        <f t="shared" si="384"/>
        <v>0.30000000000000004</v>
      </c>
      <c r="V8218">
        <f>Table1[[#This Row],[Ship Date]]-Table1[[#This Row],[Order Date]]</f>
        <v>7</v>
      </c>
    </row>
    <row r="8219" spans="1:22" x14ac:dyDescent="0.35">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s="13">
        <v>4.3440000000000003</v>
      </c>
      <c r="S8219" s="13">
        <f t="shared" si="385"/>
        <v>3.0407999999999999</v>
      </c>
      <c r="T8219" s="13">
        <f t="shared" si="386"/>
        <v>1.3032000000000004</v>
      </c>
      <c r="U8219" s="2">
        <f t="shared" si="384"/>
        <v>0.30000000000000004</v>
      </c>
      <c r="V8219">
        <f>Table1[[#This Row],[Ship Date]]-Table1[[#This Row],[Order Date]]</f>
        <v>4</v>
      </c>
    </row>
    <row r="8220" spans="1:22" x14ac:dyDescent="0.35">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s="13">
        <v>31.776</v>
      </c>
      <c r="S8220" s="13">
        <f t="shared" si="385"/>
        <v>22.243199999999998</v>
      </c>
      <c r="T8220" s="13">
        <f t="shared" si="386"/>
        <v>9.5328000000000017</v>
      </c>
      <c r="U8220" s="2">
        <f t="shared" si="384"/>
        <v>0.30000000000000004</v>
      </c>
      <c r="V8220">
        <f>Table1[[#This Row],[Ship Date]]-Table1[[#This Row],[Order Date]]</f>
        <v>4</v>
      </c>
    </row>
    <row r="8221" spans="1:22" x14ac:dyDescent="0.35">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s="13">
        <v>4.9279999999999999</v>
      </c>
      <c r="S8221" s="13">
        <f t="shared" si="385"/>
        <v>3.4495999999999998</v>
      </c>
      <c r="T8221" s="13">
        <f t="shared" si="386"/>
        <v>1.4784000000000002</v>
      </c>
      <c r="U8221" s="2">
        <f t="shared" si="384"/>
        <v>0.30000000000000004</v>
      </c>
      <c r="V8221">
        <f>Table1[[#This Row],[Ship Date]]-Table1[[#This Row],[Order Date]]</f>
        <v>4</v>
      </c>
    </row>
    <row r="8222" spans="1:22" x14ac:dyDescent="0.35">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s="13">
        <v>1.788</v>
      </c>
      <c r="S8222" s="13">
        <f t="shared" si="385"/>
        <v>1.2516</v>
      </c>
      <c r="T8222" s="13">
        <f t="shared" si="386"/>
        <v>0.53639999999999999</v>
      </c>
      <c r="U8222" s="2">
        <f t="shared" si="384"/>
        <v>0.3</v>
      </c>
      <c r="V8222">
        <f>Table1[[#This Row],[Ship Date]]-Table1[[#This Row],[Order Date]]</f>
        <v>4</v>
      </c>
    </row>
    <row r="8223" spans="1:22" x14ac:dyDescent="0.35">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s="13">
        <v>15.071999999999999</v>
      </c>
      <c r="S8223" s="13">
        <f t="shared" si="385"/>
        <v>10.550399999999998</v>
      </c>
      <c r="T8223" s="13">
        <f t="shared" si="386"/>
        <v>4.5216000000000012</v>
      </c>
      <c r="U8223" s="2">
        <f t="shared" si="384"/>
        <v>0.3000000000000001</v>
      </c>
      <c r="V8223">
        <f>Table1[[#This Row],[Ship Date]]-Table1[[#This Row],[Order Date]]</f>
        <v>4</v>
      </c>
    </row>
    <row r="8224" spans="1:22" x14ac:dyDescent="0.35">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s="13">
        <v>12.624000000000001</v>
      </c>
      <c r="S8224" s="13">
        <f t="shared" si="385"/>
        <v>8.8368000000000002</v>
      </c>
      <c r="T8224" s="13">
        <f t="shared" si="386"/>
        <v>3.7872000000000003</v>
      </c>
      <c r="U8224" s="2">
        <f t="shared" si="384"/>
        <v>0.3</v>
      </c>
      <c r="V8224">
        <f>Table1[[#This Row],[Ship Date]]-Table1[[#This Row],[Order Date]]</f>
        <v>6</v>
      </c>
    </row>
    <row r="8225" spans="1:22" x14ac:dyDescent="0.35">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s="13">
        <v>185.88</v>
      </c>
      <c r="S8225" s="13">
        <f t="shared" si="385"/>
        <v>130.11599999999999</v>
      </c>
      <c r="T8225" s="13">
        <f t="shared" si="386"/>
        <v>55.76400000000001</v>
      </c>
      <c r="U8225" s="2">
        <f t="shared" si="384"/>
        <v>0.30000000000000004</v>
      </c>
      <c r="V8225">
        <f>Table1[[#This Row],[Ship Date]]-Table1[[#This Row],[Order Date]]</f>
        <v>4</v>
      </c>
    </row>
    <row r="8226" spans="1:22" x14ac:dyDescent="0.35">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s="13">
        <v>12.96</v>
      </c>
      <c r="S8226" s="13">
        <f t="shared" si="385"/>
        <v>9.0719999999999992</v>
      </c>
      <c r="T8226" s="13">
        <f t="shared" si="386"/>
        <v>3.8880000000000017</v>
      </c>
      <c r="U8226" s="2">
        <f t="shared" si="384"/>
        <v>0.3000000000000001</v>
      </c>
      <c r="V8226">
        <f>Table1[[#This Row],[Ship Date]]-Table1[[#This Row],[Order Date]]</f>
        <v>4</v>
      </c>
    </row>
    <row r="8227" spans="1:22" x14ac:dyDescent="0.35">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s="13">
        <v>189.7</v>
      </c>
      <c r="S8227" s="13">
        <f t="shared" si="385"/>
        <v>132.79</v>
      </c>
      <c r="T8227" s="13">
        <f t="shared" si="386"/>
        <v>56.91</v>
      </c>
      <c r="U8227" s="2">
        <f t="shared" si="384"/>
        <v>0.3</v>
      </c>
      <c r="V8227">
        <f>Table1[[#This Row],[Ship Date]]-Table1[[#This Row],[Order Date]]</f>
        <v>3</v>
      </c>
    </row>
    <row r="8228" spans="1:22" x14ac:dyDescent="0.35">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s="13">
        <v>40.99</v>
      </c>
      <c r="S8228" s="13">
        <f t="shared" si="385"/>
        <v>28.692999999999998</v>
      </c>
      <c r="T8228" s="13">
        <f t="shared" si="386"/>
        <v>12.297000000000004</v>
      </c>
      <c r="U8228" s="2">
        <f t="shared" si="384"/>
        <v>0.3000000000000001</v>
      </c>
      <c r="V8228">
        <f>Table1[[#This Row],[Ship Date]]-Table1[[#This Row],[Order Date]]</f>
        <v>3</v>
      </c>
    </row>
    <row r="8229" spans="1:22" x14ac:dyDescent="0.35">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s="13">
        <v>82.64</v>
      </c>
      <c r="S8229" s="13">
        <f t="shared" si="385"/>
        <v>57.847999999999999</v>
      </c>
      <c r="T8229" s="13">
        <f t="shared" si="386"/>
        <v>24.792000000000002</v>
      </c>
      <c r="U8229" s="2">
        <f t="shared" si="384"/>
        <v>0.30000000000000004</v>
      </c>
      <c r="V8229">
        <f>Table1[[#This Row],[Ship Date]]-Table1[[#This Row],[Order Date]]</f>
        <v>4</v>
      </c>
    </row>
    <row r="8230" spans="1:22" x14ac:dyDescent="0.35">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s="13">
        <v>31.02</v>
      </c>
      <c r="S8230" s="13">
        <f t="shared" si="385"/>
        <v>21.713999999999999</v>
      </c>
      <c r="T8230" s="13">
        <f t="shared" si="386"/>
        <v>9.3060000000000009</v>
      </c>
      <c r="U8230" s="2">
        <f t="shared" si="384"/>
        <v>0.30000000000000004</v>
      </c>
      <c r="V8230">
        <f>Table1[[#This Row],[Ship Date]]-Table1[[#This Row],[Order Date]]</f>
        <v>4</v>
      </c>
    </row>
    <row r="8231" spans="1:22" x14ac:dyDescent="0.35">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s="13">
        <v>89.97</v>
      </c>
      <c r="S8231" s="13">
        <f t="shared" si="385"/>
        <v>62.978999999999992</v>
      </c>
      <c r="T8231" s="13">
        <f t="shared" si="386"/>
        <v>26.991000000000007</v>
      </c>
      <c r="U8231" s="2">
        <f t="shared" si="384"/>
        <v>0.3000000000000001</v>
      </c>
      <c r="V8231">
        <f>Table1[[#This Row],[Ship Date]]-Table1[[#This Row],[Order Date]]</f>
        <v>4</v>
      </c>
    </row>
    <row r="8232" spans="1:22" x14ac:dyDescent="0.35">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s="13">
        <v>35.97</v>
      </c>
      <c r="S8232" s="13">
        <f t="shared" si="385"/>
        <v>25.178999999999998</v>
      </c>
      <c r="T8232" s="13">
        <f t="shared" si="386"/>
        <v>10.791</v>
      </c>
      <c r="U8232" s="2">
        <f t="shared" si="384"/>
        <v>0.30000000000000004</v>
      </c>
      <c r="V8232">
        <f>Table1[[#This Row],[Ship Date]]-Table1[[#This Row],[Order Date]]</f>
        <v>2</v>
      </c>
    </row>
    <row r="8233" spans="1:22" x14ac:dyDescent="0.35">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s="13">
        <v>1266.8599999999999</v>
      </c>
      <c r="S8233" s="13">
        <f t="shared" si="385"/>
        <v>886.80199999999991</v>
      </c>
      <c r="T8233" s="13">
        <f t="shared" si="386"/>
        <v>380.05799999999999</v>
      </c>
      <c r="U8233" s="2">
        <f t="shared" si="384"/>
        <v>0.30000000000000004</v>
      </c>
      <c r="V8233">
        <f>Table1[[#This Row],[Ship Date]]-Table1[[#This Row],[Order Date]]</f>
        <v>2</v>
      </c>
    </row>
    <row r="8234" spans="1:22" x14ac:dyDescent="0.35">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s="13">
        <v>169.45</v>
      </c>
      <c r="S8234" s="13">
        <f t="shared" si="385"/>
        <v>118.61499999999998</v>
      </c>
      <c r="T8234" s="13">
        <f t="shared" si="386"/>
        <v>50.835000000000008</v>
      </c>
      <c r="U8234" s="2">
        <f t="shared" si="384"/>
        <v>0.30000000000000004</v>
      </c>
      <c r="V8234">
        <f>Table1[[#This Row],[Ship Date]]-Table1[[#This Row],[Order Date]]</f>
        <v>6</v>
      </c>
    </row>
    <row r="8235" spans="1:22" x14ac:dyDescent="0.35">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s="13">
        <v>40.68</v>
      </c>
      <c r="S8235" s="13">
        <f t="shared" si="385"/>
        <v>28.475999999999999</v>
      </c>
      <c r="T8235" s="13">
        <f t="shared" si="386"/>
        <v>12.204000000000001</v>
      </c>
      <c r="U8235" s="2">
        <f t="shared" si="384"/>
        <v>0.30000000000000004</v>
      </c>
      <c r="V8235">
        <f>Table1[[#This Row],[Ship Date]]-Table1[[#This Row],[Order Date]]</f>
        <v>6</v>
      </c>
    </row>
    <row r="8236" spans="1:22" x14ac:dyDescent="0.35">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s="13">
        <v>3.3279999999999998</v>
      </c>
      <c r="S8236" s="13">
        <f t="shared" si="385"/>
        <v>2.3295999999999997</v>
      </c>
      <c r="T8236" s="13">
        <f t="shared" si="386"/>
        <v>0.99840000000000018</v>
      </c>
      <c r="U8236" s="2">
        <f t="shared" si="384"/>
        <v>0.30000000000000004</v>
      </c>
      <c r="V8236">
        <f>Table1[[#This Row],[Ship Date]]-Table1[[#This Row],[Order Date]]</f>
        <v>5</v>
      </c>
    </row>
    <row r="8237" spans="1:22" x14ac:dyDescent="0.35">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s="13">
        <v>933.26199999999994</v>
      </c>
      <c r="S8237" s="13">
        <f t="shared" si="385"/>
        <v>653.28339999999992</v>
      </c>
      <c r="T8237" s="13">
        <f t="shared" si="386"/>
        <v>279.97860000000003</v>
      </c>
      <c r="U8237" s="2">
        <f t="shared" si="384"/>
        <v>0.30000000000000004</v>
      </c>
      <c r="V8237">
        <f>Table1[[#This Row],[Ship Date]]-Table1[[#This Row],[Order Date]]</f>
        <v>5</v>
      </c>
    </row>
    <row r="8238" spans="1:22" x14ac:dyDescent="0.35">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s="13">
        <v>2803.92</v>
      </c>
      <c r="S8238" s="13">
        <f t="shared" si="385"/>
        <v>1962.7439999999999</v>
      </c>
      <c r="T8238" s="13">
        <f t="shared" si="386"/>
        <v>841.17600000000016</v>
      </c>
      <c r="U8238" s="2">
        <f t="shared" si="384"/>
        <v>0.30000000000000004</v>
      </c>
      <c r="V8238">
        <f>Table1[[#This Row],[Ship Date]]-Table1[[#This Row],[Order Date]]</f>
        <v>5</v>
      </c>
    </row>
    <row r="8239" spans="1:22" x14ac:dyDescent="0.35">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s="13">
        <v>4.7679999999999998</v>
      </c>
      <c r="S8239" s="13">
        <f t="shared" si="385"/>
        <v>3.3375999999999997</v>
      </c>
      <c r="T8239" s="13">
        <f t="shared" si="386"/>
        <v>1.4304000000000001</v>
      </c>
      <c r="U8239" s="2">
        <f t="shared" si="384"/>
        <v>0.30000000000000004</v>
      </c>
      <c r="V8239">
        <f>Table1[[#This Row],[Ship Date]]-Table1[[#This Row],[Order Date]]</f>
        <v>0</v>
      </c>
    </row>
    <row r="8240" spans="1:22" x14ac:dyDescent="0.35">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s="13">
        <v>6.6719999999999997</v>
      </c>
      <c r="S8240" s="13">
        <f t="shared" si="385"/>
        <v>4.6703999999999999</v>
      </c>
      <c r="T8240" s="13">
        <f t="shared" si="386"/>
        <v>2.0015999999999998</v>
      </c>
      <c r="U8240" s="2">
        <f t="shared" si="384"/>
        <v>0.3</v>
      </c>
      <c r="V8240">
        <f>Table1[[#This Row],[Ship Date]]-Table1[[#This Row],[Order Date]]</f>
        <v>0</v>
      </c>
    </row>
    <row r="8241" spans="1:22" x14ac:dyDescent="0.35">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s="13">
        <v>4.4480000000000004</v>
      </c>
      <c r="S8241" s="13">
        <f t="shared" si="385"/>
        <v>3.1135999999999999</v>
      </c>
      <c r="T8241" s="13">
        <f t="shared" si="386"/>
        <v>1.3344000000000005</v>
      </c>
      <c r="U8241" s="2">
        <f t="shared" si="384"/>
        <v>0.3000000000000001</v>
      </c>
      <c r="V8241">
        <f>Table1[[#This Row],[Ship Date]]-Table1[[#This Row],[Order Date]]</f>
        <v>0</v>
      </c>
    </row>
    <row r="8242" spans="1:22" x14ac:dyDescent="0.35">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s="13">
        <v>43.936</v>
      </c>
      <c r="S8242" s="13">
        <f t="shared" si="385"/>
        <v>30.755199999999999</v>
      </c>
      <c r="T8242" s="13">
        <f t="shared" si="386"/>
        <v>13.180800000000001</v>
      </c>
      <c r="U8242" s="2">
        <f t="shared" si="384"/>
        <v>0.30000000000000004</v>
      </c>
      <c r="V8242">
        <f>Table1[[#This Row],[Ship Date]]-Table1[[#This Row],[Order Date]]</f>
        <v>0</v>
      </c>
    </row>
    <row r="8243" spans="1:22" x14ac:dyDescent="0.35">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s="13">
        <v>23.744</v>
      </c>
      <c r="S8243" s="13">
        <f t="shared" si="385"/>
        <v>16.620799999999999</v>
      </c>
      <c r="T8243" s="13">
        <f t="shared" si="386"/>
        <v>7.1232000000000006</v>
      </c>
      <c r="U8243" s="2">
        <f t="shared" si="384"/>
        <v>0.30000000000000004</v>
      </c>
      <c r="V8243">
        <f>Table1[[#This Row],[Ship Date]]-Table1[[#This Row],[Order Date]]</f>
        <v>4</v>
      </c>
    </row>
    <row r="8244" spans="1:22" x14ac:dyDescent="0.35">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s="13">
        <v>357</v>
      </c>
      <c r="S8244" s="13">
        <f t="shared" si="385"/>
        <v>249.89999999999998</v>
      </c>
      <c r="T8244" s="13">
        <f t="shared" si="386"/>
        <v>107.10000000000002</v>
      </c>
      <c r="U8244" s="2">
        <f t="shared" si="384"/>
        <v>0.30000000000000004</v>
      </c>
      <c r="V8244">
        <f>Table1[[#This Row],[Ship Date]]-Table1[[#This Row],[Order Date]]</f>
        <v>4</v>
      </c>
    </row>
    <row r="8245" spans="1:22" x14ac:dyDescent="0.35">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s="13">
        <v>806.33600000000001</v>
      </c>
      <c r="S8245" s="13">
        <f t="shared" si="385"/>
        <v>564.43520000000001</v>
      </c>
      <c r="T8245" s="13">
        <f t="shared" si="386"/>
        <v>241.9008</v>
      </c>
      <c r="U8245" s="2">
        <f t="shared" si="384"/>
        <v>0.3</v>
      </c>
      <c r="V8245">
        <f>Table1[[#This Row],[Ship Date]]-Table1[[#This Row],[Order Date]]</f>
        <v>4</v>
      </c>
    </row>
    <row r="8246" spans="1:22" x14ac:dyDescent="0.35">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s="13">
        <v>85.44</v>
      </c>
      <c r="S8246" s="13">
        <f t="shared" si="385"/>
        <v>59.807999999999993</v>
      </c>
      <c r="T8246" s="13">
        <f t="shared" si="386"/>
        <v>25.632000000000005</v>
      </c>
      <c r="U8246" s="2">
        <f t="shared" si="384"/>
        <v>0.30000000000000004</v>
      </c>
      <c r="V8246">
        <f>Table1[[#This Row],[Ship Date]]-Table1[[#This Row],[Order Date]]</f>
        <v>4</v>
      </c>
    </row>
    <row r="8247" spans="1:22" x14ac:dyDescent="0.35">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s="13">
        <v>344.91</v>
      </c>
      <c r="S8247" s="13">
        <f t="shared" si="385"/>
        <v>241.43700000000001</v>
      </c>
      <c r="T8247" s="13">
        <f t="shared" si="386"/>
        <v>103.47300000000001</v>
      </c>
      <c r="U8247" s="2">
        <f t="shared" si="384"/>
        <v>0.3</v>
      </c>
      <c r="V8247">
        <f>Table1[[#This Row],[Ship Date]]-Table1[[#This Row],[Order Date]]</f>
        <v>4</v>
      </c>
    </row>
    <row r="8248" spans="1:22" x14ac:dyDescent="0.35">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s="13">
        <v>70.97</v>
      </c>
      <c r="S8248" s="13">
        <f t="shared" si="385"/>
        <v>49.678999999999995</v>
      </c>
      <c r="T8248" s="13">
        <f t="shared" si="386"/>
        <v>21.291000000000004</v>
      </c>
      <c r="U8248" s="2">
        <f t="shared" si="384"/>
        <v>0.30000000000000004</v>
      </c>
      <c r="V8248">
        <f>Table1[[#This Row],[Ship Date]]-Table1[[#This Row],[Order Date]]</f>
        <v>0</v>
      </c>
    </row>
    <row r="8249" spans="1:22" x14ac:dyDescent="0.35">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s="13">
        <v>36.783999999999999</v>
      </c>
      <c r="S8249" s="13">
        <f t="shared" si="385"/>
        <v>25.748799999999999</v>
      </c>
      <c r="T8249" s="13">
        <f t="shared" si="386"/>
        <v>11.0352</v>
      </c>
      <c r="U8249" s="2">
        <f t="shared" si="384"/>
        <v>0.3</v>
      </c>
      <c r="V8249">
        <f>Table1[[#This Row],[Ship Date]]-Table1[[#This Row],[Order Date]]</f>
        <v>0</v>
      </c>
    </row>
    <row r="8250" spans="1:22" x14ac:dyDescent="0.35">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s="13">
        <v>743.98800000000006</v>
      </c>
      <c r="S8250" s="13">
        <f t="shared" si="385"/>
        <v>520.79160000000002</v>
      </c>
      <c r="T8250" s="13">
        <f t="shared" si="386"/>
        <v>223.19640000000004</v>
      </c>
      <c r="U8250" s="2">
        <f t="shared" si="384"/>
        <v>0.30000000000000004</v>
      </c>
      <c r="V8250">
        <f>Table1[[#This Row],[Ship Date]]-Table1[[#This Row],[Order Date]]</f>
        <v>3</v>
      </c>
    </row>
    <row r="8251" spans="1:22" x14ac:dyDescent="0.35">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s="13">
        <v>11.212</v>
      </c>
      <c r="S8251" s="13">
        <f t="shared" si="385"/>
        <v>7.8483999999999989</v>
      </c>
      <c r="T8251" s="13">
        <f t="shared" si="386"/>
        <v>3.3636000000000008</v>
      </c>
      <c r="U8251" s="2">
        <f t="shared" si="384"/>
        <v>0.3000000000000001</v>
      </c>
      <c r="V8251">
        <f>Table1[[#This Row],[Ship Date]]-Table1[[#This Row],[Order Date]]</f>
        <v>4</v>
      </c>
    </row>
    <row r="8252" spans="1:22" x14ac:dyDescent="0.35">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s="13">
        <v>4.7119999999999997</v>
      </c>
      <c r="S8252" s="13">
        <f t="shared" si="385"/>
        <v>3.2983999999999996</v>
      </c>
      <c r="T8252" s="13">
        <f t="shared" si="386"/>
        <v>1.4136000000000002</v>
      </c>
      <c r="U8252" s="2">
        <f t="shared" si="384"/>
        <v>0.30000000000000004</v>
      </c>
      <c r="V8252">
        <f>Table1[[#This Row],[Ship Date]]-Table1[[#This Row],[Order Date]]</f>
        <v>4</v>
      </c>
    </row>
    <row r="8253" spans="1:22" x14ac:dyDescent="0.35">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s="13">
        <v>180.98</v>
      </c>
      <c r="S8253" s="13">
        <f t="shared" si="385"/>
        <v>126.68599999999998</v>
      </c>
      <c r="T8253" s="13">
        <f t="shared" si="386"/>
        <v>54.294000000000011</v>
      </c>
      <c r="U8253" s="2">
        <f t="shared" si="384"/>
        <v>0.3000000000000001</v>
      </c>
      <c r="V8253">
        <f>Table1[[#This Row],[Ship Date]]-Table1[[#This Row],[Order Date]]</f>
        <v>4</v>
      </c>
    </row>
    <row r="8254" spans="1:22" x14ac:dyDescent="0.35">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s="13">
        <v>60.415999999999997</v>
      </c>
      <c r="S8254" s="13">
        <f t="shared" si="385"/>
        <v>42.291199999999996</v>
      </c>
      <c r="T8254" s="13">
        <f t="shared" si="386"/>
        <v>18.1248</v>
      </c>
      <c r="U8254" s="2">
        <f t="shared" si="384"/>
        <v>0.30000000000000004</v>
      </c>
      <c r="V8254">
        <f>Table1[[#This Row],[Ship Date]]-Table1[[#This Row],[Order Date]]</f>
        <v>4</v>
      </c>
    </row>
    <row r="8255" spans="1:22" x14ac:dyDescent="0.35">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s="13">
        <v>299.99</v>
      </c>
      <c r="S8255" s="13">
        <f t="shared" si="385"/>
        <v>209.99299999999999</v>
      </c>
      <c r="T8255" s="13">
        <f t="shared" si="386"/>
        <v>89.997000000000014</v>
      </c>
      <c r="U8255" s="2">
        <f t="shared" si="384"/>
        <v>0.30000000000000004</v>
      </c>
      <c r="V8255">
        <f>Table1[[#This Row],[Ship Date]]-Table1[[#This Row],[Order Date]]</f>
        <v>7</v>
      </c>
    </row>
    <row r="8256" spans="1:22" x14ac:dyDescent="0.3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s="13">
        <v>192.16</v>
      </c>
      <c r="S8256" s="13">
        <f t="shared" si="385"/>
        <v>134.512</v>
      </c>
      <c r="T8256" s="13">
        <f t="shared" si="386"/>
        <v>57.647999999999996</v>
      </c>
      <c r="U8256" s="2">
        <f t="shared" si="384"/>
        <v>0.3</v>
      </c>
      <c r="V8256">
        <f>Table1[[#This Row],[Ship Date]]-Table1[[#This Row],[Order Date]]</f>
        <v>7</v>
      </c>
    </row>
    <row r="8257" spans="1:22" x14ac:dyDescent="0.35">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s="13">
        <v>242.624</v>
      </c>
      <c r="S8257" s="13">
        <f t="shared" si="385"/>
        <v>169.83679999999998</v>
      </c>
      <c r="T8257" s="13">
        <f t="shared" si="386"/>
        <v>72.787200000000013</v>
      </c>
      <c r="U8257" s="2">
        <f t="shared" si="384"/>
        <v>0.30000000000000004</v>
      </c>
      <c r="V8257">
        <f>Table1[[#This Row],[Ship Date]]-Table1[[#This Row],[Order Date]]</f>
        <v>7</v>
      </c>
    </row>
    <row r="8258" spans="1:22" x14ac:dyDescent="0.35">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s="13">
        <v>46.74</v>
      </c>
      <c r="S8258" s="13">
        <f t="shared" si="385"/>
        <v>32.717999999999996</v>
      </c>
      <c r="T8258" s="13">
        <f t="shared" si="386"/>
        <v>14.022000000000006</v>
      </c>
      <c r="U8258" s="2">
        <f t="shared" si="384"/>
        <v>0.3000000000000001</v>
      </c>
      <c r="V8258">
        <f>Table1[[#This Row],[Ship Date]]-Table1[[#This Row],[Order Date]]</f>
        <v>7</v>
      </c>
    </row>
    <row r="8259" spans="1:22" x14ac:dyDescent="0.3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s="13">
        <v>174.95</v>
      </c>
      <c r="S8259" s="13">
        <f t="shared" si="385"/>
        <v>122.46499999999999</v>
      </c>
      <c r="T8259" s="13">
        <f t="shared" si="386"/>
        <v>52.484999999999999</v>
      </c>
      <c r="U8259" s="2">
        <f t="shared" ref="U8259:U8322" si="387">T8259/R8259</f>
        <v>0.3</v>
      </c>
      <c r="V8259">
        <f>Table1[[#This Row],[Ship Date]]-Table1[[#This Row],[Order Date]]</f>
        <v>7</v>
      </c>
    </row>
    <row r="8260" spans="1:22" x14ac:dyDescent="0.3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s="13">
        <v>100.70399999999999</v>
      </c>
      <c r="S8260" s="13">
        <f t="shared" ref="S8260:S8323" si="388">R8260*0.7</f>
        <v>70.492799999999988</v>
      </c>
      <c r="T8260" s="13">
        <f t="shared" ref="T8260:T8323" si="389">R8260-S8260</f>
        <v>30.211200000000005</v>
      </c>
      <c r="U8260" s="2">
        <f t="shared" si="387"/>
        <v>0.30000000000000004</v>
      </c>
      <c r="V8260">
        <f>Table1[[#This Row],[Ship Date]]-Table1[[#This Row],[Order Date]]</f>
        <v>7</v>
      </c>
    </row>
    <row r="8261" spans="1:22" x14ac:dyDescent="0.35">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s="13">
        <v>368.91</v>
      </c>
      <c r="S8261" s="13">
        <f t="shared" si="388"/>
        <v>258.23700000000002</v>
      </c>
      <c r="T8261" s="13">
        <f t="shared" si="389"/>
        <v>110.673</v>
      </c>
      <c r="U8261" s="2">
        <f t="shared" si="387"/>
        <v>0.3</v>
      </c>
      <c r="V8261">
        <f>Table1[[#This Row],[Ship Date]]-Table1[[#This Row],[Order Date]]</f>
        <v>0</v>
      </c>
    </row>
    <row r="8262" spans="1:22" x14ac:dyDescent="0.35">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s="13">
        <v>8.02</v>
      </c>
      <c r="S8262" s="13">
        <f t="shared" si="388"/>
        <v>5.613999999999999</v>
      </c>
      <c r="T8262" s="13">
        <f t="shared" si="389"/>
        <v>2.4060000000000006</v>
      </c>
      <c r="U8262" s="2">
        <f t="shared" si="387"/>
        <v>0.3000000000000001</v>
      </c>
      <c r="V8262">
        <f>Table1[[#This Row],[Ship Date]]-Table1[[#This Row],[Order Date]]</f>
        <v>0</v>
      </c>
    </row>
    <row r="8263" spans="1:22" x14ac:dyDescent="0.35">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s="13">
        <v>171.04</v>
      </c>
      <c r="S8263" s="13">
        <f t="shared" si="388"/>
        <v>119.72799999999998</v>
      </c>
      <c r="T8263" s="13">
        <f t="shared" si="389"/>
        <v>51.312000000000012</v>
      </c>
      <c r="U8263" s="2">
        <f t="shared" si="387"/>
        <v>0.3000000000000001</v>
      </c>
      <c r="V8263">
        <f>Table1[[#This Row],[Ship Date]]-Table1[[#This Row],[Order Date]]</f>
        <v>0</v>
      </c>
    </row>
    <row r="8264" spans="1:22" x14ac:dyDescent="0.35">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s="13">
        <v>19.440000000000001</v>
      </c>
      <c r="S8264" s="13">
        <f t="shared" si="388"/>
        <v>13.608000000000001</v>
      </c>
      <c r="T8264" s="13">
        <f t="shared" si="389"/>
        <v>5.8320000000000007</v>
      </c>
      <c r="U8264" s="2">
        <f t="shared" si="387"/>
        <v>0.30000000000000004</v>
      </c>
      <c r="V8264">
        <f>Table1[[#This Row],[Ship Date]]-Table1[[#This Row],[Order Date]]</f>
        <v>4</v>
      </c>
    </row>
    <row r="8265" spans="1:22" x14ac:dyDescent="0.35">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s="13">
        <v>13.092000000000001</v>
      </c>
      <c r="S8265" s="13">
        <f t="shared" si="388"/>
        <v>9.1644000000000005</v>
      </c>
      <c r="T8265" s="13">
        <f t="shared" si="389"/>
        <v>3.9276</v>
      </c>
      <c r="U8265" s="2">
        <f t="shared" si="387"/>
        <v>0.3</v>
      </c>
      <c r="V8265">
        <f>Table1[[#This Row],[Ship Date]]-Table1[[#This Row],[Order Date]]</f>
        <v>4</v>
      </c>
    </row>
    <row r="8266" spans="1:22" x14ac:dyDescent="0.35">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s="13">
        <v>122.94</v>
      </c>
      <c r="S8266" s="13">
        <f t="shared" si="388"/>
        <v>86.057999999999993</v>
      </c>
      <c r="T8266" s="13">
        <f t="shared" si="389"/>
        <v>36.882000000000005</v>
      </c>
      <c r="U8266" s="2">
        <f t="shared" si="387"/>
        <v>0.30000000000000004</v>
      </c>
      <c r="V8266">
        <f>Table1[[#This Row],[Ship Date]]-Table1[[#This Row],[Order Date]]</f>
        <v>5</v>
      </c>
    </row>
    <row r="8267" spans="1:22" x14ac:dyDescent="0.35">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s="13">
        <v>35.448</v>
      </c>
      <c r="S8267" s="13">
        <f t="shared" si="388"/>
        <v>24.813599999999997</v>
      </c>
      <c r="T8267" s="13">
        <f t="shared" si="389"/>
        <v>10.634400000000003</v>
      </c>
      <c r="U8267" s="2">
        <f t="shared" si="387"/>
        <v>0.3000000000000001</v>
      </c>
      <c r="V8267">
        <f>Table1[[#This Row],[Ship Date]]-Table1[[#This Row],[Order Date]]</f>
        <v>5</v>
      </c>
    </row>
    <row r="8268" spans="1:22" x14ac:dyDescent="0.35">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s="13">
        <v>19.98</v>
      </c>
      <c r="S8268" s="13">
        <f t="shared" si="388"/>
        <v>13.985999999999999</v>
      </c>
      <c r="T8268" s="13">
        <f t="shared" si="389"/>
        <v>5.9940000000000015</v>
      </c>
      <c r="U8268" s="2">
        <f t="shared" si="387"/>
        <v>0.30000000000000004</v>
      </c>
      <c r="V8268">
        <f>Table1[[#This Row],[Ship Date]]-Table1[[#This Row],[Order Date]]</f>
        <v>5</v>
      </c>
    </row>
    <row r="8269" spans="1:22" x14ac:dyDescent="0.35">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s="13">
        <v>69.375</v>
      </c>
      <c r="S8269" s="13">
        <f t="shared" si="388"/>
        <v>48.5625</v>
      </c>
      <c r="T8269" s="13">
        <f t="shared" si="389"/>
        <v>20.8125</v>
      </c>
      <c r="U8269" s="2">
        <f t="shared" si="387"/>
        <v>0.3</v>
      </c>
      <c r="V8269">
        <f>Table1[[#This Row],[Ship Date]]-Table1[[#This Row],[Order Date]]</f>
        <v>7</v>
      </c>
    </row>
    <row r="8270" spans="1:22" x14ac:dyDescent="0.35">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s="13">
        <v>31.68</v>
      </c>
      <c r="S8270" s="13">
        <f t="shared" si="388"/>
        <v>22.175999999999998</v>
      </c>
      <c r="T8270" s="13">
        <f t="shared" si="389"/>
        <v>9.5040000000000013</v>
      </c>
      <c r="U8270" s="2">
        <f t="shared" si="387"/>
        <v>0.30000000000000004</v>
      </c>
      <c r="V8270">
        <f>Table1[[#This Row],[Ship Date]]-Table1[[#This Row],[Order Date]]</f>
        <v>7</v>
      </c>
    </row>
    <row r="8271" spans="1:22" x14ac:dyDescent="0.35">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s="13">
        <v>2003.1679999999999</v>
      </c>
      <c r="S8271" s="13">
        <f t="shared" si="388"/>
        <v>1402.2175999999999</v>
      </c>
      <c r="T8271" s="13">
        <f t="shared" si="389"/>
        <v>600.95039999999995</v>
      </c>
      <c r="U8271" s="2">
        <f t="shared" si="387"/>
        <v>0.3</v>
      </c>
      <c r="V8271">
        <f>Table1[[#This Row],[Ship Date]]-Table1[[#This Row],[Order Date]]</f>
        <v>7</v>
      </c>
    </row>
    <row r="8272" spans="1:22" x14ac:dyDescent="0.35">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s="13">
        <v>9.3439999999999994</v>
      </c>
      <c r="S8272" s="13">
        <f t="shared" si="388"/>
        <v>6.5407999999999991</v>
      </c>
      <c r="T8272" s="13">
        <f t="shared" si="389"/>
        <v>2.8032000000000004</v>
      </c>
      <c r="U8272" s="2">
        <f t="shared" si="387"/>
        <v>0.30000000000000004</v>
      </c>
      <c r="V8272">
        <f>Table1[[#This Row],[Ship Date]]-Table1[[#This Row],[Order Date]]</f>
        <v>7</v>
      </c>
    </row>
    <row r="8273" spans="1:22" x14ac:dyDescent="0.35">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s="13">
        <v>2563.056</v>
      </c>
      <c r="S8273" s="13">
        <f t="shared" si="388"/>
        <v>1794.1391999999998</v>
      </c>
      <c r="T8273" s="13">
        <f t="shared" si="389"/>
        <v>768.91680000000019</v>
      </c>
      <c r="U8273" s="2">
        <f t="shared" si="387"/>
        <v>0.30000000000000004</v>
      </c>
      <c r="V8273">
        <f>Table1[[#This Row],[Ship Date]]-Table1[[#This Row],[Order Date]]</f>
        <v>6</v>
      </c>
    </row>
    <row r="8274" spans="1:22" x14ac:dyDescent="0.35">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s="13">
        <v>387.13600000000002</v>
      </c>
      <c r="S8274" s="13">
        <f t="shared" si="388"/>
        <v>270.99520000000001</v>
      </c>
      <c r="T8274" s="13">
        <f t="shared" si="389"/>
        <v>116.14080000000001</v>
      </c>
      <c r="U8274" s="2">
        <f t="shared" si="387"/>
        <v>0.3</v>
      </c>
      <c r="V8274">
        <f>Table1[[#This Row],[Ship Date]]-Table1[[#This Row],[Order Date]]</f>
        <v>5</v>
      </c>
    </row>
    <row r="8275" spans="1:22" x14ac:dyDescent="0.35">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s="13">
        <v>3.4239999999999999</v>
      </c>
      <c r="S8275" s="13">
        <f t="shared" si="388"/>
        <v>2.3967999999999998</v>
      </c>
      <c r="T8275" s="13">
        <f t="shared" si="389"/>
        <v>1.0272000000000001</v>
      </c>
      <c r="U8275" s="2">
        <f t="shared" si="387"/>
        <v>0.30000000000000004</v>
      </c>
      <c r="V8275">
        <f>Table1[[#This Row],[Ship Date]]-Table1[[#This Row],[Order Date]]</f>
        <v>2</v>
      </c>
    </row>
    <row r="8276" spans="1:22" x14ac:dyDescent="0.35">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s="13">
        <v>1085.42</v>
      </c>
      <c r="S8276" s="13">
        <f t="shared" si="388"/>
        <v>759.79399999999998</v>
      </c>
      <c r="T8276" s="13">
        <f t="shared" si="389"/>
        <v>325.62600000000009</v>
      </c>
      <c r="U8276" s="2">
        <f t="shared" si="387"/>
        <v>0.30000000000000004</v>
      </c>
      <c r="V8276">
        <f>Table1[[#This Row],[Ship Date]]-Table1[[#This Row],[Order Date]]</f>
        <v>4</v>
      </c>
    </row>
    <row r="8277" spans="1:22" x14ac:dyDescent="0.35">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s="13">
        <v>43.055999999999997</v>
      </c>
      <c r="S8277" s="13">
        <f t="shared" si="388"/>
        <v>30.139199999999995</v>
      </c>
      <c r="T8277" s="13">
        <f t="shared" si="389"/>
        <v>12.916800000000002</v>
      </c>
      <c r="U8277" s="2">
        <f t="shared" si="387"/>
        <v>0.30000000000000004</v>
      </c>
      <c r="V8277">
        <f>Table1[[#This Row],[Ship Date]]-Table1[[#This Row],[Order Date]]</f>
        <v>4</v>
      </c>
    </row>
    <row r="8278" spans="1:22" x14ac:dyDescent="0.35">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s="13">
        <v>3.762</v>
      </c>
      <c r="S8278" s="13">
        <f t="shared" si="388"/>
        <v>2.6334</v>
      </c>
      <c r="T8278" s="13">
        <f t="shared" si="389"/>
        <v>1.1286</v>
      </c>
      <c r="U8278" s="2">
        <f t="shared" si="387"/>
        <v>0.3</v>
      </c>
      <c r="V8278">
        <f>Table1[[#This Row],[Ship Date]]-Table1[[#This Row],[Order Date]]</f>
        <v>4</v>
      </c>
    </row>
    <row r="8279" spans="1:22" x14ac:dyDescent="0.35">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s="13">
        <v>34.86</v>
      </c>
      <c r="S8279" s="13">
        <f t="shared" si="388"/>
        <v>24.401999999999997</v>
      </c>
      <c r="T8279" s="13">
        <f t="shared" si="389"/>
        <v>10.458000000000002</v>
      </c>
      <c r="U8279" s="2">
        <f t="shared" si="387"/>
        <v>0.30000000000000004</v>
      </c>
      <c r="V8279">
        <f>Table1[[#This Row],[Ship Date]]-Table1[[#This Row],[Order Date]]</f>
        <v>4</v>
      </c>
    </row>
    <row r="8280" spans="1:22" x14ac:dyDescent="0.35">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s="13">
        <v>432.45600000000002</v>
      </c>
      <c r="S8280" s="13">
        <f t="shared" si="388"/>
        <v>302.7192</v>
      </c>
      <c r="T8280" s="13">
        <f t="shared" si="389"/>
        <v>129.73680000000002</v>
      </c>
      <c r="U8280" s="2">
        <f t="shared" si="387"/>
        <v>0.30000000000000004</v>
      </c>
      <c r="V8280">
        <f>Table1[[#This Row],[Ship Date]]-Table1[[#This Row],[Order Date]]</f>
        <v>4</v>
      </c>
    </row>
    <row r="8281" spans="1:22" x14ac:dyDescent="0.35">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s="13">
        <v>675.06</v>
      </c>
      <c r="S8281" s="13">
        <f t="shared" si="388"/>
        <v>472.54199999999992</v>
      </c>
      <c r="T8281" s="13">
        <f t="shared" si="389"/>
        <v>202.51800000000003</v>
      </c>
      <c r="U8281" s="2">
        <f t="shared" si="387"/>
        <v>0.30000000000000004</v>
      </c>
      <c r="V8281">
        <f>Table1[[#This Row],[Ship Date]]-Table1[[#This Row],[Order Date]]</f>
        <v>4</v>
      </c>
    </row>
    <row r="8282" spans="1:22" x14ac:dyDescent="0.35">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s="13">
        <v>65.231999999999999</v>
      </c>
      <c r="S8282" s="13">
        <f t="shared" si="388"/>
        <v>45.662399999999998</v>
      </c>
      <c r="T8282" s="13">
        <f t="shared" si="389"/>
        <v>19.569600000000001</v>
      </c>
      <c r="U8282" s="2">
        <f t="shared" si="387"/>
        <v>0.30000000000000004</v>
      </c>
      <c r="V8282">
        <f>Table1[[#This Row],[Ship Date]]-Table1[[#This Row],[Order Date]]</f>
        <v>1</v>
      </c>
    </row>
    <row r="8283" spans="1:22" x14ac:dyDescent="0.35">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s="13">
        <v>207</v>
      </c>
      <c r="S8283" s="13">
        <f t="shared" si="388"/>
        <v>144.89999999999998</v>
      </c>
      <c r="T8283" s="13">
        <f t="shared" si="389"/>
        <v>62.100000000000023</v>
      </c>
      <c r="U8283" s="2">
        <f t="shared" si="387"/>
        <v>0.3000000000000001</v>
      </c>
      <c r="V8283">
        <f>Table1[[#This Row],[Ship Date]]-Table1[[#This Row],[Order Date]]</f>
        <v>1</v>
      </c>
    </row>
    <row r="8284" spans="1:22" x14ac:dyDescent="0.35">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s="13">
        <v>600.53</v>
      </c>
      <c r="S8284" s="13">
        <f t="shared" si="388"/>
        <v>420.37099999999998</v>
      </c>
      <c r="T8284" s="13">
        <f t="shared" si="389"/>
        <v>180.15899999999999</v>
      </c>
      <c r="U8284" s="2">
        <f t="shared" si="387"/>
        <v>0.3</v>
      </c>
      <c r="V8284">
        <f>Table1[[#This Row],[Ship Date]]-Table1[[#This Row],[Order Date]]</f>
        <v>5</v>
      </c>
    </row>
    <row r="8285" spans="1:22" x14ac:dyDescent="0.35">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s="13">
        <v>59.904000000000003</v>
      </c>
      <c r="S8285" s="13">
        <f t="shared" si="388"/>
        <v>41.9328</v>
      </c>
      <c r="T8285" s="13">
        <f t="shared" si="389"/>
        <v>17.971200000000003</v>
      </c>
      <c r="U8285" s="2">
        <f t="shared" si="387"/>
        <v>0.30000000000000004</v>
      </c>
      <c r="V8285">
        <f>Table1[[#This Row],[Ship Date]]-Table1[[#This Row],[Order Date]]</f>
        <v>5</v>
      </c>
    </row>
    <row r="8286" spans="1:22" x14ac:dyDescent="0.35">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s="13">
        <v>637.44000000000005</v>
      </c>
      <c r="S8286" s="13">
        <f t="shared" si="388"/>
        <v>446.20800000000003</v>
      </c>
      <c r="T8286" s="13">
        <f t="shared" si="389"/>
        <v>191.23200000000003</v>
      </c>
      <c r="U8286" s="2">
        <f t="shared" si="387"/>
        <v>0.30000000000000004</v>
      </c>
      <c r="V8286">
        <f>Table1[[#This Row],[Ship Date]]-Table1[[#This Row],[Order Date]]</f>
        <v>5</v>
      </c>
    </row>
    <row r="8287" spans="1:22" x14ac:dyDescent="0.35">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s="13">
        <v>51.756</v>
      </c>
      <c r="S8287" s="13">
        <f t="shared" si="388"/>
        <v>36.229199999999999</v>
      </c>
      <c r="T8287" s="13">
        <f t="shared" si="389"/>
        <v>15.526800000000001</v>
      </c>
      <c r="U8287" s="2">
        <f t="shared" si="387"/>
        <v>0.30000000000000004</v>
      </c>
      <c r="V8287">
        <f>Table1[[#This Row],[Ship Date]]-Table1[[#This Row],[Order Date]]</f>
        <v>5</v>
      </c>
    </row>
    <row r="8288" spans="1:22" x14ac:dyDescent="0.35">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s="13">
        <v>31.103999999999999</v>
      </c>
      <c r="S8288" s="13">
        <f t="shared" si="388"/>
        <v>21.772799999999997</v>
      </c>
      <c r="T8288" s="13">
        <f t="shared" si="389"/>
        <v>9.3312000000000026</v>
      </c>
      <c r="U8288" s="2">
        <f t="shared" si="387"/>
        <v>0.3000000000000001</v>
      </c>
      <c r="V8288">
        <f>Table1[[#This Row],[Ship Date]]-Table1[[#This Row],[Order Date]]</f>
        <v>4</v>
      </c>
    </row>
    <row r="8289" spans="1:22" x14ac:dyDescent="0.35">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s="13">
        <v>47.96</v>
      </c>
      <c r="S8289" s="13">
        <f t="shared" si="388"/>
        <v>33.571999999999996</v>
      </c>
      <c r="T8289" s="13">
        <f t="shared" si="389"/>
        <v>14.388000000000005</v>
      </c>
      <c r="U8289" s="2">
        <f t="shared" si="387"/>
        <v>0.3000000000000001</v>
      </c>
      <c r="V8289">
        <f>Table1[[#This Row],[Ship Date]]-Table1[[#This Row],[Order Date]]</f>
        <v>4</v>
      </c>
    </row>
    <row r="8290" spans="1:22" x14ac:dyDescent="0.35">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s="13">
        <v>158.928</v>
      </c>
      <c r="S8290" s="13">
        <f t="shared" si="388"/>
        <v>111.24959999999999</v>
      </c>
      <c r="T8290" s="13">
        <f t="shared" si="389"/>
        <v>47.678400000000011</v>
      </c>
      <c r="U8290" s="2">
        <f t="shared" si="387"/>
        <v>0.30000000000000004</v>
      </c>
      <c r="V8290">
        <f>Table1[[#This Row],[Ship Date]]-Table1[[#This Row],[Order Date]]</f>
        <v>4</v>
      </c>
    </row>
    <row r="8291" spans="1:22" x14ac:dyDescent="0.35">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s="13">
        <v>211.24799999999999</v>
      </c>
      <c r="S8291" s="13">
        <f t="shared" si="388"/>
        <v>147.87359999999998</v>
      </c>
      <c r="T8291" s="13">
        <f t="shared" si="389"/>
        <v>63.374400000000009</v>
      </c>
      <c r="U8291" s="2">
        <f t="shared" si="387"/>
        <v>0.30000000000000004</v>
      </c>
      <c r="V8291">
        <f>Table1[[#This Row],[Ship Date]]-Table1[[#This Row],[Order Date]]</f>
        <v>4</v>
      </c>
    </row>
    <row r="8292" spans="1:22" x14ac:dyDescent="0.35">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s="13">
        <v>5.5519999999999996</v>
      </c>
      <c r="S8292" s="13">
        <f t="shared" si="388"/>
        <v>3.8863999999999996</v>
      </c>
      <c r="T8292" s="13">
        <f t="shared" si="389"/>
        <v>1.6656</v>
      </c>
      <c r="U8292" s="2">
        <f t="shared" si="387"/>
        <v>0.3</v>
      </c>
      <c r="V8292">
        <f>Table1[[#This Row],[Ship Date]]-Table1[[#This Row],[Order Date]]</f>
        <v>4</v>
      </c>
    </row>
    <row r="8293" spans="1:22" x14ac:dyDescent="0.35">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s="13">
        <v>2.952</v>
      </c>
      <c r="S8293" s="13">
        <f t="shared" si="388"/>
        <v>2.0663999999999998</v>
      </c>
      <c r="T8293" s="13">
        <f t="shared" si="389"/>
        <v>0.88560000000000016</v>
      </c>
      <c r="U8293" s="2">
        <f t="shared" si="387"/>
        <v>0.30000000000000004</v>
      </c>
      <c r="V8293">
        <f>Table1[[#This Row],[Ship Date]]-Table1[[#This Row],[Order Date]]</f>
        <v>4</v>
      </c>
    </row>
    <row r="8294" spans="1:22" x14ac:dyDescent="0.3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s="13">
        <v>10.332000000000001</v>
      </c>
      <c r="S8294" s="13">
        <f t="shared" si="388"/>
        <v>7.2324000000000002</v>
      </c>
      <c r="T8294" s="13">
        <f t="shared" si="389"/>
        <v>3.0996000000000006</v>
      </c>
      <c r="U8294" s="2">
        <f t="shared" si="387"/>
        <v>0.30000000000000004</v>
      </c>
      <c r="V8294">
        <f>Table1[[#This Row],[Ship Date]]-Table1[[#This Row],[Order Date]]</f>
        <v>4</v>
      </c>
    </row>
    <row r="8295" spans="1:22" x14ac:dyDescent="0.35">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s="13">
        <v>18.367999999999999</v>
      </c>
      <c r="S8295" s="13">
        <f t="shared" si="388"/>
        <v>12.857599999999998</v>
      </c>
      <c r="T8295" s="13">
        <f t="shared" si="389"/>
        <v>5.5104000000000006</v>
      </c>
      <c r="U8295" s="2">
        <f t="shared" si="387"/>
        <v>0.30000000000000004</v>
      </c>
      <c r="V8295">
        <f>Table1[[#This Row],[Ship Date]]-Table1[[#This Row],[Order Date]]</f>
        <v>4</v>
      </c>
    </row>
    <row r="8296" spans="1:22" x14ac:dyDescent="0.35">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s="13">
        <v>299.89999999999998</v>
      </c>
      <c r="S8296" s="13">
        <f t="shared" si="388"/>
        <v>209.92999999999998</v>
      </c>
      <c r="T8296" s="13">
        <f t="shared" si="389"/>
        <v>89.97</v>
      </c>
      <c r="U8296" s="2">
        <f t="shared" si="387"/>
        <v>0.30000000000000004</v>
      </c>
      <c r="V8296">
        <f>Table1[[#This Row],[Ship Date]]-Table1[[#This Row],[Order Date]]</f>
        <v>4</v>
      </c>
    </row>
    <row r="8297" spans="1:22" x14ac:dyDescent="0.35">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s="13">
        <v>26.55</v>
      </c>
      <c r="S8297" s="13">
        <f t="shared" si="388"/>
        <v>18.585000000000001</v>
      </c>
      <c r="T8297" s="13">
        <f t="shared" si="389"/>
        <v>7.9649999999999999</v>
      </c>
      <c r="U8297" s="2">
        <f t="shared" si="387"/>
        <v>0.3</v>
      </c>
      <c r="V8297">
        <f>Table1[[#This Row],[Ship Date]]-Table1[[#This Row],[Order Date]]</f>
        <v>4</v>
      </c>
    </row>
    <row r="8298" spans="1:22" x14ac:dyDescent="0.35">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s="13">
        <v>111.98</v>
      </c>
      <c r="S8298" s="13">
        <f t="shared" si="388"/>
        <v>78.385999999999996</v>
      </c>
      <c r="T8298" s="13">
        <f t="shared" si="389"/>
        <v>33.594000000000008</v>
      </c>
      <c r="U8298" s="2">
        <f t="shared" si="387"/>
        <v>0.30000000000000004</v>
      </c>
      <c r="V8298">
        <f>Table1[[#This Row],[Ship Date]]-Table1[[#This Row],[Order Date]]</f>
        <v>4</v>
      </c>
    </row>
    <row r="8299" spans="1:22" x14ac:dyDescent="0.35">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s="13">
        <v>4.9279999999999999</v>
      </c>
      <c r="S8299" s="13">
        <f t="shared" si="388"/>
        <v>3.4495999999999998</v>
      </c>
      <c r="T8299" s="13">
        <f t="shared" si="389"/>
        <v>1.4784000000000002</v>
      </c>
      <c r="U8299" s="2">
        <f t="shared" si="387"/>
        <v>0.30000000000000004</v>
      </c>
      <c r="V8299">
        <f>Table1[[#This Row],[Ship Date]]-Table1[[#This Row],[Order Date]]</f>
        <v>6</v>
      </c>
    </row>
    <row r="8300" spans="1:22" x14ac:dyDescent="0.35">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s="13">
        <v>11.784000000000001</v>
      </c>
      <c r="S8300" s="13">
        <f t="shared" si="388"/>
        <v>8.2487999999999992</v>
      </c>
      <c r="T8300" s="13">
        <f t="shared" si="389"/>
        <v>3.5352000000000015</v>
      </c>
      <c r="U8300" s="2">
        <f t="shared" si="387"/>
        <v>0.3000000000000001</v>
      </c>
      <c r="V8300">
        <f>Table1[[#This Row],[Ship Date]]-Table1[[#This Row],[Order Date]]</f>
        <v>6</v>
      </c>
    </row>
    <row r="8301" spans="1:22" x14ac:dyDescent="0.35">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s="13">
        <v>7.98</v>
      </c>
      <c r="S8301" s="13">
        <f t="shared" si="388"/>
        <v>5.5860000000000003</v>
      </c>
      <c r="T8301" s="13">
        <f t="shared" si="389"/>
        <v>2.3940000000000001</v>
      </c>
      <c r="U8301" s="2">
        <f t="shared" si="387"/>
        <v>0.3</v>
      </c>
      <c r="V8301">
        <f>Table1[[#This Row],[Ship Date]]-Table1[[#This Row],[Order Date]]</f>
        <v>4</v>
      </c>
    </row>
    <row r="8302" spans="1:22" x14ac:dyDescent="0.35">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s="13">
        <v>180.96</v>
      </c>
      <c r="S8302" s="13">
        <f t="shared" si="388"/>
        <v>126.672</v>
      </c>
      <c r="T8302" s="13">
        <f t="shared" si="389"/>
        <v>54.288000000000011</v>
      </c>
      <c r="U8302" s="2">
        <f t="shared" si="387"/>
        <v>0.30000000000000004</v>
      </c>
      <c r="V8302">
        <f>Table1[[#This Row],[Ship Date]]-Table1[[#This Row],[Order Date]]</f>
        <v>4</v>
      </c>
    </row>
    <row r="8303" spans="1:22" x14ac:dyDescent="0.35">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s="13">
        <v>1649.95</v>
      </c>
      <c r="S8303" s="13">
        <f t="shared" si="388"/>
        <v>1154.9649999999999</v>
      </c>
      <c r="T8303" s="13">
        <f t="shared" si="389"/>
        <v>494.98500000000013</v>
      </c>
      <c r="U8303" s="2">
        <f t="shared" si="387"/>
        <v>0.30000000000000004</v>
      </c>
      <c r="V8303">
        <f>Table1[[#This Row],[Ship Date]]-Table1[[#This Row],[Order Date]]</f>
        <v>6</v>
      </c>
    </row>
    <row r="8304" spans="1:22" x14ac:dyDescent="0.35">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s="13">
        <v>362.35199999999998</v>
      </c>
      <c r="S8304" s="13">
        <f t="shared" si="388"/>
        <v>253.64639999999997</v>
      </c>
      <c r="T8304" s="13">
        <f t="shared" si="389"/>
        <v>108.7056</v>
      </c>
      <c r="U8304" s="2">
        <f t="shared" si="387"/>
        <v>0.30000000000000004</v>
      </c>
      <c r="V8304">
        <f>Table1[[#This Row],[Ship Date]]-Table1[[#This Row],[Order Date]]</f>
        <v>6</v>
      </c>
    </row>
    <row r="8305" spans="1:22" x14ac:dyDescent="0.35">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s="13">
        <v>73.584000000000003</v>
      </c>
      <c r="S8305" s="13">
        <f t="shared" si="388"/>
        <v>51.508800000000001</v>
      </c>
      <c r="T8305" s="13">
        <f t="shared" si="389"/>
        <v>22.075200000000002</v>
      </c>
      <c r="U8305" s="2">
        <f t="shared" si="387"/>
        <v>0.30000000000000004</v>
      </c>
      <c r="V8305">
        <f>Table1[[#This Row],[Ship Date]]-Table1[[#This Row],[Order Date]]</f>
        <v>2</v>
      </c>
    </row>
    <row r="8306" spans="1:22" x14ac:dyDescent="0.3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s="13">
        <v>486.36799999999999</v>
      </c>
      <c r="S8306" s="13">
        <f t="shared" si="388"/>
        <v>340.45759999999996</v>
      </c>
      <c r="T8306" s="13">
        <f t="shared" si="389"/>
        <v>145.91040000000004</v>
      </c>
      <c r="U8306" s="2">
        <f t="shared" si="387"/>
        <v>0.3000000000000001</v>
      </c>
      <c r="V8306">
        <f>Table1[[#This Row],[Ship Date]]-Table1[[#This Row],[Order Date]]</f>
        <v>6</v>
      </c>
    </row>
    <row r="8307" spans="1:22" x14ac:dyDescent="0.35">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s="13">
        <v>32.4</v>
      </c>
      <c r="S8307" s="13">
        <f t="shared" si="388"/>
        <v>22.679999999999996</v>
      </c>
      <c r="T8307" s="13">
        <f t="shared" si="389"/>
        <v>9.7200000000000024</v>
      </c>
      <c r="U8307" s="2">
        <f t="shared" si="387"/>
        <v>0.3000000000000001</v>
      </c>
      <c r="V8307">
        <f>Table1[[#This Row],[Ship Date]]-Table1[[#This Row],[Order Date]]</f>
        <v>5</v>
      </c>
    </row>
    <row r="8308" spans="1:22" x14ac:dyDescent="0.35">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s="13">
        <v>41.86</v>
      </c>
      <c r="S8308" s="13">
        <f t="shared" si="388"/>
        <v>29.301999999999996</v>
      </c>
      <c r="T8308" s="13">
        <f t="shared" si="389"/>
        <v>12.558000000000003</v>
      </c>
      <c r="U8308" s="2">
        <f t="shared" si="387"/>
        <v>0.3000000000000001</v>
      </c>
      <c r="V8308">
        <f>Table1[[#This Row],[Ship Date]]-Table1[[#This Row],[Order Date]]</f>
        <v>5</v>
      </c>
    </row>
    <row r="8309" spans="1:22" x14ac:dyDescent="0.35">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s="13">
        <v>77.56</v>
      </c>
      <c r="S8309" s="13">
        <f t="shared" si="388"/>
        <v>54.292000000000002</v>
      </c>
      <c r="T8309" s="13">
        <f t="shared" si="389"/>
        <v>23.268000000000001</v>
      </c>
      <c r="U8309" s="2">
        <f t="shared" si="387"/>
        <v>0.3</v>
      </c>
      <c r="V8309">
        <f>Table1[[#This Row],[Ship Date]]-Table1[[#This Row],[Order Date]]</f>
        <v>5</v>
      </c>
    </row>
    <row r="8310" spans="1:22" x14ac:dyDescent="0.35">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s="13">
        <v>37.17</v>
      </c>
      <c r="S8310" s="13">
        <f t="shared" si="388"/>
        <v>26.018999999999998</v>
      </c>
      <c r="T8310" s="13">
        <f t="shared" si="389"/>
        <v>11.151000000000003</v>
      </c>
      <c r="U8310" s="2">
        <f t="shared" si="387"/>
        <v>0.3000000000000001</v>
      </c>
      <c r="V8310">
        <f>Table1[[#This Row],[Ship Date]]-Table1[[#This Row],[Order Date]]</f>
        <v>0</v>
      </c>
    </row>
    <row r="8311" spans="1:22" x14ac:dyDescent="0.35">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s="13">
        <v>137.352</v>
      </c>
      <c r="S8311" s="13">
        <f t="shared" si="388"/>
        <v>96.1464</v>
      </c>
      <c r="T8311" s="13">
        <f t="shared" si="389"/>
        <v>41.205600000000004</v>
      </c>
      <c r="U8311" s="2">
        <f t="shared" si="387"/>
        <v>0.30000000000000004</v>
      </c>
      <c r="V8311">
        <f>Table1[[#This Row],[Ship Date]]-Table1[[#This Row],[Order Date]]</f>
        <v>6</v>
      </c>
    </row>
    <row r="8312" spans="1:22" x14ac:dyDescent="0.35">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s="13">
        <v>376.50900000000001</v>
      </c>
      <c r="S8312" s="13">
        <f t="shared" si="388"/>
        <v>263.55630000000002</v>
      </c>
      <c r="T8312" s="13">
        <f t="shared" si="389"/>
        <v>112.95269999999999</v>
      </c>
      <c r="U8312" s="2">
        <f t="shared" si="387"/>
        <v>0.3</v>
      </c>
      <c r="V8312">
        <f>Table1[[#This Row],[Ship Date]]-Table1[[#This Row],[Order Date]]</f>
        <v>6</v>
      </c>
    </row>
    <row r="8313" spans="1:22" x14ac:dyDescent="0.35">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s="13">
        <v>62.72</v>
      </c>
      <c r="S8313" s="13">
        <f t="shared" si="388"/>
        <v>43.903999999999996</v>
      </c>
      <c r="T8313" s="13">
        <f t="shared" si="389"/>
        <v>18.816000000000003</v>
      </c>
      <c r="U8313" s="2">
        <f t="shared" si="387"/>
        <v>0.30000000000000004</v>
      </c>
      <c r="V8313">
        <f>Table1[[#This Row],[Ship Date]]-Table1[[#This Row],[Order Date]]</f>
        <v>5</v>
      </c>
    </row>
    <row r="8314" spans="1:22" x14ac:dyDescent="0.35">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s="13">
        <v>2939.93</v>
      </c>
      <c r="S8314" s="13">
        <f t="shared" si="388"/>
        <v>2057.9509999999996</v>
      </c>
      <c r="T8314" s="13">
        <f t="shared" si="389"/>
        <v>881.97900000000027</v>
      </c>
      <c r="U8314" s="2">
        <f t="shared" si="387"/>
        <v>0.3000000000000001</v>
      </c>
      <c r="V8314">
        <f>Table1[[#This Row],[Ship Date]]-Table1[[#This Row],[Order Date]]</f>
        <v>5</v>
      </c>
    </row>
    <row r="8315" spans="1:22" x14ac:dyDescent="0.35">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s="13">
        <v>512.35799999999995</v>
      </c>
      <c r="S8315" s="13">
        <f t="shared" si="388"/>
        <v>358.65059999999994</v>
      </c>
      <c r="T8315" s="13">
        <f t="shared" si="389"/>
        <v>153.70740000000001</v>
      </c>
      <c r="U8315" s="2">
        <f t="shared" si="387"/>
        <v>0.30000000000000004</v>
      </c>
      <c r="V8315">
        <f>Table1[[#This Row],[Ship Date]]-Table1[[#This Row],[Order Date]]</f>
        <v>4</v>
      </c>
    </row>
    <row r="8316" spans="1:22" x14ac:dyDescent="0.35">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s="13">
        <v>3.488</v>
      </c>
      <c r="S8316" s="13">
        <f t="shared" si="388"/>
        <v>2.4415999999999998</v>
      </c>
      <c r="T8316" s="13">
        <f t="shared" si="389"/>
        <v>1.0464000000000002</v>
      </c>
      <c r="U8316" s="2">
        <f t="shared" si="387"/>
        <v>0.30000000000000004</v>
      </c>
      <c r="V8316">
        <f>Table1[[#This Row],[Ship Date]]-Table1[[#This Row],[Order Date]]</f>
        <v>4</v>
      </c>
    </row>
    <row r="8317" spans="1:22" x14ac:dyDescent="0.35">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s="13">
        <v>22.288</v>
      </c>
      <c r="S8317" s="13">
        <f t="shared" si="388"/>
        <v>15.601599999999999</v>
      </c>
      <c r="T8317" s="13">
        <f t="shared" si="389"/>
        <v>6.6864000000000008</v>
      </c>
      <c r="U8317" s="2">
        <f t="shared" si="387"/>
        <v>0.30000000000000004</v>
      </c>
      <c r="V8317">
        <f>Table1[[#This Row],[Ship Date]]-Table1[[#This Row],[Order Date]]</f>
        <v>4</v>
      </c>
    </row>
    <row r="8318" spans="1:22" x14ac:dyDescent="0.35">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s="13">
        <v>16.032</v>
      </c>
      <c r="S8318" s="13">
        <f t="shared" si="388"/>
        <v>11.222399999999999</v>
      </c>
      <c r="T8318" s="13">
        <f t="shared" si="389"/>
        <v>4.8096000000000014</v>
      </c>
      <c r="U8318" s="2">
        <f t="shared" si="387"/>
        <v>0.3000000000000001</v>
      </c>
      <c r="V8318">
        <f>Table1[[#This Row],[Ship Date]]-Table1[[#This Row],[Order Date]]</f>
        <v>4</v>
      </c>
    </row>
    <row r="8319" spans="1:22" x14ac:dyDescent="0.35">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s="13">
        <v>1.752</v>
      </c>
      <c r="S8319" s="13">
        <f t="shared" si="388"/>
        <v>1.2263999999999999</v>
      </c>
      <c r="T8319" s="13">
        <f t="shared" si="389"/>
        <v>0.52560000000000007</v>
      </c>
      <c r="U8319" s="2">
        <f t="shared" si="387"/>
        <v>0.30000000000000004</v>
      </c>
      <c r="V8319">
        <f>Table1[[#This Row],[Ship Date]]-Table1[[#This Row],[Order Date]]</f>
        <v>5</v>
      </c>
    </row>
    <row r="8320" spans="1:22" x14ac:dyDescent="0.35">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s="13">
        <v>20.992000000000001</v>
      </c>
      <c r="S8320" s="13">
        <f t="shared" si="388"/>
        <v>14.6944</v>
      </c>
      <c r="T8320" s="13">
        <f t="shared" si="389"/>
        <v>6.297600000000001</v>
      </c>
      <c r="U8320" s="2">
        <f t="shared" si="387"/>
        <v>0.30000000000000004</v>
      </c>
      <c r="V8320">
        <f>Table1[[#This Row],[Ship Date]]-Table1[[#This Row],[Order Date]]</f>
        <v>5</v>
      </c>
    </row>
    <row r="8321" spans="1:22" x14ac:dyDescent="0.35">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s="13">
        <v>11.21</v>
      </c>
      <c r="S8321" s="13">
        <f t="shared" si="388"/>
        <v>7.8470000000000004</v>
      </c>
      <c r="T8321" s="13">
        <f t="shared" si="389"/>
        <v>3.3630000000000004</v>
      </c>
      <c r="U8321" s="2">
        <f t="shared" si="387"/>
        <v>0.3</v>
      </c>
      <c r="V8321">
        <f>Table1[[#This Row],[Ship Date]]-Table1[[#This Row],[Order Date]]</f>
        <v>5</v>
      </c>
    </row>
    <row r="8322" spans="1:22" x14ac:dyDescent="0.35">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s="13">
        <v>45.04</v>
      </c>
      <c r="S8322" s="13">
        <f t="shared" si="388"/>
        <v>31.527999999999999</v>
      </c>
      <c r="T8322" s="13">
        <f t="shared" si="389"/>
        <v>13.512</v>
      </c>
      <c r="U8322" s="2">
        <f t="shared" si="387"/>
        <v>0.3</v>
      </c>
      <c r="V8322">
        <f>Table1[[#This Row],[Ship Date]]-Table1[[#This Row],[Order Date]]</f>
        <v>1</v>
      </c>
    </row>
    <row r="8323" spans="1:22" x14ac:dyDescent="0.35">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s="13">
        <v>15.624000000000001</v>
      </c>
      <c r="S8323" s="13">
        <f t="shared" si="388"/>
        <v>10.9368</v>
      </c>
      <c r="T8323" s="13">
        <f t="shared" si="389"/>
        <v>4.6872000000000007</v>
      </c>
      <c r="U8323" s="2">
        <f t="shared" ref="U8323:U8386" si="390">T8323/R8323</f>
        <v>0.30000000000000004</v>
      </c>
      <c r="V8323">
        <f>Table1[[#This Row],[Ship Date]]-Table1[[#This Row],[Order Date]]</f>
        <v>5</v>
      </c>
    </row>
    <row r="8324" spans="1:22" x14ac:dyDescent="0.35">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s="13">
        <v>8.74</v>
      </c>
      <c r="S8324" s="13">
        <f t="shared" ref="S8324:S8387" si="391">R8324*0.7</f>
        <v>6.1179999999999994</v>
      </c>
      <c r="T8324" s="13">
        <f t="shared" ref="T8324:T8387" si="392">R8324-S8324</f>
        <v>2.6220000000000008</v>
      </c>
      <c r="U8324" s="2">
        <f t="shared" si="390"/>
        <v>0.3000000000000001</v>
      </c>
      <c r="V8324">
        <f>Table1[[#This Row],[Ship Date]]-Table1[[#This Row],[Order Date]]</f>
        <v>6</v>
      </c>
    </row>
    <row r="8325" spans="1:22" x14ac:dyDescent="0.35">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s="13">
        <v>44.75</v>
      </c>
      <c r="S8325" s="13">
        <f t="shared" si="391"/>
        <v>31.324999999999999</v>
      </c>
      <c r="T8325" s="13">
        <f t="shared" si="392"/>
        <v>13.425000000000001</v>
      </c>
      <c r="U8325" s="2">
        <f t="shared" si="390"/>
        <v>0.3</v>
      </c>
      <c r="V8325">
        <f>Table1[[#This Row],[Ship Date]]-Table1[[#This Row],[Order Date]]</f>
        <v>6</v>
      </c>
    </row>
    <row r="8326" spans="1:22" x14ac:dyDescent="0.35">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s="13">
        <v>61.68</v>
      </c>
      <c r="S8326" s="13">
        <f t="shared" si="391"/>
        <v>43.175999999999995</v>
      </c>
      <c r="T8326" s="13">
        <f t="shared" si="392"/>
        <v>18.504000000000005</v>
      </c>
      <c r="U8326" s="2">
        <f t="shared" si="390"/>
        <v>0.3000000000000001</v>
      </c>
      <c r="V8326">
        <f>Table1[[#This Row],[Ship Date]]-Table1[[#This Row],[Order Date]]</f>
        <v>1</v>
      </c>
    </row>
    <row r="8327" spans="1:22" x14ac:dyDescent="0.35">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s="13">
        <v>158.376</v>
      </c>
      <c r="S8327" s="13">
        <f t="shared" si="391"/>
        <v>110.86319999999999</v>
      </c>
      <c r="T8327" s="13">
        <f t="shared" si="392"/>
        <v>47.512800000000013</v>
      </c>
      <c r="U8327" s="2">
        <f t="shared" si="390"/>
        <v>0.30000000000000004</v>
      </c>
      <c r="V8327">
        <f>Table1[[#This Row],[Ship Date]]-Table1[[#This Row],[Order Date]]</f>
        <v>1</v>
      </c>
    </row>
    <row r="8328" spans="1:22" x14ac:dyDescent="0.35">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s="13">
        <v>2.8639999999999999</v>
      </c>
      <c r="S8328" s="13">
        <f t="shared" si="391"/>
        <v>2.0047999999999999</v>
      </c>
      <c r="T8328" s="13">
        <f t="shared" si="392"/>
        <v>0.85919999999999996</v>
      </c>
      <c r="U8328" s="2">
        <f t="shared" si="390"/>
        <v>0.3</v>
      </c>
      <c r="V8328">
        <f>Table1[[#This Row],[Ship Date]]-Table1[[#This Row],[Order Date]]</f>
        <v>3</v>
      </c>
    </row>
    <row r="8329" spans="1:22" x14ac:dyDescent="0.35">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s="13">
        <v>94.191999999999993</v>
      </c>
      <c r="S8329" s="13">
        <f t="shared" si="391"/>
        <v>65.934399999999997</v>
      </c>
      <c r="T8329" s="13">
        <f t="shared" si="392"/>
        <v>28.257599999999996</v>
      </c>
      <c r="U8329" s="2">
        <f t="shared" si="390"/>
        <v>0.3</v>
      </c>
      <c r="V8329">
        <f>Table1[[#This Row],[Ship Date]]-Table1[[#This Row],[Order Date]]</f>
        <v>3</v>
      </c>
    </row>
    <row r="8330" spans="1:22" x14ac:dyDescent="0.35">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s="13">
        <v>143.69999999999999</v>
      </c>
      <c r="S8330" s="13">
        <f t="shared" si="391"/>
        <v>100.58999999999999</v>
      </c>
      <c r="T8330" s="13">
        <f t="shared" si="392"/>
        <v>43.11</v>
      </c>
      <c r="U8330" s="2">
        <f t="shared" si="390"/>
        <v>0.30000000000000004</v>
      </c>
      <c r="V8330">
        <f>Table1[[#This Row],[Ship Date]]-Table1[[#This Row],[Order Date]]</f>
        <v>5</v>
      </c>
    </row>
    <row r="8331" spans="1:22" x14ac:dyDescent="0.35">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s="13">
        <v>6.48</v>
      </c>
      <c r="S8331" s="13">
        <f t="shared" si="391"/>
        <v>4.5359999999999996</v>
      </c>
      <c r="T8331" s="13">
        <f t="shared" si="392"/>
        <v>1.9440000000000008</v>
      </c>
      <c r="U8331" s="2">
        <f t="shared" si="390"/>
        <v>0.3000000000000001</v>
      </c>
      <c r="V8331">
        <f>Table1[[#This Row],[Ship Date]]-Table1[[#This Row],[Order Date]]</f>
        <v>5</v>
      </c>
    </row>
    <row r="8332" spans="1:22" x14ac:dyDescent="0.35">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s="13">
        <v>7.88</v>
      </c>
      <c r="S8332" s="13">
        <f t="shared" si="391"/>
        <v>5.516</v>
      </c>
      <c r="T8332" s="13">
        <f t="shared" si="392"/>
        <v>2.3639999999999999</v>
      </c>
      <c r="U8332" s="2">
        <f t="shared" si="390"/>
        <v>0.3</v>
      </c>
      <c r="V8332">
        <f>Table1[[#This Row],[Ship Date]]-Table1[[#This Row],[Order Date]]</f>
        <v>4</v>
      </c>
    </row>
    <row r="8333" spans="1:22" x14ac:dyDescent="0.35">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s="13">
        <v>11.21</v>
      </c>
      <c r="S8333" s="13">
        <f t="shared" si="391"/>
        <v>7.8470000000000004</v>
      </c>
      <c r="T8333" s="13">
        <f t="shared" si="392"/>
        <v>3.3630000000000004</v>
      </c>
      <c r="U8333" s="2">
        <f t="shared" si="390"/>
        <v>0.3</v>
      </c>
      <c r="V8333">
        <f>Table1[[#This Row],[Ship Date]]-Table1[[#This Row],[Order Date]]</f>
        <v>3</v>
      </c>
    </row>
    <row r="8334" spans="1:22" x14ac:dyDescent="0.35">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s="13">
        <v>354.9</v>
      </c>
      <c r="S8334" s="13">
        <f t="shared" si="391"/>
        <v>248.42999999999998</v>
      </c>
      <c r="T8334" s="13">
        <f t="shared" si="392"/>
        <v>106.47</v>
      </c>
      <c r="U8334" s="2">
        <f t="shared" si="390"/>
        <v>0.3</v>
      </c>
      <c r="V8334">
        <f>Table1[[#This Row],[Ship Date]]-Table1[[#This Row],[Order Date]]</f>
        <v>3</v>
      </c>
    </row>
    <row r="8335" spans="1:22" x14ac:dyDescent="0.35">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s="13">
        <v>17.940000000000001</v>
      </c>
      <c r="S8335" s="13">
        <f t="shared" si="391"/>
        <v>12.558</v>
      </c>
      <c r="T8335" s="13">
        <f t="shared" si="392"/>
        <v>5.3820000000000014</v>
      </c>
      <c r="U8335" s="2">
        <f t="shared" si="390"/>
        <v>0.30000000000000004</v>
      </c>
      <c r="V8335">
        <f>Table1[[#This Row],[Ship Date]]-Table1[[#This Row],[Order Date]]</f>
        <v>3</v>
      </c>
    </row>
    <row r="8336" spans="1:22" x14ac:dyDescent="0.35">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s="13">
        <v>51.8</v>
      </c>
      <c r="S8336" s="13">
        <f t="shared" si="391"/>
        <v>36.26</v>
      </c>
      <c r="T8336" s="13">
        <f t="shared" si="392"/>
        <v>15.54</v>
      </c>
      <c r="U8336" s="2">
        <f t="shared" si="390"/>
        <v>0.3</v>
      </c>
      <c r="V8336">
        <f>Table1[[#This Row],[Ship Date]]-Table1[[#This Row],[Order Date]]</f>
        <v>3</v>
      </c>
    </row>
    <row r="8337" spans="1:22" x14ac:dyDescent="0.35">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s="13">
        <v>299.52</v>
      </c>
      <c r="S8337" s="13">
        <f t="shared" si="391"/>
        <v>209.66399999999999</v>
      </c>
      <c r="T8337" s="13">
        <f t="shared" si="392"/>
        <v>89.855999999999995</v>
      </c>
      <c r="U8337" s="2">
        <f t="shared" si="390"/>
        <v>0.3</v>
      </c>
      <c r="V8337">
        <f>Table1[[#This Row],[Ship Date]]-Table1[[#This Row],[Order Date]]</f>
        <v>5</v>
      </c>
    </row>
    <row r="8338" spans="1:22" x14ac:dyDescent="0.35">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s="13">
        <v>7.7</v>
      </c>
      <c r="S8338" s="13">
        <f t="shared" si="391"/>
        <v>5.39</v>
      </c>
      <c r="T8338" s="13">
        <f t="shared" si="392"/>
        <v>2.3100000000000005</v>
      </c>
      <c r="U8338" s="2">
        <f t="shared" si="390"/>
        <v>0.30000000000000004</v>
      </c>
      <c r="V8338">
        <f>Table1[[#This Row],[Ship Date]]-Table1[[#This Row],[Order Date]]</f>
        <v>6</v>
      </c>
    </row>
    <row r="8339" spans="1:22" x14ac:dyDescent="0.35">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s="13">
        <v>23.92</v>
      </c>
      <c r="S8339" s="13">
        <f t="shared" si="391"/>
        <v>16.744</v>
      </c>
      <c r="T8339" s="13">
        <f t="shared" si="392"/>
        <v>7.1760000000000019</v>
      </c>
      <c r="U8339" s="2">
        <f t="shared" si="390"/>
        <v>0.30000000000000004</v>
      </c>
      <c r="V8339">
        <f>Table1[[#This Row],[Ship Date]]-Table1[[#This Row],[Order Date]]</f>
        <v>7</v>
      </c>
    </row>
    <row r="8340" spans="1:22" x14ac:dyDescent="0.35">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s="13">
        <v>498</v>
      </c>
      <c r="S8340" s="13">
        <f t="shared" si="391"/>
        <v>348.59999999999997</v>
      </c>
      <c r="T8340" s="13">
        <f t="shared" si="392"/>
        <v>149.40000000000003</v>
      </c>
      <c r="U8340" s="2">
        <f t="shared" si="390"/>
        <v>0.30000000000000004</v>
      </c>
      <c r="V8340">
        <f>Table1[[#This Row],[Ship Date]]-Table1[[#This Row],[Order Date]]</f>
        <v>7</v>
      </c>
    </row>
    <row r="8341" spans="1:22" x14ac:dyDescent="0.35">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s="13">
        <v>436.70400000000001</v>
      </c>
      <c r="S8341" s="13">
        <f t="shared" si="391"/>
        <v>305.69279999999998</v>
      </c>
      <c r="T8341" s="13">
        <f t="shared" si="392"/>
        <v>131.01120000000003</v>
      </c>
      <c r="U8341" s="2">
        <f t="shared" si="390"/>
        <v>0.30000000000000004</v>
      </c>
      <c r="V8341">
        <f>Table1[[#This Row],[Ship Date]]-Table1[[#This Row],[Order Date]]</f>
        <v>4</v>
      </c>
    </row>
    <row r="8342" spans="1:22" x14ac:dyDescent="0.35">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s="13">
        <v>32.4</v>
      </c>
      <c r="S8342" s="13">
        <f t="shared" si="391"/>
        <v>22.679999999999996</v>
      </c>
      <c r="T8342" s="13">
        <f t="shared" si="392"/>
        <v>9.7200000000000024</v>
      </c>
      <c r="U8342" s="2">
        <f t="shared" si="390"/>
        <v>0.3000000000000001</v>
      </c>
      <c r="V8342">
        <f>Table1[[#This Row],[Ship Date]]-Table1[[#This Row],[Order Date]]</f>
        <v>6</v>
      </c>
    </row>
    <row r="8343" spans="1:22" x14ac:dyDescent="0.35">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s="13">
        <v>61.44</v>
      </c>
      <c r="S8343" s="13">
        <f t="shared" si="391"/>
        <v>43.007999999999996</v>
      </c>
      <c r="T8343" s="13">
        <f t="shared" si="392"/>
        <v>18.432000000000002</v>
      </c>
      <c r="U8343" s="2">
        <f t="shared" si="390"/>
        <v>0.30000000000000004</v>
      </c>
      <c r="V8343">
        <f>Table1[[#This Row],[Ship Date]]-Table1[[#This Row],[Order Date]]</f>
        <v>3</v>
      </c>
    </row>
    <row r="8344" spans="1:22" x14ac:dyDescent="0.35">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s="13">
        <v>73.36</v>
      </c>
      <c r="S8344" s="13">
        <f t="shared" si="391"/>
        <v>51.351999999999997</v>
      </c>
      <c r="T8344" s="13">
        <f t="shared" si="392"/>
        <v>22.008000000000003</v>
      </c>
      <c r="U8344" s="2">
        <f t="shared" si="390"/>
        <v>0.30000000000000004</v>
      </c>
      <c r="V8344">
        <f>Table1[[#This Row],[Ship Date]]-Table1[[#This Row],[Order Date]]</f>
        <v>5</v>
      </c>
    </row>
    <row r="8345" spans="1:22" x14ac:dyDescent="0.35">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s="13">
        <v>59.2</v>
      </c>
      <c r="S8345" s="13">
        <f t="shared" si="391"/>
        <v>41.44</v>
      </c>
      <c r="T8345" s="13">
        <f t="shared" si="392"/>
        <v>17.760000000000005</v>
      </c>
      <c r="U8345" s="2">
        <f t="shared" si="390"/>
        <v>0.30000000000000004</v>
      </c>
      <c r="V8345">
        <f>Table1[[#This Row],[Ship Date]]-Table1[[#This Row],[Order Date]]</f>
        <v>4</v>
      </c>
    </row>
    <row r="8346" spans="1:22" x14ac:dyDescent="0.35">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s="13">
        <v>32.951999999999998</v>
      </c>
      <c r="S8346" s="13">
        <f t="shared" si="391"/>
        <v>23.066399999999998</v>
      </c>
      <c r="T8346" s="13">
        <f t="shared" si="392"/>
        <v>9.8856000000000002</v>
      </c>
      <c r="U8346" s="2">
        <f t="shared" si="390"/>
        <v>0.30000000000000004</v>
      </c>
      <c r="V8346">
        <f>Table1[[#This Row],[Ship Date]]-Table1[[#This Row],[Order Date]]</f>
        <v>4</v>
      </c>
    </row>
    <row r="8347" spans="1:22" x14ac:dyDescent="0.35">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s="13">
        <v>218.376</v>
      </c>
      <c r="S8347" s="13">
        <f t="shared" si="391"/>
        <v>152.86320000000001</v>
      </c>
      <c r="T8347" s="13">
        <f t="shared" si="392"/>
        <v>65.512799999999999</v>
      </c>
      <c r="U8347" s="2">
        <f t="shared" si="390"/>
        <v>0.3</v>
      </c>
      <c r="V8347">
        <f>Table1[[#This Row],[Ship Date]]-Table1[[#This Row],[Order Date]]</f>
        <v>4</v>
      </c>
    </row>
    <row r="8348" spans="1:22" x14ac:dyDescent="0.35">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s="13">
        <v>31.4</v>
      </c>
      <c r="S8348" s="13">
        <f t="shared" si="391"/>
        <v>21.979999999999997</v>
      </c>
      <c r="T8348" s="13">
        <f t="shared" si="392"/>
        <v>9.4200000000000017</v>
      </c>
      <c r="U8348" s="2">
        <f t="shared" si="390"/>
        <v>0.30000000000000004</v>
      </c>
      <c r="V8348">
        <f>Table1[[#This Row],[Ship Date]]-Table1[[#This Row],[Order Date]]</f>
        <v>4</v>
      </c>
    </row>
    <row r="8349" spans="1:22" x14ac:dyDescent="0.35">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s="13">
        <v>9.48</v>
      </c>
      <c r="S8349" s="13">
        <f t="shared" si="391"/>
        <v>6.6360000000000001</v>
      </c>
      <c r="T8349" s="13">
        <f t="shared" si="392"/>
        <v>2.8440000000000003</v>
      </c>
      <c r="U8349" s="2">
        <f t="shared" si="390"/>
        <v>0.30000000000000004</v>
      </c>
      <c r="V8349">
        <f>Table1[[#This Row],[Ship Date]]-Table1[[#This Row],[Order Date]]</f>
        <v>4</v>
      </c>
    </row>
    <row r="8350" spans="1:22" x14ac:dyDescent="0.35">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s="13">
        <v>209.5</v>
      </c>
      <c r="S8350" s="13">
        <f t="shared" si="391"/>
        <v>146.64999999999998</v>
      </c>
      <c r="T8350" s="13">
        <f t="shared" si="392"/>
        <v>62.850000000000023</v>
      </c>
      <c r="U8350" s="2">
        <f t="shared" si="390"/>
        <v>0.3000000000000001</v>
      </c>
      <c r="V8350">
        <f>Table1[[#This Row],[Ship Date]]-Table1[[#This Row],[Order Date]]</f>
        <v>4</v>
      </c>
    </row>
    <row r="8351" spans="1:22" x14ac:dyDescent="0.35">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s="13">
        <v>24.3</v>
      </c>
      <c r="S8351" s="13">
        <f t="shared" si="391"/>
        <v>17.009999999999998</v>
      </c>
      <c r="T8351" s="13">
        <f t="shared" si="392"/>
        <v>7.2900000000000027</v>
      </c>
      <c r="U8351" s="2">
        <f t="shared" si="390"/>
        <v>0.3000000000000001</v>
      </c>
      <c r="V8351">
        <f>Table1[[#This Row],[Ship Date]]-Table1[[#This Row],[Order Date]]</f>
        <v>4</v>
      </c>
    </row>
    <row r="8352" spans="1:22" x14ac:dyDescent="0.35">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s="13">
        <v>6.48</v>
      </c>
      <c r="S8352" s="13">
        <f t="shared" si="391"/>
        <v>4.5359999999999996</v>
      </c>
      <c r="T8352" s="13">
        <f t="shared" si="392"/>
        <v>1.9440000000000008</v>
      </c>
      <c r="U8352" s="2">
        <f t="shared" si="390"/>
        <v>0.3000000000000001</v>
      </c>
      <c r="V8352">
        <f>Table1[[#This Row],[Ship Date]]-Table1[[#This Row],[Order Date]]</f>
        <v>4</v>
      </c>
    </row>
    <row r="8353" spans="1:22" x14ac:dyDescent="0.3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s="13">
        <v>32.448</v>
      </c>
      <c r="S8353" s="13">
        <f t="shared" si="391"/>
        <v>22.7136</v>
      </c>
      <c r="T8353" s="13">
        <f t="shared" si="392"/>
        <v>9.7344000000000008</v>
      </c>
      <c r="U8353" s="2">
        <f t="shared" si="390"/>
        <v>0.30000000000000004</v>
      </c>
      <c r="V8353">
        <f>Table1[[#This Row],[Ship Date]]-Table1[[#This Row],[Order Date]]</f>
        <v>5</v>
      </c>
    </row>
    <row r="8354" spans="1:22" x14ac:dyDescent="0.35">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s="13">
        <v>26.388000000000002</v>
      </c>
      <c r="S8354" s="13">
        <f t="shared" si="391"/>
        <v>18.471599999999999</v>
      </c>
      <c r="T8354" s="13">
        <f t="shared" si="392"/>
        <v>7.916400000000003</v>
      </c>
      <c r="U8354" s="2">
        <f t="shared" si="390"/>
        <v>0.3000000000000001</v>
      </c>
      <c r="V8354">
        <f>Table1[[#This Row],[Ship Date]]-Table1[[#This Row],[Order Date]]</f>
        <v>5</v>
      </c>
    </row>
    <row r="8355" spans="1:22" x14ac:dyDescent="0.35">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s="13">
        <v>373.47</v>
      </c>
      <c r="S8355" s="13">
        <f t="shared" si="391"/>
        <v>261.42900000000003</v>
      </c>
      <c r="T8355" s="13">
        <f t="shared" si="392"/>
        <v>112.041</v>
      </c>
      <c r="U8355" s="2">
        <f t="shared" si="390"/>
        <v>0.3</v>
      </c>
      <c r="V8355">
        <f>Table1[[#This Row],[Ship Date]]-Table1[[#This Row],[Order Date]]</f>
        <v>5</v>
      </c>
    </row>
    <row r="8356" spans="1:22" x14ac:dyDescent="0.35">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s="13">
        <v>64.2</v>
      </c>
      <c r="S8356" s="13">
        <f t="shared" si="391"/>
        <v>44.94</v>
      </c>
      <c r="T8356" s="13">
        <f t="shared" si="392"/>
        <v>19.260000000000005</v>
      </c>
      <c r="U8356" s="2">
        <f t="shared" si="390"/>
        <v>0.30000000000000004</v>
      </c>
      <c r="V8356">
        <f>Table1[[#This Row],[Ship Date]]-Table1[[#This Row],[Order Date]]</f>
        <v>5</v>
      </c>
    </row>
    <row r="8357" spans="1:22" x14ac:dyDescent="0.35">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s="13">
        <v>8</v>
      </c>
      <c r="S8357" s="13">
        <f t="shared" si="391"/>
        <v>5.6</v>
      </c>
      <c r="T8357" s="13">
        <f t="shared" si="392"/>
        <v>2.4000000000000004</v>
      </c>
      <c r="U8357" s="2">
        <f t="shared" si="390"/>
        <v>0.30000000000000004</v>
      </c>
      <c r="V8357">
        <f>Table1[[#This Row],[Ship Date]]-Table1[[#This Row],[Order Date]]</f>
        <v>5</v>
      </c>
    </row>
    <row r="8358" spans="1:22" x14ac:dyDescent="0.35">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s="13">
        <v>186.54</v>
      </c>
      <c r="S8358" s="13">
        <f t="shared" si="391"/>
        <v>130.57799999999997</v>
      </c>
      <c r="T8358" s="13">
        <f t="shared" si="392"/>
        <v>55.962000000000018</v>
      </c>
      <c r="U8358" s="2">
        <f t="shared" si="390"/>
        <v>0.3000000000000001</v>
      </c>
      <c r="V8358">
        <f>Table1[[#This Row],[Ship Date]]-Table1[[#This Row],[Order Date]]</f>
        <v>4</v>
      </c>
    </row>
    <row r="8359" spans="1:22" x14ac:dyDescent="0.35">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s="13">
        <v>87.08</v>
      </c>
      <c r="S8359" s="13">
        <f t="shared" si="391"/>
        <v>60.955999999999996</v>
      </c>
      <c r="T8359" s="13">
        <f t="shared" si="392"/>
        <v>26.124000000000002</v>
      </c>
      <c r="U8359" s="2">
        <f t="shared" si="390"/>
        <v>0.30000000000000004</v>
      </c>
      <c r="V8359">
        <f>Table1[[#This Row],[Ship Date]]-Table1[[#This Row],[Order Date]]</f>
        <v>7</v>
      </c>
    </row>
    <row r="8360" spans="1:22" x14ac:dyDescent="0.35">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s="13">
        <v>105.584</v>
      </c>
      <c r="S8360" s="13">
        <f t="shared" si="391"/>
        <v>73.908799999999999</v>
      </c>
      <c r="T8360" s="13">
        <f t="shared" si="392"/>
        <v>31.675200000000004</v>
      </c>
      <c r="U8360" s="2">
        <f t="shared" si="390"/>
        <v>0.30000000000000004</v>
      </c>
      <c r="V8360">
        <f>Table1[[#This Row],[Ship Date]]-Table1[[#This Row],[Order Date]]</f>
        <v>7</v>
      </c>
    </row>
    <row r="8361" spans="1:22" x14ac:dyDescent="0.35">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s="13">
        <v>217.44</v>
      </c>
      <c r="S8361" s="13">
        <f t="shared" si="391"/>
        <v>152.208</v>
      </c>
      <c r="T8361" s="13">
        <f t="shared" si="392"/>
        <v>65.231999999999999</v>
      </c>
      <c r="U8361" s="2">
        <f t="shared" si="390"/>
        <v>0.3</v>
      </c>
      <c r="V8361">
        <f>Table1[[#This Row],[Ship Date]]-Table1[[#This Row],[Order Date]]</f>
        <v>7</v>
      </c>
    </row>
    <row r="8362" spans="1:22" x14ac:dyDescent="0.35">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s="13">
        <v>31.744</v>
      </c>
      <c r="S8362" s="13">
        <f t="shared" si="391"/>
        <v>22.220799999999997</v>
      </c>
      <c r="T8362" s="13">
        <f t="shared" si="392"/>
        <v>9.5232000000000028</v>
      </c>
      <c r="U8362" s="2">
        <f t="shared" si="390"/>
        <v>0.3000000000000001</v>
      </c>
      <c r="V8362">
        <f>Table1[[#This Row],[Ship Date]]-Table1[[#This Row],[Order Date]]</f>
        <v>2</v>
      </c>
    </row>
    <row r="8363" spans="1:22" x14ac:dyDescent="0.35">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s="13">
        <v>5.4320000000000004</v>
      </c>
      <c r="S8363" s="13">
        <f t="shared" si="391"/>
        <v>3.8024</v>
      </c>
      <c r="T8363" s="13">
        <f t="shared" si="392"/>
        <v>1.6296000000000004</v>
      </c>
      <c r="U8363" s="2">
        <f t="shared" si="390"/>
        <v>0.30000000000000004</v>
      </c>
      <c r="V8363">
        <f>Table1[[#This Row],[Ship Date]]-Table1[[#This Row],[Order Date]]</f>
        <v>2</v>
      </c>
    </row>
    <row r="8364" spans="1:22" x14ac:dyDescent="0.35">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s="13">
        <v>913.43</v>
      </c>
      <c r="S8364" s="13">
        <f t="shared" si="391"/>
        <v>639.40099999999995</v>
      </c>
      <c r="T8364" s="13">
        <f t="shared" si="392"/>
        <v>274.029</v>
      </c>
      <c r="U8364" s="2">
        <f t="shared" si="390"/>
        <v>0.3</v>
      </c>
      <c r="V8364">
        <f>Table1[[#This Row],[Ship Date]]-Table1[[#This Row],[Order Date]]</f>
        <v>2</v>
      </c>
    </row>
    <row r="8365" spans="1:22" x14ac:dyDescent="0.35">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s="13">
        <v>372.14400000000001</v>
      </c>
      <c r="S8365" s="13">
        <f t="shared" si="391"/>
        <v>260.50079999999997</v>
      </c>
      <c r="T8365" s="13">
        <f t="shared" si="392"/>
        <v>111.64320000000004</v>
      </c>
      <c r="U8365" s="2">
        <f t="shared" si="390"/>
        <v>0.3000000000000001</v>
      </c>
      <c r="V8365">
        <f>Table1[[#This Row],[Ship Date]]-Table1[[#This Row],[Order Date]]</f>
        <v>2</v>
      </c>
    </row>
    <row r="8366" spans="1:22" x14ac:dyDescent="0.35">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s="13">
        <v>751.98400000000004</v>
      </c>
      <c r="S8366" s="13">
        <f t="shared" si="391"/>
        <v>526.38879999999995</v>
      </c>
      <c r="T8366" s="13">
        <f t="shared" si="392"/>
        <v>225.59520000000009</v>
      </c>
      <c r="U8366" s="2">
        <f t="shared" si="390"/>
        <v>0.3000000000000001</v>
      </c>
      <c r="V8366">
        <f>Table1[[#This Row],[Ship Date]]-Table1[[#This Row],[Order Date]]</f>
        <v>4</v>
      </c>
    </row>
    <row r="8367" spans="1:22" x14ac:dyDescent="0.35">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s="13">
        <v>604.76800000000003</v>
      </c>
      <c r="S8367" s="13">
        <f t="shared" si="391"/>
        <v>423.33760000000001</v>
      </c>
      <c r="T8367" s="13">
        <f t="shared" si="392"/>
        <v>181.43040000000002</v>
      </c>
      <c r="U8367" s="2">
        <f t="shared" si="390"/>
        <v>0.30000000000000004</v>
      </c>
      <c r="V8367">
        <f>Table1[[#This Row],[Ship Date]]-Table1[[#This Row],[Order Date]]</f>
        <v>3</v>
      </c>
    </row>
    <row r="8368" spans="1:22" x14ac:dyDescent="0.35">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s="13">
        <v>27.36</v>
      </c>
      <c r="S8368" s="13">
        <f t="shared" si="391"/>
        <v>19.151999999999997</v>
      </c>
      <c r="T8368" s="13">
        <f t="shared" si="392"/>
        <v>8.208000000000002</v>
      </c>
      <c r="U8368" s="2">
        <f t="shared" si="390"/>
        <v>0.3000000000000001</v>
      </c>
      <c r="V8368">
        <f>Table1[[#This Row],[Ship Date]]-Table1[[#This Row],[Order Date]]</f>
        <v>5</v>
      </c>
    </row>
    <row r="8369" spans="1:22" x14ac:dyDescent="0.35">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s="13">
        <v>20.56</v>
      </c>
      <c r="S8369" s="13">
        <f t="shared" si="391"/>
        <v>14.391999999999998</v>
      </c>
      <c r="T8369" s="13">
        <f t="shared" si="392"/>
        <v>6.168000000000001</v>
      </c>
      <c r="U8369" s="2">
        <f t="shared" si="390"/>
        <v>0.30000000000000004</v>
      </c>
      <c r="V8369">
        <f>Table1[[#This Row],[Ship Date]]-Table1[[#This Row],[Order Date]]</f>
        <v>5</v>
      </c>
    </row>
    <row r="8370" spans="1:22" x14ac:dyDescent="0.35">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s="13">
        <v>83.92</v>
      </c>
      <c r="S8370" s="13">
        <f t="shared" si="391"/>
        <v>58.744</v>
      </c>
      <c r="T8370" s="13">
        <f t="shared" si="392"/>
        <v>25.176000000000002</v>
      </c>
      <c r="U8370" s="2">
        <f t="shared" si="390"/>
        <v>0.30000000000000004</v>
      </c>
      <c r="V8370">
        <f>Table1[[#This Row],[Ship Date]]-Table1[[#This Row],[Order Date]]</f>
        <v>5</v>
      </c>
    </row>
    <row r="8371" spans="1:22" x14ac:dyDescent="0.35">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s="13">
        <v>902.71199999999999</v>
      </c>
      <c r="S8371" s="13">
        <f t="shared" si="391"/>
        <v>631.89839999999992</v>
      </c>
      <c r="T8371" s="13">
        <f t="shared" si="392"/>
        <v>270.81360000000006</v>
      </c>
      <c r="U8371" s="2">
        <f t="shared" si="390"/>
        <v>0.3000000000000001</v>
      </c>
      <c r="V8371">
        <f>Table1[[#This Row],[Ship Date]]-Table1[[#This Row],[Order Date]]</f>
        <v>5</v>
      </c>
    </row>
    <row r="8372" spans="1:22" x14ac:dyDescent="0.35">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s="13">
        <v>120.666</v>
      </c>
      <c r="S8372" s="13">
        <f t="shared" si="391"/>
        <v>84.466199999999986</v>
      </c>
      <c r="T8372" s="13">
        <f t="shared" si="392"/>
        <v>36.19980000000001</v>
      </c>
      <c r="U8372" s="2">
        <f t="shared" si="390"/>
        <v>0.3000000000000001</v>
      </c>
      <c r="V8372">
        <f>Table1[[#This Row],[Ship Date]]-Table1[[#This Row],[Order Date]]</f>
        <v>4</v>
      </c>
    </row>
    <row r="8373" spans="1:22" x14ac:dyDescent="0.35">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s="13">
        <v>4.984</v>
      </c>
      <c r="S8373" s="13">
        <f t="shared" si="391"/>
        <v>3.4887999999999999</v>
      </c>
      <c r="T8373" s="13">
        <f t="shared" si="392"/>
        <v>1.4952000000000001</v>
      </c>
      <c r="U8373" s="2">
        <f t="shared" si="390"/>
        <v>0.30000000000000004</v>
      </c>
      <c r="V8373">
        <f>Table1[[#This Row],[Ship Date]]-Table1[[#This Row],[Order Date]]</f>
        <v>3</v>
      </c>
    </row>
    <row r="8374" spans="1:22" x14ac:dyDescent="0.35">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s="13">
        <v>82.26</v>
      </c>
      <c r="S8374" s="13">
        <f t="shared" si="391"/>
        <v>57.582000000000001</v>
      </c>
      <c r="T8374" s="13">
        <f t="shared" si="392"/>
        <v>24.678000000000004</v>
      </c>
      <c r="U8374" s="2">
        <f t="shared" si="390"/>
        <v>0.30000000000000004</v>
      </c>
      <c r="V8374">
        <f>Table1[[#This Row],[Ship Date]]-Table1[[#This Row],[Order Date]]</f>
        <v>7</v>
      </c>
    </row>
    <row r="8375" spans="1:22" x14ac:dyDescent="0.35">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s="13">
        <v>29.74</v>
      </c>
      <c r="S8375" s="13">
        <f t="shared" si="391"/>
        <v>20.817999999999998</v>
      </c>
      <c r="T8375" s="13">
        <f t="shared" si="392"/>
        <v>8.9220000000000006</v>
      </c>
      <c r="U8375" s="2">
        <f t="shared" si="390"/>
        <v>0.30000000000000004</v>
      </c>
      <c r="V8375">
        <f>Table1[[#This Row],[Ship Date]]-Table1[[#This Row],[Order Date]]</f>
        <v>3</v>
      </c>
    </row>
    <row r="8376" spans="1:22" x14ac:dyDescent="0.35">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s="13">
        <v>87.36</v>
      </c>
      <c r="S8376" s="13">
        <f t="shared" si="391"/>
        <v>61.151999999999994</v>
      </c>
      <c r="T8376" s="13">
        <f t="shared" si="392"/>
        <v>26.208000000000006</v>
      </c>
      <c r="U8376" s="2">
        <f t="shared" si="390"/>
        <v>0.30000000000000004</v>
      </c>
      <c r="V8376">
        <f>Table1[[#This Row],[Ship Date]]-Table1[[#This Row],[Order Date]]</f>
        <v>5</v>
      </c>
    </row>
    <row r="8377" spans="1:22" x14ac:dyDescent="0.35">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s="13">
        <v>56.16</v>
      </c>
      <c r="S8377" s="13">
        <f t="shared" si="391"/>
        <v>39.311999999999998</v>
      </c>
      <c r="T8377" s="13">
        <f t="shared" si="392"/>
        <v>16.847999999999999</v>
      </c>
      <c r="U8377" s="2">
        <f t="shared" si="390"/>
        <v>0.3</v>
      </c>
      <c r="V8377">
        <f>Table1[[#This Row],[Ship Date]]-Table1[[#This Row],[Order Date]]</f>
        <v>5</v>
      </c>
    </row>
    <row r="8378" spans="1:22" x14ac:dyDescent="0.35">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s="13">
        <v>64.384</v>
      </c>
      <c r="S8378" s="13">
        <f t="shared" si="391"/>
        <v>45.068799999999996</v>
      </c>
      <c r="T8378" s="13">
        <f t="shared" si="392"/>
        <v>19.315200000000004</v>
      </c>
      <c r="U8378" s="2">
        <f t="shared" si="390"/>
        <v>0.30000000000000004</v>
      </c>
      <c r="V8378">
        <f>Table1[[#This Row],[Ship Date]]-Table1[[#This Row],[Order Date]]</f>
        <v>6</v>
      </c>
    </row>
    <row r="8379" spans="1:22" x14ac:dyDescent="0.35">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s="13">
        <v>64.784000000000006</v>
      </c>
      <c r="S8379" s="13">
        <f t="shared" si="391"/>
        <v>45.348800000000004</v>
      </c>
      <c r="T8379" s="13">
        <f t="shared" si="392"/>
        <v>19.435200000000002</v>
      </c>
      <c r="U8379" s="2">
        <f t="shared" si="390"/>
        <v>0.3</v>
      </c>
      <c r="V8379">
        <f>Table1[[#This Row],[Ship Date]]-Table1[[#This Row],[Order Date]]</f>
        <v>6</v>
      </c>
    </row>
    <row r="8380" spans="1:22" x14ac:dyDescent="0.35">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s="13">
        <v>15.552</v>
      </c>
      <c r="S8380" s="13">
        <f t="shared" si="391"/>
        <v>10.886399999999998</v>
      </c>
      <c r="T8380" s="13">
        <f t="shared" si="392"/>
        <v>4.6656000000000013</v>
      </c>
      <c r="U8380" s="2">
        <f t="shared" si="390"/>
        <v>0.3000000000000001</v>
      </c>
      <c r="V8380">
        <f>Table1[[#This Row],[Ship Date]]-Table1[[#This Row],[Order Date]]</f>
        <v>6</v>
      </c>
    </row>
    <row r="8381" spans="1:22" x14ac:dyDescent="0.35">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s="13">
        <v>223.88800000000001</v>
      </c>
      <c r="S8381" s="13">
        <f t="shared" si="391"/>
        <v>156.7216</v>
      </c>
      <c r="T8381" s="13">
        <f t="shared" si="392"/>
        <v>67.16640000000001</v>
      </c>
      <c r="U8381" s="2">
        <f t="shared" si="390"/>
        <v>0.30000000000000004</v>
      </c>
      <c r="V8381">
        <f>Table1[[#This Row],[Ship Date]]-Table1[[#This Row],[Order Date]]</f>
        <v>6</v>
      </c>
    </row>
    <row r="8382" spans="1:22" x14ac:dyDescent="0.35">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s="13">
        <v>10.896000000000001</v>
      </c>
      <c r="S8382" s="13">
        <f t="shared" si="391"/>
        <v>7.6272000000000002</v>
      </c>
      <c r="T8382" s="13">
        <f t="shared" si="392"/>
        <v>3.2688000000000006</v>
      </c>
      <c r="U8382" s="2">
        <f t="shared" si="390"/>
        <v>0.30000000000000004</v>
      </c>
      <c r="V8382">
        <f>Table1[[#This Row],[Ship Date]]-Table1[[#This Row],[Order Date]]</f>
        <v>5</v>
      </c>
    </row>
    <row r="8383" spans="1:22" x14ac:dyDescent="0.35">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s="13">
        <v>84.784000000000006</v>
      </c>
      <c r="S8383" s="13">
        <f t="shared" si="391"/>
        <v>59.348799999999997</v>
      </c>
      <c r="T8383" s="13">
        <f t="shared" si="392"/>
        <v>25.435200000000009</v>
      </c>
      <c r="U8383" s="2">
        <f t="shared" si="390"/>
        <v>0.3000000000000001</v>
      </c>
      <c r="V8383">
        <f>Table1[[#This Row],[Ship Date]]-Table1[[#This Row],[Order Date]]</f>
        <v>2</v>
      </c>
    </row>
    <row r="8384" spans="1:22" x14ac:dyDescent="0.35">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s="13">
        <v>241.5</v>
      </c>
      <c r="S8384" s="13">
        <f t="shared" si="391"/>
        <v>169.04999999999998</v>
      </c>
      <c r="T8384" s="13">
        <f t="shared" si="392"/>
        <v>72.450000000000017</v>
      </c>
      <c r="U8384" s="2">
        <f t="shared" si="390"/>
        <v>0.30000000000000004</v>
      </c>
      <c r="V8384">
        <f>Table1[[#This Row],[Ship Date]]-Table1[[#This Row],[Order Date]]</f>
        <v>7</v>
      </c>
    </row>
    <row r="8385" spans="1:22" x14ac:dyDescent="0.35">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s="13">
        <v>59.97</v>
      </c>
      <c r="S8385" s="13">
        <f t="shared" si="391"/>
        <v>41.978999999999999</v>
      </c>
      <c r="T8385" s="13">
        <f t="shared" si="392"/>
        <v>17.991</v>
      </c>
      <c r="U8385" s="2">
        <f t="shared" si="390"/>
        <v>0.3</v>
      </c>
      <c r="V8385">
        <f>Table1[[#This Row],[Ship Date]]-Table1[[#This Row],[Order Date]]</f>
        <v>2</v>
      </c>
    </row>
    <row r="8386" spans="1:22" x14ac:dyDescent="0.35">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s="13">
        <v>13.36</v>
      </c>
      <c r="S8386" s="13">
        <f t="shared" si="391"/>
        <v>9.3519999999999985</v>
      </c>
      <c r="T8386" s="13">
        <f t="shared" si="392"/>
        <v>4.0080000000000009</v>
      </c>
      <c r="U8386" s="2">
        <f t="shared" si="390"/>
        <v>0.3000000000000001</v>
      </c>
      <c r="V8386">
        <f>Table1[[#This Row],[Ship Date]]-Table1[[#This Row],[Order Date]]</f>
        <v>2</v>
      </c>
    </row>
    <row r="8387" spans="1:22" x14ac:dyDescent="0.35">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s="13">
        <v>11.808</v>
      </c>
      <c r="S8387" s="13">
        <f t="shared" si="391"/>
        <v>8.2655999999999992</v>
      </c>
      <c r="T8387" s="13">
        <f t="shared" si="392"/>
        <v>3.5424000000000007</v>
      </c>
      <c r="U8387" s="2">
        <f t="shared" ref="U8387:U8450" si="393">T8387/R8387</f>
        <v>0.30000000000000004</v>
      </c>
      <c r="V8387">
        <f>Table1[[#This Row],[Ship Date]]-Table1[[#This Row],[Order Date]]</f>
        <v>4</v>
      </c>
    </row>
    <row r="8388" spans="1:22" x14ac:dyDescent="0.35">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s="13">
        <v>16.239999999999998</v>
      </c>
      <c r="S8388" s="13">
        <f t="shared" ref="S8388:S8451" si="394">R8388*0.7</f>
        <v>11.367999999999999</v>
      </c>
      <c r="T8388" s="13">
        <f t="shared" ref="T8388:T8451" si="395">R8388-S8388</f>
        <v>4.8719999999999999</v>
      </c>
      <c r="U8388" s="2">
        <f t="shared" si="393"/>
        <v>0.30000000000000004</v>
      </c>
      <c r="V8388">
        <f>Table1[[#This Row],[Ship Date]]-Table1[[#This Row],[Order Date]]</f>
        <v>6</v>
      </c>
    </row>
    <row r="8389" spans="1:22" x14ac:dyDescent="0.35">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s="13">
        <v>77.55</v>
      </c>
      <c r="S8389" s="13">
        <f t="shared" si="394"/>
        <v>54.284999999999997</v>
      </c>
      <c r="T8389" s="13">
        <f t="shared" si="395"/>
        <v>23.265000000000001</v>
      </c>
      <c r="U8389" s="2">
        <f t="shared" si="393"/>
        <v>0.30000000000000004</v>
      </c>
      <c r="V8389">
        <f>Table1[[#This Row],[Ship Date]]-Table1[[#This Row],[Order Date]]</f>
        <v>6</v>
      </c>
    </row>
    <row r="8390" spans="1:22" x14ac:dyDescent="0.35">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s="13">
        <v>76.12</v>
      </c>
      <c r="S8390" s="13">
        <f t="shared" si="394"/>
        <v>53.283999999999999</v>
      </c>
      <c r="T8390" s="13">
        <f t="shared" si="395"/>
        <v>22.836000000000006</v>
      </c>
      <c r="U8390" s="2">
        <f t="shared" si="393"/>
        <v>0.30000000000000004</v>
      </c>
      <c r="V8390">
        <f>Table1[[#This Row],[Ship Date]]-Table1[[#This Row],[Order Date]]</f>
        <v>4</v>
      </c>
    </row>
    <row r="8391" spans="1:22" x14ac:dyDescent="0.35">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s="13">
        <v>17.184000000000001</v>
      </c>
      <c r="S8391" s="13">
        <f t="shared" si="394"/>
        <v>12.0288</v>
      </c>
      <c r="T8391" s="13">
        <f t="shared" si="395"/>
        <v>5.1552000000000007</v>
      </c>
      <c r="U8391" s="2">
        <f t="shared" si="393"/>
        <v>0.30000000000000004</v>
      </c>
      <c r="V8391">
        <f>Table1[[#This Row],[Ship Date]]-Table1[[#This Row],[Order Date]]</f>
        <v>3</v>
      </c>
    </row>
    <row r="8392" spans="1:22" x14ac:dyDescent="0.35">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s="13">
        <v>11.76</v>
      </c>
      <c r="S8392" s="13">
        <f t="shared" si="394"/>
        <v>8.2319999999999993</v>
      </c>
      <c r="T8392" s="13">
        <f t="shared" si="395"/>
        <v>3.5280000000000005</v>
      </c>
      <c r="U8392" s="2">
        <f t="shared" si="393"/>
        <v>0.30000000000000004</v>
      </c>
      <c r="V8392">
        <f>Table1[[#This Row],[Ship Date]]-Table1[[#This Row],[Order Date]]</f>
        <v>2</v>
      </c>
    </row>
    <row r="8393" spans="1:22" x14ac:dyDescent="0.3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s="13">
        <v>27.46</v>
      </c>
      <c r="S8393" s="13">
        <f t="shared" si="394"/>
        <v>19.221999999999998</v>
      </c>
      <c r="T8393" s="13">
        <f t="shared" si="395"/>
        <v>8.2380000000000031</v>
      </c>
      <c r="U8393" s="2">
        <f t="shared" si="393"/>
        <v>0.3000000000000001</v>
      </c>
      <c r="V8393">
        <f>Table1[[#This Row],[Ship Date]]-Table1[[#This Row],[Order Date]]</f>
        <v>7</v>
      </c>
    </row>
    <row r="8394" spans="1:22" x14ac:dyDescent="0.35">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s="13">
        <v>137.94</v>
      </c>
      <c r="S8394" s="13">
        <f t="shared" si="394"/>
        <v>96.557999999999993</v>
      </c>
      <c r="T8394" s="13">
        <f t="shared" si="395"/>
        <v>41.382000000000005</v>
      </c>
      <c r="U8394" s="2">
        <f t="shared" si="393"/>
        <v>0.30000000000000004</v>
      </c>
      <c r="V8394">
        <f>Table1[[#This Row],[Ship Date]]-Table1[[#This Row],[Order Date]]</f>
        <v>5</v>
      </c>
    </row>
    <row r="8395" spans="1:22" x14ac:dyDescent="0.35">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s="13">
        <v>111.15</v>
      </c>
      <c r="S8395" s="13">
        <f t="shared" si="394"/>
        <v>77.804999999999993</v>
      </c>
      <c r="T8395" s="13">
        <f t="shared" si="395"/>
        <v>33.345000000000013</v>
      </c>
      <c r="U8395" s="2">
        <f t="shared" si="393"/>
        <v>0.3000000000000001</v>
      </c>
      <c r="V8395">
        <f>Table1[[#This Row],[Ship Date]]-Table1[[#This Row],[Order Date]]</f>
        <v>5</v>
      </c>
    </row>
    <row r="8396" spans="1:22" x14ac:dyDescent="0.35">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s="13">
        <v>901.95</v>
      </c>
      <c r="S8396" s="13">
        <f t="shared" si="394"/>
        <v>631.36500000000001</v>
      </c>
      <c r="T8396" s="13">
        <f t="shared" si="395"/>
        <v>270.58500000000004</v>
      </c>
      <c r="U8396" s="2">
        <f t="shared" si="393"/>
        <v>0.30000000000000004</v>
      </c>
      <c r="V8396">
        <f>Table1[[#This Row],[Ship Date]]-Table1[[#This Row],[Order Date]]</f>
        <v>5</v>
      </c>
    </row>
    <row r="8397" spans="1:22" x14ac:dyDescent="0.35">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s="13">
        <v>366.00900000000001</v>
      </c>
      <c r="S8397" s="13">
        <f t="shared" si="394"/>
        <v>256.2063</v>
      </c>
      <c r="T8397" s="13">
        <f t="shared" si="395"/>
        <v>109.80270000000002</v>
      </c>
      <c r="U8397" s="2">
        <f t="shared" si="393"/>
        <v>0.30000000000000004</v>
      </c>
      <c r="V8397">
        <f>Table1[[#This Row],[Ship Date]]-Table1[[#This Row],[Order Date]]</f>
        <v>5</v>
      </c>
    </row>
    <row r="8398" spans="1:22" x14ac:dyDescent="0.35">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s="13">
        <v>310.68799999999999</v>
      </c>
      <c r="S8398" s="13">
        <f t="shared" si="394"/>
        <v>217.48159999999999</v>
      </c>
      <c r="T8398" s="13">
        <f t="shared" si="395"/>
        <v>93.206400000000002</v>
      </c>
      <c r="U8398" s="2">
        <f t="shared" si="393"/>
        <v>0.30000000000000004</v>
      </c>
      <c r="V8398">
        <f>Table1[[#This Row],[Ship Date]]-Table1[[#This Row],[Order Date]]</f>
        <v>0</v>
      </c>
    </row>
    <row r="8399" spans="1:22" x14ac:dyDescent="0.35">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s="13">
        <v>7.68</v>
      </c>
      <c r="S8399" s="13">
        <f t="shared" si="394"/>
        <v>5.3759999999999994</v>
      </c>
      <c r="T8399" s="13">
        <f t="shared" si="395"/>
        <v>2.3040000000000003</v>
      </c>
      <c r="U8399" s="2">
        <f t="shared" si="393"/>
        <v>0.30000000000000004</v>
      </c>
      <c r="V8399">
        <f>Table1[[#This Row],[Ship Date]]-Table1[[#This Row],[Order Date]]</f>
        <v>1</v>
      </c>
    </row>
    <row r="8400" spans="1:22" x14ac:dyDescent="0.3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s="13">
        <v>155.37200000000001</v>
      </c>
      <c r="S8400" s="13">
        <f t="shared" si="394"/>
        <v>108.7604</v>
      </c>
      <c r="T8400" s="13">
        <f t="shared" si="395"/>
        <v>46.61160000000001</v>
      </c>
      <c r="U8400" s="2">
        <f t="shared" si="393"/>
        <v>0.30000000000000004</v>
      </c>
      <c r="V8400">
        <f>Table1[[#This Row],[Ship Date]]-Table1[[#This Row],[Order Date]]</f>
        <v>5</v>
      </c>
    </row>
    <row r="8401" spans="1:22" x14ac:dyDescent="0.35">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s="13">
        <v>10.744</v>
      </c>
      <c r="S8401" s="13">
        <f t="shared" si="394"/>
        <v>7.5207999999999995</v>
      </c>
      <c r="T8401" s="13">
        <f t="shared" si="395"/>
        <v>3.2232000000000003</v>
      </c>
      <c r="U8401" s="2">
        <f t="shared" si="393"/>
        <v>0.30000000000000004</v>
      </c>
      <c r="V8401">
        <f>Table1[[#This Row],[Ship Date]]-Table1[[#This Row],[Order Date]]</f>
        <v>5</v>
      </c>
    </row>
    <row r="8402" spans="1:22" x14ac:dyDescent="0.35">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s="13">
        <v>232.4</v>
      </c>
      <c r="S8402" s="13">
        <f t="shared" si="394"/>
        <v>162.68</v>
      </c>
      <c r="T8402" s="13">
        <f t="shared" si="395"/>
        <v>69.72</v>
      </c>
      <c r="U8402" s="2">
        <f t="shared" si="393"/>
        <v>0.3</v>
      </c>
      <c r="V8402">
        <f>Table1[[#This Row],[Ship Date]]-Table1[[#This Row],[Order Date]]</f>
        <v>4</v>
      </c>
    </row>
    <row r="8403" spans="1:22" x14ac:dyDescent="0.35">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s="13">
        <v>164.64599999999999</v>
      </c>
      <c r="S8403" s="13">
        <f t="shared" si="394"/>
        <v>115.25219999999999</v>
      </c>
      <c r="T8403" s="13">
        <f t="shared" si="395"/>
        <v>49.393799999999999</v>
      </c>
      <c r="U8403" s="2">
        <f t="shared" si="393"/>
        <v>0.30000000000000004</v>
      </c>
      <c r="V8403">
        <f>Table1[[#This Row],[Ship Date]]-Table1[[#This Row],[Order Date]]</f>
        <v>4</v>
      </c>
    </row>
    <row r="8404" spans="1:22" x14ac:dyDescent="0.35">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s="13">
        <v>22.68</v>
      </c>
      <c r="S8404" s="13">
        <f t="shared" si="394"/>
        <v>15.875999999999999</v>
      </c>
      <c r="T8404" s="13">
        <f t="shared" si="395"/>
        <v>6.8040000000000003</v>
      </c>
      <c r="U8404" s="2">
        <f t="shared" si="393"/>
        <v>0.3</v>
      </c>
      <c r="V8404">
        <f>Table1[[#This Row],[Ship Date]]-Table1[[#This Row],[Order Date]]</f>
        <v>4</v>
      </c>
    </row>
    <row r="8405" spans="1:22" x14ac:dyDescent="0.35">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s="13">
        <v>105.52</v>
      </c>
      <c r="S8405" s="13">
        <f t="shared" si="394"/>
        <v>73.86399999999999</v>
      </c>
      <c r="T8405" s="13">
        <f t="shared" si="395"/>
        <v>31.656000000000006</v>
      </c>
      <c r="U8405" s="2">
        <f t="shared" si="393"/>
        <v>0.30000000000000004</v>
      </c>
      <c r="V8405">
        <f>Table1[[#This Row],[Ship Date]]-Table1[[#This Row],[Order Date]]</f>
        <v>6</v>
      </c>
    </row>
    <row r="8406" spans="1:22" x14ac:dyDescent="0.3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s="13">
        <v>83.92</v>
      </c>
      <c r="S8406" s="13">
        <f t="shared" si="394"/>
        <v>58.744</v>
      </c>
      <c r="T8406" s="13">
        <f t="shared" si="395"/>
        <v>25.176000000000002</v>
      </c>
      <c r="U8406" s="2">
        <f t="shared" si="393"/>
        <v>0.30000000000000004</v>
      </c>
      <c r="V8406">
        <f>Table1[[#This Row],[Ship Date]]-Table1[[#This Row],[Order Date]]</f>
        <v>4</v>
      </c>
    </row>
    <row r="8407" spans="1:22" x14ac:dyDescent="0.3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s="13">
        <v>141.9</v>
      </c>
      <c r="S8407" s="13">
        <f t="shared" si="394"/>
        <v>99.33</v>
      </c>
      <c r="T8407" s="13">
        <f t="shared" si="395"/>
        <v>42.570000000000007</v>
      </c>
      <c r="U8407" s="2">
        <f t="shared" si="393"/>
        <v>0.30000000000000004</v>
      </c>
      <c r="V8407">
        <f>Table1[[#This Row],[Ship Date]]-Table1[[#This Row],[Order Date]]</f>
        <v>4</v>
      </c>
    </row>
    <row r="8408" spans="1:22" x14ac:dyDescent="0.3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s="13">
        <v>39.979999999999997</v>
      </c>
      <c r="S8408" s="13">
        <f t="shared" si="394"/>
        <v>27.985999999999997</v>
      </c>
      <c r="T8408" s="13">
        <f t="shared" si="395"/>
        <v>11.994</v>
      </c>
      <c r="U8408" s="2">
        <f t="shared" si="393"/>
        <v>0.30000000000000004</v>
      </c>
      <c r="V8408">
        <f>Table1[[#This Row],[Ship Date]]-Table1[[#This Row],[Order Date]]</f>
        <v>4</v>
      </c>
    </row>
    <row r="8409" spans="1:22" x14ac:dyDescent="0.3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s="13">
        <v>28.91</v>
      </c>
      <c r="S8409" s="13">
        <f t="shared" si="394"/>
        <v>20.236999999999998</v>
      </c>
      <c r="T8409" s="13">
        <f t="shared" si="395"/>
        <v>8.6730000000000018</v>
      </c>
      <c r="U8409" s="2">
        <f t="shared" si="393"/>
        <v>0.30000000000000004</v>
      </c>
      <c r="V8409">
        <f>Table1[[#This Row],[Ship Date]]-Table1[[#This Row],[Order Date]]</f>
        <v>4</v>
      </c>
    </row>
    <row r="8410" spans="1:22" x14ac:dyDescent="0.3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s="13">
        <v>174.95</v>
      </c>
      <c r="S8410" s="13">
        <f t="shared" si="394"/>
        <v>122.46499999999999</v>
      </c>
      <c r="T8410" s="13">
        <f t="shared" si="395"/>
        <v>52.484999999999999</v>
      </c>
      <c r="U8410" s="2">
        <f t="shared" si="393"/>
        <v>0.3</v>
      </c>
      <c r="V8410">
        <f>Table1[[#This Row],[Ship Date]]-Table1[[#This Row],[Order Date]]</f>
        <v>4</v>
      </c>
    </row>
    <row r="8411" spans="1:22" x14ac:dyDescent="0.35">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s="13">
        <v>110.52800000000001</v>
      </c>
      <c r="S8411" s="13">
        <f t="shared" si="394"/>
        <v>77.369600000000005</v>
      </c>
      <c r="T8411" s="13">
        <f t="shared" si="395"/>
        <v>33.1584</v>
      </c>
      <c r="U8411" s="2">
        <f t="shared" si="393"/>
        <v>0.3</v>
      </c>
      <c r="V8411">
        <f>Table1[[#This Row],[Ship Date]]-Table1[[#This Row],[Order Date]]</f>
        <v>6</v>
      </c>
    </row>
    <row r="8412" spans="1:22" x14ac:dyDescent="0.35">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s="13">
        <v>630.024</v>
      </c>
      <c r="S8412" s="13">
        <f t="shared" si="394"/>
        <v>441.01679999999999</v>
      </c>
      <c r="T8412" s="13">
        <f t="shared" si="395"/>
        <v>189.00720000000001</v>
      </c>
      <c r="U8412" s="2">
        <f t="shared" si="393"/>
        <v>0.30000000000000004</v>
      </c>
      <c r="V8412">
        <f>Table1[[#This Row],[Ship Date]]-Table1[[#This Row],[Order Date]]</f>
        <v>0</v>
      </c>
    </row>
    <row r="8413" spans="1:22" x14ac:dyDescent="0.35">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s="13">
        <v>27.86</v>
      </c>
      <c r="S8413" s="13">
        <f t="shared" si="394"/>
        <v>19.501999999999999</v>
      </c>
      <c r="T8413" s="13">
        <f t="shared" si="395"/>
        <v>8.3580000000000005</v>
      </c>
      <c r="U8413" s="2">
        <f t="shared" si="393"/>
        <v>0.30000000000000004</v>
      </c>
      <c r="V8413">
        <f>Table1[[#This Row],[Ship Date]]-Table1[[#This Row],[Order Date]]</f>
        <v>3</v>
      </c>
    </row>
    <row r="8414" spans="1:22" x14ac:dyDescent="0.35">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s="13">
        <v>933.40800000000002</v>
      </c>
      <c r="S8414" s="13">
        <f t="shared" si="394"/>
        <v>653.38559999999995</v>
      </c>
      <c r="T8414" s="13">
        <f t="shared" si="395"/>
        <v>280.02240000000006</v>
      </c>
      <c r="U8414" s="2">
        <f t="shared" si="393"/>
        <v>0.30000000000000004</v>
      </c>
      <c r="V8414">
        <f>Table1[[#This Row],[Ship Date]]-Table1[[#This Row],[Order Date]]</f>
        <v>4</v>
      </c>
    </row>
    <row r="8415" spans="1:22" x14ac:dyDescent="0.35">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s="13">
        <v>51.84</v>
      </c>
      <c r="S8415" s="13">
        <f t="shared" si="394"/>
        <v>36.287999999999997</v>
      </c>
      <c r="T8415" s="13">
        <f t="shared" si="395"/>
        <v>15.552000000000007</v>
      </c>
      <c r="U8415" s="2">
        <f t="shared" si="393"/>
        <v>0.3000000000000001</v>
      </c>
      <c r="V8415">
        <f>Table1[[#This Row],[Ship Date]]-Table1[[#This Row],[Order Date]]</f>
        <v>4</v>
      </c>
    </row>
    <row r="8416" spans="1:22" x14ac:dyDescent="0.35">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s="13">
        <v>165.6</v>
      </c>
      <c r="S8416" s="13">
        <f t="shared" si="394"/>
        <v>115.91999999999999</v>
      </c>
      <c r="T8416" s="13">
        <f t="shared" si="395"/>
        <v>49.680000000000007</v>
      </c>
      <c r="U8416" s="2">
        <f t="shared" si="393"/>
        <v>0.30000000000000004</v>
      </c>
      <c r="V8416">
        <f>Table1[[#This Row],[Ship Date]]-Table1[[#This Row],[Order Date]]</f>
        <v>4</v>
      </c>
    </row>
    <row r="8417" spans="1:22" x14ac:dyDescent="0.35">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s="13">
        <v>106.32</v>
      </c>
      <c r="S8417" s="13">
        <f t="shared" si="394"/>
        <v>74.423999999999992</v>
      </c>
      <c r="T8417" s="13">
        <f t="shared" si="395"/>
        <v>31.896000000000001</v>
      </c>
      <c r="U8417" s="2">
        <f t="shared" si="393"/>
        <v>0.30000000000000004</v>
      </c>
      <c r="V8417">
        <f>Table1[[#This Row],[Ship Date]]-Table1[[#This Row],[Order Date]]</f>
        <v>6</v>
      </c>
    </row>
    <row r="8418" spans="1:22" x14ac:dyDescent="0.35">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s="13">
        <v>147.91999999999999</v>
      </c>
      <c r="S8418" s="13">
        <f t="shared" si="394"/>
        <v>103.54399999999998</v>
      </c>
      <c r="T8418" s="13">
        <f t="shared" si="395"/>
        <v>44.376000000000005</v>
      </c>
      <c r="U8418" s="2">
        <f t="shared" si="393"/>
        <v>0.30000000000000004</v>
      </c>
      <c r="V8418">
        <f>Table1[[#This Row],[Ship Date]]-Table1[[#This Row],[Order Date]]</f>
        <v>2</v>
      </c>
    </row>
    <row r="8419" spans="1:22" x14ac:dyDescent="0.3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s="13">
        <v>104.28</v>
      </c>
      <c r="S8419" s="13">
        <f t="shared" si="394"/>
        <v>72.995999999999995</v>
      </c>
      <c r="T8419" s="13">
        <f t="shared" si="395"/>
        <v>31.284000000000006</v>
      </c>
      <c r="U8419" s="2">
        <f t="shared" si="393"/>
        <v>0.30000000000000004</v>
      </c>
      <c r="V8419">
        <f>Table1[[#This Row],[Ship Date]]-Table1[[#This Row],[Order Date]]</f>
        <v>2</v>
      </c>
    </row>
    <row r="8420" spans="1:22" x14ac:dyDescent="0.35">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s="13">
        <v>286.85000000000002</v>
      </c>
      <c r="S8420" s="13">
        <f t="shared" si="394"/>
        <v>200.79500000000002</v>
      </c>
      <c r="T8420" s="13">
        <f t="shared" si="395"/>
        <v>86.055000000000007</v>
      </c>
      <c r="U8420" s="2">
        <f t="shared" si="393"/>
        <v>0.3</v>
      </c>
      <c r="V8420">
        <f>Table1[[#This Row],[Ship Date]]-Table1[[#This Row],[Order Date]]</f>
        <v>2</v>
      </c>
    </row>
    <row r="8421" spans="1:22" x14ac:dyDescent="0.3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s="13">
        <v>66.959999999999994</v>
      </c>
      <c r="S8421" s="13">
        <f t="shared" si="394"/>
        <v>46.871999999999993</v>
      </c>
      <c r="T8421" s="13">
        <f t="shared" si="395"/>
        <v>20.088000000000001</v>
      </c>
      <c r="U8421" s="2">
        <f t="shared" si="393"/>
        <v>0.30000000000000004</v>
      </c>
      <c r="V8421">
        <f>Table1[[#This Row],[Ship Date]]-Table1[[#This Row],[Order Date]]</f>
        <v>2</v>
      </c>
    </row>
    <row r="8422" spans="1:22" x14ac:dyDescent="0.35">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s="13">
        <v>199.98</v>
      </c>
      <c r="S8422" s="13">
        <f t="shared" si="394"/>
        <v>139.98599999999999</v>
      </c>
      <c r="T8422" s="13">
        <f t="shared" si="395"/>
        <v>59.994</v>
      </c>
      <c r="U8422" s="2">
        <f t="shared" si="393"/>
        <v>0.3</v>
      </c>
      <c r="V8422">
        <f>Table1[[#This Row],[Ship Date]]-Table1[[#This Row],[Order Date]]</f>
        <v>2</v>
      </c>
    </row>
    <row r="8423" spans="1:22" x14ac:dyDescent="0.35">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s="13">
        <v>45</v>
      </c>
      <c r="S8423" s="13">
        <f t="shared" si="394"/>
        <v>31.499999999999996</v>
      </c>
      <c r="T8423" s="13">
        <f t="shared" si="395"/>
        <v>13.500000000000004</v>
      </c>
      <c r="U8423" s="2">
        <f t="shared" si="393"/>
        <v>0.3000000000000001</v>
      </c>
      <c r="V8423">
        <f>Table1[[#This Row],[Ship Date]]-Table1[[#This Row],[Order Date]]</f>
        <v>4</v>
      </c>
    </row>
    <row r="8424" spans="1:22" x14ac:dyDescent="0.35">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s="13">
        <v>17.899999999999999</v>
      </c>
      <c r="S8424" s="13">
        <f t="shared" si="394"/>
        <v>12.529999999999998</v>
      </c>
      <c r="T8424" s="13">
        <f t="shared" si="395"/>
        <v>5.370000000000001</v>
      </c>
      <c r="U8424" s="2">
        <f t="shared" si="393"/>
        <v>0.3000000000000001</v>
      </c>
      <c r="V8424">
        <f>Table1[[#This Row],[Ship Date]]-Table1[[#This Row],[Order Date]]</f>
        <v>4</v>
      </c>
    </row>
    <row r="8425" spans="1:22" x14ac:dyDescent="0.35">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s="13">
        <v>40.479999999999997</v>
      </c>
      <c r="S8425" s="13">
        <f t="shared" si="394"/>
        <v>28.335999999999995</v>
      </c>
      <c r="T8425" s="13">
        <f t="shared" si="395"/>
        <v>12.144000000000002</v>
      </c>
      <c r="U8425" s="2">
        <f t="shared" si="393"/>
        <v>0.30000000000000004</v>
      </c>
      <c r="V8425">
        <f>Table1[[#This Row],[Ship Date]]-Table1[[#This Row],[Order Date]]</f>
        <v>4</v>
      </c>
    </row>
    <row r="8426" spans="1:22" x14ac:dyDescent="0.35">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s="13">
        <v>2154.9</v>
      </c>
      <c r="S8426" s="13">
        <f t="shared" si="394"/>
        <v>1508.43</v>
      </c>
      <c r="T8426" s="13">
        <f t="shared" si="395"/>
        <v>646.47</v>
      </c>
      <c r="U8426" s="2">
        <f t="shared" si="393"/>
        <v>0.3</v>
      </c>
      <c r="V8426">
        <f>Table1[[#This Row],[Ship Date]]-Table1[[#This Row],[Order Date]]</f>
        <v>4</v>
      </c>
    </row>
    <row r="8427" spans="1:22" x14ac:dyDescent="0.35">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s="13">
        <v>18.431999999999999</v>
      </c>
      <c r="S8427" s="13">
        <f t="shared" si="394"/>
        <v>12.902399999999998</v>
      </c>
      <c r="T8427" s="13">
        <f t="shared" si="395"/>
        <v>5.5296000000000003</v>
      </c>
      <c r="U8427" s="2">
        <f t="shared" si="393"/>
        <v>0.30000000000000004</v>
      </c>
      <c r="V8427">
        <f>Table1[[#This Row],[Ship Date]]-Table1[[#This Row],[Order Date]]</f>
        <v>2</v>
      </c>
    </row>
    <row r="8428" spans="1:22" x14ac:dyDescent="0.35">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s="13">
        <v>10.944000000000001</v>
      </c>
      <c r="S8428" s="13">
        <f t="shared" si="394"/>
        <v>7.6608000000000001</v>
      </c>
      <c r="T8428" s="13">
        <f t="shared" si="395"/>
        <v>3.2832000000000008</v>
      </c>
      <c r="U8428" s="2">
        <f t="shared" si="393"/>
        <v>0.30000000000000004</v>
      </c>
      <c r="V8428">
        <f>Table1[[#This Row],[Ship Date]]-Table1[[#This Row],[Order Date]]</f>
        <v>5</v>
      </c>
    </row>
    <row r="8429" spans="1:22" x14ac:dyDescent="0.35">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s="13">
        <v>4.3600000000000003</v>
      </c>
      <c r="S8429" s="13">
        <f t="shared" si="394"/>
        <v>3.052</v>
      </c>
      <c r="T8429" s="13">
        <f t="shared" si="395"/>
        <v>1.3080000000000003</v>
      </c>
      <c r="U8429" s="2">
        <f t="shared" si="393"/>
        <v>0.30000000000000004</v>
      </c>
      <c r="V8429">
        <f>Table1[[#This Row],[Ship Date]]-Table1[[#This Row],[Order Date]]</f>
        <v>2</v>
      </c>
    </row>
    <row r="8430" spans="1:22" x14ac:dyDescent="0.35">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s="13">
        <v>62.351999999999997</v>
      </c>
      <c r="S8430" s="13">
        <f t="shared" si="394"/>
        <v>43.646399999999993</v>
      </c>
      <c r="T8430" s="13">
        <f t="shared" si="395"/>
        <v>18.705600000000004</v>
      </c>
      <c r="U8430" s="2">
        <f t="shared" si="393"/>
        <v>0.3000000000000001</v>
      </c>
      <c r="V8430">
        <f>Table1[[#This Row],[Ship Date]]-Table1[[#This Row],[Order Date]]</f>
        <v>4</v>
      </c>
    </row>
    <row r="8431" spans="1:22" x14ac:dyDescent="0.35">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s="13">
        <v>303.92</v>
      </c>
      <c r="S8431" s="13">
        <f t="shared" si="394"/>
        <v>212.744</v>
      </c>
      <c r="T8431" s="13">
        <f t="shared" si="395"/>
        <v>91.176000000000016</v>
      </c>
      <c r="U8431" s="2">
        <f t="shared" si="393"/>
        <v>0.30000000000000004</v>
      </c>
      <c r="V8431">
        <f>Table1[[#This Row],[Ship Date]]-Table1[[#This Row],[Order Date]]</f>
        <v>2</v>
      </c>
    </row>
    <row r="8432" spans="1:22" x14ac:dyDescent="0.35">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s="13">
        <v>129.30000000000001</v>
      </c>
      <c r="S8432" s="13">
        <f t="shared" si="394"/>
        <v>90.51</v>
      </c>
      <c r="T8432" s="13">
        <f t="shared" si="395"/>
        <v>38.790000000000006</v>
      </c>
      <c r="U8432" s="2">
        <f t="shared" si="393"/>
        <v>0.30000000000000004</v>
      </c>
      <c r="V8432">
        <f>Table1[[#This Row],[Ship Date]]-Table1[[#This Row],[Order Date]]</f>
        <v>6</v>
      </c>
    </row>
    <row r="8433" spans="1:22" x14ac:dyDescent="0.35">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s="13">
        <v>274.2</v>
      </c>
      <c r="S8433" s="13">
        <f t="shared" si="394"/>
        <v>191.93999999999997</v>
      </c>
      <c r="T8433" s="13">
        <f t="shared" si="395"/>
        <v>82.260000000000019</v>
      </c>
      <c r="U8433" s="2">
        <f t="shared" si="393"/>
        <v>0.3000000000000001</v>
      </c>
      <c r="V8433">
        <f>Table1[[#This Row],[Ship Date]]-Table1[[#This Row],[Order Date]]</f>
        <v>5</v>
      </c>
    </row>
    <row r="8434" spans="1:22" x14ac:dyDescent="0.35">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s="13">
        <v>6.048</v>
      </c>
      <c r="S8434" s="13">
        <f t="shared" si="394"/>
        <v>4.2336</v>
      </c>
      <c r="T8434" s="13">
        <f t="shared" si="395"/>
        <v>1.8144</v>
      </c>
      <c r="U8434" s="2">
        <f t="shared" si="393"/>
        <v>0.3</v>
      </c>
      <c r="V8434">
        <f>Table1[[#This Row],[Ship Date]]-Table1[[#This Row],[Order Date]]</f>
        <v>4</v>
      </c>
    </row>
    <row r="8435" spans="1:22" x14ac:dyDescent="0.35">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s="13">
        <v>6.8479999999999999</v>
      </c>
      <c r="S8435" s="13">
        <f t="shared" si="394"/>
        <v>4.7935999999999996</v>
      </c>
      <c r="T8435" s="13">
        <f t="shared" si="395"/>
        <v>2.0544000000000002</v>
      </c>
      <c r="U8435" s="2">
        <f t="shared" si="393"/>
        <v>0.30000000000000004</v>
      </c>
      <c r="V8435">
        <f>Table1[[#This Row],[Ship Date]]-Table1[[#This Row],[Order Date]]</f>
        <v>4</v>
      </c>
    </row>
    <row r="8436" spans="1:22" x14ac:dyDescent="0.35">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s="13">
        <v>9.9600000000000009</v>
      </c>
      <c r="S8436" s="13">
        <f t="shared" si="394"/>
        <v>6.9720000000000004</v>
      </c>
      <c r="T8436" s="13">
        <f t="shared" si="395"/>
        <v>2.9880000000000004</v>
      </c>
      <c r="U8436" s="2">
        <f t="shared" si="393"/>
        <v>0.30000000000000004</v>
      </c>
      <c r="V8436">
        <f>Table1[[#This Row],[Ship Date]]-Table1[[#This Row],[Order Date]]</f>
        <v>4</v>
      </c>
    </row>
    <row r="8437" spans="1:22" x14ac:dyDescent="0.35">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s="13">
        <v>8.5519999999999996</v>
      </c>
      <c r="S8437" s="13">
        <f t="shared" si="394"/>
        <v>5.9863999999999997</v>
      </c>
      <c r="T8437" s="13">
        <f t="shared" si="395"/>
        <v>2.5655999999999999</v>
      </c>
      <c r="U8437" s="2">
        <f t="shared" si="393"/>
        <v>0.3</v>
      </c>
      <c r="V8437">
        <f>Table1[[#This Row],[Ship Date]]-Table1[[#This Row],[Order Date]]</f>
        <v>4</v>
      </c>
    </row>
    <row r="8438" spans="1:22" x14ac:dyDescent="0.35">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s="13">
        <v>45.584000000000003</v>
      </c>
      <c r="S8438" s="13">
        <f t="shared" si="394"/>
        <v>31.908799999999999</v>
      </c>
      <c r="T8438" s="13">
        <f t="shared" si="395"/>
        <v>13.675200000000004</v>
      </c>
      <c r="U8438" s="2">
        <f t="shared" si="393"/>
        <v>0.30000000000000004</v>
      </c>
      <c r="V8438">
        <f>Table1[[#This Row],[Ship Date]]-Table1[[#This Row],[Order Date]]</f>
        <v>6</v>
      </c>
    </row>
    <row r="8439" spans="1:22" x14ac:dyDescent="0.35">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s="13">
        <v>25.488</v>
      </c>
      <c r="S8439" s="13">
        <f t="shared" si="394"/>
        <v>17.8416</v>
      </c>
      <c r="T8439" s="13">
        <f t="shared" si="395"/>
        <v>7.6463999999999999</v>
      </c>
      <c r="U8439" s="2">
        <f t="shared" si="393"/>
        <v>0.3</v>
      </c>
      <c r="V8439">
        <f>Table1[[#This Row],[Ship Date]]-Table1[[#This Row],[Order Date]]</f>
        <v>6</v>
      </c>
    </row>
    <row r="8440" spans="1:22" x14ac:dyDescent="0.35">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s="13">
        <v>136.96</v>
      </c>
      <c r="S8440" s="13">
        <f t="shared" si="394"/>
        <v>95.872</v>
      </c>
      <c r="T8440" s="13">
        <f t="shared" si="395"/>
        <v>41.088000000000008</v>
      </c>
      <c r="U8440" s="2">
        <f t="shared" si="393"/>
        <v>0.30000000000000004</v>
      </c>
      <c r="V8440">
        <f>Table1[[#This Row],[Ship Date]]-Table1[[#This Row],[Order Date]]</f>
        <v>4</v>
      </c>
    </row>
    <row r="8441" spans="1:22" x14ac:dyDescent="0.35">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s="13">
        <v>49.616</v>
      </c>
      <c r="S8441" s="13">
        <f t="shared" si="394"/>
        <v>34.731199999999994</v>
      </c>
      <c r="T8441" s="13">
        <f t="shared" si="395"/>
        <v>14.884800000000006</v>
      </c>
      <c r="U8441" s="2">
        <f t="shared" si="393"/>
        <v>0.3000000000000001</v>
      </c>
      <c r="V8441">
        <f>Table1[[#This Row],[Ship Date]]-Table1[[#This Row],[Order Date]]</f>
        <v>3</v>
      </c>
    </row>
    <row r="8442" spans="1:22" x14ac:dyDescent="0.3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s="13">
        <v>10.584</v>
      </c>
      <c r="S8442" s="13">
        <f t="shared" si="394"/>
        <v>7.4087999999999994</v>
      </c>
      <c r="T8442" s="13">
        <f t="shared" si="395"/>
        <v>3.1752000000000002</v>
      </c>
      <c r="U8442" s="2">
        <f t="shared" si="393"/>
        <v>0.30000000000000004</v>
      </c>
      <c r="V8442">
        <f>Table1[[#This Row],[Ship Date]]-Table1[[#This Row],[Order Date]]</f>
        <v>4</v>
      </c>
    </row>
    <row r="8443" spans="1:22" x14ac:dyDescent="0.35">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s="13">
        <v>84.415999999999997</v>
      </c>
      <c r="S8443" s="13">
        <f t="shared" si="394"/>
        <v>59.091199999999994</v>
      </c>
      <c r="T8443" s="13">
        <f t="shared" si="395"/>
        <v>25.324800000000003</v>
      </c>
      <c r="U8443" s="2">
        <f t="shared" si="393"/>
        <v>0.30000000000000004</v>
      </c>
      <c r="V8443">
        <f>Table1[[#This Row],[Ship Date]]-Table1[[#This Row],[Order Date]]</f>
        <v>4</v>
      </c>
    </row>
    <row r="8444" spans="1:22" x14ac:dyDescent="0.3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s="13">
        <v>431.94</v>
      </c>
      <c r="S8444" s="13">
        <f t="shared" si="394"/>
        <v>302.358</v>
      </c>
      <c r="T8444" s="13">
        <f t="shared" si="395"/>
        <v>129.58199999999999</v>
      </c>
      <c r="U8444" s="2">
        <f t="shared" si="393"/>
        <v>0.3</v>
      </c>
      <c r="V8444">
        <f>Table1[[#This Row],[Ship Date]]-Table1[[#This Row],[Order Date]]</f>
        <v>4</v>
      </c>
    </row>
    <row r="8445" spans="1:22" x14ac:dyDescent="0.3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s="13">
        <v>2.0430000000000001</v>
      </c>
      <c r="S8445" s="13">
        <f t="shared" si="394"/>
        <v>1.4300999999999999</v>
      </c>
      <c r="T8445" s="13">
        <f t="shared" si="395"/>
        <v>0.61290000000000022</v>
      </c>
      <c r="U8445" s="2">
        <f t="shared" si="393"/>
        <v>0.3000000000000001</v>
      </c>
      <c r="V8445">
        <f>Table1[[#This Row],[Ship Date]]-Table1[[#This Row],[Order Date]]</f>
        <v>4</v>
      </c>
    </row>
    <row r="8446" spans="1:22" x14ac:dyDescent="0.3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s="13">
        <v>68.238</v>
      </c>
      <c r="S8446" s="13">
        <f t="shared" si="394"/>
        <v>47.766599999999997</v>
      </c>
      <c r="T8446" s="13">
        <f t="shared" si="395"/>
        <v>20.471400000000003</v>
      </c>
      <c r="U8446" s="2">
        <f t="shared" si="393"/>
        <v>0.30000000000000004</v>
      </c>
      <c r="V8446">
        <f>Table1[[#This Row],[Ship Date]]-Table1[[#This Row],[Order Date]]</f>
        <v>4</v>
      </c>
    </row>
    <row r="8447" spans="1:22" x14ac:dyDescent="0.35">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s="13">
        <v>240.744</v>
      </c>
      <c r="S8447" s="13">
        <f t="shared" si="394"/>
        <v>168.52079999999998</v>
      </c>
      <c r="T8447" s="13">
        <f t="shared" si="395"/>
        <v>72.22320000000002</v>
      </c>
      <c r="U8447" s="2">
        <f t="shared" si="393"/>
        <v>0.3000000000000001</v>
      </c>
      <c r="V8447">
        <f>Table1[[#This Row],[Ship Date]]-Table1[[#This Row],[Order Date]]</f>
        <v>1</v>
      </c>
    </row>
    <row r="8448" spans="1:22" x14ac:dyDescent="0.35">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s="13">
        <v>35</v>
      </c>
      <c r="S8448" s="13">
        <f t="shared" si="394"/>
        <v>24.5</v>
      </c>
      <c r="T8448" s="13">
        <f t="shared" si="395"/>
        <v>10.5</v>
      </c>
      <c r="U8448" s="2">
        <f t="shared" si="393"/>
        <v>0.3</v>
      </c>
      <c r="V8448">
        <f>Table1[[#This Row],[Ship Date]]-Table1[[#This Row],[Order Date]]</f>
        <v>1</v>
      </c>
    </row>
    <row r="8449" spans="1:22" x14ac:dyDescent="0.35">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s="13">
        <v>210.68</v>
      </c>
      <c r="S8449" s="13">
        <f t="shared" si="394"/>
        <v>147.476</v>
      </c>
      <c r="T8449" s="13">
        <f t="shared" si="395"/>
        <v>63.204000000000008</v>
      </c>
      <c r="U8449" s="2">
        <f t="shared" si="393"/>
        <v>0.30000000000000004</v>
      </c>
      <c r="V8449">
        <f>Table1[[#This Row],[Ship Date]]-Table1[[#This Row],[Order Date]]</f>
        <v>1</v>
      </c>
    </row>
    <row r="8450" spans="1:22" x14ac:dyDescent="0.35">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s="13">
        <v>637.89599999999996</v>
      </c>
      <c r="S8450" s="13">
        <f t="shared" si="394"/>
        <v>446.52719999999994</v>
      </c>
      <c r="T8450" s="13">
        <f t="shared" si="395"/>
        <v>191.36880000000002</v>
      </c>
      <c r="U8450" s="2">
        <f t="shared" si="393"/>
        <v>0.30000000000000004</v>
      </c>
      <c r="V8450">
        <f>Table1[[#This Row],[Ship Date]]-Table1[[#This Row],[Order Date]]</f>
        <v>1</v>
      </c>
    </row>
    <row r="8451" spans="1:22" x14ac:dyDescent="0.35">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s="13">
        <v>43.44</v>
      </c>
      <c r="S8451" s="13">
        <f t="shared" si="394"/>
        <v>30.407999999999998</v>
      </c>
      <c r="T8451" s="13">
        <f t="shared" si="395"/>
        <v>13.032</v>
      </c>
      <c r="U8451" s="2">
        <f t="shared" ref="U8451:U8514" si="396">T8451/R8451</f>
        <v>0.3</v>
      </c>
      <c r="V8451">
        <f>Table1[[#This Row],[Ship Date]]-Table1[[#This Row],[Order Date]]</f>
        <v>1</v>
      </c>
    </row>
    <row r="8452" spans="1:22" x14ac:dyDescent="0.35">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s="13">
        <v>2.2200000000000002</v>
      </c>
      <c r="S8452" s="13">
        <f t="shared" ref="S8452:S8515" si="397">R8452*0.7</f>
        <v>1.554</v>
      </c>
      <c r="T8452" s="13">
        <f t="shared" ref="T8452:T8515" si="398">R8452-S8452</f>
        <v>0.66600000000000015</v>
      </c>
      <c r="U8452" s="2">
        <f t="shared" si="396"/>
        <v>0.30000000000000004</v>
      </c>
      <c r="V8452">
        <f>Table1[[#This Row],[Ship Date]]-Table1[[#This Row],[Order Date]]</f>
        <v>1</v>
      </c>
    </row>
    <row r="8453" spans="1:22" x14ac:dyDescent="0.35">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s="13">
        <v>1679.96</v>
      </c>
      <c r="S8453" s="13">
        <f t="shared" si="397"/>
        <v>1175.972</v>
      </c>
      <c r="T8453" s="13">
        <f t="shared" si="398"/>
        <v>503.98800000000006</v>
      </c>
      <c r="U8453" s="2">
        <f t="shared" si="396"/>
        <v>0.30000000000000004</v>
      </c>
      <c r="V8453">
        <f>Table1[[#This Row],[Ship Date]]-Table1[[#This Row],[Order Date]]</f>
        <v>2</v>
      </c>
    </row>
    <row r="8454" spans="1:22" x14ac:dyDescent="0.3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s="13">
        <v>344.37200000000001</v>
      </c>
      <c r="S8454" s="13">
        <f t="shared" si="397"/>
        <v>241.06039999999999</v>
      </c>
      <c r="T8454" s="13">
        <f t="shared" si="398"/>
        <v>103.31160000000003</v>
      </c>
      <c r="U8454" s="2">
        <f t="shared" si="396"/>
        <v>0.30000000000000004</v>
      </c>
      <c r="V8454">
        <f>Table1[[#This Row],[Ship Date]]-Table1[[#This Row],[Order Date]]</f>
        <v>5</v>
      </c>
    </row>
    <row r="8455" spans="1:22" x14ac:dyDescent="0.3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s="13">
        <v>1554.9359999999999</v>
      </c>
      <c r="S8455" s="13">
        <f t="shared" si="397"/>
        <v>1088.4551999999999</v>
      </c>
      <c r="T8455" s="13">
        <f t="shared" si="398"/>
        <v>466.48080000000004</v>
      </c>
      <c r="U8455" s="2">
        <f t="shared" si="396"/>
        <v>0.30000000000000004</v>
      </c>
      <c r="V8455">
        <f>Table1[[#This Row],[Ship Date]]-Table1[[#This Row],[Order Date]]</f>
        <v>5</v>
      </c>
    </row>
    <row r="8456" spans="1:22" x14ac:dyDescent="0.3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s="13">
        <v>127.88</v>
      </c>
      <c r="S8456" s="13">
        <f t="shared" si="397"/>
        <v>89.515999999999991</v>
      </c>
      <c r="T8456" s="13">
        <f t="shared" si="398"/>
        <v>38.364000000000004</v>
      </c>
      <c r="U8456" s="2">
        <f t="shared" si="396"/>
        <v>0.30000000000000004</v>
      </c>
      <c r="V8456">
        <f>Table1[[#This Row],[Ship Date]]-Table1[[#This Row],[Order Date]]</f>
        <v>5</v>
      </c>
    </row>
    <row r="8457" spans="1:22" x14ac:dyDescent="0.35">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s="13">
        <v>222.38399999999999</v>
      </c>
      <c r="S8457" s="13">
        <f t="shared" si="397"/>
        <v>155.66879999999998</v>
      </c>
      <c r="T8457" s="13">
        <f t="shared" si="398"/>
        <v>66.71520000000001</v>
      </c>
      <c r="U8457" s="2">
        <f t="shared" si="396"/>
        <v>0.30000000000000004</v>
      </c>
      <c r="V8457">
        <f>Table1[[#This Row],[Ship Date]]-Table1[[#This Row],[Order Date]]</f>
        <v>7</v>
      </c>
    </row>
    <row r="8458" spans="1:22" x14ac:dyDescent="0.35">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s="13">
        <v>106.869</v>
      </c>
      <c r="S8458" s="13">
        <f t="shared" si="397"/>
        <v>74.808299999999988</v>
      </c>
      <c r="T8458" s="13">
        <f t="shared" si="398"/>
        <v>32.060700000000011</v>
      </c>
      <c r="U8458" s="2">
        <f t="shared" si="396"/>
        <v>0.3000000000000001</v>
      </c>
      <c r="V8458">
        <f>Table1[[#This Row],[Ship Date]]-Table1[[#This Row],[Order Date]]</f>
        <v>5</v>
      </c>
    </row>
    <row r="8459" spans="1:22" x14ac:dyDescent="0.35">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s="13">
        <v>3.5640000000000001</v>
      </c>
      <c r="S8459" s="13">
        <f t="shared" si="397"/>
        <v>2.4947999999999997</v>
      </c>
      <c r="T8459" s="13">
        <f t="shared" si="398"/>
        <v>1.0692000000000004</v>
      </c>
      <c r="U8459" s="2">
        <f t="shared" si="396"/>
        <v>0.3000000000000001</v>
      </c>
      <c r="V8459">
        <f>Table1[[#This Row],[Ship Date]]-Table1[[#This Row],[Order Date]]</f>
        <v>5</v>
      </c>
    </row>
    <row r="8460" spans="1:22" x14ac:dyDescent="0.35">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s="13">
        <v>25.68</v>
      </c>
      <c r="S8460" s="13">
        <f t="shared" si="397"/>
        <v>17.975999999999999</v>
      </c>
      <c r="T8460" s="13">
        <f t="shared" si="398"/>
        <v>7.7040000000000006</v>
      </c>
      <c r="U8460" s="2">
        <f t="shared" si="396"/>
        <v>0.30000000000000004</v>
      </c>
      <c r="V8460">
        <f>Table1[[#This Row],[Ship Date]]-Table1[[#This Row],[Order Date]]</f>
        <v>4</v>
      </c>
    </row>
    <row r="8461" spans="1:22" x14ac:dyDescent="0.35">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s="13">
        <v>12.384</v>
      </c>
      <c r="S8461" s="13">
        <f t="shared" si="397"/>
        <v>8.6687999999999992</v>
      </c>
      <c r="T8461" s="13">
        <f t="shared" si="398"/>
        <v>3.7152000000000012</v>
      </c>
      <c r="U8461" s="2">
        <f t="shared" si="396"/>
        <v>0.3000000000000001</v>
      </c>
      <c r="V8461">
        <f>Table1[[#This Row],[Ship Date]]-Table1[[#This Row],[Order Date]]</f>
        <v>4</v>
      </c>
    </row>
    <row r="8462" spans="1:22" x14ac:dyDescent="0.35">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s="13">
        <v>25.3</v>
      </c>
      <c r="S8462" s="13">
        <f t="shared" si="397"/>
        <v>17.71</v>
      </c>
      <c r="T8462" s="13">
        <f t="shared" si="398"/>
        <v>7.59</v>
      </c>
      <c r="U8462" s="2">
        <f t="shared" si="396"/>
        <v>0.3</v>
      </c>
      <c r="V8462">
        <f>Table1[[#This Row],[Ship Date]]-Table1[[#This Row],[Order Date]]</f>
        <v>5</v>
      </c>
    </row>
    <row r="8463" spans="1:22" x14ac:dyDescent="0.35">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s="13">
        <v>95.94</v>
      </c>
      <c r="S8463" s="13">
        <f t="shared" si="397"/>
        <v>67.157999999999987</v>
      </c>
      <c r="T8463" s="13">
        <f t="shared" si="398"/>
        <v>28.782000000000011</v>
      </c>
      <c r="U8463" s="2">
        <f t="shared" si="396"/>
        <v>0.3000000000000001</v>
      </c>
      <c r="V8463">
        <f>Table1[[#This Row],[Ship Date]]-Table1[[#This Row],[Order Date]]</f>
        <v>5</v>
      </c>
    </row>
    <row r="8464" spans="1:22" x14ac:dyDescent="0.35">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s="13">
        <v>7.5</v>
      </c>
      <c r="S8464" s="13">
        <f t="shared" si="397"/>
        <v>5.25</v>
      </c>
      <c r="T8464" s="13">
        <f t="shared" si="398"/>
        <v>2.25</v>
      </c>
      <c r="U8464" s="2">
        <f t="shared" si="396"/>
        <v>0.3</v>
      </c>
      <c r="V8464">
        <f>Table1[[#This Row],[Ship Date]]-Table1[[#This Row],[Order Date]]</f>
        <v>4</v>
      </c>
    </row>
    <row r="8465" spans="1:22" x14ac:dyDescent="0.35">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s="13">
        <v>302.37599999999998</v>
      </c>
      <c r="S8465" s="13">
        <f t="shared" si="397"/>
        <v>211.66319999999996</v>
      </c>
      <c r="T8465" s="13">
        <f t="shared" si="398"/>
        <v>90.712800000000016</v>
      </c>
      <c r="U8465" s="2">
        <f t="shared" si="396"/>
        <v>0.3000000000000001</v>
      </c>
      <c r="V8465">
        <f>Table1[[#This Row],[Ship Date]]-Table1[[#This Row],[Order Date]]</f>
        <v>4</v>
      </c>
    </row>
    <row r="8466" spans="1:22" x14ac:dyDescent="0.35">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s="13">
        <v>46.688000000000002</v>
      </c>
      <c r="S8466" s="13">
        <f t="shared" si="397"/>
        <v>32.681600000000003</v>
      </c>
      <c r="T8466" s="13">
        <f t="shared" si="398"/>
        <v>14.006399999999999</v>
      </c>
      <c r="U8466" s="2">
        <f t="shared" si="396"/>
        <v>0.3</v>
      </c>
      <c r="V8466">
        <f>Table1[[#This Row],[Ship Date]]-Table1[[#This Row],[Order Date]]</f>
        <v>5</v>
      </c>
    </row>
    <row r="8467" spans="1:22" x14ac:dyDescent="0.35">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s="13">
        <v>17.940000000000001</v>
      </c>
      <c r="S8467" s="13">
        <f t="shared" si="397"/>
        <v>12.558</v>
      </c>
      <c r="T8467" s="13">
        <f t="shared" si="398"/>
        <v>5.3820000000000014</v>
      </c>
      <c r="U8467" s="2">
        <f t="shared" si="396"/>
        <v>0.30000000000000004</v>
      </c>
      <c r="V8467">
        <f>Table1[[#This Row],[Ship Date]]-Table1[[#This Row],[Order Date]]</f>
        <v>5</v>
      </c>
    </row>
    <row r="8468" spans="1:22" x14ac:dyDescent="0.35">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s="13">
        <v>370.14</v>
      </c>
      <c r="S8468" s="13">
        <f t="shared" si="397"/>
        <v>259.09799999999996</v>
      </c>
      <c r="T8468" s="13">
        <f t="shared" si="398"/>
        <v>111.04200000000003</v>
      </c>
      <c r="U8468" s="2">
        <f t="shared" si="396"/>
        <v>0.3000000000000001</v>
      </c>
      <c r="V8468">
        <f>Table1[[#This Row],[Ship Date]]-Table1[[#This Row],[Order Date]]</f>
        <v>5</v>
      </c>
    </row>
    <row r="8469" spans="1:22" x14ac:dyDescent="0.35">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s="13">
        <v>8.9280000000000008</v>
      </c>
      <c r="S8469" s="13">
        <f t="shared" si="397"/>
        <v>6.2496</v>
      </c>
      <c r="T8469" s="13">
        <f t="shared" si="398"/>
        <v>2.6784000000000008</v>
      </c>
      <c r="U8469" s="2">
        <f t="shared" si="396"/>
        <v>0.30000000000000004</v>
      </c>
      <c r="V8469">
        <f>Table1[[#This Row],[Ship Date]]-Table1[[#This Row],[Order Date]]</f>
        <v>4</v>
      </c>
    </row>
    <row r="8470" spans="1:22" x14ac:dyDescent="0.35">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s="13">
        <v>2678.94</v>
      </c>
      <c r="S8470" s="13">
        <f t="shared" si="397"/>
        <v>1875.2579999999998</v>
      </c>
      <c r="T8470" s="13">
        <f t="shared" si="398"/>
        <v>803.68200000000024</v>
      </c>
      <c r="U8470" s="2">
        <f t="shared" si="396"/>
        <v>0.3000000000000001</v>
      </c>
      <c r="V8470">
        <f>Table1[[#This Row],[Ship Date]]-Table1[[#This Row],[Order Date]]</f>
        <v>6</v>
      </c>
    </row>
    <row r="8471" spans="1:22" x14ac:dyDescent="0.35">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s="13">
        <v>387.13600000000002</v>
      </c>
      <c r="S8471" s="13">
        <f t="shared" si="397"/>
        <v>270.99520000000001</v>
      </c>
      <c r="T8471" s="13">
        <f t="shared" si="398"/>
        <v>116.14080000000001</v>
      </c>
      <c r="U8471" s="2">
        <f t="shared" si="396"/>
        <v>0.3</v>
      </c>
      <c r="V8471">
        <f>Table1[[#This Row],[Ship Date]]-Table1[[#This Row],[Order Date]]</f>
        <v>4</v>
      </c>
    </row>
    <row r="8472" spans="1:22" x14ac:dyDescent="0.35">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s="13">
        <v>45.408000000000001</v>
      </c>
      <c r="S8472" s="13">
        <f t="shared" si="397"/>
        <v>31.785599999999999</v>
      </c>
      <c r="T8472" s="13">
        <f t="shared" si="398"/>
        <v>13.622400000000003</v>
      </c>
      <c r="U8472" s="2">
        <f t="shared" si="396"/>
        <v>0.30000000000000004</v>
      </c>
      <c r="V8472">
        <f>Table1[[#This Row],[Ship Date]]-Table1[[#This Row],[Order Date]]</f>
        <v>4</v>
      </c>
    </row>
    <row r="8473" spans="1:22" x14ac:dyDescent="0.35">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s="13">
        <v>77.951999999999998</v>
      </c>
      <c r="S8473" s="13">
        <f t="shared" si="397"/>
        <v>54.566399999999994</v>
      </c>
      <c r="T8473" s="13">
        <f t="shared" si="398"/>
        <v>23.385600000000004</v>
      </c>
      <c r="U8473" s="2">
        <f t="shared" si="396"/>
        <v>0.30000000000000004</v>
      </c>
      <c r="V8473">
        <f>Table1[[#This Row],[Ship Date]]-Table1[[#This Row],[Order Date]]</f>
        <v>4</v>
      </c>
    </row>
    <row r="8474" spans="1:22" x14ac:dyDescent="0.35">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s="13">
        <v>3</v>
      </c>
      <c r="S8474" s="13">
        <f t="shared" si="397"/>
        <v>2.0999999999999996</v>
      </c>
      <c r="T8474" s="13">
        <f t="shared" si="398"/>
        <v>0.90000000000000036</v>
      </c>
      <c r="U8474" s="2">
        <f t="shared" si="396"/>
        <v>0.3000000000000001</v>
      </c>
      <c r="V8474">
        <f>Table1[[#This Row],[Ship Date]]-Table1[[#This Row],[Order Date]]</f>
        <v>4</v>
      </c>
    </row>
    <row r="8475" spans="1:22" x14ac:dyDescent="0.35">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s="13">
        <v>9.952</v>
      </c>
      <c r="S8475" s="13">
        <f t="shared" si="397"/>
        <v>6.9663999999999993</v>
      </c>
      <c r="T8475" s="13">
        <f t="shared" si="398"/>
        <v>2.9856000000000007</v>
      </c>
      <c r="U8475" s="2">
        <f t="shared" si="396"/>
        <v>0.30000000000000004</v>
      </c>
      <c r="V8475">
        <f>Table1[[#This Row],[Ship Date]]-Table1[[#This Row],[Order Date]]</f>
        <v>4</v>
      </c>
    </row>
    <row r="8476" spans="1:22" x14ac:dyDescent="0.35">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s="13">
        <v>37.896000000000001</v>
      </c>
      <c r="S8476" s="13">
        <f t="shared" si="397"/>
        <v>26.527200000000001</v>
      </c>
      <c r="T8476" s="13">
        <f t="shared" si="398"/>
        <v>11.3688</v>
      </c>
      <c r="U8476" s="2">
        <f t="shared" si="396"/>
        <v>0.3</v>
      </c>
      <c r="V8476">
        <f>Table1[[#This Row],[Ship Date]]-Table1[[#This Row],[Order Date]]</f>
        <v>5</v>
      </c>
    </row>
    <row r="8477" spans="1:22" x14ac:dyDescent="0.35">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s="13">
        <v>65.584000000000003</v>
      </c>
      <c r="S8477" s="13">
        <f t="shared" si="397"/>
        <v>45.908799999999999</v>
      </c>
      <c r="T8477" s="13">
        <f t="shared" si="398"/>
        <v>19.675200000000004</v>
      </c>
      <c r="U8477" s="2">
        <f t="shared" si="396"/>
        <v>0.30000000000000004</v>
      </c>
      <c r="V8477">
        <f>Table1[[#This Row],[Ship Date]]-Table1[[#This Row],[Order Date]]</f>
        <v>5</v>
      </c>
    </row>
    <row r="8478" spans="1:22" x14ac:dyDescent="0.35">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s="13">
        <v>44.783999999999999</v>
      </c>
      <c r="S8478" s="13">
        <f t="shared" si="397"/>
        <v>31.348799999999997</v>
      </c>
      <c r="T8478" s="13">
        <f t="shared" si="398"/>
        <v>13.435200000000002</v>
      </c>
      <c r="U8478" s="2">
        <f t="shared" si="396"/>
        <v>0.30000000000000004</v>
      </c>
      <c r="V8478">
        <f>Table1[[#This Row],[Ship Date]]-Table1[[#This Row],[Order Date]]</f>
        <v>5</v>
      </c>
    </row>
    <row r="8479" spans="1:22" x14ac:dyDescent="0.35">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s="13">
        <v>1035.8</v>
      </c>
      <c r="S8479" s="13">
        <f t="shared" si="397"/>
        <v>725.06</v>
      </c>
      <c r="T8479" s="13">
        <f t="shared" si="398"/>
        <v>310.74</v>
      </c>
      <c r="U8479" s="2">
        <f t="shared" si="396"/>
        <v>0.30000000000000004</v>
      </c>
      <c r="V8479">
        <f>Table1[[#This Row],[Ship Date]]-Table1[[#This Row],[Order Date]]</f>
        <v>0</v>
      </c>
    </row>
    <row r="8480" spans="1:22" x14ac:dyDescent="0.35">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s="13">
        <v>5.76</v>
      </c>
      <c r="S8480" s="13">
        <f t="shared" si="397"/>
        <v>4.032</v>
      </c>
      <c r="T8480" s="13">
        <f t="shared" si="398"/>
        <v>1.7279999999999998</v>
      </c>
      <c r="U8480" s="2">
        <f t="shared" si="396"/>
        <v>0.3</v>
      </c>
      <c r="V8480">
        <f>Table1[[#This Row],[Ship Date]]-Table1[[#This Row],[Order Date]]</f>
        <v>6</v>
      </c>
    </row>
    <row r="8481" spans="1:22" x14ac:dyDescent="0.35">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s="13">
        <v>19.98</v>
      </c>
      <c r="S8481" s="13">
        <f t="shared" si="397"/>
        <v>13.985999999999999</v>
      </c>
      <c r="T8481" s="13">
        <f t="shared" si="398"/>
        <v>5.9940000000000015</v>
      </c>
      <c r="U8481" s="2">
        <f t="shared" si="396"/>
        <v>0.30000000000000004</v>
      </c>
      <c r="V8481">
        <f>Table1[[#This Row],[Ship Date]]-Table1[[#This Row],[Order Date]]</f>
        <v>4</v>
      </c>
    </row>
    <row r="8482" spans="1:22" x14ac:dyDescent="0.35">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s="13">
        <v>35.979999999999997</v>
      </c>
      <c r="S8482" s="13">
        <f t="shared" si="397"/>
        <v>25.185999999999996</v>
      </c>
      <c r="T8482" s="13">
        <f t="shared" si="398"/>
        <v>10.794</v>
      </c>
      <c r="U8482" s="2">
        <f t="shared" si="396"/>
        <v>0.30000000000000004</v>
      </c>
      <c r="V8482">
        <f>Table1[[#This Row],[Ship Date]]-Table1[[#This Row],[Order Date]]</f>
        <v>6</v>
      </c>
    </row>
    <row r="8483" spans="1:22" x14ac:dyDescent="0.35">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s="13">
        <v>16.655999999999999</v>
      </c>
      <c r="S8483" s="13">
        <f t="shared" si="397"/>
        <v>11.659199999999998</v>
      </c>
      <c r="T8483" s="13">
        <f t="shared" si="398"/>
        <v>4.9968000000000004</v>
      </c>
      <c r="U8483" s="2">
        <f t="shared" si="396"/>
        <v>0.30000000000000004</v>
      </c>
      <c r="V8483">
        <f>Table1[[#This Row],[Ship Date]]-Table1[[#This Row],[Order Date]]</f>
        <v>4</v>
      </c>
    </row>
    <row r="8484" spans="1:22" x14ac:dyDescent="0.35">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s="13">
        <v>20.7</v>
      </c>
      <c r="S8484" s="13">
        <f t="shared" si="397"/>
        <v>14.489999999999998</v>
      </c>
      <c r="T8484" s="13">
        <f t="shared" si="398"/>
        <v>6.2100000000000009</v>
      </c>
      <c r="U8484" s="2">
        <f t="shared" si="396"/>
        <v>0.30000000000000004</v>
      </c>
      <c r="V8484">
        <f>Table1[[#This Row],[Ship Date]]-Table1[[#This Row],[Order Date]]</f>
        <v>4</v>
      </c>
    </row>
    <row r="8485" spans="1:22" x14ac:dyDescent="0.3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s="13">
        <v>83.7</v>
      </c>
      <c r="S8485" s="13">
        <f t="shared" si="397"/>
        <v>58.589999999999996</v>
      </c>
      <c r="T8485" s="13">
        <f t="shared" si="398"/>
        <v>25.110000000000007</v>
      </c>
      <c r="U8485" s="2">
        <f t="shared" si="396"/>
        <v>0.30000000000000004</v>
      </c>
      <c r="V8485">
        <f>Table1[[#This Row],[Ship Date]]-Table1[[#This Row],[Order Date]]</f>
        <v>4</v>
      </c>
    </row>
    <row r="8486" spans="1:22" x14ac:dyDescent="0.35">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s="13">
        <v>199.8</v>
      </c>
      <c r="S8486" s="13">
        <f t="shared" si="397"/>
        <v>139.85999999999999</v>
      </c>
      <c r="T8486" s="13">
        <f t="shared" si="398"/>
        <v>59.940000000000026</v>
      </c>
      <c r="U8486" s="2">
        <f t="shared" si="396"/>
        <v>0.3000000000000001</v>
      </c>
      <c r="V8486">
        <f>Table1[[#This Row],[Ship Date]]-Table1[[#This Row],[Order Date]]</f>
        <v>0</v>
      </c>
    </row>
    <row r="8487" spans="1:22" x14ac:dyDescent="0.35">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s="13">
        <v>45.68</v>
      </c>
      <c r="S8487" s="13">
        <f t="shared" si="397"/>
        <v>31.975999999999999</v>
      </c>
      <c r="T8487" s="13">
        <f t="shared" si="398"/>
        <v>13.704000000000001</v>
      </c>
      <c r="U8487" s="2">
        <f t="shared" si="396"/>
        <v>0.3</v>
      </c>
      <c r="V8487">
        <f>Table1[[#This Row],[Ship Date]]-Table1[[#This Row],[Order Date]]</f>
        <v>4</v>
      </c>
    </row>
    <row r="8488" spans="1:22" x14ac:dyDescent="0.35">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s="13">
        <v>110.96</v>
      </c>
      <c r="S8488" s="13">
        <f t="shared" si="397"/>
        <v>77.671999999999997</v>
      </c>
      <c r="T8488" s="13">
        <f t="shared" si="398"/>
        <v>33.287999999999997</v>
      </c>
      <c r="U8488" s="2">
        <f t="shared" si="396"/>
        <v>0.3</v>
      </c>
      <c r="V8488">
        <f>Table1[[#This Row],[Ship Date]]-Table1[[#This Row],[Order Date]]</f>
        <v>4</v>
      </c>
    </row>
    <row r="8489" spans="1:22" x14ac:dyDescent="0.35">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s="13">
        <v>11.94</v>
      </c>
      <c r="S8489" s="13">
        <f t="shared" si="397"/>
        <v>8.3579999999999988</v>
      </c>
      <c r="T8489" s="13">
        <f t="shared" si="398"/>
        <v>3.5820000000000007</v>
      </c>
      <c r="U8489" s="2">
        <f t="shared" si="396"/>
        <v>0.3000000000000001</v>
      </c>
      <c r="V8489">
        <f>Table1[[#This Row],[Ship Date]]-Table1[[#This Row],[Order Date]]</f>
        <v>4</v>
      </c>
    </row>
    <row r="8490" spans="1:22" x14ac:dyDescent="0.35">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s="13">
        <v>8749.9500000000007</v>
      </c>
      <c r="S8490" s="13">
        <f t="shared" si="397"/>
        <v>6124.9650000000001</v>
      </c>
      <c r="T8490" s="13">
        <f t="shared" si="398"/>
        <v>2624.9850000000006</v>
      </c>
      <c r="U8490" s="2">
        <f t="shared" si="396"/>
        <v>0.30000000000000004</v>
      </c>
      <c r="V8490">
        <f>Table1[[#This Row],[Ship Date]]-Table1[[#This Row],[Order Date]]</f>
        <v>2</v>
      </c>
    </row>
    <row r="8491" spans="1:22" x14ac:dyDescent="0.35">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s="13">
        <v>36.4</v>
      </c>
      <c r="S8491" s="13">
        <f t="shared" si="397"/>
        <v>25.479999999999997</v>
      </c>
      <c r="T8491" s="13">
        <f t="shared" si="398"/>
        <v>10.920000000000002</v>
      </c>
      <c r="U8491" s="2">
        <f t="shared" si="396"/>
        <v>0.30000000000000004</v>
      </c>
      <c r="V8491">
        <f>Table1[[#This Row],[Ship Date]]-Table1[[#This Row],[Order Date]]</f>
        <v>2</v>
      </c>
    </row>
    <row r="8492" spans="1:22" x14ac:dyDescent="0.35">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s="13">
        <v>18.690000000000001</v>
      </c>
      <c r="S8492" s="13">
        <f t="shared" si="397"/>
        <v>13.083</v>
      </c>
      <c r="T8492" s="13">
        <f t="shared" si="398"/>
        <v>5.6070000000000011</v>
      </c>
      <c r="U8492" s="2">
        <f t="shared" si="396"/>
        <v>0.30000000000000004</v>
      </c>
      <c r="V8492">
        <f>Table1[[#This Row],[Ship Date]]-Table1[[#This Row],[Order Date]]</f>
        <v>2</v>
      </c>
    </row>
    <row r="8493" spans="1:22" x14ac:dyDescent="0.35">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s="13">
        <v>5.94</v>
      </c>
      <c r="S8493" s="13">
        <f t="shared" si="397"/>
        <v>4.1580000000000004</v>
      </c>
      <c r="T8493" s="13">
        <f t="shared" si="398"/>
        <v>1.782</v>
      </c>
      <c r="U8493" s="2">
        <f t="shared" si="396"/>
        <v>0.3</v>
      </c>
      <c r="V8493">
        <f>Table1[[#This Row],[Ship Date]]-Table1[[#This Row],[Order Date]]</f>
        <v>4</v>
      </c>
    </row>
    <row r="8494" spans="1:22" x14ac:dyDescent="0.35">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s="13">
        <v>60.735999999999997</v>
      </c>
      <c r="S8494" s="13">
        <f t="shared" si="397"/>
        <v>42.515199999999993</v>
      </c>
      <c r="T8494" s="13">
        <f t="shared" si="398"/>
        <v>18.220800000000004</v>
      </c>
      <c r="U8494" s="2">
        <f t="shared" si="396"/>
        <v>0.3000000000000001</v>
      </c>
      <c r="V8494">
        <f>Table1[[#This Row],[Ship Date]]-Table1[[#This Row],[Order Date]]</f>
        <v>5</v>
      </c>
    </row>
    <row r="8495" spans="1:22" x14ac:dyDescent="0.35">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s="13">
        <v>479.976</v>
      </c>
      <c r="S8495" s="13">
        <f t="shared" si="397"/>
        <v>335.98319999999995</v>
      </c>
      <c r="T8495" s="13">
        <f t="shared" si="398"/>
        <v>143.99280000000005</v>
      </c>
      <c r="U8495" s="2">
        <f t="shared" si="396"/>
        <v>0.3000000000000001</v>
      </c>
      <c r="V8495">
        <f>Table1[[#This Row],[Ship Date]]-Table1[[#This Row],[Order Date]]</f>
        <v>5</v>
      </c>
    </row>
    <row r="8496" spans="1:22" x14ac:dyDescent="0.35">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s="13">
        <v>6.08</v>
      </c>
      <c r="S8496" s="13">
        <f t="shared" si="397"/>
        <v>4.2559999999999993</v>
      </c>
      <c r="T8496" s="13">
        <f t="shared" si="398"/>
        <v>1.8240000000000007</v>
      </c>
      <c r="U8496" s="2">
        <f t="shared" si="396"/>
        <v>0.3000000000000001</v>
      </c>
      <c r="V8496">
        <f>Table1[[#This Row],[Ship Date]]-Table1[[#This Row],[Order Date]]</f>
        <v>5</v>
      </c>
    </row>
    <row r="8497" spans="1:22" x14ac:dyDescent="0.35">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s="13">
        <v>165.6</v>
      </c>
      <c r="S8497" s="13">
        <f t="shared" si="397"/>
        <v>115.91999999999999</v>
      </c>
      <c r="T8497" s="13">
        <f t="shared" si="398"/>
        <v>49.680000000000007</v>
      </c>
      <c r="U8497" s="2">
        <f t="shared" si="396"/>
        <v>0.30000000000000004</v>
      </c>
      <c r="V8497">
        <f>Table1[[#This Row],[Ship Date]]-Table1[[#This Row],[Order Date]]</f>
        <v>6</v>
      </c>
    </row>
    <row r="8498" spans="1:22" x14ac:dyDescent="0.35">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s="13">
        <v>59.52</v>
      </c>
      <c r="S8498" s="13">
        <f t="shared" si="397"/>
        <v>41.664000000000001</v>
      </c>
      <c r="T8498" s="13">
        <f t="shared" si="398"/>
        <v>17.856000000000002</v>
      </c>
      <c r="U8498" s="2">
        <f t="shared" si="396"/>
        <v>0.3</v>
      </c>
      <c r="V8498">
        <f>Table1[[#This Row],[Ship Date]]-Table1[[#This Row],[Order Date]]</f>
        <v>3</v>
      </c>
    </row>
    <row r="8499" spans="1:22" x14ac:dyDescent="0.35">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s="13">
        <v>479.97</v>
      </c>
      <c r="S8499" s="13">
        <f t="shared" si="397"/>
        <v>335.97899999999998</v>
      </c>
      <c r="T8499" s="13">
        <f t="shared" si="398"/>
        <v>143.99100000000004</v>
      </c>
      <c r="U8499" s="2">
        <f t="shared" si="396"/>
        <v>0.30000000000000004</v>
      </c>
      <c r="V8499">
        <f>Table1[[#This Row],[Ship Date]]-Table1[[#This Row],[Order Date]]</f>
        <v>3</v>
      </c>
    </row>
    <row r="8500" spans="1:22" x14ac:dyDescent="0.35">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s="13">
        <v>18.62</v>
      </c>
      <c r="S8500" s="13">
        <f t="shared" si="397"/>
        <v>13.034000000000001</v>
      </c>
      <c r="T8500" s="13">
        <f t="shared" si="398"/>
        <v>5.5860000000000003</v>
      </c>
      <c r="U8500" s="2">
        <f t="shared" si="396"/>
        <v>0.3</v>
      </c>
      <c r="V8500">
        <f>Table1[[#This Row],[Ship Date]]-Table1[[#This Row],[Order Date]]</f>
        <v>3</v>
      </c>
    </row>
    <row r="8501" spans="1:22" x14ac:dyDescent="0.35">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s="13">
        <v>49.631999999999998</v>
      </c>
      <c r="S8501" s="13">
        <f t="shared" si="397"/>
        <v>34.742399999999996</v>
      </c>
      <c r="T8501" s="13">
        <f t="shared" si="398"/>
        <v>14.889600000000002</v>
      </c>
      <c r="U8501" s="2">
        <f t="shared" si="396"/>
        <v>0.30000000000000004</v>
      </c>
      <c r="V8501">
        <f>Table1[[#This Row],[Ship Date]]-Table1[[#This Row],[Order Date]]</f>
        <v>3</v>
      </c>
    </row>
    <row r="8502" spans="1:22" x14ac:dyDescent="0.35">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s="13">
        <v>97.82</v>
      </c>
      <c r="S8502" s="13">
        <f t="shared" si="397"/>
        <v>68.47399999999999</v>
      </c>
      <c r="T8502" s="13">
        <f t="shared" si="398"/>
        <v>29.346000000000004</v>
      </c>
      <c r="U8502" s="2">
        <f t="shared" si="396"/>
        <v>0.30000000000000004</v>
      </c>
      <c r="V8502">
        <f>Table1[[#This Row],[Ship Date]]-Table1[[#This Row],[Order Date]]</f>
        <v>3</v>
      </c>
    </row>
    <row r="8503" spans="1:22" x14ac:dyDescent="0.35">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s="13">
        <v>15.984</v>
      </c>
      <c r="S8503" s="13">
        <f t="shared" si="397"/>
        <v>11.188799999999999</v>
      </c>
      <c r="T8503" s="13">
        <f t="shared" si="398"/>
        <v>4.7952000000000012</v>
      </c>
      <c r="U8503" s="2">
        <f t="shared" si="396"/>
        <v>0.3000000000000001</v>
      </c>
      <c r="V8503">
        <f>Table1[[#This Row],[Ship Date]]-Table1[[#This Row],[Order Date]]</f>
        <v>2</v>
      </c>
    </row>
    <row r="8504" spans="1:22" x14ac:dyDescent="0.35">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s="13">
        <v>184.75200000000001</v>
      </c>
      <c r="S8504" s="13">
        <f t="shared" si="397"/>
        <v>129.32640000000001</v>
      </c>
      <c r="T8504" s="13">
        <f t="shared" si="398"/>
        <v>55.425600000000003</v>
      </c>
      <c r="U8504" s="2">
        <f t="shared" si="396"/>
        <v>0.3</v>
      </c>
      <c r="V8504">
        <f>Table1[[#This Row],[Ship Date]]-Table1[[#This Row],[Order Date]]</f>
        <v>2</v>
      </c>
    </row>
    <row r="8505" spans="1:22" x14ac:dyDescent="0.35">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s="13">
        <v>12.96</v>
      </c>
      <c r="S8505" s="13">
        <f t="shared" si="397"/>
        <v>9.0719999999999992</v>
      </c>
      <c r="T8505" s="13">
        <f t="shared" si="398"/>
        <v>3.8880000000000017</v>
      </c>
      <c r="U8505" s="2">
        <f t="shared" si="396"/>
        <v>0.3000000000000001</v>
      </c>
      <c r="V8505">
        <f>Table1[[#This Row],[Ship Date]]-Table1[[#This Row],[Order Date]]</f>
        <v>4</v>
      </c>
    </row>
    <row r="8506" spans="1:22" x14ac:dyDescent="0.35">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s="13">
        <v>366.74400000000003</v>
      </c>
      <c r="S8506" s="13">
        <f t="shared" si="397"/>
        <v>256.7208</v>
      </c>
      <c r="T8506" s="13">
        <f t="shared" si="398"/>
        <v>110.02320000000003</v>
      </c>
      <c r="U8506" s="2">
        <f t="shared" si="396"/>
        <v>0.30000000000000004</v>
      </c>
      <c r="V8506">
        <f>Table1[[#This Row],[Ship Date]]-Table1[[#This Row],[Order Date]]</f>
        <v>4</v>
      </c>
    </row>
    <row r="8507" spans="1:22" x14ac:dyDescent="0.35">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s="13">
        <v>8.8559999999999999</v>
      </c>
      <c r="S8507" s="13">
        <f t="shared" si="397"/>
        <v>6.1991999999999994</v>
      </c>
      <c r="T8507" s="13">
        <f t="shared" si="398"/>
        <v>2.6568000000000005</v>
      </c>
      <c r="U8507" s="2">
        <f t="shared" si="396"/>
        <v>0.30000000000000004</v>
      </c>
      <c r="V8507">
        <f>Table1[[#This Row],[Ship Date]]-Table1[[#This Row],[Order Date]]</f>
        <v>4</v>
      </c>
    </row>
    <row r="8508" spans="1:22" x14ac:dyDescent="0.35">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s="13">
        <v>27.96</v>
      </c>
      <c r="S8508" s="13">
        <f t="shared" si="397"/>
        <v>19.571999999999999</v>
      </c>
      <c r="T8508" s="13">
        <f t="shared" si="398"/>
        <v>8.3880000000000017</v>
      </c>
      <c r="U8508" s="2">
        <f t="shared" si="396"/>
        <v>0.30000000000000004</v>
      </c>
      <c r="V8508">
        <f>Table1[[#This Row],[Ship Date]]-Table1[[#This Row],[Order Date]]</f>
        <v>4</v>
      </c>
    </row>
    <row r="8509" spans="1:22" x14ac:dyDescent="0.35">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s="13">
        <v>146.352</v>
      </c>
      <c r="S8509" s="13">
        <f t="shared" si="397"/>
        <v>102.4464</v>
      </c>
      <c r="T8509" s="13">
        <f t="shared" si="398"/>
        <v>43.905600000000007</v>
      </c>
      <c r="U8509" s="2">
        <f t="shared" si="396"/>
        <v>0.30000000000000004</v>
      </c>
      <c r="V8509">
        <f>Table1[[#This Row],[Ship Date]]-Table1[[#This Row],[Order Date]]</f>
        <v>4</v>
      </c>
    </row>
    <row r="8510" spans="1:22" x14ac:dyDescent="0.35">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s="13">
        <v>175.23</v>
      </c>
      <c r="S8510" s="13">
        <f t="shared" si="397"/>
        <v>122.66099999999999</v>
      </c>
      <c r="T8510" s="13">
        <f t="shared" si="398"/>
        <v>52.569000000000003</v>
      </c>
      <c r="U8510" s="2">
        <f t="shared" si="396"/>
        <v>0.30000000000000004</v>
      </c>
      <c r="V8510">
        <f>Table1[[#This Row],[Ship Date]]-Table1[[#This Row],[Order Date]]</f>
        <v>3</v>
      </c>
    </row>
    <row r="8511" spans="1:22" x14ac:dyDescent="0.35">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s="13">
        <v>125.99</v>
      </c>
      <c r="S8511" s="13">
        <f t="shared" si="397"/>
        <v>88.192999999999998</v>
      </c>
      <c r="T8511" s="13">
        <f t="shared" si="398"/>
        <v>37.796999999999997</v>
      </c>
      <c r="U8511" s="2">
        <f t="shared" si="396"/>
        <v>0.3</v>
      </c>
      <c r="V8511">
        <f>Table1[[#This Row],[Ship Date]]-Table1[[#This Row],[Order Date]]</f>
        <v>3</v>
      </c>
    </row>
    <row r="8512" spans="1:22" x14ac:dyDescent="0.35">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s="13">
        <v>23</v>
      </c>
      <c r="S8512" s="13">
        <f t="shared" si="397"/>
        <v>16.099999999999998</v>
      </c>
      <c r="T8512" s="13">
        <f t="shared" si="398"/>
        <v>6.9000000000000021</v>
      </c>
      <c r="U8512" s="2">
        <f t="shared" si="396"/>
        <v>0.3000000000000001</v>
      </c>
      <c r="V8512">
        <f>Table1[[#This Row],[Ship Date]]-Table1[[#This Row],[Order Date]]</f>
        <v>3</v>
      </c>
    </row>
    <row r="8513" spans="1:22" x14ac:dyDescent="0.3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s="13">
        <v>25.584</v>
      </c>
      <c r="S8513" s="13">
        <f t="shared" si="397"/>
        <v>17.908799999999999</v>
      </c>
      <c r="T8513" s="13">
        <f t="shared" si="398"/>
        <v>7.6752000000000002</v>
      </c>
      <c r="U8513" s="2">
        <f t="shared" si="396"/>
        <v>0.3</v>
      </c>
      <c r="V8513">
        <f>Table1[[#This Row],[Ship Date]]-Table1[[#This Row],[Order Date]]</f>
        <v>4</v>
      </c>
    </row>
    <row r="8514" spans="1:22" x14ac:dyDescent="0.35">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s="13">
        <v>73.784000000000006</v>
      </c>
      <c r="S8514" s="13">
        <f t="shared" si="397"/>
        <v>51.648800000000001</v>
      </c>
      <c r="T8514" s="13">
        <f t="shared" si="398"/>
        <v>22.135200000000005</v>
      </c>
      <c r="U8514" s="2">
        <f t="shared" si="396"/>
        <v>0.30000000000000004</v>
      </c>
      <c r="V8514">
        <f>Table1[[#This Row],[Ship Date]]-Table1[[#This Row],[Order Date]]</f>
        <v>6</v>
      </c>
    </row>
    <row r="8515" spans="1:22" x14ac:dyDescent="0.35">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s="13">
        <v>20.736000000000001</v>
      </c>
      <c r="S8515" s="13">
        <f t="shared" si="397"/>
        <v>14.5152</v>
      </c>
      <c r="T8515" s="13">
        <f t="shared" si="398"/>
        <v>6.2208000000000006</v>
      </c>
      <c r="U8515" s="2">
        <f t="shared" ref="U8515:U8578" si="399">T8515/R8515</f>
        <v>0.30000000000000004</v>
      </c>
      <c r="V8515">
        <f>Table1[[#This Row],[Ship Date]]-Table1[[#This Row],[Order Date]]</f>
        <v>4</v>
      </c>
    </row>
    <row r="8516" spans="1:22" x14ac:dyDescent="0.35">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s="13">
        <v>17.52</v>
      </c>
      <c r="S8516" s="13">
        <f t="shared" ref="S8516:S8579" si="400">R8516*0.7</f>
        <v>12.263999999999999</v>
      </c>
      <c r="T8516" s="13">
        <f t="shared" ref="T8516:T8579" si="401">R8516-S8516</f>
        <v>5.2560000000000002</v>
      </c>
      <c r="U8516" s="2">
        <f t="shared" si="399"/>
        <v>0.30000000000000004</v>
      </c>
      <c r="V8516">
        <f>Table1[[#This Row],[Ship Date]]-Table1[[#This Row],[Order Date]]</f>
        <v>5</v>
      </c>
    </row>
    <row r="8517" spans="1:22" x14ac:dyDescent="0.35">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s="13">
        <v>35.76</v>
      </c>
      <c r="S8517" s="13">
        <f t="shared" si="400"/>
        <v>25.031999999999996</v>
      </c>
      <c r="T8517" s="13">
        <f t="shared" si="401"/>
        <v>10.728000000000002</v>
      </c>
      <c r="U8517" s="2">
        <f t="shared" si="399"/>
        <v>0.30000000000000004</v>
      </c>
      <c r="V8517">
        <f>Table1[[#This Row],[Ship Date]]-Table1[[#This Row],[Order Date]]</f>
        <v>5</v>
      </c>
    </row>
    <row r="8518" spans="1:22" x14ac:dyDescent="0.35">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s="13">
        <v>3.64</v>
      </c>
      <c r="S8518" s="13">
        <f t="shared" si="400"/>
        <v>2.548</v>
      </c>
      <c r="T8518" s="13">
        <f t="shared" si="401"/>
        <v>1.0920000000000001</v>
      </c>
      <c r="U8518" s="2">
        <f t="shared" si="399"/>
        <v>0.3</v>
      </c>
      <c r="V8518">
        <f>Table1[[#This Row],[Ship Date]]-Table1[[#This Row],[Order Date]]</f>
        <v>4</v>
      </c>
    </row>
    <row r="8519" spans="1:22" x14ac:dyDescent="0.35">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s="13">
        <v>30.335999999999999</v>
      </c>
      <c r="S8519" s="13">
        <f t="shared" si="400"/>
        <v>21.235199999999999</v>
      </c>
      <c r="T8519" s="13">
        <f t="shared" si="401"/>
        <v>9.1007999999999996</v>
      </c>
      <c r="U8519" s="2">
        <f t="shared" si="399"/>
        <v>0.3</v>
      </c>
      <c r="V8519">
        <f>Table1[[#This Row],[Ship Date]]-Table1[[#This Row],[Order Date]]</f>
        <v>3</v>
      </c>
    </row>
    <row r="8520" spans="1:22" x14ac:dyDescent="0.35">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s="13">
        <v>12.99</v>
      </c>
      <c r="S8520" s="13">
        <f t="shared" si="400"/>
        <v>9.093</v>
      </c>
      <c r="T8520" s="13">
        <f t="shared" si="401"/>
        <v>3.8970000000000002</v>
      </c>
      <c r="U8520" s="2">
        <f t="shared" si="399"/>
        <v>0.3</v>
      </c>
      <c r="V8520">
        <f>Table1[[#This Row],[Ship Date]]-Table1[[#This Row],[Order Date]]</f>
        <v>6</v>
      </c>
    </row>
    <row r="8521" spans="1:22" x14ac:dyDescent="0.35">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s="13">
        <v>182.22</v>
      </c>
      <c r="S8521" s="13">
        <f t="shared" si="400"/>
        <v>127.55399999999999</v>
      </c>
      <c r="T8521" s="13">
        <f t="shared" si="401"/>
        <v>54.666000000000011</v>
      </c>
      <c r="U8521" s="2">
        <f t="shared" si="399"/>
        <v>0.30000000000000004</v>
      </c>
      <c r="V8521">
        <f>Table1[[#This Row],[Ship Date]]-Table1[[#This Row],[Order Date]]</f>
        <v>6</v>
      </c>
    </row>
    <row r="8522" spans="1:22" x14ac:dyDescent="0.35">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s="13">
        <v>302.94</v>
      </c>
      <c r="S8522" s="13">
        <f t="shared" si="400"/>
        <v>212.05799999999999</v>
      </c>
      <c r="T8522" s="13">
        <f t="shared" si="401"/>
        <v>90.882000000000005</v>
      </c>
      <c r="U8522" s="2">
        <f t="shared" si="399"/>
        <v>0.30000000000000004</v>
      </c>
      <c r="V8522">
        <f>Table1[[#This Row],[Ship Date]]-Table1[[#This Row],[Order Date]]</f>
        <v>6</v>
      </c>
    </row>
    <row r="8523" spans="1:22" x14ac:dyDescent="0.35">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s="13">
        <v>54.991999999999997</v>
      </c>
      <c r="S8523" s="13">
        <f t="shared" si="400"/>
        <v>38.494399999999999</v>
      </c>
      <c r="T8523" s="13">
        <f t="shared" si="401"/>
        <v>16.497599999999998</v>
      </c>
      <c r="U8523" s="2">
        <f t="shared" si="399"/>
        <v>0.3</v>
      </c>
      <c r="V8523">
        <f>Table1[[#This Row],[Ship Date]]-Table1[[#This Row],[Order Date]]</f>
        <v>4</v>
      </c>
    </row>
    <row r="8524" spans="1:22" x14ac:dyDescent="0.35">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s="13">
        <v>12.99</v>
      </c>
      <c r="S8524" s="13">
        <f t="shared" si="400"/>
        <v>9.093</v>
      </c>
      <c r="T8524" s="13">
        <f t="shared" si="401"/>
        <v>3.8970000000000002</v>
      </c>
      <c r="U8524" s="2">
        <f t="shared" si="399"/>
        <v>0.3</v>
      </c>
      <c r="V8524">
        <f>Table1[[#This Row],[Ship Date]]-Table1[[#This Row],[Order Date]]</f>
        <v>6</v>
      </c>
    </row>
    <row r="8525" spans="1:22" x14ac:dyDescent="0.35">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s="13">
        <v>55.86</v>
      </c>
      <c r="S8525" s="13">
        <f t="shared" si="400"/>
        <v>39.101999999999997</v>
      </c>
      <c r="T8525" s="13">
        <f t="shared" si="401"/>
        <v>16.758000000000003</v>
      </c>
      <c r="U8525" s="2">
        <f t="shared" si="399"/>
        <v>0.30000000000000004</v>
      </c>
      <c r="V8525">
        <f>Table1[[#This Row],[Ship Date]]-Table1[[#This Row],[Order Date]]</f>
        <v>4</v>
      </c>
    </row>
    <row r="8526" spans="1:22" x14ac:dyDescent="0.35">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s="13">
        <v>44.375999999999998</v>
      </c>
      <c r="S8526" s="13">
        <f t="shared" si="400"/>
        <v>31.063199999999995</v>
      </c>
      <c r="T8526" s="13">
        <f t="shared" si="401"/>
        <v>13.312800000000003</v>
      </c>
      <c r="U8526" s="2">
        <f t="shared" si="399"/>
        <v>0.3000000000000001</v>
      </c>
      <c r="V8526">
        <f>Table1[[#This Row],[Ship Date]]-Table1[[#This Row],[Order Date]]</f>
        <v>0</v>
      </c>
    </row>
    <row r="8527" spans="1:22" x14ac:dyDescent="0.35">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s="13">
        <v>51.264000000000003</v>
      </c>
      <c r="S8527" s="13">
        <f t="shared" si="400"/>
        <v>35.884799999999998</v>
      </c>
      <c r="T8527" s="13">
        <f t="shared" si="401"/>
        <v>15.379200000000004</v>
      </c>
      <c r="U8527" s="2">
        <f t="shared" si="399"/>
        <v>0.30000000000000004</v>
      </c>
      <c r="V8527">
        <f>Table1[[#This Row],[Ship Date]]-Table1[[#This Row],[Order Date]]</f>
        <v>0</v>
      </c>
    </row>
    <row r="8528" spans="1:22" x14ac:dyDescent="0.35">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s="13">
        <v>5.1929999999999996</v>
      </c>
      <c r="S8528" s="13">
        <f t="shared" si="400"/>
        <v>3.6350999999999996</v>
      </c>
      <c r="T8528" s="13">
        <f t="shared" si="401"/>
        <v>1.5579000000000001</v>
      </c>
      <c r="U8528" s="2">
        <f t="shared" si="399"/>
        <v>0.30000000000000004</v>
      </c>
      <c r="V8528">
        <f>Table1[[#This Row],[Ship Date]]-Table1[[#This Row],[Order Date]]</f>
        <v>0</v>
      </c>
    </row>
    <row r="8529" spans="1:22" x14ac:dyDescent="0.35">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s="13">
        <v>159.98400000000001</v>
      </c>
      <c r="S8529" s="13">
        <f t="shared" si="400"/>
        <v>111.9888</v>
      </c>
      <c r="T8529" s="13">
        <f t="shared" si="401"/>
        <v>47.995200000000011</v>
      </c>
      <c r="U8529" s="2">
        <f t="shared" si="399"/>
        <v>0.30000000000000004</v>
      </c>
      <c r="V8529">
        <f>Table1[[#This Row],[Ship Date]]-Table1[[#This Row],[Order Date]]</f>
        <v>0</v>
      </c>
    </row>
    <row r="8530" spans="1:22" x14ac:dyDescent="0.35">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s="13">
        <v>54.223999999999997</v>
      </c>
      <c r="S8530" s="13">
        <f t="shared" si="400"/>
        <v>37.956799999999994</v>
      </c>
      <c r="T8530" s="13">
        <f t="shared" si="401"/>
        <v>16.267200000000003</v>
      </c>
      <c r="U8530" s="2">
        <f t="shared" si="399"/>
        <v>0.30000000000000004</v>
      </c>
      <c r="V8530">
        <f>Table1[[#This Row],[Ship Date]]-Table1[[#This Row],[Order Date]]</f>
        <v>0</v>
      </c>
    </row>
    <row r="8531" spans="1:22" x14ac:dyDescent="0.35">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s="13">
        <v>241.42400000000001</v>
      </c>
      <c r="S8531" s="13">
        <f t="shared" si="400"/>
        <v>168.99680000000001</v>
      </c>
      <c r="T8531" s="13">
        <f t="shared" si="401"/>
        <v>72.427199999999999</v>
      </c>
      <c r="U8531" s="2">
        <f t="shared" si="399"/>
        <v>0.3</v>
      </c>
      <c r="V8531">
        <f>Table1[[#This Row],[Ship Date]]-Table1[[#This Row],[Order Date]]</f>
        <v>7</v>
      </c>
    </row>
    <row r="8532" spans="1:22" x14ac:dyDescent="0.35">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s="13">
        <v>33.36</v>
      </c>
      <c r="S8532" s="13">
        <f t="shared" si="400"/>
        <v>23.351999999999997</v>
      </c>
      <c r="T8532" s="13">
        <f t="shared" si="401"/>
        <v>10.008000000000003</v>
      </c>
      <c r="U8532" s="2">
        <f t="shared" si="399"/>
        <v>0.3000000000000001</v>
      </c>
      <c r="V8532">
        <f>Table1[[#This Row],[Ship Date]]-Table1[[#This Row],[Order Date]]</f>
        <v>6</v>
      </c>
    </row>
    <row r="8533" spans="1:22" x14ac:dyDescent="0.35">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s="13">
        <v>13.76</v>
      </c>
      <c r="S8533" s="13">
        <f t="shared" si="400"/>
        <v>9.6319999999999997</v>
      </c>
      <c r="T8533" s="13">
        <f t="shared" si="401"/>
        <v>4.1280000000000001</v>
      </c>
      <c r="U8533" s="2">
        <f t="shared" si="399"/>
        <v>0.3</v>
      </c>
      <c r="V8533">
        <f>Table1[[#This Row],[Ship Date]]-Table1[[#This Row],[Order Date]]</f>
        <v>6</v>
      </c>
    </row>
    <row r="8534" spans="1:22" x14ac:dyDescent="0.35">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s="13">
        <v>496.86</v>
      </c>
      <c r="S8534" s="13">
        <f t="shared" si="400"/>
        <v>347.80199999999996</v>
      </c>
      <c r="T8534" s="13">
        <f t="shared" si="401"/>
        <v>149.05800000000005</v>
      </c>
      <c r="U8534" s="2">
        <f t="shared" si="399"/>
        <v>0.3000000000000001</v>
      </c>
      <c r="V8534">
        <f>Table1[[#This Row],[Ship Date]]-Table1[[#This Row],[Order Date]]</f>
        <v>6</v>
      </c>
    </row>
    <row r="8535" spans="1:22" x14ac:dyDescent="0.35">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s="13">
        <v>389.97</v>
      </c>
      <c r="S8535" s="13">
        <f t="shared" si="400"/>
        <v>272.97899999999998</v>
      </c>
      <c r="T8535" s="13">
        <f t="shared" si="401"/>
        <v>116.99100000000004</v>
      </c>
      <c r="U8535" s="2">
        <f t="shared" si="399"/>
        <v>0.3000000000000001</v>
      </c>
      <c r="V8535">
        <f>Table1[[#This Row],[Ship Date]]-Table1[[#This Row],[Order Date]]</f>
        <v>6</v>
      </c>
    </row>
    <row r="8536" spans="1:22" x14ac:dyDescent="0.35">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s="13">
        <v>9.82</v>
      </c>
      <c r="S8536" s="13">
        <f t="shared" si="400"/>
        <v>6.8739999999999997</v>
      </c>
      <c r="T8536" s="13">
        <f t="shared" si="401"/>
        <v>2.9460000000000006</v>
      </c>
      <c r="U8536" s="2">
        <f t="shared" si="399"/>
        <v>0.30000000000000004</v>
      </c>
      <c r="V8536">
        <f>Table1[[#This Row],[Ship Date]]-Table1[[#This Row],[Order Date]]</f>
        <v>2</v>
      </c>
    </row>
    <row r="8537" spans="1:22" x14ac:dyDescent="0.35">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s="13">
        <v>56.4</v>
      </c>
      <c r="S8537" s="13">
        <f t="shared" si="400"/>
        <v>39.479999999999997</v>
      </c>
      <c r="T8537" s="13">
        <f t="shared" si="401"/>
        <v>16.920000000000002</v>
      </c>
      <c r="U8537" s="2">
        <f t="shared" si="399"/>
        <v>0.30000000000000004</v>
      </c>
      <c r="V8537">
        <f>Table1[[#This Row],[Ship Date]]-Table1[[#This Row],[Order Date]]</f>
        <v>4</v>
      </c>
    </row>
    <row r="8538" spans="1:22" x14ac:dyDescent="0.3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s="13">
        <v>18.312000000000001</v>
      </c>
      <c r="S8538" s="13">
        <f t="shared" si="400"/>
        <v>12.8184</v>
      </c>
      <c r="T8538" s="13">
        <f t="shared" si="401"/>
        <v>5.4936000000000007</v>
      </c>
      <c r="U8538" s="2">
        <f t="shared" si="399"/>
        <v>0.30000000000000004</v>
      </c>
      <c r="V8538">
        <f>Table1[[#This Row],[Ship Date]]-Table1[[#This Row],[Order Date]]</f>
        <v>4</v>
      </c>
    </row>
    <row r="8539" spans="1:22" x14ac:dyDescent="0.3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s="13">
        <v>25.92</v>
      </c>
      <c r="S8539" s="13">
        <f t="shared" si="400"/>
        <v>18.143999999999998</v>
      </c>
      <c r="T8539" s="13">
        <f t="shared" si="401"/>
        <v>7.7760000000000034</v>
      </c>
      <c r="U8539" s="2">
        <f t="shared" si="399"/>
        <v>0.3000000000000001</v>
      </c>
      <c r="V8539">
        <f>Table1[[#This Row],[Ship Date]]-Table1[[#This Row],[Order Date]]</f>
        <v>4</v>
      </c>
    </row>
    <row r="8540" spans="1:22" x14ac:dyDescent="0.3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s="13">
        <v>8.016</v>
      </c>
      <c r="S8540" s="13">
        <f t="shared" si="400"/>
        <v>5.6111999999999993</v>
      </c>
      <c r="T8540" s="13">
        <f t="shared" si="401"/>
        <v>2.4048000000000007</v>
      </c>
      <c r="U8540" s="2">
        <f t="shared" si="399"/>
        <v>0.3000000000000001</v>
      </c>
      <c r="V8540">
        <f>Table1[[#This Row],[Ship Date]]-Table1[[#This Row],[Order Date]]</f>
        <v>4</v>
      </c>
    </row>
    <row r="8541" spans="1:22" x14ac:dyDescent="0.35">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s="13">
        <v>479.98399999999998</v>
      </c>
      <c r="S8541" s="13">
        <f t="shared" si="400"/>
        <v>335.98879999999997</v>
      </c>
      <c r="T8541" s="13">
        <f t="shared" si="401"/>
        <v>143.99520000000001</v>
      </c>
      <c r="U8541" s="2">
        <f t="shared" si="399"/>
        <v>0.30000000000000004</v>
      </c>
      <c r="V8541">
        <f>Table1[[#This Row],[Ship Date]]-Table1[[#This Row],[Order Date]]</f>
        <v>4</v>
      </c>
    </row>
    <row r="8542" spans="1:22" x14ac:dyDescent="0.3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s="13">
        <v>30.84</v>
      </c>
      <c r="S8542" s="13">
        <f t="shared" si="400"/>
        <v>21.587999999999997</v>
      </c>
      <c r="T8542" s="13">
        <f t="shared" si="401"/>
        <v>9.2520000000000024</v>
      </c>
      <c r="U8542" s="2">
        <f t="shared" si="399"/>
        <v>0.3000000000000001</v>
      </c>
      <c r="V8542">
        <f>Table1[[#This Row],[Ship Date]]-Table1[[#This Row],[Order Date]]</f>
        <v>4</v>
      </c>
    </row>
    <row r="8543" spans="1:22" x14ac:dyDescent="0.35">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s="13">
        <v>33.567999999999998</v>
      </c>
      <c r="S8543" s="13">
        <f t="shared" si="400"/>
        <v>23.497599999999998</v>
      </c>
      <c r="T8543" s="13">
        <f t="shared" si="401"/>
        <v>10.070399999999999</v>
      </c>
      <c r="U8543" s="2">
        <f t="shared" si="399"/>
        <v>0.3</v>
      </c>
      <c r="V8543">
        <f>Table1[[#This Row],[Ship Date]]-Table1[[#This Row],[Order Date]]</f>
        <v>1</v>
      </c>
    </row>
    <row r="8544" spans="1:22" x14ac:dyDescent="0.35">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s="13">
        <v>422.625</v>
      </c>
      <c r="S8544" s="13">
        <f t="shared" si="400"/>
        <v>295.83749999999998</v>
      </c>
      <c r="T8544" s="13">
        <f t="shared" si="401"/>
        <v>126.78750000000002</v>
      </c>
      <c r="U8544" s="2">
        <f t="shared" si="399"/>
        <v>0.30000000000000004</v>
      </c>
      <c r="V8544">
        <f>Table1[[#This Row],[Ship Date]]-Table1[[#This Row],[Order Date]]</f>
        <v>1</v>
      </c>
    </row>
    <row r="8545" spans="1:22" x14ac:dyDescent="0.35">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s="13">
        <v>199.98</v>
      </c>
      <c r="S8545" s="13">
        <f t="shared" si="400"/>
        <v>139.98599999999999</v>
      </c>
      <c r="T8545" s="13">
        <f t="shared" si="401"/>
        <v>59.994</v>
      </c>
      <c r="U8545" s="2">
        <f t="shared" si="399"/>
        <v>0.3</v>
      </c>
      <c r="V8545">
        <f>Table1[[#This Row],[Ship Date]]-Table1[[#This Row],[Order Date]]</f>
        <v>5</v>
      </c>
    </row>
    <row r="8546" spans="1:22" x14ac:dyDescent="0.35">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s="13">
        <v>20.239999999999998</v>
      </c>
      <c r="S8546" s="13">
        <f t="shared" si="400"/>
        <v>14.167999999999997</v>
      </c>
      <c r="T8546" s="13">
        <f t="shared" si="401"/>
        <v>6.072000000000001</v>
      </c>
      <c r="U8546" s="2">
        <f t="shared" si="399"/>
        <v>0.30000000000000004</v>
      </c>
      <c r="V8546">
        <f>Table1[[#This Row],[Ship Date]]-Table1[[#This Row],[Order Date]]</f>
        <v>4</v>
      </c>
    </row>
    <row r="8547" spans="1:22" x14ac:dyDescent="0.35">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s="13">
        <v>39.92</v>
      </c>
      <c r="S8547" s="13">
        <f t="shared" si="400"/>
        <v>27.943999999999999</v>
      </c>
      <c r="T8547" s="13">
        <f t="shared" si="401"/>
        <v>11.976000000000003</v>
      </c>
      <c r="U8547" s="2">
        <f t="shared" si="399"/>
        <v>0.30000000000000004</v>
      </c>
      <c r="V8547">
        <f>Table1[[#This Row],[Ship Date]]-Table1[[#This Row],[Order Date]]</f>
        <v>4</v>
      </c>
    </row>
    <row r="8548" spans="1:22" x14ac:dyDescent="0.35">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s="13">
        <v>32.54</v>
      </c>
      <c r="S8548" s="13">
        <f t="shared" si="400"/>
        <v>22.777999999999999</v>
      </c>
      <c r="T8548" s="13">
        <f t="shared" si="401"/>
        <v>9.7620000000000005</v>
      </c>
      <c r="U8548" s="2">
        <f t="shared" si="399"/>
        <v>0.30000000000000004</v>
      </c>
      <c r="V8548">
        <f>Table1[[#This Row],[Ship Date]]-Table1[[#This Row],[Order Date]]</f>
        <v>4</v>
      </c>
    </row>
    <row r="8549" spans="1:22" x14ac:dyDescent="0.35">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s="13">
        <v>39</v>
      </c>
      <c r="S8549" s="13">
        <f t="shared" si="400"/>
        <v>27.299999999999997</v>
      </c>
      <c r="T8549" s="13">
        <f t="shared" si="401"/>
        <v>11.700000000000003</v>
      </c>
      <c r="U8549" s="2">
        <f t="shared" si="399"/>
        <v>0.3000000000000001</v>
      </c>
      <c r="V8549">
        <f>Table1[[#This Row],[Ship Date]]-Table1[[#This Row],[Order Date]]</f>
        <v>5</v>
      </c>
    </row>
    <row r="8550" spans="1:22" x14ac:dyDescent="0.35">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s="13">
        <v>12.6</v>
      </c>
      <c r="S8550" s="13">
        <f t="shared" si="400"/>
        <v>8.8199999999999985</v>
      </c>
      <c r="T8550" s="13">
        <f t="shared" si="401"/>
        <v>3.7800000000000011</v>
      </c>
      <c r="U8550" s="2">
        <f t="shared" si="399"/>
        <v>0.3000000000000001</v>
      </c>
      <c r="V8550">
        <f>Table1[[#This Row],[Ship Date]]-Table1[[#This Row],[Order Date]]</f>
        <v>5</v>
      </c>
    </row>
    <row r="8551" spans="1:22" x14ac:dyDescent="0.35">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s="13">
        <v>24.64</v>
      </c>
      <c r="S8551" s="13">
        <f t="shared" si="400"/>
        <v>17.247999999999998</v>
      </c>
      <c r="T8551" s="13">
        <f t="shared" si="401"/>
        <v>7.392000000000003</v>
      </c>
      <c r="U8551" s="2">
        <f t="shared" si="399"/>
        <v>0.3000000000000001</v>
      </c>
      <c r="V8551">
        <f>Table1[[#This Row],[Ship Date]]-Table1[[#This Row],[Order Date]]</f>
        <v>1</v>
      </c>
    </row>
    <row r="8552" spans="1:22" x14ac:dyDescent="0.35">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s="13">
        <v>6.2640000000000002</v>
      </c>
      <c r="S8552" s="13">
        <f t="shared" si="400"/>
        <v>4.3848000000000003</v>
      </c>
      <c r="T8552" s="13">
        <f t="shared" si="401"/>
        <v>1.8792</v>
      </c>
      <c r="U8552" s="2">
        <f t="shared" si="399"/>
        <v>0.3</v>
      </c>
      <c r="V8552">
        <f>Table1[[#This Row],[Ship Date]]-Table1[[#This Row],[Order Date]]</f>
        <v>7</v>
      </c>
    </row>
    <row r="8553" spans="1:22" x14ac:dyDescent="0.35">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s="13">
        <v>14.432</v>
      </c>
      <c r="S8553" s="13">
        <f t="shared" si="400"/>
        <v>10.102399999999999</v>
      </c>
      <c r="T8553" s="13">
        <f t="shared" si="401"/>
        <v>4.329600000000001</v>
      </c>
      <c r="U8553" s="2">
        <f t="shared" si="399"/>
        <v>0.30000000000000004</v>
      </c>
      <c r="V8553">
        <f>Table1[[#This Row],[Ship Date]]-Table1[[#This Row],[Order Date]]</f>
        <v>7</v>
      </c>
    </row>
    <row r="8554" spans="1:22" x14ac:dyDescent="0.35">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s="13">
        <v>719.976</v>
      </c>
      <c r="S8554" s="13">
        <f t="shared" si="400"/>
        <v>503.98319999999995</v>
      </c>
      <c r="T8554" s="13">
        <f t="shared" si="401"/>
        <v>215.99280000000005</v>
      </c>
      <c r="U8554" s="2">
        <f t="shared" si="399"/>
        <v>0.30000000000000004</v>
      </c>
      <c r="V8554">
        <f>Table1[[#This Row],[Ship Date]]-Table1[[#This Row],[Order Date]]</f>
        <v>4</v>
      </c>
    </row>
    <row r="8555" spans="1:22" x14ac:dyDescent="0.35">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s="13">
        <v>239.92</v>
      </c>
      <c r="S8555" s="13">
        <f t="shared" si="400"/>
        <v>167.94399999999999</v>
      </c>
      <c r="T8555" s="13">
        <f t="shared" si="401"/>
        <v>71.975999999999999</v>
      </c>
      <c r="U8555" s="2">
        <f t="shared" si="399"/>
        <v>0.3</v>
      </c>
      <c r="V8555">
        <f>Table1[[#This Row],[Ship Date]]-Table1[[#This Row],[Order Date]]</f>
        <v>7</v>
      </c>
    </row>
    <row r="8556" spans="1:22" x14ac:dyDescent="0.35">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s="13">
        <v>1056.8599999999999</v>
      </c>
      <c r="S8556" s="13">
        <f t="shared" si="400"/>
        <v>739.80199999999991</v>
      </c>
      <c r="T8556" s="13">
        <f t="shared" si="401"/>
        <v>317.05799999999999</v>
      </c>
      <c r="U8556" s="2">
        <f t="shared" si="399"/>
        <v>0.30000000000000004</v>
      </c>
      <c r="V8556">
        <f>Table1[[#This Row],[Ship Date]]-Table1[[#This Row],[Order Date]]</f>
        <v>2</v>
      </c>
    </row>
    <row r="8557" spans="1:22" x14ac:dyDescent="0.35">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s="13">
        <v>447.94400000000002</v>
      </c>
      <c r="S8557" s="13">
        <f t="shared" si="400"/>
        <v>313.56079999999997</v>
      </c>
      <c r="T8557" s="13">
        <f t="shared" si="401"/>
        <v>134.38320000000004</v>
      </c>
      <c r="U8557" s="2">
        <f t="shared" si="399"/>
        <v>0.3000000000000001</v>
      </c>
      <c r="V8557">
        <f>Table1[[#This Row],[Ship Date]]-Table1[[#This Row],[Order Date]]</f>
        <v>0</v>
      </c>
    </row>
    <row r="8558" spans="1:22" x14ac:dyDescent="0.35">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s="13">
        <v>150.40799999999999</v>
      </c>
      <c r="S8558" s="13">
        <f t="shared" si="400"/>
        <v>105.28559999999999</v>
      </c>
      <c r="T8558" s="13">
        <f t="shared" si="401"/>
        <v>45.122399999999999</v>
      </c>
      <c r="U8558" s="2">
        <f t="shared" si="399"/>
        <v>0.30000000000000004</v>
      </c>
      <c r="V8558">
        <f>Table1[[#This Row],[Ship Date]]-Table1[[#This Row],[Order Date]]</f>
        <v>0</v>
      </c>
    </row>
    <row r="8559" spans="1:22" x14ac:dyDescent="0.35">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s="13">
        <v>453.57600000000002</v>
      </c>
      <c r="S8559" s="13">
        <f t="shared" si="400"/>
        <v>317.50319999999999</v>
      </c>
      <c r="T8559" s="13">
        <f t="shared" si="401"/>
        <v>136.07280000000003</v>
      </c>
      <c r="U8559" s="2">
        <f t="shared" si="399"/>
        <v>0.30000000000000004</v>
      </c>
      <c r="V8559">
        <f>Table1[[#This Row],[Ship Date]]-Table1[[#This Row],[Order Date]]</f>
        <v>3</v>
      </c>
    </row>
    <row r="8560" spans="1:22" x14ac:dyDescent="0.35">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s="13">
        <v>45.36</v>
      </c>
      <c r="S8560" s="13">
        <f t="shared" si="400"/>
        <v>31.751999999999999</v>
      </c>
      <c r="T8560" s="13">
        <f t="shared" si="401"/>
        <v>13.608000000000001</v>
      </c>
      <c r="U8560" s="2">
        <f t="shared" si="399"/>
        <v>0.3</v>
      </c>
      <c r="V8560">
        <f>Table1[[#This Row],[Ship Date]]-Table1[[#This Row],[Order Date]]</f>
        <v>3</v>
      </c>
    </row>
    <row r="8561" spans="1:22" x14ac:dyDescent="0.35">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s="13">
        <v>287.88</v>
      </c>
      <c r="S8561" s="13">
        <f t="shared" si="400"/>
        <v>201.51599999999999</v>
      </c>
      <c r="T8561" s="13">
        <f t="shared" si="401"/>
        <v>86.364000000000004</v>
      </c>
      <c r="U8561" s="2">
        <f t="shared" si="399"/>
        <v>0.30000000000000004</v>
      </c>
      <c r="V8561">
        <f>Table1[[#This Row],[Ship Date]]-Table1[[#This Row],[Order Date]]</f>
        <v>3</v>
      </c>
    </row>
    <row r="8562" spans="1:22" x14ac:dyDescent="0.35">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s="13">
        <v>131.88</v>
      </c>
      <c r="S8562" s="13">
        <f t="shared" si="400"/>
        <v>92.315999999999988</v>
      </c>
      <c r="T8562" s="13">
        <f t="shared" si="401"/>
        <v>39.564000000000007</v>
      </c>
      <c r="U8562" s="2">
        <f t="shared" si="399"/>
        <v>0.30000000000000004</v>
      </c>
      <c r="V8562">
        <f>Table1[[#This Row],[Ship Date]]-Table1[[#This Row],[Order Date]]</f>
        <v>3</v>
      </c>
    </row>
    <row r="8563" spans="1:22" x14ac:dyDescent="0.35">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s="13">
        <v>2.3279999999999998</v>
      </c>
      <c r="S8563" s="13">
        <f t="shared" si="400"/>
        <v>1.6295999999999997</v>
      </c>
      <c r="T8563" s="13">
        <f t="shared" si="401"/>
        <v>0.69840000000000013</v>
      </c>
      <c r="U8563" s="2">
        <f t="shared" si="399"/>
        <v>0.3000000000000001</v>
      </c>
      <c r="V8563">
        <f>Table1[[#This Row],[Ship Date]]-Table1[[#This Row],[Order Date]]</f>
        <v>3</v>
      </c>
    </row>
    <row r="8564" spans="1:22" x14ac:dyDescent="0.35">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s="13">
        <v>1454.9</v>
      </c>
      <c r="S8564" s="13">
        <f t="shared" si="400"/>
        <v>1018.43</v>
      </c>
      <c r="T8564" s="13">
        <f t="shared" si="401"/>
        <v>436.47000000000014</v>
      </c>
      <c r="U8564" s="2">
        <f t="shared" si="399"/>
        <v>0.3000000000000001</v>
      </c>
      <c r="V8564">
        <f>Table1[[#This Row],[Ship Date]]-Table1[[#This Row],[Order Date]]</f>
        <v>4</v>
      </c>
    </row>
    <row r="8565" spans="1:22" x14ac:dyDescent="0.35">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s="13">
        <v>4.8419999999999996</v>
      </c>
      <c r="S8565" s="13">
        <f t="shared" si="400"/>
        <v>3.3893999999999997</v>
      </c>
      <c r="T8565" s="13">
        <f t="shared" si="401"/>
        <v>1.4525999999999999</v>
      </c>
      <c r="U8565" s="2">
        <f t="shared" si="399"/>
        <v>0.3</v>
      </c>
      <c r="V8565">
        <f>Table1[[#This Row],[Ship Date]]-Table1[[#This Row],[Order Date]]</f>
        <v>4</v>
      </c>
    </row>
    <row r="8566" spans="1:22" x14ac:dyDescent="0.35">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s="13">
        <v>220.70400000000001</v>
      </c>
      <c r="S8566" s="13">
        <f t="shared" si="400"/>
        <v>154.49279999999999</v>
      </c>
      <c r="T8566" s="13">
        <f t="shared" si="401"/>
        <v>66.211200000000019</v>
      </c>
      <c r="U8566" s="2">
        <f t="shared" si="399"/>
        <v>0.3000000000000001</v>
      </c>
      <c r="V8566">
        <f>Table1[[#This Row],[Ship Date]]-Table1[[#This Row],[Order Date]]</f>
        <v>4</v>
      </c>
    </row>
    <row r="8567" spans="1:22" x14ac:dyDescent="0.3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s="13">
        <v>67.176000000000002</v>
      </c>
      <c r="S8567" s="13">
        <f t="shared" si="400"/>
        <v>47.023199999999996</v>
      </c>
      <c r="T8567" s="13">
        <f t="shared" si="401"/>
        <v>20.152800000000006</v>
      </c>
      <c r="U8567" s="2">
        <f t="shared" si="399"/>
        <v>0.3000000000000001</v>
      </c>
      <c r="V8567">
        <f>Table1[[#This Row],[Ship Date]]-Table1[[#This Row],[Order Date]]</f>
        <v>1</v>
      </c>
    </row>
    <row r="8568" spans="1:22" x14ac:dyDescent="0.3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s="13">
        <v>15.231999999999999</v>
      </c>
      <c r="S8568" s="13">
        <f t="shared" si="400"/>
        <v>10.662399999999998</v>
      </c>
      <c r="T8568" s="13">
        <f t="shared" si="401"/>
        <v>4.5696000000000012</v>
      </c>
      <c r="U8568" s="2">
        <f t="shared" si="399"/>
        <v>0.3000000000000001</v>
      </c>
      <c r="V8568">
        <f>Table1[[#This Row],[Ship Date]]-Table1[[#This Row],[Order Date]]</f>
        <v>1</v>
      </c>
    </row>
    <row r="8569" spans="1:22" x14ac:dyDescent="0.35">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s="13">
        <v>31.103999999999999</v>
      </c>
      <c r="S8569" s="13">
        <f t="shared" si="400"/>
        <v>21.772799999999997</v>
      </c>
      <c r="T8569" s="13">
        <f t="shared" si="401"/>
        <v>9.3312000000000026</v>
      </c>
      <c r="U8569" s="2">
        <f t="shared" si="399"/>
        <v>0.3000000000000001</v>
      </c>
      <c r="V8569">
        <f>Table1[[#This Row],[Ship Date]]-Table1[[#This Row],[Order Date]]</f>
        <v>2</v>
      </c>
    </row>
    <row r="8570" spans="1:22" x14ac:dyDescent="0.35">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s="13">
        <v>968.74400000000003</v>
      </c>
      <c r="S8570" s="13">
        <f t="shared" si="400"/>
        <v>678.12080000000003</v>
      </c>
      <c r="T8570" s="13">
        <f t="shared" si="401"/>
        <v>290.6232</v>
      </c>
      <c r="U8570" s="2">
        <f t="shared" si="399"/>
        <v>0.3</v>
      </c>
      <c r="V8570">
        <f>Table1[[#This Row],[Ship Date]]-Table1[[#This Row],[Order Date]]</f>
        <v>6</v>
      </c>
    </row>
    <row r="8571" spans="1:22" x14ac:dyDescent="0.35">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s="13">
        <v>222.352</v>
      </c>
      <c r="S8571" s="13">
        <f t="shared" si="400"/>
        <v>155.6464</v>
      </c>
      <c r="T8571" s="13">
        <f t="shared" si="401"/>
        <v>66.705600000000004</v>
      </c>
      <c r="U8571" s="2">
        <f t="shared" si="399"/>
        <v>0.3</v>
      </c>
      <c r="V8571">
        <f>Table1[[#This Row],[Ship Date]]-Table1[[#This Row],[Order Date]]</f>
        <v>6</v>
      </c>
    </row>
    <row r="8572" spans="1:22" x14ac:dyDescent="0.35">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s="13">
        <v>479.98399999999998</v>
      </c>
      <c r="S8572" s="13">
        <f t="shared" si="400"/>
        <v>335.98879999999997</v>
      </c>
      <c r="T8572" s="13">
        <f t="shared" si="401"/>
        <v>143.99520000000001</v>
      </c>
      <c r="U8572" s="2">
        <f t="shared" si="399"/>
        <v>0.30000000000000004</v>
      </c>
      <c r="V8572">
        <f>Table1[[#This Row],[Ship Date]]-Table1[[#This Row],[Order Date]]</f>
        <v>6</v>
      </c>
    </row>
    <row r="8573" spans="1:22" x14ac:dyDescent="0.35">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s="13">
        <v>10.272</v>
      </c>
      <c r="S8573" s="13">
        <f t="shared" si="400"/>
        <v>7.1903999999999995</v>
      </c>
      <c r="T8573" s="13">
        <f t="shared" si="401"/>
        <v>3.0816000000000008</v>
      </c>
      <c r="U8573" s="2">
        <f t="shared" si="399"/>
        <v>0.30000000000000004</v>
      </c>
      <c r="V8573">
        <f>Table1[[#This Row],[Ship Date]]-Table1[[#This Row],[Order Date]]</f>
        <v>0</v>
      </c>
    </row>
    <row r="8574" spans="1:22" x14ac:dyDescent="0.35">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s="13">
        <v>998.85</v>
      </c>
      <c r="S8574" s="13">
        <f t="shared" si="400"/>
        <v>699.19499999999994</v>
      </c>
      <c r="T8574" s="13">
        <f t="shared" si="401"/>
        <v>299.65500000000009</v>
      </c>
      <c r="U8574" s="2">
        <f t="shared" si="399"/>
        <v>0.3000000000000001</v>
      </c>
      <c r="V8574">
        <f>Table1[[#This Row],[Ship Date]]-Table1[[#This Row],[Order Date]]</f>
        <v>4</v>
      </c>
    </row>
    <row r="8575" spans="1:22" x14ac:dyDescent="0.35">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s="13">
        <v>24.56</v>
      </c>
      <c r="S8575" s="13">
        <f t="shared" si="400"/>
        <v>17.191999999999997</v>
      </c>
      <c r="T8575" s="13">
        <f t="shared" si="401"/>
        <v>7.3680000000000021</v>
      </c>
      <c r="U8575" s="2">
        <f t="shared" si="399"/>
        <v>0.3000000000000001</v>
      </c>
      <c r="V8575">
        <f>Table1[[#This Row],[Ship Date]]-Table1[[#This Row],[Order Date]]</f>
        <v>2</v>
      </c>
    </row>
    <row r="8576" spans="1:22" x14ac:dyDescent="0.35">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s="13">
        <v>5.67</v>
      </c>
      <c r="S8576" s="13">
        <f t="shared" si="400"/>
        <v>3.9689999999999999</v>
      </c>
      <c r="T8576" s="13">
        <f t="shared" si="401"/>
        <v>1.7010000000000001</v>
      </c>
      <c r="U8576" s="2">
        <f t="shared" si="399"/>
        <v>0.3</v>
      </c>
      <c r="V8576">
        <f>Table1[[#This Row],[Ship Date]]-Table1[[#This Row],[Order Date]]</f>
        <v>0</v>
      </c>
    </row>
    <row r="8577" spans="1:22" x14ac:dyDescent="0.35">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s="13">
        <v>14.336</v>
      </c>
      <c r="S8577" s="13">
        <f t="shared" si="400"/>
        <v>10.0352</v>
      </c>
      <c r="T8577" s="13">
        <f t="shared" si="401"/>
        <v>4.3008000000000006</v>
      </c>
      <c r="U8577" s="2">
        <f t="shared" si="399"/>
        <v>0.30000000000000004</v>
      </c>
      <c r="V8577">
        <f>Table1[[#This Row],[Ship Date]]-Table1[[#This Row],[Order Date]]</f>
        <v>3</v>
      </c>
    </row>
    <row r="8578" spans="1:22" x14ac:dyDescent="0.35">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s="13">
        <v>102.3</v>
      </c>
      <c r="S8578" s="13">
        <f t="shared" si="400"/>
        <v>71.61</v>
      </c>
      <c r="T8578" s="13">
        <f t="shared" si="401"/>
        <v>30.689999999999998</v>
      </c>
      <c r="U8578" s="2">
        <f t="shared" si="399"/>
        <v>0.3</v>
      </c>
      <c r="V8578">
        <f>Table1[[#This Row],[Ship Date]]-Table1[[#This Row],[Order Date]]</f>
        <v>1</v>
      </c>
    </row>
    <row r="8579" spans="1:22" x14ac:dyDescent="0.35">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s="13">
        <v>607.52</v>
      </c>
      <c r="S8579" s="13">
        <f t="shared" si="400"/>
        <v>425.26399999999995</v>
      </c>
      <c r="T8579" s="13">
        <f t="shared" si="401"/>
        <v>182.25600000000003</v>
      </c>
      <c r="U8579" s="2">
        <f t="shared" ref="U8579:U8642" si="402">T8579/R8579</f>
        <v>0.30000000000000004</v>
      </c>
      <c r="V8579">
        <f>Table1[[#This Row],[Ship Date]]-Table1[[#This Row],[Order Date]]</f>
        <v>4</v>
      </c>
    </row>
    <row r="8580" spans="1:22" x14ac:dyDescent="0.35">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s="13">
        <v>31.16</v>
      </c>
      <c r="S8580" s="13">
        <f t="shared" ref="S8580:S8643" si="403">R8580*0.7</f>
        <v>21.811999999999998</v>
      </c>
      <c r="T8580" s="13">
        <f t="shared" ref="T8580:T8643" si="404">R8580-S8580</f>
        <v>9.3480000000000025</v>
      </c>
      <c r="U8580" s="2">
        <f t="shared" si="402"/>
        <v>0.3000000000000001</v>
      </c>
      <c r="V8580">
        <f>Table1[[#This Row],[Ship Date]]-Table1[[#This Row],[Order Date]]</f>
        <v>4</v>
      </c>
    </row>
    <row r="8581" spans="1:22" x14ac:dyDescent="0.35">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s="13">
        <v>2.61</v>
      </c>
      <c r="S8581" s="13">
        <f t="shared" si="403"/>
        <v>1.8269999999999997</v>
      </c>
      <c r="T8581" s="13">
        <f t="shared" si="404"/>
        <v>0.78300000000000014</v>
      </c>
      <c r="U8581" s="2">
        <f t="shared" si="402"/>
        <v>0.30000000000000004</v>
      </c>
      <c r="V8581">
        <f>Table1[[#This Row],[Ship Date]]-Table1[[#This Row],[Order Date]]</f>
        <v>6</v>
      </c>
    </row>
    <row r="8582" spans="1:22" x14ac:dyDescent="0.35">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s="13">
        <v>10.332000000000001</v>
      </c>
      <c r="S8582" s="13">
        <f t="shared" si="403"/>
        <v>7.2324000000000002</v>
      </c>
      <c r="T8582" s="13">
        <f t="shared" si="404"/>
        <v>3.0996000000000006</v>
      </c>
      <c r="U8582" s="2">
        <f t="shared" si="402"/>
        <v>0.30000000000000004</v>
      </c>
      <c r="V8582">
        <f>Table1[[#This Row],[Ship Date]]-Table1[[#This Row],[Order Date]]</f>
        <v>2</v>
      </c>
    </row>
    <row r="8583" spans="1:22" x14ac:dyDescent="0.35">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s="13">
        <v>10.368</v>
      </c>
      <c r="S8583" s="13">
        <f t="shared" si="403"/>
        <v>7.2576000000000001</v>
      </c>
      <c r="T8583" s="13">
        <f t="shared" si="404"/>
        <v>3.1104000000000003</v>
      </c>
      <c r="U8583" s="2">
        <f t="shared" si="402"/>
        <v>0.30000000000000004</v>
      </c>
      <c r="V8583">
        <f>Table1[[#This Row],[Ship Date]]-Table1[[#This Row],[Order Date]]</f>
        <v>2</v>
      </c>
    </row>
    <row r="8584" spans="1:22" x14ac:dyDescent="0.35">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s="13">
        <v>20.783999999999999</v>
      </c>
      <c r="S8584" s="13">
        <f t="shared" si="403"/>
        <v>14.548799999999998</v>
      </c>
      <c r="T8584" s="13">
        <f t="shared" si="404"/>
        <v>6.2352000000000007</v>
      </c>
      <c r="U8584" s="2">
        <f t="shared" si="402"/>
        <v>0.30000000000000004</v>
      </c>
      <c r="V8584">
        <f>Table1[[#This Row],[Ship Date]]-Table1[[#This Row],[Order Date]]</f>
        <v>2</v>
      </c>
    </row>
    <row r="8585" spans="1:22" x14ac:dyDescent="0.35">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s="13">
        <v>66.959999999999994</v>
      </c>
      <c r="S8585" s="13">
        <f t="shared" si="403"/>
        <v>46.871999999999993</v>
      </c>
      <c r="T8585" s="13">
        <f t="shared" si="404"/>
        <v>20.088000000000001</v>
      </c>
      <c r="U8585" s="2">
        <f t="shared" si="402"/>
        <v>0.30000000000000004</v>
      </c>
      <c r="V8585">
        <f>Table1[[#This Row],[Ship Date]]-Table1[[#This Row],[Order Date]]</f>
        <v>2</v>
      </c>
    </row>
    <row r="8586" spans="1:22" x14ac:dyDescent="0.35">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s="13">
        <v>17.248000000000001</v>
      </c>
      <c r="S8586" s="13">
        <f t="shared" si="403"/>
        <v>12.073600000000001</v>
      </c>
      <c r="T8586" s="13">
        <f t="shared" si="404"/>
        <v>5.1744000000000003</v>
      </c>
      <c r="U8586" s="2">
        <f t="shared" si="402"/>
        <v>0.3</v>
      </c>
      <c r="V8586">
        <f>Table1[[#This Row],[Ship Date]]-Table1[[#This Row],[Order Date]]</f>
        <v>4</v>
      </c>
    </row>
    <row r="8587" spans="1:22" x14ac:dyDescent="0.3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s="13">
        <v>11.087999999999999</v>
      </c>
      <c r="S8587" s="13">
        <f t="shared" si="403"/>
        <v>7.7615999999999987</v>
      </c>
      <c r="T8587" s="13">
        <f t="shared" si="404"/>
        <v>3.3264000000000005</v>
      </c>
      <c r="U8587" s="2">
        <f t="shared" si="402"/>
        <v>0.30000000000000004</v>
      </c>
      <c r="V8587">
        <f>Table1[[#This Row],[Ship Date]]-Table1[[#This Row],[Order Date]]</f>
        <v>6</v>
      </c>
    </row>
    <row r="8588" spans="1:22" x14ac:dyDescent="0.35">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s="13">
        <v>1287.45</v>
      </c>
      <c r="S8588" s="13">
        <f t="shared" si="403"/>
        <v>901.21499999999992</v>
      </c>
      <c r="T8588" s="13">
        <f t="shared" si="404"/>
        <v>386.23500000000013</v>
      </c>
      <c r="U8588" s="2">
        <f t="shared" si="402"/>
        <v>0.3000000000000001</v>
      </c>
      <c r="V8588">
        <f>Table1[[#This Row],[Ship Date]]-Table1[[#This Row],[Order Date]]</f>
        <v>7</v>
      </c>
    </row>
    <row r="8589" spans="1:22" x14ac:dyDescent="0.35">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s="13">
        <v>168.1</v>
      </c>
      <c r="S8589" s="13">
        <f t="shared" si="403"/>
        <v>117.66999999999999</v>
      </c>
      <c r="T8589" s="13">
        <f t="shared" si="404"/>
        <v>50.430000000000007</v>
      </c>
      <c r="U8589" s="2">
        <f t="shared" si="402"/>
        <v>0.30000000000000004</v>
      </c>
      <c r="V8589">
        <f>Table1[[#This Row],[Ship Date]]-Table1[[#This Row],[Order Date]]</f>
        <v>7</v>
      </c>
    </row>
    <row r="8590" spans="1:22" x14ac:dyDescent="0.3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s="13">
        <v>51.968000000000004</v>
      </c>
      <c r="S8590" s="13">
        <f t="shared" si="403"/>
        <v>36.377600000000001</v>
      </c>
      <c r="T8590" s="13">
        <f t="shared" si="404"/>
        <v>15.590400000000002</v>
      </c>
      <c r="U8590" s="2">
        <f t="shared" si="402"/>
        <v>0.30000000000000004</v>
      </c>
      <c r="V8590">
        <f>Table1[[#This Row],[Ship Date]]-Table1[[#This Row],[Order Date]]</f>
        <v>7</v>
      </c>
    </row>
    <row r="8591" spans="1:22" x14ac:dyDescent="0.35">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s="13">
        <v>4.7679999999999998</v>
      </c>
      <c r="S8591" s="13">
        <f t="shared" si="403"/>
        <v>3.3375999999999997</v>
      </c>
      <c r="T8591" s="13">
        <f t="shared" si="404"/>
        <v>1.4304000000000001</v>
      </c>
      <c r="U8591" s="2">
        <f t="shared" si="402"/>
        <v>0.30000000000000004</v>
      </c>
      <c r="V8591">
        <f>Table1[[#This Row],[Ship Date]]-Table1[[#This Row],[Order Date]]</f>
        <v>3</v>
      </c>
    </row>
    <row r="8592" spans="1:22" x14ac:dyDescent="0.35">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s="13">
        <v>7.98</v>
      </c>
      <c r="S8592" s="13">
        <f t="shared" si="403"/>
        <v>5.5860000000000003</v>
      </c>
      <c r="T8592" s="13">
        <f t="shared" si="404"/>
        <v>2.3940000000000001</v>
      </c>
      <c r="U8592" s="2">
        <f t="shared" si="402"/>
        <v>0.3</v>
      </c>
      <c r="V8592">
        <f>Table1[[#This Row],[Ship Date]]-Table1[[#This Row],[Order Date]]</f>
        <v>2</v>
      </c>
    </row>
    <row r="8593" spans="1:22" x14ac:dyDescent="0.35">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s="13">
        <v>18.687999999999999</v>
      </c>
      <c r="S8593" s="13">
        <f t="shared" si="403"/>
        <v>13.081599999999998</v>
      </c>
      <c r="T8593" s="13">
        <f t="shared" si="404"/>
        <v>5.6064000000000007</v>
      </c>
      <c r="U8593" s="2">
        <f t="shared" si="402"/>
        <v>0.30000000000000004</v>
      </c>
      <c r="V8593">
        <f>Table1[[#This Row],[Ship Date]]-Table1[[#This Row],[Order Date]]</f>
        <v>3</v>
      </c>
    </row>
    <row r="8594" spans="1:22" x14ac:dyDescent="0.3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s="13">
        <v>11.664</v>
      </c>
      <c r="S8594" s="13">
        <f t="shared" si="403"/>
        <v>8.1647999999999996</v>
      </c>
      <c r="T8594" s="13">
        <f t="shared" si="404"/>
        <v>3.4992000000000001</v>
      </c>
      <c r="U8594" s="2">
        <f t="shared" si="402"/>
        <v>0.3</v>
      </c>
      <c r="V8594">
        <f>Table1[[#This Row],[Ship Date]]-Table1[[#This Row],[Order Date]]</f>
        <v>3</v>
      </c>
    </row>
    <row r="8595" spans="1:22" x14ac:dyDescent="0.35">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s="13">
        <v>191.976</v>
      </c>
      <c r="S8595" s="13">
        <f t="shared" si="403"/>
        <v>134.38319999999999</v>
      </c>
      <c r="T8595" s="13">
        <f t="shared" si="404"/>
        <v>57.592800000000011</v>
      </c>
      <c r="U8595" s="2">
        <f t="shared" si="402"/>
        <v>0.30000000000000004</v>
      </c>
      <c r="V8595">
        <f>Table1[[#This Row],[Ship Date]]-Table1[[#This Row],[Order Date]]</f>
        <v>4</v>
      </c>
    </row>
    <row r="8596" spans="1:22" x14ac:dyDescent="0.35">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s="13">
        <v>499.16800000000001</v>
      </c>
      <c r="S8596" s="13">
        <f t="shared" si="403"/>
        <v>349.41759999999999</v>
      </c>
      <c r="T8596" s="13">
        <f t="shared" si="404"/>
        <v>149.75040000000001</v>
      </c>
      <c r="U8596" s="2">
        <f t="shared" si="402"/>
        <v>0.30000000000000004</v>
      </c>
      <c r="V8596">
        <f>Table1[[#This Row],[Ship Date]]-Table1[[#This Row],[Order Date]]</f>
        <v>4</v>
      </c>
    </row>
    <row r="8597" spans="1:22" x14ac:dyDescent="0.35">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s="13">
        <v>11.88</v>
      </c>
      <c r="S8597" s="13">
        <f t="shared" si="403"/>
        <v>8.3160000000000007</v>
      </c>
      <c r="T8597" s="13">
        <f t="shared" si="404"/>
        <v>3.5640000000000001</v>
      </c>
      <c r="U8597" s="2">
        <f t="shared" si="402"/>
        <v>0.3</v>
      </c>
      <c r="V8597">
        <f>Table1[[#This Row],[Ship Date]]-Table1[[#This Row],[Order Date]]</f>
        <v>2</v>
      </c>
    </row>
    <row r="8598" spans="1:22" x14ac:dyDescent="0.35">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s="13">
        <v>35.44</v>
      </c>
      <c r="S8598" s="13">
        <f t="shared" si="403"/>
        <v>24.807999999999996</v>
      </c>
      <c r="T8598" s="13">
        <f t="shared" si="404"/>
        <v>10.632000000000001</v>
      </c>
      <c r="U8598" s="2">
        <f t="shared" si="402"/>
        <v>0.30000000000000004</v>
      </c>
      <c r="V8598">
        <f>Table1[[#This Row],[Ship Date]]-Table1[[#This Row],[Order Date]]</f>
        <v>2</v>
      </c>
    </row>
    <row r="8599" spans="1:22" x14ac:dyDescent="0.3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s="13">
        <v>67.135999999999996</v>
      </c>
      <c r="S8599" s="13">
        <f t="shared" si="403"/>
        <v>46.995199999999997</v>
      </c>
      <c r="T8599" s="13">
        <f t="shared" si="404"/>
        <v>20.140799999999999</v>
      </c>
      <c r="U8599" s="2">
        <f t="shared" si="402"/>
        <v>0.3</v>
      </c>
      <c r="V8599">
        <f>Table1[[#This Row],[Ship Date]]-Table1[[#This Row],[Order Date]]</f>
        <v>4</v>
      </c>
    </row>
    <row r="8600" spans="1:22" x14ac:dyDescent="0.35">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s="13">
        <v>4.32</v>
      </c>
      <c r="S8600" s="13">
        <f t="shared" si="403"/>
        <v>3.024</v>
      </c>
      <c r="T8600" s="13">
        <f t="shared" si="404"/>
        <v>1.2960000000000003</v>
      </c>
      <c r="U8600" s="2">
        <f t="shared" si="402"/>
        <v>0.30000000000000004</v>
      </c>
      <c r="V8600">
        <f>Table1[[#This Row],[Ship Date]]-Table1[[#This Row],[Order Date]]</f>
        <v>5</v>
      </c>
    </row>
    <row r="8601" spans="1:22" x14ac:dyDescent="0.35">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s="13">
        <v>14.94</v>
      </c>
      <c r="S8601" s="13">
        <f t="shared" si="403"/>
        <v>10.457999999999998</v>
      </c>
      <c r="T8601" s="13">
        <f t="shared" si="404"/>
        <v>4.4820000000000011</v>
      </c>
      <c r="U8601" s="2">
        <f t="shared" si="402"/>
        <v>0.3000000000000001</v>
      </c>
      <c r="V8601">
        <f>Table1[[#This Row],[Ship Date]]-Table1[[#This Row],[Order Date]]</f>
        <v>5</v>
      </c>
    </row>
    <row r="8602" spans="1:22" x14ac:dyDescent="0.35">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s="13">
        <v>40.54</v>
      </c>
      <c r="S8602" s="13">
        <f t="shared" si="403"/>
        <v>28.377999999999997</v>
      </c>
      <c r="T8602" s="13">
        <f t="shared" si="404"/>
        <v>12.162000000000003</v>
      </c>
      <c r="U8602" s="2">
        <f t="shared" si="402"/>
        <v>0.30000000000000004</v>
      </c>
      <c r="V8602">
        <f>Table1[[#This Row],[Ship Date]]-Table1[[#This Row],[Order Date]]</f>
        <v>5</v>
      </c>
    </row>
    <row r="8603" spans="1:22" x14ac:dyDescent="0.35">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s="13">
        <v>7.3120000000000003</v>
      </c>
      <c r="S8603" s="13">
        <f t="shared" si="403"/>
        <v>5.1184000000000003</v>
      </c>
      <c r="T8603" s="13">
        <f t="shared" si="404"/>
        <v>2.1936</v>
      </c>
      <c r="U8603" s="2">
        <f t="shared" si="402"/>
        <v>0.3</v>
      </c>
      <c r="V8603">
        <f>Table1[[#This Row],[Ship Date]]-Table1[[#This Row],[Order Date]]</f>
        <v>5</v>
      </c>
    </row>
    <row r="8604" spans="1:22" x14ac:dyDescent="0.35">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s="13">
        <v>475.94400000000002</v>
      </c>
      <c r="S8604" s="13">
        <f t="shared" si="403"/>
        <v>333.16079999999999</v>
      </c>
      <c r="T8604" s="13">
        <f t="shared" si="404"/>
        <v>142.78320000000002</v>
      </c>
      <c r="U8604" s="2">
        <f t="shared" si="402"/>
        <v>0.30000000000000004</v>
      </c>
      <c r="V8604">
        <f>Table1[[#This Row],[Ship Date]]-Table1[[#This Row],[Order Date]]</f>
        <v>0</v>
      </c>
    </row>
    <row r="8605" spans="1:22" x14ac:dyDescent="0.35">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s="13">
        <v>30.08</v>
      </c>
      <c r="S8605" s="13">
        <f t="shared" si="403"/>
        <v>21.055999999999997</v>
      </c>
      <c r="T8605" s="13">
        <f t="shared" si="404"/>
        <v>9.0240000000000009</v>
      </c>
      <c r="U8605" s="2">
        <f t="shared" si="402"/>
        <v>0.30000000000000004</v>
      </c>
      <c r="V8605">
        <f>Table1[[#This Row],[Ship Date]]-Table1[[#This Row],[Order Date]]</f>
        <v>5</v>
      </c>
    </row>
    <row r="8606" spans="1:22" x14ac:dyDescent="0.35">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s="13">
        <v>165.6</v>
      </c>
      <c r="S8606" s="13">
        <f t="shared" si="403"/>
        <v>115.91999999999999</v>
      </c>
      <c r="T8606" s="13">
        <f t="shared" si="404"/>
        <v>49.680000000000007</v>
      </c>
      <c r="U8606" s="2">
        <f t="shared" si="402"/>
        <v>0.30000000000000004</v>
      </c>
      <c r="V8606">
        <f>Table1[[#This Row],[Ship Date]]-Table1[[#This Row],[Order Date]]</f>
        <v>5</v>
      </c>
    </row>
    <row r="8607" spans="1:22" x14ac:dyDescent="0.35">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s="13">
        <v>180.96</v>
      </c>
      <c r="S8607" s="13">
        <f t="shared" si="403"/>
        <v>126.672</v>
      </c>
      <c r="T8607" s="13">
        <f t="shared" si="404"/>
        <v>54.288000000000011</v>
      </c>
      <c r="U8607" s="2">
        <f t="shared" si="402"/>
        <v>0.30000000000000004</v>
      </c>
      <c r="V8607">
        <f>Table1[[#This Row],[Ship Date]]-Table1[[#This Row],[Order Date]]</f>
        <v>5</v>
      </c>
    </row>
    <row r="8608" spans="1:22" x14ac:dyDescent="0.35">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s="13">
        <v>23.18</v>
      </c>
      <c r="S8608" s="13">
        <f t="shared" si="403"/>
        <v>16.225999999999999</v>
      </c>
      <c r="T8608" s="13">
        <f t="shared" si="404"/>
        <v>6.9540000000000006</v>
      </c>
      <c r="U8608" s="2">
        <f t="shared" si="402"/>
        <v>0.30000000000000004</v>
      </c>
      <c r="V8608">
        <f>Table1[[#This Row],[Ship Date]]-Table1[[#This Row],[Order Date]]</f>
        <v>4</v>
      </c>
    </row>
    <row r="8609" spans="1:22" x14ac:dyDescent="0.35">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s="13">
        <v>56.96</v>
      </c>
      <c r="S8609" s="13">
        <f t="shared" si="403"/>
        <v>39.872</v>
      </c>
      <c r="T8609" s="13">
        <f t="shared" si="404"/>
        <v>17.088000000000001</v>
      </c>
      <c r="U8609" s="2">
        <f t="shared" si="402"/>
        <v>0.3</v>
      </c>
      <c r="V8609">
        <f>Table1[[#This Row],[Ship Date]]-Table1[[#This Row],[Order Date]]</f>
        <v>5</v>
      </c>
    </row>
    <row r="8610" spans="1:22" x14ac:dyDescent="0.35">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s="13">
        <v>15.56</v>
      </c>
      <c r="S8610" s="13">
        <f t="shared" si="403"/>
        <v>10.891999999999999</v>
      </c>
      <c r="T8610" s="13">
        <f t="shared" si="404"/>
        <v>4.668000000000001</v>
      </c>
      <c r="U8610" s="2">
        <f t="shared" si="402"/>
        <v>0.30000000000000004</v>
      </c>
      <c r="V8610">
        <f>Table1[[#This Row],[Ship Date]]-Table1[[#This Row],[Order Date]]</f>
        <v>5</v>
      </c>
    </row>
    <row r="8611" spans="1:22" x14ac:dyDescent="0.35">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s="13">
        <v>353.56799999999998</v>
      </c>
      <c r="S8611" s="13">
        <f t="shared" si="403"/>
        <v>247.49759999999998</v>
      </c>
      <c r="T8611" s="13">
        <f t="shared" si="404"/>
        <v>106.07040000000001</v>
      </c>
      <c r="U8611" s="2">
        <f t="shared" si="402"/>
        <v>0.30000000000000004</v>
      </c>
      <c r="V8611">
        <f>Table1[[#This Row],[Ship Date]]-Table1[[#This Row],[Order Date]]</f>
        <v>5</v>
      </c>
    </row>
    <row r="8612" spans="1:22" x14ac:dyDescent="0.35">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s="13">
        <v>13.96</v>
      </c>
      <c r="S8612" s="13">
        <f t="shared" si="403"/>
        <v>9.7720000000000002</v>
      </c>
      <c r="T8612" s="13">
        <f t="shared" si="404"/>
        <v>4.1880000000000006</v>
      </c>
      <c r="U8612" s="2">
        <f t="shared" si="402"/>
        <v>0.30000000000000004</v>
      </c>
      <c r="V8612">
        <f>Table1[[#This Row],[Ship Date]]-Table1[[#This Row],[Order Date]]</f>
        <v>5</v>
      </c>
    </row>
    <row r="8613" spans="1:22" x14ac:dyDescent="0.35">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s="13">
        <v>82.95</v>
      </c>
      <c r="S8613" s="13">
        <f t="shared" si="403"/>
        <v>58.064999999999998</v>
      </c>
      <c r="T8613" s="13">
        <f t="shared" si="404"/>
        <v>24.885000000000005</v>
      </c>
      <c r="U8613" s="2">
        <f t="shared" si="402"/>
        <v>0.30000000000000004</v>
      </c>
      <c r="V8613">
        <f>Table1[[#This Row],[Ship Date]]-Table1[[#This Row],[Order Date]]</f>
        <v>4</v>
      </c>
    </row>
    <row r="8614" spans="1:22" x14ac:dyDescent="0.35">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s="13">
        <v>39.68</v>
      </c>
      <c r="S8614" s="13">
        <f t="shared" si="403"/>
        <v>27.776</v>
      </c>
      <c r="T8614" s="13">
        <f t="shared" si="404"/>
        <v>11.904</v>
      </c>
      <c r="U8614" s="2">
        <f t="shared" si="402"/>
        <v>0.3</v>
      </c>
      <c r="V8614">
        <f>Table1[[#This Row],[Ship Date]]-Table1[[#This Row],[Order Date]]</f>
        <v>4</v>
      </c>
    </row>
    <row r="8615" spans="1:22" x14ac:dyDescent="0.35">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s="13">
        <v>479.97</v>
      </c>
      <c r="S8615" s="13">
        <f t="shared" si="403"/>
        <v>335.97899999999998</v>
      </c>
      <c r="T8615" s="13">
        <f t="shared" si="404"/>
        <v>143.99100000000004</v>
      </c>
      <c r="U8615" s="2">
        <f t="shared" si="402"/>
        <v>0.30000000000000004</v>
      </c>
      <c r="V8615">
        <f>Table1[[#This Row],[Ship Date]]-Table1[[#This Row],[Order Date]]</f>
        <v>5</v>
      </c>
    </row>
    <row r="8616" spans="1:22" x14ac:dyDescent="0.35">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s="13">
        <v>7.38</v>
      </c>
      <c r="S8616" s="13">
        <f t="shared" si="403"/>
        <v>5.1659999999999995</v>
      </c>
      <c r="T8616" s="13">
        <f t="shared" si="404"/>
        <v>2.2140000000000004</v>
      </c>
      <c r="U8616" s="2">
        <f t="shared" si="402"/>
        <v>0.30000000000000004</v>
      </c>
      <c r="V8616">
        <f>Table1[[#This Row],[Ship Date]]-Table1[[#This Row],[Order Date]]</f>
        <v>4</v>
      </c>
    </row>
    <row r="8617" spans="1:22" x14ac:dyDescent="0.35">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s="13">
        <v>14.256</v>
      </c>
      <c r="S8617" s="13">
        <f t="shared" si="403"/>
        <v>9.9791999999999987</v>
      </c>
      <c r="T8617" s="13">
        <f t="shared" si="404"/>
        <v>4.2768000000000015</v>
      </c>
      <c r="U8617" s="2">
        <f t="shared" si="402"/>
        <v>0.3000000000000001</v>
      </c>
      <c r="V8617">
        <f>Table1[[#This Row],[Ship Date]]-Table1[[#This Row],[Order Date]]</f>
        <v>4</v>
      </c>
    </row>
    <row r="8618" spans="1:22" x14ac:dyDescent="0.35">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s="13">
        <v>81.98</v>
      </c>
      <c r="S8618" s="13">
        <f t="shared" si="403"/>
        <v>57.385999999999996</v>
      </c>
      <c r="T8618" s="13">
        <f t="shared" si="404"/>
        <v>24.594000000000008</v>
      </c>
      <c r="U8618" s="2">
        <f t="shared" si="402"/>
        <v>0.3000000000000001</v>
      </c>
      <c r="V8618">
        <f>Table1[[#This Row],[Ship Date]]-Table1[[#This Row],[Order Date]]</f>
        <v>4</v>
      </c>
    </row>
    <row r="8619" spans="1:22" x14ac:dyDescent="0.35">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s="13">
        <v>39.624000000000002</v>
      </c>
      <c r="S8619" s="13">
        <f t="shared" si="403"/>
        <v>27.736799999999999</v>
      </c>
      <c r="T8619" s="13">
        <f t="shared" si="404"/>
        <v>11.887200000000004</v>
      </c>
      <c r="U8619" s="2">
        <f t="shared" si="402"/>
        <v>0.30000000000000004</v>
      </c>
      <c r="V8619">
        <f>Table1[[#This Row],[Ship Date]]-Table1[[#This Row],[Order Date]]</f>
        <v>4</v>
      </c>
    </row>
    <row r="8620" spans="1:22" x14ac:dyDescent="0.35">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s="13">
        <v>399.67200000000003</v>
      </c>
      <c r="S8620" s="13">
        <f t="shared" si="403"/>
        <v>279.7704</v>
      </c>
      <c r="T8620" s="13">
        <f t="shared" si="404"/>
        <v>119.90160000000003</v>
      </c>
      <c r="U8620" s="2">
        <f t="shared" si="402"/>
        <v>0.30000000000000004</v>
      </c>
      <c r="V8620">
        <f>Table1[[#This Row],[Ship Date]]-Table1[[#This Row],[Order Date]]</f>
        <v>5</v>
      </c>
    </row>
    <row r="8621" spans="1:22" x14ac:dyDescent="0.35">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s="13">
        <v>65.12</v>
      </c>
      <c r="S8621" s="13">
        <f t="shared" si="403"/>
        <v>45.584000000000003</v>
      </c>
      <c r="T8621" s="13">
        <f t="shared" si="404"/>
        <v>19.536000000000001</v>
      </c>
      <c r="U8621" s="2">
        <f t="shared" si="402"/>
        <v>0.3</v>
      </c>
      <c r="V8621">
        <f>Table1[[#This Row],[Ship Date]]-Table1[[#This Row],[Order Date]]</f>
        <v>5</v>
      </c>
    </row>
    <row r="8622" spans="1:22" x14ac:dyDescent="0.35">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s="13">
        <v>30.56</v>
      </c>
      <c r="S8622" s="13">
        <f t="shared" si="403"/>
        <v>21.391999999999999</v>
      </c>
      <c r="T8622" s="13">
        <f t="shared" si="404"/>
        <v>9.1679999999999993</v>
      </c>
      <c r="U8622" s="2">
        <f t="shared" si="402"/>
        <v>0.3</v>
      </c>
      <c r="V8622">
        <f>Table1[[#This Row],[Ship Date]]-Table1[[#This Row],[Order Date]]</f>
        <v>3</v>
      </c>
    </row>
    <row r="8623" spans="1:22" x14ac:dyDescent="0.35">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s="13">
        <v>20.768000000000001</v>
      </c>
      <c r="S8623" s="13">
        <f t="shared" si="403"/>
        <v>14.537599999999999</v>
      </c>
      <c r="T8623" s="13">
        <f t="shared" si="404"/>
        <v>6.2304000000000013</v>
      </c>
      <c r="U8623" s="2">
        <f t="shared" si="402"/>
        <v>0.30000000000000004</v>
      </c>
      <c r="V8623">
        <f>Table1[[#This Row],[Ship Date]]-Table1[[#This Row],[Order Date]]</f>
        <v>5</v>
      </c>
    </row>
    <row r="8624" spans="1:22" x14ac:dyDescent="0.35">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s="13">
        <v>39.808</v>
      </c>
      <c r="S8624" s="13">
        <f t="shared" si="403"/>
        <v>27.865599999999997</v>
      </c>
      <c r="T8624" s="13">
        <f t="shared" si="404"/>
        <v>11.942400000000003</v>
      </c>
      <c r="U8624" s="2">
        <f t="shared" si="402"/>
        <v>0.30000000000000004</v>
      </c>
      <c r="V8624">
        <f>Table1[[#This Row],[Ship Date]]-Table1[[#This Row],[Order Date]]</f>
        <v>4</v>
      </c>
    </row>
    <row r="8625" spans="1:22" x14ac:dyDescent="0.35">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s="13">
        <v>121.104</v>
      </c>
      <c r="S8625" s="13">
        <f t="shared" si="403"/>
        <v>84.772799999999989</v>
      </c>
      <c r="T8625" s="13">
        <f t="shared" si="404"/>
        <v>36.33120000000001</v>
      </c>
      <c r="U8625" s="2">
        <f t="shared" si="402"/>
        <v>0.3000000000000001</v>
      </c>
      <c r="V8625">
        <f>Table1[[#This Row],[Ship Date]]-Table1[[#This Row],[Order Date]]</f>
        <v>5</v>
      </c>
    </row>
    <row r="8626" spans="1:22" x14ac:dyDescent="0.35">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s="13">
        <v>111.96</v>
      </c>
      <c r="S8626" s="13">
        <f t="shared" si="403"/>
        <v>78.371999999999986</v>
      </c>
      <c r="T8626" s="13">
        <f t="shared" si="404"/>
        <v>33.588000000000008</v>
      </c>
      <c r="U8626" s="2">
        <f t="shared" si="402"/>
        <v>0.3000000000000001</v>
      </c>
      <c r="V8626">
        <f>Table1[[#This Row],[Ship Date]]-Table1[[#This Row],[Order Date]]</f>
        <v>5</v>
      </c>
    </row>
    <row r="8627" spans="1:22" x14ac:dyDescent="0.35">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s="13">
        <v>15.696</v>
      </c>
      <c r="S8627" s="13">
        <f t="shared" si="403"/>
        <v>10.9872</v>
      </c>
      <c r="T8627" s="13">
        <f t="shared" si="404"/>
        <v>4.7088000000000001</v>
      </c>
      <c r="U8627" s="2">
        <f t="shared" si="402"/>
        <v>0.3</v>
      </c>
      <c r="V8627">
        <f>Table1[[#This Row],[Ship Date]]-Table1[[#This Row],[Order Date]]</f>
        <v>4</v>
      </c>
    </row>
    <row r="8628" spans="1:22" x14ac:dyDescent="0.35">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s="13">
        <v>70.260000000000005</v>
      </c>
      <c r="S8628" s="13">
        <f t="shared" si="403"/>
        <v>49.182000000000002</v>
      </c>
      <c r="T8628" s="13">
        <f t="shared" si="404"/>
        <v>21.078000000000003</v>
      </c>
      <c r="U8628" s="2">
        <f t="shared" si="402"/>
        <v>0.30000000000000004</v>
      </c>
      <c r="V8628">
        <f>Table1[[#This Row],[Ship Date]]-Table1[[#This Row],[Order Date]]</f>
        <v>5</v>
      </c>
    </row>
    <row r="8629" spans="1:22" x14ac:dyDescent="0.35">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s="13">
        <v>90</v>
      </c>
      <c r="S8629" s="13">
        <f t="shared" si="403"/>
        <v>62.999999999999993</v>
      </c>
      <c r="T8629" s="13">
        <f t="shared" si="404"/>
        <v>27.000000000000007</v>
      </c>
      <c r="U8629" s="2">
        <f t="shared" si="402"/>
        <v>0.3000000000000001</v>
      </c>
      <c r="V8629">
        <f>Table1[[#This Row],[Ship Date]]-Table1[[#This Row],[Order Date]]</f>
        <v>5</v>
      </c>
    </row>
    <row r="8630" spans="1:22" x14ac:dyDescent="0.35">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s="13">
        <v>6.0960000000000001</v>
      </c>
      <c r="S8630" s="13">
        <f t="shared" si="403"/>
        <v>4.2671999999999999</v>
      </c>
      <c r="T8630" s="13">
        <f t="shared" si="404"/>
        <v>1.8288000000000002</v>
      </c>
      <c r="U8630" s="2">
        <f t="shared" si="402"/>
        <v>0.30000000000000004</v>
      </c>
      <c r="V8630">
        <f>Table1[[#This Row],[Ship Date]]-Table1[[#This Row],[Order Date]]</f>
        <v>5</v>
      </c>
    </row>
    <row r="8631" spans="1:22" x14ac:dyDescent="0.35">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s="13">
        <v>481.17599999999999</v>
      </c>
      <c r="S8631" s="13">
        <f t="shared" si="403"/>
        <v>336.82319999999999</v>
      </c>
      <c r="T8631" s="13">
        <f t="shared" si="404"/>
        <v>144.3528</v>
      </c>
      <c r="U8631" s="2">
        <f t="shared" si="402"/>
        <v>0.3</v>
      </c>
      <c r="V8631">
        <f>Table1[[#This Row],[Ship Date]]-Table1[[#This Row],[Order Date]]</f>
        <v>5</v>
      </c>
    </row>
    <row r="8632" spans="1:22" x14ac:dyDescent="0.35">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s="13">
        <v>7.24</v>
      </c>
      <c r="S8632" s="13">
        <f t="shared" si="403"/>
        <v>5.0679999999999996</v>
      </c>
      <c r="T8632" s="13">
        <f t="shared" si="404"/>
        <v>2.1720000000000006</v>
      </c>
      <c r="U8632" s="2">
        <f t="shared" si="402"/>
        <v>0.3000000000000001</v>
      </c>
      <c r="V8632">
        <f>Table1[[#This Row],[Ship Date]]-Table1[[#This Row],[Order Date]]</f>
        <v>5</v>
      </c>
    </row>
    <row r="8633" spans="1:22" x14ac:dyDescent="0.35">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s="13">
        <v>177.45</v>
      </c>
      <c r="S8633" s="13">
        <f t="shared" si="403"/>
        <v>124.21499999999999</v>
      </c>
      <c r="T8633" s="13">
        <f t="shared" si="404"/>
        <v>53.234999999999999</v>
      </c>
      <c r="U8633" s="2">
        <f t="shared" si="402"/>
        <v>0.3</v>
      </c>
      <c r="V8633">
        <f>Table1[[#This Row],[Ship Date]]-Table1[[#This Row],[Order Date]]</f>
        <v>1</v>
      </c>
    </row>
    <row r="8634" spans="1:22" x14ac:dyDescent="0.35">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s="13">
        <v>1369.7639999999999</v>
      </c>
      <c r="S8634" s="13">
        <f t="shared" si="403"/>
        <v>958.83479999999986</v>
      </c>
      <c r="T8634" s="13">
        <f t="shared" si="404"/>
        <v>410.92920000000004</v>
      </c>
      <c r="U8634" s="2">
        <f t="shared" si="402"/>
        <v>0.30000000000000004</v>
      </c>
      <c r="V8634">
        <f>Table1[[#This Row],[Ship Date]]-Table1[[#This Row],[Order Date]]</f>
        <v>1</v>
      </c>
    </row>
    <row r="8635" spans="1:22" x14ac:dyDescent="0.35">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s="13">
        <v>9.48</v>
      </c>
      <c r="S8635" s="13">
        <f t="shared" si="403"/>
        <v>6.6360000000000001</v>
      </c>
      <c r="T8635" s="13">
        <f t="shared" si="404"/>
        <v>2.8440000000000003</v>
      </c>
      <c r="U8635" s="2">
        <f t="shared" si="402"/>
        <v>0.30000000000000004</v>
      </c>
      <c r="V8635">
        <f>Table1[[#This Row],[Ship Date]]-Table1[[#This Row],[Order Date]]</f>
        <v>1</v>
      </c>
    </row>
    <row r="8636" spans="1:22" x14ac:dyDescent="0.35">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s="13">
        <v>130.97999999999999</v>
      </c>
      <c r="S8636" s="13">
        <f t="shared" si="403"/>
        <v>91.685999999999993</v>
      </c>
      <c r="T8636" s="13">
        <f t="shared" si="404"/>
        <v>39.293999999999997</v>
      </c>
      <c r="U8636" s="2">
        <f t="shared" si="402"/>
        <v>0.3</v>
      </c>
      <c r="V8636">
        <f>Table1[[#This Row],[Ship Date]]-Table1[[#This Row],[Order Date]]</f>
        <v>4</v>
      </c>
    </row>
    <row r="8637" spans="1:22" x14ac:dyDescent="0.35">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s="13">
        <v>174.95</v>
      </c>
      <c r="S8637" s="13">
        <f t="shared" si="403"/>
        <v>122.46499999999999</v>
      </c>
      <c r="T8637" s="13">
        <f t="shared" si="404"/>
        <v>52.484999999999999</v>
      </c>
      <c r="U8637" s="2">
        <f t="shared" si="402"/>
        <v>0.3</v>
      </c>
      <c r="V8637">
        <f>Table1[[#This Row],[Ship Date]]-Table1[[#This Row],[Order Date]]</f>
        <v>2</v>
      </c>
    </row>
    <row r="8638" spans="1:22" x14ac:dyDescent="0.35">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s="13">
        <v>826</v>
      </c>
      <c r="S8638" s="13">
        <f t="shared" si="403"/>
        <v>578.19999999999993</v>
      </c>
      <c r="T8638" s="13">
        <f t="shared" si="404"/>
        <v>247.80000000000007</v>
      </c>
      <c r="U8638" s="2">
        <f t="shared" si="402"/>
        <v>0.3000000000000001</v>
      </c>
      <c r="V8638">
        <f>Table1[[#This Row],[Ship Date]]-Table1[[#This Row],[Order Date]]</f>
        <v>2</v>
      </c>
    </row>
    <row r="8639" spans="1:22" x14ac:dyDescent="0.3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s="13">
        <v>139.58000000000001</v>
      </c>
      <c r="S8639" s="13">
        <f t="shared" si="403"/>
        <v>97.706000000000003</v>
      </c>
      <c r="T8639" s="13">
        <f t="shared" si="404"/>
        <v>41.874000000000009</v>
      </c>
      <c r="U8639" s="2">
        <f t="shared" si="402"/>
        <v>0.30000000000000004</v>
      </c>
      <c r="V8639">
        <f>Table1[[#This Row],[Ship Date]]-Table1[[#This Row],[Order Date]]</f>
        <v>5</v>
      </c>
    </row>
    <row r="8640" spans="1:22" x14ac:dyDescent="0.35">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s="13">
        <v>399.95</v>
      </c>
      <c r="S8640" s="13">
        <f t="shared" si="403"/>
        <v>279.96499999999997</v>
      </c>
      <c r="T8640" s="13">
        <f t="shared" si="404"/>
        <v>119.98500000000001</v>
      </c>
      <c r="U8640" s="2">
        <f t="shared" si="402"/>
        <v>0.30000000000000004</v>
      </c>
      <c r="V8640">
        <f>Table1[[#This Row],[Ship Date]]-Table1[[#This Row],[Order Date]]</f>
        <v>1</v>
      </c>
    </row>
    <row r="8641" spans="1:22" x14ac:dyDescent="0.35">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s="13">
        <v>12.39</v>
      </c>
      <c r="S8641" s="13">
        <f t="shared" si="403"/>
        <v>8.673</v>
      </c>
      <c r="T8641" s="13">
        <f t="shared" si="404"/>
        <v>3.7170000000000005</v>
      </c>
      <c r="U8641" s="2">
        <f t="shared" si="402"/>
        <v>0.30000000000000004</v>
      </c>
      <c r="V8641">
        <f>Table1[[#This Row],[Ship Date]]-Table1[[#This Row],[Order Date]]</f>
        <v>2</v>
      </c>
    </row>
    <row r="8642" spans="1:22" x14ac:dyDescent="0.35">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s="13">
        <v>760.98</v>
      </c>
      <c r="S8642" s="13">
        <f t="shared" si="403"/>
        <v>532.68600000000004</v>
      </c>
      <c r="T8642" s="13">
        <f t="shared" si="404"/>
        <v>228.29399999999998</v>
      </c>
      <c r="U8642" s="2">
        <f t="shared" si="402"/>
        <v>0.3</v>
      </c>
      <c r="V8642">
        <f>Table1[[#This Row],[Ship Date]]-Table1[[#This Row],[Order Date]]</f>
        <v>4</v>
      </c>
    </row>
    <row r="8643" spans="1:22" x14ac:dyDescent="0.35">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s="13">
        <v>67.86</v>
      </c>
      <c r="S8643" s="13">
        <f t="shared" si="403"/>
        <v>47.501999999999995</v>
      </c>
      <c r="T8643" s="13">
        <f t="shared" si="404"/>
        <v>20.358000000000004</v>
      </c>
      <c r="U8643" s="2">
        <f t="shared" ref="U8643:U8706" si="405">T8643/R8643</f>
        <v>0.30000000000000004</v>
      </c>
      <c r="V8643">
        <f>Table1[[#This Row],[Ship Date]]-Table1[[#This Row],[Order Date]]</f>
        <v>0</v>
      </c>
    </row>
    <row r="8644" spans="1:22" x14ac:dyDescent="0.35">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s="13">
        <v>31.504000000000001</v>
      </c>
      <c r="S8644" s="13">
        <f t="shared" ref="S8644:S8707" si="406">R8644*0.7</f>
        <v>22.052800000000001</v>
      </c>
      <c r="T8644" s="13">
        <f t="shared" ref="T8644:T8707" si="407">R8644-S8644</f>
        <v>9.4512</v>
      </c>
      <c r="U8644" s="2">
        <f t="shared" si="405"/>
        <v>0.3</v>
      </c>
      <c r="V8644">
        <f>Table1[[#This Row],[Ship Date]]-Table1[[#This Row],[Order Date]]</f>
        <v>7</v>
      </c>
    </row>
    <row r="8645" spans="1:22" x14ac:dyDescent="0.35">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s="13">
        <v>5.04</v>
      </c>
      <c r="S8645" s="13">
        <f t="shared" si="406"/>
        <v>3.5279999999999996</v>
      </c>
      <c r="T8645" s="13">
        <f t="shared" si="407"/>
        <v>1.5120000000000005</v>
      </c>
      <c r="U8645" s="2">
        <f t="shared" si="405"/>
        <v>0.3000000000000001</v>
      </c>
      <c r="V8645">
        <f>Table1[[#This Row],[Ship Date]]-Table1[[#This Row],[Order Date]]</f>
        <v>7</v>
      </c>
    </row>
    <row r="8646" spans="1:22" x14ac:dyDescent="0.35">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s="13">
        <v>39.878999999999998</v>
      </c>
      <c r="S8646" s="13">
        <f t="shared" si="406"/>
        <v>27.915299999999998</v>
      </c>
      <c r="T8646" s="13">
        <f t="shared" si="407"/>
        <v>11.963699999999999</v>
      </c>
      <c r="U8646" s="2">
        <f t="shared" si="405"/>
        <v>0.3</v>
      </c>
      <c r="V8646">
        <f>Table1[[#This Row],[Ship Date]]-Table1[[#This Row],[Order Date]]</f>
        <v>7</v>
      </c>
    </row>
    <row r="8647" spans="1:22" x14ac:dyDescent="0.35">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s="13">
        <v>4.7119999999999997</v>
      </c>
      <c r="S8647" s="13">
        <f t="shared" si="406"/>
        <v>3.2983999999999996</v>
      </c>
      <c r="T8647" s="13">
        <f t="shared" si="407"/>
        <v>1.4136000000000002</v>
      </c>
      <c r="U8647" s="2">
        <f t="shared" si="405"/>
        <v>0.30000000000000004</v>
      </c>
      <c r="V8647">
        <f>Table1[[#This Row],[Ship Date]]-Table1[[#This Row],[Order Date]]</f>
        <v>7</v>
      </c>
    </row>
    <row r="8648" spans="1:22" x14ac:dyDescent="0.3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s="13">
        <v>194.352</v>
      </c>
      <c r="S8648" s="13">
        <f t="shared" si="406"/>
        <v>136.04640000000001</v>
      </c>
      <c r="T8648" s="13">
        <f t="shared" si="407"/>
        <v>58.305599999999998</v>
      </c>
      <c r="U8648" s="2">
        <f t="shared" si="405"/>
        <v>0.3</v>
      </c>
      <c r="V8648">
        <f>Table1[[#This Row],[Ship Date]]-Table1[[#This Row],[Order Date]]</f>
        <v>4</v>
      </c>
    </row>
    <row r="8649" spans="1:22" x14ac:dyDescent="0.35">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s="13">
        <v>97.424000000000007</v>
      </c>
      <c r="S8649" s="13">
        <f t="shared" si="406"/>
        <v>68.196799999999996</v>
      </c>
      <c r="T8649" s="13">
        <f t="shared" si="407"/>
        <v>29.227200000000011</v>
      </c>
      <c r="U8649" s="2">
        <f t="shared" si="405"/>
        <v>0.3000000000000001</v>
      </c>
      <c r="V8649">
        <f>Table1[[#This Row],[Ship Date]]-Table1[[#This Row],[Order Date]]</f>
        <v>3</v>
      </c>
    </row>
    <row r="8650" spans="1:22" x14ac:dyDescent="0.35">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s="13">
        <v>704.76</v>
      </c>
      <c r="S8650" s="13">
        <f t="shared" si="406"/>
        <v>493.33199999999994</v>
      </c>
      <c r="T8650" s="13">
        <f t="shared" si="407"/>
        <v>211.42800000000005</v>
      </c>
      <c r="U8650" s="2">
        <f t="shared" si="405"/>
        <v>0.3000000000000001</v>
      </c>
      <c r="V8650">
        <f>Table1[[#This Row],[Ship Date]]-Table1[[#This Row],[Order Date]]</f>
        <v>5</v>
      </c>
    </row>
    <row r="8651" spans="1:22" x14ac:dyDescent="0.35">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s="13">
        <v>27.396000000000001</v>
      </c>
      <c r="S8651" s="13">
        <f t="shared" si="406"/>
        <v>19.177199999999999</v>
      </c>
      <c r="T8651" s="13">
        <f t="shared" si="407"/>
        <v>8.2188000000000017</v>
      </c>
      <c r="U8651" s="2">
        <f t="shared" si="405"/>
        <v>0.30000000000000004</v>
      </c>
      <c r="V8651">
        <f>Table1[[#This Row],[Ship Date]]-Table1[[#This Row],[Order Date]]</f>
        <v>5</v>
      </c>
    </row>
    <row r="8652" spans="1:22" x14ac:dyDescent="0.35">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s="13">
        <v>5.7</v>
      </c>
      <c r="S8652" s="13">
        <f t="shared" si="406"/>
        <v>3.9899999999999998</v>
      </c>
      <c r="T8652" s="13">
        <f t="shared" si="407"/>
        <v>1.7100000000000004</v>
      </c>
      <c r="U8652" s="2">
        <f t="shared" si="405"/>
        <v>0.30000000000000004</v>
      </c>
      <c r="V8652">
        <f>Table1[[#This Row],[Ship Date]]-Table1[[#This Row],[Order Date]]</f>
        <v>0</v>
      </c>
    </row>
    <row r="8653" spans="1:22" x14ac:dyDescent="0.35">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s="13">
        <v>14.19</v>
      </c>
      <c r="S8653" s="13">
        <f t="shared" si="406"/>
        <v>9.9329999999999998</v>
      </c>
      <c r="T8653" s="13">
        <f t="shared" si="407"/>
        <v>4.2569999999999997</v>
      </c>
      <c r="U8653" s="2">
        <f t="shared" si="405"/>
        <v>0.3</v>
      </c>
      <c r="V8653">
        <f>Table1[[#This Row],[Ship Date]]-Table1[[#This Row],[Order Date]]</f>
        <v>0</v>
      </c>
    </row>
    <row r="8654" spans="1:22" x14ac:dyDescent="0.35">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s="13">
        <v>7.3</v>
      </c>
      <c r="S8654" s="13">
        <f t="shared" si="406"/>
        <v>5.1099999999999994</v>
      </c>
      <c r="T8654" s="13">
        <f t="shared" si="407"/>
        <v>2.1900000000000004</v>
      </c>
      <c r="U8654" s="2">
        <f t="shared" si="405"/>
        <v>0.30000000000000004</v>
      </c>
      <c r="V8654">
        <f>Table1[[#This Row],[Ship Date]]-Table1[[#This Row],[Order Date]]</f>
        <v>0</v>
      </c>
    </row>
    <row r="8655" spans="1:22" x14ac:dyDescent="0.35">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s="13">
        <v>199.98</v>
      </c>
      <c r="S8655" s="13">
        <f t="shared" si="406"/>
        <v>139.98599999999999</v>
      </c>
      <c r="T8655" s="13">
        <f t="shared" si="407"/>
        <v>59.994</v>
      </c>
      <c r="U8655" s="2">
        <f t="shared" si="405"/>
        <v>0.3</v>
      </c>
      <c r="V8655">
        <f>Table1[[#This Row],[Ship Date]]-Table1[[#This Row],[Order Date]]</f>
        <v>0</v>
      </c>
    </row>
    <row r="8656" spans="1:22" x14ac:dyDescent="0.35">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s="13">
        <v>144.96</v>
      </c>
      <c r="S8656" s="13">
        <f t="shared" si="406"/>
        <v>101.47199999999999</v>
      </c>
      <c r="T8656" s="13">
        <f t="shared" si="407"/>
        <v>43.488000000000014</v>
      </c>
      <c r="U8656" s="2">
        <f t="shared" si="405"/>
        <v>0.3000000000000001</v>
      </c>
      <c r="V8656">
        <f>Table1[[#This Row],[Ship Date]]-Table1[[#This Row],[Order Date]]</f>
        <v>0</v>
      </c>
    </row>
    <row r="8657" spans="1:22" x14ac:dyDescent="0.35">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s="13">
        <v>118</v>
      </c>
      <c r="S8657" s="13">
        <f t="shared" si="406"/>
        <v>82.6</v>
      </c>
      <c r="T8657" s="13">
        <f t="shared" si="407"/>
        <v>35.400000000000006</v>
      </c>
      <c r="U8657" s="2">
        <f t="shared" si="405"/>
        <v>0.30000000000000004</v>
      </c>
      <c r="V8657">
        <f>Table1[[#This Row],[Ship Date]]-Table1[[#This Row],[Order Date]]</f>
        <v>0</v>
      </c>
    </row>
    <row r="8658" spans="1:22" x14ac:dyDescent="0.35">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s="13">
        <v>48.94</v>
      </c>
      <c r="S8658" s="13">
        <f t="shared" si="406"/>
        <v>34.257999999999996</v>
      </c>
      <c r="T8658" s="13">
        <f t="shared" si="407"/>
        <v>14.682000000000002</v>
      </c>
      <c r="U8658" s="2">
        <f t="shared" si="405"/>
        <v>0.30000000000000004</v>
      </c>
      <c r="V8658">
        <f>Table1[[#This Row],[Ship Date]]-Table1[[#This Row],[Order Date]]</f>
        <v>0</v>
      </c>
    </row>
    <row r="8659" spans="1:22" x14ac:dyDescent="0.35">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s="13">
        <v>22.66</v>
      </c>
      <c r="S8659" s="13">
        <f t="shared" si="406"/>
        <v>15.861999999999998</v>
      </c>
      <c r="T8659" s="13">
        <f t="shared" si="407"/>
        <v>6.7980000000000018</v>
      </c>
      <c r="U8659" s="2">
        <f t="shared" si="405"/>
        <v>0.3000000000000001</v>
      </c>
      <c r="V8659">
        <f>Table1[[#This Row],[Ship Date]]-Table1[[#This Row],[Order Date]]</f>
        <v>0</v>
      </c>
    </row>
    <row r="8660" spans="1:22" x14ac:dyDescent="0.35">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s="13">
        <v>0.83599999999999997</v>
      </c>
      <c r="S8660" s="13">
        <f t="shared" si="406"/>
        <v>0.58519999999999994</v>
      </c>
      <c r="T8660" s="13">
        <f t="shared" si="407"/>
        <v>0.25080000000000002</v>
      </c>
      <c r="U8660" s="2">
        <f t="shared" si="405"/>
        <v>0.30000000000000004</v>
      </c>
      <c r="V8660">
        <f>Table1[[#This Row],[Ship Date]]-Table1[[#This Row],[Order Date]]</f>
        <v>4</v>
      </c>
    </row>
    <row r="8661" spans="1:22" x14ac:dyDescent="0.35">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s="13">
        <v>30.96</v>
      </c>
      <c r="S8661" s="13">
        <f t="shared" si="406"/>
        <v>21.672000000000001</v>
      </c>
      <c r="T8661" s="13">
        <f t="shared" si="407"/>
        <v>9.2880000000000003</v>
      </c>
      <c r="U8661" s="2">
        <f t="shared" si="405"/>
        <v>0.3</v>
      </c>
      <c r="V8661">
        <f>Table1[[#This Row],[Ship Date]]-Table1[[#This Row],[Order Date]]</f>
        <v>5</v>
      </c>
    </row>
    <row r="8662" spans="1:22" x14ac:dyDescent="0.35">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s="13">
        <v>723.92</v>
      </c>
      <c r="S8662" s="13">
        <f t="shared" si="406"/>
        <v>506.74399999999991</v>
      </c>
      <c r="T8662" s="13">
        <f t="shared" si="407"/>
        <v>217.17600000000004</v>
      </c>
      <c r="U8662" s="2">
        <f t="shared" si="405"/>
        <v>0.3000000000000001</v>
      </c>
      <c r="V8662">
        <f>Table1[[#This Row],[Ship Date]]-Table1[[#This Row],[Order Date]]</f>
        <v>5</v>
      </c>
    </row>
    <row r="8663" spans="1:22" x14ac:dyDescent="0.35">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s="13">
        <v>21.968</v>
      </c>
      <c r="S8663" s="13">
        <f t="shared" si="406"/>
        <v>15.377599999999999</v>
      </c>
      <c r="T8663" s="13">
        <f t="shared" si="407"/>
        <v>6.5904000000000007</v>
      </c>
      <c r="U8663" s="2">
        <f t="shared" si="405"/>
        <v>0.30000000000000004</v>
      </c>
      <c r="V8663">
        <f>Table1[[#This Row],[Ship Date]]-Table1[[#This Row],[Order Date]]</f>
        <v>5</v>
      </c>
    </row>
    <row r="8664" spans="1:22" x14ac:dyDescent="0.35">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s="13">
        <v>619.15200000000004</v>
      </c>
      <c r="S8664" s="13">
        <f t="shared" si="406"/>
        <v>433.40640000000002</v>
      </c>
      <c r="T8664" s="13">
        <f t="shared" si="407"/>
        <v>185.74560000000002</v>
      </c>
      <c r="U8664" s="2">
        <f t="shared" si="405"/>
        <v>0.30000000000000004</v>
      </c>
      <c r="V8664">
        <f>Table1[[#This Row],[Ship Date]]-Table1[[#This Row],[Order Date]]</f>
        <v>5</v>
      </c>
    </row>
    <row r="8665" spans="1:22" x14ac:dyDescent="0.35">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s="13">
        <v>127.904</v>
      </c>
      <c r="S8665" s="13">
        <f t="shared" si="406"/>
        <v>89.532799999999995</v>
      </c>
      <c r="T8665" s="13">
        <f t="shared" si="407"/>
        <v>38.371200000000002</v>
      </c>
      <c r="U8665" s="2">
        <f t="shared" si="405"/>
        <v>0.30000000000000004</v>
      </c>
      <c r="V8665">
        <f>Table1[[#This Row],[Ship Date]]-Table1[[#This Row],[Order Date]]</f>
        <v>5</v>
      </c>
    </row>
    <row r="8666" spans="1:22" x14ac:dyDescent="0.35">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s="13">
        <v>94.2</v>
      </c>
      <c r="S8666" s="13">
        <f t="shared" si="406"/>
        <v>65.94</v>
      </c>
      <c r="T8666" s="13">
        <f t="shared" si="407"/>
        <v>28.260000000000005</v>
      </c>
      <c r="U8666" s="2">
        <f t="shared" si="405"/>
        <v>0.30000000000000004</v>
      </c>
      <c r="V8666">
        <f>Table1[[#This Row],[Ship Date]]-Table1[[#This Row],[Order Date]]</f>
        <v>2</v>
      </c>
    </row>
    <row r="8667" spans="1:22" x14ac:dyDescent="0.35">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s="13">
        <v>49.5</v>
      </c>
      <c r="S8667" s="13">
        <f t="shared" si="406"/>
        <v>34.65</v>
      </c>
      <c r="T8667" s="13">
        <f t="shared" si="407"/>
        <v>14.850000000000001</v>
      </c>
      <c r="U8667" s="2">
        <f t="shared" si="405"/>
        <v>0.30000000000000004</v>
      </c>
      <c r="V8667">
        <f>Table1[[#This Row],[Ship Date]]-Table1[[#This Row],[Order Date]]</f>
        <v>1</v>
      </c>
    </row>
    <row r="8668" spans="1:22" x14ac:dyDescent="0.3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s="13">
        <v>16.52</v>
      </c>
      <c r="S8668" s="13">
        <f t="shared" si="406"/>
        <v>11.563999999999998</v>
      </c>
      <c r="T8668" s="13">
        <f t="shared" si="407"/>
        <v>4.9560000000000013</v>
      </c>
      <c r="U8668" s="2">
        <f t="shared" si="405"/>
        <v>0.3000000000000001</v>
      </c>
      <c r="V8668">
        <f>Table1[[#This Row],[Ship Date]]-Table1[[#This Row],[Order Date]]</f>
        <v>3</v>
      </c>
    </row>
    <row r="8669" spans="1:22" x14ac:dyDescent="0.35">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s="13">
        <v>55.36</v>
      </c>
      <c r="S8669" s="13">
        <f t="shared" si="406"/>
        <v>38.751999999999995</v>
      </c>
      <c r="T8669" s="13">
        <f t="shared" si="407"/>
        <v>16.608000000000004</v>
      </c>
      <c r="U8669" s="2">
        <f t="shared" si="405"/>
        <v>0.3000000000000001</v>
      </c>
      <c r="V8669">
        <f>Table1[[#This Row],[Ship Date]]-Table1[[#This Row],[Order Date]]</f>
        <v>2</v>
      </c>
    </row>
    <row r="8670" spans="1:22" x14ac:dyDescent="0.35">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s="13">
        <v>11.56</v>
      </c>
      <c r="S8670" s="13">
        <f t="shared" si="406"/>
        <v>8.0920000000000005</v>
      </c>
      <c r="T8670" s="13">
        <f t="shared" si="407"/>
        <v>3.468</v>
      </c>
      <c r="U8670" s="2">
        <f t="shared" si="405"/>
        <v>0.3</v>
      </c>
      <c r="V8670">
        <f>Table1[[#This Row],[Ship Date]]-Table1[[#This Row],[Order Date]]</f>
        <v>2</v>
      </c>
    </row>
    <row r="8671" spans="1:22" x14ac:dyDescent="0.35">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s="13">
        <v>17.12</v>
      </c>
      <c r="S8671" s="13">
        <f t="shared" si="406"/>
        <v>11.984</v>
      </c>
      <c r="T8671" s="13">
        <f t="shared" si="407"/>
        <v>5.136000000000001</v>
      </c>
      <c r="U8671" s="2">
        <f t="shared" si="405"/>
        <v>0.30000000000000004</v>
      </c>
      <c r="V8671">
        <f>Table1[[#This Row],[Ship Date]]-Table1[[#This Row],[Order Date]]</f>
        <v>5</v>
      </c>
    </row>
    <row r="8672" spans="1:22" x14ac:dyDescent="0.35">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s="13">
        <v>182.352</v>
      </c>
      <c r="S8672" s="13">
        <f t="shared" si="406"/>
        <v>127.6464</v>
      </c>
      <c r="T8672" s="13">
        <f t="shared" si="407"/>
        <v>54.705600000000004</v>
      </c>
      <c r="U8672" s="2">
        <f t="shared" si="405"/>
        <v>0.3</v>
      </c>
      <c r="V8672">
        <f>Table1[[#This Row],[Ship Date]]-Table1[[#This Row],[Order Date]]</f>
        <v>5</v>
      </c>
    </row>
    <row r="8673" spans="1:22" x14ac:dyDescent="0.35">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s="13">
        <v>118.16</v>
      </c>
      <c r="S8673" s="13">
        <f t="shared" si="406"/>
        <v>82.711999999999989</v>
      </c>
      <c r="T8673" s="13">
        <f t="shared" si="407"/>
        <v>35.448000000000008</v>
      </c>
      <c r="U8673" s="2">
        <f t="shared" si="405"/>
        <v>0.30000000000000004</v>
      </c>
      <c r="V8673">
        <f>Table1[[#This Row],[Ship Date]]-Table1[[#This Row],[Order Date]]</f>
        <v>5</v>
      </c>
    </row>
    <row r="8674" spans="1:22" x14ac:dyDescent="0.35">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s="13">
        <v>18.367999999999999</v>
      </c>
      <c r="S8674" s="13">
        <f t="shared" si="406"/>
        <v>12.857599999999998</v>
      </c>
      <c r="T8674" s="13">
        <f t="shared" si="407"/>
        <v>5.5104000000000006</v>
      </c>
      <c r="U8674" s="2">
        <f t="shared" si="405"/>
        <v>0.30000000000000004</v>
      </c>
      <c r="V8674">
        <f>Table1[[#This Row],[Ship Date]]-Table1[[#This Row],[Order Date]]</f>
        <v>5</v>
      </c>
    </row>
    <row r="8675" spans="1:22" x14ac:dyDescent="0.35">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s="13">
        <v>600.55799999999999</v>
      </c>
      <c r="S8675" s="13">
        <f t="shared" si="406"/>
        <v>420.39059999999995</v>
      </c>
      <c r="T8675" s="13">
        <f t="shared" si="407"/>
        <v>180.16740000000004</v>
      </c>
      <c r="U8675" s="2">
        <f t="shared" si="405"/>
        <v>0.3000000000000001</v>
      </c>
      <c r="V8675">
        <f>Table1[[#This Row],[Ship Date]]-Table1[[#This Row],[Order Date]]</f>
        <v>5</v>
      </c>
    </row>
    <row r="8676" spans="1:22" x14ac:dyDescent="0.35">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s="13">
        <v>50.351999999999997</v>
      </c>
      <c r="S8676" s="13">
        <f t="shared" si="406"/>
        <v>35.246399999999994</v>
      </c>
      <c r="T8676" s="13">
        <f t="shared" si="407"/>
        <v>15.105600000000003</v>
      </c>
      <c r="U8676" s="2">
        <f t="shared" si="405"/>
        <v>0.30000000000000004</v>
      </c>
      <c r="V8676">
        <f>Table1[[#This Row],[Ship Date]]-Table1[[#This Row],[Order Date]]</f>
        <v>5</v>
      </c>
    </row>
    <row r="8677" spans="1:22" x14ac:dyDescent="0.35">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s="13">
        <v>28.032</v>
      </c>
      <c r="S8677" s="13">
        <f t="shared" si="406"/>
        <v>19.622399999999999</v>
      </c>
      <c r="T8677" s="13">
        <f t="shared" si="407"/>
        <v>8.4096000000000011</v>
      </c>
      <c r="U8677" s="2">
        <f t="shared" si="405"/>
        <v>0.30000000000000004</v>
      </c>
      <c r="V8677">
        <f>Table1[[#This Row],[Ship Date]]-Table1[[#This Row],[Order Date]]</f>
        <v>5</v>
      </c>
    </row>
    <row r="8678" spans="1:22" x14ac:dyDescent="0.35">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s="13">
        <v>7.6920000000000002</v>
      </c>
      <c r="S8678" s="13">
        <f t="shared" si="406"/>
        <v>5.3843999999999994</v>
      </c>
      <c r="T8678" s="13">
        <f t="shared" si="407"/>
        <v>2.3076000000000008</v>
      </c>
      <c r="U8678" s="2">
        <f t="shared" si="405"/>
        <v>0.3000000000000001</v>
      </c>
      <c r="V8678">
        <f>Table1[[#This Row],[Ship Date]]-Table1[[#This Row],[Order Date]]</f>
        <v>5</v>
      </c>
    </row>
    <row r="8679" spans="1:22" x14ac:dyDescent="0.35">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s="13">
        <v>517.40499999999997</v>
      </c>
      <c r="S8679" s="13">
        <f t="shared" si="406"/>
        <v>362.18349999999998</v>
      </c>
      <c r="T8679" s="13">
        <f t="shared" si="407"/>
        <v>155.22149999999999</v>
      </c>
      <c r="U8679" s="2">
        <f t="shared" si="405"/>
        <v>0.3</v>
      </c>
      <c r="V8679">
        <f>Table1[[#This Row],[Ship Date]]-Table1[[#This Row],[Order Date]]</f>
        <v>2</v>
      </c>
    </row>
    <row r="8680" spans="1:22" x14ac:dyDescent="0.35">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s="13">
        <v>8.6080000000000005</v>
      </c>
      <c r="S8680" s="13">
        <f t="shared" si="406"/>
        <v>6.0255999999999998</v>
      </c>
      <c r="T8680" s="13">
        <f t="shared" si="407"/>
        <v>2.5824000000000007</v>
      </c>
      <c r="U8680" s="2">
        <f t="shared" si="405"/>
        <v>0.30000000000000004</v>
      </c>
      <c r="V8680">
        <f>Table1[[#This Row],[Ship Date]]-Table1[[#This Row],[Order Date]]</f>
        <v>5</v>
      </c>
    </row>
    <row r="8681" spans="1:22" x14ac:dyDescent="0.35">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s="13">
        <v>159.56</v>
      </c>
      <c r="S8681" s="13">
        <f t="shared" si="406"/>
        <v>111.69199999999999</v>
      </c>
      <c r="T8681" s="13">
        <f t="shared" si="407"/>
        <v>47.868000000000009</v>
      </c>
      <c r="U8681" s="2">
        <f t="shared" si="405"/>
        <v>0.30000000000000004</v>
      </c>
      <c r="V8681">
        <f>Table1[[#This Row],[Ship Date]]-Table1[[#This Row],[Order Date]]</f>
        <v>5</v>
      </c>
    </row>
    <row r="8682" spans="1:22" x14ac:dyDescent="0.35">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s="13">
        <v>2104.5500000000002</v>
      </c>
      <c r="S8682" s="13">
        <f t="shared" si="406"/>
        <v>1473.1849999999999</v>
      </c>
      <c r="T8682" s="13">
        <f t="shared" si="407"/>
        <v>631.36500000000024</v>
      </c>
      <c r="U8682" s="2">
        <f t="shared" si="405"/>
        <v>0.3000000000000001</v>
      </c>
      <c r="V8682">
        <f>Table1[[#This Row],[Ship Date]]-Table1[[#This Row],[Order Date]]</f>
        <v>2</v>
      </c>
    </row>
    <row r="8683" spans="1:22" x14ac:dyDescent="0.35">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s="13">
        <v>40.700000000000003</v>
      </c>
      <c r="S8683" s="13">
        <f t="shared" si="406"/>
        <v>28.49</v>
      </c>
      <c r="T8683" s="13">
        <f t="shared" si="407"/>
        <v>12.210000000000004</v>
      </c>
      <c r="U8683" s="2">
        <f t="shared" si="405"/>
        <v>0.3000000000000001</v>
      </c>
      <c r="V8683">
        <f>Table1[[#This Row],[Ship Date]]-Table1[[#This Row],[Order Date]]</f>
        <v>2</v>
      </c>
    </row>
    <row r="8684" spans="1:22" x14ac:dyDescent="0.35">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s="13">
        <v>47.79</v>
      </c>
      <c r="S8684" s="13">
        <f t="shared" si="406"/>
        <v>33.452999999999996</v>
      </c>
      <c r="T8684" s="13">
        <f t="shared" si="407"/>
        <v>14.337000000000003</v>
      </c>
      <c r="U8684" s="2">
        <f t="shared" si="405"/>
        <v>0.3000000000000001</v>
      </c>
      <c r="V8684">
        <f>Table1[[#This Row],[Ship Date]]-Table1[[#This Row],[Order Date]]</f>
        <v>5</v>
      </c>
    </row>
    <row r="8685" spans="1:22" x14ac:dyDescent="0.35">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s="13">
        <v>5.16</v>
      </c>
      <c r="S8685" s="13">
        <f t="shared" si="406"/>
        <v>3.6119999999999997</v>
      </c>
      <c r="T8685" s="13">
        <f t="shared" si="407"/>
        <v>1.5480000000000005</v>
      </c>
      <c r="U8685" s="2">
        <f t="shared" si="405"/>
        <v>0.3000000000000001</v>
      </c>
      <c r="V8685">
        <f>Table1[[#This Row],[Ship Date]]-Table1[[#This Row],[Order Date]]</f>
        <v>6</v>
      </c>
    </row>
    <row r="8686" spans="1:22" x14ac:dyDescent="0.35">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s="13">
        <v>21.21</v>
      </c>
      <c r="S8686" s="13">
        <f t="shared" si="406"/>
        <v>14.847</v>
      </c>
      <c r="T8686" s="13">
        <f t="shared" si="407"/>
        <v>6.3630000000000013</v>
      </c>
      <c r="U8686" s="2">
        <f t="shared" si="405"/>
        <v>0.30000000000000004</v>
      </c>
      <c r="V8686">
        <f>Table1[[#This Row],[Ship Date]]-Table1[[#This Row],[Order Date]]</f>
        <v>7</v>
      </c>
    </row>
    <row r="8687" spans="1:22" x14ac:dyDescent="0.35">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s="13">
        <v>96.36</v>
      </c>
      <c r="S8687" s="13">
        <f t="shared" si="406"/>
        <v>67.451999999999998</v>
      </c>
      <c r="T8687" s="13">
        <f t="shared" si="407"/>
        <v>28.908000000000001</v>
      </c>
      <c r="U8687" s="2">
        <f t="shared" si="405"/>
        <v>0.3</v>
      </c>
      <c r="V8687">
        <f>Table1[[#This Row],[Ship Date]]-Table1[[#This Row],[Order Date]]</f>
        <v>4</v>
      </c>
    </row>
    <row r="8688" spans="1:22" x14ac:dyDescent="0.35">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s="13">
        <v>231.72</v>
      </c>
      <c r="S8688" s="13">
        <f t="shared" si="406"/>
        <v>162.20399999999998</v>
      </c>
      <c r="T8688" s="13">
        <f t="shared" si="407"/>
        <v>69.51600000000002</v>
      </c>
      <c r="U8688" s="2">
        <f t="shared" si="405"/>
        <v>0.3000000000000001</v>
      </c>
      <c r="V8688">
        <f>Table1[[#This Row],[Ship Date]]-Table1[[#This Row],[Order Date]]</f>
        <v>0</v>
      </c>
    </row>
    <row r="8689" spans="1:22" x14ac:dyDescent="0.35">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s="13">
        <v>17.899999999999999</v>
      </c>
      <c r="S8689" s="13">
        <f t="shared" si="406"/>
        <v>12.529999999999998</v>
      </c>
      <c r="T8689" s="13">
        <f t="shared" si="407"/>
        <v>5.370000000000001</v>
      </c>
      <c r="U8689" s="2">
        <f t="shared" si="405"/>
        <v>0.3000000000000001</v>
      </c>
      <c r="V8689">
        <f>Table1[[#This Row],[Ship Date]]-Table1[[#This Row],[Order Date]]</f>
        <v>0</v>
      </c>
    </row>
    <row r="8690" spans="1:22" x14ac:dyDescent="0.35">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s="13">
        <v>12.48</v>
      </c>
      <c r="S8690" s="13">
        <f t="shared" si="406"/>
        <v>8.7359999999999989</v>
      </c>
      <c r="T8690" s="13">
        <f t="shared" si="407"/>
        <v>3.7440000000000015</v>
      </c>
      <c r="U8690" s="2">
        <f t="shared" si="405"/>
        <v>0.3000000000000001</v>
      </c>
      <c r="V8690">
        <f>Table1[[#This Row],[Ship Date]]-Table1[[#This Row],[Order Date]]</f>
        <v>0</v>
      </c>
    </row>
    <row r="8691" spans="1:22" x14ac:dyDescent="0.35">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s="13">
        <v>8.016</v>
      </c>
      <c r="S8691" s="13">
        <f t="shared" si="406"/>
        <v>5.6111999999999993</v>
      </c>
      <c r="T8691" s="13">
        <f t="shared" si="407"/>
        <v>2.4048000000000007</v>
      </c>
      <c r="U8691" s="2">
        <f t="shared" si="405"/>
        <v>0.3000000000000001</v>
      </c>
      <c r="V8691">
        <f>Table1[[#This Row],[Ship Date]]-Table1[[#This Row],[Order Date]]</f>
        <v>4</v>
      </c>
    </row>
    <row r="8692" spans="1:22" x14ac:dyDescent="0.35">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s="13">
        <v>259.89600000000002</v>
      </c>
      <c r="S8692" s="13">
        <f t="shared" si="406"/>
        <v>181.9272</v>
      </c>
      <c r="T8692" s="13">
        <f t="shared" si="407"/>
        <v>77.968800000000016</v>
      </c>
      <c r="U8692" s="2">
        <f t="shared" si="405"/>
        <v>0.30000000000000004</v>
      </c>
      <c r="V8692">
        <f>Table1[[#This Row],[Ship Date]]-Table1[[#This Row],[Order Date]]</f>
        <v>4</v>
      </c>
    </row>
    <row r="8693" spans="1:22" x14ac:dyDescent="0.35">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s="13">
        <v>247.18799999999999</v>
      </c>
      <c r="S8693" s="13">
        <f t="shared" si="406"/>
        <v>173.03159999999997</v>
      </c>
      <c r="T8693" s="13">
        <f t="shared" si="407"/>
        <v>74.156400000000019</v>
      </c>
      <c r="U8693" s="2">
        <f t="shared" si="405"/>
        <v>0.3000000000000001</v>
      </c>
      <c r="V8693">
        <f>Table1[[#This Row],[Ship Date]]-Table1[[#This Row],[Order Date]]</f>
        <v>4</v>
      </c>
    </row>
    <row r="8694" spans="1:22" x14ac:dyDescent="0.35">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s="13">
        <v>279.95999999999998</v>
      </c>
      <c r="S8694" s="13">
        <f t="shared" si="406"/>
        <v>195.97199999999998</v>
      </c>
      <c r="T8694" s="13">
        <f t="shared" si="407"/>
        <v>83.988</v>
      </c>
      <c r="U8694" s="2">
        <f t="shared" si="405"/>
        <v>0.30000000000000004</v>
      </c>
      <c r="V8694">
        <f>Table1[[#This Row],[Ship Date]]-Table1[[#This Row],[Order Date]]</f>
        <v>4</v>
      </c>
    </row>
    <row r="8695" spans="1:22" x14ac:dyDescent="0.35">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s="13">
        <v>450</v>
      </c>
      <c r="S8695" s="13">
        <f t="shared" si="406"/>
        <v>315</v>
      </c>
      <c r="T8695" s="13">
        <f t="shared" si="407"/>
        <v>135</v>
      </c>
      <c r="U8695" s="2">
        <f t="shared" si="405"/>
        <v>0.3</v>
      </c>
      <c r="V8695">
        <f>Table1[[#This Row],[Ship Date]]-Table1[[#This Row],[Order Date]]</f>
        <v>4</v>
      </c>
    </row>
    <row r="8696" spans="1:22" x14ac:dyDescent="0.35">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s="13">
        <v>19.440000000000001</v>
      </c>
      <c r="S8696" s="13">
        <f t="shared" si="406"/>
        <v>13.608000000000001</v>
      </c>
      <c r="T8696" s="13">
        <f t="shared" si="407"/>
        <v>5.8320000000000007</v>
      </c>
      <c r="U8696" s="2">
        <f t="shared" si="405"/>
        <v>0.30000000000000004</v>
      </c>
      <c r="V8696">
        <f>Table1[[#This Row],[Ship Date]]-Table1[[#This Row],[Order Date]]</f>
        <v>5</v>
      </c>
    </row>
    <row r="8697" spans="1:22" x14ac:dyDescent="0.35">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s="13">
        <v>300.904</v>
      </c>
      <c r="S8697" s="13">
        <f t="shared" si="406"/>
        <v>210.63279999999997</v>
      </c>
      <c r="T8697" s="13">
        <f t="shared" si="407"/>
        <v>90.271200000000022</v>
      </c>
      <c r="U8697" s="2">
        <f t="shared" si="405"/>
        <v>0.3000000000000001</v>
      </c>
      <c r="V8697">
        <f>Table1[[#This Row],[Ship Date]]-Table1[[#This Row],[Order Date]]</f>
        <v>2</v>
      </c>
    </row>
    <row r="8698" spans="1:22" x14ac:dyDescent="0.35">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s="13">
        <v>239.976</v>
      </c>
      <c r="S8698" s="13">
        <f t="shared" si="406"/>
        <v>167.98319999999998</v>
      </c>
      <c r="T8698" s="13">
        <f t="shared" si="407"/>
        <v>71.992800000000017</v>
      </c>
      <c r="U8698" s="2">
        <f t="shared" si="405"/>
        <v>0.30000000000000004</v>
      </c>
      <c r="V8698">
        <f>Table1[[#This Row],[Ship Date]]-Table1[[#This Row],[Order Date]]</f>
        <v>5</v>
      </c>
    </row>
    <row r="8699" spans="1:22" x14ac:dyDescent="0.35">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s="13">
        <v>31.167999999999999</v>
      </c>
      <c r="S8699" s="13">
        <f t="shared" si="406"/>
        <v>21.817599999999999</v>
      </c>
      <c r="T8699" s="13">
        <f t="shared" si="407"/>
        <v>9.3504000000000005</v>
      </c>
      <c r="U8699" s="2">
        <f t="shared" si="405"/>
        <v>0.30000000000000004</v>
      </c>
      <c r="V8699">
        <f>Table1[[#This Row],[Ship Date]]-Table1[[#This Row],[Order Date]]</f>
        <v>5</v>
      </c>
    </row>
    <row r="8700" spans="1:22" x14ac:dyDescent="0.35">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s="13">
        <v>120.96</v>
      </c>
      <c r="S8700" s="13">
        <f t="shared" si="406"/>
        <v>84.671999999999997</v>
      </c>
      <c r="T8700" s="13">
        <f t="shared" si="407"/>
        <v>36.287999999999997</v>
      </c>
      <c r="U8700" s="2">
        <f t="shared" si="405"/>
        <v>0.3</v>
      </c>
      <c r="V8700">
        <f>Table1[[#This Row],[Ship Date]]-Table1[[#This Row],[Order Date]]</f>
        <v>5</v>
      </c>
    </row>
    <row r="8701" spans="1:22" x14ac:dyDescent="0.35">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s="13">
        <v>2239.9360000000001</v>
      </c>
      <c r="S8701" s="13">
        <f t="shared" si="406"/>
        <v>1567.9552000000001</v>
      </c>
      <c r="T8701" s="13">
        <f t="shared" si="407"/>
        <v>671.98080000000004</v>
      </c>
      <c r="U8701" s="2">
        <f t="shared" si="405"/>
        <v>0.3</v>
      </c>
      <c r="V8701">
        <f>Table1[[#This Row],[Ship Date]]-Table1[[#This Row],[Order Date]]</f>
        <v>5</v>
      </c>
    </row>
    <row r="8702" spans="1:22" x14ac:dyDescent="0.35">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s="13">
        <v>76.608000000000004</v>
      </c>
      <c r="S8702" s="13">
        <f t="shared" si="406"/>
        <v>53.625599999999999</v>
      </c>
      <c r="T8702" s="13">
        <f t="shared" si="407"/>
        <v>22.982400000000005</v>
      </c>
      <c r="U8702" s="2">
        <f t="shared" si="405"/>
        <v>0.30000000000000004</v>
      </c>
      <c r="V8702">
        <f>Table1[[#This Row],[Ship Date]]-Table1[[#This Row],[Order Date]]</f>
        <v>5</v>
      </c>
    </row>
    <row r="8703" spans="1:22" x14ac:dyDescent="0.35">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s="13">
        <v>142.77600000000001</v>
      </c>
      <c r="S8703" s="13">
        <f t="shared" si="406"/>
        <v>99.943200000000004</v>
      </c>
      <c r="T8703" s="13">
        <f t="shared" si="407"/>
        <v>42.832800000000006</v>
      </c>
      <c r="U8703" s="2">
        <f t="shared" si="405"/>
        <v>0.30000000000000004</v>
      </c>
      <c r="V8703">
        <f>Table1[[#This Row],[Ship Date]]-Table1[[#This Row],[Order Date]]</f>
        <v>5</v>
      </c>
    </row>
    <row r="8704" spans="1:22" x14ac:dyDescent="0.35">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s="13">
        <v>91.36</v>
      </c>
      <c r="S8704" s="13">
        <f t="shared" si="406"/>
        <v>63.951999999999998</v>
      </c>
      <c r="T8704" s="13">
        <f t="shared" si="407"/>
        <v>27.408000000000001</v>
      </c>
      <c r="U8704" s="2">
        <f t="shared" si="405"/>
        <v>0.3</v>
      </c>
      <c r="V8704">
        <f>Table1[[#This Row],[Ship Date]]-Table1[[#This Row],[Order Date]]</f>
        <v>5</v>
      </c>
    </row>
    <row r="8705" spans="1:22" x14ac:dyDescent="0.35">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s="13">
        <v>3.552</v>
      </c>
      <c r="S8705" s="13">
        <f t="shared" si="406"/>
        <v>2.4863999999999997</v>
      </c>
      <c r="T8705" s="13">
        <f t="shared" si="407"/>
        <v>1.0656000000000003</v>
      </c>
      <c r="U8705" s="2">
        <f t="shared" si="405"/>
        <v>0.3000000000000001</v>
      </c>
      <c r="V8705">
        <f>Table1[[#This Row],[Ship Date]]-Table1[[#This Row],[Order Date]]</f>
        <v>4</v>
      </c>
    </row>
    <row r="8706" spans="1:22" x14ac:dyDescent="0.35">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s="13">
        <v>115.136</v>
      </c>
      <c r="S8706" s="13">
        <f t="shared" si="406"/>
        <v>80.595199999999991</v>
      </c>
      <c r="T8706" s="13">
        <f t="shared" si="407"/>
        <v>34.540800000000004</v>
      </c>
      <c r="U8706" s="2">
        <f t="shared" si="405"/>
        <v>0.30000000000000004</v>
      </c>
      <c r="V8706">
        <f>Table1[[#This Row],[Ship Date]]-Table1[[#This Row],[Order Date]]</f>
        <v>3</v>
      </c>
    </row>
    <row r="8707" spans="1:22" x14ac:dyDescent="0.35">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s="13">
        <v>4.71</v>
      </c>
      <c r="S8707" s="13">
        <f t="shared" si="406"/>
        <v>3.2969999999999997</v>
      </c>
      <c r="T8707" s="13">
        <f t="shared" si="407"/>
        <v>1.4130000000000003</v>
      </c>
      <c r="U8707" s="2">
        <f t="shared" ref="U8707:U8770" si="408">T8707/R8707</f>
        <v>0.30000000000000004</v>
      </c>
      <c r="V8707">
        <f>Table1[[#This Row],[Ship Date]]-Table1[[#This Row],[Order Date]]</f>
        <v>4</v>
      </c>
    </row>
    <row r="8708" spans="1:22" x14ac:dyDescent="0.35">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s="13">
        <v>172.76400000000001</v>
      </c>
      <c r="S8708" s="13">
        <f t="shared" ref="S8708:S8771" si="409">R8708*0.7</f>
        <v>120.9348</v>
      </c>
      <c r="T8708" s="13">
        <f t="shared" ref="T8708:T8771" si="410">R8708-S8708</f>
        <v>51.829200000000014</v>
      </c>
      <c r="U8708" s="2">
        <f t="shared" si="408"/>
        <v>0.30000000000000004</v>
      </c>
      <c r="V8708">
        <f>Table1[[#This Row],[Ship Date]]-Table1[[#This Row],[Order Date]]</f>
        <v>5</v>
      </c>
    </row>
    <row r="8709" spans="1:22" x14ac:dyDescent="0.35">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s="13">
        <v>3.52</v>
      </c>
      <c r="S8709" s="13">
        <f t="shared" si="409"/>
        <v>2.464</v>
      </c>
      <c r="T8709" s="13">
        <f t="shared" si="410"/>
        <v>1.056</v>
      </c>
      <c r="U8709" s="2">
        <f t="shared" si="408"/>
        <v>0.3</v>
      </c>
      <c r="V8709">
        <f>Table1[[#This Row],[Ship Date]]-Table1[[#This Row],[Order Date]]</f>
        <v>5</v>
      </c>
    </row>
    <row r="8710" spans="1:22" x14ac:dyDescent="0.35">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s="13">
        <v>79.968000000000004</v>
      </c>
      <c r="S8710" s="13">
        <f t="shared" si="409"/>
        <v>55.977599999999995</v>
      </c>
      <c r="T8710" s="13">
        <f t="shared" si="410"/>
        <v>23.990400000000008</v>
      </c>
      <c r="U8710" s="2">
        <f t="shared" si="408"/>
        <v>0.3000000000000001</v>
      </c>
      <c r="V8710">
        <f>Table1[[#This Row],[Ship Date]]-Table1[[#This Row],[Order Date]]</f>
        <v>2</v>
      </c>
    </row>
    <row r="8711" spans="1:22" x14ac:dyDescent="0.35">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s="13">
        <v>305.97449999999998</v>
      </c>
      <c r="S8711" s="13">
        <f t="shared" si="409"/>
        <v>214.18214999999998</v>
      </c>
      <c r="T8711" s="13">
        <f t="shared" si="410"/>
        <v>91.792349999999999</v>
      </c>
      <c r="U8711" s="2">
        <f t="shared" si="408"/>
        <v>0.30000000000000004</v>
      </c>
      <c r="V8711">
        <f>Table1[[#This Row],[Ship Date]]-Table1[[#This Row],[Order Date]]</f>
        <v>2</v>
      </c>
    </row>
    <row r="8712" spans="1:22" x14ac:dyDescent="0.35">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s="13">
        <v>344.91</v>
      </c>
      <c r="S8712" s="13">
        <f t="shared" si="409"/>
        <v>241.43700000000001</v>
      </c>
      <c r="T8712" s="13">
        <f t="shared" si="410"/>
        <v>103.47300000000001</v>
      </c>
      <c r="U8712" s="2">
        <f t="shared" si="408"/>
        <v>0.3</v>
      </c>
      <c r="V8712">
        <f>Table1[[#This Row],[Ship Date]]-Table1[[#This Row],[Order Date]]</f>
        <v>2</v>
      </c>
    </row>
    <row r="8713" spans="1:22" x14ac:dyDescent="0.35">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s="13">
        <v>626.35199999999998</v>
      </c>
      <c r="S8713" s="13">
        <f t="shared" si="409"/>
        <v>438.44639999999998</v>
      </c>
      <c r="T8713" s="13">
        <f t="shared" si="410"/>
        <v>187.90559999999999</v>
      </c>
      <c r="U8713" s="2">
        <f t="shared" si="408"/>
        <v>0.3</v>
      </c>
      <c r="V8713">
        <f>Table1[[#This Row],[Ship Date]]-Table1[[#This Row],[Order Date]]</f>
        <v>4</v>
      </c>
    </row>
    <row r="8714" spans="1:22" x14ac:dyDescent="0.35">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s="13">
        <v>359.49900000000002</v>
      </c>
      <c r="S8714" s="13">
        <f t="shared" si="409"/>
        <v>251.64930000000001</v>
      </c>
      <c r="T8714" s="13">
        <f t="shared" si="410"/>
        <v>107.84970000000001</v>
      </c>
      <c r="U8714" s="2">
        <f t="shared" si="408"/>
        <v>0.3</v>
      </c>
      <c r="V8714">
        <f>Table1[[#This Row],[Ship Date]]-Table1[[#This Row],[Order Date]]</f>
        <v>4</v>
      </c>
    </row>
    <row r="8715" spans="1:22" x14ac:dyDescent="0.35">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s="13">
        <v>71.951999999999998</v>
      </c>
      <c r="S8715" s="13">
        <f t="shared" si="409"/>
        <v>50.366399999999999</v>
      </c>
      <c r="T8715" s="13">
        <f t="shared" si="410"/>
        <v>21.585599999999999</v>
      </c>
      <c r="U8715" s="2">
        <f t="shared" si="408"/>
        <v>0.3</v>
      </c>
      <c r="V8715">
        <f>Table1[[#This Row],[Ship Date]]-Table1[[#This Row],[Order Date]]</f>
        <v>5</v>
      </c>
    </row>
    <row r="8716" spans="1:22" x14ac:dyDescent="0.35">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s="13">
        <v>29.8</v>
      </c>
      <c r="S8716" s="13">
        <f t="shared" si="409"/>
        <v>20.86</v>
      </c>
      <c r="T8716" s="13">
        <f t="shared" si="410"/>
        <v>8.9400000000000013</v>
      </c>
      <c r="U8716" s="2">
        <f t="shared" si="408"/>
        <v>0.30000000000000004</v>
      </c>
      <c r="V8716">
        <f>Table1[[#This Row],[Ship Date]]-Table1[[#This Row],[Order Date]]</f>
        <v>5</v>
      </c>
    </row>
    <row r="8717" spans="1:22" x14ac:dyDescent="0.35">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s="13">
        <v>1.8240000000000001</v>
      </c>
      <c r="S8717" s="13">
        <f t="shared" si="409"/>
        <v>1.2767999999999999</v>
      </c>
      <c r="T8717" s="13">
        <f t="shared" si="410"/>
        <v>0.54720000000000013</v>
      </c>
      <c r="U8717" s="2">
        <f t="shared" si="408"/>
        <v>0.30000000000000004</v>
      </c>
      <c r="V8717">
        <f>Table1[[#This Row],[Ship Date]]-Table1[[#This Row],[Order Date]]</f>
        <v>4</v>
      </c>
    </row>
    <row r="8718" spans="1:22" x14ac:dyDescent="0.35">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s="13">
        <v>64.384</v>
      </c>
      <c r="S8718" s="13">
        <f t="shared" si="409"/>
        <v>45.068799999999996</v>
      </c>
      <c r="T8718" s="13">
        <f t="shared" si="410"/>
        <v>19.315200000000004</v>
      </c>
      <c r="U8718" s="2">
        <f t="shared" si="408"/>
        <v>0.30000000000000004</v>
      </c>
      <c r="V8718">
        <f>Table1[[#This Row],[Ship Date]]-Table1[[#This Row],[Order Date]]</f>
        <v>4</v>
      </c>
    </row>
    <row r="8719" spans="1:22" x14ac:dyDescent="0.35">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s="13">
        <v>6.984</v>
      </c>
      <c r="S8719" s="13">
        <f t="shared" si="409"/>
        <v>4.8887999999999998</v>
      </c>
      <c r="T8719" s="13">
        <f t="shared" si="410"/>
        <v>2.0952000000000002</v>
      </c>
      <c r="U8719" s="2">
        <f t="shared" si="408"/>
        <v>0.30000000000000004</v>
      </c>
      <c r="V8719">
        <f>Table1[[#This Row],[Ship Date]]-Table1[[#This Row],[Order Date]]</f>
        <v>4</v>
      </c>
    </row>
    <row r="8720" spans="1:22" x14ac:dyDescent="0.35">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s="13">
        <v>11.263999999999999</v>
      </c>
      <c r="S8720" s="13">
        <f t="shared" si="409"/>
        <v>7.8847999999999994</v>
      </c>
      <c r="T8720" s="13">
        <f t="shared" si="410"/>
        <v>3.3792</v>
      </c>
      <c r="U8720" s="2">
        <f t="shared" si="408"/>
        <v>0.3</v>
      </c>
      <c r="V8720">
        <f>Table1[[#This Row],[Ship Date]]-Table1[[#This Row],[Order Date]]</f>
        <v>4</v>
      </c>
    </row>
    <row r="8721" spans="1:22" x14ac:dyDescent="0.35">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s="13">
        <v>15.552</v>
      </c>
      <c r="S8721" s="13">
        <f t="shared" si="409"/>
        <v>10.886399999999998</v>
      </c>
      <c r="T8721" s="13">
        <f t="shared" si="410"/>
        <v>4.6656000000000013</v>
      </c>
      <c r="U8721" s="2">
        <f t="shared" si="408"/>
        <v>0.3000000000000001</v>
      </c>
      <c r="V8721">
        <f>Table1[[#This Row],[Ship Date]]-Table1[[#This Row],[Order Date]]</f>
        <v>4</v>
      </c>
    </row>
    <row r="8722" spans="1:22" x14ac:dyDescent="0.35">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s="13">
        <v>379.37200000000001</v>
      </c>
      <c r="S8722" s="13">
        <f t="shared" si="409"/>
        <v>265.56040000000002</v>
      </c>
      <c r="T8722" s="13">
        <f t="shared" si="410"/>
        <v>113.8116</v>
      </c>
      <c r="U8722" s="2">
        <f t="shared" si="408"/>
        <v>0.3</v>
      </c>
      <c r="V8722">
        <f>Table1[[#This Row],[Ship Date]]-Table1[[#This Row],[Order Date]]</f>
        <v>4</v>
      </c>
    </row>
    <row r="8723" spans="1:22" x14ac:dyDescent="0.35">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s="13">
        <v>67.536000000000001</v>
      </c>
      <c r="S8723" s="13">
        <f t="shared" si="409"/>
        <v>47.275199999999998</v>
      </c>
      <c r="T8723" s="13">
        <f t="shared" si="410"/>
        <v>20.260800000000003</v>
      </c>
      <c r="U8723" s="2">
        <f t="shared" si="408"/>
        <v>0.30000000000000004</v>
      </c>
      <c r="V8723">
        <f>Table1[[#This Row],[Ship Date]]-Table1[[#This Row],[Order Date]]</f>
        <v>4</v>
      </c>
    </row>
    <row r="8724" spans="1:22" x14ac:dyDescent="0.35">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s="13">
        <v>1.524</v>
      </c>
      <c r="S8724" s="13">
        <f t="shared" si="409"/>
        <v>1.0668</v>
      </c>
      <c r="T8724" s="13">
        <f t="shared" si="410"/>
        <v>0.45720000000000005</v>
      </c>
      <c r="U8724" s="2">
        <f t="shared" si="408"/>
        <v>0.30000000000000004</v>
      </c>
      <c r="V8724">
        <f>Table1[[#This Row],[Ship Date]]-Table1[[#This Row],[Order Date]]</f>
        <v>4</v>
      </c>
    </row>
    <row r="8725" spans="1:22" x14ac:dyDescent="0.35">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s="13">
        <v>37.408000000000001</v>
      </c>
      <c r="S8725" s="13">
        <f t="shared" si="409"/>
        <v>26.185600000000001</v>
      </c>
      <c r="T8725" s="13">
        <f t="shared" si="410"/>
        <v>11.2224</v>
      </c>
      <c r="U8725" s="2">
        <f t="shared" si="408"/>
        <v>0.3</v>
      </c>
      <c r="V8725">
        <f>Table1[[#This Row],[Ship Date]]-Table1[[#This Row],[Order Date]]</f>
        <v>2</v>
      </c>
    </row>
    <row r="8726" spans="1:22" x14ac:dyDescent="0.35">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s="13">
        <v>25.344000000000001</v>
      </c>
      <c r="S8726" s="13">
        <f t="shared" si="409"/>
        <v>17.7408</v>
      </c>
      <c r="T8726" s="13">
        <f t="shared" si="410"/>
        <v>7.6032000000000011</v>
      </c>
      <c r="U8726" s="2">
        <f t="shared" si="408"/>
        <v>0.30000000000000004</v>
      </c>
      <c r="V8726">
        <f>Table1[[#This Row],[Ship Date]]-Table1[[#This Row],[Order Date]]</f>
        <v>2</v>
      </c>
    </row>
    <row r="8727" spans="1:22" x14ac:dyDescent="0.35">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s="13">
        <v>46.2</v>
      </c>
      <c r="S8727" s="13">
        <f t="shared" si="409"/>
        <v>32.340000000000003</v>
      </c>
      <c r="T8727" s="13">
        <f t="shared" si="410"/>
        <v>13.86</v>
      </c>
      <c r="U8727" s="2">
        <f t="shared" si="408"/>
        <v>0.3</v>
      </c>
      <c r="V8727">
        <f>Table1[[#This Row],[Ship Date]]-Table1[[#This Row],[Order Date]]</f>
        <v>5</v>
      </c>
    </row>
    <row r="8728" spans="1:22" x14ac:dyDescent="0.35">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s="13">
        <v>4.7279999999999998</v>
      </c>
      <c r="S8728" s="13">
        <f t="shared" si="409"/>
        <v>3.3095999999999997</v>
      </c>
      <c r="T8728" s="13">
        <f t="shared" si="410"/>
        <v>1.4184000000000001</v>
      </c>
      <c r="U8728" s="2">
        <f t="shared" si="408"/>
        <v>0.30000000000000004</v>
      </c>
      <c r="V8728">
        <f>Table1[[#This Row],[Ship Date]]-Table1[[#This Row],[Order Date]]</f>
        <v>4</v>
      </c>
    </row>
    <row r="8729" spans="1:22" x14ac:dyDescent="0.35">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s="13">
        <v>53.351999999999997</v>
      </c>
      <c r="S8729" s="13">
        <f t="shared" si="409"/>
        <v>37.346399999999996</v>
      </c>
      <c r="T8729" s="13">
        <f t="shared" si="410"/>
        <v>16.005600000000001</v>
      </c>
      <c r="U8729" s="2">
        <f t="shared" si="408"/>
        <v>0.30000000000000004</v>
      </c>
      <c r="V8729">
        <f>Table1[[#This Row],[Ship Date]]-Table1[[#This Row],[Order Date]]</f>
        <v>4</v>
      </c>
    </row>
    <row r="8730" spans="1:22" x14ac:dyDescent="0.35">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s="13">
        <v>131.10400000000001</v>
      </c>
      <c r="S8730" s="13">
        <f t="shared" si="409"/>
        <v>91.772800000000004</v>
      </c>
      <c r="T8730" s="13">
        <f t="shared" si="410"/>
        <v>39.33120000000001</v>
      </c>
      <c r="U8730" s="2">
        <f t="shared" si="408"/>
        <v>0.30000000000000004</v>
      </c>
      <c r="V8730">
        <f>Table1[[#This Row],[Ship Date]]-Table1[[#This Row],[Order Date]]</f>
        <v>4</v>
      </c>
    </row>
    <row r="8731" spans="1:22" x14ac:dyDescent="0.35">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s="13">
        <v>22.512</v>
      </c>
      <c r="S8731" s="13">
        <f t="shared" si="409"/>
        <v>15.7584</v>
      </c>
      <c r="T8731" s="13">
        <f t="shared" si="410"/>
        <v>6.7536000000000005</v>
      </c>
      <c r="U8731" s="2">
        <f t="shared" si="408"/>
        <v>0.3</v>
      </c>
      <c r="V8731">
        <f>Table1[[#This Row],[Ship Date]]-Table1[[#This Row],[Order Date]]</f>
        <v>4</v>
      </c>
    </row>
    <row r="8732" spans="1:22" x14ac:dyDescent="0.35">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s="13">
        <v>72.744</v>
      </c>
      <c r="S8732" s="13">
        <f t="shared" si="409"/>
        <v>50.9208</v>
      </c>
      <c r="T8732" s="13">
        <f t="shared" si="410"/>
        <v>21.8232</v>
      </c>
      <c r="U8732" s="2">
        <f t="shared" si="408"/>
        <v>0.3</v>
      </c>
      <c r="V8732">
        <f>Table1[[#This Row],[Ship Date]]-Table1[[#This Row],[Order Date]]</f>
        <v>4</v>
      </c>
    </row>
    <row r="8733" spans="1:22" x14ac:dyDescent="0.35">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s="13">
        <v>52.59</v>
      </c>
      <c r="S8733" s="13">
        <f t="shared" si="409"/>
        <v>36.813000000000002</v>
      </c>
      <c r="T8733" s="13">
        <f t="shared" si="410"/>
        <v>15.777000000000001</v>
      </c>
      <c r="U8733" s="2">
        <f t="shared" si="408"/>
        <v>0.3</v>
      </c>
      <c r="V8733">
        <f>Table1[[#This Row],[Ship Date]]-Table1[[#This Row],[Order Date]]</f>
        <v>6</v>
      </c>
    </row>
    <row r="8734" spans="1:22" x14ac:dyDescent="0.35">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s="13">
        <v>19.440000000000001</v>
      </c>
      <c r="S8734" s="13">
        <f t="shared" si="409"/>
        <v>13.608000000000001</v>
      </c>
      <c r="T8734" s="13">
        <f t="shared" si="410"/>
        <v>5.8320000000000007</v>
      </c>
      <c r="U8734" s="2">
        <f t="shared" si="408"/>
        <v>0.30000000000000004</v>
      </c>
      <c r="V8734">
        <f>Table1[[#This Row],[Ship Date]]-Table1[[#This Row],[Order Date]]</f>
        <v>2</v>
      </c>
    </row>
    <row r="8735" spans="1:22" x14ac:dyDescent="0.35">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s="13">
        <v>126.3</v>
      </c>
      <c r="S8735" s="13">
        <f t="shared" si="409"/>
        <v>88.41</v>
      </c>
      <c r="T8735" s="13">
        <f t="shared" si="410"/>
        <v>37.89</v>
      </c>
      <c r="U8735" s="2">
        <f t="shared" si="408"/>
        <v>0.3</v>
      </c>
      <c r="V8735">
        <f>Table1[[#This Row],[Ship Date]]-Table1[[#This Row],[Order Date]]</f>
        <v>2</v>
      </c>
    </row>
    <row r="8736" spans="1:22" x14ac:dyDescent="0.35">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s="13">
        <v>1287.45</v>
      </c>
      <c r="S8736" s="13">
        <f t="shared" si="409"/>
        <v>901.21499999999992</v>
      </c>
      <c r="T8736" s="13">
        <f t="shared" si="410"/>
        <v>386.23500000000013</v>
      </c>
      <c r="U8736" s="2">
        <f t="shared" si="408"/>
        <v>0.3000000000000001</v>
      </c>
      <c r="V8736">
        <f>Table1[[#This Row],[Ship Date]]-Table1[[#This Row],[Order Date]]</f>
        <v>2</v>
      </c>
    </row>
    <row r="8737" spans="1:22" x14ac:dyDescent="0.35">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s="13">
        <v>64.959999999999994</v>
      </c>
      <c r="S8737" s="13">
        <f t="shared" si="409"/>
        <v>45.471999999999994</v>
      </c>
      <c r="T8737" s="13">
        <f t="shared" si="410"/>
        <v>19.488</v>
      </c>
      <c r="U8737" s="2">
        <f t="shared" si="408"/>
        <v>0.30000000000000004</v>
      </c>
      <c r="V8737">
        <f>Table1[[#This Row],[Ship Date]]-Table1[[#This Row],[Order Date]]</f>
        <v>3</v>
      </c>
    </row>
    <row r="8738" spans="1:22" x14ac:dyDescent="0.35">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s="13">
        <v>535.41</v>
      </c>
      <c r="S8738" s="13">
        <f t="shared" si="409"/>
        <v>374.78699999999998</v>
      </c>
      <c r="T8738" s="13">
        <f t="shared" si="410"/>
        <v>160.62299999999999</v>
      </c>
      <c r="U8738" s="2">
        <f t="shared" si="408"/>
        <v>0.3</v>
      </c>
      <c r="V8738">
        <f>Table1[[#This Row],[Ship Date]]-Table1[[#This Row],[Order Date]]</f>
        <v>5</v>
      </c>
    </row>
    <row r="8739" spans="1:22" x14ac:dyDescent="0.3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s="13">
        <v>8.1</v>
      </c>
      <c r="S8739" s="13">
        <f t="shared" si="409"/>
        <v>5.669999999999999</v>
      </c>
      <c r="T8739" s="13">
        <f t="shared" si="410"/>
        <v>2.4300000000000006</v>
      </c>
      <c r="U8739" s="2">
        <f t="shared" si="408"/>
        <v>0.3000000000000001</v>
      </c>
      <c r="V8739">
        <f>Table1[[#This Row],[Ship Date]]-Table1[[#This Row],[Order Date]]</f>
        <v>4</v>
      </c>
    </row>
    <row r="8740" spans="1:22" x14ac:dyDescent="0.3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s="13">
        <v>13.247999999999999</v>
      </c>
      <c r="S8740" s="13">
        <f t="shared" si="409"/>
        <v>9.2735999999999983</v>
      </c>
      <c r="T8740" s="13">
        <f t="shared" si="410"/>
        <v>3.974400000000001</v>
      </c>
      <c r="U8740" s="2">
        <f t="shared" si="408"/>
        <v>0.3000000000000001</v>
      </c>
      <c r="V8740">
        <f>Table1[[#This Row],[Ship Date]]-Table1[[#This Row],[Order Date]]</f>
        <v>3</v>
      </c>
    </row>
    <row r="8741" spans="1:22" x14ac:dyDescent="0.35">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s="13">
        <v>83.988</v>
      </c>
      <c r="S8741" s="13">
        <f t="shared" si="409"/>
        <v>58.791599999999995</v>
      </c>
      <c r="T8741" s="13">
        <f t="shared" si="410"/>
        <v>25.196400000000004</v>
      </c>
      <c r="U8741" s="2">
        <f t="shared" si="408"/>
        <v>0.30000000000000004</v>
      </c>
      <c r="V8741">
        <f>Table1[[#This Row],[Ship Date]]-Table1[[#This Row],[Order Date]]</f>
        <v>3</v>
      </c>
    </row>
    <row r="8742" spans="1:22" x14ac:dyDescent="0.35">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s="13">
        <v>73.2</v>
      </c>
      <c r="S8742" s="13">
        <f t="shared" si="409"/>
        <v>51.24</v>
      </c>
      <c r="T8742" s="13">
        <f t="shared" si="410"/>
        <v>21.96</v>
      </c>
      <c r="U8742" s="2">
        <f t="shared" si="408"/>
        <v>0.3</v>
      </c>
      <c r="V8742">
        <f>Table1[[#This Row],[Ship Date]]-Table1[[#This Row],[Order Date]]</f>
        <v>1</v>
      </c>
    </row>
    <row r="8743" spans="1:22" x14ac:dyDescent="0.35">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s="13">
        <v>10.74</v>
      </c>
      <c r="S8743" s="13">
        <f t="shared" si="409"/>
        <v>7.5179999999999998</v>
      </c>
      <c r="T8743" s="13">
        <f t="shared" si="410"/>
        <v>3.2220000000000004</v>
      </c>
      <c r="U8743" s="2">
        <f t="shared" si="408"/>
        <v>0.30000000000000004</v>
      </c>
      <c r="V8743">
        <f>Table1[[#This Row],[Ship Date]]-Table1[[#This Row],[Order Date]]</f>
        <v>0</v>
      </c>
    </row>
    <row r="8744" spans="1:22" x14ac:dyDescent="0.35">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s="13">
        <v>11.032</v>
      </c>
      <c r="S8744" s="13">
        <f t="shared" si="409"/>
        <v>7.7223999999999995</v>
      </c>
      <c r="T8744" s="13">
        <f t="shared" si="410"/>
        <v>3.3096000000000005</v>
      </c>
      <c r="U8744" s="2">
        <f t="shared" si="408"/>
        <v>0.30000000000000004</v>
      </c>
      <c r="V8744">
        <f>Table1[[#This Row],[Ship Date]]-Table1[[#This Row],[Order Date]]</f>
        <v>2</v>
      </c>
    </row>
    <row r="8745" spans="1:22" x14ac:dyDescent="0.35">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s="13">
        <v>53.04</v>
      </c>
      <c r="S8745" s="13">
        <f t="shared" si="409"/>
        <v>37.128</v>
      </c>
      <c r="T8745" s="13">
        <f t="shared" si="410"/>
        <v>15.911999999999999</v>
      </c>
      <c r="U8745" s="2">
        <f t="shared" si="408"/>
        <v>0.3</v>
      </c>
      <c r="V8745">
        <f>Table1[[#This Row],[Ship Date]]-Table1[[#This Row],[Order Date]]</f>
        <v>2</v>
      </c>
    </row>
    <row r="8746" spans="1:22" x14ac:dyDescent="0.35">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s="13">
        <v>17.12</v>
      </c>
      <c r="S8746" s="13">
        <f t="shared" si="409"/>
        <v>11.984</v>
      </c>
      <c r="T8746" s="13">
        <f t="shared" si="410"/>
        <v>5.136000000000001</v>
      </c>
      <c r="U8746" s="2">
        <f t="shared" si="408"/>
        <v>0.30000000000000004</v>
      </c>
      <c r="V8746">
        <f>Table1[[#This Row],[Ship Date]]-Table1[[#This Row],[Order Date]]</f>
        <v>3</v>
      </c>
    </row>
    <row r="8747" spans="1:22" x14ac:dyDescent="0.35">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s="13">
        <v>59.94</v>
      </c>
      <c r="S8747" s="13">
        <f t="shared" si="409"/>
        <v>41.957999999999998</v>
      </c>
      <c r="T8747" s="13">
        <f t="shared" si="410"/>
        <v>17.981999999999999</v>
      </c>
      <c r="U8747" s="2">
        <f t="shared" si="408"/>
        <v>0.3</v>
      </c>
      <c r="V8747">
        <f>Table1[[#This Row],[Ship Date]]-Table1[[#This Row],[Order Date]]</f>
        <v>3</v>
      </c>
    </row>
    <row r="8748" spans="1:22" x14ac:dyDescent="0.35">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s="13">
        <v>210.58</v>
      </c>
      <c r="S8748" s="13">
        <f t="shared" si="409"/>
        <v>147.40600000000001</v>
      </c>
      <c r="T8748" s="13">
        <f t="shared" si="410"/>
        <v>63.174000000000007</v>
      </c>
      <c r="U8748" s="2">
        <f t="shared" si="408"/>
        <v>0.3</v>
      </c>
      <c r="V8748">
        <f>Table1[[#This Row],[Ship Date]]-Table1[[#This Row],[Order Date]]</f>
        <v>5</v>
      </c>
    </row>
    <row r="8749" spans="1:22" x14ac:dyDescent="0.35">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s="13">
        <v>30.96</v>
      </c>
      <c r="S8749" s="13">
        <f t="shared" si="409"/>
        <v>21.672000000000001</v>
      </c>
      <c r="T8749" s="13">
        <f t="shared" si="410"/>
        <v>9.2880000000000003</v>
      </c>
      <c r="U8749" s="2">
        <f t="shared" si="408"/>
        <v>0.3</v>
      </c>
      <c r="V8749">
        <f>Table1[[#This Row],[Ship Date]]-Table1[[#This Row],[Order Date]]</f>
        <v>5</v>
      </c>
    </row>
    <row r="8750" spans="1:22" x14ac:dyDescent="0.35">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s="13">
        <v>239.98400000000001</v>
      </c>
      <c r="S8750" s="13">
        <f t="shared" si="409"/>
        <v>167.9888</v>
      </c>
      <c r="T8750" s="13">
        <f t="shared" si="410"/>
        <v>71.995200000000011</v>
      </c>
      <c r="U8750" s="2">
        <f t="shared" si="408"/>
        <v>0.30000000000000004</v>
      </c>
      <c r="V8750">
        <f>Table1[[#This Row],[Ship Date]]-Table1[[#This Row],[Order Date]]</f>
        <v>5</v>
      </c>
    </row>
    <row r="8751" spans="1:22" x14ac:dyDescent="0.35">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s="13">
        <v>3050.3760000000002</v>
      </c>
      <c r="S8751" s="13">
        <f t="shared" si="409"/>
        <v>2135.2631999999999</v>
      </c>
      <c r="T8751" s="13">
        <f t="shared" si="410"/>
        <v>915.11280000000033</v>
      </c>
      <c r="U8751" s="2">
        <f t="shared" si="408"/>
        <v>0.3000000000000001</v>
      </c>
      <c r="V8751">
        <f>Table1[[#This Row],[Ship Date]]-Table1[[#This Row],[Order Date]]</f>
        <v>3</v>
      </c>
    </row>
    <row r="8752" spans="1:22" x14ac:dyDescent="0.35">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s="13">
        <v>133.97999999999999</v>
      </c>
      <c r="S8752" s="13">
        <f t="shared" si="409"/>
        <v>93.785999999999987</v>
      </c>
      <c r="T8752" s="13">
        <f t="shared" si="410"/>
        <v>40.194000000000003</v>
      </c>
      <c r="U8752" s="2">
        <f t="shared" si="408"/>
        <v>0.30000000000000004</v>
      </c>
      <c r="V8752">
        <f>Table1[[#This Row],[Ship Date]]-Table1[[#This Row],[Order Date]]</f>
        <v>3</v>
      </c>
    </row>
    <row r="8753" spans="1:22" x14ac:dyDescent="0.35">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s="13">
        <v>93.248000000000005</v>
      </c>
      <c r="S8753" s="13">
        <f t="shared" si="409"/>
        <v>65.273600000000002</v>
      </c>
      <c r="T8753" s="13">
        <f t="shared" si="410"/>
        <v>27.974400000000003</v>
      </c>
      <c r="U8753" s="2">
        <f t="shared" si="408"/>
        <v>0.3</v>
      </c>
      <c r="V8753">
        <f>Table1[[#This Row],[Ship Date]]-Table1[[#This Row],[Order Date]]</f>
        <v>4</v>
      </c>
    </row>
    <row r="8754" spans="1:22" x14ac:dyDescent="0.35">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s="13">
        <v>177.48</v>
      </c>
      <c r="S8754" s="13">
        <f t="shared" si="409"/>
        <v>124.23599999999999</v>
      </c>
      <c r="T8754" s="13">
        <f t="shared" si="410"/>
        <v>53.244</v>
      </c>
      <c r="U8754" s="2">
        <f t="shared" si="408"/>
        <v>0.3</v>
      </c>
      <c r="V8754">
        <f>Table1[[#This Row],[Ship Date]]-Table1[[#This Row],[Order Date]]</f>
        <v>4</v>
      </c>
    </row>
    <row r="8755" spans="1:22" x14ac:dyDescent="0.35">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s="13">
        <v>17.712</v>
      </c>
      <c r="S8755" s="13">
        <f t="shared" si="409"/>
        <v>12.398399999999999</v>
      </c>
      <c r="T8755" s="13">
        <f t="shared" si="410"/>
        <v>5.313600000000001</v>
      </c>
      <c r="U8755" s="2">
        <f t="shared" si="408"/>
        <v>0.30000000000000004</v>
      </c>
      <c r="V8755">
        <f>Table1[[#This Row],[Ship Date]]-Table1[[#This Row],[Order Date]]</f>
        <v>1</v>
      </c>
    </row>
    <row r="8756" spans="1:22" x14ac:dyDescent="0.35">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s="13">
        <v>4.8600000000000003</v>
      </c>
      <c r="S8756" s="13">
        <f t="shared" si="409"/>
        <v>3.4020000000000001</v>
      </c>
      <c r="T8756" s="13">
        <f t="shared" si="410"/>
        <v>1.4580000000000002</v>
      </c>
      <c r="U8756" s="2">
        <f t="shared" si="408"/>
        <v>0.30000000000000004</v>
      </c>
      <c r="V8756">
        <f>Table1[[#This Row],[Ship Date]]-Table1[[#This Row],[Order Date]]</f>
        <v>1</v>
      </c>
    </row>
    <row r="8757" spans="1:22" x14ac:dyDescent="0.35">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s="13">
        <v>6.258</v>
      </c>
      <c r="S8757" s="13">
        <f t="shared" si="409"/>
        <v>4.3805999999999994</v>
      </c>
      <c r="T8757" s="13">
        <f t="shared" si="410"/>
        <v>1.8774000000000006</v>
      </c>
      <c r="U8757" s="2">
        <f t="shared" si="408"/>
        <v>0.3000000000000001</v>
      </c>
      <c r="V8757">
        <f>Table1[[#This Row],[Ship Date]]-Table1[[#This Row],[Order Date]]</f>
        <v>1</v>
      </c>
    </row>
    <row r="8758" spans="1:22" x14ac:dyDescent="0.35">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s="13">
        <v>37.68</v>
      </c>
      <c r="S8758" s="13">
        <f t="shared" si="409"/>
        <v>26.375999999999998</v>
      </c>
      <c r="T8758" s="13">
        <f t="shared" si="410"/>
        <v>11.304000000000002</v>
      </c>
      <c r="U8758" s="2">
        <f t="shared" si="408"/>
        <v>0.30000000000000004</v>
      </c>
      <c r="V8758">
        <f>Table1[[#This Row],[Ship Date]]-Table1[[#This Row],[Order Date]]</f>
        <v>4</v>
      </c>
    </row>
    <row r="8759" spans="1:22" x14ac:dyDescent="0.35">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s="13">
        <v>51.84</v>
      </c>
      <c r="S8759" s="13">
        <f t="shared" si="409"/>
        <v>36.287999999999997</v>
      </c>
      <c r="T8759" s="13">
        <f t="shared" si="410"/>
        <v>15.552000000000007</v>
      </c>
      <c r="U8759" s="2">
        <f t="shared" si="408"/>
        <v>0.3000000000000001</v>
      </c>
      <c r="V8759">
        <f>Table1[[#This Row],[Ship Date]]-Table1[[#This Row],[Order Date]]</f>
        <v>4</v>
      </c>
    </row>
    <row r="8760" spans="1:22" x14ac:dyDescent="0.35">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s="13">
        <v>27.42</v>
      </c>
      <c r="S8760" s="13">
        <f t="shared" si="409"/>
        <v>19.193999999999999</v>
      </c>
      <c r="T8760" s="13">
        <f t="shared" si="410"/>
        <v>8.2260000000000026</v>
      </c>
      <c r="U8760" s="2">
        <f t="shared" si="408"/>
        <v>0.3000000000000001</v>
      </c>
      <c r="V8760">
        <f>Table1[[#This Row],[Ship Date]]-Table1[[#This Row],[Order Date]]</f>
        <v>4</v>
      </c>
    </row>
    <row r="8761" spans="1:22" x14ac:dyDescent="0.35">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s="13">
        <v>5.4</v>
      </c>
      <c r="S8761" s="13">
        <f t="shared" si="409"/>
        <v>3.78</v>
      </c>
      <c r="T8761" s="13">
        <f t="shared" si="410"/>
        <v>1.6200000000000006</v>
      </c>
      <c r="U8761" s="2">
        <f t="shared" si="408"/>
        <v>0.3000000000000001</v>
      </c>
      <c r="V8761">
        <f>Table1[[#This Row],[Ship Date]]-Table1[[#This Row],[Order Date]]</f>
        <v>4</v>
      </c>
    </row>
    <row r="8762" spans="1:22" x14ac:dyDescent="0.35">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s="13">
        <v>1270.99</v>
      </c>
      <c r="S8762" s="13">
        <f t="shared" si="409"/>
        <v>889.69299999999998</v>
      </c>
      <c r="T8762" s="13">
        <f t="shared" si="410"/>
        <v>381.29700000000003</v>
      </c>
      <c r="U8762" s="2">
        <f t="shared" si="408"/>
        <v>0.30000000000000004</v>
      </c>
      <c r="V8762">
        <f>Table1[[#This Row],[Ship Date]]-Table1[[#This Row],[Order Date]]</f>
        <v>6</v>
      </c>
    </row>
    <row r="8763" spans="1:22" x14ac:dyDescent="0.35">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s="13">
        <v>125.36</v>
      </c>
      <c r="S8763" s="13">
        <f t="shared" si="409"/>
        <v>87.751999999999995</v>
      </c>
      <c r="T8763" s="13">
        <f t="shared" si="410"/>
        <v>37.608000000000004</v>
      </c>
      <c r="U8763" s="2">
        <f t="shared" si="408"/>
        <v>0.30000000000000004</v>
      </c>
      <c r="V8763">
        <f>Table1[[#This Row],[Ship Date]]-Table1[[#This Row],[Order Date]]</f>
        <v>6</v>
      </c>
    </row>
    <row r="8764" spans="1:22" x14ac:dyDescent="0.35">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s="13">
        <v>14.03</v>
      </c>
      <c r="S8764" s="13">
        <f t="shared" si="409"/>
        <v>9.8209999999999997</v>
      </c>
      <c r="T8764" s="13">
        <f t="shared" si="410"/>
        <v>4.2089999999999996</v>
      </c>
      <c r="U8764" s="2">
        <f t="shared" si="408"/>
        <v>0.3</v>
      </c>
      <c r="V8764">
        <f>Table1[[#This Row],[Ship Date]]-Table1[[#This Row],[Order Date]]</f>
        <v>4</v>
      </c>
    </row>
    <row r="8765" spans="1:22" x14ac:dyDescent="0.35">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s="13">
        <v>27.96</v>
      </c>
      <c r="S8765" s="13">
        <f t="shared" si="409"/>
        <v>19.571999999999999</v>
      </c>
      <c r="T8765" s="13">
        <f t="shared" si="410"/>
        <v>8.3880000000000017</v>
      </c>
      <c r="U8765" s="2">
        <f t="shared" si="408"/>
        <v>0.30000000000000004</v>
      </c>
      <c r="V8765">
        <f>Table1[[#This Row],[Ship Date]]-Table1[[#This Row],[Order Date]]</f>
        <v>4</v>
      </c>
    </row>
    <row r="8766" spans="1:22" x14ac:dyDescent="0.35">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s="13">
        <v>5.3440000000000003</v>
      </c>
      <c r="S8766" s="13">
        <f t="shared" si="409"/>
        <v>3.7408000000000001</v>
      </c>
      <c r="T8766" s="13">
        <f t="shared" si="410"/>
        <v>1.6032000000000002</v>
      </c>
      <c r="U8766" s="2">
        <f t="shared" si="408"/>
        <v>0.3</v>
      </c>
      <c r="V8766">
        <f>Table1[[#This Row],[Ship Date]]-Table1[[#This Row],[Order Date]]</f>
        <v>6</v>
      </c>
    </row>
    <row r="8767" spans="1:22" x14ac:dyDescent="0.35">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s="13">
        <v>1.696</v>
      </c>
      <c r="S8767" s="13">
        <f t="shared" si="409"/>
        <v>1.1871999999999998</v>
      </c>
      <c r="T8767" s="13">
        <f t="shared" si="410"/>
        <v>0.50880000000000014</v>
      </c>
      <c r="U8767" s="2">
        <f t="shared" si="408"/>
        <v>0.3000000000000001</v>
      </c>
      <c r="V8767">
        <f>Table1[[#This Row],[Ship Date]]-Table1[[#This Row],[Order Date]]</f>
        <v>6</v>
      </c>
    </row>
    <row r="8768" spans="1:22" x14ac:dyDescent="0.35">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s="13">
        <v>24.588000000000001</v>
      </c>
      <c r="S8768" s="13">
        <f t="shared" si="409"/>
        <v>17.211600000000001</v>
      </c>
      <c r="T8768" s="13">
        <f t="shared" si="410"/>
        <v>7.3764000000000003</v>
      </c>
      <c r="U8768" s="2">
        <f t="shared" si="408"/>
        <v>0.3</v>
      </c>
      <c r="V8768">
        <f>Table1[[#This Row],[Ship Date]]-Table1[[#This Row],[Order Date]]</f>
        <v>6</v>
      </c>
    </row>
    <row r="8769" spans="1:22" x14ac:dyDescent="0.35">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s="13">
        <v>7.98</v>
      </c>
      <c r="S8769" s="13">
        <f t="shared" si="409"/>
        <v>5.5860000000000003</v>
      </c>
      <c r="T8769" s="13">
        <f t="shared" si="410"/>
        <v>2.3940000000000001</v>
      </c>
      <c r="U8769" s="2">
        <f t="shared" si="408"/>
        <v>0.3</v>
      </c>
      <c r="V8769">
        <f>Table1[[#This Row],[Ship Date]]-Table1[[#This Row],[Order Date]]</f>
        <v>6</v>
      </c>
    </row>
    <row r="8770" spans="1:22" x14ac:dyDescent="0.35">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s="13">
        <v>288</v>
      </c>
      <c r="S8770" s="13">
        <f t="shared" si="409"/>
        <v>201.6</v>
      </c>
      <c r="T8770" s="13">
        <f t="shared" si="410"/>
        <v>86.4</v>
      </c>
      <c r="U8770" s="2">
        <f t="shared" si="408"/>
        <v>0.30000000000000004</v>
      </c>
      <c r="V8770">
        <f>Table1[[#This Row],[Ship Date]]-Table1[[#This Row],[Order Date]]</f>
        <v>4</v>
      </c>
    </row>
    <row r="8771" spans="1:22" x14ac:dyDescent="0.35">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s="13">
        <v>146.952</v>
      </c>
      <c r="S8771" s="13">
        <f t="shared" si="409"/>
        <v>102.8664</v>
      </c>
      <c r="T8771" s="13">
        <f t="shared" si="410"/>
        <v>44.085599999999999</v>
      </c>
      <c r="U8771" s="2">
        <f t="shared" ref="U8771:U8834" si="411">T8771/R8771</f>
        <v>0.3</v>
      </c>
      <c r="V8771">
        <f>Table1[[#This Row],[Ship Date]]-Table1[[#This Row],[Order Date]]</f>
        <v>1</v>
      </c>
    </row>
    <row r="8772" spans="1:22" x14ac:dyDescent="0.35">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s="13">
        <v>83.135999999999996</v>
      </c>
      <c r="S8772" s="13">
        <f t="shared" ref="S8772:S8835" si="412">R8772*0.7</f>
        <v>58.195199999999993</v>
      </c>
      <c r="T8772" s="13">
        <f t="shared" ref="T8772:T8835" si="413">R8772-S8772</f>
        <v>24.940800000000003</v>
      </c>
      <c r="U8772" s="2">
        <f t="shared" si="411"/>
        <v>0.30000000000000004</v>
      </c>
      <c r="V8772">
        <f>Table1[[#This Row],[Ship Date]]-Table1[[#This Row],[Order Date]]</f>
        <v>1</v>
      </c>
    </row>
    <row r="8773" spans="1:22" x14ac:dyDescent="0.35">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s="13">
        <v>942.78399999999999</v>
      </c>
      <c r="S8773" s="13">
        <f t="shared" si="412"/>
        <v>659.94880000000001</v>
      </c>
      <c r="T8773" s="13">
        <f t="shared" si="413"/>
        <v>282.83519999999999</v>
      </c>
      <c r="U8773" s="2">
        <f t="shared" si="411"/>
        <v>0.3</v>
      </c>
      <c r="V8773">
        <f>Table1[[#This Row],[Ship Date]]-Table1[[#This Row],[Order Date]]</f>
        <v>3</v>
      </c>
    </row>
    <row r="8774" spans="1:22" x14ac:dyDescent="0.35">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s="13">
        <v>74.352000000000004</v>
      </c>
      <c r="S8774" s="13">
        <f t="shared" si="412"/>
        <v>52.046399999999998</v>
      </c>
      <c r="T8774" s="13">
        <f t="shared" si="413"/>
        <v>22.305600000000005</v>
      </c>
      <c r="U8774" s="2">
        <f t="shared" si="411"/>
        <v>0.30000000000000004</v>
      </c>
      <c r="V8774">
        <f>Table1[[#This Row],[Ship Date]]-Table1[[#This Row],[Order Date]]</f>
        <v>3</v>
      </c>
    </row>
    <row r="8775" spans="1:22" x14ac:dyDescent="0.3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s="13">
        <v>26.88</v>
      </c>
      <c r="S8775" s="13">
        <f t="shared" si="412"/>
        <v>18.815999999999999</v>
      </c>
      <c r="T8775" s="13">
        <f t="shared" si="413"/>
        <v>8.0640000000000001</v>
      </c>
      <c r="U8775" s="2">
        <f t="shared" si="411"/>
        <v>0.3</v>
      </c>
      <c r="V8775">
        <f>Table1[[#This Row],[Ship Date]]-Table1[[#This Row],[Order Date]]</f>
        <v>5</v>
      </c>
    </row>
    <row r="8776" spans="1:22" x14ac:dyDescent="0.3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s="13">
        <v>10.896000000000001</v>
      </c>
      <c r="S8776" s="13">
        <f t="shared" si="412"/>
        <v>7.6272000000000002</v>
      </c>
      <c r="T8776" s="13">
        <f t="shared" si="413"/>
        <v>3.2688000000000006</v>
      </c>
      <c r="U8776" s="2">
        <f t="shared" si="411"/>
        <v>0.30000000000000004</v>
      </c>
      <c r="V8776">
        <f>Table1[[#This Row],[Ship Date]]-Table1[[#This Row],[Order Date]]</f>
        <v>5</v>
      </c>
    </row>
    <row r="8777" spans="1:22" x14ac:dyDescent="0.35">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s="13">
        <v>3.536</v>
      </c>
      <c r="S8777" s="13">
        <f t="shared" si="412"/>
        <v>2.4752000000000001</v>
      </c>
      <c r="T8777" s="13">
        <f t="shared" si="413"/>
        <v>1.0608</v>
      </c>
      <c r="U8777" s="2">
        <f t="shared" si="411"/>
        <v>0.3</v>
      </c>
      <c r="V8777">
        <f>Table1[[#This Row],[Ship Date]]-Table1[[#This Row],[Order Date]]</f>
        <v>4</v>
      </c>
    </row>
    <row r="8778" spans="1:22" x14ac:dyDescent="0.35">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s="13">
        <v>528.42999999999995</v>
      </c>
      <c r="S8778" s="13">
        <f t="shared" si="412"/>
        <v>369.90099999999995</v>
      </c>
      <c r="T8778" s="13">
        <f t="shared" si="413"/>
        <v>158.529</v>
      </c>
      <c r="U8778" s="2">
        <f t="shared" si="411"/>
        <v>0.30000000000000004</v>
      </c>
      <c r="V8778">
        <f>Table1[[#This Row],[Ship Date]]-Table1[[#This Row],[Order Date]]</f>
        <v>1</v>
      </c>
    </row>
    <row r="8779" spans="1:22" x14ac:dyDescent="0.35">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s="13">
        <v>41.472000000000001</v>
      </c>
      <c r="S8779" s="13">
        <f t="shared" si="412"/>
        <v>29.0304</v>
      </c>
      <c r="T8779" s="13">
        <f t="shared" si="413"/>
        <v>12.441600000000001</v>
      </c>
      <c r="U8779" s="2">
        <f t="shared" si="411"/>
        <v>0.30000000000000004</v>
      </c>
      <c r="V8779">
        <f>Table1[[#This Row],[Ship Date]]-Table1[[#This Row],[Order Date]]</f>
        <v>1</v>
      </c>
    </row>
    <row r="8780" spans="1:22" x14ac:dyDescent="0.35">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s="13">
        <v>287.976</v>
      </c>
      <c r="S8780" s="13">
        <f t="shared" si="412"/>
        <v>201.58319999999998</v>
      </c>
      <c r="T8780" s="13">
        <f t="shared" si="413"/>
        <v>86.392800000000022</v>
      </c>
      <c r="U8780" s="2">
        <f t="shared" si="411"/>
        <v>0.3000000000000001</v>
      </c>
      <c r="V8780">
        <f>Table1[[#This Row],[Ship Date]]-Table1[[#This Row],[Order Date]]</f>
        <v>5</v>
      </c>
    </row>
    <row r="8781" spans="1:22" x14ac:dyDescent="0.35">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s="13">
        <v>29.303999999999998</v>
      </c>
      <c r="S8781" s="13">
        <f t="shared" si="412"/>
        <v>20.512799999999999</v>
      </c>
      <c r="T8781" s="13">
        <f t="shared" si="413"/>
        <v>8.7911999999999999</v>
      </c>
      <c r="U8781" s="2">
        <f t="shared" si="411"/>
        <v>0.3</v>
      </c>
      <c r="V8781">
        <f>Table1[[#This Row],[Ship Date]]-Table1[[#This Row],[Order Date]]</f>
        <v>2</v>
      </c>
    </row>
    <row r="8782" spans="1:22" x14ac:dyDescent="0.3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s="13">
        <v>55.328000000000003</v>
      </c>
      <c r="S8782" s="13">
        <f t="shared" si="412"/>
        <v>38.729599999999998</v>
      </c>
      <c r="T8782" s="13">
        <f t="shared" si="413"/>
        <v>16.598400000000005</v>
      </c>
      <c r="U8782" s="2">
        <f t="shared" si="411"/>
        <v>0.3000000000000001</v>
      </c>
      <c r="V8782">
        <f>Table1[[#This Row],[Ship Date]]-Table1[[#This Row],[Order Date]]</f>
        <v>3</v>
      </c>
    </row>
    <row r="8783" spans="1:22" x14ac:dyDescent="0.3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s="13">
        <v>1227.9983999999999</v>
      </c>
      <c r="S8783" s="13">
        <f t="shared" si="412"/>
        <v>859.59887999999989</v>
      </c>
      <c r="T8783" s="13">
        <f t="shared" si="413"/>
        <v>368.39952000000005</v>
      </c>
      <c r="U8783" s="2">
        <f t="shared" si="411"/>
        <v>0.30000000000000004</v>
      </c>
      <c r="V8783">
        <f>Table1[[#This Row],[Ship Date]]-Table1[[#This Row],[Order Date]]</f>
        <v>3</v>
      </c>
    </row>
    <row r="8784" spans="1:22" x14ac:dyDescent="0.35">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s="13">
        <v>20.416</v>
      </c>
      <c r="S8784" s="13">
        <f t="shared" si="412"/>
        <v>14.2912</v>
      </c>
      <c r="T8784" s="13">
        <f t="shared" si="413"/>
        <v>6.1248000000000005</v>
      </c>
      <c r="U8784" s="2">
        <f t="shared" si="411"/>
        <v>0.30000000000000004</v>
      </c>
      <c r="V8784">
        <f>Table1[[#This Row],[Ship Date]]-Table1[[#This Row],[Order Date]]</f>
        <v>5</v>
      </c>
    </row>
    <row r="8785" spans="1:22" x14ac:dyDescent="0.35">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s="13">
        <v>1128.3900000000001</v>
      </c>
      <c r="S8785" s="13">
        <f t="shared" si="412"/>
        <v>789.87300000000005</v>
      </c>
      <c r="T8785" s="13">
        <f t="shared" si="413"/>
        <v>338.51700000000005</v>
      </c>
      <c r="U8785" s="2">
        <f t="shared" si="411"/>
        <v>0.30000000000000004</v>
      </c>
      <c r="V8785">
        <f>Table1[[#This Row],[Ship Date]]-Table1[[#This Row],[Order Date]]</f>
        <v>5</v>
      </c>
    </row>
    <row r="8786" spans="1:22" x14ac:dyDescent="0.35">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s="13">
        <v>4.6079999999999997</v>
      </c>
      <c r="S8786" s="13">
        <f t="shared" si="412"/>
        <v>3.2255999999999996</v>
      </c>
      <c r="T8786" s="13">
        <f t="shared" si="413"/>
        <v>1.3824000000000001</v>
      </c>
      <c r="U8786" s="2">
        <f t="shared" si="411"/>
        <v>0.30000000000000004</v>
      </c>
      <c r="V8786">
        <f>Table1[[#This Row],[Ship Date]]-Table1[[#This Row],[Order Date]]</f>
        <v>6</v>
      </c>
    </row>
    <row r="8787" spans="1:22" x14ac:dyDescent="0.3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s="13">
        <v>195.96</v>
      </c>
      <c r="S8787" s="13">
        <f t="shared" si="412"/>
        <v>137.172</v>
      </c>
      <c r="T8787" s="13">
        <f t="shared" si="413"/>
        <v>58.788000000000011</v>
      </c>
      <c r="U8787" s="2">
        <f t="shared" si="411"/>
        <v>0.30000000000000004</v>
      </c>
      <c r="V8787">
        <f>Table1[[#This Row],[Ship Date]]-Table1[[#This Row],[Order Date]]</f>
        <v>5</v>
      </c>
    </row>
    <row r="8788" spans="1:22" x14ac:dyDescent="0.3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s="13">
        <v>15.552</v>
      </c>
      <c r="S8788" s="13">
        <f t="shared" si="412"/>
        <v>10.886399999999998</v>
      </c>
      <c r="T8788" s="13">
        <f t="shared" si="413"/>
        <v>4.6656000000000013</v>
      </c>
      <c r="U8788" s="2">
        <f t="shared" si="411"/>
        <v>0.3000000000000001</v>
      </c>
      <c r="V8788">
        <f>Table1[[#This Row],[Ship Date]]-Table1[[#This Row],[Order Date]]</f>
        <v>5</v>
      </c>
    </row>
    <row r="8789" spans="1:22" x14ac:dyDescent="0.3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s="13">
        <v>271.96800000000002</v>
      </c>
      <c r="S8789" s="13">
        <f t="shared" si="412"/>
        <v>190.3776</v>
      </c>
      <c r="T8789" s="13">
        <f t="shared" si="413"/>
        <v>81.590400000000017</v>
      </c>
      <c r="U8789" s="2">
        <f t="shared" si="411"/>
        <v>0.30000000000000004</v>
      </c>
      <c r="V8789">
        <f>Table1[[#This Row],[Ship Date]]-Table1[[#This Row],[Order Date]]</f>
        <v>5</v>
      </c>
    </row>
    <row r="8790" spans="1:22" x14ac:dyDescent="0.35">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s="13">
        <v>698.35199999999998</v>
      </c>
      <c r="S8790" s="13">
        <f t="shared" si="412"/>
        <v>488.84639999999996</v>
      </c>
      <c r="T8790" s="13">
        <f t="shared" si="413"/>
        <v>209.50560000000002</v>
      </c>
      <c r="U8790" s="2">
        <f t="shared" si="411"/>
        <v>0.30000000000000004</v>
      </c>
      <c r="V8790">
        <f>Table1[[#This Row],[Ship Date]]-Table1[[#This Row],[Order Date]]</f>
        <v>4</v>
      </c>
    </row>
    <row r="8791" spans="1:22" x14ac:dyDescent="0.35">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s="13">
        <v>77.727999999999994</v>
      </c>
      <c r="S8791" s="13">
        <f t="shared" si="412"/>
        <v>54.40959999999999</v>
      </c>
      <c r="T8791" s="13">
        <f t="shared" si="413"/>
        <v>23.318400000000004</v>
      </c>
      <c r="U8791" s="2">
        <f t="shared" si="411"/>
        <v>0.3000000000000001</v>
      </c>
      <c r="V8791">
        <f>Table1[[#This Row],[Ship Date]]-Table1[[#This Row],[Order Date]]</f>
        <v>4</v>
      </c>
    </row>
    <row r="8792" spans="1:22" x14ac:dyDescent="0.35">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s="13">
        <v>46.62</v>
      </c>
      <c r="S8792" s="13">
        <f t="shared" si="412"/>
        <v>32.633999999999993</v>
      </c>
      <c r="T8792" s="13">
        <f t="shared" si="413"/>
        <v>13.986000000000004</v>
      </c>
      <c r="U8792" s="2">
        <f t="shared" si="411"/>
        <v>0.3000000000000001</v>
      </c>
      <c r="V8792">
        <f>Table1[[#This Row],[Ship Date]]-Table1[[#This Row],[Order Date]]</f>
        <v>6</v>
      </c>
    </row>
    <row r="8793" spans="1:22" x14ac:dyDescent="0.35">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s="13">
        <v>537.54399999999998</v>
      </c>
      <c r="S8793" s="13">
        <f t="shared" si="412"/>
        <v>376.28079999999994</v>
      </c>
      <c r="T8793" s="13">
        <f t="shared" si="413"/>
        <v>161.26320000000004</v>
      </c>
      <c r="U8793" s="2">
        <f t="shared" si="411"/>
        <v>0.3000000000000001</v>
      </c>
      <c r="V8793">
        <f>Table1[[#This Row],[Ship Date]]-Table1[[#This Row],[Order Date]]</f>
        <v>6</v>
      </c>
    </row>
    <row r="8794" spans="1:22" x14ac:dyDescent="0.35">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s="13">
        <v>14.62</v>
      </c>
      <c r="S8794" s="13">
        <f t="shared" si="412"/>
        <v>10.233999999999998</v>
      </c>
      <c r="T8794" s="13">
        <f t="shared" si="413"/>
        <v>4.386000000000001</v>
      </c>
      <c r="U8794" s="2">
        <f t="shared" si="411"/>
        <v>0.3000000000000001</v>
      </c>
      <c r="V8794">
        <f>Table1[[#This Row],[Ship Date]]-Table1[[#This Row],[Order Date]]</f>
        <v>2</v>
      </c>
    </row>
    <row r="8795" spans="1:22" x14ac:dyDescent="0.35">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s="13">
        <v>22.55</v>
      </c>
      <c r="S8795" s="13">
        <f t="shared" si="412"/>
        <v>15.785</v>
      </c>
      <c r="T8795" s="13">
        <f t="shared" si="413"/>
        <v>6.7650000000000006</v>
      </c>
      <c r="U8795" s="2">
        <f t="shared" si="411"/>
        <v>0.3</v>
      </c>
      <c r="V8795">
        <f>Table1[[#This Row],[Ship Date]]-Table1[[#This Row],[Order Date]]</f>
        <v>2</v>
      </c>
    </row>
    <row r="8796" spans="1:22" x14ac:dyDescent="0.35">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s="13">
        <v>583.79999999999995</v>
      </c>
      <c r="S8796" s="13">
        <f t="shared" si="412"/>
        <v>408.65999999999997</v>
      </c>
      <c r="T8796" s="13">
        <f t="shared" si="413"/>
        <v>175.14</v>
      </c>
      <c r="U8796" s="2">
        <f t="shared" si="411"/>
        <v>0.3</v>
      </c>
      <c r="V8796">
        <f>Table1[[#This Row],[Ship Date]]-Table1[[#This Row],[Order Date]]</f>
        <v>2</v>
      </c>
    </row>
    <row r="8797" spans="1:22" x14ac:dyDescent="0.35">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s="13">
        <v>211.16800000000001</v>
      </c>
      <c r="S8797" s="13">
        <f t="shared" si="412"/>
        <v>147.8176</v>
      </c>
      <c r="T8797" s="13">
        <f t="shared" si="413"/>
        <v>63.350400000000008</v>
      </c>
      <c r="U8797" s="2">
        <f t="shared" si="411"/>
        <v>0.30000000000000004</v>
      </c>
      <c r="V8797">
        <f>Table1[[#This Row],[Ship Date]]-Table1[[#This Row],[Order Date]]</f>
        <v>2</v>
      </c>
    </row>
    <row r="8798" spans="1:22" x14ac:dyDescent="0.35">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s="13">
        <v>12.96</v>
      </c>
      <c r="S8798" s="13">
        <f t="shared" si="412"/>
        <v>9.0719999999999992</v>
      </c>
      <c r="T8798" s="13">
        <f t="shared" si="413"/>
        <v>3.8880000000000017</v>
      </c>
      <c r="U8798" s="2">
        <f t="shared" si="411"/>
        <v>0.3000000000000001</v>
      </c>
      <c r="V8798">
        <f>Table1[[#This Row],[Ship Date]]-Table1[[#This Row],[Order Date]]</f>
        <v>6</v>
      </c>
    </row>
    <row r="8799" spans="1:22" x14ac:dyDescent="0.35">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s="13">
        <v>45.98</v>
      </c>
      <c r="S8799" s="13">
        <f t="shared" si="412"/>
        <v>32.185999999999993</v>
      </c>
      <c r="T8799" s="13">
        <f t="shared" si="413"/>
        <v>13.794000000000004</v>
      </c>
      <c r="U8799" s="2">
        <f t="shared" si="411"/>
        <v>0.3000000000000001</v>
      </c>
      <c r="V8799">
        <f>Table1[[#This Row],[Ship Date]]-Table1[[#This Row],[Order Date]]</f>
        <v>6</v>
      </c>
    </row>
    <row r="8800" spans="1:22" x14ac:dyDescent="0.35">
      <c r="A8800">
        <v>8799</v>
      </c>
      <c r="B8800" t="s">
        <v>10249</v>
      </c>
      <c r="C8800" s="1">
        <v>42831</v>
      </c>
      <c r="D8800" s="1">
        <v>42835</v>
      </c>
      <c r="E8800" t="s">
        <v>46</v>
      </c>
      <c r="F8800" t="s">
        <v>783</v>
      </c>
      <c r="G8800" t="s">
        <v>784</v>
      </c>
      <c r="H8800" t="s">
        <v>98</v>
      </c>
      <c r="I8800" t="s">
        <v>23</v>
      </c>
      <c r="J8800" t="s">
        <v>2222</v>
      </c>
      <c r="K8800" t="s">
        <v>5208</v>
      </c>
      <c r="L8800">
        <v>5410</v>
      </c>
      <c r="M8800" t="s">
        <v>144</v>
      </c>
      <c r="N8800" t="s">
        <v>5632</v>
      </c>
      <c r="O8800" t="s">
        <v>67</v>
      </c>
      <c r="P8800" t="s">
        <v>68</v>
      </c>
      <c r="Q8800" t="s">
        <v>5633</v>
      </c>
      <c r="R8800" s="13">
        <v>1294.75</v>
      </c>
      <c r="S8800" s="13">
        <f t="shared" si="412"/>
        <v>906.32499999999993</v>
      </c>
      <c r="T8800" s="13">
        <f t="shared" si="413"/>
        <v>388.42500000000007</v>
      </c>
      <c r="U8800" s="2">
        <f t="shared" si="411"/>
        <v>0.30000000000000004</v>
      </c>
      <c r="V8800">
        <f>Table1[[#This Row],[Ship Date]]-Table1[[#This Row],[Order Date]]</f>
        <v>4</v>
      </c>
    </row>
    <row r="8801" spans="1:22" x14ac:dyDescent="0.35">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s="13">
        <v>1799.97</v>
      </c>
      <c r="S8801" s="13">
        <f t="shared" si="412"/>
        <v>1259.979</v>
      </c>
      <c r="T8801" s="13">
        <f t="shared" si="413"/>
        <v>539.99099999999999</v>
      </c>
      <c r="U8801" s="2">
        <f t="shared" si="411"/>
        <v>0.3</v>
      </c>
      <c r="V8801">
        <f>Table1[[#This Row],[Ship Date]]-Table1[[#This Row],[Order Date]]</f>
        <v>2</v>
      </c>
    </row>
    <row r="8802" spans="1:22" x14ac:dyDescent="0.35">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s="13">
        <v>10.688000000000001</v>
      </c>
      <c r="S8802" s="13">
        <f t="shared" si="412"/>
        <v>7.4816000000000003</v>
      </c>
      <c r="T8802" s="13">
        <f t="shared" si="413"/>
        <v>3.2064000000000004</v>
      </c>
      <c r="U8802" s="2">
        <f t="shared" si="411"/>
        <v>0.3</v>
      </c>
      <c r="V8802">
        <f>Table1[[#This Row],[Ship Date]]-Table1[[#This Row],[Order Date]]</f>
        <v>4</v>
      </c>
    </row>
    <row r="8803" spans="1:22" x14ac:dyDescent="0.35">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s="13">
        <v>221.98</v>
      </c>
      <c r="S8803" s="13">
        <f t="shared" si="412"/>
        <v>155.386</v>
      </c>
      <c r="T8803" s="13">
        <f t="shared" si="413"/>
        <v>66.593999999999994</v>
      </c>
      <c r="U8803" s="2">
        <f t="shared" si="411"/>
        <v>0.3</v>
      </c>
      <c r="V8803">
        <f>Table1[[#This Row],[Ship Date]]-Table1[[#This Row],[Order Date]]</f>
        <v>2</v>
      </c>
    </row>
    <row r="8804" spans="1:22" x14ac:dyDescent="0.35">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s="13">
        <v>341.96</v>
      </c>
      <c r="S8804" s="13">
        <f t="shared" si="412"/>
        <v>239.37199999999996</v>
      </c>
      <c r="T8804" s="13">
        <f t="shared" si="413"/>
        <v>102.58800000000002</v>
      </c>
      <c r="U8804" s="2">
        <f t="shared" si="411"/>
        <v>0.3000000000000001</v>
      </c>
      <c r="V8804">
        <f>Table1[[#This Row],[Ship Date]]-Table1[[#This Row],[Order Date]]</f>
        <v>2</v>
      </c>
    </row>
    <row r="8805" spans="1:22" x14ac:dyDescent="0.3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s="13">
        <v>34.770000000000003</v>
      </c>
      <c r="S8805" s="13">
        <f t="shared" si="412"/>
        <v>24.339000000000002</v>
      </c>
      <c r="T8805" s="13">
        <f t="shared" si="413"/>
        <v>10.431000000000001</v>
      </c>
      <c r="U8805" s="2">
        <f t="shared" si="411"/>
        <v>0.3</v>
      </c>
      <c r="V8805">
        <f>Table1[[#This Row],[Ship Date]]-Table1[[#This Row],[Order Date]]</f>
        <v>1</v>
      </c>
    </row>
    <row r="8806" spans="1:22" x14ac:dyDescent="0.3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s="13">
        <v>18.899999999999999</v>
      </c>
      <c r="S8806" s="13">
        <f t="shared" si="412"/>
        <v>13.229999999999999</v>
      </c>
      <c r="T8806" s="13">
        <f t="shared" si="413"/>
        <v>5.67</v>
      </c>
      <c r="U8806" s="2">
        <f t="shared" si="411"/>
        <v>0.30000000000000004</v>
      </c>
      <c r="V8806">
        <f>Table1[[#This Row],[Ship Date]]-Table1[[#This Row],[Order Date]]</f>
        <v>1</v>
      </c>
    </row>
    <row r="8807" spans="1:22" x14ac:dyDescent="0.35">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s="13">
        <v>102.72</v>
      </c>
      <c r="S8807" s="13">
        <f t="shared" si="412"/>
        <v>71.903999999999996</v>
      </c>
      <c r="T8807" s="13">
        <f t="shared" si="413"/>
        <v>30.816000000000003</v>
      </c>
      <c r="U8807" s="2">
        <f t="shared" si="411"/>
        <v>0.30000000000000004</v>
      </c>
      <c r="V8807">
        <f>Table1[[#This Row],[Ship Date]]-Table1[[#This Row],[Order Date]]</f>
        <v>4</v>
      </c>
    </row>
    <row r="8808" spans="1:22" x14ac:dyDescent="0.35">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s="13">
        <v>40.479999999999997</v>
      </c>
      <c r="S8808" s="13">
        <f t="shared" si="412"/>
        <v>28.335999999999995</v>
      </c>
      <c r="T8808" s="13">
        <f t="shared" si="413"/>
        <v>12.144000000000002</v>
      </c>
      <c r="U8808" s="2">
        <f t="shared" si="411"/>
        <v>0.30000000000000004</v>
      </c>
      <c r="V8808">
        <f>Table1[[#This Row],[Ship Date]]-Table1[[#This Row],[Order Date]]</f>
        <v>4</v>
      </c>
    </row>
    <row r="8809" spans="1:22" x14ac:dyDescent="0.35">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s="13">
        <v>33.281999999999996</v>
      </c>
      <c r="S8809" s="13">
        <f t="shared" si="412"/>
        <v>23.297399999999996</v>
      </c>
      <c r="T8809" s="13">
        <f t="shared" si="413"/>
        <v>9.9846000000000004</v>
      </c>
      <c r="U8809" s="2">
        <f t="shared" si="411"/>
        <v>0.30000000000000004</v>
      </c>
      <c r="V8809">
        <f>Table1[[#This Row],[Ship Date]]-Table1[[#This Row],[Order Date]]</f>
        <v>5</v>
      </c>
    </row>
    <row r="8810" spans="1:22" x14ac:dyDescent="0.35">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s="13">
        <v>118.65</v>
      </c>
      <c r="S8810" s="13">
        <f t="shared" si="412"/>
        <v>83.054999999999993</v>
      </c>
      <c r="T8810" s="13">
        <f t="shared" si="413"/>
        <v>35.595000000000013</v>
      </c>
      <c r="U8810" s="2">
        <f t="shared" si="411"/>
        <v>0.3000000000000001</v>
      </c>
      <c r="V8810">
        <f>Table1[[#This Row],[Ship Date]]-Table1[[#This Row],[Order Date]]</f>
        <v>5</v>
      </c>
    </row>
    <row r="8811" spans="1:22" x14ac:dyDescent="0.35">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s="13">
        <v>14.76</v>
      </c>
      <c r="S8811" s="13">
        <f t="shared" si="412"/>
        <v>10.331999999999999</v>
      </c>
      <c r="T8811" s="13">
        <f t="shared" si="413"/>
        <v>4.4280000000000008</v>
      </c>
      <c r="U8811" s="2">
        <f t="shared" si="411"/>
        <v>0.30000000000000004</v>
      </c>
      <c r="V8811">
        <f>Table1[[#This Row],[Ship Date]]-Table1[[#This Row],[Order Date]]</f>
        <v>5</v>
      </c>
    </row>
    <row r="8812" spans="1:22" x14ac:dyDescent="0.35">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s="13">
        <v>37.520000000000003</v>
      </c>
      <c r="S8812" s="13">
        <f t="shared" si="412"/>
        <v>26.263999999999999</v>
      </c>
      <c r="T8812" s="13">
        <f t="shared" si="413"/>
        <v>11.256000000000004</v>
      </c>
      <c r="U8812" s="2">
        <f t="shared" si="411"/>
        <v>0.3000000000000001</v>
      </c>
      <c r="V8812">
        <f>Table1[[#This Row],[Ship Date]]-Table1[[#This Row],[Order Date]]</f>
        <v>5</v>
      </c>
    </row>
    <row r="8813" spans="1:22" x14ac:dyDescent="0.35">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s="13">
        <v>207.14400000000001</v>
      </c>
      <c r="S8813" s="13">
        <f t="shared" si="412"/>
        <v>145.0008</v>
      </c>
      <c r="T8813" s="13">
        <f t="shared" si="413"/>
        <v>62.143200000000007</v>
      </c>
      <c r="U8813" s="2">
        <f t="shared" si="411"/>
        <v>0.30000000000000004</v>
      </c>
      <c r="V8813">
        <f>Table1[[#This Row],[Ship Date]]-Table1[[#This Row],[Order Date]]</f>
        <v>5</v>
      </c>
    </row>
    <row r="8814" spans="1:22" x14ac:dyDescent="0.3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s="13">
        <v>13.9</v>
      </c>
      <c r="S8814" s="13">
        <f t="shared" si="412"/>
        <v>9.73</v>
      </c>
      <c r="T8814" s="13">
        <f t="shared" si="413"/>
        <v>4.17</v>
      </c>
      <c r="U8814" s="2">
        <f t="shared" si="411"/>
        <v>0.3</v>
      </c>
      <c r="V8814">
        <f>Table1[[#This Row],[Ship Date]]-Table1[[#This Row],[Order Date]]</f>
        <v>5</v>
      </c>
    </row>
    <row r="8815" spans="1:22" x14ac:dyDescent="0.35">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s="13">
        <v>266.35199999999998</v>
      </c>
      <c r="S8815" s="13">
        <f t="shared" si="412"/>
        <v>186.44639999999998</v>
      </c>
      <c r="T8815" s="13">
        <f t="shared" si="413"/>
        <v>79.905599999999993</v>
      </c>
      <c r="U8815" s="2">
        <f t="shared" si="411"/>
        <v>0.3</v>
      </c>
      <c r="V8815">
        <f>Table1[[#This Row],[Ship Date]]-Table1[[#This Row],[Order Date]]</f>
        <v>5</v>
      </c>
    </row>
    <row r="8816" spans="1:22" x14ac:dyDescent="0.35">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s="13">
        <v>307.98</v>
      </c>
      <c r="S8816" s="13">
        <f t="shared" si="412"/>
        <v>215.58600000000001</v>
      </c>
      <c r="T8816" s="13">
        <f t="shared" si="413"/>
        <v>92.394000000000005</v>
      </c>
      <c r="U8816" s="2">
        <f t="shared" si="411"/>
        <v>0.3</v>
      </c>
      <c r="V8816">
        <f>Table1[[#This Row],[Ship Date]]-Table1[[#This Row],[Order Date]]</f>
        <v>2</v>
      </c>
    </row>
    <row r="8817" spans="1:22" x14ac:dyDescent="0.35">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s="13">
        <v>44.1</v>
      </c>
      <c r="S8817" s="13">
        <f t="shared" si="412"/>
        <v>30.869999999999997</v>
      </c>
      <c r="T8817" s="13">
        <f t="shared" si="413"/>
        <v>13.230000000000004</v>
      </c>
      <c r="U8817" s="2">
        <f t="shared" si="411"/>
        <v>0.3000000000000001</v>
      </c>
      <c r="V8817">
        <f>Table1[[#This Row],[Ship Date]]-Table1[[#This Row],[Order Date]]</f>
        <v>2</v>
      </c>
    </row>
    <row r="8818" spans="1:22" x14ac:dyDescent="0.35">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s="13">
        <v>13.12</v>
      </c>
      <c r="S8818" s="13">
        <f t="shared" si="412"/>
        <v>9.1839999999999993</v>
      </c>
      <c r="T8818" s="13">
        <f t="shared" si="413"/>
        <v>3.9359999999999999</v>
      </c>
      <c r="U8818" s="2">
        <f t="shared" si="411"/>
        <v>0.3</v>
      </c>
      <c r="V8818">
        <f>Table1[[#This Row],[Ship Date]]-Table1[[#This Row],[Order Date]]</f>
        <v>2</v>
      </c>
    </row>
    <row r="8819" spans="1:22" x14ac:dyDescent="0.35">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s="13">
        <v>16.559999999999999</v>
      </c>
      <c r="S8819" s="13">
        <f t="shared" si="412"/>
        <v>11.591999999999999</v>
      </c>
      <c r="T8819" s="13">
        <f t="shared" si="413"/>
        <v>4.968</v>
      </c>
      <c r="U8819" s="2">
        <f t="shared" si="411"/>
        <v>0.30000000000000004</v>
      </c>
      <c r="V8819">
        <f>Table1[[#This Row],[Ship Date]]-Table1[[#This Row],[Order Date]]</f>
        <v>2</v>
      </c>
    </row>
    <row r="8820" spans="1:22" x14ac:dyDescent="0.35">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s="13">
        <v>38.880000000000003</v>
      </c>
      <c r="S8820" s="13">
        <f t="shared" si="412"/>
        <v>27.216000000000001</v>
      </c>
      <c r="T8820" s="13">
        <f t="shared" si="413"/>
        <v>11.664000000000001</v>
      </c>
      <c r="U8820" s="2">
        <f t="shared" si="411"/>
        <v>0.30000000000000004</v>
      </c>
      <c r="V8820">
        <f>Table1[[#This Row],[Ship Date]]-Table1[[#This Row],[Order Date]]</f>
        <v>2</v>
      </c>
    </row>
    <row r="8821" spans="1:22" x14ac:dyDescent="0.35">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s="13">
        <v>335.52</v>
      </c>
      <c r="S8821" s="13">
        <f t="shared" si="412"/>
        <v>234.86399999999998</v>
      </c>
      <c r="T8821" s="13">
        <f t="shared" si="413"/>
        <v>100.65600000000001</v>
      </c>
      <c r="U8821" s="2">
        <f t="shared" si="411"/>
        <v>0.30000000000000004</v>
      </c>
      <c r="V8821">
        <f>Table1[[#This Row],[Ship Date]]-Table1[[#This Row],[Order Date]]</f>
        <v>4</v>
      </c>
    </row>
    <row r="8822" spans="1:22" x14ac:dyDescent="0.35">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s="13">
        <v>959.98400000000004</v>
      </c>
      <c r="S8822" s="13">
        <f t="shared" si="412"/>
        <v>671.98879999999997</v>
      </c>
      <c r="T8822" s="13">
        <f t="shared" si="413"/>
        <v>287.99520000000007</v>
      </c>
      <c r="U8822" s="2">
        <f t="shared" si="411"/>
        <v>0.30000000000000004</v>
      </c>
      <c r="V8822">
        <f>Table1[[#This Row],[Ship Date]]-Table1[[#This Row],[Order Date]]</f>
        <v>4</v>
      </c>
    </row>
    <row r="8823" spans="1:22" x14ac:dyDescent="0.35">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s="13">
        <v>4.0860000000000003</v>
      </c>
      <c r="S8823" s="13">
        <f t="shared" si="412"/>
        <v>2.8601999999999999</v>
      </c>
      <c r="T8823" s="13">
        <f t="shared" si="413"/>
        <v>1.2258000000000004</v>
      </c>
      <c r="U8823" s="2">
        <f t="shared" si="411"/>
        <v>0.3000000000000001</v>
      </c>
      <c r="V8823">
        <f>Table1[[#This Row],[Ship Date]]-Table1[[#This Row],[Order Date]]</f>
        <v>4</v>
      </c>
    </row>
    <row r="8824" spans="1:22" x14ac:dyDescent="0.3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s="13">
        <v>55.984000000000002</v>
      </c>
      <c r="S8824" s="13">
        <f t="shared" si="412"/>
        <v>39.188800000000001</v>
      </c>
      <c r="T8824" s="13">
        <f t="shared" si="413"/>
        <v>16.795200000000001</v>
      </c>
      <c r="U8824" s="2">
        <f t="shared" si="411"/>
        <v>0.3</v>
      </c>
      <c r="V8824">
        <f>Table1[[#This Row],[Ship Date]]-Table1[[#This Row],[Order Date]]</f>
        <v>4</v>
      </c>
    </row>
    <row r="8825" spans="1:22" x14ac:dyDescent="0.35">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s="13">
        <v>10.688000000000001</v>
      </c>
      <c r="S8825" s="13">
        <f t="shared" si="412"/>
        <v>7.4816000000000003</v>
      </c>
      <c r="T8825" s="13">
        <f t="shared" si="413"/>
        <v>3.2064000000000004</v>
      </c>
      <c r="U8825" s="2">
        <f t="shared" si="411"/>
        <v>0.3</v>
      </c>
      <c r="V8825">
        <f>Table1[[#This Row],[Ship Date]]-Table1[[#This Row],[Order Date]]</f>
        <v>4</v>
      </c>
    </row>
    <row r="8826" spans="1:22" x14ac:dyDescent="0.35">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s="13">
        <v>8.8559999999999999</v>
      </c>
      <c r="S8826" s="13">
        <f t="shared" si="412"/>
        <v>6.1991999999999994</v>
      </c>
      <c r="T8826" s="13">
        <f t="shared" si="413"/>
        <v>2.6568000000000005</v>
      </c>
      <c r="U8826" s="2">
        <f t="shared" si="411"/>
        <v>0.30000000000000004</v>
      </c>
      <c r="V8826">
        <f>Table1[[#This Row],[Ship Date]]-Table1[[#This Row],[Order Date]]</f>
        <v>2</v>
      </c>
    </row>
    <row r="8827" spans="1:22" x14ac:dyDescent="0.35">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s="13">
        <v>6.9119999999999999</v>
      </c>
      <c r="S8827" s="13">
        <f t="shared" si="412"/>
        <v>4.8384</v>
      </c>
      <c r="T8827" s="13">
        <f t="shared" si="413"/>
        <v>2.0735999999999999</v>
      </c>
      <c r="U8827" s="2">
        <f t="shared" si="411"/>
        <v>0.3</v>
      </c>
      <c r="V8827">
        <f>Table1[[#This Row],[Ship Date]]-Table1[[#This Row],[Order Date]]</f>
        <v>3</v>
      </c>
    </row>
    <row r="8828" spans="1:22" x14ac:dyDescent="0.3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s="13">
        <v>26.72</v>
      </c>
      <c r="S8828" s="13">
        <f t="shared" si="412"/>
        <v>18.703999999999997</v>
      </c>
      <c r="T8828" s="13">
        <f t="shared" si="413"/>
        <v>8.0160000000000018</v>
      </c>
      <c r="U8828" s="2">
        <f t="shared" si="411"/>
        <v>0.3000000000000001</v>
      </c>
      <c r="V8828">
        <f>Table1[[#This Row],[Ship Date]]-Table1[[#This Row],[Order Date]]</f>
        <v>4</v>
      </c>
    </row>
    <row r="8829" spans="1:22" x14ac:dyDescent="0.3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s="13">
        <v>33.488</v>
      </c>
      <c r="S8829" s="13">
        <f t="shared" si="412"/>
        <v>23.441599999999998</v>
      </c>
      <c r="T8829" s="13">
        <f t="shared" si="413"/>
        <v>10.046400000000002</v>
      </c>
      <c r="U8829" s="2">
        <f t="shared" si="411"/>
        <v>0.30000000000000004</v>
      </c>
      <c r="V8829">
        <f>Table1[[#This Row],[Ship Date]]-Table1[[#This Row],[Order Date]]</f>
        <v>4</v>
      </c>
    </row>
    <row r="8830" spans="1:22" x14ac:dyDescent="0.35">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s="13">
        <v>10.56</v>
      </c>
      <c r="S8830" s="13">
        <f t="shared" si="412"/>
        <v>7.3919999999999995</v>
      </c>
      <c r="T8830" s="13">
        <f t="shared" si="413"/>
        <v>3.168000000000001</v>
      </c>
      <c r="U8830" s="2">
        <f t="shared" si="411"/>
        <v>0.3000000000000001</v>
      </c>
      <c r="V8830">
        <f>Table1[[#This Row],[Ship Date]]-Table1[[#This Row],[Order Date]]</f>
        <v>4</v>
      </c>
    </row>
    <row r="8831" spans="1:22" x14ac:dyDescent="0.35">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s="13">
        <v>386.34</v>
      </c>
      <c r="S8831" s="13">
        <f t="shared" si="412"/>
        <v>270.43799999999999</v>
      </c>
      <c r="T8831" s="13">
        <f t="shared" si="413"/>
        <v>115.90199999999999</v>
      </c>
      <c r="U8831" s="2">
        <f t="shared" si="411"/>
        <v>0.3</v>
      </c>
      <c r="V8831">
        <f>Table1[[#This Row],[Ship Date]]-Table1[[#This Row],[Order Date]]</f>
        <v>3</v>
      </c>
    </row>
    <row r="8832" spans="1:22" x14ac:dyDescent="0.35">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s="13">
        <v>33.44</v>
      </c>
      <c r="S8832" s="13">
        <f t="shared" si="412"/>
        <v>23.407999999999998</v>
      </c>
      <c r="T8832" s="13">
        <f t="shared" si="413"/>
        <v>10.032</v>
      </c>
      <c r="U8832" s="2">
        <f t="shared" si="411"/>
        <v>0.30000000000000004</v>
      </c>
      <c r="V8832">
        <f>Table1[[#This Row],[Ship Date]]-Table1[[#This Row],[Order Date]]</f>
        <v>3</v>
      </c>
    </row>
    <row r="8833" spans="1:22" x14ac:dyDescent="0.35">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s="13">
        <v>39.96</v>
      </c>
      <c r="S8833" s="13">
        <f t="shared" si="412"/>
        <v>27.971999999999998</v>
      </c>
      <c r="T8833" s="13">
        <f t="shared" si="413"/>
        <v>11.988000000000003</v>
      </c>
      <c r="U8833" s="2">
        <f t="shared" si="411"/>
        <v>0.30000000000000004</v>
      </c>
      <c r="V8833">
        <f>Table1[[#This Row],[Ship Date]]-Table1[[#This Row],[Order Date]]</f>
        <v>4</v>
      </c>
    </row>
    <row r="8834" spans="1:22" x14ac:dyDescent="0.35">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s="13">
        <v>1217.568</v>
      </c>
      <c r="S8834" s="13">
        <f t="shared" si="412"/>
        <v>852.29759999999999</v>
      </c>
      <c r="T8834" s="13">
        <f t="shared" si="413"/>
        <v>365.2704</v>
      </c>
      <c r="U8834" s="2">
        <f t="shared" si="411"/>
        <v>0.3</v>
      </c>
      <c r="V8834">
        <f>Table1[[#This Row],[Ship Date]]-Table1[[#This Row],[Order Date]]</f>
        <v>5</v>
      </c>
    </row>
    <row r="8835" spans="1:22" x14ac:dyDescent="0.35">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s="13">
        <v>15.51</v>
      </c>
      <c r="S8835" s="13">
        <f t="shared" si="412"/>
        <v>10.856999999999999</v>
      </c>
      <c r="T8835" s="13">
        <f t="shared" si="413"/>
        <v>4.6530000000000005</v>
      </c>
      <c r="U8835" s="2">
        <f t="shared" ref="U8835:U8898" si="414">T8835/R8835</f>
        <v>0.30000000000000004</v>
      </c>
      <c r="V8835">
        <f>Table1[[#This Row],[Ship Date]]-Table1[[#This Row],[Order Date]]</f>
        <v>4</v>
      </c>
    </row>
    <row r="8836" spans="1:22" x14ac:dyDescent="0.35">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s="13">
        <v>89.9</v>
      </c>
      <c r="S8836" s="13">
        <f t="shared" ref="S8836:S8899" si="415">R8836*0.7</f>
        <v>62.93</v>
      </c>
      <c r="T8836" s="13">
        <f t="shared" ref="T8836:T8899" si="416">R8836-S8836</f>
        <v>26.970000000000006</v>
      </c>
      <c r="U8836" s="2">
        <f t="shared" si="414"/>
        <v>0.30000000000000004</v>
      </c>
      <c r="V8836">
        <f>Table1[[#This Row],[Ship Date]]-Table1[[#This Row],[Order Date]]</f>
        <v>4</v>
      </c>
    </row>
    <row r="8837" spans="1:22" x14ac:dyDescent="0.35">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s="13">
        <v>14.28</v>
      </c>
      <c r="S8837" s="13">
        <f t="shared" si="415"/>
        <v>9.9959999999999987</v>
      </c>
      <c r="T8837" s="13">
        <f t="shared" si="416"/>
        <v>4.2840000000000007</v>
      </c>
      <c r="U8837" s="2">
        <f t="shared" si="414"/>
        <v>0.30000000000000004</v>
      </c>
      <c r="V8837">
        <f>Table1[[#This Row],[Ship Date]]-Table1[[#This Row],[Order Date]]</f>
        <v>4</v>
      </c>
    </row>
    <row r="8838" spans="1:22" x14ac:dyDescent="0.35">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s="13">
        <v>12.72</v>
      </c>
      <c r="S8838" s="13">
        <f t="shared" si="415"/>
        <v>8.9039999999999999</v>
      </c>
      <c r="T8838" s="13">
        <f t="shared" si="416"/>
        <v>3.8160000000000007</v>
      </c>
      <c r="U8838" s="2">
        <f t="shared" si="414"/>
        <v>0.30000000000000004</v>
      </c>
      <c r="V8838">
        <f>Table1[[#This Row],[Ship Date]]-Table1[[#This Row],[Order Date]]</f>
        <v>4</v>
      </c>
    </row>
    <row r="8839" spans="1:22" x14ac:dyDescent="0.35">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s="13">
        <v>15.75</v>
      </c>
      <c r="S8839" s="13">
        <f t="shared" si="415"/>
        <v>11.024999999999999</v>
      </c>
      <c r="T8839" s="13">
        <f t="shared" si="416"/>
        <v>4.7250000000000014</v>
      </c>
      <c r="U8839" s="2">
        <f t="shared" si="414"/>
        <v>0.3000000000000001</v>
      </c>
      <c r="V8839">
        <f>Table1[[#This Row],[Ship Date]]-Table1[[#This Row],[Order Date]]</f>
        <v>4</v>
      </c>
    </row>
    <row r="8840" spans="1:22" x14ac:dyDescent="0.35">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s="13">
        <v>70.95</v>
      </c>
      <c r="S8840" s="13">
        <f t="shared" si="415"/>
        <v>49.664999999999999</v>
      </c>
      <c r="T8840" s="13">
        <f t="shared" si="416"/>
        <v>21.285000000000004</v>
      </c>
      <c r="U8840" s="2">
        <f t="shared" si="414"/>
        <v>0.30000000000000004</v>
      </c>
      <c r="V8840">
        <f>Table1[[#This Row],[Ship Date]]-Table1[[#This Row],[Order Date]]</f>
        <v>4</v>
      </c>
    </row>
    <row r="8841" spans="1:22" x14ac:dyDescent="0.35">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s="13">
        <v>65.567999999999998</v>
      </c>
      <c r="S8841" s="13">
        <f t="shared" si="415"/>
        <v>45.897599999999997</v>
      </c>
      <c r="T8841" s="13">
        <f t="shared" si="416"/>
        <v>19.670400000000001</v>
      </c>
      <c r="U8841" s="2">
        <f t="shared" si="414"/>
        <v>0.30000000000000004</v>
      </c>
      <c r="V8841">
        <f>Table1[[#This Row],[Ship Date]]-Table1[[#This Row],[Order Date]]</f>
        <v>4</v>
      </c>
    </row>
    <row r="8842" spans="1:22" x14ac:dyDescent="0.35">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s="13">
        <v>299.97000000000003</v>
      </c>
      <c r="S8842" s="13">
        <f t="shared" si="415"/>
        <v>209.97900000000001</v>
      </c>
      <c r="T8842" s="13">
        <f t="shared" si="416"/>
        <v>89.991000000000014</v>
      </c>
      <c r="U8842" s="2">
        <f t="shared" si="414"/>
        <v>0.30000000000000004</v>
      </c>
      <c r="V8842">
        <f>Table1[[#This Row],[Ship Date]]-Table1[[#This Row],[Order Date]]</f>
        <v>4</v>
      </c>
    </row>
    <row r="8843" spans="1:22" x14ac:dyDescent="0.35">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s="13">
        <v>89.97</v>
      </c>
      <c r="S8843" s="13">
        <f t="shared" si="415"/>
        <v>62.978999999999992</v>
      </c>
      <c r="T8843" s="13">
        <f t="shared" si="416"/>
        <v>26.991000000000007</v>
      </c>
      <c r="U8843" s="2">
        <f t="shared" si="414"/>
        <v>0.3000000000000001</v>
      </c>
      <c r="V8843">
        <f>Table1[[#This Row],[Ship Date]]-Table1[[#This Row],[Order Date]]</f>
        <v>4</v>
      </c>
    </row>
    <row r="8844" spans="1:22" x14ac:dyDescent="0.35">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s="13">
        <v>31.86</v>
      </c>
      <c r="S8844" s="13">
        <f t="shared" si="415"/>
        <v>22.302</v>
      </c>
      <c r="T8844" s="13">
        <f t="shared" si="416"/>
        <v>9.5579999999999998</v>
      </c>
      <c r="U8844" s="2">
        <f t="shared" si="414"/>
        <v>0.3</v>
      </c>
      <c r="V8844">
        <f>Table1[[#This Row],[Ship Date]]-Table1[[#This Row],[Order Date]]</f>
        <v>4</v>
      </c>
    </row>
    <row r="8845" spans="1:22" x14ac:dyDescent="0.3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s="13">
        <v>67.150000000000006</v>
      </c>
      <c r="S8845" s="13">
        <f t="shared" si="415"/>
        <v>47.005000000000003</v>
      </c>
      <c r="T8845" s="13">
        <f t="shared" si="416"/>
        <v>20.145000000000003</v>
      </c>
      <c r="U8845" s="2">
        <f t="shared" si="414"/>
        <v>0.30000000000000004</v>
      </c>
      <c r="V8845">
        <f>Table1[[#This Row],[Ship Date]]-Table1[[#This Row],[Order Date]]</f>
        <v>2</v>
      </c>
    </row>
    <row r="8846" spans="1:22" x14ac:dyDescent="0.35">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s="13">
        <v>7.2359999999999998</v>
      </c>
      <c r="S8846" s="13">
        <f t="shared" si="415"/>
        <v>5.0651999999999999</v>
      </c>
      <c r="T8846" s="13">
        <f t="shared" si="416"/>
        <v>2.1707999999999998</v>
      </c>
      <c r="U8846" s="2">
        <f t="shared" si="414"/>
        <v>0.3</v>
      </c>
      <c r="V8846">
        <f>Table1[[#This Row],[Ship Date]]-Table1[[#This Row],[Order Date]]</f>
        <v>5</v>
      </c>
    </row>
    <row r="8847" spans="1:22" x14ac:dyDescent="0.35">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s="13">
        <v>4.8239999999999998</v>
      </c>
      <c r="S8847" s="13">
        <f t="shared" si="415"/>
        <v>3.3767999999999998</v>
      </c>
      <c r="T8847" s="13">
        <f t="shared" si="416"/>
        <v>1.4472</v>
      </c>
      <c r="U8847" s="2">
        <f t="shared" si="414"/>
        <v>0.30000000000000004</v>
      </c>
      <c r="V8847">
        <f>Table1[[#This Row],[Ship Date]]-Table1[[#This Row],[Order Date]]</f>
        <v>5</v>
      </c>
    </row>
    <row r="8848" spans="1:22" x14ac:dyDescent="0.35">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s="13">
        <v>91.36</v>
      </c>
      <c r="S8848" s="13">
        <f t="shared" si="415"/>
        <v>63.951999999999998</v>
      </c>
      <c r="T8848" s="13">
        <f t="shared" si="416"/>
        <v>27.408000000000001</v>
      </c>
      <c r="U8848" s="2">
        <f t="shared" si="414"/>
        <v>0.3</v>
      </c>
      <c r="V8848">
        <f>Table1[[#This Row],[Ship Date]]-Table1[[#This Row],[Order Date]]</f>
        <v>5</v>
      </c>
    </row>
    <row r="8849" spans="1:22" x14ac:dyDescent="0.35">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s="13">
        <v>130.11199999999999</v>
      </c>
      <c r="S8849" s="13">
        <f t="shared" si="415"/>
        <v>91.078399999999988</v>
      </c>
      <c r="T8849" s="13">
        <f t="shared" si="416"/>
        <v>39.033600000000007</v>
      </c>
      <c r="U8849" s="2">
        <f t="shared" si="414"/>
        <v>0.30000000000000004</v>
      </c>
      <c r="V8849">
        <f>Table1[[#This Row],[Ship Date]]-Table1[[#This Row],[Order Date]]</f>
        <v>5</v>
      </c>
    </row>
    <row r="8850" spans="1:22" x14ac:dyDescent="0.35">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s="13">
        <v>74.239999999999995</v>
      </c>
      <c r="S8850" s="13">
        <f t="shared" si="415"/>
        <v>51.967999999999996</v>
      </c>
      <c r="T8850" s="13">
        <f t="shared" si="416"/>
        <v>22.271999999999998</v>
      </c>
      <c r="U8850" s="2">
        <f t="shared" si="414"/>
        <v>0.3</v>
      </c>
      <c r="V8850">
        <f>Table1[[#This Row],[Ship Date]]-Table1[[#This Row],[Order Date]]</f>
        <v>2</v>
      </c>
    </row>
    <row r="8851" spans="1:22" x14ac:dyDescent="0.35">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s="13">
        <v>159.84</v>
      </c>
      <c r="S8851" s="13">
        <f t="shared" si="415"/>
        <v>111.88799999999999</v>
      </c>
      <c r="T8851" s="13">
        <f t="shared" si="416"/>
        <v>47.952000000000012</v>
      </c>
      <c r="U8851" s="2">
        <f t="shared" si="414"/>
        <v>0.30000000000000004</v>
      </c>
      <c r="V8851">
        <f>Table1[[#This Row],[Ship Date]]-Table1[[#This Row],[Order Date]]</f>
        <v>2</v>
      </c>
    </row>
    <row r="8852" spans="1:22" x14ac:dyDescent="0.35">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s="13">
        <v>2.8919999999999999</v>
      </c>
      <c r="S8852" s="13">
        <f t="shared" si="415"/>
        <v>2.0244</v>
      </c>
      <c r="T8852" s="13">
        <f t="shared" si="416"/>
        <v>0.86759999999999993</v>
      </c>
      <c r="U8852" s="2">
        <f t="shared" si="414"/>
        <v>0.3</v>
      </c>
      <c r="V8852">
        <f>Table1[[#This Row],[Ship Date]]-Table1[[#This Row],[Order Date]]</f>
        <v>2</v>
      </c>
    </row>
    <row r="8853" spans="1:22" x14ac:dyDescent="0.35">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s="13">
        <v>9.3919999999999995</v>
      </c>
      <c r="S8853" s="13">
        <f t="shared" si="415"/>
        <v>6.5743999999999989</v>
      </c>
      <c r="T8853" s="13">
        <f t="shared" si="416"/>
        <v>2.8176000000000005</v>
      </c>
      <c r="U8853" s="2">
        <f t="shared" si="414"/>
        <v>0.3000000000000001</v>
      </c>
      <c r="V8853">
        <f>Table1[[#This Row],[Ship Date]]-Table1[[#This Row],[Order Date]]</f>
        <v>2</v>
      </c>
    </row>
    <row r="8854" spans="1:22" x14ac:dyDescent="0.35">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s="13">
        <v>123.92</v>
      </c>
      <c r="S8854" s="13">
        <f t="shared" si="415"/>
        <v>86.744</v>
      </c>
      <c r="T8854" s="13">
        <f t="shared" si="416"/>
        <v>37.176000000000002</v>
      </c>
      <c r="U8854" s="2">
        <f t="shared" si="414"/>
        <v>0.3</v>
      </c>
      <c r="V8854">
        <f>Table1[[#This Row],[Ship Date]]-Table1[[#This Row],[Order Date]]</f>
        <v>5</v>
      </c>
    </row>
    <row r="8855" spans="1:22" x14ac:dyDescent="0.35">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s="13">
        <v>55.6</v>
      </c>
      <c r="S8855" s="13">
        <f t="shared" si="415"/>
        <v>38.92</v>
      </c>
      <c r="T8855" s="13">
        <f t="shared" si="416"/>
        <v>16.68</v>
      </c>
      <c r="U8855" s="2">
        <f t="shared" si="414"/>
        <v>0.3</v>
      </c>
      <c r="V8855">
        <f>Table1[[#This Row],[Ship Date]]-Table1[[#This Row],[Order Date]]</f>
        <v>3</v>
      </c>
    </row>
    <row r="8856" spans="1:22" x14ac:dyDescent="0.35">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s="13">
        <v>617.976</v>
      </c>
      <c r="S8856" s="13">
        <f t="shared" si="415"/>
        <v>432.58319999999998</v>
      </c>
      <c r="T8856" s="13">
        <f t="shared" si="416"/>
        <v>185.39280000000002</v>
      </c>
      <c r="U8856" s="2">
        <f t="shared" si="414"/>
        <v>0.30000000000000004</v>
      </c>
      <c r="V8856">
        <f>Table1[[#This Row],[Ship Date]]-Table1[[#This Row],[Order Date]]</f>
        <v>3</v>
      </c>
    </row>
    <row r="8857" spans="1:22" x14ac:dyDescent="0.35">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s="13">
        <v>21.312000000000001</v>
      </c>
      <c r="S8857" s="13">
        <f t="shared" si="415"/>
        <v>14.9184</v>
      </c>
      <c r="T8857" s="13">
        <f t="shared" si="416"/>
        <v>6.3936000000000011</v>
      </c>
      <c r="U8857" s="2">
        <f t="shared" si="414"/>
        <v>0.30000000000000004</v>
      </c>
      <c r="V8857">
        <f>Table1[[#This Row],[Ship Date]]-Table1[[#This Row],[Order Date]]</f>
        <v>6</v>
      </c>
    </row>
    <row r="8858" spans="1:22" x14ac:dyDescent="0.35">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s="13">
        <v>209.94</v>
      </c>
      <c r="S8858" s="13">
        <f t="shared" si="415"/>
        <v>146.958</v>
      </c>
      <c r="T8858" s="13">
        <f t="shared" si="416"/>
        <v>62.981999999999999</v>
      </c>
      <c r="U8858" s="2">
        <f t="shared" si="414"/>
        <v>0.3</v>
      </c>
      <c r="V8858">
        <f>Table1[[#This Row],[Ship Date]]-Table1[[#This Row],[Order Date]]</f>
        <v>7</v>
      </c>
    </row>
    <row r="8859" spans="1:22" x14ac:dyDescent="0.35">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s="13">
        <v>31.984000000000002</v>
      </c>
      <c r="S8859" s="13">
        <f t="shared" si="415"/>
        <v>22.3888</v>
      </c>
      <c r="T8859" s="13">
        <f t="shared" si="416"/>
        <v>9.5952000000000019</v>
      </c>
      <c r="U8859" s="2">
        <f t="shared" si="414"/>
        <v>0.30000000000000004</v>
      </c>
      <c r="V8859">
        <f>Table1[[#This Row],[Ship Date]]-Table1[[#This Row],[Order Date]]</f>
        <v>7</v>
      </c>
    </row>
    <row r="8860" spans="1:22" x14ac:dyDescent="0.35">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s="13">
        <v>5083.96</v>
      </c>
      <c r="S8860" s="13">
        <f t="shared" si="415"/>
        <v>3558.7719999999999</v>
      </c>
      <c r="T8860" s="13">
        <f t="shared" si="416"/>
        <v>1525.1880000000001</v>
      </c>
      <c r="U8860" s="2">
        <f t="shared" si="414"/>
        <v>0.30000000000000004</v>
      </c>
      <c r="V8860">
        <f>Table1[[#This Row],[Ship Date]]-Table1[[#This Row],[Order Date]]</f>
        <v>7</v>
      </c>
    </row>
    <row r="8861" spans="1:22" x14ac:dyDescent="0.35">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s="13">
        <v>35.96</v>
      </c>
      <c r="S8861" s="13">
        <f t="shared" si="415"/>
        <v>25.172000000000001</v>
      </c>
      <c r="T8861" s="13">
        <f t="shared" si="416"/>
        <v>10.788</v>
      </c>
      <c r="U8861" s="2">
        <f t="shared" si="414"/>
        <v>0.3</v>
      </c>
      <c r="V8861">
        <f>Table1[[#This Row],[Ship Date]]-Table1[[#This Row],[Order Date]]</f>
        <v>6</v>
      </c>
    </row>
    <row r="8862" spans="1:22" x14ac:dyDescent="0.35">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s="13">
        <v>31.05</v>
      </c>
      <c r="S8862" s="13">
        <f t="shared" si="415"/>
        <v>21.734999999999999</v>
      </c>
      <c r="T8862" s="13">
        <f t="shared" si="416"/>
        <v>9.3150000000000013</v>
      </c>
      <c r="U8862" s="2">
        <f t="shared" si="414"/>
        <v>0.30000000000000004</v>
      </c>
      <c r="V8862">
        <f>Table1[[#This Row],[Ship Date]]-Table1[[#This Row],[Order Date]]</f>
        <v>7</v>
      </c>
    </row>
    <row r="8863" spans="1:22" x14ac:dyDescent="0.35">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s="13">
        <v>8.92</v>
      </c>
      <c r="S8863" s="13">
        <f t="shared" si="415"/>
        <v>6.2439999999999998</v>
      </c>
      <c r="T8863" s="13">
        <f t="shared" si="416"/>
        <v>2.6760000000000002</v>
      </c>
      <c r="U8863" s="2">
        <f t="shared" si="414"/>
        <v>0.30000000000000004</v>
      </c>
      <c r="V8863">
        <f>Table1[[#This Row],[Ship Date]]-Table1[[#This Row],[Order Date]]</f>
        <v>7</v>
      </c>
    </row>
    <row r="8864" spans="1:22" x14ac:dyDescent="0.35">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s="13">
        <v>209.6</v>
      </c>
      <c r="S8864" s="13">
        <f t="shared" si="415"/>
        <v>146.72</v>
      </c>
      <c r="T8864" s="13">
        <f t="shared" si="416"/>
        <v>62.879999999999995</v>
      </c>
      <c r="U8864" s="2">
        <f t="shared" si="414"/>
        <v>0.3</v>
      </c>
      <c r="V8864">
        <f>Table1[[#This Row],[Ship Date]]-Table1[[#This Row],[Order Date]]</f>
        <v>7</v>
      </c>
    </row>
    <row r="8865" spans="1:22" x14ac:dyDescent="0.35">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s="13">
        <v>111.04</v>
      </c>
      <c r="S8865" s="13">
        <f t="shared" si="415"/>
        <v>77.727999999999994</v>
      </c>
      <c r="T8865" s="13">
        <f t="shared" si="416"/>
        <v>33.312000000000012</v>
      </c>
      <c r="U8865" s="2">
        <f t="shared" si="414"/>
        <v>0.3000000000000001</v>
      </c>
      <c r="V8865">
        <f>Table1[[#This Row],[Ship Date]]-Table1[[#This Row],[Order Date]]</f>
        <v>7</v>
      </c>
    </row>
    <row r="8866" spans="1:22" x14ac:dyDescent="0.35">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s="13">
        <v>38.880000000000003</v>
      </c>
      <c r="S8866" s="13">
        <f t="shared" si="415"/>
        <v>27.216000000000001</v>
      </c>
      <c r="T8866" s="13">
        <f t="shared" si="416"/>
        <v>11.664000000000001</v>
      </c>
      <c r="U8866" s="2">
        <f t="shared" si="414"/>
        <v>0.30000000000000004</v>
      </c>
      <c r="V8866">
        <f>Table1[[#This Row],[Ship Date]]-Table1[[#This Row],[Order Date]]</f>
        <v>7</v>
      </c>
    </row>
    <row r="8867" spans="1:22" x14ac:dyDescent="0.35">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s="13">
        <v>36.270000000000003</v>
      </c>
      <c r="S8867" s="13">
        <f t="shared" si="415"/>
        <v>25.388999999999999</v>
      </c>
      <c r="T8867" s="13">
        <f t="shared" si="416"/>
        <v>10.881000000000004</v>
      </c>
      <c r="U8867" s="2">
        <f t="shared" si="414"/>
        <v>0.3000000000000001</v>
      </c>
      <c r="V8867">
        <f>Table1[[#This Row],[Ship Date]]-Table1[[#This Row],[Order Date]]</f>
        <v>6</v>
      </c>
    </row>
    <row r="8868" spans="1:22" x14ac:dyDescent="0.3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s="13">
        <v>493.43</v>
      </c>
      <c r="S8868" s="13">
        <f t="shared" si="415"/>
        <v>345.40100000000001</v>
      </c>
      <c r="T8868" s="13">
        <f t="shared" si="416"/>
        <v>148.029</v>
      </c>
      <c r="U8868" s="2">
        <f t="shared" si="414"/>
        <v>0.3</v>
      </c>
      <c r="V8868">
        <f>Table1[[#This Row],[Ship Date]]-Table1[[#This Row],[Order Date]]</f>
        <v>3</v>
      </c>
    </row>
    <row r="8869" spans="1:22" x14ac:dyDescent="0.3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s="13">
        <v>11.12</v>
      </c>
      <c r="S8869" s="13">
        <f t="shared" si="415"/>
        <v>7.7839999999999989</v>
      </c>
      <c r="T8869" s="13">
        <f t="shared" si="416"/>
        <v>3.3360000000000003</v>
      </c>
      <c r="U8869" s="2">
        <f t="shared" si="414"/>
        <v>0.30000000000000004</v>
      </c>
      <c r="V8869">
        <f>Table1[[#This Row],[Ship Date]]-Table1[[#This Row],[Order Date]]</f>
        <v>3</v>
      </c>
    </row>
    <row r="8870" spans="1:22" x14ac:dyDescent="0.35">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s="13">
        <v>686.4</v>
      </c>
      <c r="S8870" s="13">
        <f t="shared" si="415"/>
        <v>480.47999999999996</v>
      </c>
      <c r="T8870" s="13">
        <f t="shared" si="416"/>
        <v>205.92000000000002</v>
      </c>
      <c r="U8870" s="2">
        <f t="shared" si="414"/>
        <v>0.30000000000000004</v>
      </c>
      <c r="V8870">
        <f>Table1[[#This Row],[Ship Date]]-Table1[[#This Row],[Order Date]]</f>
        <v>4</v>
      </c>
    </row>
    <row r="8871" spans="1:22" x14ac:dyDescent="0.3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s="13">
        <v>15.92</v>
      </c>
      <c r="S8871" s="13">
        <f t="shared" si="415"/>
        <v>11.144</v>
      </c>
      <c r="T8871" s="13">
        <f t="shared" si="416"/>
        <v>4.7759999999999998</v>
      </c>
      <c r="U8871" s="2">
        <f t="shared" si="414"/>
        <v>0.3</v>
      </c>
      <c r="V8871">
        <f>Table1[[#This Row],[Ship Date]]-Table1[[#This Row],[Order Date]]</f>
        <v>5</v>
      </c>
    </row>
    <row r="8872" spans="1:22" x14ac:dyDescent="0.35">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s="13">
        <v>70.680000000000007</v>
      </c>
      <c r="S8872" s="13">
        <f t="shared" si="415"/>
        <v>49.475999999999999</v>
      </c>
      <c r="T8872" s="13">
        <f t="shared" si="416"/>
        <v>21.204000000000008</v>
      </c>
      <c r="U8872" s="2">
        <f t="shared" si="414"/>
        <v>0.3000000000000001</v>
      </c>
      <c r="V8872">
        <f>Table1[[#This Row],[Ship Date]]-Table1[[#This Row],[Order Date]]</f>
        <v>5</v>
      </c>
    </row>
    <row r="8873" spans="1:22" x14ac:dyDescent="0.35">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s="13">
        <v>541.24</v>
      </c>
      <c r="S8873" s="13">
        <f t="shared" si="415"/>
        <v>378.86799999999999</v>
      </c>
      <c r="T8873" s="13">
        <f t="shared" si="416"/>
        <v>162.37200000000001</v>
      </c>
      <c r="U8873" s="2">
        <f t="shared" si="414"/>
        <v>0.30000000000000004</v>
      </c>
      <c r="V8873">
        <f>Table1[[#This Row],[Ship Date]]-Table1[[#This Row],[Order Date]]</f>
        <v>5</v>
      </c>
    </row>
    <row r="8874" spans="1:22" x14ac:dyDescent="0.35">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s="13">
        <v>101.994</v>
      </c>
      <c r="S8874" s="13">
        <f t="shared" si="415"/>
        <v>71.395799999999994</v>
      </c>
      <c r="T8874" s="13">
        <f t="shared" si="416"/>
        <v>30.598200000000006</v>
      </c>
      <c r="U8874" s="2">
        <f t="shared" si="414"/>
        <v>0.30000000000000004</v>
      </c>
      <c r="V8874">
        <f>Table1[[#This Row],[Ship Date]]-Table1[[#This Row],[Order Date]]</f>
        <v>0</v>
      </c>
    </row>
    <row r="8875" spans="1:22" x14ac:dyDescent="0.35">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s="13">
        <v>18.263999999999999</v>
      </c>
      <c r="S8875" s="13">
        <f t="shared" si="415"/>
        <v>12.784799999999999</v>
      </c>
      <c r="T8875" s="13">
        <f t="shared" si="416"/>
        <v>5.4792000000000005</v>
      </c>
      <c r="U8875" s="2">
        <f t="shared" si="414"/>
        <v>0.30000000000000004</v>
      </c>
      <c r="V8875">
        <f>Table1[[#This Row],[Ship Date]]-Table1[[#This Row],[Order Date]]</f>
        <v>0</v>
      </c>
    </row>
    <row r="8876" spans="1:22" x14ac:dyDescent="0.35">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s="13">
        <v>21.99</v>
      </c>
      <c r="S8876" s="13">
        <f t="shared" si="415"/>
        <v>15.392999999999997</v>
      </c>
      <c r="T8876" s="13">
        <f t="shared" si="416"/>
        <v>6.5970000000000013</v>
      </c>
      <c r="U8876" s="2">
        <f t="shared" si="414"/>
        <v>0.3000000000000001</v>
      </c>
      <c r="V8876">
        <f>Table1[[#This Row],[Ship Date]]-Table1[[#This Row],[Order Date]]</f>
        <v>2</v>
      </c>
    </row>
    <row r="8877" spans="1:22" x14ac:dyDescent="0.35">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s="13">
        <v>185.376</v>
      </c>
      <c r="S8877" s="13">
        <f t="shared" si="415"/>
        <v>129.76319999999998</v>
      </c>
      <c r="T8877" s="13">
        <f t="shared" si="416"/>
        <v>55.612800000000021</v>
      </c>
      <c r="U8877" s="2">
        <f t="shared" si="414"/>
        <v>0.3000000000000001</v>
      </c>
      <c r="V8877">
        <f>Table1[[#This Row],[Ship Date]]-Table1[[#This Row],[Order Date]]</f>
        <v>6</v>
      </c>
    </row>
    <row r="8878" spans="1:22" x14ac:dyDescent="0.35">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s="13">
        <v>58.923999999999999</v>
      </c>
      <c r="S8878" s="13">
        <f t="shared" si="415"/>
        <v>41.2468</v>
      </c>
      <c r="T8878" s="13">
        <f t="shared" si="416"/>
        <v>17.677199999999999</v>
      </c>
      <c r="U8878" s="2">
        <f t="shared" si="414"/>
        <v>0.3</v>
      </c>
      <c r="V8878">
        <f>Table1[[#This Row],[Ship Date]]-Table1[[#This Row],[Order Date]]</f>
        <v>6</v>
      </c>
    </row>
    <row r="8879" spans="1:22" x14ac:dyDescent="0.35">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s="13">
        <v>480</v>
      </c>
      <c r="S8879" s="13">
        <f t="shared" si="415"/>
        <v>336</v>
      </c>
      <c r="T8879" s="13">
        <f t="shared" si="416"/>
        <v>144</v>
      </c>
      <c r="U8879" s="2">
        <f t="shared" si="414"/>
        <v>0.3</v>
      </c>
      <c r="V8879">
        <f>Table1[[#This Row],[Ship Date]]-Table1[[#This Row],[Order Date]]</f>
        <v>6</v>
      </c>
    </row>
    <row r="8880" spans="1:22" x14ac:dyDescent="0.35">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s="13">
        <v>34.049999999999997</v>
      </c>
      <c r="S8880" s="13">
        <f t="shared" si="415"/>
        <v>23.834999999999997</v>
      </c>
      <c r="T8880" s="13">
        <f t="shared" si="416"/>
        <v>10.215</v>
      </c>
      <c r="U8880" s="2">
        <f t="shared" si="414"/>
        <v>0.30000000000000004</v>
      </c>
      <c r="V8880">
        <f>Table1[[#This Row],[Ship Date]]-Table1[[#This Row],[Order Date]]</f>
        <v>6</v>
      </c>
    </row>
    <row r="8881" spans="1:22" x14ac:dyDescent="0.3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s="13">
        <v>192.72</v>
      </c>
      <c r="S8881" s="13">
        <f t="shared" si="415"/>
        <v>134.904</v>
      </c>
      <c r="T8881" s="13">
        <f t="shared" si="416"/>
        <v>57.816000000000003</v>
      </c>
      <c r="U8881" s="2">
        <f t="shared" si="414"/>
        <v>0.3</v>
      </c>
      <c r="V8881">
        <f>Table1[[#This Row],[Ship Date]]-Table1[[#This Row],[Order Date]]</f>
        <v>2</v>
      </c>
    </row>
    <row r="8882" spans="1:22" x14ac:dyDescent="0.35">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s="13">
        <v>239.97</v>
      </c>
      <c r="S8882" s="13">
        <f t="shared" si="415"/>
        <v>167.97899999999998</v>
      </c>
      <c r="T8882" s="13">
        <f t="shared" si="416"/>
        <v>71.991000000000014</v>
      </c>
      <c r="U8882" s="2">
        <f t="shared" si="414"/>
        <v>0.30000000000000004</v>
      </c>
      <c r="V8882">
        <f>Table1[[#This Row],[Ship Date]]-Table1[[#This Row],[Order Date]]</f>
        <v>2</v>
      </c>
    </row>
    <row r="8883" spans="1:22" x14ac:dyDescent="0.35">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s="13">
        <v>50.12</v>
      </c>
      <c r="S8883" s="13">
        <f t="shared" si="415"/>
        <v>35.083999999999996</v>
      </c>
      <c r="T8883" s="13">
        <f t="shared" si="416"/>
        <v>15.036000000000001</v>
      </c>
      <c r="U8883" s="2">
        <f t="shared" si="414"/>
        <v>0.30000000000000004</v>
      </c>
      <c r="V8883">
        <f>Table1[[#This Row],[Ship Date]]-Table1[[#This Row],[Order Date]]</f>
        <v>3</v>
      </c>
    </row>
    <row r="8884" spans="1:22" x14ac:dyDescent="0.35">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s="13">
        <v>15.984</v>
      </c>
      <c r="S8884" s="13">
        <f t="shared" si="415"/>
        <v>11.188799999999999</v>
      </c>
      <c r="T8884" s="13">
        <f t="shared" si="416"/>
        <v>4.7952000000000012</v>
      </c>
      <c r="U8884" s="2">
        <f t="shared" si="414"/>
        <v>0.3000000000000001</v>
      </c>
      <c r="V8884">
        <f>Table1[[#This Row],[Ship Date]]-Table1[[#This Row],[Order Date]]</f>
        <v>5</v>
      </c>
    </row>
    <row r="8885" spans="1:22" x14ac:dyDescent="0.35">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s="13">
        <v>14.352</v>
      </c>
      <c r="S8885" s="13">
        <f t="shared" si="415"/>
        <v>10.0464</v>
      </c>
      <c r="T8885" s="13">
        <f t="shared" si="416"/>
        <v>4.3056000000000001</v>
      </c>
      <c r="U8885" s="2">
        <f t="shared" si="414"/>
        <v>0.3</v>
      </c>
      <c r="V8885">
        <f>Table1[[#This Row],[Ship Date]]-Table1[[#This Row],[Order Date]]</f>
        <v>5</v>
      </c>
    </row>
    <row r="8886" spans="1:22" x14ac:dyDescent="0.35">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s="13">
        <v>6.5279999999999996</v>
      </c>
      <c r="S8886" s="13">
        <f t="shared" si="415"/>
        <v>4.5695999999999994</v>
      </c>
      <c r="T8886" s="13">
        <f t="shared" si="416"/>
        <v>1.9584000000000001</v>
      </c>
      <c r="U8886" s="2">
        <f t="shared" si="414"/>
        <v>0.30000000000000004</v>
      </c>
      <c r="V8886">
        <f>Table1[[#This Row],[Ship Date]]-Table1[[#This Row],[Order Date]]</f>
        <v>5</v>
      </c>
    </row>
    <row r="8887" spans="1:22" x14ac:dyDescent="0.35">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s="13">
        <v>2.8620000000000001</v>
      </c>
      <c r="S8887" s="13">
        <f t="shared" si="415"/>
        <v>2.0034000000000001</v>
      </c>
      <c r="T8887" s="13">
        <f t="shared" si="416"/>
        <v>0.85860000000000003</v>
      </c>
      <c r="U8887" s="2">
        <f t="shared" si="414"/>
        <v>0.3</v>
      </c>
      <c r="V8887">
        <f>Table1[[#This Row],[Ship Date]]-Table1[[#This Row],[Order Date]]</f>
        <v>5</v>
      </c>
    </row>
    <row r="8888" spans="1:22" x14ac:dyDescent="0.35">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s="13">
        <v>20.856000000000002</v>
      </c>
      <c r="S8888" s="13">
        <f t="shared" si="415"/>
        <v>14.5992</v>
      </c>
      <c r="T8888" s="13">
        <f t="shared" si="416"/>
        <v>6.2568000000000019</v>
      </c>
      <c r="U8888" s="2">
        <f t="shared" si="414"/>
        <v>0.30000000000000004</v>
      </c>
      <c r="V8888">
        <f>Table1[[#This Row],[Ship Date]]-Table1[[#This Row],[Order Date]]</f>
        <v>5</v>
      </c>
    </row>
    <row r="8889" spans="1:22" x14ac:dyDescent="0.35">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s="13">
        <v>276.27999999999997</v>
      </c>
      <c r="S8889" s="13">
        <f t="shared" si="415"/>
        <v>193.39599999999996</v>
      </c>
      <c r="T8889" s="13">
        <f t="shared" si="416"/>
        <v>82.884000000000015</v>
      </c>
      <c r="U8889" s="2">
        <f t="shared" si="414"/>
        <v>0.3000000000000001</v>
      </c>
      <c r="V8889">
        <f>Table1[[#This Row],[Ship Date]]-Table1[[#This Row],[Order Date]]</f>
        <v>3</v>
      </c>
    </row>
    <row r="8890" spans="1:22" x14ac:dyDescent="0.35">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s="13">
        <v>629.64</v>
      </c>
      <c r="S8890" s="13">
        <f t="shared" si="415"/>
        <v>440.74799999999999</v>
      </c>
      <c r="T8890" s="13">
        <f t="shared" si="416"/>
        <v>188.892</v>
      </c>
      <c r="U8890" s="2">
        <f t="shared" si="414"/>
        <v>0.3</v>
      </c>
      <c r="V8890">
        <f>Table1[[#This Row],[Ship Date]]-Table1[[#This Row],[Order Date]]</f>
        <v>6</v>
      </c>
    </row>
    <row r="8891" spans="1:22" x14ac:dyDescent="0.3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s="13">
        <v>449.97</v>
      </c>
      <c r="S8891" s="13">
        <f t="shared" si="415"/>
        <v>314.97899999999998</v>
      </c>
      <c r="T8891" s="13">
        <f t="shared" si="416"/>
        <v>134.99100000000004</v>
      </c>
      <c r="U8891" s="2">
        <f t="shared" si="414"/>
        <v>0.3000000000000001</v>
      </c>
      <c r="V8891">
        <f>Table1[[#This Row],[Ship Date]]-Table1[[#This Row],[Order Date]]</f>
        <v>4</v>
      </c>
    </row>
    <row r="8892" spans="1:22" x14ac:dyDescent="0.3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s="13">
        <v>1927.59</v>
      </c>
      <c r="S8892" s="13">
        <f t="shared" si="415"/>
        <v>1349.3129999999999</v>
      </c>
      <c r="T8892" s="13">
        <f t="shared" si="416"/>
        <v>578.27700000000004</v>
      </c>
      <c r="U8892" s="2">
        <f t="shared" si="414"/>
        <v>0.30000000000000004</v>
      </c>
      <c r="V8892">
        <f>Table1[[#This Row],[Ship Date]]-Table1[[#This Row],[Order Date]]</f>
        <v>4</v>
      </c>
    </row>
    <row r="8893" spans="1:22" x14ac:dyDescent="0.35">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s="13">
        <v>121.78</v>
      </c>
      <c r="S8893" s="13">
        <f t="shared" si="415"/>
        <v>85.245999999999995</v>
      </c>
      <c r="T8893" s="13">
        <f t="shared" si="416"/>
        <v>36.534000000000006</v>
      </c>
      <c r="U8893" s="2">
        <f t="shared" si="414"/>
        <v>0.30000000000000004</v>
      </c>
      <c r="V8893">
        <f>Table1[[#This Row],[Ship Date]]-Table1[[#This Row],[Order Date]]</f>
        <v>2</v>
      </c>
    </row>
    <row r="8894" spans="1:22" x14ac:dyDescent="0.35">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s="13">
        <v>2676.672</v>
      </c>
      <c r="S8894" s="13">
        <f t="shared" si="415"/>
        <v>1873.6704</v>
      </c>
      <c r="T8894" s="13">
        <f t="shared" si="416"/>
        <v>803.00160000000005</v>
      </c>
      <c r="U8894" s="2">
        <f t="shared" si="414"/>
        <v>0.30000000000000004</v>
      </c>
      <c r="V8894">
        <f>Table1[[#This Row],[Ship Date]]-Table1[[#This Row],[Order Date]]</f>
        <v>5</v>
      </c>
    </row>
    <row r="8895" spans="1:22" x14ac:dyDescent="0.35">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s="13">
        <v>489.23</v>
      </c>
      <c r="S8895" s="13">
        <f t="shared" si="415"/>
        <v>342.46100000000001</v>
      </c>
      <c r="T8895" s="13">
        <f t="shared" si="416"/>
        <v>146.76900000000001</v>
      </c>
      <c r="U8895" s="2">
        <f t="shared" si="414"/>
        <v>0.3</v>
      </c>
      <c r="V8895">
        <f>Table1[[#This Row],[Ship Date]]-Table1[[#This Row],[Order Date]]</f>
        <v>7</v>
      </c>
    </row>
    <row r="8896" spans="1:22" x14ac:dyDescent="0.35">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s="13">
        <v>312.02999999999997</v>
      </c>
      <c r="S8896" s="13">
        <f t="shared" si="415"/>
        <v>218.42099999999996</v>
      </c>
      <c r="T8896" s="13">
        <f t="shared" si="416"/>
        <v>93.609000000000009</v>
      </c>
      <c r="U8896" s="2">
        <f t="shared" si="414"/>
        <v>0.30000000000000004</v>
      </c>
      <c r="V8896">
        <f>Table1[[#This Row],[Ship Date]]-Table1[[#This Row],[Order Date]]</f>
        <v>7</v>
      </c>
    </row>
    <row r="8897" spans="1:22" x14ac:dyDescent="0.35">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s="13">
        <v>17.940000000000001</v>
      </c>
      <c r="S8897" s="13">
        <f t="shared" si="415"/>
        <v>12.558</v>
      </c>
      <c r="T8897" s="13">
        <f t="shared" si="416"/>
        <v>5.3820000000000014</v>
      </c>
      <c r="U8897" s="2">
        <f t="shared" si="414"/>
        <v>0.30000000000000004</v>
      </c>
      <c r="V8897">
        <f>Table1[[#This Row],[Ship Date]]-Table1[[#This Row],[Order Date]]</f>
        <v>7</v>
      </c>
    </row>
    <row r="8898" spans="1:22" x14ac:dyDescent="0.35">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s="13">
        <v>165.6</v>
      </c>
      <c r="S8898" s="13">
        <f t="shared" si="415"/>
        <v>115.91999999999999</v>
      </c>
      <c r="T8898" s="13">
        <f t="shared" si="416"/>
        <v>49.680000000000007</v>
      </c>
      <c r="U8898" s="2">
        <f t="shared" si="414"/>
        <v>0.30000000000000004</v>
      </c>
      <c r="V8898">
        <f>Table1[[#This Row],[Ship Date]]-Table1[[#This Row],[Order Date]]</f>
        <v>7</v>
      </c>
    </row>
    <row r="8899" spans="1:22" x14ac:dyDescent="0.35">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s="13">
        <v>37.520000000000003</v>
      </c>
      <c r="S8899" s="13">
        <f t="shared" si="415"/>
        <v>26.263999999999999</v>
      </c>
      <c r="T8899" s="13">
        <f t="shared" si="416"/>
        <v>11.256000000000004</v>
      </c>
      <c r="U8899" s="2">
        <f t="shared" ref="U8899:U8962" si="417">T8899/R8899</f>
        <v>0.3000000000000001</v>
      </c>
      <c r="V8899">
        <f>Table1[[#This Row],[Ship Date]]-Table1[[#This Row],[Order Date]]</f>
        <v>7</v>
      </c>
    </row>
    <row r="8900" spans="1:22" x14ac:dyDescent="0.35">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s="13">
        <v>494.97</v>
      </c>
      <c r="S8900" s="13">
        <f t="shared" ref="S8900:S8963" si="418">R8900*0.7</f>
        <v>346.47899999999998</v>
      </c>
      <c r="T8900" s="13">
        <f t="shared" ref="T8900:T8963" si="419">R8900-S8900</f>
        <v>148.49100000000004</v>
      </c>
      <c r="U8900" s="2">
        <f t="shared" si="417"/>
        <v>0.30000000000000004</v>
      </c>
      <c r="V8900">
        <f>Table1[[#This Row],[Ship Date]]-Table1[[#This Row],[Order Date]]</f>
        <v>2</v>
      </c>
    </row>
    <row r="8901" spans="1:22" x14ac:dyDescent="0.35">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s="13">
        <v>25.06</v>
      </c>
      <c r="S8901" s="13">
        <f t="shared" si="418"/>
        <v>17.541999999999998</v>
      </c>
      <c r="T8901" s="13">
        <f t="shared" si="419"/>
        <v>7.5180000000000007</v>
      </c>
      <c r="U8901" s="2">
        <f t="shared" si="417"/>
        <v>0.30000000000000004</v>
      </c>
      <c r="V8901">
        <f>Table1[[#This Row],[Ship Date]]-Table1[[#This Row],[Order Date]]</f>
        <v>2</v>
      </c>
    </row>
    <row r="8902" spans="1:22" x14ac:dyDescent="0.35">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s="13">
        <v>32.064</v>
      </c>
      <c r="S8902" s="13">
        <f t="shared" si="418"/>
        <v>22.444799999999997</v>
      </c>
      <c r="T8902" s="13">
        <f t="shared" si="419"/>
        <v>9.6192000000000029</v>
      </c>
      <c r="U8902" s="2">
        <f t="shared" si="417"/>
        <v>0.3000000000000001</v>
      </c>
      <c r="V8902">
        <f>Table1[[#This Row],[Ship Date]]-Table1[[#This Row],[Order Date]]</f>
        <v>4</v>
      </c>
    </row>
    <row r="8903" spans="1:22" x14ac:dyDescent="0.35">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s="13">
        <v>18.495999999999999</v>
      </c>
      <c r="S8903" s="13">
        <f t="shared" si="418"/>
        <v>12.947199999999999</v>
      </c>
      <c r="T8903" s="13">
        <f t="shared" si="419"/>
        <v>5.5488</v>
      </c>
      <c r="U8903" s="2">
        <f t="shared" si="417"/>
        <v>0.30000000000000004</v>
      </c>
      <c r="V8903">
        <f>Table1[[#This Row],[Ship Date]]-Table1[[#This Row],[Order Date]]</f>
        <v>4</v>
      </c>
    </row>
    <row r="8904" spans="1:22" x14ac:dyDescent="0.35">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s="13">
        <v>191.07900000000001</v>
      </c>
      <c r="S8904" s="13">
        <f t="shared" si="418"/>
        <v>133.75530000000001</v>
      </c>
      <c r="T8904" s="13">
        <f t="shared" si="419"/>
        <v>57.323700000000002</v>
      </c>
      <c r="U8904" s="2">
        <f t="shared" si="417"/>
        <v>0.3</v>
      </c>
      <c r="V8904">
        <f>Table1[[#This Row],[Ship Date]]-Table1[[#This Row],[Order Date]]</f>
        <v>4</v>
      </c>
    </row>
    <row r="8905" spans="1:22" x14ac:dyDescent="0.35">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s="13">
        <v>10.368</v>
      </c>
      <c r="S8905" s="13">
        <f t="shared" si="418"/>
        <v>7.2576000000000001</v>
      </c>
      <c r="T8905" s="13">
        <f t="shared" si="419"/>
        <v>3.1104000000000003</v>
      </c>
      <c r="U8905" s="2">
        <f t="shared" si="417"/>
        <v>0.30000000000000004</v>
      </c>
      <c r="V8905">
        <f>Table1[[#This Row],[Ship Date]]-Table1[[#This Row],[Order Date]]</f>
        <v>4</v>
      </c>
    </row>
    <row r="8906" spans="1:22" x14ac:dyDescent="0.35">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s="13">
        <v>30.53</v>
      </c>
      <c r="S8906" s="13">
        <f t="shared" si="418"/>
        <v>21.370999999999999</v>
      </c>
      <c r="T8906" s="13">
        <f t="shared" si="419"/>
        <v>9.1590000000000025</v>
      </c>
      <c r="U8906" s="2">
        <f t="shared" si="417"/>
        <v>0.30000000000000004</v>
      </c>
      <c r="V8906">
        <f>Table1[[#This Row],[Ship Date]]-Table1[[#This Row],[Order Date]]</f>
        <v>0</v>
      </c>
    </row>
    <row r="8907" spans="1:22" x14ac:dyDescent="0.35">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s="13">
        <v>30.84</v>
      </c>
      <c r="S8907" s="13">
        <f t="shared" si="418"/>
        <v>21.587999999999997</v>
      </c>
      <c r="T8907" s="13">
        <f t="shared" si="419"/>
        <v>9.2520000000000024</v>
      </c>
      <c r="U8907" s="2">
        <f t="shared" si="417"/>
        <v>0.3000000000000001</v>
      </c>
      <c r="V8907">
        <f>Table1[[#This Row],[Ship Date]]-Table1[[#This Row],[Order Date]]</f>
        <v>0</v>
      </c>
    </row>
    <row r="8908" spans="1:22" x14ac:dyDescent="0.35">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s="13">
        <v>75.06</v>
      </c>
      <c r="S8908" s="13">
        <f t="shared" si="418"/>
        <v>52.542000000000002</v>
      </c>
      <c r="T8908" s="13">
        <f t="shared" si="419"/>
        <v>22.518000000000001</v>
      </c>
      <c r="U8908" s="2">
        <f t="shared" si="417"/>
        <v>0.3</v>
      </c>
      <c r="V8908">
        <f>Table1[[#This Row],[Ship Date]]-Table1[[#This Row],[Order Date]]</f>
        <v>0</v>
      </c>
    </row>
    <row r="8909" spans="1:22" x14ac:dyDescent="0.35">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s="13">
        <v>66.975999999999999</v>
      </c>
      <c r="S8909" s="13">
        <f t="shared" si="418"/>
        <v>46.883199999999995</v>
      </c>
      <c r="T8909" s="13">
        <f t="shared" si="419"/>
        <v>20.092800000000004</v>
      </c>
      <c r="U8909" s="2">
        <f t="shared" si="417"/>
        <v>0.30000000000000004</v>
      </c>
      <c r="V8909">
        <f>Table1[[#This Row],[Ship Date]]-Table1[[#This Row],[Order Date]]</f>
        <v>2</v>
      </c>
    </row>
    <row r="8910" spans="1:22" x14ac:dyDescent="0.35">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s="13">
        <v>182.72</v>
      </c>
      <c r="S8910" s="13">
        <f t="shared" si="418"/>
        <v>127.904</v>
      </c>
      <c r="T8910" s="13">
        <f t="shared" si="419"/>
        <v>54.816000000000003</v>
      </c>
      <c r="U8910" s="2">
        <f t="shared" si="417"/>
        <v>0.3</v>
      </c>
      <c r="V8910">
        <f>Table1[[#This Row],[Ship Date]]-Table1[[#This Row],[Order Date]]</f>
        <v>6</v>
      </c>
    </row>
    <row r="8911" spans="1:22" x14ac:dyDescent="0.35">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s="13">
        <v>21.93</v>
      </c>
      <c r="S8911" s="13">
        <f t="shared" si="418"/>
        <v>15.350999999999999</v>
      </c>
      <c r="T8911" s="13">
        <f t="shared" si="419"/>
        <v>6.5790000000000006</v>
      </c>
      <c r="U8911" s="2">
        <f t="shared" si="417"/>
        <v>0.30000000000000004</v>
      </c>
      <c r="V8911">
        <f>Table1[[#This Row],[Ship Date]]-Table1[[#This Row],[Order Date]]</f>
        <v>4</v>
      </c>
    </row>
    <row r="8912" spans="1:22" x14ac:dyDescent="0.35">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s="13">
        <v>95.975999999999999</v>
      </c>
      <c r="S8912" s="13">
        <f t="shared" si="418"/>
        <v>67.183199999999999</v>
      </c>
      <c r="T8912" s="13">
        <f t="shared" si="419"/>
        <v>28.7928</v>
      </c>
      <c r="U8912" s="2">
        <f t="shared" si="417"/>
        <v>0.3</v>
      </c>
      <c r="V8912">
        <f>Table1[[#This Row],[Ship Date]]-Table1[[#This Row],[Order Date]]</f>
        <v>4</v>
      </c>
    </row>
    <row r="8913" spans="1:22" x14ac:dyDescent="0.35">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s="13">
        <v>143.928</v>
      </c>
      <c r="S8913" s="13">
        <f t="shared" si="418"/>
        <v>100.74959999999999</v>
      </c>
      <c r="T8913" s="13">
        <f t="shared" si="419"/>
        <v>43.178400000000011</v>
      </c>
      <c r="U8913" s="2">
        <f t="shared" si="417"/>
        <v>0.3000000000000001</v>
      </c>
      <c r="V8913">
        <f>Table1[[#This Row],[Ship Date]]-Table1[[#This Row],[Order Date]]</f>
        <v>4</v>
      </c>
    </row>
    <row r="8914" spans="1:22" x14ac:dyDescent="0.35">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s="13">
        <v>3.5640000000000001</v>
      </c>
      <c r="S8914" s="13">
        <f t="shared" si="418"/>
        <v>2.4947999999999997</v>
      </c>
      <c r="T8914" s="13">
        <f t="shared" si="419"/>
        <v>1.0692000000000004</v>
      </c>
      <c r="U8914" s="2">
        <f t="shared" si="417"/>
        <v>0.3000000000000001</v>
      </c>
      <c r="V8914">
        <f>Table1[[#This Row],[Ship Date]]-Table1[[#This Row],[Order Date]]</f>
        <v>4</v>
      </c>
    </row>
    <row r="8915" spans="1:22" x14ac:dyDescent="0.35">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s="13">
        <v>4.9279999999999999</v>
      </c>
      <c r="S8915" s="13">
        <f t="shared" si="418"/>
        <v>3.4495999999999998</v>
      </c>
      <c r="T8915" s="13">
        <f t="shared" si="419"/>
        <v>1.4784000000000002</v>
      </c>
      <c r="U8915" s="2">
        <f t="shared" si="417"/>
        <v>0.30000000000000004</v>
      </c>
      <c r="V8915">
        <f>Table1[[#This Row],[Ship Date]]-Table1[[#This Row],[Order Date]]</f>
        <v>4</v>
      </c>
    </row>
    <row r="8916" spans="1:22" x14ac:dyDescent="0.35">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s="13">
        <v>856.65599999999995</v>
      </c>
      <c r="S8916" s="13">
        <f t="shared" si="418"/>
        <v>599.65919999999994</v>
      </c>
      <c r="T8916" s="13">
        <f t="shared" si="419"/>
        <v>256.99680000000001</v>
      </c>
      <c r="U8916" s="2">
        <f t="shared" si="417"/>
        <v>0.30000000000000004</v>
      </c>
      <c r="V8916">
        <f>Table1[[#This Row],[Ship Date]]-Table1[[#This Row],[Order Date]]</f>
        <v>4</v>
      </c>
    </row>
    <row r="8917" spans="1:22" x14ac:dyDescent="0.35">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s="13">
        <v>13.183999999999999</v>
      </c>
      <c r="S8917" s="13">
        <f t="shared" si="418"/>
        <v>9.2287999999999997</v>
      </c>
      <c r="T8917" s="13">
        <f t="shared" si="419"/>
        <v>3.9551999999999996</v>
      </c>
      <c r="U8917" s="2">
        <f t="shared" si="417"/>
        <v>0.3</v>
      </c>
      <c r="V8917">
        <f>Table1[[#This Row],[Ship Date]]-Table1[[#This Row],[Order Date]]</f>
        <v>4</v>
      </c>
    </row>
    <row r="8918" spans="1:22" x14ac:dyDescent="0.35">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s="13">
        <v>48.783999999999999</v>
      </c>
      <c r="S8918" s="13">
        <f t="shared" si="418"/>
        <v>34.148799999999994</v>
      </c>
      <c r="T8918" s="13">
        <f t="shared" si="419"/>
        <v>14.635200000000005</v>
      </c>
      <c r="U8918" s="2">
        <f t="shared" si="417"/>
        <v>0.3000000000000001</v>
      </c>
      <c r="V8918">
        <f>Table1[[#This Row],[Ship Date]]-Table1[[#This Row],[Order Date]]</f>
        <v>4</v>
      </c>
    </row>
    <row r="8919" spans="1:22" x14ac:dyDescent="0.35">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s="13">
        <v>76.64</v>
      </c>
      <c r="S8919" s="13">
        <f t="shared" si="418"/>
        <v>53.647999999999996</v>
      </c>
      <c r="T8919" s="13">
        <f t="shared" si="419"/>
        <v>22.992000000000004</v>
      </c>
      <c r="U8919" s="2">
        <f t="shared" si="417"/>
        <v>0.30000000000000004</v>
      </c>
      <c r="V8919">
        <f>Table1[[#This Row],[Ship Date]]-Table1[[#This Row],[Order Date]]</f>
        <v>4</v>
      </c>
    </row>
    <row r="8920" spans="1:22" x14ac:dyDescent="0.35">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s="13">
        <v>18.527999999999999</v>
      </c>
      <c r="S8920" s="13">
        <f t="shared" si="418"/>
        <v>12.969599999999998</v>
      </c>
      <c r="T8920" s="13">
        <f t="shared" si="419"/>
        <v>5.5584000000000007</v>
      </c>
      <c r="U8920" s="2">
        <f t="shared" si="417"/>
        <v>0.30000000000000004</v>
      </c>
      <c r="V8920">
        <f>Table1[[#This Row],[Ship Date]]-Table1[[#This Row],[Order Date]]</f>
        <v>4</v>
      </c>
    </row>
    <row r="8921" spans="1:22" x14ac:dyDescent="0.35">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s="13">
        <v>177.68</v>
      </c>
      <c r="S8921" s="13">
        <f t="shared" si="418"/>
        <v>124.37599999999999</v>
      </c>
      <c r="T8921" s="13">
        <f t="shared" si="419"/>
        <v>53.304000000000016</v>
      </c>
      <c r="U8921" s="2">
        <f t="shared" si="417"/>
        <v>0.3000000000000001</v>
      </c>
      <c r="V8921">
        <f>Table1[[#This Row],[Ship Date]]-Table1[[#This Row],[Order Date]]</f>
        <v>6</v>
      </c>
    </row>
    <row r="8922" spans="1:22" x14ac:dyDescent="0.35">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s="13">
        <v>159.97999999999999</v>
      </c>
      <c r="S8922" s="13">
        <f t="shared" si="418"/>
        <v>111.98599999999999</v>
      </c>
      <c r="T8922" s="13">
        <f t="shared" si="419"/>
        <v>47.994</v>
      </c>
      <c r="U8922" s="2">
        <f t="shared" si="417"/>
        <v>0.30000000000000004</v>
      </c>
      <c r="V8922">
        <f>Table1[[#This Row],[Ship Date]]-Table1[[#This Row],[Order Date]]</f>
        <v>5</v>
      </c>
    </row>
    <row r="8923" spans="1:22" x14ac:dyDescent="0.3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s="13">
        <v>52.68</v>
      </c>
      <c r="S8923" s="13">
        <f t="shared" si="418"/>
        <v>36.875999999999998</v>
      </c>
      <c r="T8923" s="13">
        <f t="shared" si="419"/>
        <v>15.804000000000002</v>
      </c>
      <c r="U8923" s="2">
        <f t="shared" si="417"/>
        <v>0.30000000000000004</v>
      </c>
      <c r="V8923">
        <f>Table1[[#This Row],[Ship Date]]-Table1[[#This Row],[Order Date]]</f>
        <v>4</v>
      </c>
    </row>
    <row r="8924" spans="1:22" x14ac:dyDescent="0.3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s="13">
        <v>11.568</v>
      </c>
      <c r="S8924" s="13">
        <f t="shared" si="418"/>
        <v>8.0975999999999999</v>
      </c>
      <c r="T8924" s="13">
        <f t="shared" si="419"/>
        <v>3.4703999999999997</v>
      </c>
      <c r="U8924" s="2">
        <f t="shared" si="417"/>
        <v>0.3</v>
      </c>
      <c r="V8924">
        <f>Table1[[#This Row],[Ship Date]]-Table1[[#This Row],[Order Date]]</f>
        <v>4</v>
      </c>
    </row>
    <row r="8925" spans="1:22" x14ac:dyDescent="0.35">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s="13">
        <v>4.5720000000000001</v>
      </c>
      <c r="S8925" s="13">
        <f t="shared" si="418"/>
        <v>3.2003999999999997</v>
      </c>
      <c r="T8925" s="13">
        <f t="shared" si="419"/>
        <v>1.3716000000000004</v>
      </c>
      <c r="U8925" s="2">
        <f t="shared" si="417"/>
        <v>0.3000000000000001</v>
      </c>
      <c r="V8925">
        <f>Table1[[#This Row],[Ship Date]]-Table1[[#This Row],[Order Date]]</f>
        <v>6</v>
      </c>
    </row>
    <row r="8926" spans="1:22" x14ac:dyDescent="0.35">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s="13">
        <v>1439.9680000000001</v>
      </c>
      <c r="S8926" s="13">
        <f t="shared" si="418"/>
        <v>1007.9775999999999</v>
      </c>
      <c r="T8926" s="13">
        <f t="shared" si="419"/>
        <v>431.99040000000014</v>
      </c>
      <c r="U8926" s="2">
        <f t="shared" si="417"/>
        <v>0.3000000000000001</v>
      </c>
      <c r="V8926">
        <f>Table1[[#This Row],[Ship Date]]-Table1[[#This Row],[Order Date]]</f>
        <v>4</v>
      </c>
    </row>
    <row r="8927" spans="1:22" x14ac:dyDescent="0.35">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s="13">
        <v>1.728</v>
      </c>
      <c r="S8927" s="13">
        <f t="shared" si="418"/>
        <v>1.2096</v>
      </c>
      <c r="T8927" s="13">
        <f t="shared" si="419"/>
        <v>0.51839999999999997</v>
      </c>
      <c r="U8927" s="2">
        <f t="shared" si="417"/>
        <v>0.3</v>
      </c>
      <c r="V8927">
        <f>Table1[[#This Row],[Ship Date]]-Table1[[#This Row],[Order Date]]</f>
        <v>4</v>
      </c>
    </row>
    <row r="8928" spans="1:22" x14ac:dyDescent="0.35">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s="13">
        <v>626.1</v>
      </c>
      <c r="S8928" s="13">
        <f t="shared" si="418"/>
        <v>438.27</v>
      </c>
      <c r="T8928" s="13">
        <f t="shared" si="419"/>
        <v>187.83000000000004</v>
      </c>
      <c r="U8928" s="2">
        <f t="shared" si="417"/>
        <v>0.30000000000000004</v>
      </c>
      <c r="V8928">
        <f>Table1[[#This Row],[Ship Date]]-Table1[[#This Row],[Order Date]]</f>
        <v>4</v>
      </c>
    </row>
    <row r="8929" spans="1:22" x14ac:dyDescent="0.35">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s="13">
        <v>99.2</v>
      </c>
      <c r="S8929" s="13">
        <f t="shared" si="418"/>
        <v>69.44</v>
      </c>
      <c r="T8929" s="13">
        <f t="shared" si="419"/>
        <v>29.760000000000005</v>
      </c>
      <c r="U8929" s="2">
        <f t="shared" si="417"/>
        <v>0.30000000000000004</v>
      </c>
      <c r="V8929">
        <f>Table1[[#This Row],[Ship Date]]-Table1[[#This Row],[Order Date]]</f>
        <v>2</v>
      </c>
    </row>
    <row r="8930" spans="1:22" x14ac:dyDescent="0.35">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s="13">
        <v>609.98</v>
      </c>
      <c r="S8930" s="13">
        <f t="shared" si="418"/>
        <v>426.98599999999999</v>
      </c>
      <c r="T8930" s="13">
        <f t="shared" si="419"/>
        <v>182.99400000000003</v>
      </c>
      <c r="U8930" s="2">
        <f t="shared" si="417"/>
        <v>0.30000000000000004</v>
      </c>
      <c r="V8930">
        <f>Table1[[#This Row],[Ship Date]]-Table1[[#This Row],[Order Date]]</f>
        <v>4</v>
      </c>
    </row>
    <row r="8931" spans="1:22" x14ac:dyDescent="0.35">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s="13">
        <v>211.37200000000001</v>
      </c>
      <c r="S8931" s="13">
        <f t="shared" si="418"/>
        <v>147.96039999999999</v>
      </c>
      <c r="T8931" s="13">
        <f t="shared" si="419"/>
        <v>63.411600000000021</v>
      </c>
      <c r="U8931" s="2">
        <f t="shared" si="417"/>
        <v>0.3000000000000001</v>
      </c>
      <c r="V8931">
        <f>Table1[[#This Row],[Ship Date]]-Table1[[#This Row],[Order Date]]</f>
        <v>4</v>
      </c>
    </row>
    <row r="8932" spans="1:22" x14ac:dyDescent="0.35">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s="13">
        <v>239.976</v>
      </c>
      <c r="S8932" s="13">
        <f t="shared" si="418"/>
        <v>167.98319999999998</v>
      </c>
      <c r="T8932" s="13">
        <f t="shared" si="419"/>
        <v>71.992800000000017</v>
      </c>
      <c r="U8932" s="2">
        <f t="shared" si="417"/>
        <v>0.30000000000000004</v>
      </c>
      <c r="V8932">
        <f>Table1[[#This Row],[Ship Date]]-Table1[[#This Row],[Order Date]]</f>
        <v>4</v>
      </c>
    </row>
    <row r="8933" spans="1:22" x14ac:dyDescent="0.35">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s="13">
        <v>99.95</v>
      </c>
      <c r="S8933" s="13">
        <f t="shared" si="418"/>
        <v>69.965000000000003</v>
      </c>
      <c r="T8933" s="13">
        <f t="shared" si="419"/>
        <v>29.984999999999999</v>
      </c>
      <c r="U8933" s="2">
        <f t="shared" si="417"/>
        <v>0.3</v>
      </c>
      <c r="V8933">
        <f>Table1[[#This Row],[Ship Date]]-Table1[[#This Row],[Order Date]]</f>
        <v>6</v>
      </c>
    </row>
    <row r="8934" spans="1:22" x14ac:dyDescent="0.35">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s="13">
        <v>29.34</v>
      </c>
      <c r="S8934" s="13">
        <f t="shared" si="418"/>
        <v>20.538</v>
      </c>
      <c r="T8934" s="13">
        <f t="shared" si="419"/>
        <v>8.8019999999999996</v>
      </c>
      <c r="U8934" s="2">
        <f t="shared" si="417"/>
        <v>0.3</v>
      </c>
      <c r="V8934">
        <f>Table1[[#This Row],[Ship Date]]-Table1[[#This Row],[Order Date]]</f>
        <v>6</v>
      </c>
    </row>
    <row r="8935" spans="1:22" x14ac:dyDescent="0.35">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s="13">
        <v>16.739999999999998</v>
      </c>
      <c r="S8935" s="13">
        <f t="shared" si="418"/>
        <v>11.717999999999998</v>
      </c>
      <c r="T8935" s="13">
        <f t="shared" si="419"/>
        <v>5.0220000000000002</v>
      </c>
      <c r="U8935" s="2">
        <f t="shared" si="417"/>
        <v>0.30000000000000004</v>
      </c>
      <c r="V8935">
        <f>Table1[[#This Row],[Ship Date]]-Table1[[#This Row],[Order Date]]</f>
        <v>5</v>
      </c>
    </row>
    <row r="8936" spans="1:22" x14ac:dyDescent="0.35">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s="13">
        <v>12.672000000000001</v>
      </c>
      <c r="S8936" s="13">
        <f t="shared" si="418"/>
        <v>8.8704000000000001</v>
      </c>
      <c r="T8936" s="13">
        <f t="shared" si="419"/>
        <v>3.8016000000000005</v>
      </c>
      <c r="U8936" s="2">
        <f t="shared" si="417"/>
        <v>0.30000000000000004</v>
      </c>
      <c r="V8936">
        <f>Table1[[#This Row],[Ship Date]]-Table1[[#This Row],[Order Date]]</f>
        <v>0</v>
      </c>
    </row>
    <row r="8937" spans="1:22" x14ac:dyDescent="0.35">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s="13">
        <v>1119.8879999999999</v>
      </c>
      <c r="S8937" s="13">
        <f t="shared" si="418"/>
        <v>783.9215999999999</v>
      </c>
      <c r="T8937" s="13">
        <f t="shared" si="419"/>
        <v>335.96640000000002</v>
      </c>
      <c r="U8937" s="2">
        <f t="shared" si="417"/>
        <v>0.30000000000000004</v>
      </c>
      <c r="V8937">
        <f>Table1[[#This Row],[Ship Date]]-Table1[[#This Row],[Order Date]]</f>
        <v>0</v>
      </c>
    </row>
    <row r="8938" spans="1:22" x14ac:dyDescent="0.35">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s="13">
        <v>204.85</v>
      </c>
      <c r="S8938" s="13">
        <f t="shared" si="418"/>
        <v>143.39499999999998</v>
      </c>
      <c r="T8938" s="13">
        <f t="shared" si="419"/>
        <v>61.455000000000013</v>
      </c>
      <c r="U8938" s="2">
        <f t="shared" si="417"/>
        <v>0.30000000000000004</v>
      </c>
      <c r="V8938">
        <f>Table1[[#This Row],[Ship Date]]-Table1[[#This Row],[Order Date]]</f>
        <v>2</v>
      </c>
    </row>
    <row r="8939" spans="1:22" x14ac:dyDescent="0.3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s="13">
        <v>135.98400000000001</v>
      </c>
      <c r="S8939" s="13">
        <f t="shared" si="418"/>
        <v>95.188800000000001</v>
      </c>
      <c r="T8939" s="13">
        <f t="shared" si="419"/>
        <v>40.795200000000008</v>
      </c>
      <c r="U8939" s="2">
        <f t="shared" si="417"/>
        <v>0.30000000000000004</v>
      </c>
      <c r="V8939">
        <f>Table1[[#This Row],[Ship Date]]-Table1[[#This Row],[Order Date]]</f>
        <v>2</v>
      </c>
    </row>
    <row r="8940" spans="1:22" x14ac:dyDescent="0.3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s="13">
        <v>16.399999999999999</v>
      </c>
      <c r="S8940" s="13">
        <f t="shared" si="418"/>
        <v>11.479999999999999</v>
      </c>
      <c r="T8940" s="13">
        <f t="shared" si="419"/>
        <v>4.92</v>
      </c>
      <c r="U8940" s="2">
        <f t="shared" si="417"/>
        <v>0.30000000000000004</v>
      </c>
      <c r="V8940">
        <f>Table1[[#This Row],[Ship Date]]-Table1[[#This Row],[Order Date]]</f>
        <v>2</v>
      </c>
    </row>
    <row r="8941" spans="1:22" x14ac:dyDescent="0.35">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s="13">
        <v>92.96</v>
      </c>
      <c r="S8941" s="13">
        <f t="shared" si="418"/>
        <v>65.071999999999989</v>
      </c>
      <c r="T8941" s="13">
        <f t="shared" si="419"/>
        <v>27.888000000000005</v>
      </c>
      <c r="U8941" s="2">
        <f t="shared" si="417"/>
        <v>0.3000000000000001</v>
      </c>
      <c r="V8941">
        <f>Table1[[#This Row],[Ship Date]]-Table1[[#This Row],[Order Date]]</f>
        <v>2</v>
      </c>
    </row>
    <row r="8942" spans="1:22" x14ac:dyDescent="0.35">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s="13">
        <v>7.6319999999999997</v>
      </c>
      <c r="S8942" s="13">
        <f t="shared" si="418"/>
        <v>5.3423999999999996</v>
      </c>
      <c r="T8942" s="13">
        <f t="shared" si="419"/>
        <v>2.2896000000000001</v>
      </c>
      <c r="U8942" s="2">
        <f t="shared" si="417"/>
        <v>0.30000000000000004</v>
      </c>
      <c r="V8942">
        <f>Table1[[#This Row],[Ship Date]]-Table1[[#This Row],[Order Date]]</f>
        <v>2</v>
      </c>
    </row>
    <row r="8943" spans="1:22" x14ac:dyDescent="0.35">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s="13">
        <v>4.1580000000000004</v>
      </c>
      <c r="S8943" s="13">
        <f t="shared" si="418"/>
        <v>2.9106000000000001</v>
      </c>
      <c r="T8943" s="13">
        <f t="shared" si="419"/>
        <v>1.2474000000000003</v>
      </c>
      <c r="U8943" s="2">
        <f t="shared" si="417"/>
        <v>0.30000000000000004</v>
      </c>
      <c r="V8943">
        <f>Table1[[#This Row],[Ship Date]]-Table1[[#This Row],[Order Date]]</f>
        <v>2</v>
      </c>
    </row>
    <row r="8944" spans="1:22" x14ac:dyDescent="0.35">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s="13">
        <v>179.99100000000001</v>
      </c>
      <c r="S8944" s="13">
        <f t="shared" si="418"/>
        <v>125.9937</v>
      </c>
      <c r="T8944" s="13">
        <f t="shared" si="419"/>
        <v>53.99730000000001</v>
      </c>
      <c r="U8944" s="2">
        <f t="shared" si="417"/>
        <v>0.30000000000000004</v>
      </c>
      <c r="V8944">
        <f>Table1[[#This Row],[Ship Date]]-Table1[[#This Row],[Order Date]]</f>
        <v>2</v>
      </c>
    </row>
    <row r="8945" spans="1:22" x14ac:dyDescent="0.35">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s="13">
        <v>239.358</v>
      </c>
      <c r="S8945" s="13">
        <f t="shared" si="418"/>
        <v>167.5506</v>
      </c>
      <c r="T8945" s="13">
        <f t="shared" si="419"/>
        <v>71.807400000000001</v>
      </c>
      <c r="U8945" s="2">
        <f t="shared" si="417"/>
        <v>0.3</v>
      </c>
      <c r="V8945">
        <f>Table1[[#This Row],[Ship Date]]-Table1[[#This Row],[Order Date]]</f>
        <v>6</v>
      </c>
    </row>
    <row r="8946" spans="1:22" x14ac:dyDescent="0.35">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s="13">
        <v>164.88</v>
      </c>
      <c r="S8946" s="13">
        <f t="shared" si="418"/>
        <v>115.41599999999998</v>
      </c>
      <c r="T8946" s="13">
        <f t="shared" si="419"/>
        <v>49.464000000000013</v>
      </c>
      <c r="U8946" s="2">
        <f t="shared" si="417"/>
        <v>0.3000000000000001</v>
      </c>
      <c r="V8946">
        <f>Table1[[#This Row],[Ship Date]]-Table1[[#This Row],[Order Date]]</f>
        <v>1</v>
      </c>
    </row>
    <row r="8947" spans="1:22" x14ac:dyDescent="0.35">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s="13">
        <v>10.95</v>
      </c>
      <c r="S8947" s="13">
        <f t="shared" si="418"/>
        <v>7.6649999999999991</v>
      </c>
      <c r="T8947" s="13">
        <f t="shared" si="419"/>
        <v>3.2850000000000001</v>
      </c>
      <c r="U8947" s="2">
        <f t="shared" si="417"/>
        <v>0.30000000000000004</v>
      </c>
      <c r="V8947">
        <f>Table1[[#This Row],[Ship Date]]-Table1[[#This Row],[Order Date]]</f>
        <v>2</v>
      </c>
    </row>
    <row r="8948" spans="1:22" x14ac:dyDescent="0.35">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s="13">
        <v>19.440000000000001</v>
      </c>
      <c r="S8948" s="13">
        <f t="shared" si="418"/>
        <v>13.608000000000001</v>
      </c>
      <c r="T8948" s="13">
        <f t="shared" si="419"/>
        <v>5.8320000000000007</v>
      </c>
      <c r="U8948" s="2">
        <f t="shared" si="417"/>
        <v>0.30000000000000004</v>
      </c>
      <c r="V8948">
        <f>Table1[[#This Row],[Ship Date]]-Table1[[#This Row],[Order Date]]</f>
        <v>4</v>
      </c>
    </row>
    <row r="8949" spans="1:22" x14ac:dyDescent="0.35">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s="13">
        <v>12.3</v>
      </c>
      <c r="S8949" s="13">
        <f t="shared" si="418"/>
        <v>8.61</v>
      </c>
      <c r="T8949" s="13">
        <f t="shared" si="419"/>
        <v>3.6900000000000013</v>
      </c>
      <c r="U8949" s="2">
        <f t="shared" si="417"/>
        <v>0.3000000000000001</v>
      </c>
      <c r="V8949">
        <f>Table1[[#This Row],[Ship Date]]-Table1[[#This Row],[Order Date]]</f>
        <v>4</v>
      </c>
    </row>
    <row r="8950" spans="1:22" x14ac:dyDescent="0.35">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s="13">
        <v>13.97</v>
      </c>
      <c r="S8950" s="13">
        <f t="shared" si="418"/>
        <v>9.7789999999999999</v>
      </c>
      <c r="T8950" s="13">
        <f t="shared" si="419"/>
        <v>4.1910000000000007</v>
      </c>
      <c r="U8950" s="2">
        <f t="shared" si="417"/>
        <v>0.30000000000000004</v>
      </c>
      <c r="V8950">
        <f>Table1[[#This Row],[Ship Date]]-Table1[[#This Row],[Order Date]]</f>
        <v>2</v>
      </c>
    </row>
    <row r="8951" spans="1:22" x14ac:dyDescent="0.35">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s="13">
        <v>934.95600000000002</v>
      </c>
      <c r="S8951" s="13">
        <f t="shared" si="418"/>
        <v>654.4692</v>
      </c>
      <c r="T8951" s="13">
        <f t="shared" si="419"/>
        <v>280.48680000000002</v>
      </c>
      <c r="U8951" s="2">
        <f t="shared" si="417"/>
        <v>0.3</v>
      </c>
      <c r="V8951">
        <f>Table1[[#This Row],[Ship Date]]-Table1[[#This Row],[Order Date]]</f>
        <v>6</v>
      </c>
    </row>
    <row r="8952" spans="1:22" x14ac:dyDescent="0.35">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s="13">
        <v>46.863999999999997</v>
      </c>
      <c r="S8952" s="13">
        <f t="shared" si="418"/>
        <v>32.804799999999993</v>
      </c>
      <c r="T8952" s="13">
        <f t="shared" si="419"/>
        <v>14.059200000000004</v>
      </c>
      <c r="U8952" s="2">
        <f t="shared" si="417"/>
        <v>0.3000000000000001</v>
      </c>
      <c r="V8952">
        <f>Table1[[#This Row],[Ship Date]]-Table1[[#This Row],[Order Date]]</f>
        <v>6</v>
      </c>
    </row>
    <row r="8953" spans="1:22" x14ac:dyDescent="0.35">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s="13">
        <v>26.16</v>
      </c>
      <c r="S8953" s="13">
        <f t="shared" si="418"/>
        <v>18.311999999999998</v>
      </c>
      <c r="T8953" s="13">
        <f t="shared" si="419"/>
        <v>7.8480000000000025</v>
      </c>
      <c r="U8953" s="2">
        <f t="shared" si="417"/>
        <v>0.3000000000000001</v>
      </c>
      <c r="V8953">
        <f>Table1[[#This Row],[Ship Date]]-Table1[[#This Row],[Order Date]]</f>
        <v>6</v>
      </c>
    </row>
    <row r="8954" spans="1:22" x14ac:dyDescent="0.35">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s="13">
        <v>23.128</v>
      </c>
      <c r="S8954" s="13">
        <f t="shared" si="418"/>
        <v>16.189599999999999</v>
      </c>
      <c r="T8954" s="13">
        <f t="shared" si="419"/>
        <v>6.9384000000000015</v>
      </c>
      <c r="U8954" s="2">
        <f t="shared" si="417"/>
        <v>0.30000000000000004</v>
      </c>
      <c r="V8954">
        <f>Table1[[#This Row],[Ship Date]]-Table1[[#This Row],[Order Date]]</f>
        <v>6</v>
      </c>
    </row>
    <row r="8955" spans="1:22" x14ac:dyDescent="0.35">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s="13">
        <v>59.24</v>
      </c>
      <c r="S8955" s="13">
        <f t="shared" si="418"/>
        <v>41.467999999999996</v>
      </c>
      <c r="T8955" s="13">
        <f t="shared" si="419"/>
        <v>17.772000000000006</v>
      </c>
      <c r="U8955" s="2">
        <f t="shared" si="417"/>
        <v>0.3000000000000001</v>
      </c>
      <c r="V8955">
        <f>Table1[[#This Row],[Ship Date]]-Table1[[#This Row],[Order Date]]</f>
        <v>6</v>
      </c>
    </row>
    <row r="8956" spans="1:22" x14ac:dyDescent="0.35">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s="13">
        <v>155.45599999999999</v>
      </c>
      <c r="S8956" s="13">
        <f t="shared" si="418"/>
        <v>108.81919999999998</v>
      </c>
      <c r="T8956" s="13">
        <f t="shared" si="419"/>
        <v>46.636800000000008</v>
      </c>
      <c r="U8956" s="2">
        <f t="shared" si="417"/>
        <v>0.3000000000000001</v>
      </c>
      <c r="V8956">
        <f>Table1[[#This Row],[Ship Date]]-Table1[[#This Row],[Order Date]]</f>
        <v>2</v>
      </c>
    </row>
    <row r="8957" spans="1:22" x14ac:dyDescent="0.35">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s="13">
        <v>8.56</v>
      </c>
      <c r="S8957" s="13">
        <f t="shared" si="418"/>
        <v>5.992</v>
      </c>
      <c r="T8957" s="13">
        <f t="shared" si="419"/>
        <v>2.5680000000000005</v>
      </c>
      <c r="U8957" s="2">
        <f t="shared" si="417"/>
        <v>0.30000000000000004</v>
      </c>
      <c r="V8957">
        <f>Table1[[#This Row],[Ship Date]]-Table1[[#This Row],[Order Date]]</f>
        <v>4</v>
      </c>
    </row>
    <row r="8958" spans="1:22" x14ac:dyDescent="0.35">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s="13">
        <v>21</v>
      </c>
      <c r="S8958" s="13">
        <f t="shared" si="418"/>
        <v>14.7</v>
      </c>
      <c r="T8958" s="13">
        <f t="shared" si="419"/>
        <v>6.3000000000000007</v>
      </c>
      <c r="U8958" s="2">
        <f t="shared" si="417"/>
        <v>0.30000000000000004</v>
      </c>
      <c r="V8958">
        <f>Table1[[#This Row],[Ship Date]]-Table1[[#This Row],[Order Date]]</f>
        <v>3</v>
      </c>
    </row>
    <row r="8959" spans="1:22" x14ac:dyDescent="0.35">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s="13">
        <v>120</v>
      </c>
      <c r="S8959" s="13">
        <f t="shared" si="418"/>
        <v>84</v>
      </c>
      <c r="T8959" s="13">
        <f t="shared" si="419"/>
        <v>36</v>
      </c>
      <c r="U8959" s="2">
        <f t="shared" si="417"/>
        <v>0.3</v>
      </c>
      <c r="V8959">
        <f>Table1[[#This Row],[Ship Date]]-Table1[[#This Row],[Order Date]]</f>
        <v>3</v>
      </c>
    </row>
    <row r="8960" spans="1:22" x14ac:dyDescent="0.35">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s="13">
        <v>299.95999999999998</v>
      </c>
      <c r="S8960" s="13">
        <f t="shared" si="418"/>
        <v>209.97199999999998</v>
      </c>
      <c r="T8960" s="13">
        <f t="shared" si="419"/>
        <v>89.988</v>
      </c>
      <c r="U8960" s="2">
        <f t="shared" si="417"/>
        <v>0.30000000000000004</v>
      </c>
      <c r="V8960">
        <f>Table1[[#This Row],[Ship Date]]-Table1[[#This Row],[Order Date]]</f>
        <v>5</v>
      </c>
    </row>
    <row r="8961" spans="1:22" x14ac:dyDescent="0.35">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s="13">
        <v>67.84</v>
      </c>
      <c r="S8961" s="13">
        <f t="shared" si="418"/>
        <v>47.488</v>
      </c>
      <c r="T8961" s="13">
        <f t="shared" si="419"/>
        <v>20.352000000000004</v>
      </c>
      <c r="U8961" s="2">
        <f t="shared" si="417"/>
        <v>0.30000000000000004</v>
      </c>
      <c r="V8961">
        <f>Table1[[#This Row],[Ship Date]]-Table1[[#This Row],[Order Date]]</f>
        <v>5</v>
      </c>
    </row>
    <row r="8962" spans="1:22" x14ac:dyDescent="0.35">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s="13">
        <v>853.93</v>
      </c>
      <c r="S8962" s="13">
        <f t="shared" si="418"/>
        <v>597.75099999999998</v>
      </c>
      <c r="T8962" s="13">
        <f t="shared" si="419"/>
        <v>256.17899999999997</v>
      </c>
      <c r="U8962" s="2">
        <f t="shared" si="417"/>
        <v>0.3</v>
      </c>
      <c r="V8962">
        <f>Table1[[#This Row],[Ship Date]]-Table1[[#This Row],[Order Date]]</f>
        <v>5</v>
      </c>
    </row>
    <row r="8963" spans="1:22" x14ac:dyDescent="0.35">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s="13">
        <v>18.687999999999999</v>
      </c>
      <c r="S8963" s="13">
        <f t="shared" si="418"/>
        <v>13.081599999999998</v>
      </c>
      <c r="T8963" s="13">
        <f t="shared" si="419"/>
        <v>5.6064000000000007</v>
      </c>
      <c r="U8963" s="2">
        <f t="shared" ref="U8963:U9026" si="420">T8963/R8963</f>
        <v>0.30000000000000004</v>
      </c>
      <c r="V8963">
        <f>Table1[[#This Row],[Ship Date]]-Table1[[#This Row],[Order Date]]</f>
        <v>5</v>
      </c>
    </row>
    <row r="8964" spans="1:22" x14ac:dyDescent="0.35">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s="13">
        <v>273.95999999999998</v>
      </c>
      <c r="S8964" s="13">
        <f t="shared" ref="S8964:S9027" si="421">R8964*0.7</f>
        <v>191.77199999999996</v>
      </c>
      <c r="T8964" s="13">
        <f t="shared" ref="T8964:T9027" si="422">R8964-S8964</f>
        <v>82.188000000000017</v>
      </c>
      <c r="U8964" s="2">
        <f t="shared" si="420"/>
        <v>0.3000000000000001</v>
      </c>
      <c r="V8964">
        <f>Table1[[#This Row],[Ship Date]]-Table1[[#This Row],[Order Date]]</f>
        <v>2</v>
      </c>
    </row>
    <row r="8965" spans="1:22" x14ac:dyDescent="0.35">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s="13">
        <v>89.97</v>
      </c>
      <c r="S8965" s="13">
        <f t="shared" si="421"/>
        <v>62.978999999999992</v>
      </c>
      <c r="T8965" s="13">
        <f t="shared" si="422"/>
        <v>26.991000000000007</v>
      </c>
      <c r="U8965" s="2">
        <f t="shared" si="420"/>
        <v>0.3000000000000001</v>
      </c>
      <c r="V8965">
        <f>Table1[[#This Row],[Ship Date]]-Table1[[#This Row],[Order Date]]</f>
        <v>2</v>
      </c>
    </row>
    <row r="8966" spans="1:22" x14ac:dyDescent="0.35">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s="13">
        <v>756.8</v>
      </c>
      <c r="S8966" s="13">
        <f t="shared" si="421"/>
        <v>529.76</v>
      </c>
      <c r="T8966" s="13">
        <f t="shared" si="422"/>
        <v>227.03999999999996</v>
      </c>
      <c r="U8966" s="2">
        <f t="shared" si="420"/>
        <v>0.3</v>
      </c>
      <c r="V8966">
        <f>Table1[[#This Row],[Ship Date]]-Table1[[#This Row],[Order Date]]</f>
        <v>2</v>
      </c>
    </row>
    <row r="8967" spans="1:22" x14ac:dyDescent="0.3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s="13">
        <v>1.248</v>
      </c>
      <c r="S8967" s="13">
        <f t="shared" si="421"/>
        <v>0.87359999999999993</v>
      </c>
      <c r="T8967" s="13">
        <f t="shared" si="422"/>
        <v>0.37440000000000007</v>
      </c>
      <c r="U8967" s="2">
        <f t="shared" si="420"/>
        <v>0.30000000000000004</v>
      </c>
      <c r="V8967">
        <f>Table1[[#This Row],[Ship Date]]-Table1[[#This Row],[Order Date]]</f>
        <v>6</v>
      </c>
    </row>
    <row r="8968" spans="1:22" x14ac:dyDescent="0.3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s="13">
        <v>72</v>
      </c>
      <c r="S8968" s="13">
        <f t="shared" si="421"/>
        <v>50.4</v>
      </c>
      <c r="T8968" s="13">
        <f t="shared" si="422"/>
        <v>21.6</v>
      </c>
      <c r="U8968" s="2">
        <f t="shared" si="420"/>
        <v>0.30000000000000004</v>
      </c>
      <c r="V8968">
        <f>Table1[[#This Row],[Ship Date]]-Table1[[#This Row],[Order Date]]</f>
        <v>4</v>
      </c>
    </row>
    <row r="8969" spans="1:22" x14ac:dyDescent="0.3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s="13">
        <v>470.15499999999997</v>
      </c>
      <c r="S8969" s="13">
        <f t="shared" si="421"/>
        <v>329.10849999999994</v>
      </c>
      <c r="T8969" s="13">
        <f t="shared" si="422"/>
        <v>141.04650000000004</v>
      </c>
      <c r="U8969" s="2">
        <f t="shared" si="420"/>
        <v>0.3000000000000001</v>
      </c>
      <c r="V8969">
        <f>Table1[[#This Row],[Ship Date]]-Table1[[#This Row],[Order Date]]</f>
        <v>4</v>
      </c>
    </row>
    <row r="8970" spans="1:22" x14ac:dyDescent="0.3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s="13">
        <v>39.128</v>
      </c>
      <c r="S8970" s="13">
        <f t="shared" si="421"/>
        <v>27.389599999999998</v>
      </c>
      <c r="T8970" s="13">
        <f t="shared" si="422"/>
        <v>11.738400000000002</v>
      </c>
      <c r="U8970" s="2">
        <f t="shared" si="420"/>
        <v>0.30000000000000004</v>
      </c>
      <c r="V8970">
        <f>Table1[[#This Row],[Ship Date]]-Table1[[#This Row],[Order Date]]</f>
        <v>2</v>
      </c>
    </row>
    <row r="8971" spans="1:22" x14ac:dyDescent="0.35">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s="13">
        <v>19.728000000000002</v>
      </c>
      <c r="S8971" s="13">
        <f t="shared" si="421"/>
        <v>13.8096</v>
      </c>
      <c r="T8971" s="13">
        <f t="shared" si="422"/>
        <v>5.9184000000000019</v>
      </c>
      <c r="U8971" s="2">
        <f t="shared" si="420"/>
        <v>0.30000000000000004</v>
      </c>
      <c r="V8971">
        <f>Table1[[#This Row],[Ship Date]]-Table1[[#This Row],[Order Date]]</f>
        <v>5</v>
      </c>
    </row>
    <row r="8972" spans="1:22" x14ac:dyDescent="0.35">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s="13">
        <v>151.18799999999999</v>
      </c>
      <c r="S8972" s="13">
        <f t="shared" si="421"/>
        <v>105.83159999999998</v>
      </c>
      <c r="T8972" s="13">
        <f t="shared" si="422"/>
        <v>45.356400000000008</v>
      </c>
      <c r="U8972" s="2">
        <f t="shared" si="420"/>
        <v>0.3000000000000001</v>
      </c>
      <c r="V8972">
        <f>Table1[[#This Row],[Ship Date]]-Table1[[#This Row],[Order Date]]</f>
        <v>5</v>
      </c>
    </row>
    <row r="8973" spans="1:22" x14ac:dyDescent="0.35">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s="13">
        <v>271.76400000000001</v>
      </c>
      <c r="S8973" s="13">
        <f t="shared" si="421"/>
        <v>190.23480000000001</v>
      </c>
      <c r="T8973" s="13">
        <f t="shared" si="422"/>
        <v>81.529200000000003</v>
      </c>
      <c r="U8973" s="2">
        <f t="shared" si="420"/>
        <v>0.3</v>
      </c>
      <c r="V8973">
        <f>Table1[[#This Row],[Ship Date]]-Table1[[#This Row],[Order Date]]</f>
        <v>4</v>
      </c>
    </row>
    <row r="8974" spans="1:22" x14ac:dyDescent="0.35">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s="13">
        <v>47.496000000000002</v>
      </c>
      <c r="S8974" s="13">
        <f t="shared" si="421"/>
        <v>33.247199999999999</v>
      </c>
      <c r="T8974" s="13">
        <f t="shared" si="422"/>
        <v>14.248800000000003</v>
      </c>
      <c r="U8974" s="2">
        <f t="shared" si="420"/>
        <v>0.30000000000000004</v>
      </c>
      <c r="V8974">
        <f>Table1[[#This Row],[Ship Date]]-Table1[[#This Row],[Order Date]]</f>
        <v>2</v>
      </c>
    </row>
    <row r="8975" spans="1:22" x14ac:dyDescent="0.35">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s="13">
        <v>344.98099999999999</v>
      </c>
      <c r="S8975" s="13">
        <f t="shared" si="421"/>
        <v>241.48669999999998</v>
      </c>
      <c r="T8975" s="13">
        <f t="shared" si="422"/>
        <v>103.49430000000001</v>
      </c>
      <c r="U8975" s="2">
        <f t="shared" si="420"/>
        <v>0.30000000000000004</v>
      </c>
      <c r="V8975">
        <f>Table1[[#This Row],[Ship Date]]-Table1[[#This Row],[Order Date]]</f>
        <v>2</v>
      </c>
    </row>
    <row r="8976" spans="1:22" x14ac:dyDescent="0.35">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s="13">
        <v>36.287999999999997</v>
      </c>
      <c r="S8976" s="13">
        <f t="shared" si="421"/>
        <v>25.401599999999995</v>
      </c>
      <c r="T8976" s="13">
        <f t="shared" si="422"/>
        <v>10.886400000000002</v>
      </c>
      <c r="U8976" s="2">
        <f t="shared" si="420"/>
        <v>0.3000000000000001</v>
      </c>
      <c r="V8976">
        <f>Table1[[#This Row],[Ship Date]]-Table1[[#This Row],[Order Date]]</f>
        <v>3</v>
      </c>
    </row>
    <row r="8977" spans="1:22" x14ac:dyDescent="0.35">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s="13">
        <v>78.304000000000002</v>
      </c>
      <c r="S8977" s="13">
        <f t="shared" si="421"/>
        <v>54.812799999999996</v>
      </c>
      <c r="T8977" s="13">
        <f t="shared" si="422"/>
        <v>23.491200000000006</v>
      </c>
      <c r="U8977" s="2">
        <f t="shared" si="420"/>
        <v>0.3000000000000001</v>
      </c>
      <c r="V8977">
        <f>Table1[[#This Row],[Ship Date]]-Table1[[#This Row],[Order Date]]</f>
        <v>3</v>
      </c>
    </row>
    <row r="8978" spans="1:22" x14ac:dyDescent="0.35">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s="13">
        <v>127.785</v>
      </c>
      <c r="S8978" s="13">
        <f t="shared" si="421"/>
        <v>89.449499999999986</v>
      </c>
      <c r="T8978" s="13">
        <f t="shared" si="422"/>
        <v>38.33550000000001</v>
      </c>
      <c r="U8978" s="2">
        <f t="shared" si="420"/>
        <v>0.3000000000000001</v>
      </c>
      <c r="V8978">
        <f>Table1[[#This Row],[Ship Date]]-Table1[[#This Row],[Order Date]]</f>
        <v>3</v>
      </c>
    </row>
    <row r="8979" spans="1:22" x14ac:dyDescent="0.35">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s="13">
        <v>6.1040000000000001</v>
      </c>
      <c r="S8979" s="13">
        <f t="shared" si="421"/>
        <v>4.2728000000000002</v>
      </c>
      <c r="T8979" s="13">
        <f t="shared" si="422"/>
        <v>1.8311999999999999</v>
      </c>
      <c r="U8979" s="2">
        <f t="shared" si="420"/>
        <v>0.3</v>
      </c>
      <c r="V8979">
        <f>Table1[[#This Row],[Ship Date]]-Table1[[#This Row],[Order Date]]</f>
        <v>3</v>
      </c>
    </row>
    <row r="8980" spans="1:22" x14ac:dyDescent="0.35">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s="13">
        <v>5.76</v>
      </c>
      <c r="S8980" s="13">
        <f t="shared" si="421"/>
        <v>4.032</v>
      </c>
      <c r="T8980" s="13">
        <f t="shared" si="422"/>
        <v>1.7279999999999998</v>
      </c>
      <c r="U8980" s="2">
        <f t="shared" si="420"/>
        <v>0.3</v>
      </c>
      <c r="V8980">
        <f>Table1[[#This Row],[Ship Date]]-Table1[[#This Row],[Order Date]]</f>
        <v>2</v>
      </c>
    </row>
    <row r="8981" spans="1:22" x14ac:dyDescent="0.35">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s="13">
        <v>1.72</v>
      </c>
      <c r="S8981" s="13">
        <f t="shared" si="421"/>
        <v>1.204</v>
      </c>
      <c r="T8981" s="13">
        <f t="shared" si="422"/>
        <v>0.51600000000000001</v>
      </c>
      <c r="U8981" s="2">
        <f t="shared" si="420"/>
        <v>0.3</v>
      </c>
      <c r="V8981">
        <f>Table1[[#This Row],[Ship Date]]-Table1[[#This Row],[Order Date]]</f>
        <v>5</v>
      </c>
    </row>
    <row r="8982" spans="1:22" x14ac:dyDescent="0.35">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s="13">
        <v>8.952</v>
      </c>
      <c r="S8982" s="13">
        <f t="shared" si="421"/>
        <v>6.2664</v>
      </c>
      <c r="T8982" s="13">
        <f t="shared" si="422"/>
        <v>2.6856</v>
      </c>
      <c r="U8982" s="2">
        <f t="shared" si="420"/>
        <v>0.3</v>
      </c>
      <c r="V8982">
        <f>Table1[[#This Row],[Ship Date]]-Table1[[#This Row],[Order Date]]</f>
        <v>4</v>
      </c>
    </row>
    <row r="8983" spans="1:22" x14ac:dyDescent="0.35">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s="13">
        <v>2.3340000000000001</v>
      </c>
      <c r="S8983" s="13">
        <f t="shared" si="421"/>
        <v>1.6337999999999999</v>
      </c>
      <c r="T8983" s="13">
        <f t="shared" si="422"/>
        <v>0.70020000000000016</v>
      </c>
      <c r="U8983" s="2">
        <f t="shared" si="420"/>
        <v>0.30000000000000004</v>
      </c>
      <c r="V8983">
        <f>Table1[[#This Row],[Ship Date]]-Table1[[#This Row],[Order Date]]</f>
        <v>6</v>
      </c>
    </row>
    <row r="8984" spans="1:22" x14ac:dyDescent="0.35">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s="13">
        <v>1.728</v>
      </c>
      <c r="S8984" s="13">
        <f t="shared" si="421"/>
        <v>1.2096</v>
      </c>
      <c r="T8984" s="13">
        <f t="shared" si="422"/>
        <v>0.51839999999999997</v>
      </c>
      <c r="U8984" s="2">
        <f t="shared" si="420"/>
        <v>0.3</v>
      </c>
      <c r="V8984">
        <f>Table1[[#This Row],[Ship Date]]-Table1[[#This Row],[Order Date]]</f>
        <v>6</v>
      </c>
    </row>
    <row r="8985" spans="1:22" x14ac:dyDescent="0.3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s="13">
        <v>159.04</v>
      </c>
      <c r="S8985" s="13">
        <f t="shared" si="421"/>
        <v>111.32799999999999</v>
      </c>
      <c r="T8985" s="13">
        <f t="shared" si="422"/>
        <v>47.712000000000003</v>
      </c>
      <c r="U8985" s="2">
        <f t="shared" si="420"/>
        <v>0.30000000000000004</v>
      </c>
      <c r="V8985">
        <f>Table1[[#This Row],[Ship Date]]-Table1[[#This Row],[Order Date]]</f>
        <v>6</v>
      </c>
    </row>
    <row r="8986" spans="1:22" x14ac:dyDescent="0.35">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s="13">
        <v>145.97999999999999</v>
      </c>
      <c r="S8986" s="13">
        <f t="shared" si="421"/>
        <v>102.18599999999999</v>
      </c>
      <c r="T8986" s="13">
        <f t="shared" si="422"/>
        <v>43.793999999999997</v>
      </c>
      <c r="U8986" s="2">
        <f t="shared" si="420"/>
        <v>0.3</v>
      </c>
      <c r="V8986">
        <f>Table1[[#This Row],[Ship Date]]-Table1[[#This Row],[Order Date]]</f>
        <v>6</v>
      </c>
    </row>
    <row r="8987" spans="1:22" x14ac:dyDescent="0.35">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s="13">
        <v>77.951999999999998</v>
      </c>
      <c r="S8987" s="13">
        <f t="shared" si="421"/>
        <v>54.566399999999994</v>
      </c>
      <c r="T8987" s="13">
        <f t="shared" si="422"/>
        <v>23.385600000000004</v>
      </c>
      <c r="U8987" s="2">
        <f t="shared" si="420"/>
        <v>0.30000000000000004</v>
      </c>
      <c r="V8987">
        <f>Table1[[#This Row],[Ship Date]]-Table1[[#This Row],[Order Date]]</f>
        <v>4</v>
      </c>
    </row>
    <row r="8988" spans="1:22" x14ac:dyDescent="0.35">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s="13">
        <v>95.97</v>
      </c>
      <c r="S8988" s="13">
        <f t="shared" si="421"/>
        <v>67.179000000000002</v>
      </c>
      <c r="T8988" s="13">
        <f t="shared" si="422"/>
        <v>28.790999999999997</v>
      </c>
      <c r="U8988" s="2">
        <f t="shared" si="420"/>
        <v>0.3</v>
      </c>
      <c r="V8988">
        <f>Table1[[#This Row],[Ship Date]]-Table1[[#This Row],[Order Date]]</f>
        <v>4</v>
      </c>
    </row>
    <row r="8989" spans="1:22" x14ac:dyDescent="0.35">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s="13">
        <v>105.584</v>
      </c>
      <c r="S8989" s="13">
        <f t="shared" si="421"/>
        <v>73.908799999999999</v>
      </c>
      <c r="T8989" s="13">
        <f t="shared" si="422"/>
        <v>31.675200000000004</v>
      </c>
      <c r="U8989" s="2">
        <f t="shared" si="420"/>
        <v>0.30000000000000004</v>
      </c>
      <c r="V8989">
        <f>Table1[[#This Row],[Ship Date]]-Table1[[#This Row],[Order Date]]</f>
        <v>4</v>
      </c>
    </row>
    <row r="8990" spans="1:22" x14ac:dyDescent="0.35">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s="13">
        <v>9.3439999999999994</v>
      </c>
      <c r="S8990" s="13">
        <f t="shared" si="421"/>
        <v>6.5407999999999991</v>
      </c>
      <c r="T8990" s="13">
        <f t="shared" si="422"/>
        <v>2.8032000000000004</v>
      </c>
      <c r="U8990" s="2">
        <f t="shared" si="420"/>
        <v>0.30000000000000004</v>
      </c>
      <c r="V8990">
        <f>Table1[[#This Row],[Ship Date]]-Table1[[#This Row],[Order Date]]</f>
        <v>4</v>
      </c>
    </row>
    <row r="8991" spans="1:22" x14ac:dyDescent="0.35">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s="13">
        <v>9.68</v>
      </c>
      <c r="S8991" s="13">
        <f t="shared" si="421"/>
        <v>6.7759999999999998</v>
      </c>
      <c r="T8991" s="13">
        <f t="shared" si="422"/>
        <v>2.9039999999999999</v>
      </c>
      <c r="U8991" s="2">
        <f t="shared" si="420"/>
        <v>0.3</v>
      </c>
      <c r="V8991">
        <f>Table1[[#This Row],[Ship Date]]-Table1[[#This Row],[Order Date]]</f>
        <v>6</v>
      </c>
    </row>
    <row r="8992" spans="1:22" x14ac:dyDescent="0.35">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s="13">
        <v>4899.93</v>
      </c>
      <c r="S8992" s="13">
        <f t="shared" si="421"/>
        <v>3429.951</v>
      </c>
      <c r="T8992" s="13">
        <f t="shared" si="422"/>
        <v>1469.9790000000003</v>
      </c>
      <c r="U8992" s="2">
        <f t="shared" si="420"/>
        <v>0.30000000000000004</v>
      </c>
      <c r="V8992">
        <f>Table1[[#This Row],[Ship Date]]-Table1[[#This Row],[Order Date]]</f>
        <v>6</v>
      </c>
    </row>
    <row r="8993" spans="1:22" x14ac:dyDescent="0.35">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s="13">
        <v>104.75</v>
      </c>
      <c r="S8993" s="13">
        <f t="shared" si="421"/>
        <v>73.324999999999989</v>
      </c>
      <c r="T8993" s="13">
        <f t="shared" si="422"/>
        <v>31.425000000000011</v>
      </c>
      <c r="U8993" s="2">
        <f t="shared" si="420"/>
        <v>0.3000000000000001</v>
      </c>
      <c r="V8993">
        <f>Table1[[#This Row],[Ship Date]]-Table1[[#This Row],[Order Date]]</f>
        <v>5</v>
      </c>
    </row>
    <row r="8994" spans="1:22" x14ac:dyDescent="0.3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s="13">
        <v>18.527999999999999</v>
      </c>
      <c r="S8994" s="13">
        <f t="shared" si="421"/>
        <v>12.969599999999998</v>
      </c>
      <c r="T8994" s="13">
        <f t="shared" si="422"/>
        <v>5.5584000000000007</v>
      </c>
      <c r="U8994" s="2">
        <f t="shared" si="420"/>
        <v>0.30000000000000004</v>
      </c>
      <c r="V8994">
        <f>Table1[[#This Row],[Ship Date]]-Table1[[#This Row],[Order Date]]</f>
        <v>5</v>
      </c>
    </row>
    <row r="8995" spans="1:22" x14ac:dyDescent="0.35">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s="13">
        <v>1875.258</v>
      </c>
      <c r="S8995" s="13">
        <f t="shared" si="421"/>
        <v>1312.6805999999999</v>
      </c>
      <c r="T8995" s="13">
        <f t="shared" si="422"/>
        <v>562.57740000000013</v>
      </c>
      <c r="U8995" s="2">
        <f t="shared" si="420"/>
        <v>0.30000000000000004</v>
      </c>
      <c r="V8995">
        <f>Table1[[#This Row],[Ship Date]]-Table1[[#This Row],[Order Date]]</f>
        <v>5</v>
      </c>
    </row>
    <row r="8996" spans="1:22" x14ac:dyDescent="0.35">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s="13">
        <v>91.36</v>
      </c>
      <c r="S8996" s="13">
        <f t="shared" si="421"/>
        <v>63.951999999999998</v>
      </c>
      <c r="T8996" s="13">
        <f t="shared" si="422"/>
        <v>27.408000000000001</v>
      </c>
      <c r="U8996" s="2">
        <f t="shared" si="420"/>
        <v>0.3</v>
      </c>
      <c r="V8996">
        <f>Table1[[#This Row],[Ship Date]]-Table1[[#This Row],[Order Date]]</f>
        <v>2</v>
      </c>
    </row>
    <row r="8997" spans="1:22" x14ac:dyDescent="0.35">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s="13">
        <v>152.24</v>
      </c>
      <c r="S8997" s="13">
        <f t="shared" si="421"/>
        <v>106.568</v>
      </c>
      <c r="T8997" s="13">
        <f t="shared" si="422"/>
        <v>45.672000000000011</v>
      </c>
      <c r="U8997" s="2">
        <f t="shared" si="420"/>
        <v>0.30000000000000004</v>
      </c>
      <c r="V8997">
        <f>Table1[[#This Row],[Ship Date]]-Table1[[#This Row],[Order Date]]</f>
        <v>2</v>
      </c>
    </row>
    <row r="8998" spans="1:22" x14ac:dyDescent="0.35">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s="13">
        <v>35.183999999999997</v>
      </c>
      <c r="S8998" s="13">
        <f t="shared" si="421"/>
        <v>24.628799999999998</v>
      </c>
      <c r="T8998" s="13">
        <f t="shared" si="422"/>
        <v>10.555199999999999</v>
      </c>
      <c r="U8998" s="2">
        <f t="shared" si="420"/>
        <v>0.3</v>
      </c>
      <c r="V8998">
        <f>Table1[[#This Row],[Ship Date]]-Table1[[#This Row],[Order Date]]</f>
        <v>2</v>
      </c>
    </row>
    <row r="8999" spans="1:22" x14ac:dyDescent="0.35">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s="13">
        <v>56.704000000000001</v>
      </c>
      <c r="S8999" s="13">
        <f t="shared" si="421"/>
        <v>39.692799999999998</v>
      </c>
      <c r="T8999" s="13">
        <f t="shared" si="422"/>
        <v>17.011200000000002</v>
      </c>
      <c r="U8999" s="2">
        <f t="shared" si="420"/>
        <v>0.30000000000000004</v>
      </c>
      <c r="V8999">
        <f>Table1[[#This Row],[Ship Date]]-Table1[[#This Row],[Order Date]]</f>
        <v>0</v>
      </c>
    </row>
    <row r="9000" spans="1:22" x14ac:dyDescent="0.35">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s="13">
        <v>274.06400000000002</v>
      </c>
      <c r="S9000" s="13">
        <f t="shared" si="421"/>
        <v>191.84479999999999</v>
      </c>
      <c r="T9000" s="13">
        <f t="shared" si="422"/>
        <v>82.219200000000029</v>
      </c>
      <c r="U9000" s="2">
        <f t="shared" si="420"/>
        <v>0.3000000000000001</v>
      </c>
      <c r="V9000">
        <f>Table1[[#This Row],[Ship Date]]-Table1[[#This Row],[Order Date]]</f>
        <v>0</v>
      </c>
    </row>
    <row r="9001" spans="1:22" x14ac:dyDescent="0.35">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s="13">
        <v>458.43</v>
      </c>
      <c r="S9001" s="13">
        <f t="shared" si="421"/>
        <v>320.90100000000001</v>
      </c>
      <c r="T9001" s="13">
        <f t="shared" si="422"/>
        <v>137.529</v>
      </c>
      <c r="U9001" s="2">
        <f t="shared" si="420"/>
        <v>0.3</v>
      </c>
      <c r="V9001">
        <f>Table1[[#This Row],[Ship Date]]-Table1[[#This Row],[Order Date]]</f>
        <v>4</v>
      </c>
    </row>
    <row r="9002" spans="1:22" x14ac:dyDescent="0.35">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s="13">
        <v>8.2260000000000009</v>
      </c>
      <c r="S9002" s="13">
        <f t="shared" si="421"/>
        <v>5.7582000000000004</v>
      </c>
      <c r="T9002" s="13">
        <f t="shared" si="422"/>
        <v>2.4678000000000004</v>
      </c>
      <c r="U9002" s="2">
        <f t="shared" si="420"/>
        <v>0.30000000000000004</v>
      </c>
      <c r="V9002">
        <f>Table1[[#This Row],[Ship Date]]-Table1[[#This Row],[Order Date]]</f>
        <v>0</v>
      </c>
    </row>
    <row r="9003" spans="1:22" x14ac:dyDescent="0.35">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s="13">
        <v>5.95</v>
      </c>
      <c r="S9003" s="13">
        <f t="shared" si="421"/>
        <v>4.165</v>
      </c>
      <c r="T9003" s="13">
        <f t="shared" si="422"/>
        <v>1.7850000000000001</v>
      </c>
      <c r="U9003" s="2">
        <f t="shared" si="420"/>
        <v>0.3</v>
      </c>
      <c r="V9003">
        <f>Table1[[#This Row],[Ship Date]]-Table1[[#This Row],[Order Date]]</f>
        <v>7</v>
      </c>
    </row>
    <row r="9004" spans="1:22" x14ac:dyDescent="0.35">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s="13">
        <v>15.24</v>
      </c>
      <c r="S9004" s="13">
        <f t="shared" si="421"/>
        <v>10.667999999999999</v>
      </c>
      <c r="T9004" s="13">
        <f t="shared" si="422"/>
        <v>4.572000000000001</v>
      </c>
      <c r="U9004" s="2">
        <f t="shared" si="420"/>
        <v>0.30000000000000004</v>
      </c>
      <c r="V9004">
        <f>Table1[[#This Row],[Ship Date]]-Table1[[#This Row],[Order Date]]</f>
        <v>7</v>
      </c>
    </row>
    <row r="9005" spans="1:22" x14ac:dyDescent="0.35">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s="13">
        <v>239.94</v>
      </c>
      <c r="S9005" s="13">
        <f t="shared" si="421"/>
        <v>167.958</v>
      </c>
      <c r="T9005" s="13">
        <f t="shared" si="422"/>
        <v>71.981999999999999</v>
      </c>
      <c r="U9005" s="2">
        <f t="shared" si="420"/>
        <v>0.3</v>
      </c>
      <c r="V9005">
        <f>Table1[[#This Row],[Ship Date]]-Table1[[#This Row],[Order Date]]</f>
        <v>1</v>
      </c>
    </row>
    <row r="9006" spans="1:22" x14ac:dyDescent="0.35">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s="13">
        <v>23.84</v>
      </c>
      <c r="S9006" s="13">
        <f t="shared" si="421"/>
        <v>16.687999999999999</v>
      </c>
      <c r="T9006" s="13">
        <f t="shared" si="422"/>
        <v>7.152000000000001</v>
      </c>
      <c r="U9006" s="2">
        <f t="shared" si="420"/>
        <v>0.30000000000000004</v>
      </c>
      <c r="V9006">
        <f>Table1[[#This Row],[Ship Date]]-Table1[[#This Row],[Order Date]]</f>
        <v>1</v>
      </c>
    </row>
    <row r="9007" spans="1:22" x14ac:dyDescent="0.35">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s="13">
        <v>92.52</v>
      </c>
      <c r="S9007" s="13">
        <f t="shared" si="421"/>
        <v>64.763999999999996</v>
      </c>
      <c r="T9007" s="13">
        <f t="shared" si="422"/>
        <v>27.756</v>
      </c>
      <c r="U9007" s="2">
        <f t="shared" si="420"/>
        <v>0.3</v>
      </c>
      <c r="V9007">
        <f>Table1[[#This Row],[Ship Date]]-Table1[[#This Row],[Order Date]]</f>
        <v>0</v>
      </c>
    </row>
    <row r="9008" spans="1:22" x14ac:dyDescent="0.35">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s="13">
        <v>37.76</v>
      </c>
      <c r="S9008" s="13">
        <f t="shared" si="421"/>
        <v>26.431999999999999</v>
      </c>
      <c r="T9008" s="13">
        <f t="shared" si="422"/>
        <v>11.327999999999999</v>
      </c>
      <c r="U9008" s="2">
        <f t="shared" si="420"/>
        <v>0.3</v>
      </c>
      <c r="V9008">
        <f>Table1[[#This Row],[Ship Date]]-Table1[[#This Row],[Order Date]]</f>
        <v>0</v>
      </c>
    </row>
    <row r="9009" spans="1:22" x14ac:dyDescent="0.35">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s="13">
        <v>7.38</v>
      </c>
      <c r="S9009" s="13">
        <f t="shared" si="421"/>
        <v>5.1659999999999995</v>
      </c>
      <c r="T9009" s="13">
        <f t="shared" si="422"/>
        <v>2.2140000000000004</v>
      </c>
      <c r="U9009" s="2">
        <f t="shared" si="420"/>
        <v>0.30000000000000004</v>
      </c>
      <c r="V9009">
        <f>Table1[[#This Row],[Ship Date]]-Table1[[#This Row],[Order Date]]</f>
        <v>0</v>
      </c>
    </row>
    <row r="9010" spans="1:22" x14ac:dyDescent="0.35">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s="13">
        <v>5.82</v>
      </c>
      <c r="S9010" s="13">
        <f t="shared" si="421"/>
        <v>4.0739999999999998</v>
      </c>
      <c r="T9010" s="13">
        <f t="shared" si="422"/>
        <v>1.7460000000000004</v>
      </c>
      <c r="U9010" s="2">
        <f t="shared" si="420"/>
        <v>0.30000000000000004</v>
      </c>
      <c r="V9010">
        <f>Table1[[#This Row],[Ship Date]]-Table1[[#This Row],[Order Date]]</f>
        <v>0</v>
      </c>
    </row>
    <row r="9011" spans="1:22" x14ac:dyDescent="0.3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s="13">
        <v>3.8159999999999998</v>
      </c>
      <c r="S9011" s="13">
        <f t="shared" si="421"/>
        <v>2.6711999999999998</v>
      </c>
      <c r="T9011" s="13">
        <f t="shared" si="422"/>
        <v>1.1448</v>
      </c>
      <c r="U9011" s="2">
        <f t="shared" si="420"/>
        <v>0.30000000000000004</v>
      </c>
      <c r="V9011">
        <f>Table1[[#This Row],[Ship Date]]-Table1[[#This Row],[Order Date]]</f>
        <v>6</v>
      </c>
    </row>
    <row r="9012" spans="1:22" x14ac:dyDescent="0.35">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s="13">
        <v>26.16</v>
      </c>
      <c r="S9012" s="13">
        <f t="shared" si="421"/>
        <v>18.311999999999998</v>
      </c>
      <c r="T9012" s="13">
        <f t="shared" si="422"/>
        <v>7.8480000000000025</v>
      </c>
      <c r="U9012" s="2">
        <f t="shared" si="420"/>
        <v>0.3000000000000001</v>
      </c>
      <c r="V9012">
        <f>Table1[[#This Row],[Ship Date]]-Table1[[#This Row],[Order Date]]</f>
        <v>4</v>
      </c>
    </row>
    <row r="9013" spans="1:22" x14ac:dyDescent="0.35">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s="13">
        <v>100.8</v>
      </c>
      <c r="S9013" s="13">
        <f t="shared" si="421"/>
        <v>70.559999999999988</v>
      </c>
      <c r="T9013" s="13">
        <f t="shared" si="422"/>
        <v>30.240000000000009</v>
      </c>
      <c r="U9013" s="2">
        <f t="shared" si="420"/>
        <v>0.3000000000000001</v>
      </c>
      <c r="V9013">
        <f>Table1[[#This Row],[Ship Date]]-Table1[[#This Row],[Order Date]]</f>
        <v>1</v>
      </c>
    </row>
    <row r="9014" spans="1:22" x14ac:dyDescent="0.35">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s="13">
        <v>135.80000000000001</v>
      </c>
      <c r="S9014" s="13">
        <f t="shared" si="421"/>
        <v>95.06</v>
      </c>
      <c r="T9014" s="13">
        <f t="shared" si="422"/>
        <v>40.740000000000009</v>
      </c>
      <c r="U9014" s="2">
        <f t="shared" si="420"/>
        <v>0.30000000000000004</v>
      </c>
      <c r="V9014">
        <f>Table1[[#This Row],[Ship Date]]-Table1[[#This Row],[Order Date]]</f>
        <v>1</v>
      </c>
    </row>
    <row r="9015" spans="1:22" x14ac:dyDescent="0.3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s="13">
        <v>13.9</v>
      </c>
      <c r="S9015" s="13">
        <f t="shared" si="421"/>
        <v>9.73</v>
      </c>
      <c r="T9015" s="13">
        <f t="shared" si="422"/>
        <v>4.17</v>
      </c>
      <c r="U9015" s="2">
        <f t="shared" si="420"/>
        <v>0.3</v>
      </c>
      <c r="V9015">
        <f>Table1[[#This Row],[Ship Date]]-Table1[[#This Row],[Order Date]]</f>
        <v>4</v>
      </c>
    </row>
    <row r="9016" spans="1:22" x14ac:dyDescent="0.35">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s="13">
        <v>19.399999999999999</v>
      </c>
      <c r="S9016" s="13">
        <f t="shared" si="421"/>
        <v>13.579999999999998</v>
      </c>
      <c r="T9016" s="13">
        <f t="shared" si="422"/>
        <v>5.82</v>
      </c>
      <c r="U9016" s="2">
        <f t="shared" si="420"/>
        <v>0.30000000000000004</v>
      </c>
      <c r="V9016">
        <f>Table1[[#This Row],[Ship Date]]-Table1[[#This Row],[Order Date]]</f>
        <v>4</v>
      </c>
    </row>
    <row r="9017" spans="1:22" x14ac:dyDescent="0.35">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s="13">
        <v>13.488</v>
      </c>
      <c r="S9017" s="13">
        <f t="shared" si="421"/>
        <v>9.4415999999999993</v>
      </c>
      <c r="T9017" s="13">
        <f t="shared" si="422"/>
        <v>4.0464000000000002</v>
      </c>
      <c r="U9017" s="2">
        <f t="shared" si="420"/>
        <v>0.30000000000000004</v>
      </c>
      <c r="V9017">
        <f>Table1[[#This Row],[Ship Date]]-Table1[[#This Row],[Order Date]]</f>
        <v>6</v>
      </c>
    </row>
    <row r="9018" spans="1:22" x14ac:dyDescent="0.35">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s="13">
        <v>11.416</v>
      </c>
      <c r="S9018" s="13">
        <f t="shared" si="421"/>
        <v>7.9912000000000001</v>
      </c>
      <c r="T9018" s="13">
        <f t="shared" si="422"/>
        <v>3.4248000000000003</v>
      </c>
      <c r="U9018" s="2">
        <f t="shared" si="420"/>
        <v>0.3</v>
      </c>
      <c r="V9018">
        <f>Table1[[#This Row],[Ship Date]]-Table1[[#This Row],[Order Date]]</f>
        <v>6</v>
      </c>
    </row>
    <row r="9019" spans="1:22" x14ac:dyDescent="0.35">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s="13">
        <v>17.64</v>
      </c>
      <c r="S9019" s="13">
        <f t="shared" si="421"/>
        <v>12.347999999999999</v>
      </c>
      <c r="T9019" s="13">
        <f t="shared" si="422"/>
        <v>5.2920000000000016</v>
      </c>
      <c r="U9019" s="2">
        <f t="shared" si="420"/>
        <v>0.3000000000000001</v>
      </c>
      <c r="V9019">
        <f>Table1[[#This Row],[Ship Date]]-Table1[[#This Row],[Order Date]]</f>
        <v>2</v>
      </c>
    </row>
    <row r="9020" spans="1:22" x14ac:dyDescent="0.35">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s="13">
        <v>17.04</v>
      </c>
      <c r="S9020" s="13">
        <f t="shared" si="421"/>
        <v>11.927999999999999</v>
      </c>
      <c r="T9020" s="13">
        <f t="shared" si="422"/>
        <v>5.1120000000000001</v>
      </c>
      <c r="U9020" s="2">
        <f t="shared" si="420"/>
        <v>0.30000000000000004</v>
      </c>
      <c r="V9020">
        <f>Table1[[#This Row],[Ship Date]]-Table1[[#This Row],[Order Date]]</f>
        <v>2</v>
      </c>
    </row>
    <row r="9021" spans="1:22" x14ac:dyDescent="0.35">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s="13">
        <v>99.98</v>
      </c>
      <c r="S9021" s="13">
        <f t="shared" si="421"/>
        <v>69.986000000000004</v>
      </c>
      <c r="T9021" s="13">
        <f t="shared" si="422"/>
        <v>29.994</v>
      </c>
      <c r="U9021" s="2">
        <f t="shared" si="420"/>
        <v>0.3</v>
      </c>
      <c r="V9021">
        <f>Table1[[#This Row],[Ship Date]]-Table1[[#This Row],[Order Date]]</f>
        <v>2</v>
      </c>
    </row>
    <row r="9022" spans="1:22" x14ac:dyDescent="0.35">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s="13">
        <v>29.46</v>
      </c>
      <c r="S9022" s="13">
        <f t="shared" si="421"/>
        <v>20.622</v>
      </c>
      <c r="T9022" s="13">
        <f t="shared" si="422"/>
        <v>8.838000000000001</v>
      </c>
      <c r="U9022" s="2">
        <f t="shared" si="420"/>
        <v>0.30000000000000004</v>
      </c>
      <c r="V9022">
        <f>Table1[[#This Row],[Ship Date]]-Table1[[#This Row],[Order Date]]</f>
        <v>2</v>
      </c>
    </row>
    <row r="9023" spans="1:22" x14ac:dyDescent="0.35">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s="13">
        <v>166.92</v>
      </c>
      <c r="S9023" s="13">
        <f t="shared" si="421"/>
        <v>116.84399999999998</v>
      </c>
      <c r="T9023" s="13">
        <f t="shared" si="422"/>
        <v>50.076000000000008</v>
      </c>
      <c r="U9023" s="2">
        <f t="shared" si="420"/>
        <v>0.30000000000000004</v>
      </c>
      <c r="V9023">
        <f>Table1[[#This Row],[Ship Date]]-Table1[[#This Row],[Order Date]]</f>
        <v>5</v>
      </c>
    </row>
    <row r="9024" spans="1:22" x14ac:dyDescent="0.35">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s="13">
        <v>98.328000000000003</v>
      </c>
      <c r="S9024" s="13">
        <f t="shared" si="421"/>
        <v>68.829599999999999</v>
      </c>
      <c r="T9024" s="13">
        <f t="shared" si="422"/>
        <v>29.498400000000004</v>
      </c>
      <c r="U9024" s="2">
        <f t="shared" si="420"/>
        <v>0.30000000000000004</v>
      </c>
      <c r="V9024">
        <f>Table1[[#This Row],[Ship Date]]-Table1[[#This Row],[Order Date]]</f>
        <v>1</v>
      </c>
    </row>
    <row r="9025" spans="1:22" x14ac:dyDescent="0.35">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s="13">
        <v>117.88200000000001</v>
      </c>
      <c r="S9025" s="13">
        <f t="shared" si="421"/>
        <v>82.517399999999995</v>
      </c>
      <c r="T9025" s="13">
        <f t="shared" si="422"/>
        <v>35.36460000000001</v>
      </c>
      <c r="U9025" s="2">
        <f t="shared" si="420"/>
        <v>0.3000000000000001</v>
      </c>
      <c r="V9025">
        <f>Table1[[#This Row],[Ship Date]]-Table1[[#This Row],[Order Date]]</f>
        <v>3</v>
      </c>
    </row>
    <row r="9026" spans="1:22" x14ac:dyDescent="0.3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s="13">
        <v>20.97</v>
      </c>
      <c r="S9026" s="13">
        <f t="shared" si="421"/>
        <v>14.678999999999998</v>
      </c>
      <c r="T9026" s="13">
        <f t="shared" si="422"/>
        <v>6.2910000000000004</v>
      </c>
      <c r="U9026" s="2">
        <f t="shared" si="420"/>
        <v>0.30000000000000004</v>
      </c>
      <c r="V9026">
        <f>Table1[[#This Row],[Ship Date]]-Table1[[#This Row],[Order Date]]</f>
        <v>6</v>
      </c>
    </row>
    <row r="9027" spans="1:22" x14ac:dyDescent="0.3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s="13">
        <v>139.96</v>
      </c>
      <c r="S9027" s="13">
        <f t="shared" si="421"/>
        <v>97.971999999999994</v>
      </c>
      <c r="T9027" s="13">
        <f t="shared" si="422"/>
        <v>41.988000000000014</v>
      </c>
      <c r="U9027" s="2">
        <f t="shared" ref="U9027:U9090" si="423">T9027/R9027</f>
        <v>0.3000000000000001</v>
      </c>
      <c r="V9027">
        <f>Table1[[#This Row],[Ship Date]]-Table1[[#This Row],[Order Date]]</f>
        <v>6</v>
      </c>
    </row>
    <row r="9028" spans="1:22" x14ac:dyDescent="0.3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s="13">
        <v>37.74</v>
      </c>
      <c r="S9028" s="13">
        <f t="shared" ref="S9028:S9091" si="424">R9028*0.7</f>
        <v>26.417999999999999</v>
      </c>
      <c r="T9028" s="13">
        <f t="shared" ref="T9028:T9091" si="425">R9028-S9028</f>
        <v>11.322000000000003</v>
      </c>
      <c r="U9028" s="2">
        <f t="shared" si="423"/>
        <v>0.30000000000000004</v>
      </c>
      <c r="V9028">
        <f>Table1[[#This Row],[Ship Date]]-Table1[[#This Row],[Order Date]]</f>
        <v>6</v>
      </c>
    </row>
    <row r="9029" spans="1:22" x14ac:dyDescent="0.35">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s="13">
        <v>14.82</v>
      </c>
      <c r="S9029" s="13">
        <f t="shared" si="424"/>
        <v>10.373999999999999</v>
      </c>
      <c r="T9029" s="13">
        <f t="shared" si="425"/>
        <v>4.4460000000000015</v>
      </c>
      <c r="U9029" s="2">
        <f t="shared" si="423"/>
        <v>0.3000000000000001</v>
      </c>
      <c r="V9029">
        <f>Table1[[#This Row],[Ship Date]]-Table1[[#This Row],[Order Date]]</f>
        <v>5</v>
      </c>
    </row>
    <row r="9030" spans="1:22" x14ac:dyDescent="0.35">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s="13">
        <v>191.82</v>
      </c>
      <c r="S9030" s="13">
        <f t="shared" si="424"/>
        <v>134.274</v>
      </c>
      <c r="T9030" s="13">
        <f t="shared" si="425"/>
        <v>57.545999999999992</v>
      </c>
      <c r="U9030" s="2">
        <f t="shared" si="423"/>
        <v>0.3</v>
      </c>
      <c r="V9030">
        <f>Table1[[#This Row],[Ship Date]]-Table1[[#This Row],[Order Date]]</f>
        <v>5</v>
      </c>
    </row>
    <row r="9031" spans="1:22" x14ac:dyDescent="0.35">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s="13">
        <v>13.904</v>
      </c>
      <c r="S9031" s="13">
        <f t="shared" si="424"/>
        <v>9.7327999999999992</v>
      </c>
      <c r="T9031" s="13">
        <f t="shared" si="425"/>
        <v>4.1712000000000007</v>
      </c>
      <c r="U9031" s="2">
        <f t="shared" si="423"/>
        <v>0.30000000000000004</v>
      </c>
      <c r="V9031">
        <f>Table1[[#This Row],[Ship Date]]-Table1[[#This Row],[Order Date]]</f>
        <v>5</v>
      </c>
    </row>
    <row r="9032" spans="1:22" x14ac:dyDescent="0.35">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s="13">
        <v>314.60000000000002</v>
      </c>
      <c r="S9032" s="13">
        <f t="shared" si="424"/>
        <v>220.22</v>
      </c>
      <c r="T9032" s="13">
        <f t="shared" si="425"/>
        <v>94.380000000000024</v>
      </c>
      <c r="U9032" s="2">
        <f t="shared" si="423"/>
        <v>0.30000000000000004</v>
      </c>
      <c r="V9032">
        <f>Table1[[#This Row],[Ship Date]]-Table1[[#This Row],[Order Date]]</f>
        <v>0</v>
      </c>
    </row>
    <row r="9033" spans="1:22" x14ac:dyDescent="0.35">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s="13">
        <v>283.56</v>
      </c>
      <c r="S9033" s="13">
        <f t="shared" si="424"/>
        <v>198.49199999999999</v>
      </c>
      <c r="T9033" s="13">
        <f t="shared" si="425"/>
        <v>85.068000000000012</v>
      </c>
      <c r="U9033" s="2">
        <f t="shared" si="423"/>
        <v>0.30000000000000004</v>
      </c>
      <c r="V9033">
        <f>Table1[[#This Row],[Ship Date]]-Table1[[#This Row],[Order Date]]</f>
        <v>0</v>
      </c>
    </row>
    <row r="9034" spans="1:22" x14ac:dyDescent="0.35">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s="13">
        <v>487.96</v>
      </c>
      <c r="S9034" s="13">
        <f t="shared" si="424"/>
        <v>341.57199999999995</v>
      </c>
      <c r="T9034" s="13">
        <f t="shared" si="425"/>
        <v>146.38800000000003</v>
      </c>
      <c r="U9034" s="2">
        <f t="shared" si="423"/>
        <v>0.3000000000000001</v>
      </c>
      <c r="V9034">
        <f>Table1[[#This Row],[Ship Date]]-Table1[[#This Row],[Order Date]]</f>
        <v>4</v>
      </c>
    </row>
    <row r="9035" spans="1:22" x14ac:dyDescent="0.35">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s="13">
        <v>1793.98</v>
      </c>
      <c r="S9035" s="13">
        <f t="shared" si="424"/>
        <v>1255.7859999999998</v>
      </c>
      <c r="T9035" s="13">
        <f t="shared" si="425"/>
        <v>538.19400000000019</v>
      </c>
      <c r="U9035" s="2">
        <f t="shared" si="423"/>
        <v>0.3000000000000001</v>
      </c>
      <c r="V9035">
        <f>Table1[[#This Row],[Ship Date]]-Table1[[#This Row],[Order Date]]</f>
        <v>5</v>
      </c>
    </row>
    <row r="9036" spans="1:22" x14ac:dyDescent="0.35">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s="13">
        <v>2.992</v>
      </c>
      <c r="S9036" s="13">
        <f t="shared" si="424"/>
        <v>2.0943999999999998</v>
      </c>
      <c r="T9036" s="13">
        <f t="shared" si="425"/>
        <v>0.89760000000000018</v>
      </c>
      <c r="U9036" s="2">
        <f t="shared" si="423"/>
        <v>0.30000000000000004</v>
      </c>
      <c r="V9036">
        <f>Table1[[#This Row],[Ship Date]]-Table1[[#This Row],[Order Date]]</f>
        <v>4</v>
      </c>
    </row>
    <row r="9037" spans="1:22" x14ac:dyDescent="0.35">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s="13">
        <v>108.768</v>
      </c>
      <c r="S9037" s="13">
        <f t="shared" si="424"/>
        <v>76.137599999999992</v>
      </c>
      <c r="T9037" s="13">
        <f t="shared" si="425"/>
        <v>32.630400000000009</v>
      </c>
      <c r="U9037" s="2">
        <f t="shared" si="423"/>
        <v>0.3000000000000001</v>
      </c>
      <c r="V9037">
        <f>Table1[[#This Row],[Ship Date]]-Table1[[#This Row],[Order Date]]</f>
        <v>4</v>
      </c>
    </row>
    <row r="9038" spans="1:22" x14ac:dyDescent="0.35">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s="13">
        <v>25.92</v>
      </c>
      <c r="S9038" s="13">
        <f t="shared" si="424"/>
        <v>18.143999999999998</v>
      </c>
      <c r="T9038" s="13">
        <f t="shared" si="425"/>
        <v>7.7760000000000034</v>
      </c>
      <c r="U9038" s="2">
        <f t="shared" si="423"/>
        <v>0.3000000000000001</v>
      </c>
      <c r="V9038">
        <f>Table1[[#This Row],[Ship Date]]-Table1[[#This Row],[Order Date]]</f>
        <v>3</v>
      </c>
    </row>
    <row r="9039" spans="1:22" x14ac:dyDescent="0.35">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s="13">
        <v>22.58</v>
      </c>
      <c r="S9039" s="13">
        <f t="shared" si="424"/>
        <v>15.805999999999997</v>
      </c>
      <c r="T9039" s="13">
        <f t="shared" si="425"/>
        <v>6.7740000000000009</v>
      </c>
      <c r="U9039" s="2">
        <f t="shared" si="423"/>
        <v>0.30000000000000004</v>
      </c>
      <c r="V9039">
        <f>Table1[[#This Row],[Ship Date]]-Table1[[#This Row],[Order Date]]</f>
        <v>3</v>
      </c>
    </row>
    <row r="9040" spans="1:22" x14ac:dyDescent="0.35">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s="13">
        <v>55.176000000000002</v>
      </c>
      <c r="S9040" s="13">
        <f t="shared" si="424"/>
        <v>38.623199999999997</v>
      </c>
      <c r="T9040" s="13">
        <f t="shared" si="425"/>
        <v>16.552800000000005</v>
      </c>
      <c r="U9040" s="2">
        <f t="shared" si="423"/>
        <v>0.3000000000000001</v>
      </c>
      <c r="V9040">
        <f>Table1[[#This Row],[Ship Date]]-Table1[[#This Row],[Order Date]]</f>
        <v>0</v>
      </c>
    </row>
    <row r="9041" spans="1:22" x14ac:dyDescent="0.35">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s="13">
        <v>9892.74</v>
      </c>
      <c r="S9041" s="13">
        <f t="shared" si="424"/>
        <v>6924.9179999999997</v>
      </c>
      <c r="T9041" s="13">
        <f t="shared" si="425"/>
        <v>2967.8220000000001</v>
      </c>
      <c r="U9041" s="2">
        <f t="shared" si="423"/>
        <v>0.30000000000000004</v>
      </c>
      <c r="V9041">
        <f>Table1[[#This Row],[Ship Date]]-Table1[[#This Row],[Order Date]]</f>
        <v>4</v>
      </c>
    </row>
    <row r="9042" spans="1:22" x14ac:dyDescent="0.35">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s="13">
        <v>73.915000000000006</v>
      </c>
      <c r="S9042" s="13">
        <f t="shared" si="424"/>
        <v>51.740500000000004</v>
      </c>
      <c r="T9042" s="13">
        <f t="shared" si="425"/>
        <v>22.174500000000002</v>
      </c>
      <c r="U9042" s="2">
        <f t="shared" si="423"/>
        <v>0.3</v>
      </c>
      <c r="V9042">
        <f>Table1[[#This Row],[Ship Date]]-Table1[[#This Row],[Order Date]]</f>
        <v>5</v>
      </c>
    </row>
    <row r="9043" spans="1:22" x14ac:dyDescent="0.35">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s="13">
        <v>337.08800000000002</v>
      </c>
      <c r="S9043" s="13">
        <f t="shared" si="424"/>
        <v>235.9616</v>
      </c>
      <c r="T9043" s="13">
        <f t="shared" si="425"/>
        <v>101.12640000000002</v>
      </c>
      <c r="U9043" s="2">
        <f t="shared" si="423"/>
        <v>0.30000000000000004</v>
      </c>
      <c r="V9043">
        <f>Table1[[#This Row],[Ship Date]]-Table1[[#This Row],[Order Date]]</f>
        <v>5</v>
      </c>
    </row>
    <row r="9044" spans="1:22" x14ac:dyDescent="0.35">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s="13">
        <v>61.44</v>
      </c>
      <c r="S9044" s="13">
        <f t="shared" si="424"/>
        <v>43.007999999999996</v>
      </c>
      <c r="T9044" s="13">
        <f t="shared" si="425"/>
        <v>18.432000000000002</v>
      </c>
      <c r="U9044" s="2">
        <f t="shared" si="423"/>
        <v>0.30000000000000004</v>
      </c>
      <c r="V9044">
        <f>Table1[[#This Row],[Ship Date]]-Table1[[#This Row],[Order Date]]</f>
        <v>4</v>
      </c>
    </row>
    <row r="9045" spans="1:22" x14ac:dyDescent="0.35">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s="13">
        <v>479.97</v>
      </c>
      <c r="S9045" s="13">
        <f t="shared" si="424"/>
        <v>335.97899999999998</v>
      </c>
      <c r="T9045" s="13">
        <f t="shared" si="425"/>
        <v>143.99100000000004</v>
      </c>
      <c r="U9045" s="2">
        <f t="shared" si="423"/>
        <v>0.30000000000000004</v>
      </c>
      <c r="V9045">
        <f>Table1[[#This Row],[Ship Date]]-Table1[[#This Row],[Order Date]]</f>
        <v>6</v>
      </c>
    </row>
    <row r="9046" spans="1:22" x14ac:dyDescent="0.35">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s="13">
        <v>5.984</v>
      </c>
      <c r="S9046" s="13">
        <f t="shared" si="424"/>
        <v>4.1887999999999996</v>
      </c>
      <c r="T9046" s="13">
        <f t="shared" si="425"/>
        <v>1.7952000000000004</v>
      </c>
      <c r="U9046" s="2">
        <f t="shared" si="423"/>
        <v>0.30000000000000004</v>
      </c>
      <c r="V9046">
        <f>Table1[[#This Row],[Ship Date]]-Table1[[#This Row],[Order Date]]</f>
        <v>4</v>
      </c>
    </row>
    <row r="9047" spans="1:22" x14ac:dyDescent="0.35">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s="13">
        <v>189.95</v>
      </c>
      <c r="S9047" s="13">
        <f t="shared" si="424"/>
        <v>132.96499999999997</v>
      </c>
      <c r="T9047" s="13">
        <f t="shared" si="425"/>
        <v>56.985000000000014</v>
      </c>
      <c r="U9047" s="2">
        <f t="shared" si="423"/>
        <v>0.3000000000000001</v>
      </c>
      <c r="V9047">
        <f>Table1[[#This Row],[Ship Date]]-Table1[[#This Row],[Order Date]]</f>
        <v>4</v>
      </c>
    </row>
    <row r="9048" spans="1:22" x14ac:dyDescent="0.35">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s="13">
        <v>149.94999999999999</v>
      </c>
      <c r="S9048" s="13">
        <f t="shared" si="424"/>
        <v>104.96499999999999</v>
      </c>
      <c r="T9048" s="13">
        <f t="shared" si="425"/>
        <v>44.984999999999999</v>
      </c>
      <c r="U9048" s="2">
        <f t="shared" si="423"/>
        <v>0.30000000000000004</v>
      </c>
      <c r="V9048">
        <f>Table1[[#This Row],[Ship Date]]-Table1[[#This Row],[Order Date]]</f>
        <v>4</v>
      </c>
    </row>
    <row r="9049" spans="1:22" x14ac:dyDescent="0.35">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s="13">
        <v>29.95</v>
      </c>
      <c r="S9049" s="13">
        <f t="shared" si="424"/>
        <v>20.965</v>
      </c>
      <c r="T9049" s="13">
        <f t="shared" si="425"/>
        <v>8.9849999999999994</v>
      </c>
      <c r="U9049" s="2">
        <f t="shared" si="423"/>
        <v>0.3</v>
      </c>
      <c r="V9049">
        <f>Table1[[#This Row],[Ship Date]]-Table1[[#This Row],[Order Date]]</f>
        <v>4</v>
      </c>
    </row>
    <row r="9050" spans="1:22" x14ac:dyDescent="0.35">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s="13">
        <v>44.4</v>
      </c>
      <c r="S9050" s="13">
        <f t="shared" si="424"/>
        <v>31.08</v>
      </c>
      <c r="T9050" s="13">
        <f t="shared" si="425"/>
        <v>13.32</v>
      </c>
      <c r="U9050" s="2">
        <f t="shared" si="423"/>
        <v>0.3</v>
      </c>
      <c r="V9050">
        <f>Table1[[#This Row],[Ship Date]]-Table1[[#This Row],[Order Date]]</f>
        <v>4</v>
      </c>
    </row>
    <row r="9051" spans="1:22" x14ac:dyDescent="0.35">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s="13">
        <v>66.03</v>
      </c>
      <c r="S9051" s="13">
        <f t="shared" si="424"/>
        <v>46.220999999999997</v>
      </c>
      <c r="T9051" s="13">
        <f t="shared" si="425"/>
        <v>19.809000000000005</v>
      </c>
      <c r="U9051" s="2">
        <f t="shared" si="423"/>
        <v>0.30000000000000004</v>
      </c>
      <c r="V9051">
        <f>Table1[[#This Row],[Ship Date]]-Table1[[#This Row],[Order Date]]</f>
        <v>4</v>
      </c>
    </row>
    <row r="9052" spans="1:22" x14ac:dyDescent="0.35">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s="13">
        <v>10.86</v>
      </c>
      <c r="S9052" s="13">
        <f t="shared" si="424"/>
        <v>7.6019999999999994</v>
      </c>
      <c r="T9052" s="13">
        <f t="shared" si="425"/>
        <v>3.258</v>
      </c>
      <c r="U9052" s="2">
        <f t="shared" si="423"/>
        <v>0.3</v>
      </c>
      <c r="V9052">
        <f>Table1[[#This Row],[Ship Date]]-Table1[[#This Row],[Order Date]]</f>
        <v>4</v>
      </c>
    </row>
    <row r="9053" spans="1:22" x14ac:dyDescent="0.35">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s="13">
        <v>3.36</v>
      </c>
      <c r="S9053" s="13">
        <f t="shared" si="424"/>
        <v>2.3519999999999999</v>
      </c>
      <c r="T9053" s="13">
        <f t="shared" si="425"/>
        <v>1.008</v>
      </c>
      <c r="U9053" s="2">
        <f t="shared" si="423"/>
        <v>0.3</v>
      </c>
      <c r="V9053">
        <f>Table1[[#This Row],[Ship Date]]-Table1[[#This Row],[Order Date]]</f>
        <v>5</v>
      </c>
    </row>
    <row r="9054" spans="1:22" x14ac:dyDescent="0.35">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s="13">
        <v>27.936</v>
      </c>
      <c r="S9054" s="13">
        <f t="shared" si="424"/>
        <v>19.555199999999999</v>
      </c>
      <c r="T9054" s="13">
        <f t="shared" si="425"/>
        <v>8.3808000000000007</v>
      </c>
      <c r="U9054" s="2">
        <f t="shared" si="423"/>
        <v>0.30000000000000004</v>
      </c>
      <c r="V9054">
        <f>Table1[[#This Row],[Ship Date]]-Table1[[#This Row],[Order Date]]</f>
        <v>5</v>
      </c>
    </row>
    <row r="9055" spans="1:22" x14ac:dyDescent="0.35">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s="13">
        <v>28.783999999999999</v>
      </c>
      <c r="S9055" s="13">
        <f t="shared" si="424"/>
        <v>20.148799999999998</v>
      </c>
      <c r="T9055" s="13">
        <f t="shared" si="425"/>
        <v>8.6352000000000011</v>
      </c>
      <c r="U9055" s="2">
        <f t="shared" si="423"/>
        <v>0.30000000000000004</v>
      </c>
      <c r="V9055">
        <f>Table1[[#This Row],[Ship Date]]-Table1[[#This Row],[Order Date]]</f>
        <v>5</v>
      </c>
    </row>
    <row r="9056" spans="1:22" x14ac:dyDescent="0.35">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s="13">
        <v>21.96</v>
      </c>
      <c r="S9056" s="13">
        <f t="shared" si="424"/>
        <v>15.372</v>
      </c>
      <c r="T9056" s="13">
        <f t="shared" si="425"/>
        <v>6.588000000000001</v>
      </c>
      <c r="U9056" s="2">
        <f t="shared" si="423"/>
        <v>0.30000000000000004</v>
      </c>
      <c r="V9056">
        <f>Table1[[#This Row],[Ship Date]]-Table1[[#This Row],[Order Date]]</f>
        <v>6</v>
      </c>
    </row>
    <row r="9057" spans="1:22" x14ac:dyDescent="0.35">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s="13">
        <v>21.98</v>
      </c>
      <c r="S9057" s="13">
        <f t="shared" si="424"/>
        <v>15.385999999999999</v>
      </c>
      <c r="T9057" s="13">
        <f t="shared" si="425"/>
        <v>6.5940000000000012</v>
      </c>
      <c r="U9057" s="2">
        <f t="shared" si="423"/>
        <v>0.30000000000000004</v>
      </c>
      <c r="V9057">
        <f>Table1[[#This Row],[Ship Date]]-Table1[[#This Row],[Order Date]]</f>
        <v>5</v>
      </c>
    </row>
    <row r="9058" spans="1:22" x14ac:dyDescent="0.35">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s="13">
        <v>2621.3220000000001</v>
      </c>
      <c r="S9058" s="13">
        <f t="shared" si="424"/>
        <v>1834.9253999999999</v>
      </c>
      <c r="T9058" s="13">
        <f t="shared" si="425"/>
        <v>786.39660000000026</v>
      </c>
      <c r="U9058" s="2">
        <f t="shared" si="423"/>
        <v>0.3000000000000001</v>
      </c>
      <c r="V9058">
        <f>Table1[[#This Row],[Ship Date]]-Table1[[#This Row],[Order Date]]</f>
        <v>2</v>
      </c>
    </row>
    <row r="9059" spans="1:22" x14ac:dyDescent="0.3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s="13">
        <v>74.760000000000005</v>
      </c>
      <c r="S9059" s="13">
        <f t="shared" si="424"/>
        <v>52.332000000000001</v>
      </c>
      <c r="T9059" s="13">
        <f t="shared" si="425"/>
        <v>22.428000000000004</v>
      </c>
      <c r="U9059" s="2">
        <f t="shared" si="423"/>
        <v>0.30000000000000004</v>
      </c>
      <c r="V9059">
        <f>Table1[[#This Row],[Ship Date]]-Table1[[#This Row],[Order Date]]</f>
        <v>4</v>
      </c>
    </row>
    <row r="9060" spans="1:22" x14ac:dyDescent="0.3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s="13">
        <v>364.77600000000001</v>
      </c>
      <c r="S9060" s="13">
        <f t="shared" si="424"/>
        <v>255.3432</v>
      </c>
      <c r="T9060" s="13">
        <f t="shared" si="425"/>
        <v>109.43280000000001</v>
      </c>
      <c r="U9060" s="2">
        <f t="shared" si="423"/>
        <v>0.30000000000000004</v>
      </c>
      <c r="V9060">
        <f>Table1[[#This Row],[Ship Date]]-Table1[[#This Row],[Order Date]]</f>
        <v>4</v>
      </c>
    </row>
    <row r="9061" spans="1:22" x14ac:dyDescent="0.35">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s="13">
        <v>1115.17</v>
      </c>
      <c r="S9061" s="13">
        <f t="shared" si="424"/>
        <v>780.61900000000003</v>
      </c>
      <c r="T9061" s="13">
        <f t="shared" si="425"/>
        <v>334.55100000000004</v>
      </c>
      <c r="U9061" s="2">
        <f t="shared" si="423"/>
        <v>0.30000000000000004</v>
      </c>
      <c r="V9061">
        <f>Table1[[#This Row],[Ship Date]]-Table1[[#This Row],[Order Date]]</f>
        <v>4</v>
      </c>
    </row>
    <row r="9062" spans="1:22" x14ac:dyDescent="0.35">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s="13">
        <v>89.695999999999998</v>
      </c>
      <c r="S9062" s="13">
        <f t="shared" si="424"/>
        <v>62.787199999999991</v>
      </c>
      <c r="T9062" s="13">
        <f t="shared" si="425"/>
        <v>26.908800000000006</v>
      </c>
      <c r="U9062" s="2">
        <f t="shared" si="423"/>
        <v>0.3000000000000001</v>
      </c>
      <c r="V9062">
        <f>Table1[[#This Row],[Ship Date]]-Table1[[#This Row],[Order Date]]</f>
        <v>1</v>
      </c>
    </row>
    <row r="9063" spans="1:22" x14ac:dyDescent="0.35">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s="13">
        <v>50.12</v>
      </c>
      <c r="S9063" s="13">
        <f t="shared" si="424"/>
        <v>35.083999999999996</v>
      </c>
      <c r="T9063" s="13">
        <f t="shared" si="425"/>
        <v>15.036000000000001</v>
      </c>
      <c r="U9063" s="2">
        <f t="shared" si="423"/>
        <v>0.30000000000000004</v>
      </c>
      <c r="V9063">
        <f>Table1[[#This Row],[Ship Date]]-Table1[[#This Row],[Order Date]]</f>
        <v>1</v>
      </c>
    </row>
    <row r="9064" spans="1:22" x14ac:dyDescent="0.3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s="13">
        <v>36.479999999999997</v>
      </c>
      <c r="S9064" s="13">
        <f t="shared" si="424"/>
        <v>25.535999999999998</v>
      </c>
      <c r="T9064" s="13">
        <f t="shared" si="425"/>
        <v>10.943999999999999</v>
      </c>
      <c r="U9064" s="2">
        <f t="shared" si="423"/>
        <v>0.3</v>
      </c>
      <c r="V9064">
        <f>Table1[[#This Row],[Ship Date]]-Table1[[#This Row],[Order Date]]</f>
        <v>6</v>
      </c>
    </row>
    <row r="9065" spans="1:22" x14ac:dyDescent="0.35">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s="13">
        <v>322.19200000000001</v>
      </c>
      <c r="S9065" s="13">
        <f t="shared" si="424"/>
        <v>225.53439999999998</v>
      </c>
      <c r="T9065" s="13">
        <f t="shared" si="425"/>
        <v>96.657600000000031</v>
      </c>
      <c r="U9065" s="2">
        <f t="shared" si="423"/>
        <v>0.3000000000000001</v>
      </c>
      <c r="V9065">
        <f>Table1[[#This Row],[Ship Date]]-Table1[[#This Row],[Order Date]]</f>
        <v>6</v>
      </c>
    </row>
    <row r="9066" spans="1:22" x14ac:dyDescent="0.35">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s="13">
        <v>2.9460000000000002</v>
      </c>
      <c r="S9066" s="13">
        <f t="shared" si="424"/>
        <v>2.0621999999999998</v>
      </c>
      <c r="T9066" s="13">
        <f t="shared" si="425"/>
        <v>0.88380000000000036</v>
      </c>
      <c r="U9066" s="2">
        <f t="shared" si="423"/>
        <v>0.3000000000000001</v>
      </c>
      <c r="V9066">
        <f>Table1[[#This Row],[Ship Date]]-Table1[[#This Row],[Order Date]]</f>
        <v>6</v>
      </c>
    </row>
    <row r="9067" spans="1:22" x14ac:dyDescent="0.35">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s="13">
        <v>19.135999999999999</v>
      </c>
      <c r="S9067" s="13">
        <f t="shared" si="424"/>
        <v>13.395199999999999</v>
      </c>
      <c r="T9067" s="13">
        <f t="shared" si="425"/>
        <v>5.7408000000000001</v>
      </c>
      <c r="U9067" s="2">
        <f t="shared" si="423"/>
        <v>0.30000000000000004</v>
      </c>
      <c r="V9067">
        <f>Table1[[#This Row],[Ship Date]]-Table1[[#This Row],[Order Date]]</f>
        <v>6</v>
      </c>
    </row>
    <row r="9068" spans="1:22" x14ac:dyDescent="0.35">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s="13">
        <v>23.08</v>
      </c>
      <c r="S9068" s="13">
        <f t="shared" si="424"/>
        <v>16.155999999999999</v>
      </c>
      <c r="T9068" s="13">
        <f t="shared" si="425"/>
        <v>6.9239999999999995</v>
      </c>
      <c r="U9068" s="2">
        <f t="shared" si="423"/>
        <v>0.3</v>
      </c>
      <c r="V9068">
        <f>Table1[[#This Row],[Ship Date]]-Table1[[#This Row],[Order Date]]</f>
        <v>4</v>
      </c>
    </row>
    <row r="9069" spans="1:22" x14ac:dyDescent="0.35">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s="13">
        <v>90.48</v>
      </c>
      <c r="S9069" s="13">
        <f t="shared" si="424"/>
        <v>63.335999999999999</v>
      </c>
      <c r="T9069" s="13">
        <f t="shared" si="425"/>
        <v>27.144000000000005</v>
      </c>
      <c r="U9069" s="2">
        <f t="shared" si="423"/>
        <v>0.30000000000000004</v>
      </c>
      <c r="V9069">
        <f>Table1[[#This Row],[Ship Date]]-Table1[[#This Row],[Order Date]]</f>
        <v>6</v>
      </c>
    </row>
    <row r="9070" spans="1:22" x14ac:dyDescent="0.35">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s="13">
        <v>215.976</v>
      </c>
      <c r="S9070" s="13">
        <f t="shared" si="424"/>
        <v>151.1832</v>
      </c>
      <c r="T9070" s="13">
        <f t="shared" si="425"/>
        <v>64.7928</v>
      </c>
      <c r="U9070" s="2">
        <f t="shared" si="423"/>
        <v>0.3</v>
      </c>
      <c r="V9070">
        <f>Table1[[#This Row],[Ship Date]]-Table1[[#This Row],[Order Date]]</f>
        <v>3</v>
      </c>
    </row>
    <row r="9071" spans="1:22" x14ac:dyDescent="0.35">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s="13">
        <v>65.94</v>
      </c>
      <c r="S9071" s="13">
        <f t="shared" si="424"/>
        <v>46.157999999999994</v>
      </c>
      <c r="T9071" s="13">
        <f t="shared" si="425"/>
        <v>19.782000000000004</v>
      </c>
      <c r="U9071" s="2">
        <f t="shared" si="423"/>
        <v>0.30000000000000004</v>
      </c>
      <c r="V9071">
        <f>Table1[[#This Row],[Ship Date]]-Table1[[#This Row],[Order Date]]</f>
        <v>3</v>
      </c>
    </row>
    <row r="9072" spans="1:22" x14ac:dyDescent="0.3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s="13">
        <v>11.352</v>
      </c>
      <c r="S9072" s="13">
        <f t="shared" si="424"/>
        <v>7.9463999999999997</v>
      </c>
      <c r="T9072" s="13">
        <f t="shared" si="425"/>
        <v>3.4056000000000006</v>
      </c>
      <c r="U9072" s="2">
        <f t="shared" si="423"/>
        <v>0.30000000000000004</v>
      </c>
      <c r="V9072">
        <f>Table1[[#This Row],[Ship Date]]-Table1[[#This Row],[Order Date]]</f>
        <v>1</v>
      </c>
    </row>
    <row r="9073" spans="1:22" x14ac:dyDescent="0.35">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s="13">
        <v>24.56</v>
      </c>
      <c r="S9073" s="13">
        <f t="shared" si="424"/>
        <v>17.191999999999997</v>
      </c>
      <c r="T9073" s="13">
        <f t="shared" si="425"/>
        <v>7.3680000000000021</v>
      </c>
      <c r="U9073" s="2">
        <f t="shared" si="423"/>
        <v>0.3000000000000001</v>
      </c>
      <c r="V9073">
        <f>Table1[[#This Row],[Ship Date]]-Table1[[#This Row],[Order Date]]</f>
        <v>4</v>
      </c>
    </row>
    <row r="9074" spans="1:22" x14ac:dyDescent="0.35">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s="13">
        <v>16.559999999999999</v>
      </c>
      <c r="S9074" s="13">
        <f t="shared" si="424"/>
        <v>11.591999999999999</v>
      </c>
      <c r="T9074" s="13">
        <f t="shared" si="425"/>
        <v>4.968</v>
      </c>
      <c r="U9074" s="2">
        <f t="shared" si="423"/>
        <v>0.30000000000000004</v>
      </c>
      <c r="V9074">
        <f>Table1[[#This Row],[Ship Date]]-Table1[[#This Row],[Order Date]]</f>
        <v>4</v>
      </c>
    </row>
    <row r="9075" spans="1:22" x14ac:dyDescent="0.35">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s="13">
        <v>279.95</v>
      </c>
      <c r="S9075" s="13">
        <f t="shared" si="424"/>
        <v>195.96499999999997</v>
      </c>
      <c r="T9075" s="13">
        <f t="shared" si="425"/>
        <v>83.985000000000014</v>
      </c>
      <c r="U9075" s="2">
        <f t="shared" si="423"/>
        <v>0.30000000000000004</v>
      </c>
      <c r="V9075">
        <f>Table1[[#This Row],[Ship Date]]-Table1[[#This Row],[Order Date]]</f>
        <v>4</v>
      </c>
    </row>
    <row r="9076" spans="1:22" x14ac:dyDescent="0.35">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s="13">
        <v>828.84</v>
      </c>
      <c r="S9076" s="13">
        <f t="shared" si="424"/>
        <v>580.18799999999999</v>
      </c>
      <c r="T9076" s="13">
        <f t="shared" si="425"/>
        <v>248.65200000000004</v>
      </c>
      <c r="U9076" s="2">
        <f t="shared" si="423"/>
        <v>0.30000000000000004</v>
      </c>
      <c r="V9076">
        <f>Table1[[#This Row],[Ship Date]]-Table1[[#This Row],[Order Date]]</f>
        <v>5</v>
      </c>
    </row>
    <row r="9077" spans="1:22" x14ac:dyDescent="0.35">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s="13">
        <v>7.218</v>
      </c>
      <c r="S9077" s="13">
        <f t="shared" si="424"/>
        <v>5.0526</v>
      </c>
      <c r="T9077" s="13">
        <f t="shared" si="425"/>
        <v>2.1654</v>
      </c>
      <c r="U9077" s="2">
        <f t="shared" si="423"/>
        <v>0.3</v>
      </c>
      <c r="V9077">
        <f>Table1[[#This Row],[Ship Date]]-Table1[[#This Row],[Order Date]]</f>
        <v>3</v>
      </c>
    </row>
    <row r="9078" spans="1:22" x14ac:dyDescent="0.35">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s="13">
        <v>27.2</v>
      </c>
      <c r="S9078" s="13">
        <f t="shared" si="424"/>
        <v>19.04</v>
      </c>
      <c r="T9078" s="13">
        <f t="shared" si="425"/>
        <v>8.16</v>
      </c>
      <c r="U9078" s="2">
        <f t="shared" si="423"/>
        <v>0.3</v>
      </c>
      <c r="V9078">
        <f>Table1[[#This Row],[Ship Date]]-Table1[[#This Row],[Order Date]]</f>
        <v>3</v>
      </c>
    </row>
    <row r="9079" spans="1:22" x14ac:dyDescent="0.35">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s="13">
        <v>89.97</v>
      </c>
      <c r="S9079" s="13">
        <f t="shared" si="424"/>
        <v>62.978999999999992</v>
      </c>
      <c r="T9079" s="13">
        <f t="shared" si="425"/>
        <v>26.991000000000007</v>
      </c>
      <c r="U9079" s="2">
        <f t="shared" si="423"/>
        <v>0.3000000000000001</v>
      </c>
      <c r="V9079">
        <f>Table1[[#This Row],[Ship Date]]-Table1[[#This Row],[Order Date]]</f>
        <v>4</v>
      </c>
    </row>
    <row r="9080" spans="1:22" x14ac:dyDescent="0.35">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s="13">
        <v>318.08</v>
      </c>
      <c r="S9080" s="13">
        <f t="shared" si="424"/>
        <v>222.65599999999998</v>
      </c>
      <c r="T9080" s="13">
        <f t="shared" si="425"/>
        <v>95.424000000000007</v>
      </c>
      <c r="U9080" s="2">
        <f t="shared" si="423"/>
        <v>0.30000000000000004</v>
      </c>
      <c r="V9080">
        <f>Table1[[#This Row],[Ship Date]]-Table1[[#This Row],[Order Date]]</f>
        <v>7</v>
      </c>
    </row>
    <row r="9081" spans="1:22" x14ac:dyDescent="0.35">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s="13">
        <v>5.8</v>
      </c>
      <c r="S9081" s="13">
        <f t="shared" si="424"/>
        <v>4.0599999999999996</v>
      </c>
      <c r="T9081" s="13">
        <f t="shared" si="425"/>
        <v>1.7400000000000002</v>
      </c>
      <c r="U9081" s="2">
        <f t="shared" si="423"/>
        <v>0.30000000000000004</v>
      </c>
      <c r="V9081">
        <f>Table1[[#This Row],[Ship Date]]-Table1[[#This Row],[Order Date]]</f>
        <v>7</v>
      </c>
    </row>
    <row r="9082" spans="1:22" x14ac:dyDescent="0.35">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s="13">
        <v>143.952</v>
      </c>
      <c r="S9082" s="13">
        <f t="shared" si="424"/>
        <v>100.76639999999999</v>
      </c>
      <c r="T9082" s="13">
        <f t="shared" si="425"/>
        <v>43.185600000000008</v>
      </c>
      <c r="U9082" s="2">
        <f t="shared" si="423"/>
        <v>0.30000000000000004</v>
      </c>
      <c r="V9082">
        <f>Table1[[#This Row],[Ship Date]]-Table1[[#This Row],[Order Date]]</f>
        <v>2</v>
      </c>
    </row>
    <row r="9083" spans="1:22" x14ac:dyDescent="0.35">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s="13">
        <v>19.440000000000001</v>
      </c>
      <c r="S9083" s="13">
        <f t="shared" si="424"/>
        <v>13.608000000000001</v>
      </c>
      <c r="T9083" s="13">
        <f t="shared" si="425"/>
        <v>5.8320000000000007</v>
      </c>
      <c r="U9083" s="2">
        <f t="shared" si="423"/>
        <v>0.30000000000000004</v>
      </c>
      <c r="V9083">
        <f>Table1[[#This Row],[Ship Date]]-Table1[[#This Row],[Order Date]]</f>
        <v>2</v>
      </c>
    </row>
    <row r="9084" spans="1:22" x14ac:dyDescent="0.3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s="13">
        <v>5.56</v>
      </c>
      <c r="S9084" s="13">
        <f t="shared" si="424"/>
        <v>3.8919999999999995</v>
      </c>
      <c r="T9084" s="13">
        <f t="shared" si="425"/>
        <v>1.6680000000000001</v>
      </c>
      <c r="U9084" s="2">
        <f t="shared" si="423"/>
        <v>0.30000000000000004</v>
      </c>
      <c r="V9084">
        <f>Table1[[#This Row],[Ship Date]]-Table1[[#This Row],[Order Date]]</f>
        <v>4</v>
      </c>
    </row>
    <row r="9085" spans="1:22" x14ac:dyDescent="0.35">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s="13">
        <v>146.72999999999999</v>
      </c>
      <c r="S9085" s="13">
        <f t="shared" si="424"/>
        <v>102.71099999999998</v>
      </c>
      <c r="T9085" s="13">
        <f t="shared" si="425"/>
        <v>44.019000000000005</v>
      </c>
      <c r="U9085" s="2">
        <f t="shared" si="423"/>
        <v>0.30000000000000004</v>
      </c>
      <c r="V9085">
        <f>Table1[[#This Row],[Ship Date]]-Table1[[#This Row],[Order Date]]</f>
        <v>2</v>
      </c>
    </row>
    <row r="9086" spans="1:22" x14ac:dyDescent="0.35">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s="13">
        <v>29.9</v>
      </c>
      <c r="S9086" s="13">
        <f t="shared" si="424"/>
        <v>20.929999999999996</v>
      </c>
      <c r="T9086" s="13">
        <f t="shared" si="425"/>
        <v>8.9700000000000024</v>
      </c>
      <c r="U9086" s="2">
        <f t="shared" si="423"/>
        <v>0.3000000000000001</v>
      </c>
      <c r="V9086">
        <f>Table1[[#This Row],[Ship Date]]-Table1[[#This Row],[Order Date]]</f>
        <v>2</v>
      </c>
    </row>
    <row r="9087" spans="1:22" x14ac:dyDescent="0.35">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s="13">
        <v>276.78399999999999</v>
      </c>
      <c r="S9087" s="13">
        <f t="shared" si="424"/>
        <v>193.74879999999999</v>
      </c>
      <c r="T9087" s="13">
        <f t="shared" si="425"/>
        <v>83.035200000000003</v>
      </c>
      <c r="U9087" s="2">
        <f t="shared" si="423"/>
        <v>0.30000000000000004</v>
      </c>
      <c r="V9087">
        <f>Table1[[#This Row],[Ship Date]]-Table1[[#This Row],[Order Date]]</f>
        <v>2</v>
      </c>
    </row>
    <row r="9088" spans="1:22" x14ac:dyDescent="0.3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s="13">
        <v>93.031999999999996</v>
      </c>
      <c r="S9088" s="13">
        <f t="shared" si="424"/>
        <v>65.122399999999999</v>
      </c>
      <c r="T9088" s="13">
        <f t="shared" si="425"/>
        <v>27.909599999999998</v>
      </c>
      <c r="U9088" s="2">
        <f t="shared" si="423"/>
        <v>0.3</v>
      </c>
      <c r="V9088">
        <f>Table1[[#This Row],[Ship Date]]-Table1[[#This Row],[Order Date]]</f>
        <v>4</v>
      </c>
    </row>
    <row r="9089" spans="1:22" x14ac:dyDescent="0.3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s="13">
        <v>454.96499999999997</v>
      </c>
      <c r="S9089" s="13">
        <f t="shared" si="424"/>
        <v>318.47549999999995</v>
      </c>
      <c r="T9089" s="13">
        <f t="shared" si="425"/>
        <v>136.48950000000002</v>
      </c>
      <c r="U9089" s="2">
        <f t="shared" si="423"/>
        <v>0.30000000000000004</v>
      </c>
      <c r="V9089">
        <f>Table1[[#This Row],[Ship Date]]-Table1[[#This Row],[Order Date]]</f>
        <v>4</v>
      </c>
    </row>
    <row r="9090" spans="1:22" x14ac:dyDescent="0.35">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s="13">
        <v>246.16800000000001</v>
      </c>
      <c r="S9090" s="13">
        <f t="shared" si="424"/>
        <v>172.3176</v>
      </c>
      <c r="T9090" s="13">
        <f t="shared" si="425"/>
        <v>73.850400000000008</v>
      </c>
      <c r="U9090" s="2">
        <f t="shared" si="423"/>
        <v>0.30000000000000004</v>
      </c>
      <c r="V9090">
        <f>Table1[[#This Row],[Ship Date]]-Table1[[#This Row],[Order Date]]</f>
        <v>5</v>
      </c>
    </row>
    <row r="9091" spans="1:22" x14ac:dyDescent="0.35">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s="13">
        <v>295.39999999999998</v>
      </c>
      <c r="S9091" s="13">
        <f t="shared" si="424"/>
        <v>206.77999999999997</v>
      </c>
      <c r="T9091" s="13">
        <f t="shared" si="425"/>
        <v>88.62</v>
      </c>
      <c r="U9091" s="2">
        <f t="shared" ref="U9091:U9154" si="426">T9091/R9091</f>
        <v>0.30000000000000004</v>
      </c>
      <c r="V9091">
        <f>Table1[[#This Row],[Ship Date]]-Table1[[#This Row],[Order Date]]</f>
        <v>3</v>
      </c>
    </row>
    <row r="9092" spans="1:22" x14ac:dyDescent="0.35">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s="13">
        <v>348.56</v>
      </c>
      <c r="S9092" s="13">
        <f t="shared" ref="S9092:S9155" si="427">R9092*0.7</f>
        <v>243.99199999999999</v>
      </c>
      <c r="T9092" s="13">
        <f t="shared" ref="T9092:T9155" si="428">R9092-S9092</f>
        <v>104.56800000000001</v>
      </c>
      <c r="U9092" s="2">
        <f t="shared" si="426"/>
        <v>0.30000000000000004</v>
      </c>
      <c r="V9092">
        <f>Table1[[#This Row],[Ship Date]]-Table1[[#This Row],[Order Date]]</f>
        <v>2</v>
      </c>
    </row>
    <row r="9093" spans="1:22" x14ac:dyDescent="0.3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s="13">
        <v>15.552</v>
      </c>
      <c r="S9093" s="13">
        <f t="shared" si="427"/>
        <v>10.886399999999998</v>
      </c>
      <c r="T9093" s="13">
        <f t="shared" si="428"/>
        <v>4.6656000000000013</v>
      </c>
      <c r="U9093" s="2">
        <f t="shared" si="426"/>
        <v>0.3000000000000001</v>
      </c>
      <c r="V9093">
        <f>Table1[[#This Row],[Ship Date]]-Table1[[#This Row],[Order Date]]</f>
        <v>5</v>
      </c>
    </row>
    <row r="9094" spans="1:22" x14ac:dyDescent="0.35">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s="13">
        <v>482.94</v>
      </c>
      <c r="S9094" s="13">
        <f t="shared" si="427"/>
        <v>338.05799999999999</v>
      </c>
      <c r="T9094" s="13">
        <f t="shared" si="428"/>
        <v>144.88200000000001</v>
      </c>
      <c r="U9094" s="2">
        <f t="shared" si="426"/>
        <v>0.3</v>
      </c>
      <c r="V9094">
        <f>Table1[[#This Row],[Ship Date]]-Table1[[#This Row],[Order Date]]</f>
        <v>5</v>
      </c>
    </row>
    <row r="9095" spans="1:22" x14ac:dyDescent="0.35">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s="13">
        <v>299.98</v>
      </c>
      <c r="S9095" s="13">
        <f t="shared" si="427"/>
        <v>209.98599999999999</v>
      </c>
      <c r="T9095" s="13">
        <f t="shared" si="428"/>
        <v>89.994000000000028</v>
      </c>
      <c r="U9095" s="2">
        <f t="shared" si="426"/>
        <v>0.3000000000000001</v>
      </c>
      <c r="V9095">
        <f>Table1[[#This Row],[Ship Date]]-Table1[[#This Row],[Order Date]]</f>
        <v>4</v>
      </c>
    </row>
    <row r="9096" spans="1:22" x14ac:dyDescent="0.35">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s="13">
        <v>403.68</v>
      </c>
      <c r="S9096" s="13">
        <f t="shared" si="427"/>
        <v>282.57599999999996</v>
      </c>
      <c r="T9096" s="13">
        <f t="shared" si="428"/>
        <v>121.10400000000004</v>
      </c>
      <c r="U9096" s="2">
        <f t="shared" si="426"/>
        <v>0.3000000000000001</v>
      </c>
      <c r="V9096">
        <f>Table1[[#This Row],[Ship Date]]-Table1[[#This Row],[Order Date]]</f>
        <v>4</v>
      </c>
    </row>
    <row r="9097" spans="1:22" x14ac:dyDescent="0.35">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s="13">
        <v>41.9</v>
      </c>
      <c r="S9097" s="13">
        <f t="shared" si="427"/>
        <v>29.33</v>
      </c>
      <c r="T9097" s="13">
        <f t="shared" si="428"/>
        <v>12.57</v>
      </c>
      <c r="U9097" s="2">
        <f t="shared" si="426"/>
        <v>0.30000000000000004</v>
      </c>
      <c r="V9097">
        <f>Table1[[#This Row],[Ship Date]]-Table1[[#This Row],[Order Date]]</f>
        <v>4</v>
      </c>
    </row>
    <row r="9098" spans="1:22" x14ac:dyDescent="0.35">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s="13">
        <v>28.91</v>
      </c>
      <c r="S9098" s="13">
        <f t="shared" si="427"/>
        <v>20.236999999999998</v>
      </c>
      <c r="T9098" s="13">
        <f t="shared" si="428"/>
        <v>8.6730000000000018</v>
      </c>
      <c r="U9098" s="2">
        <f t="shared" si="426"/>
        <v>0.30000000000000004</v>
      </c>
      <c r="V9098">
        <f>Table1[[#This Row],[Ship Date]]-Table1[[#This Row],[Order Date]]</f>
        <v>4</v>
      </c>
    </row>
    <row r="9099" spans="1:22" x14ac:dyDescent="0.35">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s="13">
        <v>32.4</v>
      </c>
      <c r="S9099" s="13">
        <f t="shared" si="427"/>
        <v>22.679999999999996</v>
      </c>
      <c r="T9099" s="13">
        <f t="shared" si="428"/>
        <v>9.7200000000000024</v>
      </c>
      <c r="U9099" s="2">
        <f t="shared" si="426"/>
        <v>0.3000000000000001</v>
      </c>
      <c r="V9099">
        <f>Table1[[#This Row],[Ship Date]]-Table1[[#This Row],[Order Date]]</f>
        <v>5</v>
      </c>
    </row>
    <row r="9100" spans="1:22" x14ac:dyDescent="0.35">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s="13">
        <v>369.54399999999998</v>
      </c>
      <c r="S9100" s="13">
        <f t="shared" si="427"/>
        <v>258.68079999999998</v>
      </c>
      <c r="T9100" s="13">
        <f t="shared" si="428"/>
        <v>110.86320000000001</v>
      </c>
      <c r="U9100" s="2">
        <f t="shared" si="426"/>
        <v>0.30000000000000004</v>
      </c>
      <c r="V9100">
        <f>Table1[[#This Row],[Ship Date]]-Table1[[#This Row],[Order Date]]</f>
        <v>4</v>
      </c>
    </row>
    <row r="9101" spans="1:22" x14ac:dyDescent="0.35">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s="13">
        <v>10.368</v>
      </c>
      <c r="S9101" s="13">
        <f t="shared" si="427"/>
        <v>7.2576000000000001</v>
      </c>
      <c r="T9101" s="13">
        <f t="shared" si="428"/>
        <v>3.1104000000000003</v>
      </c>
      <c r="U9101" s="2">
        <f t="shared" si="426"/>
        <v>0.30000000000000004</v>
      </c>
      <c r="V9101">
        <f>Table1[[#This Row],[Ship Date]]-Table1[[#This Row],[Order Date]]</f>
        <v>4</v>
      </c>
    </row>
    <row r="9102" spans="1:22" x14ac:dyDescent="0.35">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s="13">
        <v>791.88</v>
      </c>
      <c r="S9102" s="13">
        <f t="shared" si="427"/>
        <v>554.31599999999992</v>
      </c>
      <c r="T9102" s="13">
        <f t="shared" si="428"/>
        <v>237.56400000000008</v>
      </c>
      <c r="U9102" s="2">
        <f t="shared" si="426"/>
        <v>0.3000000000000001</v>
      </c>
      <c r="V9102">
        <f>Table1[[#This Row],[Ship Date]]-Table1[[#This Row],[Order Date]]</f>
        <v>4</v>
      </c>
    </row>
    <row r="9103" spans="1:22" x14ac:dyDescent="0.35">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s="13">
        <v>23.64</v>
      </c>
      <c r="S9103" s="13">
        <f t="shared" si="427"/>
        <v>16.547999999999998</v>
      </c>
      <c r="T9103" s="13">
        <f t="shared" si="428"/>
        <v>7.0920000000000023</v>
      </c>
      <c r="U9103" s="2">
        <f t="shared" si="426"/>
        <v>0.3000000000000001</v>
      </c>
      <c r="V9103">
        <f>Table1[[#This Row],[Ship Date]]-Table1[[#This Row],[Order Date]]</f>
        <v>5</v>
      </c>
    </row>
    <row r="9104" spans="1:22" x14ac:dyDescent="0.35">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s="13">
        <v>84.784000000000006</v>
      </c>
      <c r="S9104" s="13">
        <f t="shared" si="427"/>
        <v>59.348799999999997</v>
      </c>
      <c r="T9104" s="13">
        <f t="shared" si="428"/>
        <v>25.435200000000009</v>
      </c>
      <c r="U9104" s="2">
        <f t="shared" si="426"/>
        <v>0.3000000000000001</v>
      </c>
      <c r="V9104">
        <f>Table1[[#This Row],[Ship Date]]-Table1[[#This Row],[Order Date]]</f>
        <v>5</v>
      </c>
    </row>
    <row r="9105" spans="1:22" x14ac:dyDescent="0.35">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s="13">
        <v>64.959999999999994</v>
      </c>
      <c r="S9105" s="13">
        <f t="shared" si="427"/>
        <v>45.471999999999994</v>
      </c>
      <c r="T9105" s="13">
        <f t="shared" si="428"/>
        <v>19.488</v>
      </c>
      <c r="U9105" s="2">
        <f t="shared" si="426"/>
        <v>0.30000000000000004</v>
      </c>
      <c r="V9105">
        <f>Table1[[#This Row],[Ship Date]]-Table1[[#This Row],[Order Date]]</f>
        <v>5</v>
      </c>
    </row>
    <row r="9106" spans="1:22" x14ac:dyDescent="0.35">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s="13">
        <v>32.06</v>
      </c>
      <c r="S9106" s="13">
        <f t="shared" si="427"/>
        <v>22.442</v>
      </c>
      <c r="T9106" s="13">
        <f t="shared" si="428"/>
        <v>9.6180000000000021</v>
      </c>
      <c r="U9106" s="2">
        <f t="shared" si="426"/>
        <v>0.30000000000000004</v>
      </c>
      <c r="V9106">
        <f>Table1[[#This Row],[Ship Date]]-Table1[[#This Row],[Order Date]]</f>
        <v>5</v>
      </c>
    </row>
    <row r="9107" spans="1:22" x14ac:dyDescent="0.35">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s="13">
        <v>177.648</v>
      </c>
      <c r="S9107" s="13">
        <f t="shared" si="427"/>
        <v>124.35359999999999</v>
      </c>
      <c r="T9107" s="13">
        <f t="shared" si="428"/>
        <v>53.29440000000001</v>
      </c>
      <c r="U9107" s="2">
        <f t="shared" si="426"/>
        <v>0.30000000000000004</v>
      </c>
      <c r="V9107">
        <f>Table1[[#This Row],[Ship Date]]-Table1[[#This Row],[Order Date]]</f>
        <v>5</v>
      </c>
    </row>
    <row r="9108" spans="1:22" x14ac:dyDescent="0.35">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s="13">
        <v>287.91000000000003</v>
      </c>
      <c r="S9108" s="13">
        <f t="shared" si="427"/>
        <v>201.53700000000001</v>
      </c>
      <c r="T9108" s="13">
        <f t="shared" si="428"/>
        <v>86.373000000000019</v>
      </c>
      <c r="U9108" s="2">
        <f t="shared" si="426"/>
        <v>0.30000000000000004</v>
      </c>
      <c r="V9108">
        <f>Table1[[#This Row],[Ship Date]]-Table1[[#This Row],[Order Date]]</f>
        <v>5</v>
      </c>
    </row>
    <row r="9109" spans="1:22" x14ac:dyDescent="0.35">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s="13">
        <v>22.367999999999999</v>
      </c>
      <c r="S9109" s="13">
        <f t="shared" si="427"/>
        <v>15.657599999999999</v>
      </c>
      <c r="T9109" s="13">
        <f t="shared" si="428"/>
        <v>6.7103999999999999</v>
      </c>
      <c r="U9109" s="2">
        <f t="shared" si="426"/>
        <v>0.3</v>
      </c>
      <c r="V9109">
        <f>Table1[[#This Row],[Ship Date]]-Table1[[#This Row],[Order Date]]</f>
        <v>3</v>
      </c>
    </row>
    <row r="9110" spans="1:22" x14ac:dyDescent="0.35">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s="13">
        <v>32.368000000000002</v>
      </c>
      <c r="S9110" s="13">
        <f t="shared" si="427"/>
        <v>22.657599999999999</v>
      </c>
      <c r="T9110" s="13">
        <f t="shared" si="428"/>
        <v>9.7104000000000035</v>
      </c>
      <c r="U9110" s="2">
        <f t="shared" si="426"/>
        <v>0.3000000000000001</v>
      </c>
      <c r="V9110">
        <f>Table1[[#This Row],[Ship Date]]-Table1[[#This Row],[Order Date]]</f>
        <v>3</v>
      </c>
    </row>
    <row r="9111" spans="1:22" x14ac:dyDescent="0.35">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s="13">
        <v>207.98400000000001</v>
      </c>
      <c r="S9111" s="13">
        <f t="shared" si="427"/>
        <v>145.58879999999999</v>
      </c>
      <c r="T9111" s="13">
        <f t="shared" si="428"/>
        <v>62.395200000000017</v>
      </c>
      <c r="U9111" s="2">
        <f t="shared" si="426"/>
        <v>0.30000000000000004</v>
      </c>
      <c r="V9111">
        <f>Table1[[#This Row],[Ship Date]]-Table1[[#This Row],[Order Date]]</f>
        <v>3</v>
      </c>
    </row>
    <row r="9112" spans="1:22" x14ac:dyDescent="0.35">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s="13">
        <v>36.4</v>
      </c>
      <c r="S9112" s="13">
        <f t="shared" si="427"/>
        <v>25.479999999999997</v>
      </c>
      <c r="T9112" s="13">
        <f t="shared" si="428"/>
        <v>10.920000000000002</v>
      </c>
      <c r="U9112" s="2">
        <f t="shared" si="426"/>
        <v>0.30000000000000004</v>
      </c>
      <c r="V9112">
        <f>Table1[[#This Row],[Ship Date]]-Table1[[#This Row],[Order Date]]</f>
        <v>2</v>
      </c>
    </row>
    <row r="9113" spans="1:22" x14ac:dyDescent="0.35">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s="13">
        <v>22.96</v>
      </c>
      <c r="S9113" s="13">
        <f t="shared" si="427"/>
        <v>16.071999999999999</v>
      </c>
      <c r="T9113" s="13">
        <f t="shared" si="428"/>
        <v>6.8880000000000017</v>
      </c>
      <c r="U9113" s="2">
        <f t="shared" si="426"/>
        <v>0.30000000000000004</v>
      </c>
      <c r="V9113">
        <f>Table1[[#This Row],[Ship Date]]-Table1[[#This Row],[Order Date]]</f>
        <v>2</v>
      </c>
    </row>
    <row r="9114" spans="1:22" x14ac:dyDescent="0.35">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s="13">
        <v>315.2</v>
      </c>
      <c r="S9114" s="13">
        <f t="shared" si="427"/>
        <v>220.64</v>
      </c>
      <c r="T9114" s="13">
        <f t="shared" si="428"/>
        <v>94.56</v>
      </c>
      <c r="U9114" s="2">
        <f t="shared" si="426"/>
        <v>0.30000000000000004</v>
      </c>
      <c r="V9114">
        <f>Table1[[#This Row],[Ship Date]]-Table1[[#This Row],[Order Date]]</f>
        <v>2</v>
      </c>
    </row>
    <row r="9115" spans="1:22" x14ac:dyDescent="0.35">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s="13">
        <v>15.18</v>
      </c>
      <c r="S9115" s="13">
        <f t="shared" si="427"/>
        <v>10.625999999999999</v>
      </c>
      <c r="T9115" s="13">
        <f t="shared" si="428"/>
        <v>4.5540000000000003</v>
      </c>
      <c r="U9115" s="2">
        <f t="shared" si="426"/>
        <v>0.30000000000000004</v>
      </c>
      <c r="V9115">
        <f>Table1[[#This Row],[Ship Date]]-Table1[[#This Row],[Order Date]]</f>
        <v>2</v>
      </c>
    </row>
    <row r="9116" spans="1:22" x14ac:dyDescent="0.35">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s="13">
        <v>623.96</v>
      </c>
      <c r="S9116" s="13">
        <f t="shared" si="427"/>
        <v>436.77199999999999</v>
      </c>
      <c r="T9116" s="13">
        <f t="shared" si="428"/>
        <v>187.18800000000005</v>
      </c>
      <c r="U9116" s="2">
        <f t="shared" si="426"/>
        <v>0.30000000000000004</v>
      </c>
      <c r="V9116">
        <f>Table1[[#This Row],[Ship Date]]-Table1[[#This Row],[Order Date]]</f>
        <v>3</v>
      </c>
    </row>
    <row r="9117" spans="1:22" x14ac:dyDescent="0.35">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s="13">
        <v>429.6</v>
      </c>
      <c r="S9117" s="13">
        <f t="shared" si="427"/>
        <v>300.71999999999997</v>
      </c>
      <c r="T9117" s="13">
        <f t="shared" si="428"/>
        <v>128.88000000000005</v>
      </c>
      <c r="U9117" s="2">
        <f t="shared" si="426"/>
        <v>0.3000000000000001</v>
      </c>
      <c r="V9117">
        <f>Table1[[#This Row],[Ship Date]]-Table1[[#This Row],[Order Date]]</f>
        <v>5</v>
      </c>
    </row>
    <row r="9118" spans="1:22" x14ac:dyDescent="0.35">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s="13">
        <v>31.968</v>
      </c>
      <c r="S9118" s="13">
        <f t="shared" si="427"/>
        <v>22.377599999999997</v>
      </c>
      <c r="T9118" s="13">
        <f t="shared" si="428"/>
        <v>9.5904000000000025</v>
      </c>
      <c r="U9118" s="2">
        <f t="shared" si="426"/>
        <v>0.3000000000000001</v>
      </c>
      <c r="V9118">
        <f>Table1[[#This Row],[Ship Date]]-Table1[[#This Row],[Order Date]]</f>
        <v>5</v>
      </c>
    </row>
    <row r="9119" spans="1:22" x14ac:dyDescent="0.35">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s="13">
        <v>887.27099999999996</v>
      </c>
      <c r="S9119" s="13">
        <f t="shared" si="427"/>
        <v>621.08969999999988</v>
      </c>
      <c r="T9119" s="13">
        <f t="shared" si="428"/>
        <v>266.18130000000008</v>
      </c>
      <c r="U9119" s="2">
        <f t="shared" si="426"/>
        <v>0.3000000000000001</v>
      </c>
      <c r="V9119">
        <f>Table1[[#This Row],[Ship Date]]-Table1[[#This Row],[Order Date]]</f>
        <v>5</v>
      </c>
    </row>
    <row r="9120" spans="1:22" x14ac:dyDescent="0.35">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s="13">
        <v>21.696000000000002</v>
      </c>
      <c r="S9120" s="13">
        <f t="shared" si="427"/>
        <v>15.187200000000001</v>
      </c>
      <c r="T9120" s="13">
        <f t="shared" si="428"/>
        <v>6.5088000000000008</v>
      </c>
      <c r="U9120" s="2">
        <f t="shared" si="426"/>
        <v>0.3</v>
      </c>
      <c r="V9120">
        <f>Table1[[#This Row],[Ship Date]]-Table1[[#This Row],[Order Date]]</f>
        <v>5</v>
      </c>
    </row>
    <row r="9121" spans="1:22" x14ac:dyDescent="0.35">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s="13">
        <v>22.05</v>
      </c>
      <c r="S9121" s="13">
        <f t="shared" si="427"/>
        <v>15.434999999999999</v>
      </c>
      <c r="T9121" s="13">
        <f t="shared" si="428"/>
        <v>6.615000000000002</v>
      </c>
      <c r="U9121" s="2">
        <f t="shared" si="426"/>
        <v>0.3000000000000001</v>
      </c>
      <c r="V9121">
        <f>Table1[[#This Row],[Ship Date]]-Table1[[#This Row],[Order Date]]</f>
        <v>6</v>
      </c>
    </row>
    <row r="9122" spans="1:22" x14ac:dyDescent="0.35">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s="13">
        <v>99.9</v>
      </c>
      <c r="S9122" s="13">
        <f t="shared" si="427"/>
        <v>69.929999999999993</v>
      </c>
      <c r="T9122" s="13">
        <f t="shared" si="428"/>
        <v>29.970000000000013</v>
      </c>
      <c r="U9122" s="2">
        <f t="shared" si="426"/>
        <v>0.3000000000000001</v>
      </c>
      <c r="V9122">
        <f>Table1[[#This Row],[Ship Date]]-Table1[[#This Row],[Order Date]]</f>
        <v>6</v>
      </c>
    </row>
    <row r="9123" spans="1:22" x14ac:dyDescent="0.3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s="13">
        <v>90.86</v>
      </c>
      <c r="S9123" s="13">
        <f t="shared" si="427"/>
        <v>63.601999999999997</v>
      </c>
      <c r="T9123" s="13">
        <f t="shared" si="428"/>
        <v>27.258000000000003</v>
      </c>
      <c r="U9123" s="2">
        <f t="shared" si="426"/>
        <v>0.30000000000000004</v>
      </c>
      <c r="V9123">
        <f>Table1[[#This Row],[Ship Date]]-Table1[[#This Row],[Order Date]]</f>
        <v>2</v>
      </c>
    </row>
    <row r="9124" spans="1:22" x14ac:dyDescent="0.35">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s="13">
        <v>7.78</v>
      </c>
      <c r="S9124" s="13">
        <f t="shared" si="427"/>
        <v>5.4459999999999997</v>
      </c>
      <c r="T9124" s="13">
        <f t="shared" si="428"/>
        <v>2.3340000000000005</v>
      </c>
      <c r="U9124" s="2">
        <f t="shared" si="426"/>
        <v>0.30000000000000004</v>
      </c>
      <c r="V9124">
        <f>Table1[[#This Row],[Ship Date]]-Table1[[#This Row],[Order Date]]</f>
        <v>0</v>
      </c>
    </row>
    <row r="9125" spans="1:22" x14ac:dyDescent="0.35">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s="13">
        <v>78.759</v>
      </c>
      <c r="S9125" s="13">
        <f t="shared" si="427"/>
        <v>55.131299999999996</v>
      </c>
      <c r="T9125" s="13">
        <f t="shared" si="428"/>
        <v>23.627700000000004</v>
      </c>
      <c r="U9125" s="2">
        <f t="shared" si="426"/>
        <v>0.30000000000000004</v>
      </c>
      <c r="V9125">
        <f>Table1[[#This Row],[Ship Date]]-Table1[[#This Row],[Order Date]]</f>
        <v>2</v>
      </c>
    </row>
    <row r="9126" spans="1:22" x14ac:dyDescent="0.35">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s="13">
        <v>9.5519999999999996</v>
      </c>
      <c r="S9126" s="13">
        <f t="shared" si="427"/>
        <v>6.686399999999999</v>
      </c>
      <c r="T9126" s="13">
        <f t="shared" si="428"/>
        <v>2.8656000000000006</v>
      </c>
      <c r="U9126" s="2">
        <f t="shared" si="426"/>
        <v>0.3000000000000001</v>
      </c>
      <c r="V9126">
        <f>Table1[[#This Row],[Ship Date]]-Table1[[#This Row],[Order Date]]</f>
        <v>2</v>
      </c>
    </row>
    <row r="9127" spans="1:22" x14ac:dyDescent="0.3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s="13">
        <v>5.3440000000000003</v>
      </c>
      <c r="S9127" s="13">
        <f t="shared" si="427"/>
        <v>3.7408000000000001</v>
      </c>
      <c r="T9127" s="13">
        <f t="shared" si="428"/>
        <v>1.6032000000000002</v>
      </c>
      <c r="U9127" s="2">
        <f t="shared" si="426"/>
        <v>0.3</v>
      </c>
      <c r="V9127">
        <f>Table1[[#This Row],[Ship Date]]-Table1[[#This Row],[Order Date]]</f>
        <v>2</v>
      </c>
    </row>
    <row r="9128" spans="1:22" x14ac:dyDescent="0.3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s="13">
        <v>8.2799999999999994</v>
      </c>
      <c r="S9128" s="13">
        <f t="shared" si="427"/>
        <v>5.7959999999999994</v>
      </c>
      <c r="T9128" s="13">
        <f t="shared" si="428"/>
        <v>2.484</v>
      </c>
      <c r="U9128" s="2">
        <f t="shared" si="426"/>
        <v>0.30000000000000004</v>
      </c>
      <c r="V9128">
        <f>Table1[[#This Row],[Ship Date]]-Table1[[#This Row],[Order Date]]</f>
        <v>5</v>
      </c>
    </row>
    <row r="9129" spans="1:22" x14ac:dyDescent="0.35">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s="13">
        <v>50.136000000000003</v>
      </c>
      <c r="S9129" s="13">
        <f t="shared" si="427"/>
        <v>35.095199999999998</v>
      </c>
      <c r="T9129" s="13">
        <f t="shared" si="428"/>
        <v>15.040800000000004</v>
      </c>
      <c r="U9129" s="2">
        <f t="shared" si="426"/>
        <v>0.30000000000000004</v>
      </c>
      <c r="V9129">
        <f>Table1[[#This Row],[Ship Date]]-Table1[[#This Row],[Order Date]]</f>
        <v>7</v>
      </c>
    </row>
    <row r="9130" spans="1:22" x14ac:dyDescent="0.35">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s="13">
        <v>88.073999999999998</v>
      </c>
      <c r="S9130" s="13">
        <f t="shared" si="427"/>
        <v>61.651799999999994</v>
      </c>
      <c r="T9130" s="13">
        <f t="shared" si="428"/>
        <v>26.422200000000004</v>
      </c>
      <c r="U9130" s="2">
        <f t="shared" si="426"/>
        <v>0.30000000000000004</v>
      </c>
      <c r="V9130">
        <f>Table1[[#This Row],[Ship Date]]-Table1[[#This Row],[Order Date]]</f>
        <v>1</v>
      </c>
    </row>
    <row r="9131" spans="1:22" x14ac:dyDescent="0.35">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s="13">
        <v>301.47000000000003</v>
      </c>
      <c r="S9131" s="13">
        <f t="shared" si="427"/>
        <v>211.029</v>
      </c>
      <c r="T9131" s="13">
        <f t="shared" si="428"/>
        <v>90.441000000000031</v>
      </c>
      <c r="U9131" s="2">
        <f t="shared" si="426"/>
        <v>0.3000000000000001</v>
      </c>
      <c r="V9131">
        <f>Table1[[#This Row],[Ship Date]]-Table1[[#This Row],[Order Date]]</f>
        <v>2</v>
      </c>
    </row>
    <row r="9132" spans="1:22" x14ac:dyDescent="0.35">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s="13">
        <v>18.655999999999999</v>
      </c>
      <c r="S9132" s="13">
        <f t="shared" si="427"/>
        <v>13.059199999999999</v>
      </c>
      <c r="T9132" s="13">
        <f t="shared" si="428"/>
        <v>5.5968</v>
      </c>
      <c r="U9132" s="2">
        <f t="shared" si="426"/>
        <v>0.30000000000000004</v>
      </c>
      <c r="V9132">
        <f>Table1[[#This Row],[Ship Date]]-Table1[[#This Row],[Order Date]]</f>
        <v>2</v>
      </c>
    </row>
    <row r="9133" spans="1:22" x14ac:dyDescent="0.35">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s="13">
        <v>27.46</v>
      </c>
      <c r="S9133" s="13">
        <f t="shared" si="427"/>
        <v>19.221999999999998</v>
      </c>
      <c r="T9133" s="13">
        <f t="shared" si="428"/>
        <v>8.2380000000000031</v>
      </c>
      <c r="U9133" s="2">
        <f t="shared" si="426"/>
        <v>0.3000000000000001</v>
      </c>
      <c r="V9133">
        <f>Table1[[#This Row],[Ship Date]]-Table1[[#This Row],[Order Date]]</f>
        <v>4</v>
      </c>
    </row>
    <row r="9134" spans="1:22" x14ac:dyDescent="0.35">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s="13">
        <v>125.13</v>
      </c>
      <c r="S9134" s="13">
        <f t="shared" si="427"/>
        <v>87.590999999999994</v>
      </c>
      <c r="T9134" s="13">
        <f t="shared" si="428"/>
        <v>37.539000000000001</v>
      </c>
      <c r="U9134" s="2">
        <f t="shared" si="426"/>
        <v>0.30000000000000004</v>
      </c>
      <c r="V9134">
        <f>Table1[[#This Row],[Ship Date]]-Table1[[#This Row],[Order Date]]</f>
        <v>4</v>
      </c>
    </row>
    <row r="9135" spans="1:22" x14ac:dyDescent="0.35">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s="13">
        <v>555.96</v>
      </c>
      <c r="S9135" s="13">
        <f t="shared" si="427"/>
        <v>389.17200000000003</v>
      </c>
      <c r="T9135" s="13">
        <f t="shared" si="428"/>
        <v>166.78800000000001</v>
      </c>
      <c r="U9135" s="2">
        <f t="shared" si="426"/>
        <v>0.3</v>
      </c>
      <c r="V9135">
        <f>Table1[[#This Row],[Ship Date]]-Table1[[#This Row],[Order Date]]</f>
        <v>4</v>
      </c>
    </row>
    <row r="9136" spans="1:22" x14ac:dyDescent="0.35">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s="13">
        <v>129.55199999999999</v>
      </c>
      <c r="S9136" s="13">
        <f t="shared" si="427"/>
        <v>90.686399999999992</v>
      </c>
      <c r="T9136" s="13">
        <f t="shared" si="428"/>
        <v>38.865600000000001</v>
      </c>
      <c r="U9136" s="2">
        <f t="shared" si="426"/>
        <v>0.30000000000000004</v>
      </c>
      <c r="V9136">
        <f>Table1[[#This Row],[Ship Date]]-Table1[[#This Row],[Order Date]]</f>
        <v>5</v>
      </c>
    </row>
    <row r="9137" spans="1:22" x14ac:dyDescent="0.35">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s="13">
        <v>51.984000000000002</v>
      </c>
      <c r="S9137" s="13">
        <f t="shared" si="427"/>
        <v>36.388799999999996</v>
      </c>
      <c r="T9137" s="13">
        <f t="shared" si="428"/>
        <v>15.595200000000006</v>
      </c>
      <c r="U9137" s="2">
        <f t="shared" si="426"/>
        <v>0.3000000000000001</v>
      </c>
      <c r="V9137">
        <f>Table1[[#This Row],[Ship Date]]-Table1[[#This Row],[Order Date]]</f>
        <v>5</v>
      </c>
    </row>
    <row r="9138" spans="1:22" x14ac:dyDescent="0.35">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s="13">
        <v>10.272</v>
      </c>
      <c r="S9138" s="13">
        <f t="shared" si="427"/>
        <v>7.1903999999999995</v>
      </c>
      <c r="T9138" s="13">
        <f t="shared" si="428"/>
        <v>3.0816000000000008</v>
      </c>
      <c r="U9138" s="2">
        <f t="shared" si="426"/>
        <v>0.30000000000000004</v>
      </c>
      <c r="V9138">
        <f>Table1[[#This Row],[Ship Date]]-Table1[[#This Row],[Order Date]]</f>
        <v>5</v>
      </c>
    </row>
    <row r="9139" spans="1:22" x14ac:dyDescent="0.35">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s="13">
        <v>18.335999999999999</v>
      </c>
      <c r="S9139" s="13">
        <f t="shared" si="427"/>
        <v>12.835199999999999</v>
      </c>
      <c r="T9139" s="13">
        <f t="shared" si="428"/>
        <v>5.5007999999999999</v>
      </c>
      <c r="U9139" s="2">
        <f t="shared" si="426"/>
        <v>0.30000000000000004</v>
      </c>
      <c r="V9139">
        <f>Table1[[#This Row],[Ship Date]]-Table1[[#This Row],[Order Date]]</f>
        <v>7</v>
      </c>
    </row>
    <row r="9140" spans="1:22" x14ac:dyDescent="0.35">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s="13">
        <v>180.96</v>
      </c>
      <c r="S9140" s="13">
        <f t="shared" si="427"/>
        <v>126.672</v>
      </c>
      <c r="T9140" s="13">
        <f t="shared" si="428"/>
        <v>54.288000000000011</v>
      </c>
      <c r="U9140" s="2">
        <f t="shared" si="426"/>
        <v>0.30000000000000004</v>
      </c>
      <c r="V9140">
        <f>Table1[[#This Row],[Ship Date]]-Table1[[#This Row],[Order Date]]</f>
        <v>7</v>
      </c>
    </row>
    <row r="9141" spans="1:22" x14ac:dyDescent="0.35">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s="13">
        <v>475.94400000000002</v>
      </c>
      <c r="S9141" s="13">
        <f t="shared" si="427"/>
        <v>333.16079999999999</v>
      </c>
      <c r="T9141" s="13">
        <f t="shared" si="428"/>
        <v>142.78320000000002</v>
      </c>
      <c r="U9141" s="2">
        <f t="shared" si="426"/>
        <v>0.30000000000000004</v>
      </c>
      <c r="V9141">
        <f>Table1[[#This Row],[Ship Date]]-Table1[[#This Row],[Order Date]]</f>
        <v>6</v>
      </c>
    </row>
    <row r="9142" spans="1:22" x14ac:dyDescent="0.35">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s="13">
        <v>159.97999999999999</v>
      </c>
      <c r="S9142" s="13">
        <f t="shared" si="427"/>
        <v>111.98599999999999</v>
      </c>
      <c r="T9142" s="13">
        <f t="shared" si="428"/>
        <v>47.994</v>
      </c>
      <c r="U9142" s="2">
        <f t="shared" si="426"/>
        <v>0.30000000000000004</v>
      </c>
      <c r="V9142">
        <f>Table1[[#This Row],[Ship Date]]-Table1[[#This Row],[Order Date]]</f>
        <v>2</v>
      </c>
    </row>
    <row r="9143" spans="1:22" x14ac:dyDescent="0.3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s="13">
        <v>43.6</v>
      </c>
      <c r="S9143" s="13">
        <f t="shared" si="427"/>
        <v>30.52</v>
      </c>
      <c r="T9143" s="13">
        <f t="shared" si="428"/>
        <v>13.080000000000002</v>
      </c>
      <c r="U9143" s="2">
        <f t="shared" si="426"/>
        <v>0.30000000000000004</v>
      </c>
      <c r="V9143">
        <f>Table1[[#This Row],[Ship Date]]-Table1[[#This Row],[Order Date]]</f>
        <v>2</v>
      </c>
    </row>
    <row r="9144" spans="1:22" x14ac:dyDescent="0.35">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s="13">
        <v>8.2880000000000003</v>
      </c>
      <c r="S9144" s="13">
        <f t="shared" si="427"/>
        <v>5.8015999999999996</v>
      </c>
      <c r="T9144" s="13">
        <f t="shared" si="428"/>
        <v>2.4864000000000006</v>
      </c>
      <c r="U9144" s="2">
        <f t="shared" si="426"/>
        <v>0.30000000000000004</v>
      </c>
      <c r="V9144">
        <f>Table1[[#This Row],[Ship Date]]-Table1[[#This Row],[Order Date]]</f>
        <v>6</v>
      </c>
    </row>
    <row r="9145" spans="1:22" x14ac:dyDescent="0.35">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s="13">
        <v>1123.1279999999999</v>
      </c>
      <c r="S9145" s="13">
        <f t="shared" si="427"/>
        <v>786.18959999999993</v>
      </c>
      <c r="T9145" s="13">
        <f t="shared" si="428"/>
        <v>336.9384</v>
      </c>
      <c r="U9145" s="2">
        <f t="shared" si="426"/>
        <v>0.30000000000000004</v>
      </c>
      <c r="V9145">
        <f>Table1[[#This Row],[Ship Date]]-Table1[[#This Row],[Order Date]]</f>
        <v>6</v>
      </c>
    </row>
    <row r="9146" spans="1:22" x14ac:dyDescent="0.35">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s="13">
        <v>64.900000000000006</v>
      </c>
      <c r="S9146" s="13">
        <f t="shared" si="427"/>
        <v>45.43</v>
      </c>
      <c r="T9146" s="13">
        <f t="shared" si="428"/>
        <v>19.470000000000006</v>
      </c>
      <c r="U9146" s="2">
        <f t="shared" si="426"/>
        <v>0.30000000000000004</v>
      </c>
      <c r="V9146">
        <f>Table1[[#This Row],[Ship Date]]-Table1[[#This Row],[Order Date]]</f>
        <v>6</v>
      </c>
    </row>
    <row r="9147" spans="1:22" x14ac:dyDescent="0.35">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s="13">
        <v>2.8079999999999998</v>
      </c>
      <c r="S9147" s="13">
        <f t="shared" si="427"/>
        <v>1.9655999999999998</v>
      </c>
      <c r="T9147" s="13">
        <f t="shared" si="428"/>
        <v>0.84240000000000004</v>
      </c>
      <c r="U9147" s="2">
        <f t="shared" si="426"/>
        <v>0.30000000000000004</v>
      </c>
      <c r="V9147">
        <f>Table1[[#This Row],[Ship Date]]-Table1[[#This Row],[Order Date]]</f>
        <v>4</v>
      </c>
    </row>
    <row r="9148" spans="1:22" x14ac:dyDescent="0.35">
      <c r="A9148">
        <v>9147</v>
      </c>
      <c r="B9148" t="s">
        <v>10458</v>
      </c>
      <c r="C9148" s="1">
        <v>42758</v>
      </c>
      <c r="D9148" s="1">
        <v>42762</v>
      </c>
      <c r="E9148" t="s">
        <v>46</v>
      </c>
      <c r="F9148" t="s">
        <v>994</v>
      </c>
      <c r="G9148" t="s">
        <v>995</v>
      </c>
      <c r="H9148" t="s">
        <v>37</v>
      </c>
      <c r="I9148" t="s">
        <v>23</v>
      </c>
      <c r="J9148" t="s">
        <v>2222</v>
      </c>
      <c r="K9148" t="s">
        <v>5208</v>
      </c>
      <c r="L9148">
        <v>5410</v>
      </c>
      <c r="M9148" t="s">
        <v>144</v>
      </c>
      <c r="N9148" t="s">
        <v>4547</v>
      </c>
      <c r="O9148" t="s">
        <v>67</v>
      </c>
      <c r="P9148" t="s">
        <v>157</v>
      </c>
      <c r="Q9148" t="s">
        <v>4548</v>
      </c>
      <c r="R9148" s="13">
        <v>99.98</v>
      </c>
      <c r="S9148" s="13">
        <f t="shared" si="427"/>
        <v>69.986000000000004</v>
      </c>
      <c r="T9148" s="13">
        <f t="shared" si="428"/>
        <v>29.994</v>
      </c>
      <c r="U9148" s="2">
        <f t="shared" si="426"/>
        <v>0.3</v>
      </c>
      <c r="V9148">
        <f>Table1[[#This Row],[Ship Date]]-Table1[[#This Row],[Order Date]]</f>
        <v>4</v>
      </c>
    </row>
    <row r="9149" spans="1:22" x14ac:dyDescent="0.35">
      <c r="A9149">
        <v>9148</v>
      </c>
      <c r="B9149" t="s">
        <v>10458</v>
      </c>
      <c r="C9149" s="1">
        <v>42758</v>
      </c>
      <c r="D9149" s="1">
        <v>42762</v>
      </c>
      <c r="E9149" t="s">
        <v>46</v>
      </c>
      <c r="F9149" t="s">
        <v>994</v>
      </c>
      <c r="G9149" t="s">
        <v>995</v>
      </c>
      <c r="H9149" t="s">
        <v>37</v>
      </c>
      <c r="I9149" t="s">
        <v>23</v>
      </c>
      <c r="J9149" t="s">
        <v>2222</v>
      </c>
      <c r="K9149" t="s">
        <v>5208</v>
      </c>
      <c r="L9149">
        <v>5410</v>
      </c>
      <c r="M9149" t="s">
        <v>144</v>
      </c>
      <c r="N9149" t="s">
        <v>10459</v>
      </c>
      <c r="O9149" t="s">
        <v>42</v>
      </c>
      <c r="P9149" t="s">
        <v>64</v>
      </c>
      <c r="Q9149" t="s">
        <v>10460</v>
      </c>
      <c r="R9149" s="13">
        <v>8.0399999999999991</v>
      </c>
      <c r="S9149" s="13">
        <f t="shared" si="427"/>
        <v>5.6279999999999992</v>
      </c>
      <c r="T9149" s="13">
        <f t="shared" si="428"/>
        <v>2.4119999999999999</v>
      </c>
      <c r="U9149" s="2">
        <f t="shared" si="426"/>
        <v>0.30000000000000004</v>
      </c>
      <c r="V9149">
        <f>Table1[[#This Row],[Ship Date]]-Table1[[#This Row],[Order Date]]</f>
        <v>4</v>
      </c>
    </row>
    <row r="9150" spans="1:22" x14ac:dyDescent="0.35">
      <c r="A9150">
        <v>9149</v>
      </c>
      <c r="B9150" t="s">
        <v>10458</v>
      </c>
      <c r="C9150" s="1">
        <v>42758</v>
      </c>
      <c r="D9150" s="1">
        <v>42762</v>
      </c>
      <c r="E9150" t="s">
        <v>46</v>
      </c>
      <c r="F9150" t="s">
        <v>994</v>
      </c>
      <c r="G9150" t="s">
        <v>995</v>
      </c>
      <c r="H9150" t="s">
        <v>37</v>
      </c>
      <c r="I9150" t="s">
        <v>23</v>
      </c>
      <c r="J9150" t="s">
        <v>2222</v>
      </c>
      <c r="K9150" t="s">
        <v>5208</v>
      </c>
      <c r="L9150">
        <v>5410</v>
      </c>
      <c r="M9150" t="s">
        <v>144</v>
      </c>
      <c r="N9150" t="s">
        <v>3034</v>
      </c>
      <c r="O9150" t="s">
        <v>42</v>
      </c>
      <c r="P9150" t="s">
        <v>55</v>
      </c>
      <c r="Q9150" t="s">
        <v>3035</v>
      </c>
      <c r="R9150" s="13">
        <v>1564.29</v>
      </c>
      <c r="S9150" s="13">
        <f t="shared" si="427"/>
        <v>1095.0029999999999</v>
      </c>
      <c r="T9150" s="13">
        <f t="shared" si="428"/>
        <v>469.28700000000003</v>
      </c>
      <c r="U9150" s="2">
        <f t="shared" si="426"/>
        <v>0.30000000000000004</v>
      </c>
      <c r="V9150">
        <f>Table1[[#This Row],[Ship Date]]-Table1[[#This Row],[Order Date]]</f>
        <v>4</v>
      </c>
    </row>
    <row r="9151" spans="1:22" x14ac:dyDescent="0.35">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s="13">
        <v>138.56</v>
      </c>
      <c r="S9151" s="13">
        <f t="shared" si="427"/>
        <v>96.99199999999999</v>
      </c>
      <c r="T9151" s="13">
        <f t="shared" si="428"/>
        <v>41.568000000000012</v>
      </c>
      <c r="U9151" s="2">
        <f t="shared" si="426"/>
        <v>0.3000000000000001</v>
      </c>
      <c r="V9151">
        <f>Table1[[#This Row],[Ship Date]]-Table1[[#This Row],[Order Date]]</f>
        <v>5</v>
      </c>
    </row>
    <row r="9152" spans="1:22" x14ac:dyDescent="0.35">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s="13">
        <v>65.52</v>
      </c>
      <c r="S9152" s="13">
        <f t="shared" si="427"/>
        <v>45.863999999999997</v>
      </c>
      <c r="T9152" s="13">
        <f t="shared" si="428"/>
        <v>19.655999999999999</v>
      </c>
      <c r="U9152" s="2">
        <f t="shared" si="426"/>
        <v>0.3</v>
      </c>
      <c r="V9152">
        <f>Table1[[#This Row],[Ship Date]]-Table1[[#This Row],[Order Date]]</f>
        <v>5</v>
      </c>
    </row>
    <row r="9153" spans="1:22" x14ac:dyDescent="0.3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s="13">
        <v>14.576000000000001</v>
      </c>
      <c r="S9153" s="13">
        <f t="shared" si="427"/>
        <v>10.203199999999999</v>
      </c>
      <c r="T9153" s="13">
        <f t="shared" si="428"/>
        <v>4.3728000000000016</v>
      </c>
      <c r="U9153" s="2">
        <f t="shared" si="426"/>
        <v>0.3000000000000001</v>
      </c>
      <c r="V9153">
        <f>Table1[[#This Row],[Ship Date]]-Table1[[#This Row],[Order Date]]</f>
        <v>5</v>
      </c>
    </row>
    <row r="9154" spans="1:22" x14ac:dyDescent="0.3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s="13">
        <v>23.2</v>
      </c>
      <c r="S9154" s="13">
        <f t="shared" si="427"/>
        <v>16.239999999999998</v>
      </c>
      <c r="T9154" s="13">
        <f t="shared" si="428"/>
        <v>6.9600000000000009</v>
      </c>
      <c r="U9154" s="2">
        <f t="shared" si="426"/>
        <v>0.30000000000000004</v>
      </c>
      <c r="V9154">
        <f>Table1[[#This Row],[Ship Date]]-Table1[[#This Row],[Order Date]]</f>
        <v>5</v>
      </c>
    </row>
    <row r="9155" spans="1:22" x14ac:dyDescent="0.35">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s="13">
        <v>16.463999999999999</v>
      </c>
      <c r="S9155" s="13">
        <f t="shared" si="427"/>
        <v>11.524799999999999</v>
      </c>
      <c r="T9155" s="13">
        <f t="shared" si="428"/>
        <v>4.9391999999999996</v>
      </c>
      <c r="U9155" s="2">
        <f t="shared" ref="U9155:U9218" si="429">T9155/R9155</f>
        <v>0.3</v>
      </c>
      <c r="V9155">
        <f>Table1[[#This Row],[Ship Date]]-Table1[[#This Row],[Order Date]]</f>
        <v>5</v>
      </c>
    </row>
    <row r="9156" spans="1:22" x14ac:dyDescent="0.3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s="13">
        <v>19.312000000000001</v>
      </c>
      <c r="S9156" s="13">
        <f t="shared" ref="S9156:S9219" si="430">R9156*0.7</f>
        <v>13.5184</v>
      </c>
      <c r="T9156" s="13">
        <f t="shared" ref="T9156:T9219" si="431">R9156-S9156</f>
        <v>5.7936000000000014</v>
      </c>
      <c r="U9156" s="2">
        <f t="shared" si="429"/>
        <v>0.30000000000000004</v>
      </c>
      <c r="V9156">
        <f>Table1[[#This Row],[Ship Date]]-Table1[[#This Row],[Order Date]]</f>
        <v>2</v>
      </c>
    </row>
    <row r="9157" spans="1:22" x14ac:dyDescent="0.35">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s="13">
        <v>40.08</v>
      </c>
      <c r="S9157" s="13">
        <f t="shared" si="430"/>
        <v>28.055999999999997</v>
      </c>
      <c r="T9157" s="13">
        <f t="shared" si="431"/>
        <v>12.024000000000001</v>
      </c>
      <c r="U9157" s="2">
        <f t="shared" si="429"/>
        <v>0.30000000000000004</v>
      </c>
      <c r="V9157">
        <f>Table1[[#This Row],[Ship Date]]-Table1[[#This Row],[Order Date]]</f>
        <v>5</v>
      </c>
    </row>
    <row r="9158" spans="1:22" x14ac:dyDescent="0.35">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s="13">
        <v>101.96</v>
      </c>
      <c r="S9158" s="13">
        <f t="shared" si="430"/>
        <v>71.371999999999986</v>
      </c>
      <c r="T9158" s="13">
        <f t="shared" si="431"/>
        <v>30.588000000000008</v>
      </c>
      <c r="U9158" s="2">
        <f t="shared" si="429"/>
        <v>0.3000000000000001</v>
      </c>
      <c r="V9158">
        <f>Table1[[#This Row],[Ship Date]]-Table1[[#This Row],[Order Date]]</f>
        <v>4</v>
      </c>
    </row>
    <row r="9159" spans="1:22" x14ac:dyDescent="0.35">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s="13">
        <v>259.74</v>
      </c>
      <c r="S9159" s="13">
        <f t="shared" si="430"/>
        <v>181.81799999999998</v>
      </c>
      <c r="T9159" s="13">
        <f t="shared" si="431"/>
        <v>77.922000000000025</v>
      </c>
      <c r="U9159" s="2">
        <f t="shared" si="429"/>
        <v>0.3000000000000001</v>
      </c>
      <c r="V9159">
        <f>Table1[[#This Row],[Ship Date]]-Table1[[#This Row],[Order Date]]</f>
        <v>4</v>
      </c>
    </row>
    <row r="9160" spans="1:22" x14ac:dyDescent="0.35">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s="13">
        <v>255.42</v>
      </c>
      <c r="S9160" s="13">
        <f t="shared" si="430"/>
        <v>178.79399999999998</v>
      </c>
      <c r="T9160" s="13">
        <f t="shared" si="431"/>
        <v>76.626000000000005</v>
      </c>
      <c r="U9160" s="2">
        <f t="shared" si="429"/>
        <v>0.30000000000000004</v>
      </c>
      <c r="V9160">
        <f>Table1[[#This Row],[Ship Date]]-Table1[[#This Row],[Order Date]]</f>
        <v>4</v>
      </c>
    </row>
    <row r="9161" spans="1:22" x14ac:dyDescent="0.3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s="13">
        <v>4.3380000000000001</v>
      </c>
      <c r="S9161" s="13">
        <f t="shared" si="430"/>
        <v>3.0366</v>
      </c>
      <c r="T9161" s="13">
        <f t="shared" si="431"/>
        <v>1.3014000000000001</v>
      </c>
      <c r="U9161" s="2">
        <f t="shared" si="429"/>
        <v>0.30000000000000004</v>
      </c>
      <c r="V9161">
        <f>Table1[[#This Row],[Ship Date]]-Table1[[#This Row],[Order Date]]</f>
        <v>5</v>
      </c>
    </row>
    <row r="9162" spans="1:22" x14ac:dyDescent="0.3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s="13">
        <v>11.88</v>
      </c>
      <c r="S9162" s="13">
        <f t="shared" si="430"/>
        <v>8.3160000000000007</v>
      </c>
      <c r="T9162" s="13">
        <f t="shared" si="431"/>
        <v>3.5640000000000001</v>
      </c>
      <c r="U9162" s="2">
        <f t="shared" si="429"/>
        <v>0.3</v>
      </c>
      <c r="V9162">
        <f>Table1[[#This Row],[Ship Date]]-Table1[[#This Row],[Order Date]]</f>
        <v>5</v>
      </c>
    </row>
    <row r="9163" spans="1:22" x14ac:dyDescent="0.35">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s="13">
        <v>405.86</v>
      </c>
      <c r="S9163" s="13">
        <f t="shared" si="430"/>
        <v>284.10199999999998</v>
      </c>
      <c r="T9163" s="13">
        <f t="shared" si="431"/>
        <v>121.75800000000004</v>
      </c>
      <c r="U9163" s="2">
        <f t="shared" si="429"/>
        <v>0.3000000000000001</v>
      </c>
      <c r="V9163">
        <f>Table1[[#This Row],[Ship Date]]-Table1[[#This Row],[Order Date]]</f>
        <v>4</v>
      </c>
    </row>
    <row r="9164" spans="1:22" x14ac:dyDescent="0.35">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s="13">
        <v>680.01</v>
      </c>
      <c r="S9164" s="13">
        <f t="shared" si="430"/>
        <v>476.00699999999995</v>
      </c>
      <c r="T9164" s="13">
        <f t="shared" si="431"/>
        <v>204.00300000000004</v>
      </c>
      <c r="U9164" s="2">
        <f t="shared" si="429"/>
        <v>0.30000000000000004</v>
      </c>
      <c r="V9164">
        <f>Table1[[#This Row],[Ship Date]]-Table1[[#This Row],[Order Date]]</f>
        <v>4</v>
      </c>
    </row>
    <row r="9165" spans="1:22" x14ac:dyDescent="0.3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s="13">
        <v>2.3759999999999999</v>
      </c>
      <c r="S9165" s="13">
        <f t="shared" si="430"/>
        <v>1.6631999999999998</v>
      </c>
      <c r="T9165" s="13">
        <f t="shared" si="431"/>
        <v>0.7128000000000001</v>
      </c>
      <c r="U9165" s="2">
        <f t="shared" si="429"/>
        <v>0.30000000000000004</v>
      </c>
      <c r="V9165">
        <f>Table1[[#This Row],[Ship Date]]-Table1[[#This Row],[Order Date]]</f>
        <v>4</v>
      </c>
    </row>
    <row r="9166" spans="1:22" x14ac:dyDescent="0.35">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s="13">
        <v>143.12799999999999</v>
      </c>
      <c r="S9166" s="13">
        <f t="shared" si="430"/>
        <v>100.18959999999998</v>
      </c>
      <c r="T9166" s="13">
        <f t="shared" si="431"/>
        <v>42.938400000000001</v>
      </c>
      <c r="U9166" s="2">
        <f t="shared" si="429"/>
        <v>0.30000000000000004</v>
      </c>
      <c r="V9166">
        <f>Table1[[#This Row],[Ship Date]]-Table1[[#This Row],[Order Date]]</f>
        <v>4</v>
      </c>
    </row>
    <row r="9167" spans="1:22" x14ac:dyDescent="0.35">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s="13">
        <v>4476.8</v>
      </c>
      <c r="S9167" s="13">
        <f t="shared" si="430"/>
        <v>3133.7599999999998</v>
      </c>
      <c r="T9167" s="13">
        <f t="shared" si="431"/>
        <v>1343.0400000000004</v>
      </c>
      <c r="U9167" s="2">
        <f t="shared" si="429"/>
        <v>0.3000000000000001</v>
      </c>
      <c r="V9167">
        <f>Table1[[#This Row],[Ship Date]]-Table1[[#This Row],[Order Date]]</f>
        <v>2</v>
      </c>
    </row>
    <row r="9168" spans="1:22" x14ac:dyDescent="0.35">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s="13">
        <v>104.85</v>
      </c>
      <c r="S9168" s="13">
        <f t="shared" si="430"/>
        <v>73.394999999999996</v>
      </c>
      <c r="T9168" s="13">
        <f t="shared" si="431"/>
        <v>31.454999999999998</v>
      </c>
      <c r="U9168" s="2">
        <f t="shared" si="429"/>
        <v>0.3</v>
      </c>
      <c r="V9168">
        <f>Table1[[#This Row],[Ship Date]]-Table1[[#This Row],[Order Date]]</f>
        <v>2</v>
      </c>
    </row>
    <row r="9169" spans="1:22" x14ac:dyDescent="0.35">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s="13">
        <v>241.44</v>
      </c>
      <c r="S9169" s="13">
        <f t="shared" si="430"/>
        <v>169.00799999999998</v>
      </c>
      <c r="T9169" s="13">
        <f t="shared" si="431"/>
        <v>72.432000000000016</v>
      </c>
      <c r="U9169" s="2">
        <f t="shared" si="429"/>
        <v>0.30000000000000004</v>
      </c>
      <c r="V9169">
        <f>Table1[[#This Row],[Ship Date]]-Table1[[#This Row],[Order Date]]</f>
        <v>2</v>
      </c>
    </row>
    <row r="9170" spans="1:22" x14ac:dyDescent="0.35">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s="13">
        <v>319.76</v>
      </c>
      <c r="S9170" s="13">
        <f t="shared" si="430"/>
        <v>223.83199999999999</v>
      </c>
      <c r="T9170" s="13">
        <f t="shared" si="431"/>
        <v>95.927999999999997</v>
      </c>
      <c r="U9170" s="2">
        <f t="shared" si="429"/>
        <v>0.3</v>
      </c>
      <c r="V9170">
        <f>Table1[[#This Row],[Ship Date]]-Table1[[#This Row],[Order Date]]</f>
        <v>4</v>
      </c>
    </row>
    <row r="9171" spans="1:22" x14ac:dyDescent="0.35">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s="13">
        <v>45.68</v>
      </c>
      <c r="S9171" s="13">
        <f t="shared" si="430"/>
        <v>31.975999999999999</v>
      </c>
      <c r="T9171" s="13">
        <f t="shared" si="431"/>
        <v>13.704000000000001</v>
      </c>
      <c r="U9171" s="2">
        <f t="shared" si="429"/>
        <v>0.3</v>
      </c>
      <c r="V9171">
        <f>Table1[[#This Row],[Ship Date]]-Table1[[#This Row],[Order Date]]</f>
        <v>4</v>
      </c>
    </row>
    <row r="9172" spans="1:22" x14ac:dyDescent="0.35">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s="13">
        <v>31.96</v>
      </c>
      <c r="S9172" s="13">
        <f t="shared" si="430"/>
        <v>22.372</v>
      </c>
      <c r="T9172" s="13">
        <f t="shared" si="431"/>
        <v>9.588000000000001</v>
      </c>
      <c r="U9172" s="2">
        <f t="shared" si="429"/>
        <v>0.30000000000000004</v>
      </c>
      <c r="V9172">
        <f>Table1[[#This Row],[Ship Date]]-Table1[[#This Row],[Order Date]]</f>
        <v>0</v>
      </c>
    </row>
    <row r="9173" spans="1:22" x14ac:dyDescent="0.35">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s="13">
        <v>47.9</v>
      </c>
      <c r="S9173" s="13">
        <f t="shared" si="430"/>
        <v>33.529999999999994</v>
      </c>
      <c r="T9173" s="13">
        <f t="shared" si="431"/>
        <v>14.370000000000005</v>
      </c>
      <c r="U9173" s="2">
        <f t="shared" si="429"/>
        <v>0.3000000000000001</v>
      </c>
      <c r="V9173">
        <f>Table1[[#This Row],[Ship Date]]-Table1[[#This Row],[Order Date]]</f>
        <v>0</v>
      </c>
    </row>
    <row r="9174" spans="1:22" x14ac:dyDescent="0.35">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s="13">
        <v>1112.94</v>
      </c>
      <c r="S9174" s="13">
        <f t="shared" si="430"/>
        <v>779.05799999999999</v>
      </c>
      <c r="T9174" s="13">
        <f t="shared" si="431"/>
        <v>333.88200000000006</v>
      </c>
      <c r="U9174" s="2">
        <f t="shared" si="429"/>
        <v>0.30000000000000004</v>
      </c>
      <c r="V9174">
        <f>Table1[[#This Row],[Ship Date]]-Table1[[#This Row],[Order Date]]</f>
        <v>0</v>
      </c>
    </row>
    <row r="9175" spans="1:22" x14ac:dyDescent="0.35">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s="13">
        <v>22.92</v>
      </c>
      <c r="S9175" s="13">
        <f t="shared" si="430"/>
        <v>16.044</v>
      </c>
      <c r="T9175" s="13">
        <f t="shared" si="431"/>
        <v>6.8760000000000012</v>
      </c>
      <c r="U9175" s="2">
        <f t="shared" si="429"/>
        <v>0.30000000000000004</v>
      </c>
      <c r="V9175">
        <f>Table1[[#This Row],[Ship Date]]-Table1[[#This Row],[Order Date]]</f>
        <v>0</v>
      </c>
    </row>
    <row r="9176" spans="1:22" x14ac:dyDescent="0.35">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s="13">
        <v>71.975999999999999</v>
      </c>
      <c r="S9176" s="13">
        <f t="shared" si="430"/>
        <v>50.383199999999995</v>
      </c>
      <c r="T9176" s="13">
        <f t="shared" si="431"/>
        <v>21.592800000000004</v>
      </c>
      <c r="U9176" s="2">
        <f t="shared" si="429"/>
        <v>0.30000000000000004</v>
      </c>
      <c r="V9176">
        <f>Table1[[#This Row],[Ship Date]]-Table1[[#This Row],[Order Date]]</f>
        <v>2</v>
      </c>
    </row>
    <row r="9177" spans="1:22" x14ac:dyDescent="0.35">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s="13">
        <v>19.440000000000001</v>
      </c>
      <c r="S9177" s="13">
        <f t="shared" si="430"/>
        <v>13.608000000000001</v>
      </c>
      <c r="T9177" s="13">
        <f t="shared" si="431"/>
        <v>5.8320000000000007</v>
      </c>
      <c r="U9177" s="2">
        <f t="shared" si="429"/>
        <v>0.30000000000000004</v>
      </c>
      <c r="V9177">
        <f>Table1[[#This Row],[Ship Date]]-Table1[[#This Row],[Order Date]]</f>
        <v>2</v>
      </c>
    </row>
    <row r="9178" spans="1:22" x14ac:dyDescent="0.35">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s="13">
        <v>31.085999999999999</v>
      </c>
      <c r="S9178" s="13">
        <f t="shared" si="430"/>
        <v>21.760199999999998</v>
      </c>
      <c r="T9178" s="13">
        <f t="shared" si="431"/>
        <v>9.325800000000001</v>
      </c>
      <c r="U9178" s="2">
        <f t="shared" si="429"/>
        <v>0.30000000000000004</v>
      </c>
      <c r="V9178">
        <f>Table1[[#This Row],[Ship Date]]-Table1[[#This Row],[Order Date]]</f>
        <v>5</v>
      </c>
    </row>
    <row r="9179" spans="1:22" x14ac:dyDescent="0.3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s="13">
        <v>13.98</v>
      </c>
      <c r="S9179" s="13">
        <f t="shared" si="430"/>
        <v>9.7859999999999996</v>
      </c>
      <c r="T9179" s="13">
        <f t="shared" si="431"/>
        <v>4.1940000000000008</v>
      </c>
      <c r="U9179" s="2">
        <f t="shared" si="429"/>
        <v>0.30000000000000004</v>
      </c>
      <c r="V9179">
        <f>Table1[[#This Row],[Ship Date]]-Table1[[#This Row],[Order Date]]</f>
        <v>4</v>
      </c>
    </row>
    <row r="9180" spans="1:22" x14ac:dyDescent="0.3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s="13">
        <v>23.65</v>
      </c>
      <c r="S9180" s="13">
        <f t="shared" si="430"/>
        <v>16.555</v>
      </c>
      <c r="T9180" s="13">
        <f t="shared" si="431"/>
        <v>7.0949999999999989</v>
      </c>
      <c r="U9180" s="2">
        <f t="shared" si="429"/>
        <v>0.3</v>
      </c>
      <c r="V9180">
        <f>Table1[[#This Row],[Ship Date]]-Table1[[#This Row],[Order Date]]</f>
        <v>4</v>
      </c>
    </row>
    <row r="9181" spans="1:22" x14ac:dyDescent="0.35">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s="13">
        <v>707.88</v>
      </c>
      <c r="S9181" s="13">
        <f t="shared" si="430"/>
        <v>495.51599999999996</v>
      </c>
      <c r="T9181" s="13">
        <f t="shared" si="431"/>
        <v>212.36400000000003</v>
      </c>
      <c r="U9181" s="2">
        <f t="shared" si="429"/>
        <v>0.30000000000000004</v>
      </c>
      <c r="V9181">
        <f>Table1[[#This Row],[Ship Date]]-Table1[[#This Row],[Order Date]]</f>
        <v>4</v>
      </c>
    </row>
    <row r="9182" spans="1:22" x14ac:dyDescent="0.35">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s="13">
        <v>11.952</v>
      </c>
      <c r="S9182" s="13">
        <f t="shared" si="430"/>
        <v>8.3663999999999987</v>
      </c>
      <c r="T9182" s="13">
        <f t="shared" si="431"/>
        <v>3.5856000000000012</v>
      </c>
      <c r="U9182" s="2">
        <f t="shared" si="429"/>
        <v>0.3000000000000001</v>
      </c>
      <c r="V9182">
        <f>Table1[[#This Row],[Ship Date]]-Table1[[#This Row],[Order Date]]</f>
        <v>4</v>
      </c>
    </row>
    <row r="9183" spans="1:22" x14ac:dyDescent="0.35">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s="13">
        <v>31.128</v>
      </c>
      <c r="S9183" s="13">
        <f t="shared" si="430"/>
        <v>21.7896</v>
      </c>
      <c r="T9183" s="13">
        <f t="shared" si="431"/>
        <v>9.3384</v>
      </c>
      <c r="U9183" s="2">
        <f t="shared" si="429"/>
        <v>0.3</v>
      </c>
      <c r="V9183">
        <f>Table1[[#This Row],[Ship Date]]-Table1[[#This Row],[Order Date]]</f>
        <v>4</v>
      </c>
    </row>
    <row r="9184" spans="1:22" x14ac:dyDescent="0.35">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s="13">
        <v>55.76</v>
      </c>
      <c r="S9184" s="13">
        <f t="shared" si="430"/>
        <v>39.031999999999996</v>
      </c>
      <c r="T9184" s="13">
        <f t="shared" si="431"/>
        <v>16.728000000000002</v>
      </c>
      <c r="U9184" s="2">
        <f t="shared" si="429"/>
        <v>0.30000000000000004</v>
      </c>
      <c r="V9184">
        <f>Table1[[#This Row],[Ship Date]]-Table1[[#This Row],[Order Date]]</f>
        <v>4</v>
      </c>
    </row>
    <row r="9185" spans="1:22" x14ac:dyDescent="0.35">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s="13">
        <v>24.56</v>
      </c>
      <c r="S9185" s="13">
        <f t="shared" si="430"/>
        <v>17.191999999999997</v>
      </c>
      <c r="T9185" s="13">
        <f t="shared" si="431"/>
        <v>7.3680000000000021</v>
      </c>
      <c r="U9185" s="2">
        <f t="shared" si="429"/>
        <v>0.3000000000000001</v>
      </c>
      <c r="V9185">
        <f>Table1[[#This Row],[Ship Date]]-Table1[[#This Row],[Order Date]]</f>
        <v>4</v>
      </c>
    </row>
    <row r="9186" spans="1:22" x14ac:dyDescent="0.35">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s="13">
        <v>51.75</v>
      </c>
      <c r="S9186" s="13">
        <f t="shared" si="430"/>
        <v>36.224999999999994</v>
      </c>
      <c r="T9186" s="13">
        <f t="shared" si="431"/>
        <v>15.525000000000006</v>
      </c>
      <c r="U9186" s="2">
        <f t="shared" si="429"/>
        <v>0.3000000000000001</v>
      </c>
      <c r="V9186">
        <f>Table1[[#This Row],[Ship Date]]-Table1[[#This Row],[Order Date]]</f>
        <v>4</v>
      </c>
    </row>
    <row r="9187" spans="1:22" x14ac:dyDescent="0.35">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s="13">
        <v>207.184</v>
      </c>
      <c r="S9187" s="13">
        <f t="shared" si="430"/>
        <v>145.02879999999999</v>
      </c>
      <c r="T9187" s="13">
        <f t="shared" si="431"/>
        <v>62.155200000000008</v>
      </c>
      <c r="U9187" s="2">
        <f t="shared" si="429"/>
        <v>0.30000000000000004</v>
      </c>
      <c r="V9187">
        <f>Table1[[#This Row],[Ship Date]]-Table1[[#This Row],[Order Date]]</f>
        <v>4</v>
      </c>
    </row>
    <row r="9188" spans="1:22" x14ac:dyDescent="0.35">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s="13">
        <v>1473.1</v>
      </c>
      <c r="S9188" s="13">
        <f t="shared" si="430"/>
        <v>1031.1699999999998</v>
      </c>
      <c r="T9188" s="13">
        <f t="shared" si="431"/>
        <v>441.93000000000006</v>
      </c>
      <c r="U9188" s="2">
        <f t="shared" si="429"/>
        <v>0.30000000000000004</v>
      </c>
      <c r="V9188">
        <f>Table1[[#This Row],[Ship Date]]-Table1[[#This Row],[Order Date]]</f>
        <v>4</v>
      </c>
    </row>
    <row r="9189" spans="1:22" x14ac:dyDescent="0.35">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s="13">
        <v>3.488</v>
      </c>
      <c r="S9189" s="13">
        <f t="shared" si="430"/>
        <v>2.4415999999999998</v>
      </c>
      <c r="T9189" s="13">
        <f t="shared" si="431"/>
        <v>1.0464000000000002</v>
      </c>
      <c r="U9189" s="2">
        <f t="shared" si="429"/>
        <v>0.30000000000000004</v>
      </c>
      <c r="V9189">
        <f>Table1[[#This Row],[Ship Date]]-Table1[[#This Row],[Order Date]]</f>
        <v>4</v>
      </c>
    </row>
    <row r="9190" spans="1:22" x14ac:dyDescent="0.35">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s="13">
        <v>21.728000000000002</v>
      </c>
      <c r="S9190" s="13">
        <f t="shared" si="430"/>
        <v>15.2096</v>
      </c>
      <c r="T9190" s="13">
        <f t="shared" si="431"/>
        <v>6.5184000000000015</v>
      </c>
      <c r="U9190" s="2">
        <f t="shared" si="429"/>
        <v>0.30000000000000004</v>
      </c>
      <c r="V9190">
        <f>Table1[[#This Row],[Ship Date]]-Table1[[#This Row],[Order Date]]</f>
        <v>4</v>
      </c>
    </row>
    <row r="9191" spans="1:22" x14ac:dyDescent="0.35">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s="13">
        <v>663.072</v>
      </c>
      <c r="S9191" s="13">
        <f t="shared" si="430"/>
        <v>464.15039999999999</v>
      </c>
      <c r="T9191" s="13">
        <f t="shared" si="431"/>
        <v>198.92160000000001</v>
      </c>
      <c r="U9191" s="2">
        <f t="shared" si="429"/>
        <v>0.30000000000000004</v>
      </c>
      <c r="V9191">
        <f>Table1[[#This Row],[Ship Date]]-Table1[[#This Row],[Order Date]]</f>
        <v>4</v>
      </c>
    </row>
    <row r="9192" spans="1:22" x14ac:dyDescent="0.35">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s="13">
        <v>99.587999999999994</v>
      </c>
      <c r="S9192" s="13">
        <f t="shared" si="430"/>
        <v>69.71159999999999</v>
      </c>
      <c r="T9192" s="13">
        <f t="shared" si="431"/>
        <v>29.876400000000004</v>
      </c>
      <c r="U9192" s="2">
        <f t="shared" si="429"/>
        <v>0.30000000000000004</v>
      </c>
      <c r="V9192">
        <f>Table1[[#This Row],[Ship Date]]-Table1[[#This Row],[Order Date]]</f>
        <v>4</v>
      </c>
    </row>
    <row r="9193" spans="1:22" x14ac:dyDescent="0.35">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s="13">
        <v>49.567999999999998</v>
      </c>
      <c r="S9193" s="13">
        <f t="shared" si="430"/>
        <v>34.697599999999994</v>
      </c>
      <c r="T9193" s="13">
        <f t="shared" si="431"/>
        <v>14.870400000000004</v>
      </c>
      <c r="U9193" s="2">
        <f t="shared" si="429"/>
        <v>0.3000000000000001</v>
      </c>
      <c r="V9193">
        <f>Table1[[#This Row],[Ship Date]]-Table1[[#This Row],[Order Date]]</f>
        <v>4</v>
      </c>
    </row>
    <row r="9194" spans="1:22" x14ac:dyDescent="0.35">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s="13">
        <v>29.372</v>
      </c>
      <c r="S9194" s="13">
        <f t="shared" si="430"/>
        <v>20.560399999999998</v>
      </c>
      <c r="T9194" s="13">
        <f t="shared" si="431"/>
        <v>8.8116000000000021</v>
      </c>
      <c r="U9194" s="2">
        <f t="shared" si="429"/>
        <v>0.3000000000000001</v>
      </c>
      <c r="V9194">
        <f>Table1[[#This Row],[Ship Date]]-Table1[[#This Row],[Order Date]]</f>
        <v>5</v>
      </c>
    </row>
    <row r="9195" spans="1:22" x14ac:dyDescent="0.35">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s="13">
        <v>344.70400000000001</v>
      </c>
      <c r="S9195" s="13">
        <f t="shared" si="430"/>
        <v>241.2928</v>
      </c>
      <c r="T9195" s="13">
        <f t="shared" si="431"/>
        <v>103.41120000000001</v>
      </c>
      <c r="U9195" s="2">
        <f t="shared" si="429"/>
        <v>0.3</v>
      </c>
      <c r="V9195">
        <f>Table1[[#This Row],[Ship Date]]-Table1[[#This Row],[Order Date]]</f>
        <v>5</v>
      </c>
    </row>
    <row r="9196" spans="1:22" x14ac:dyDescent="0.35">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s="13">
        <v>47.991999999999997</v>
      </c>
      <c r="S9196" s="13">
        <f t="shared" si="430"/>
        <v>33.594399999999993</v>
      </c>
      <c r="T9196" s="13">
        <f t="shared" si="431"/>
        <v>14.397600000000004</v>
      </c>
      <c r="U9196" s="2">
        <f t="shared" si="429"/>
        <v>0.3000000000000001</v>
      </c>
      <c r="V9196">
        <f>Table1[[#This Row],[Ship Date]]-Table1[[#This Row],[Order Date]]</f>
        <v>6</v>
      </c>
    </row>
    <row r="9197" spans="1:22" x14ac:dyDescent="0.35">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s="13">
        <v>102.24</v>
      </c>
      <c r="S9197" s="13">
        <f t="shared" si="430"/>
        <v>71.567999999999998</v>
      </c>
      <c r="T9197" s="13">
        <f t="shared" si="431"/>
        <v>30.671999999999997</v>
      </c>
      <c r="U9197" s="2">
        <f t="shared" si="429"/>
        <v>0.3</v>
      </c>
      <c r="V9197">
        <f>Table1[[#This Row],[Ship Date]]-Table1[[#This Row],[Order Date]]</f>
        <v>6</v>
      </c>
    </row>
    <row r="9198" spans="1:22" x14ac:dyDescent="0.35">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s="13">
        <v>39.96</v>
      </c>
      <c r="S9198" s="13">
        <f t="shared" si="430"/>
        <v>27.971999999999998</v>
      </c>
      <c r="T9198" s="13">
        <f t="shared" si="431"/>
        <v>11.988000000000003</v>
      </c>
      <c r="U9198" s="2">
        <f t="shared" si="429"/>
        <v>0.30000000000000004</v>
      </c>
      <c r="V9198">
        <f>Table1[[#This Row],[Ship Date]]-Table1[[#This Row],[Order Date]]</f>
        <v>5</v>
      </c>
    </row>
    <row r="9199" spans="1:22" x14ac:dyDescent="0.35">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s="13">
        <v>1432</v>
      </c>
      <c r="S9199" s="13">
        <f t="shared" si="430"/>
        <v>1002.4</v>
      </c>
      <c r="T9199" s="13">
        <f t="shared" si="431"/>
        <v>429.6</v>
      </c>
      <c r="U9199" s="2">
        <f t="shared" si="429"/>
        <v>0.3</v>
      </c>
      <c r="V9199">
        <f>Table1[[#This Row],[Ship Date]]-Table1[[#This Row],[Order Date]]</f>
        <v>5</v>
      </c>
    </row>
    <row r="9200" spans="1:22" x14ac:dyDescent="0.35">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s="13">
        <v>41.04</v>
      </c>
      <c r="S9200" s="13">
        <f t="shared" si="430"/>
        <v>28.727999999999998</v>
      </c>
      <c r="T9200" s="13">
        <f t="shared" si="431"/>
        <v>12.312000000000001</v>
      </c>
      <c r="U9200" s="2">
        <f t="shared" si="429"/>
        <v>0.30000000000000004</v>
      </c>
      <c r="V9200">
        <f>Table1[[#This Row],[Ship Date]]-Table1[[#This Row],[Order Date]]</f>
        <v>5</v>
      </c>
    </row>
    <row r="9201" spans="1:22" x14ac:dyDescent="0.35">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s="13">
        <v>256.78399999999999</v>
      </c>
      <c r="S9201" s="13">
        <f t="shared" si="430"/>
        <v>179.74879999999999</v>
      </c>
      <c r="T9201" s="13">
        <f t="shared" si="431"/>
        <v>77.035200000000003</v>
      </c>
      <c r="U9201" s="2">
        <f t="shared" si="429"/>
        <v>0.30000000000000004</v>
      </c>
      <c r="V9201">
        <f>Table1[[#This Row],[Ship Date]]-Table1[[#This Row],[Order Date]]</f>
        <v>5</v>
      </c>
    </row>
    <row r="9202" spans="1:22" x14ac:dyDescent="0.35">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s="13">
        <v>120.98</v>
      </c>
      <c r="S9202" s="13">
        <f t="shared" si="430"/>
        <v>84.685999999999993</v>
      </c>
      <c r="T9202" s="13">
        <f t="shared" si="431"/>
        <v>36.294000000000011</v>
      </c>
      <c r="U9202" s="2">
        <f t="shared" si="429"/>
        <v>0.3000000000000001</v>
      </c>
      <c r="V9202">
        <f>Table1[[#This Row],[Ship Date]]-Table1[[#This Row],[Order Date]]</f>
        <v>3</v>
      </c>
    </row>
    <row r="9203" spans="1:22" x14ac:dyDescent="0.35">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s="13">
        <v>315.98</v>
      </c>
      <c r="S9203" s="13">
        <f t="shared" si="430"/>
        <v>221.18600000000001</v>
      </c>
      <c r="T9203" s="13">
        <f t="shared" si="431"/>
        <v>94.794000000000011</v>
      </c>
      <c r="U9203" s="2">
        <f t="shared" si="429"/>
        <v>0.30000000000000004</v>
      </c>
      <c r="V9203">
        <f>Table1[[#This Row],[Ship Date]]-Table1[[#This Row],[Order Date]]</f>
        <v>3</v>
      </c>
    </row>
    <row r="9204" spans="1:22" x14ac:dyDescent="0.35">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s="13">
        <v>28.751999999999999</v>
      </c>
      <c r="S9204" s="13">
        <f t="shared" si="430"/>
        <v>20.126399999999997</v>
      </c>
      <c r="T9204" s="13">
        <f t="shared" si="431"/>
        <v>8.6256000000000022</v>
      </c>
      <c r="U9204" s="2">
        <f t="shared" si="429"/>
        <v>0.3000000000000001</v>
      </c>
      <c r="V9204">
        <f>Table1[[#This Row],[Ship Date]]-Table1[[#This Row],[Order Date]]</f>
        <v>4</v>
      </c>
    </row>
    <row r="9205" spans="1:22" x14ac:dyDescent="0.35">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s="13">
        <v>114.95</v>
      </c>
      <c r="S9205" s="13">
        <f t="shared" si="430"/>
        <v>80.465000000000003</v>
      </c>
      <c r="T9205" s="13">
        <f t="shared" si="431"/>
        <v>34.484999999999999</v>
      </c>
      <c r="U9205" s="2">
        <f t="shared" si="429"/>
        <v>0.3</v>
      </c>
      <c r="V9205">
        <f>Table1[[#This Row],[Ship Date]]-Table1[[#This Row],[Order Date]]</f>
        <v>4</v>
      </c>
    </row>
    <row r="9206" spans="1:22" x14ac:dyDescent="0.35">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s="13">
        <v>23.04</v>
      </c>
      <c r="S9206" s="13">
        <f t="shared" si="430"/>
        <v>16.128</v>
      </c>
      <c r="T9206" s="13">
        <f t="shared" si="431"/>
        <v>6.911999999999999</v>
      </c>
      <c r="U9206" s="2">
        <f t="shared" si="429"/>
        <v>0.3</v>
      </c>
      <c r="V9206">
        <f>Table1[[#This Row],[Ship Date]]-Table1[[#This Row],[Order Date]]</f>
        <v>4</v>
      </c>
    </row>
    <row r="9207" spans="1:22" x14ac:dyDescent="0.35">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s="13">
        <v>15.48</v>
      </c>
      <c r="S9207" s="13">
        <f t="shared" si="430"/>
        <v>10.836</v>
      </c>
      <c r="T9207" s="13">
        <f t="shared" si="431"/>
        <v>4.6440000000000001</v>
      </c>
      <c r="U9207" s="2">
        <f t="shared" si="429"/>
        <v>0.3</v>
      </c>
      <c r="V9207">
        <f>Table1[[#This Row],[Ship Date]]-Table1[[#This Row],[Order Date]]</f>
        <v>0</v>
      </c>
    </row>
    <row r="9208" spans="1:22" x14ac:dyDescent="0.35">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s="13">
        <v>51.84</v>
      </c>
      <c r="S9208" s="13">
        <f t="shared" si="430"/>
        <v>36.287999999999997</v>
      </c>
      <c r="T9208" s="13">
        <f t="shared" si="431"/>
        <v>15.552000000000007</v>
      </c>
      <c r="U9208" s="2">
        <f t="shared" si="429"/>
        <v>0.3000000000000001</v>
      </c>
      <c r="V9208">
        <f>Table1[[#This Row],[Ship Date]]-Table1[[#This Row],[Order Date]]</f>
        <v>0</v>
      </c>
    </row>
    <row r="9209" spans="1:22" x14ac:dyDescent="0.35">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s="13">
        <v>39.816000000000003</v>
      </c>
      <c r="S9209" s="13">
        <f t="shared" si="430"/>
        <v>27.871200000000002</v>
      </c>
      <c r="T9209" s="13">
        <f t="shared" si="431"/>
        <v>11.944800000000001</v>
      </c>
      <c r="U9209" s="2">
        <f t="shared" si="429"/>
        <v>0.3</v>
      </c>
      <c r="V9209">
        <f>Table1[[#This Row],[Ship Date]]-Table1[[#This Row],[Order Date]]</f>
        <v>4</v>
      </c>
    </row>
    <row r="9210" spans="1:22" x14ac:dyDescent="0.35">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s="13">
        <v>16.059999999999999</v>
      </c>
      <c r="S9210" s="13">
        <f t="shared" si="430"/>
        <v>11.241999999999999</v>
      </c>
      <c r="T9210" s="13">
        <f t="shared" si="431"/>
        <v>4.8179999999999996</v>
      </c>
      <c r="U9210" s="2">
        <f t="shared" si="429"/>
        <v>0.3</v>
      </c>
      <c r="V9210">
        <f>Table1[[#This Row],[Ship Date]]-Table1[[#This Row],[Order Date]]</f>
        <v>5</v>
      </c>
    </row>
    <row r="9211" spans="1:22" x14ac:dyDescent="0.35">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s="13">
        <v>7.28</v>
      </c>
      <c r="S9211" s="13">
        <f t="shared" si="430"/>
        <v>5.0960000000000001</v>
      </c>
      <c r="T9211" s="13">
        <f t="shared" si="431"/>
        <v>2.1840000000000002</v>
      </c>
      <c r="U9211" s="2">
        <f t="shared" si="429"/>
        <v>0.3</v>
      </c>
      <c r="V9211">
        <f>Table1[[#This Row],[Ship Date]]-Table1[[#This Row],[Order Date]]</f>
        <v>3</v>
      </c>
    </row>
    <row r="9212" spans="1:22" x14ac:dyDescent="0.35">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s="13">
        <v>5.4</v>
      </c>
      <c r="S9212" s="13">
        <f t="shared" si="430"/>
        <v>3.78</v>
      </c>
      <c r="T9212" s="13">
        <f t="shared" si="431"/>
        <v>1.6200000000000006</v>
      </c>
      <c r="U9212" s="2">
        <f t="shared" si="429"/>
        <v>0.3000000000000001</v>
      </c>
      <c r="V9212">
        <f>Table1[[#This Row],[Ship Date]]-Table1[[#This Row],[Order Date]]</f>
        <v>3</v>
      </c>
    </row>
    <row r="9213" spans="1:22" x14ac:dyDescent="0.35">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s="13">
        <v>19.440000000000001</v>
      </c>
      <c r="S9213" s="13">
        <f t="shared" si="430"/>
        <v>13.608000000000001</v>
      </c>
      <c r="T9213" s="13">
        <f t="shared" si="431"/>
        <v>5.8320000000000007</v>
      </c>
      <c r="U9213" s="2">
        <f t="shared" si="429"/>
        <v>0.30000000000000004</v>
      </c>
      <c r="V9213">
        <f>Table1[[#This Row],[Ship Date]]-Table1[[#This Row],[Order Date]]</f>
        <v>5</v>
      </c>
    </row>
    <row r="9214" spans="1:22" x14ac:dyDescent="0.35">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s="13">
        <v>39.880000000000003</v>
      </c>
      <c r="S9214" s="13">
        <f t="shared" si="430"/>
        <v>27.916</v>
      </c>
      <c r="T9214" s="13">
        <f t="shared" si="431"/>
        <v>11.964000000000002</v>
      </c>
      <c r="U9214" s="2">
        <f t="shared" si="429"/>
        <v>0.30000000000000004</v>
      </c>
      <c r="V9214">
        <f>Table1[[#This Row],[Ship Date]]-Table1[[#This Row],[Order Date]]</f>
        <v>7</v>
      </c>
    </row>
    <row r="9215" spans="1:22" x14ac:dyDescent="0.35">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s="13">
        <v>79.44</v>
      </c>
      <c r="S9215" s="13">
        <f t="shared" si="430"/>
        <v>55.607999999999997</v>
      </c>
      <c r="T9215" s="13">
        <f t="shared" si="431"/>
        <v>23.832000000000001</v>
      </c>
      <c r="U9215" s="2">
        <f t="shared" si="429"/>
        <v>0.30000000000000004</v>
      </c>
      <c r="V9215">
        <f>Table1[[#This Row],[Ship Date]]-Table1[[#This Row],[Order Date]]</f>
        <v>7</v>
      </c>
    </row>
    <row r="9216" spans="1:22" x14ac:dyDescent="0.35">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s="13">
        <v>20.664000000000001</v>
      </c>
      <c r="S9216" s="13">
        <f t="shared" si="430"/>
        <v>14.4648</v>
      </c>
      <c r="T9216" s="13">
        <f t="shared" si="431"/>
        <v>6.1992000000000012</v>
      </c>
      <c r="U9216" s="2">
        <f t="shared" si="429"/>
        <v>0.30000000000000004</v>
      </c>
      <c r="V9216">
        <f>Table1[[#This Row],[Ship Date]]-Table1[[#This Row],[Order Date]]</f>
        <v>2</v>
      </c>
    </row>
    <row r="9217" spans="1:22" x14ac:dyDescent="0.35">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s="13">
        <v>32.4</v>
      </c>
      <c r="S9217" s="13">
        <f t="shared" si="430"/>
        <v>22.679999999999996</v>
      </c>
      <c r="T9217" s="13">
        <f t="shared" si="431"/>
        <v>9.7200000000000024</v>
      </c>
      <c r="U9217" s="2">
        <f t="shared" si="429"/>
        <v>0.3000000000000001</v>
      </c>
      <c r="V9217">
        <f>Table1[[#This Row],[Ship Date]]-Table1[[#This Row],[Order Date]]</f>
        <v>5</v>
      </c>
    </row>
    <row r="9218" spans="1:22" x14ac:dyDescent="0.3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s="13">
        <v>13.762</v>
      </c>
      <c r="S9218" s="13">
        <f t="shared" si="430"/>
        <v>9.6334</v>
      </c>
      <c r="T9218" s="13">
        <f t="shared" si="431"/>
        <v>4.1286000000000005</v>
      </c>
      <c r="U9218" s="2">
        <f t="shared" si="429"/>
        <v>0.30000000000000004</v>
      </c>
      <c r="V9218">
        <f>Table1[[#This Row],[Ship Date]]-Table1[[#This Row],[Order Date]]</f>
        <v>6</v>
      </c>
    </row>
    <row r="9219" spans="1:22" x14ac:dyDescent="0.35">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s="13">
        <v>15.28</v>
      </c>
      <c r="S9219" s="13">
        <f t="shared" si="430"/>
        <v>10.696</v>
      </c>
      <c r="T9219" s="13">
        <f t="shared" si="431"/>
        <v>4.5839999999999996</v>
      </c>
      <c r="U9219" s="2">
        <f t="shared" ref="U9219:U9282" si="432">T9219/R9219</f>
        <v>0.3</v>
      </c>
      <c r="V9219">
        <f>Table1[[#This Row],[Ship Date]]-Table1[[#This Row],[Order Date]]</f>
        <v>3</v>
      </c>
    </row>
    <row r="9220" spans="1:22" x14ac:dyDescent="0.35">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s="13">
        <v>44.688000000000002</v>
      </c>
      <c r="S9220" s="13">
        <f t="shared" ref="S9220:S9283" si="433">R9220*0.7</f>
        <v>31.281600000000001</v>
      </c>
      <c r="T9220" s="13">
        <f t="shared" ref="T9220:T9283" si="434">R9220-S9220</f>
        <v>13.406400000000001</v>
      </c>
      <c r="U9220" s="2">
        <f t="shared" si="432"/>
        <v>0.3</v>
      </c>
      <c r="V9220">
        <f>Table1[[#This Row],[Ship Date]]-Table1[[#This Row],[Order Date]]</f>
        <v>4</v>
      </c>
    </row>
    <row r="9221" spans="1:22" x14ac:dyDescent="0.35">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s="13">
        <v>301.47000000000003</v>
      </c>
      <c r="S9221" s="13">
        <f t="shared" si="433"/>
        <v>211.029</v>
      </c>
      <c r="T9221" s="13">
        <f t="shared" si="434"/>
        <v>90.441000000000031</v>
      </c>
      <c r="U9221" s="2">
        <f t="shared" si="432"/>
        <v>0.3000000000000001</v>
      </c>
      <c r="V9221">
        <f>Table1[[#This Row],[Ship Date]]-Table1[[#This Row],[Order Date]]</f>
        <v>4</v>
      </c>
    </row>
    <row r="9222" spans="1:22" x14ac:dyDescent="0.35">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s="13">
        <v>11.07</v>
      </c>
      <c r="S9222" s="13">
        <f t="shared" si="433"/>
        <v>7.7489999999999997</v>
      </c>
      <c r="T9222" s="13">
        <f t="shared" si="434"/>
        <v>3.3210000000000006</v>
      </c>
      <c r="U9222" s="2">
        <f t="shared" si="432"/>
        <v>0.30000000000000004</v>
      </c>
      <c r="V9222">
        <f>Table1[[#This Row],[Ship Date]]-Table1[[#This Row],[Order Date]]</f>
        <v>1</v>
      </c>
    </row>
    <row r="9223" spans="1:22" x14ac:dyDescent="0.35">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s="13">
        <v>1504.52</v>
      </c>
      <c r="S9223" s="13">
        <f t="shared" si="433"/>
        <v>1053.164</v>
      </c>
      <c r="T9223" s="13">
        <f t="shared" si="434"/>
        <v>451.35599999999999</v>
      </c>
      <c r="U9223" s="2">
        <f t="shared" si="432"/>
        <v>0.3</v>
      </c>
      <c r="V9223">
        <f>Table1[[#This Row],[Ship Date]]-Table1[[#This Row],[Order Date]]</f>
        <v>1</v>
      </c>
    </row>
    <row r="9224" spans="1:22" x14ac:dyDescent="0.35">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s="13">
        <v>25.92</v>
      </c>
      <c r="S9224" s="13">
        <f t="shared" si="433"/>
        <v>18.143999999999998</v>
      </c>
      <c r="T9224" s="13">
        <f t="shared" si="434"/>
        <v>7.7760000000000034</v>
      </c>
      <c r="U9224" s="2">
        <f t="shared" si="432"/>
        <v>0.3000000000000001</v>
      </c>
      <c r="V9224">
        <f>Table1[[#This Row],[Ship Date]]-Table1[[#This Row],[Order Date]]</f>
        <v>1</v>
      </c>
    </row>
    <row r="9225" spans="1:22" x14ac:dyDescent="0.35">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s="13">
        <v>7.5359999999999996</v>
      </c>
      <c r="S9225" s="13">
        <f t="shared" si="433"/>
        <v>5.275199999999999</v>
      </c>
      <c r="T9225" s="13">
        <f t="shared" si="434"/>
        <v>2.2608000000000006</v>
      </c>
      <c r="U9225" s="2">
        <f t="shared" si="432"/>
        <v>0.3000000000000001</v>
      </c>
      <c r="V9225">
        <f>Table1[[#This Row],[Ship Date]]-Table1[[#This Row],[Order Date]]</f>
        <v>0</v>
      </c>
    </row>
    <row r="9226" spans="1:22" x14ac:dyDescent="0.35">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s="13">
        <v>1.4079999999999999</v>
      </c>
      <c r="S9226" s="13">
        <f t="shared" si="433"/>
        <v>0.98559999999999992</v>
      </c>
      <c r="T9226" s="13">
        <f t="shared" si="434"/>
        <v>0.4224</v>
      </c>
      <c r="U9226" s="2">
        <f t="shared" si="432"/>
        <v>0.3</v>
      </c>
      <c r="V9226">
        <f>Table1[[#This Row],[Ship Date]]-Table1[[#This Row],[Order Date]]</f>
        <v>0</v>
      </c>
    </row>
    <row r="9227" spans="1:22" x14ac:dyDescent="0.35">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s="13">
        <v>4.1440000000000001</v>
      </c>
      <c r="S9227" s="13">
        <f t="shared" si="433"/>
        <v>2.9007999999999998</v>
      </c>
      <c r="T9227" s="13">
        <f t="shared" si="434"/>
        <v>1.2432000000000003</v>
      </c>
      <c r="U9227" s="2">
        <f t="shared" si="432"/>
        <v>0.30000000000000004</v>
      </c>
      <c r="V9227">
        <f>Table1[[#This Row],[Ship Date]]-Table1[[#This Row],[Order Date]]</f>
        <v>0</v>
      </c>
    </row>
    <row r="9228" spans="1:22" x14ac:dyDescent="0.35">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s="13">
        <v>52.752000000000002</v>
      </c>
      <c r="S9228" s="13">
        <f t="shared" si="433"/>
        <v>36.926400000000001</v>
      </c>
      <c r="T9228" s="13">
        <f t="shared" si="434"/>
        <v>15.825600000000001</v>
      </c>
      <c r="U9228" s="2">
        <f t="shared" si="432"/>
        <v>0.3</v>
      </c>
      <c r="V9228">
        <f>Table1[[#This Row],[Ship Date]]-Table1[[#This Row],[Order Date]]</f>
        <v>0</v>
      </c>
    </row>
    <row r="9229" spans="1:22" x14ac:dyDescent="0.35">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s="13">
        <v>381.36</v>
      </c>
      <c r="S9229" s="13">
        <f t="shared" si="433"/>
        <v>266.952</v>
      </c>
      <c r="T9229" s="13">
        <f t="shared" si="434"/>
        <v>114.40800000000002</v>
      </c>
      <c r="U9229" s="2">
        <f t="shared" si="432"/>
        <v>0.30000000000000004</v>
      </c>
      <c r="V9229">
        <f>Table1[[#This Row],[Ship Date]]-Table1[[#This Row],[Order Date]]</f>
        <v>5</v>
      </c>
    </row>
    <row r="9230" spans="1:22" x14ac:dyDescent="0.35">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s="13">
        <v>6.72</v>
      </c>
      <c r="S9230" s="13">
        <f t="shared" si="433"/>
        <v>4.7039999999999997</v>
      </c>
      <c r="T9230" s="13">
        <f t="shared" si="434"/>
        <v>2.016</v>
      </c>
      <c r="U9230" s="2">
        <f t="shared" si="432"/>
        <v>0.3</v>
      </c>
      <c r="V9230">
        <f>Table1[[#This Row],[Ship Date]]-Table1[[#This Row],[Order Date]]</f>
        <v>0</v>
      </c>
    </row>
    <row r="9231" spans="1:22" x14ac:dyDescent="0.35">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s="13">
        <v>15.192</v>
      </c>
      <c r="S9231" s="13">
        <f t="shared" si="433"/>
        <v>10.634399999999999</v>
      </c>
      <c r="T9231" s="13">
        <f t="shared" si="434"/>
        <v>4.5576000000000008</v>
      </c>
      <c r="U9231" s="2">
        <f t="shared" si="432"/>
        <v>0.30000000000000004</v>
      </c>
      <c r="V9231">
        <f>Table1[[#This Row],[Ship Date]]-Table1[[#This Row],[Order Date]]</f>
        <v>3</v>
      </c>
    </row>
    <row r="9232" spans="1:22" x14ac:dyDescent="0.35">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s="13">
        <v>58.32</v>
      </c>
      <c r="S9232" s="13">
        <f t="shared" si="433"/>
        <v>40.823999999999998</v>
      </c>
      <c r="T9232" s="13">
        <f t="shared" si="434"/>
        <v>17.496000000000002</v>
      </c>
      <c r="U9232" s="2">
        <f t="shared" si="432"/>
        <v>0.30000000000000004</v>
      </c>
      <c r="V9232">
        <f>Table1[[#This Row],[Ship Date]]-Table1[[#This Row],[Order Date]]</f>
        <v>3</v>
      </c>
    </row>
    <row r="9233" spans="1:22" x14ac:dyDescent="0.35">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s="13">
        <v>946.76400000000001</v>
      </c>
      <c r="S9233" s="13">
        <f t="shared" si="433"/>
        <v>662.73479999999995</v>
      </c>
      <c r="T9233" s="13">
        <f t="shared" si="434"/>
        <v>284.02920000000006</v>
      </c>
      <c r="U9233" s="2">
        <f t="shared" si="432"/>
        <v>0.30000000000000004</v>
      </c>
      <c r="V9233">
        <f>Table1[[#This Row],[Ship Date]]-Table1[[#This Row],[Order Date]]</f>
        <v>4</v>
      </c>
    </row>
    <row r="9234" spans="1:22" x14ac:dyDescent="0.35">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s="13">
        <v>94.68</v>
      </c>
      <c r="S9234" s="13">
        <f t="shared" si="433"/>
        <v>66.275999999999996</v>
      </c>
      <c r="T9234" s="13">
        <f t="shared" si="434"/>
        <v>28.404000000000011</v>
      </c>
      <c r="U9234" s="2">
        <f t="shared" si="432"/>
        <v>0.3000000000000001</v>
      </c>
      <c r="V9234">
        <f>Table1[[#This Row],[Ship Date]]-Table1[[#This Row],[Order Date]]</f>
        <v>4</v>
      </c>
    </row>
    <row r="9235" spans="1:22" x14ac:dyDescent="0.35">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s="13">
        <v>23.67</v>
      </c>
      <c r="S9235" s="13">
        <f t="shared" si="433"/>
        <v>16.568999999999999</v>
      </c>
      <c r="T9235" s="13">
        <f t="shared" si="434"/>
        <v>7.1010000000000026</v>
      </c>
      <c r="U9235" s="2">
        <f t="shared" si="432"/>
        <v>0.3000000000000001</v>
      </c>
      <c r="V9235">
        <f>Table1[[#This Row],[Ship Date]]-Table1[[#This Row],[Order Date]]</f>
        <v>4</v>
      </c>
    </row>
    <row r="9236" spans="1:22" x14ac:dyDescent="0.35">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s="13">
        <v>1091.1679999999999</v>
      </c>
      <c r="S9236" s="13">
        <f t="shared" si="433"/>
        <v>763.81759999999986</v>
      </c>
      <c r="T9236" s="13">
        <f t="shared" si="434"/>
        <v>327.35040000000004</v>
      </c>
      <c r="U9236" s="2">
        <f t="shared" si="432"/>
        <v>0.30000000000000004</v>
      </c>
      <c r="V9236">
        <f>Table1[[#This Row],[Ship Date]]-Table1[[#This Row],[Order Date]]</f>
        <v>4</v>
      </c>
    </row>
    <row r="9237" spans="1:22" x14ac:dyDescent="0.35">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s="13">
        <v>18.690000000000001</v>
      </c>
      <c r="S9237" s="13">
        <f t="shared" si="433"/>
        <v>13.083</v>
      </c>
      <c r="T9237" s="13">
        <f t="shared" si="434"/>
        <v>5.6070000000000011</v>
      </c>
      <c r="U9237" s="2">
        <f t="shared" si="432"/>
        <v>0.30000000000000004</v>
      </c>
      <c r="V9237">
        <f>Table1[[#This Row],[Ship Date]]-Table1[[#This Row],[Order Date]]</f>
        <v>4</v>
      </c>
    </row>
    <row r="9238" spans="1:22" x14ac:dyDescent="0.35">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s="13">
        <v>568.72799999999995</v>
      </c>
      <c r="S9238" s="13">
        <f t="shared" si="433"/>
        <v>398.10959999999994</v>
      </c>
      <c r="T9238" s="13">
        <f t="shared" si="434"/>
        <v>170.61840000000001</v>
      </c>
      <c r="U9238" s="2">
        <f t="shared" si="432"/>
        <v>0.30000000000000004</v>
      </c>
      <c r="V9238">
        <f>Table1[[#This Row],[Ship Date]]-Table1[[#This Row],[Order Date]]</f>
        <v>4</v>
      </c>
    </row>
    <row r="9239" spans="1:22" x14ac:dyDescent="0.35">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s="13">
        <v>7.3120000000000003</v>
      </c>
      <c r="S9239" s="13">
        <f t="shared" si="433"/>
        <v>5.1184000000000003</v>
      </c>
      <c r="T9239" s="13">
        <f t="shared" si="434"/>
        <v>2.1936</v>
      </c>
      <c r="U9239" s="2">
        <f t="shared" si="432"/>
        <v>0.3</v>
      </c>
      <c r="V9239">
        <f>Table1[[#This Row],[Ship Date]]-Table1[[#This Row],[Order Date]]</f>
        <v>4</v>
      </c>
    </row>
    <row r="9240" spans="1:22" x14ac:dyDescent="0.35">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s="13">
        <v>147.56800000000001</v>
      </c>
      <c r="S9240" s="13">
        <f t="shared" si="433"/>
        <v>103.2976</v>
      </c>
      <c r="T9240" s="13">
        <f t="shared" si="434"/>
        <v>44.270400000000009</v>
      </c>
      <c r="U9240" s="2">
        <f t="shared" si="432"/>
        <v>0.30000000000000004</v>
      </c>
      <c r="V9240">
        <f>Table1[[#This Row],[Ship Date]]-Table1[[#This Row],[Order Date]]</f>
        <v>3</v>
      </c>
    </row>
    <row r="9241" spans="1:22" x14ac:dyDescent="0.35">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s="13">
        <v>56.783999999999999</v>
      </c>
      <c r="S9241" s="13">
        <f t="shared" si="433"/>
        <v>39.748799999999996</v>
      </c>
      <c r="T9241" s="13">
        <f t="shared" si="434"/>
        <v>17.035200000000003</v>
      </c>
      <c r="U9241" s="2">
        <f t="shared" si="432"/>
        <v>0.30000000000000004</v>
      </c>
      <c r="V9241">
        <f>Table1[[#This Row],[Ship Date]]-Table1[[#This Row],[Order Date]]</f>
        <v>6</v>
      </c>
    </row>
    <row r="9242" spans="1:22" x14ac:dyDescent="0.35">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s="13">
        <v>5.6070000000000002</v>
      </c>
      <c r="S9242" s="13">
        <f t="shared" si="433"/>
        <v>3.9249000000000001</v>
      </c>
      <c r="T9242" s="13">
        <f t="shared" si="434"/>
        <v>1.6821000000000002</v>
      </c>
      <c r="U9242" s="2">
        <f t="shared" si="432"/>
        <v>0.3</v>
      </c>
      <c r="V9242">
        <f>Table1[[#This Row],[Ship Date]]-Table1[[#This Row],[Order Date]]</f>
        <v>6</v>
      </c>
    </row>
    <row r="9243" spans="1:22" x14ac:dyDescent="0.35">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s="13">
        <v>6.5759999999999996</v>
      </c>
      <c r="S9243" s="13">
        <f t="shared" si="433"/>
        <v>4.6031999999999993</v>
      </c>
      <c r="T9243" s="13">
        <f t="shared" si="434"/>
        <v>1.9728000000000003</v>
      </c>
      <c r="U9243" s="2">
        <f t="shared" si="432"/>
        <v>0.30000000000000004</v>
      </c>
      <c r="V9243">
        <f>Table1[[#This Row],[Ship Date]]-Table1[[#This Row],[Order Date]]</f>
        <v>6</v>
      </c>
    </row>
    <row r="9244" spans="1:22" x14ac:dyDescent="0.35">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s="13">
        <v>14.304</v>
      </c>
      <c r="S9244" s="13">
        <f t="shared" si="433"/>
        <v>10.0128</v>
      </c>
      <c r="T9244" s="13">
        <f t="shared" si="434"/>
        <v>4.2911999999999999</v>
      </c>
      <c r="U9244" s="2">
        <f t="shared" si="432"/>
        <v>0.3</v>
      </c>
      <c r="V9244">
        <f>Table1[[#This Row],[Ship Date]]-Table1[[#This Row],[Order Date]]</f>
        <v>5</v>
      </c>
    </row>
    <row r="9245" spans="1:22" x14ac:dyDescent="0.35">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s="13">
        <v>119.833</v>
      </c>
      <c r="S9245" s="13">
        <f t="shared" si="433"/>
        <v>83.883099999999999</v>
      </c>
      <c r="T9245" s="13">
        <f t="shared" si="434"/>
        <v>35.9499</v>
      </c>
      <c r="U9245" s="2">
        <f t="shared" si="432"/>
        <v>0.3</v>
      </c>
      <c r="V9245">
        <f>Table1[[#This Row],[Ship Date]]-Table1[[#This Row],[Order Date]]</f>
        <v>5</v>
      </c>
    </row>
    <row r="9246" spans="1:22" x14ac:dyDescent="0.35">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s="13">
        <v>5.56</v>
      </c>
      <c r="S9246" s="13">
        <f t="shared" si="433"/>
        <v>3.8919999999999995</v>
      </c>
      <c r="T9246" s="13">
        <f t="shared" si="434"/>
        <v>1.6680000000000001</v>
      </c>
      <c r="U9246" s="2">
        <f t="shared" si="432"/>
        <v>0.30000000000000004</v>
      </c>
      <c r="V9246">
        <f>Table1[[#This Row],[Ship Date]]-Table1[[#This Row],[Order Date]]</f>
        <v>5</v>
      </c>
    </row>
    <row r="9247" spans="1:22" x14ac:dyDescent="0.35">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s="13">
        <v>32.4</v>
      </c>
      <c r="S9247" s="13">
        <f t="shared" si="433"/>
        <v>22.679999999999996</v>
      </c>
      <c r="T9247" s="13">
        <f t="shared" si="434"/>
        <v>9.7200000000000024</v>
      </c>
      <c r="U9247" s="2">
        <f t="shared" si="432"/>
        <v>0.3000000000000001</v>
      </c>
      <c r="V9247">
        <f>Table1[[#This Row],[Ship Date]]-Table1[[#This Row],[Order Date]]</f>
        <v>5</v>
      </c>
    </row>
    <row r="9248" spans="1:22" x14ac:dyDescent="0.35">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s="13">
        <v>9.84</v>
      </c>
      <c r="S9248" s="13">
        <f t="shared" si="433"/>
        <v>6.8879999999999999</v>
      </c>
      <c r="T9248" s="13">
        <f t="shared" si="434"/>
        <v>2.952</v>
      </c>
      <c r="U9248" s="2">
        <f t="shared" si="432"/>
        <v>0.3</v>
      </c>
      <c r="V9248">
        <f>Table1[[#This Row],[Ship Date]]-Table1[[#This Row],[Order Date]]</f>
        <v>4</v>
      </c>
    </row>
    <row r="9249" spans="1:22" x14ac:dyDescent="0.35">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s="13">
        <v>2.78</v>
      </c>
      <c r="S9249" s="13">
        <f t="shared" si="433"/>
        <v>1.9459999999999997</v>
      </c>
      <c r="T9249" s="13">
        <f t="shared" si="434"/>
        <v>0.83400000000000007</v>
      </c>
      <c r="U9249" s="2">
        <f t="shared" si="432"/>
        <v>0.30000000000000004</v>
      </c>
      <c r="V9249">
        <f>Table1[[#This Row],[Ship Date]]-Table1[[#This Row],[Order Date]]</f>
        <v>4</v>
      </c>
    </row>
    <row r="9250" spans="1:22" x14ac:dyDescent="0.35">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s="13">
        <v>3.64</v>
      </c>
      <c r="S9250" s="13">
        <f t="shared" si="433"/>
        <v>2.548</v>
      </c>
      <c r="T9250" s="13">
        <f t="shared" si="434"/>
        <v>1.0920000000000001</v>
      </c>
      <c r="U9250" s="2">
        <f t="shared" si="432"/>
        <v>0.3</v>
      </c>
      <c r="V9250">
        <f>Table1[[#This Row],[Ship Date]]-Table1[[#This Row],[Order Date]]</f>
        <v>4</v>
      </c>
    </row>
    <row r="9251" spans="1:22" x14ac:dyDescent="0.35">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s="13">
        <v>881.93</v>
      </c>
      <c r="S9251" s="13">
        <f t="shared" si="433"/>
        <v>617.35099999999989</v>
      </c>
      <c r="T9251" s="13">
        <f t="shared" si="434"/>
        <v>264.57900000000006</v>
      </c>
      <c r="U9251" s="2">
        <f t="shared" si="432"/>
        <v>0.3000000000000001</v>
      </c>
      <c r="V9251">
        <f>Table1[[#This Row],[Ship Date]]-Table1[[#This Row],[Order Date]]</f>
        <v>4</v>
      </c>
    </row>
    <row r="9252" spans="1:22" x14ac:dyDescent="0.35">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s="13">
        <v>115.84</v>
      </c>
      <c r="S9252" s="13">
        <f t="shared" si="433"/>
        <v>81.087999999999994</v>
      </c>
      <c r="T9252" s="13">
        <f t="shared" si="434"/>
        <v>34.75200000000001</v>
      </c>
      <c r="U9252" s="2">
        <f t="shared" si="432"/>
        <v>0.3000000000000001</v>
      </c>
      <c r="V9252">
        <f>Table1[[#This Row],[Ship Date]]-Table1[[#This Row],[Order Date]]</f>
        <v>4</v>
      </c>
    </row>
    <row r="9253" spans="1:22" x14ac:dyDescent="0.35">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s="13">
        <v>107.648</v>
      </c>
      <c r="S9253" s="13">
        <f t="shared" si="433"/>
        <v>75.353599999999986</v>
      </c>
      <c r="T9253" s="13">
        <f t="shared" si="434"/>
        <v>32.29440000000001</v>
      </c>
      <c r="U9253" s="2">
        <f t="shared" si="432"/>
        <v>0.3000000000000001</v>
      </c>
      <c r="V9253">
        <f>Table1[[#This Row],[Ship Date]]-Table1[[#This Row],[Order Date]]</f>
        <v>6</v>
      </c>
    </row>
    <row r="9254" spans="1:22" x14ac:dyDescent="0.35">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s="13">
        <v>199.95</v>
      </c>
      <c r="S9254" s="13">
        <f t="shared" si="433"/>
        <v>139.96499999999997</v>
      </c>
      <c r="T9254" s="13">
        <f t="shared" si="434"/>
        <v>59.985000000000014</v>
      </c>
      <c r="U9254" s="2">
        <f t="shared" si="432"/>
        <v>0.3000000000000001</v>
      </c>
      <c r="V9254">
        <f>Table1[[#This Row],[Ship Date]]-Table1[[#This Row],[Order Date]]</f>
        <v>2</v>
      </c>
    </row>
    <row r="9255" spans="1:22" x14ac:dyDescent="0.35">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s="13">
        <v>12.96</v>
      </c>
      <c r="S9255" s="13">
        <f t="shared" si="433"/>
        <v>9.0719999999999992</v>
      </c>
      <c r="T9255" s="13">
        <f t="shared" si="434"/>
        <v>3.8880000000000017</v>
      </c>
      <c r="U9255" s="2">
        <f t="shared" si="432"/>
        <v>0.3000000000000001</v>
      </c>
      <c r="V9255">
        <f>Table1[[#This Row],[Ship Date]]-Table1[[#This Row],[Order Date]]</f>
        <v>2</v>
      </c>
    </row>
    <row r="9256" spans="1:22" x14ac:dyDescent="0.35">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s="13">
        <v>60.89</v>
      </c>
      <c r="S9256" s="13">
        <f t="shared" si="433"/>
        <v>42.622999999999998</v>
      </c>
      <c r="T9256" s="13">
        <f t="shared" si="434"/>
        <v>18.267000000000003</v>
      </c>
      <c r="U9256" s="2">
        <f t="shared" si="432"/>
        <v>0.30000000000000004</v>
      </c>
      <c r="V9256">
        <f>Table1[[#This Row],[Ship Date]]-Table1[[#This Row],[Order Date]]</f>
        <v>4</v>
      </c>
    </row>
    <row r="9257" spans="1:22" x14ac:dyDescent="0.35">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s="13">
        <v>14.94</v>
      </c>
      <c r="S9257" s="13">
        <f t="shared" si="433"/>
        <v>10.457999999999998</v>
      </c>
      <c r="T9257" s="13">
        <f t="shared" si="434"/>
        <v>4.4820000000000011</v>
      </c>
      <c r="U9257" s="2">
        <f t="shared" si="432"/>
        <v>0.3000000000000001</v>
      </c>
      <c r="V9257">
        <f>Table1[[#This Row],[Ship Date]]-Table1[[#This Row],[Order Date]]</f>
        <v>4</v>
      </c>
    </row>
    <row r="9258" spans="1:22" x14ac:dyDescent="0.35">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s="13">
        <v>9.64</v>
      </c>
      <c r="S9258" s="13">
        <f t="shared" si="433"/>
        <v>6.7480000000000002</v>
      </c>
      <c r="T9258" s="13">
        <f t="shared" si="434"/>
        <v>2.8920000000000003</v>
      </c>
      <c r="U9258" s="2">
        <f t="shared" si="432"/>
        <v>0.30000000000000004</v>
      </c>
      <c r="V9258">
        <f>Table1[[#This Row],[Ship Date]]-Table1[[#This Row],[Order Date]]</f>
        <v>4</v>
      </c>
    </row>
    <row r="9259" spans="1:22" x14ac:dyDescent="0.35">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s="13">
        <v>332.94</v>
      </c>
      <c r="S9259" s="13">
        <f t="shared" si="433"/>
        <v>233.05799999999999</v>
      </c>
      <c r="T9259" s="13">
        <f t="shared" si="434"/>
        <v>99.882000000000005</v>
      </c>
      <c r="U9259" s="2">
        <f t="shared" si="432"/>
        <v>0.30000000000000004</v>
      </c>
      <c r="V9259">
        <f>Table1[[#This Row],[Ship Date]]-Table1[[#This Row],[Order Date]]</f>
        <v>4</v>
      </c>
    </row>
    <row r="9260" spans="1:22" x14ac:dyDescent="0.35">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s="13">
        <v>51.9</v>
      </c>
      <c r="S9260" s="13">
        <f t="shared" si="433"/>
        <v>36.33</v>
      </c>
      <c r="T9260" s="13">
        <f t="shared" si="434"/>
        <v>15.57</v>
      </c>
      <c r="U9260" s="2">
        <f t="shared" si="432"/>
        <v>0.3</v>
      </c>
      <c r="V9260">
        <f>Table1[[#This Row],[Ship Date]]-Table1[[#This Row],[Order Date]]</f>
        <v>4</v>
      </c>
    </row>
    <row r="9261" spans="1:22" x14ac:dyDescent="0.35">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s="13">
        <v>64.959999999999994</v>
      </c>
      <c r="S9261" s="13">
        <f t="shared" si="433"/>
        <v>45.471999999999994</v>
      </c>
      <c r="T9261" s="13">
        <f t="shared" si="434"/>
        <v>19.488</v>
      </c>
      <c r="U9261" s="2">
        <f t="shared" si="432"/>
        <v>0.30000000000000004</v>
      </c>
      <c r="V9261">
        <f>Table1[[#This Row],[Ship Date]]-Table1[[#This Row],[Order Date]]</f>
        <v>4</v>
      </c>
    </row>
    <row r="9262" spans="1:22" x14ac:dyDescent="0.35">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s="13">
        <v>25.5</v>
      </c>
      <c r="S9262" s="13">
        <f t="shared" si="433"/>
        <v>17.849999999999998</v>
      </c>
      <c r="T9262" s="13">
        <f t="shared" si="434"/>
        <v>7.6500000000000021</v>
      </c>
      <c r="U9262" s="2">
        <f t="shared" si="432"/>
        <v>0.3000000000000001</v>
      </c>
      <c r="V9262">
        <f>Table1[[#This Row],[Ship Date]]-Table1[[#This Row],[Order Date]]</f>
        <v>3</v>
      </c>
    </row>
    <row r="9263" spans="1:22" x14ac:dyDescent="0.35">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s="13">
        <v>215.976</v>
      </c>
      <c r="S9263" s="13">
        <f t="shared" si="433"/>
        <v>151.1832</v>
      </c>
      <c r="T9263" s="13">
        <f t="shared" si="434"/>
        <v>64.7928</v>
      </c>
      <c r="U9263" s="2">
        <f t="shared" si="432"/>
        <v>0.3</v>
      </c>
      <c r="V9263">
        <f>Table1[[#This Row],[Ship Date]]-Table1[[#This Row],[Order Date]]</f>
        <v>0</v>
      </c>
    </row>
    <row r="9264" spans="1:22" x14ac:dyDescent="0.35">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s="13">
        <v>389.97</v>
      </c>
      <c r="S9264" s="13">
        <f t="shared" si="433"/>
        <v>272.97899999999998</v>
      </c>
      <c r="T9264" s="13">
        <f t="shared" si="434"/>
        <v>116.99100000000004</v>
      </c>
      <c r="U9264" s="2">
        <f t="shared" si="432"/>
        <v>0.3000000000000001</v>
      </c>
      <c r="V9264">
        <f>Table1[[#This Row],[Ship Date]]-Table1[[#This Row],[Order Date]]</f>
        <v>4</v>
      </c>
    </row>
    <row r="9265" spans="1:22" x14ac:dyDescent="0.35">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s="13">
        <v>269.91000000000003</v>
      </c>
      <c r="S9265" s="13">
        <f t="shared" si="433"/>
        <v>188.93700000000001</v>
      </c>
      <c r="T9265" s="13">
        <f t="shared" si="434"/>
        <v>80.973000000000013</v>
      </c>
      <c r="U9265" s="2">
        <f t="shared" si="432"/>
        <v>0.30000000000000004</v>
      </c>
      <c r="V9265">
        <f>Table1[[#This Row],[Ship Date]]-Table1[[#This Row],[Order Date]]</f>
        <v>4</v>
      </c>
    </row>
    <row r="9266" spans="1:22" x14ac:dyDescent="0.35">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s="13">
        <v>11.673</v>
      </c>
      <c r="S9266" s="13">
        <f t="shared" si="433"/>
        <v>8.1710999999999991</v>
      </c>
      <c r="T9266" s="13">
        <f t="shared" si="434"/>
        <v>3.5019000000000009</v>
      </c>
      <c r="U9266" s="2">
        <f t="shared" si="432"/>
        <v>0.3000000000000001</v>
      </c>
      <c r="V9266">
        <f>Table1[[#This Row],[Ship Date]]-Table1[[#This Row],[Order Date]]</f>
        <v>7</v>
      </c>
    </row>
    <row r="9267" spans="1:22" x14ac:dyDescent="0.35">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s="13">
        <v>64.847999999999999</v>
      </c>
      <c r="S9267" s="13">
        <f t="shared" si="433"/>
        <v>45.393599999999999</v>
      </c>
      <c r="T9267" s="13">
        <f t="shared" si="434"/>
        <v>19.4544</v>
      </c>
      <c r="U9267" s="2">
        <f t="shared" si="432"/>
        <v>0.3</v>
      </c>
      <c r="V9267">
        <f>Table1[[#This Row],[Ship Date]]-Table1[[#This Row],[Order Date]]</f>
        <v>7</v>
      </c>
    </row>
    <row r="9268" spans="1:22" x14ac:dyDescent="0.35">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s="13">
        <v>14.56</v>
      </c>
      <c r="S9268" s="13">
        <f t="shared" si="433"/>
        <v>10.192</v>
      </c>
      <c r="T9268" s="13">
        <f t="shared" si="434"/>
        <v>4.3680000000000003</v>
      </c>
      <c r="U9268" s="2">
        <f t="shared" si="432"/>
        <v>0.3</v>
      </c>
      <c r="V9268">
        <f>Table1[[#This Row],[Ship Date]]-Table1[[#This Row],[Order Date]]</f>
        <v>1</v>
      </c>
    </row>
    <row r="9269" spans="1:22" x14ac:dyDescent="0.35">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s="13">
        <v>102.58199999999999</v>
      </c>
      <c r="S9269" s="13">
        <f t="shared" si="433"/>
        <v>71.807399999999987</v>
      </c>
      <c r="T9269" s="13">
        <f t="shared" si="434"/>
        <v>30.774600000000007</v>
      </c>
      <c r="U9269" s="2">
        <f t="shared" si="432"/>
        <v>0.3000000000000001</v>
      </c>
      <c r="V9269">
        <f>Table1[[#This Row],[Ship Date]]-Table1[[#This Row],[Order Date]]</f>
        <v>0</v>
      </c>
    </row>
    <row r="9270" spans="1:22" x14ac:dyDescent="0.35">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s="13">
        <v>20.04</v>
      </c>
      <c r="S9270" s="13">
        <f t="shared" si="433"/>
        <v>14.027999999999999</v>
      </c>
      <c r="T9270" s="13">
        <f t="shared" si="434"/>
        <v>6.0120000000000005</v>
      </c>
      <c r="U9270" s="2">
        <f t="shared" si="432"/>
        <v>0.30000000000000004</v>
      </c>
      <c r="V9270">
        <f>Table1[[#This Row],[Ship Date]]-Table1[[#This Row],[Order Date]]</f>
        <v>0</v>
      </c>
    </row>
    <row r="9271" spans="1:22" x14ac:dyDescent="0.3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s="13">
        <v>32.088000000000001</v>
      </c>
      <c r="S9271" s="13">
        <f t="shared" si="433"/>
        <v>22.461600000000001</v>
      </c>
      <c r="T9271" s="13">
        <f t="shared" si="434"/>
        <v>9.6264000000000003</v>
      </c>
      <c r="U9271" s="2">
        <f t="shared" si="432"/>
        <v>0.3</v>
      </c>
      <c r="V9271">
        <f>Table1[[#This Row],[Ship Date]]-Table1[[#This Row],[Order Date]]</f>
        <v>7</v>
      </c>
    </row>
    <row r="9272" spans="1:22" x14ac:dyDescent="0.35">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s="13">
        <v>4305.5519999999997</v>
      </c>
      <c r="S9272" s="13">
        <f t="shared" si="433"/>
        <v>3013.8863999999994</v>
      </c>
      <c r="T9272" s="13">
        <f t="shared" si="434"/>
        <v>1291.6656000000003</v>
      </c>
      <c r="U9272" s="2">
        <f t="shared" si="432"/>
        <v>0.3000000000000001</v>
      </c>
      <c r="V9272">
        <f>Table1[[#This Row],[Ship Date]]-Table1[[#This Row],[Order Date]]</f>
        <v>7</v>
      </c>
    </row>
    <row r="9273" spans="1:22" x14ac:dyDescent="0.35">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s="13">
        <v>10.02</v>
      </c>
      <c r="S9273" s="13">
        <f t="shared" si="433"/>
        <v>7.0139999999999993</v>
      </c>
      <c r="T9273" s="13">
        <f t="shared" si="434"/>
        <v>3.0060000000000002</v>
      </c>
      <c r="U9273" s="2">
        <f t="shared" si="432"/>
        <v>0.30000000000000004</v>
      </c>
      <c r="V9273">
        <f>Table1[[#This Row],[Ship Date]]-Table1[[#This Row],[Order Date]]</f>
        <v>5</v>
      </c>
    </row>
    <row r="9274" spans="1:22" x14ac:dyDescent="0.35">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s="13">
        <v>631.96</v>
      </c>
      <c r="S9274" s="13">
        <f t="shared" si="433"/>
        <v>442.37200000000001</v>
      </c>
      <c r="T9274" s="13">
        <f t="shared" si="434"/>
        <v>189.58800000000002</v>
      </c>
      <c r="U9274" s="2">
        <f t="shared" si="432"/>
        <v>0.30000000000000004</v>
      </c>
      <c r="V9274">
        <f>Table1[[#This Row],[Ship Date]]-Table1[[#This Row],[Order Date]]</f>
        <v>5</v>
      </c>
    </row>
    <row r="9275" spans="1:22" x14ac:dyDescent="0.35">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s="13">
        <v>1577.94</v>
      </c>
      <c r="S9275" s="13">
        <f t="shared" si="433"/>
        <v>1104.558</v>
      </c>
      <c r="T9275" s="13">
        <f t="shared" si="434"/>
        <v>473.38200000000006</v>
      </c>
      <c r="U9275" s="2">
        <f t="shared" si="432"/>
        <v>0.30000000000000004</v>
      </c>
      <c r="V9275">
        <f>Table1[[#This Row],[Ship Date]]-Table1[[#This Row],[Order Date]]</f>
        <v>4</v>
      </c>
    </row>
    <row r="9276" spans="1:22" x14ac:dyDescent="0.35">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s="13">
        <v>255.85</v>
      </c>
      <c r="S9276" s="13">
        <f t="shared" si="433"/>
        <v>179.09499999999997</v>
      </c>
      <c r="T9276" s="13">
        <f t="shared" si="434"/>
        <v>76.755000000000024</v>
      </c>
      <c r="U9276" s="2">
        <f t="shared" si="432"/>
        <v>0.3000000000000001</v>
      </c>
      <c r="V9276">
        <f>Table1[[#This Row],[Ship Date]]-Table1[[#This Row],[Order Date]]</f>
        <v>0</v>
      </c>
    </row>
    <row r="9277" spans="1:22" x14ac:dyDescent="0.35">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s="13">
        <v>184.70400000000001</v>
      </c>
      <c r="S9277" s="13">
        <f t="shared" si="433"/>
        <v>129.2928</v>
      </c>
      <c r="T9277" s="13">
        <f t="shared" si="434"/>
        <v>55.411200000000008</v>
      </c>
      <c r="U9277" s="2">
        <f t="shared" si="432"/>
        <v>0.30000000000000004</v>
      </c>
      <c r="V9277">
        <f>Table1[[#This Row],[Ship Date]]-Table1[[#This Row],[Order Date]]</f>
        <v>3</v>
      </c>
    </row>
    <row r="9278" spans="1:22" x14ac:dyDescent="0.35">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s="13">
        <v>47.92</v>
      </c>
      <c r="S9278" s="13">
        <f t="shared" si="433"/>
        <v>33.543999999999997</v>
      </c>
      <c r="T9278" s="13">
        <f t="shared" si="434"/>
        <v>14.376000000000005</v>
      </c>
      <c r="U9278" s="2">
        <f t="shared" si="432"/>
        <v>0.3000000000000001</v>
      </c>
      <c r="V9278">
        <f>Table1[[#This Row],[Ship Date]]-Table1[[#This Row],[Order Date]]</f>
        <v>3</v>
      </c>
    </row>
    <row r="9279" spans="1:22" x14ac:dyDescent="0.35">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s="13">
        <v>15.936</v>
      </c>
      <c r="S9279" s="13">
        <f t="shared" si="433"/>
        <v>11.155199999999999</v>
      </c>
      <c r="T9279" s="13">
        <f t="shared" si="434"/>
        <v>4.780800000000001</v>
      </c>
      <c r="U9279" s="2">
        <f t="shared" si="432"/>
        <v>0.30000000000000004</v>
      </c>
      <c r="V9279">
        <f>Table1[[#This Row],[Ship Date]]-Table1[[#This Row],[Order Date]]</f>
        <v>4</v>
      </c>
    </row>
    <row r="9280" spans="1:22" x14ac:dyDescent="0.35">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s="13">
        <v>8.0009999999999994</v>
      </c>
      <c r="S9280" s="13">
        <f t="shared" si="433"/>
        <v>5.6006999999999989</v>
      </c>
      <c r="T9280" s="13">
        <f t="shared" si="434"/>
        <v>2.4003000000000005</v>
      </c>
      <c r="U9280" s="2">
        <f t="shared" si="432"/>
        <v>0.3000000000000001</v>
      </c>
      <c r="V9280">
        <f>Table1[[#This Row],[Ship Date]]-Table1[[#This Row],[Order Date]]</f>
        <v>4</v>
      </c>
    </row>
    <row r="9281" spans="1:22" x14ac:dyDescent="0.35">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s="13">
        <v>398.97199999999998</v>
      </c>
      <c r="S9281" s="13">
        <f t="shared" si="433"/>
        <v>279.28039999999999</v>
      </c>
      <c r="T9281" s="13">
        <f t="shared" si="434"/>
        <v>119.69159999999999</v>
      </c>
      <c r="U9281" s="2">
        <f t="shared" si="432"/>
        <v>0.3</v>
      </c>
      <c r="V9281">
        <f>Table1[[#This Row],[Ship Date]]-Table1[[#This Row],[Order Date]]</f>
        <v>4</v>
      </c>
    </row>
    <row r="9282" spans="1:22" x14ac:dyDescent="0.3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s="13">
        <v>163.88</v>
      </c>
      <c r="S9282" s="13">
        <f t="shared" si="433"/>
        <v>114.71599999999999</v>
      </c>
      <c r="T9282" s="13">
        <f t="shared" si="434"/>
        <v>49.164000000000001</v>
      </c>
      <c r="U9282" s="2">
        <f t="shared" si="432"/>
        <v>0.30000000000000004</v>
      </c>
      <c r="V9282">
        <f>Table1[[#This Row],[Ship Date]]-Table1[[#This Row],[Order Date]]</f>
        <v>4</v>
      </c>
    </row>
    <row r="9283" spans="1:22" x14ac:dyDescent="0.35">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s="13">
        <v>67.900000000000006</v>
      </c>
      <c r="S9283" s="13">
        <f t="shared" si="433"/>
        <v>47.53</v>
      </c>
      <c r="T9283" s="13">
        <f t="shared" si="434"/>
        <v>20.370000000000005</v>
      </c>
      <c r="U9283" s="2">
        <f t="shared" ref="U9283:U9346" si="435">T9283/R9283</f>
        <v>0.30000000000000004</v>
      </c>
      <c r="V9283">
        <f>Table1[[#This Row],[Ship Date]]-Table1[[#This Row],[Order Date]]</f>
        <v>4</v>
      </c>
    </row>
    <row r="9284" spans="1:22" x14ac:dyDescent="0.3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s="13">
        <v>72.224000000000004</v>
      </c>
      <c r="S9284" s="13">
        <f t="shared" ref="S9284:S9347" si="436">R9284*0.7</f>
        <v>50.556800000000003</v>
      </c>
      <c r="T9284" s="13">
        <f t="shared" ref="T9284:T9347" si="437">R9284-S9284</f>
        <v>21.667200000000001</v>
      </c>
      <c r="U9284" s="2">
        <f t="shared" si="435"/>
        <v>0.3</v>
      </c>
      <c r="V9284">
        <f>Table1[[#This Row],[Ship Date]]-Table1[[#This Row],[Order Date]]</f>
        <v>5</v>
      </c>
    </row>
    <row r="9285" spans="1:22" x14ac:dyDescent="0.35">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s="13">
        <v>11.696</v>
      </c>
      <c r="S9285" s="13">
        <f t="shared" si="436"/>
        <v>8.1871999999999989</v>
      </c>
      <c r="T9285" s="13">
        <f t="shared" si="437"/>
        <v>3.5088000000000008</v>
      </c>
      <c r="U9285" s="2">
        <f t="shared" si="435"/>
        <v>0.3000000000000001</v>
      </c>
      <c r="V9285">
        <f>Table1[[#This Row],[Ship Date]]-Table1[[#This Row],[Order Date]]</f>
        <v>2</v>
      </c>
    </row>
    <row r="9286" spans="1:22" x14ac:dyDescent="0.35">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s="13">
        <v>392.94</v>
      </c>
      <c r="S9286" s="13">
        <f t="shared" si="436"/>
        <v>275.05799999999999</v>
      </c>
      <c r="T9286" s="13">
        <f t="shared" si="437"/>
        <v>117.88200000000001</v>
      </c>
      <c r="U9286" s="2">
        <f t="shared" si="435"/>
        <v>0.3</v>
      </c>
      <c r="V9286">
        <f>Table1[[#This Row],[Ship Date]]-Table1[[#This Row],[Order Date]]</f>
        <v>5</v>
      </c>
    </row>
    <row r="9287" spans="1:22" x14ac:dyDescent="0.35">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s="13">
        <v>18.175999999999998</v>
      </c>
      <c r="S9287" s="13">
        <f t="shared" si="436"/>
        <v>12.723199999999999</v>
      </c>
      <c r="T9287" s="13">
        <f t="shared" si="437"/>
        <v>5.4527999999999999</v>
      </c>
      <c r="U9287" s="2">
        <f t="shared" si="435"/>
        <v>0.30000000000000004</v>
      </c>
      <c r="V9287">
        <f>Table1[[#This Row],[Ship Date]]-Table1[[#This Row],[Order Date]]</f>
        <v>3</v>
      </c>
    </row>
    <row r="9288" spans="1:22" x14ac:dyDescent="0.35">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s="13">
        <v>6.8879999999999999</v>
      </c>
      <c r="S9288" s="13">
        <f t="shared" si="436"/>
        <v>4.8215999999999992</v>
      </c>
      <c r="T9288" s="13">
        <f t="shared" si="437"/>
        <v>2.0664000000000007</v>
      </c>
      <c r="U9288" s="2">
        <f t="shared" si="435"/>
        <v>0.3000000000000001</v>
      </c>
      <c r="V9288">
        <f>Table1[[#This Row],[Ship Date]]-Table1[[#This Row],[Order Date]]</f>
        <v>7</v>
      </c>
    </row>
    <row r="9289" spans="1:22" x14ac:dyDescent="0.35">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s="13">
        <v>457.48500000000001</v>
      </c>
      <c r="S9289" s="13">
        <f t="shared" si="436"/>
        <v>320.23949999999996</v>
      </c>
      <c r="T9289" s="13">
        <f t="shared" si="437"/>
        <v>137.24550000000005</v>
      </c>
      <c r="U9289" s="2">
        <f t="shared" si="435"/>
        <v>0.3000000000000001</v>
      </c>
      <c r="V9289">
        <f>Table1[[#This Row],[Ship Date]]-Table1[[#This Row],[Order Date]]</f>
        <v>7</v>
      </c>
    </row>
    <row r="9290" spans="1:22" x14ac:dyDescent="0.35">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s="13">
        <v>1079.316</v>
      </c>
      <c r="S9290" s="13">
        <f t="shared" si="436"/>
        <v>755.52120000000002</v>
      </c>
      <c r="T9290" s="13">
        <f t="shared" si="437"/>
        <v>323.79480000000001</v>
      </c>
      <c r="U9290" s="2">
        <f t="shared" si="435"/>
        <v>0.3</v>
      </c>
      <c r="V9290">
        <f>Table1[[#This Row],[Ship Date]]-Table1[[#This Row],[Order Date]]</f>
        <v>3</v>
      </c>
    </row>
    <row r="9291" spans="1:22" x14ac:dyDescent="0.35">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s="13">
        <v>48.91</v>
      </c>
      <c r="S9291" s="13">
        <f t="shared" si="436"/>
        <v>34.236999999999995</v>
      </c>
      <c r="T9291" s="13">
        <f t="shared" si="437"/>
        <v>14.673000000000002</v>
      </c>
      <c r="U9291" s="2">
        <f t="shared" si="435"/>
        <v>0.30000000000000004</v>
      </c>
      <c r="V9291">
        <f>Table1[[#This Row],[Ship Date]]-Table1[[#This Row],[Order Date]]</f>
        <v>3</v>
      </c>
    </row>
    <row r="9292" spans="1:22" x14ac:dyDescent="0.35">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s="13">
        <v>9.84</v>
      </c>
      <c r="S9292" s="13">
        <f t="shared" si="436"/>
        <v>6.8879999999999999</v>
      </c>
      <c r="T9292" s="13">
        <f t="shared" si="437"/>
        <v>2.952</v>
      </c>
      <c r="U9292" s="2">
        <f t="shared" si="435"/>
        <v>0.3</v>
      </c>
      <c r="V9292">
        <f>Table1[[#This Row],[Ship Date]]-Table1[[#This Row],[Order Date]]</f>
        <v>2</v>
      </c>
    </row>
    <row r="9293" spans="1:22" x14ac:dyDescent="0.35">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s="13">
        <v>34.5</v>
      </c>
      <c r="S9293" s="13">
        <f t="shared" si="436"/>
        <v>24.15</v>
      </c>
      <c r="T9293" s="13">
        <f t="shared" si="437"/>
        <v>10.350000000000001</v>
      </c>
      <c r="U9293" s="2">
        <f t="shared" si="435"/>
        <v>0.30000000000000004</v>
      </c>
      <c r="V9293">
        <f>Table1[[#This Row],[Ship Date]]-Table1[[#This Row],[Order Date]]</f>
        <v>2</v>
      </c>
    </row>
    <row r="9294" spans="1:22" x14ac:dyDescent="0.35">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s="13">
        <v>0.55600000000000005</v>
      </c>
      <c r="S9294" s="13">
        <f t="shared" si="436"/>
        <v>0.38919999999999999</v>
      </c>
      <c r="T9294" s="13">
        <f t="shared" si="437"/>
        <v>0.16680000000000006</v>
      </c>
      <c r="U9294" s="2">
        <f t="shared" si="435"/>
        <v>0.3000000000000001</v>
      </c>
      <c r="V9294">
        <f>Table1[[#This Row],[Ship Date]]-Table1[[#This Row],[Order Date]]</f>
        <v>0</v>
      </c>
    </row>
    <row r="9295" spans="1:22" x14ac:dyDescent="0.35">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s="13">
        <v>43.8</v>
      </c>
      <c r="S9295" s="13">
        <f t="shared" si="436"/>
        <v>30.659999999999997</v>
      </c>
      <c r="T9295" s="13">
        <f t="shared" si="437"/>
        <v>13.14</v>
      </c>
      <c r="U9295" s="2">
        <f t="shared" si="435"/>
        <v>0.30000000000000004</v>
      </c>
      <c r="V9295">
        <f>Table1[[#This Row],[Ship Date]]-Table1[[#This Row],[Order Date]]</f>
        <v>4</v>
      </c>
    </row>
    <row r="9296" spans="1:22" x14ac:dyDescent="0.35">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s="13">
        <v>13.872</v>
      </c>
      <c r="S9296" s="13">
        <f t="shared" si="436"/>
        <v>9.7103999999999999</v>
      </c>
      <c r="T9296" s="13">
        <f t="shared" si="437"/>
        <v>4.1616</v>
      </c>
      <c r="U9296" s="2">
        <f t="shared" si="435"/>
        <v>0.3</v>
      </c>
      <c r="V9296">
        <f>Table1[[#This Row],[Ship Date]]-Table1[[#This Row],[Order Date]]</f>
        <v>4</v>
      </c>
    </row>
    <row r="9297" spans="1:22" x14ac:dyDescent="0.35">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s="13">
        <v>115.96</v>
      </c>
      <c r="S9297" s="13">
        <f t="shared" si="436"/>
        <v>81.171999999999997</v>
      </c>
      <c r="T9297" s="13">
        <f t="shared" si="437"/>
        <v>34.787999999999997</v>
      </c>
      <c r="U9297" s="2">
        <f t="shared" si="435"/>
        <v>0.3</v>
      </c>
      <c r="V9297">
        <f>Table1[[#This Row],[Ship Date]]-Table1[[#This Row],[Order Date]]</f>
        <v>4</v>
      </c>
    </row>
    <row r="9298" spans="1:22" x14ac:dyDescent="0.35">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s="13">
        <v>41.423999999999999</v>
      </c>
      <c r="S9298" s="13">
        <f t="shared" si="436"/>
        <v>28.996799999999997</v>
      </c>
      <c r="T9298" s="13">
        <f t="shared" si="437"/>
        <v>12.427200000000003</v>
      </c>
      <c r="U9298" s="2">
        <f t="shared" si="435"/>
        <v>0.30000000000000004</v>
      </c>
      <c r="V9298">
        <f>Table1[[#This Row],[Ship Date]]-Table1[[#This Row],[Order Date]]</f>
        <v>4</v>
      </c>
    </row>
    <row r="9299" spans="1:22" x14ac:dyDescent="0.35">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s="13">
        <v>244.768</v>
      </c>
      <c r="S9299" s="13">
        <f t="shared" si="436"/>
        <v>171.33759999999998</v>
      </c>
      <c r="T9299" s="13">
        <f t="shared" si="437"/>
        <v>73.43040000000002</v>
      </c>
      <c r="U9299" s="2">
        <f t="shared" si="435"/>
        <v>0.3000000000000001</v>
      </c>
      <c r="V9299">
        <f>Table1[[#This Row],[Ship Date]]-Table1[[#This Row],[Order Date]]</f>
        <v>4</v>
      </c>
    </row>
    <row r="9300" spans="1:22" x14ac:dyDescent="0.35">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s="13">
        <v>74.352000000000004</v>
      </c>
      <c r="S9300" s="13">
        <f t="shared" si="436"/>
        <v>52.046399999999998</v>
      </c>
      <c r="T9300" s="13">
        <f t="shared" si="437"/>
        <v>22.305600000000005</v>
      </c>
      <c r="U9300" s="2">
        <f t="shared" si="435"/>
        <v>0.30000000000000004</v>
      </c>
      <c r="V9300">
        <f>Table1[[#This Row],[Ship Date]]-Table1[[#This Row],[Order Date]]</f>
        <v>4</v>
      </c>
    </row>
    <row r="9301" spans="1:22" x14ac:dyDescent="0.35">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s="13">
        <v>4.3120000000000003</v>
      </c>
      <c r="S9301" s="13">
        <f t="shared" si="436"/>
        <v>3.0184000000000002</v>
      </c>
      <c r="T9301" s="13">
        <f t="shared" si="437"/>
        <v>1.2936000000000001</v>
      </c>
      <c r="U9301" s="2">
        <f t="shared" si="435"/>
        <v>0.3</v>
      </c>
      <c r="V9301">
        <f>Table1[[#This Row],[Ship Date]]-Table1[[#This Row],[Order Date]]</f>
        <v>4</v>
      </c>
    </row>
    <row r="9302" spans="1:22" x14ac:dyDescent="0.35">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s="13">
        <v>56.686</v>
      </c>
      <c r="S9302" s="13">
        <f t="shared" si="436"/>
        <v>39.680199999999999</v>
      </c>
      <c r="T9302" s="13">
        <f t="shared" si="437"/>
        <v>17.005800000000001</v>
      </c>
      <c r="U9302" s="2">
        <f t="shared" si="435"/>
        <v>0.3</v>
      </c>
      <c r="V9302">
        <f>Table1[[#This Row],[Ship Date]]-Table1[[#This Row],[Order Date]]</f>
        <v>4</v>
      </c>
    </row>
    <row r="9303" spans="1:22" x14ac:dyDescent="0.35">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s="13">
        <v>97.968000000000004</v>
      </c>
      <c r="S9303" s="13">
        <f t="shared" si="436"/>
        <v>68.577600000000004</v>
      </c>
      <c r="T9303" s="13">
        <f t="shared" si="437"/>
        <v>29.3904</v>
      </c>
      <c r="U9303" s="2">
        <f t="shared" si="435"/>
        <v>0.3</v>
      </c>
      <c r="V9303">
        <f>Table1[[#This Row],[Ship Date]]-Table1[[#This Row],[Order Date]]</f>
        <v>4</v>
      </c>
    </row>
    <row r="9304" spans="1:22" x14ac:dyDescent="0.35">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s="13">
        <v>7.8719999999999999</v>
      </c>
      <c r="S9304" s="13">
        <f t="shared" si="436"/>
        <v>5.5103999999999997</v>
      </c>
      <c r="T9304" s="13">
        <f t="shared" si="437"/>
        <v>2.3616000000000001</v>
      </c>
      <c r="U9304" s="2">
        <f t="shared" si="435"/>
        <v>0.30000000000000004</v>
      </c>
      <c r="V9304">
        <f>Table1[[#This Row],[Ship Date]]-Table1[[#This Row],[Order Date]]</f>
        <v>4</v>
      </c>
    </row>
    <row r="9305" spans="1:22" x14ac:dyDescent="0.35">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s="13">
        <v>15.552</v>
      </c>
      <c r="S9305" s="13">
        <f t="shared" si="436"/>
        <v>10.886399999999998</v>
      </c>
      <c r="T9305" s="13">
        <f t="shared" si="437"/>
        <v>4.6656000000000013</v>
      </c>
      <c r="U9305" s="2">
        <f t="shared" si="435"/>
        <v>0.3000000000000001</v>
      </c>
      <c r="V9305">
        <f>Table1[[#This Row],[Ship Date]]-Table1[[#This Row],[Order Date]]</f>
        <v>4</v>
      </c>
    </row>
    <row r="9306" spans="1:22" x14ac:dyDescent="0.35">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s="13">
        <v>1.476</v>
      </c>
      <c r="S9306" s="13">
        <f t="shared" si="436"/>
        <v>1.0331999999999999</v>
      </c>
      <c r="T9306" s="13">
        <f t="shared" si="437"/>
        <v>0.44280000000000008</v>
      </c>
      <c r="U9306" s="2">
        <f t="shared" si="435"/>
        <v>0.30000000000000004</v>
      </c>
      <c r="V9306">
        <f>Table1[[#This Row],[Ship Date]]-Table1[[#This Row],[Order Date]]</f>
        <v>4</v>
      </c>
    </row>
    <row r="9307" spans="1:22" x14ac:dyDescent="0.3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s="13">
        <v>8.4</v>
      </c>
      <c r="S9307" s="13">
        <f t="shared" si="436"/>
        <v>5.88</v>
      </c>
      <c r="T9307" s="13">
        <f t="shared" si="437"/>
        <v>2.5200000000000005</v>
      </c>
      <c r="U9307" s="2">
        <f t="shared" si="435"/>
        <v>0.30000000000000004</v>
      </c>
      <c r="V9307">
        <f>Table1[[#This Row],[Ship Date]]-Table1[[#This Row],[Order Date]]</f>
        <v>5</v>
      </c>
    </row>
    <row r="9308" spans="1:22" x14ac:dyDescent="0.35">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s="13">
        <v>6.56</v>
      </c>
      <c r="S9308" s="13">
        <f t="shared" si="436"/>
        <v>4.5919999999999996</v>
      </c>
      <c r="T9308" s="13">
        <f t="shared" si="437"/>
        <v>1.968</v>
      </c>
      <c r="U9308" s="2">
        <f t="shared" si="435"/>
        <v>0.3</v>
      </c>
      <c r="V9308">
        <f>Table1[[#This Row],[Ship Date]]-Table1[[#This Row],[Order Date]]</f>
        <v>5</v>
      </c>
    </row>
    <row r="9309" spans="1:22" x14ac:dyDescent="0.35">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s="13">
        <v>14.88</v>
      </c>
      <c r="S9309" s="13">
        <f t="shared" si="436"/>
        <v>10.416</v>
      </c>
      <c r="T9309" s="13">
        <f t="shared" si="437"/>
        <v>4.4640000000000004</v>
      </c>
      <c r="U9309" s="2">
        <f t="shared" si="435"/>
        <v>0.3</v>
      </c>
      <c r="V9309">
        <f>Table1[[#This Row],[Ship Date]]-Table1[[#This Row],[Order Date]]</f>
        <v>5</v>
      </c>
    </row>
    <row r="9310" spans="1:22" x14ac:dyDescent="0.35">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s="13">
        <v>45.48</v>
      </c>
      <c r="S9310" s="13">
        <f t="shared" si="436"/>
        <v>31.835999999999995</v>
      </c>
      <c r="T9310" s="13">
        <f t="shared" si="437"/>
        <v>13.644000000000002</v>
      </c>
      <c r="U9310" s="2">
        <f t="shared" si="435"/>
        <v>0.30000000000000004</v>
      </c>
      <c r="V9310">
        <f>Table1[[#This Row],[Ship Date]]-Table1[[#This Row],[Order Date]]</f>
        <v>5</v>
      </c>
    </row>
    <row r="9311" spans="1:22" x14ac:dyDescent="0.35">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s="13">
        <v>25.44</v>
      </c>
      <c r="S9311" s="13">
        <f t="shared" si="436"/>
        <v>17.808</v>
      </c>
      <c r="T9311" s="13">
        <f t="shared" si="437"/>
        <v>7.6320000000000014</v>
      </c>
      <c r="U9311" s="2">
        <f t="shared" si="435"/>
        <v>0.30000000000000004</v>
      </c>
      <c r="V9311">
        <f>Table1[[#This Row],[Ship Date]]-Table1[[#This Row],[Order Date]]</f>
        <v>5</v>
      </c>
    </row>
    <row r="9312" spans="1:22" x14ac:dyDescent="0.35">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s="13">
        <v>146.68799999999999</v>
      </c>
      <c r="S9312" s="13">
        <f t="shared" si="436"/>
        <v>102.68159999999999</v>
      </c>
      <c r="T9312" s="13">
        <f t="shared" si="437"/>
        <v>44.006399999999999</v>
      </c>
      <c r="U9312" s="2">
        <f t="shared" si="435"/>
        <v>0.30000000000000004</v>
      </c>
      <c r="V9312">
        <f>Table1[[#This Row],[Ship Date]]-Table1[[#This Row],[Order Date]]</f>
        <v>5</v>
      </c>
    </row>
    <row r="9313" spans="1:22" x14ac:dyDescent="0.35">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s="13">
        <v>4.9279999999999999</v>
      </c>
      <c r="S9313" s="13">
        <f t="shared" si="436"/>
        <v>3.4495999999999998</v>
      </c>
      <c r="T9313" s="13">
        <f t="shared" si="437"/>
        <v>1.4784000000000002</v>
      </c>
      <c r="U9313" s="2">
        <f t="shared" si="435"/>
        <v>0.30000000000000004</v>
      </c>
      <c r="V9313">
        <f>Table1[[#This Row],[Ship Date]]-Table1[[#This Row],[Order Date]]</f>
        <v>6</v>
      </c>
    </row>
    <row r="9314" spans="1:22" x14ac:dyDescent="0.35">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s="13">
        <v>63.488</v>
      </c>
      <c r="S9314" s="13">
        <f t="shared" si="436"/>
        <v>44.441599999999994</v>
      </c>
      <c r="T9314" s="13">
        <f t="shared" si="437"/>
        <v>19.046400000000006</v>
      </c>
      <c r="U9314" s="2">
        <f t="shared" si="435"/>
        <v>0.3000000000000001</v>
      </c>
      <c r="V9314">
        <f>Table1[[#This Row],[Ship Date]]-Table1[[#This Row],[Order Date]]</f>
        <v>6</v>
      </c>
    </row>
    <row r="9315" spans="1:22" x14ac:dyDescent="0.35">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s="13">
        <v>418.32</v>
      </c>
      <c r="S9315" s="13">
        <f t="shared" si="436"/>
        <v>292.82399999999996</v>
      </c>
      <c r="T9315" s="13">
        <f t="shared" si="437"/>
        <v>125.49600000000004</v>
      </c>
      <c r="U9315" s="2">
        <f t="shared" si="435"/>
        <v>0.3000000000000001</v>
      </c>
      <c r="V9315">
        <f>Table1[[#This Row],[Ship Date]]-Table1[[#This Row],[Order Date]]</f>
        <v>0</v>
      </c>
    </row>
    <row r="9316" spans="1:22" x14ac:dyDescent="0.35">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s="13">
        <v>123.858</v>
      </c>
      <c r="S9316" s="13">
        <f t="shared" si="436"/>
        <v>86.700599999999994</v>
      </c>
      <c r="T9316" s="13">
        <f t="shared" si="437"/>
        <v>37.15740000000001</v>
      </c>
      <c r="U9316" s="2">
        <f t="shared" si="435"/>
        <v>0.30000000000000004</v>
      </c>
      <c r="V9316">
        <f>Table1[[#This Row],[Ship Date]]-Table1[[#This Row],[Order Date]]</f>
        <v>0</v>
      </c>
    </row>
    <row r="9317" spans="1:22" x14ac:dyDescent="0.35">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s="13">
        <v>118.782</v>
      </c>
      <c r="S9317" s="13">
        <f t="shared" si="436"/>
        <v>83.14739999999999</v>
      </c>
      <c r="T9317" s="13">
        <f t="shared" si="437"/>
        <v>35.634600000000006</v>
      </c>
      <c r="U9317" s="2">
        <f t="shared" si="435"/>
        <v>0.30000000000000004</v>
      </c>
      <c r="V9317">
        <f>Table1[[#This Row],[Ship Date]]-Table1[[#This Row],[Order Date]]</f>
        <v>4</v>
      </c>
    </row>
    <row r="9318" spans="1:22" x14ac:dyDescent="0.35">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s="13">
        <v>769.18399999999997</v>
      </c>
      <c r="S9318" s="13">
        <f t="shared" si="436"/>
        <v>538.42879999999991</v>
      </c>
      <c r="T9318" s="13">
        <f t="shared" si="437"/>
        <v>230.75520000000006</v>
      </c>
      <c r="U9318" s="2">
        <f t="shared" si="435"/>
        <v>0.3000000000000001</v>
      </c>
      <c r="V9318">
        <f>Table1[[#This Row],[Ship Date]]-Table1[[#This Row],[Order Date]]</f>
        <v>4</v>
      </c>
    </row>
    <row r="9319" spans="1:22" x14ac:dyDescent="0.35">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s="13">
        <v>47.904000000000003</v>
      </c>
      <c r="S9319" s="13">
        <f t="shared" si="436"/>
        <v>33.532800000000002</v>
      </c>
      <c r="T9319" s="13">
        <f t="shared" si="437"/>
        <v>14.371200000000002</v>
      </c>
      <c r="U9319" s="2">
        <f t="shared" si="435"/>
        <v>0.3</v>
      </c>
      <c r="V9319">
        <f>Table1[[#This Row],[Ship Date]]-Table1[[#This Row],[Order Date]]</f>
        <v>5</v>
      </c>
    </row>
    <row r="9320" spans="1:22" x14ac:dyDescent="0.35">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s="13">
        <v>13.36</v>
      </c>
      <c r="S9320" s="13">
        <f t="shared" si="436"/>
        <v>9.3519999999999985</v>
      </c>
      <c r="T9320" s="13">
        <f t="shared" si="437"/>
        <v>4.0080000000000009</v>
      </c>
      <c r="U9320" s="2">
        <f t="shared" si="435"/>
        <v>0.3000000000000001</v>
      </c>
      <c r="V9320">
        <f>Table1[[#This Row],[Ship Date]]-Table1[[#This Row],[Order Date]]</f>
        <v>5</v>
      </c>
    </row>
    <row r="9321" spans="1:22" x14ac:dyDescent="0.35">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s="13">
        <v>163.76400000000001</v>
      </c>
      <c r="S9321" s="13">
        <f t="shared" si="436"/>
        <v>114.6348</v>
      </c>
      <c r="T9321" s="13">
        <f t="shared" si="437"/>
        <v>49.129200000000012</v>
      </c>
      <c r="U9321" s="2">
        <f t="shared" si="435"/>
        <v>0.30000000000000004</v>
      </c>
      <c r="V9321">
        <f>Table1[[#This Row],[Ship Date]]-Table1[[#This Row],[Order Date]]</f>
        <v>5</v>
      </c>
    </row>
    <row r="9322" spans="1:22" x14ac:dyDescent="0.35">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s="13">
        <v>183.92</v>
      </c>
      <c r="S9322" s="13">
        <f t="shared" si="436"/>
        <v>128.74399999999997</v>
      </c>
      <c r="T9322" s="13">
        <f t="shared" si="437"/>
        <v>55.176000000000016</v>
      </c>
      <c r="U9322" s="2">
        <f t="shared" si="435"/>
        <v>0.3000000000000001</v>
      </c>
      <c r="V9322">
        <f>Table1[[#This Row],[Ship Date]]-Table1[[#This Row],[Order Date]]</f>
        <v>5</v>
      </c>
    </row>
    <row r="9323" spans="1:22" x14ac:dyDescent="0.35">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s="13">
        <v>11.375999999999999</v>
      </c>
      <c r="S9323" s="13">
        <f t="shared" si="436"/>
        <v>7.9631999999999987</v>
      </c>
      <c r="T9323" s="13">
        <f t="shared" si="437"/>
        <v>3.4128000000000007</v>
      </c>
      <c r="U9323" s="2">
        <f t="shared" si="435"/>
        <v>0.3000000000000001</v>
      </c>
      <c r="V9323">
        <f>Table1[[#This Row],[Ship Date]]-Table1[[#This Row],[Order Date]]</f>
        <v>4</v>
      </c>
    </row>
    <row r="9324" spans="1:22" x14ac:dyDescent="0.35">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s="13">
        <v>66.111999999999995</v>
      </c>
      <c r="S9324" s="13">
        <f t="shared" si="436"/>
        <v>46.278399999999991</v>
      </c>
      <c r="T9324" s="13">
        <f t="shared" si="437"/>
        <v>19.833600000000004</v>
      </c>
      <c r="U9324" s="2">
        <f t="shared" si="435"/>
        <v>0.3000000000000001</v>
      </c>
      <c r="V9324">
        <f>Table1[[#This Row],[Ship Date]]-Table1[[#This Row],[Order Date]]</f>
        <v>4</v>
      </c>
    </row>
    <row r="9325" spans="1:22" x14ac:dyDescent="0.35">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s="13">
        <v>211.04</v>
      </c>
      <c r="S9325" s="13">
        <f t="shared" si="436"/>
        <v>147.72799999999998</v>
      </c>
      <c r="T9325" s="13">
        <f t="shared" si="437"/>
        <v>63.312000000000012</v>
      </c>
      <c r="U9325" s="2">
        <f t="shared" si="435"/>
        <v>0.30000000000000004</v>
      </c>
      <c r="V9325">
        <f>Table1[[#This Row],[Ship Date]]-Table1[[#This Row],[Order Date]]</f>
        <v>6</v>
      </c>
    </row>
    <row r="9326" spans="1:22" x14ac:dyDescent="0.35">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s="13">
        <v>594.81600000000003</v>
      </c>
      <c r="S9326" s="13">
        <f t="shared" si="436"/>
        <v>416.37119999999999</v>
      </c>
      <c r="T9326" s="13">
        <f t="shared" si="437"/>
        <v>178.44480000000004</v>
      </c>
      <c r="U9326" s="2">
        <f t="shared" si="435"/>
        <v>0.30000000000000004</v>
      </c>
      <c r="V9326">
        <f>Table1[[#This Row],[Ship Date]]-Table1[[#This Row],[Order Date]]</f>
        <v>6</v>
      </c>
    </row>
    <row r="9327" spans="1:22" x14ac:dyDescent="0.35">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s="13">
        <v>72.959999999999994</v>
      </c>
      <c r="S9327" s="13">
        <f t="shared" si="436"/>
        <v>51.071999999999996</v>
      </c>
      <c r="T9327" s="13">
        <f t="shared" si="437"/>
        <v>21.887999999999998</v>
      </c>
      <c r="U9327" s="2">
        <f t="shared" si="435"/>
        <v>0.3</v>
      </c>
      <c r="V9327">
        <f>Table1[[#This Row],[Ship Date]]-Table1[[#This Row],[Order Date]]</f>
        <v>6</v>
      </c>
    </row>
    <row r="9328" spans="1:22" x14ac:dyDescent="0.35">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s="13">
        <v>80.959999999999994</v>
      </c>
      <c r="S9328" s="13">
        <f t="shared" si="436"/>
        <v>56.67199999999999</v>
      </c>
      <c r="T9328" s="13">
        <f t="shared" si="437"/>
        <v>24.288000000000004</v>
      </c>
      <c r="U9328" s="2">
        <f t="shared" si="435"/>
        <v>0.30000000000000004</v>
      </c>
      <c r="V9328">
        <f>Table1[[#This Row],[Ship Date]]-Table1[[#This Row],[Order Date]]</f>
        <v>3</v>
      </c>
    </row>
    <row r="9329" spans="1:22" x14ac:dyDescent="0.35">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s="13">
        <v>455.71199999999999</v>
      </c>
      <c r="S9329" s="13">
        <f t="shared" si="436"/>
        <v>318.99839999999995</v>
      </c>
      <c r="T9329" s="13">
        <f t="shared" si="437"/>
        <v>136.71360000000004</v>
      </c>
      <c r="U9329" s="2">
        <f t="shared" si="435"/>
        <v>0.3000000000000001</v>
      </c>
      <c r="V9329">
        <f>Table1[[#This Row],[Ship Date]]-Table1[[#This Row],[Order Date]]</f>
        <v>3</v>
      </c>
    </row>
    <row r="9330" spans="1:22" x14ac:dyDescent="0.35">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s="13">
        <v>25.98</v>
      </c>
      <c r="S9330" s="13">
        <f t="shared" si="436"/>
        <v>18.186</v>
      </c>
      <c r="T9330" s="13">
        <f t="shared" si="437"/>
        <v>7.7940000000000005</v>
      </c>
      <c r="U9330" s="2">
        <f t="shared" si="435"/>
        <v>0.3</v>
      </c>
      <c r="V9330">
        <f>Table1[[#This Row],[Ship Date]]-Table1[[#This Row],[Order Date]]</f>
        <v>3</v>
      </c>
    </row>
    <row r="9331" spans="1:22" x14ac:dyDescent="0.35">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s="13">
        <v>45.28</v>
      </c>
      <c r="S9331" s="13">
        <f t="shared" si="436"/>
        <v>31.695999999999998</v>
      </c>
      <c r="T9331" s="13">
        <f t="shared" si="437"/>
        <v>13.584000000000003</v>
      </c>
      <c r="U9331" s="2">
        <f t="shared" si="435"/>
        <v>0.30000000000000004</v>
      </c>
      <c r="V9331">
        <f>Table1[[#This Row],[Ship Date]]-Table1[[#This Row],[Order Date]]</f>
        <v>2</v>
      </c>
    </row>
    <row r="9332" spans="1:22" x14ac:dyDescent="0.3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s="13">
        <v>15.56</v>
      </c>
      <c r="S9332" s="13">
        <f t="shared" si="436"/>
        <v>10.891999999999999</v>
      </c>
      <c r="T9332" s="13">
        <f t="shared" si="437"/>
        <v>4.668000000000001</v>
      </c>
      <c r="U9332" s="2">
        <f t="shared" si="435"/>
        <v>0.30000000000000004</v>
      </c>
      <c r="V9332">
        <f>Table1[[#This Row],[Ship Date]]-Table1[[#This Row],[Order Date]]</f>
        <v>6</v>
      </c>
    </row>
    <row r="9333" spans="1:22" x14ac:dyDescent="0.35">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s="13">
        <v>859.2</v>
      </c>
      <c r="S9333" s="13">
        <f t="shared" si="436"/>
        <v>601.43999999999994</v>
      </c>
      <c r="T9333" s="13">
        <f t="shared" si="437"/>
        <v>257.7600000000001</v>
      </c>
      <c r="U9333" s="2">
        <f t="shared" si="435"/>
        <v>0.3000000000000001</v>
      </c>
      <c r="V9333">
        <f>Table1[[#This Row],[Ship Date]]-Table1[[#This Row],[Order Date]]</f>
        <v>4</v>
      </c>
    </row>
    <row r="9334" spans="1:22" x14ac:dyDescent="0.35">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s="13">
        <v>195.68</v>
      </c>
      <c r="S9334" s="13">
        <f t="shared" si="436"/>
        <v>136.976</v>
      </c>
      <c r="T9334" s="13">
        <f t="shared" si="437"/>
        <v>58.704000000000008</v>
      </c>
      <c r="U9334" s="2">
        <f t="shared" si="435"/>
        <v>0.30000000000000004</v>
      </c>
      <c r="V9334">
        <f>Table1[[#This Row],[Ship Date]]-Table1[[#This Row],[Order Date]]</f>
        <v>2</v>
      </c>
    </row>
    <row r="9335" spans="1:22" x14ac:dyDescent="0.35">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s="13">
        <v>14.2</v>
      </c>
      <c r="S9335" s="13">
        <f t="shared" si="436"/>
        <v>9.94</v>
      </c>
      <c r="T9335" s="13">
        <f t="shared" si="437"/>
        <v>4.26</v>
      </c>
      <c r="U9335" s="2">
        <f t="shared" si="435"/>
        <v>0.3</v>
      </c>
      <c r="V9335">
        <f>Table1[[#This Row],[Ship Date]]-Table1[[#This Row],[Order Date]]</f>
        <v>2</v>
      </c>
    </row>
    <row r="9336" spans="1:22" x14ac:dyDescent="0.35">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s="13">
        <v>314.35199999999998</v>
      </c>
      <c r="S9336" s="13">
        <f t="shared" si="436"/>
        <v>220.04639999999998</v>
      </c>
      <c r="T9336" s="13">
        <f t="shared" si="437"/>
        <v>94.305599999999998</v>
      </c>
      <c r="U9336" s="2">
        <f t="shared" si="435"/>
        <v>0.30000000000000004</v>
      </c>
      <c r="V9336">
        <f>Table1[[#This Row],[Ship Date]]-Table1[[#This Row],[Order Date]]</f>
        <v>1</v>
      </c>
    </row>
    <row r="9337" spans="1:22" x14ac:dyDescent="0.35">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s="13">
        <v>4.6079999999999997</v>
      </c>
      <c r="S9337" s="13">
        <f t="shared" si="436"/>
        <v>3.2255999999999996</v>
      </c>
      <c r="T9337" s="13">
        <f t="shared" si="437"/>
        <v>1.3824000000000001</v>
      </c>
      <c r="U9337" s="2">
        <f t="shared" si="435"/>
        <v>0.30000000000000004</v>
      </c>
      <c r="V9337">
        <f>Table1[[#This Row],[Ship Date]]-Table1[[#This Row],[Order Date]]</f>
        <v>1</v>
      </c>
    </row>
    <row r="9338" spans="1:22" x14ac:dyDescent="0.35">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s="13">
        <v>17.899999999999999</v>
      </c>
      <c r="S9338" s="13">
        <f t="shared" si="436"/>
        <v>12.529999999999998</v>
      </c>
      <c r="T9338" s="13">
        <f t="shared" si="437"/>
        <v>5.370000000000001</v>
      </c>
      <c r="U9338" s="2">
        <f t="shared" si="435"/>
        <v>0.3000000000000001</v>
      </c>
      <c r="V9338">
        <f>Table1[[#This Row],[Ship Date]]-Table1[[#This Row],[Order Date]]</f>
        <v>4</v>
      </c>
    </row>
    <row r="9339" spans="1:22" x14ac:dyDescent="0.35">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s="13">
        <v>2.992</v>
      </c>
      <c r="S9339" s="13">
        <f t="shared" si="436"/>
        <v>2.0943999999999998</v>
      </c>
      <c r="T9339" s="13">
        <f t="shared" si="437"/>
        <v>0.89760000000000018</v>
      </c>
      <c r="U9339" s="2">
        <f t="shared" si="435"/>
        <v>0.30000000000000004</v>
      </c>
      <c r="V9339">
        <f>Table1[[#This Row],[Ship Date]]-Table1[[#This Row],[Order Date]]</f>
        <v>3</v>
      </c>
    </row>
    <row r="9340" spans="1:22" x14ac:dyDescent="0.35">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s="13">
        <v>20.064</v>
      </c>
      <c r="S9340" s="13">
        <f t="shared" si="436"/>
        <v>14.044799999999999</v>
      </c>
      <c r="T9340" s="13">
        <f t="shared" si="437"/>
        <v>6.0192000000000014</v>
      </c>
      <c r="U9340" s="2">
        <f t="shared" si="435"/>
        <v>0.30000000000000004</v>
      </c>
      <c r="V9340">
        <f>Table1[[#This Row],[Ship Date]]-Table1[[#This Row],[Order Date]]</f>
        <v>3</v>
      </c>
    </row>
    <row r="9341" spans="1:22" x14ac:dyDescent="0.35">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s="13">
        <v>146.72999999999999</v>
      </c>
      <c r="S9341" s="13">
        <f t="shared" si="436"/>
        <v>102.71099999999998</v>
      </c>
      <c r="T9341" s="13">
        <f t="shared" si="437"/>
        <v>44.019000000000005</v>
      </c>
      <c r="U9341" s="2">
        <f t="shared" si="435"/>
        <v>0.30000000000000004</v>
      </c>
      <c r="V9341">
        <f>Table1[[#This Row],[Ship Date]]-Table1[[#This Row],[Order Date]]</f>
        <v>3</v>
      </c>
    </row>
    <row r="9342" spans="1:22" x14ac:dyDescent="0.35">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s="13">
        <v>18.75</v>
      </c>
      <c r="S9342" s="13">
        <f t="shared" si="436"/>
        <v>13.125</v>
      </c>
      <c r="T9342" s="13">
        <f t="shared" si="437"/>
        <v>5.625</v>
      </c>
      <c r="U9342" s="2">
        <f t="shared" si="435"/>
        <v>0.3</v>
      </c>
      <c r="V9342">
        <f>Table1[[#This Row],[Ship Date]]-Table1[[#This Row],[Order Date]]</f>
        <v>3</v>
      </c>
    </row>
    <row r="9343" spans="1:22" x14ac:dyDescent="0.35">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s="13">
        <v>117.57599999999999</v>
      </c>
      <c r="S9343" s="13">
        <f t="shared" si="436"/>
        <v>82.30319999999999</v>
      </c>
      <c r="T9343" s="13">
        <f t="shared" si="437"/>
        <v>35.272800000000004</v>
      </c>
      <c r="U9343" s="2">
        <f t="shared" si="435"/>
        <v>0.30000000000000004</v>
      </c>
      <c r="V9343">
        <f>Table1[[#This Row],[Ship Date]]-Table1[[#This Row],[Order Date]]</f>
        <v>3</v>
      </c>
    </row>
    <row r="9344" spans="1:22" x14ac:dyDescent="0.35">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s="13">
        <v>51.183999999999997</v>
      </c>
      <c r="S9344" s="13">
        <f t="shared" si="436"/>
        <v>35.828799999999994</v>
      </c>
      <c r="T9344" s="13">
        <f t="shared" si="437"/>
        <v>15.355200000000004</v>
      </c>
      <c r="U9344" s="2">
        <f t="shared" si="435"/>
        <v>0.3000000000000001</v>
      </c>
      <c r="V9344">
        <f>Table1[[#This Row],[Ship Date]]-Table1[[#This Row],[Order Date]]</f>
        <v>5</v>
      </c>
    </row>
    <row r="9345" spans="1:22" x14ac:dyDescent="0.35">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s="13">
        <v>455.97</v>
      </c>
      <c r="S9345" s="13">
        <f t="shared" si="436"/>
        <v>319.17899999999997</v>
      </c>
      <c r="T9345" s="13">
        <f t="shared" si="437"/>
        <v>136.79100000000005</v>
      </c>
      <c r="U9345" s="2">
        <f t="shared" si="435"/>
        <v>0.3000000000000001</v>
      </c>
      <c r="V9345">
        <f>Table1[[#This Row],[Ship Date]]-Table1[[#This Row],[Order Date]]</f>
        <v>3</v>
      </c>
    </row>
    <row r="9346" spans="1:22" x14ac:dyDescent="0.35">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s="13">
        <v>5.7149999999999999</v>
      </c>
      <c r="S9346" s="13">
        <f t="shared" si="436"/>
        <v>4.0004999999999997</v>
      </c>
      <c r="T9346" s="13">
        <f t="shared" si="437"/>
        <v>1.7145000000000001</v>
      </c>
      <c r="U9346" s="2">
        <f t="shared" si="435"/>
        <v>0.30000000000000004</v>
      </c>
      <c r="V9346">
        <f>Table1[[#This Row],[Ship Date]]-Table1[[#This Row],[Order Date]]</f>
        <v>3</v>
      </c>
    </row>
    <row r="9347" spans="1:22" x14ac:dyDescent="0.35">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s="13">
        <v>57.594000000000001</v>
      </c>
      <c r="S9347" s="13">
        <f t="shared" si="436"/>
        <v>40.315799999999996</v>
      </c>
      <c r="T9347" s="13">
        <f t="shared" si="437"/>
        <v>17.278200000000005</v>
      </c>
      <c r="U9347" s="2">
        <f t="shared" ref="U9347:U9410" si="438">T9347/R9347</f>
        <v>0.3000000000000001</v>
      </c>
      <c r="V9347">
        <f>Table1[[#This Row],[Ship Date]]-Table1[[#This Row],[Order Date]]</f>
        <v>3</v>
      </c>
    </row>
    <row r="9348" spans="1:22" x14ac:dyDescent="0.35">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s="13">
        <v>30.143999999999998</v>
      </c>
      <c r="S9348" s="13">
        <f t="shared" ref="S9348:S9411" si="439">R9348*0.7</f>
        <v>21.100799999999996</v>
      </c>
      <c r="T9348" s="13">
        <f t="shared" ref="T9348:T9411" si="440">R9348-S9348</f>
        <v>9.0432000000000023</v>
      </c>
      <c r="U9348" s="2">
        <f t="shared" si="438"/>
        <v>0.3000000000000001</v>
      </c>
      <c r="V9348">
        <f>Table1[[#This Row],[Ship Date]]-Table1[[#This Row],[Order Date]]</f>
        <v>3</v>
      </c>
    </row>
    <row r="9349" spans="1:22" x14ac:dyDescent="0.35">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s="13">
        <v>899.43</v>
      </c>
      <c r="S9349" s="13">
        <f t="shared" si="439"/>
        <v>629.60099999999989</v>
      </c>
      <c r="T9349" s="13">
        <f t="shared" si="440"/>
        <v>269.82900000000006</v>
      </c>
      <c r="U9349" s="2">
        <f t="shared" si="438"/>
        <v>0.3000000000000001</v>
      </c>
      <c r="V9349">
        <f>Table1[[#This Row],[Ship Date]]-Table1[[#This Row],[Order Date]]</f>
        <v>3</v>
      </c>
    </row>
    <row r="9350" spans="1:22" x14ac:dyDescent="0.3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s="13">
        <v>842.72</v>
      </c>
      <c r="S9350" s="13">
        <f t="shared" si="439"/>
        <v>589.904</v>
      </c>
      <c r="T9350" s="13">
        <f t="shared" si="440"/>
        <v>252.81600000000003</v>
      </c>
      <c r="U9350" s="2">
        <f t="shared" si="438"/>
        <v>0.30000000000000004</v>
      </c>
      <c r="V9350">
        <f>Table1[[#This Row],[Ship Date]]-Table1[[#This Row],[Order Date]]</f>
        <v>6</v>
      </c>
    </row>
    <row r="9351" spans="1:22" x14ac:dyDescent="0.3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s="13">
        <v>41.96</v>
      </c>
      <c r="S9351" s="13">
        <f t="shared" si="439"/>
        <v>29.372</v>
      </c>
      <c r="T9351" s="13">
        <f t="shared" si="440"/>
        <v>12.588000000000001</v>
      </c>
      <c r="U9351" s="2">
        <f t="shared" si="438"/>
        <v>0.30000000000000004</v>
      </c>
      <c r="V9351">
        <f>Table1[[#This Row],[Ship Date]]-Table1[[#This Row],[Order Date]]</f>
        <v>6</v>
      </c>
    </row>
    <row r="9352" spans="1:22" x14ac:dyDescent="0.35">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s="13">
        <v>13.215999999999999</v>
      </c>
      <c r="S9352" s="13">
        <f t="shared" si="439"/>
        <v>9.251199999999999</v>
      </c>
      <c r="T9352" s="13">
        <f t="shared" si="440"/>
        <v>3.9648000000000003</v>
      </c>
      <c r="U9352" s="2">
        <f t="shared" si="438"/>
        <v>0.30000000000000004</v>
      </c>
      <c r="V9352">
        <f>Table1[[#This Row],[Ship Date]]-Table1[[#This Row],[Order Date]]</f>
        <v>4</v>
      </c>
    </row>
    <row r="9353" spans="1:22" x14ac:dyDescent="0.35">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s="13">
        <v>184.75200000000001</v>
      </c>
      <c r="S9353" s="13">
        <f t="shared" si="439"/>
        <v>129.32640000000001</v>
      </c>
      <c r="T9353" s="13">
        <f t="shared" si="440"/>
        <v>55.425600000000003</v>
      </c>
      <c r="U9353" s="2">
        <f t="shared" si="438"/>
        <v>0.3</v>
      </c>
      <c r="V9353">
        <f>Table1[[#This Row],[Ship Date]]-Table1[[#This Row],[Order Date]]</f>
        <v>4</v>
      </c>
    </row>
    <row r="9354" spans="1:22" x14ac:dyDescent="0.35">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s="13">
        <v>520.46400000000006</v>
      </c>
      <c r="S9354" s="13">
        <f t="shared" si="439"/>
        <v>364.32480000000004</v>
      </c>
      <c r="T9354" s="13">
        <f t="shared" si="440"/>
        <v>156.13920000000002</v>
      </c>
      <c r="U9354" s="2">
        <f t="shared" si="438"/>
        <v>0.3</v>
      </c>
      <c r="V9354">
        <f>Table1[[#This Row],[Ship Date]]-Table1[[#This Row],[Order Date]]</f>
        <v>2</v>
      </c>
    </row>
    <row r="9355" spans="1:22" x14ac:dyDescent="0.35">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s="13">
        <v>11.423999999999999</v>
      </c>
      <c r="S9355" s="13">
        <f t="shared" si="439"/>
        <v>7.9967999999999995</v>
      </c>
      <c r="T9355" s="13">
        <f t="shared" si="440"/>
        <v>3.4272</v>
      </c>
      <c r="U9355" s="2">
        <f t="shared" si="438"/>
        <v>0.3</v>
      </c>
      <c r="V9355">
        <f>Table1[[#This Row],[Ship Date]]-Table1[[#This Row],[Order Date]]</f>
        <v>2</v>
      </c>
    </row>
    <row r="9356" spans="1:22" x14ac:dyDescent="0.3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s="13">
        <v>19.440000000000001</v>
      </c>
      <c r="S9356" s="13">
        <f t="shared" si="439"/>
        <v>13.608000000000001</v>
      </c>
      <c r="T9356" s="13">
        <f t="shared" si="440"/>
        <v>5.8320000000000007</v>
      </c>
      <c r="U9356" s="2">
        <f t="shared" si="438"/>
        <v>0.30000000000000004</v>
      </c>
      <c r="V9356">
        <f>Table1[[#This Row],[Ship Date]]-Table1[[#This Row],[Order Date]]</f>
        <v>4</v>
      </c>
    </row>
    <row r="9357" spans="1:22" x14ac:dyDescent="0.35">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s="13">
        <v>3.64</v>
      </c>
      <c r="S9357" s="13">
        <f t="shared" si="439"/>
        <v>2.548</v>
      </c>
      <c r="T9357" s="13">
        <f t="shared" si="440"/>
        <v>1.0920000000000001</v>
      </c>
      <c r="U9357" s="2">
        <f t="shared" si="438"/>
        <v>0.3</v>
      </c>
      <c r="V9357">
        <f>Table1[[#This Row],[Ship Date]]-Table1[[#This Row],[Order Date]]</f>
        <v>4</v>
      </c>
    </row>
    <row r="9358" spans="1:22" x14ac:dyDescent="0.35">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s="13">
        <v>18.54</v>
      </c>
      <c r="S9358" s="13">
        <f t="shared" si="439"/>
        <v>12.977999999999998</v>
      </c>
      <c r="T9358" s="13">
        <f t="shared" si="440"/>
        <v>5.5620000000000012</v>
      </c>
      <c r="U9358" s="2">
        <f t="shared" si="438"/>
        <v>0.3000000000000001</v>
      </c>
      <c r="V9358">
        <f>Table1[[#This Row],[Ship Date]]-Table1[[#This Row],[Order Date]]</f>
        <v>4</v>
      </c>
    </row>
    <row r="9359" spans="1:22" x14ac:dyDescent="0.35">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s="13">
        <v>43.12</v>
      </c>
      <c r="S9359" s="13">
        <f t="shared" si="439"/>
        <v>30.183999999999997</v>
      </c>
      <c r="T9359" s="13">
        <f t="shared" si="440"/>
        <v>12.936</v>
      </c>
      <c r="U9359" s="2">
        <f t="shared" si="438"/>
        <v>0.3</v>
      </c>
      <c r="V9359">
        <f>Table1[[#This Row],[Ship Date]]-Table1[[#This Row],[Order Date]]</f>
        <v>3</v>
      </c>
    </row>
    <row r="9360" spans="1:22" x14ac:dyDescent="0.35">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s="13">
        <v>313.72199999999998</v>
      </c>
      <c r="S9360" s="13">
        <f t="shared" si="439"/>
        <v>219.60539999999997</v>
      </c>
      <c r="T9360" s="13">
        <f t="shared" si="440"/>
        <v>94.116600000000005</v>
      </c>
      <c r="U9360" s="2">
        <f t="shared" si="438"/>
        <v>0.30000000000000004</v>
      </c>
      <c r="V9360">
        <f>Table1[[#This Row],[Ship Date]]-Table1[[#This Row],[Order Date]]</f>
        <v>3</v>
      </c>
    </row>
    <row r="9361" spans="1:22" x14ac:dyDescent="0.3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s="13">
        <v>45.98</v>
      </c>
      <c r="S9361" s="13">
        <f t="shared" si="439"/>
        <v>32.185999999999993</v>
      </c>
      <c r="T9361" s="13">
        <f t="shared" si="440"/>
        <v>13.794000000000004</v>
      </c>
      <c r="U9361" s="2">
        <f t="shared" si="438"/>
        <v>0.3000000000000001</v>
      </c>
      <c r="V9361">
        <f>Table1[[#This Row],[Ship Date]]-Table1[[#This Row],[Order Date]]</f>
        <v>3</v>
      </c>
    </row>
    <row r="9362" spans="1:22" x14ac:dyDescent="0.35">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s="13">
        <v>428.68</v>
      </c>
      <c r="S9362" s="13">
        <f t="shared" si="439"/>
        <v>300.07599999999996</v>
      </c>
      <c r="T9362" s="13">
        <f t="shared" si="440"/>
        <v>128.60400000000004</v>
      </c>
      <c r="U9362" s="2">
        <f t="shared" si="438"/>
        <v>0.3000000000000001</v>
      </c>
      <c r="V9362">
        <f>Table1[[#This Row],[Ship Date]]-Table1[[#This Row],[Order Date]]</f>
        <v>3</v>
      </c>
    </row>
    <row r="9363" spans="1:22" x14ac:dyDescent="0.3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s="13">
        <v>30.576000000000001</v>
      </c>
      <c r="S9363" s="13">
        <f t="shared" si="439"/>
        <v>21.403199999999998</v>
      </c>
      <c r="T9363" s="13">
        <f t="shared" si="440"/>
        <v>9.1728000000000023</v>
      </c>
      <c r="U9363" s="2">
        <f t="shared" si="438"/>
        <v>0.30000000000000004</v>
      </c>
      <c r="V9363">
        <f>Table1[[#This Row],[Ship Date]]-Table1[[#This Row],[Order Date]]</f>
        <v>4</v>
      </c>
    </row>
    <row r="9364" spans="1:22" x14ac:dyDescent="0.35">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s="13">
        <v>13.02</v>
      </c>
      <c r="S9364" s="13">
        <f t="shared" si="439"/>
        <v>9.113999999999999</v>
      </c>
      <c r="T9364" s="13">
        <f t="shared" si="440"/>
        <v>3.9060000000000006</v>
      </c>
      <c r="U9364" s="2">
        <f t="shared" si="438"/>
        <v>0.30000000000000004</v>
      </c>
      <c r="V9364">
        <f>Table1[[#This Row],[Ship Date]]-Table1[[#This Row],[Order Date]]</f>
        <v>4</v>
      </c>
    </row>
    <row r="9365" spans="1:22" x14ac:dyDescent="0.35">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s="13">
        <v>22.14</v>
      </c>
      <c r="S9365" s="13">
        <f t="shared" si="439"/>
        <v>15.497999999999999</v>
      </c>
      <c r="T9365" s="13">
        <f t="shared" si="440"/>
        <v>6.6420000000000012</v>
      </c>
      <c r="U9365" s="2">
        <f t="shared" si="438"/>
        <v>0.30000000000000004</v>
      </c>
      <c r="V9365">
        <f>Table1[[#This Row],[Ship Date]]-Table1[[#This Row],[Order Date]]</f>
        <v>4</v>
      </c>
    </row>
    <row r="9366" spans="1:22" x14ac:dyDescent="0.35">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s="13">
        <v>359.32</v>
      </c>
      <c r="S9366" s="13">
        <f t="shared" si="439"/>
        <v>251.52399999999997</v>
      </c>
      <c r="T9366" s="13">
        <f t="shared" si="440"/>
        <v>107.79600000000002</v>
      </c>
      <c r="U9366" s="2">
        <f t="shared" si="438"/>
        <v>0.30000000000000004</v>
      </c>
      <c r="V9366">
        <f>Table1[[#This Row],[Ship Date]]-Table1[[#This Row],[Order Date]]</f>
        <v>4</v>
      </c>
    </row>
    <row r="9367" spans="1:22" x14ac:dyDescent="0.35">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s="13">
        <v>11.56</v>
      </c>
      <c r="S9367" s="13">
        <f t="shared" si="439"/>
        <v>8.0920000000000005</v>
      </c>
      <c r="T9367" s="13">
        <f t="shared" si="440"/>
        <v>3.468</v>
      </c>
      <c r="U9367" s="2">
        <f t="shared" si="438"/>
        <v>0.3</v>
      </c>
      <c r="V9367">
        <f>Table1[[#This Row],[Ship Date]]-Table1[[#This Row],[Order Date]]</f>
        <v>3</v>
      </c>
    </row>
    <row r="9368" spans="1:22" x14ac:dyDescent="0.35">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s="13">
        <v>68.48</v>
      </c>
      <c r="S9368" s="13">
        <f t="shared" si="439"/>
        <v>47.936</v>
      </c>
      <c r="T9368" s="13">
        <f t="shared" si="440"/>
        <v>20.544000000000004</v>
      </c>
      <c r="U9368" s="2">
        <f t="shared" si="438"/>
        <v>0.30000000000000004</v>
      </c>
      <c r="V9368">
        <f>Table1[[#This Row],[Ship Date]]-Table1[[#This Row],[Order Date]]</f>
        <v>5</v>
      </c>
    </row>
    <row r="9369" spans="1:22" x14ac:dyDescent="0.35">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s="13">
        <v>1676.88</v>
      </c>
      <c r="S9369" s="13">
        <f t="shared" si="439"/>
        <v>1173.816</v>
      </c>
      <c r="T9369" s="13">
        <f t="shared" si="440"/>
        <v>503.06400000000008</v>
      </c>
      <c r="U9369" s="2">
        <f t="shared" si="438"/>
        <v>0.30000000000000004</v>
      </c>
      <c r="V9369">
        <f>Table1[[#This Row],[Ship Date]]-Table1[[#This Row],[Order Date]]</f>
        <v>5</v>
      </c>
    </row>
    <row r="9370" spans="1:22" x14ac:dyDescent="0.35">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s="13">
        <v>37.94</v>
      </c>
      <c r="S9370" s="13">
        <f t="shared" si="439"/>
        <v>26.557999999999996</v>
      </c>
      <c r="T9370" s="13">
        <f t="shared" si="440"/>
        <v>11.382000000000001</v>
      </c>
      <c r="U9370" s="2">
        <f t="shared" si="438"/>
        <v>0.30000000000000004</v>
      </c>
      <c r="V9370">
        <f>Table1[[#This Row],[Ship Date]]-Table1[[#This Row],[Order Date]]</f>
        <v>2</v>
      </c>
    </row>
    <row r="9371" spans="1:22" x14ac:dyDescent="0.35">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s="13">
        <v>272.97000000000003</v>
      </c>
      <c r="S9371" s="13">
        <f t="shared" si="439"/>
        <v>191.07900000000001</v>
      </c>
      <c r="T9371" s="13">
        <f t="shared" si="440"/>
        <v>81.89100000000002</v>
      </c>
      <c r="U9371" s="2">
        <f t="shared" si="438"/>
        <v>0.30000000000000004</v>
      </c>
      <c r="V9371">
        <f>Table1[[#This Row],[Ship Date]]-Table1[[#This Row],[Order Date]]</f>
        <v>2</v>
      </c>
    </row>
    <row r="9372" spans="1:22" x14ac:dyDescent="0.3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s="13">
        <v>41.567999999999998</v>
      </c>
      <c r="S9372" s="13">
        <f t="shared" si="439"/>
        <v>29.097599999999996</v>
      </c>
      <c r="T9372" s="13">
        <f t="shared" si="440"/>
        <v>12.470400000000001</v>
      </c>
      <c r="U9372" s="2">
        <f t="shared" si="438"/>
        <v>0.30000000000000004</v>
      </c>
      <c r="V9372">
        <f>Table1[[#This Row],[Ship Date]]-Table1[[#This Row],[Order Date]]</f>
        <v>2</v>
      </c>
    </row>
    <row r="9373" spans="1:22" x14ac:dyDescent="0.3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s="13">
        <v>317.05799999999999</v>
      </c>
      <c r="S9373" s="13">
        <f t="shared" si="439"/>
        <v>221.94059999999999</v>
      </c>
      <c r="T9373" s="13">
        <f t="shared" si="440"/>
        <v>95.117400000000004</v>
      </c>
      <c r="U9373" s="2">
        <f t="shared" si="438"/>
        <v>0.30000000000000004</v>
      </c>
      <c r="V9373">
        <f>Table1[[#This Row],[Ship Date]]-Table1[[#This Row],[Order Date]]</f>
        <v>2</v>
      </c>
    </row>
    <row r="9374" spans="1:22" x14ac:dyDescent="0.3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s="13">
        <v>8.0399999999999991</v>
      </c>
      <c r="S9374" s="13">
        <f t="shared" si="439"/>
        <v>5.6279999999999992</v>
      </c>
      <c r="T9374" s="13">
        <f t="shared" si="440"/>
        <v>2.4119999999999999</v>
      </c>
      <c r="U9374" s="2">
        <f t="shared" si="438"/>
        <v>0.30000000000000004</v>
      </c>
      <c r="V9374">
        <f>Table1[[#This Row],[Ship Date]]-Table1[[#This Row],[Order Date]]</f>
        <v>2</v>
      </c>
    </row>
    <row r="9375" spans="1:22" x14ac:dyDescent="0.35">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s="13">
        <v>419.94400000000002</v>
      </c>
      <c r="S9375" s="13">
        <f t="shared" si="439"/>
        <v>293.96080000000001</v>
      </c>
      <c r="T9375" s="13">
        <f t="shared" si="440"/>
        <v>125.98320000000001</v>
      </c>
      <c r="U9375" s="2">
        <f t="shared" si="438"/>
        <v>0.3</v>
      </c>
      <c r="V9375">
        <f>Table1[[#This Row],[Ship Date]]-Table1[[#This Row],[Order Date]]</f>
        <v>4</v>
      </c>
    </row>
    <row r="9376" spans="1:22" x14ac:dyDescent="0.35">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s="13">
        <v>61.38</v>
      </c>
      <c r="S9376" s="13">
        <f t="shared" si="439"/>
        <v>42.966000000000001</v>
      </c>
      <c r="T9376" s="13">
        <f t="shared" si="440"/>
        <v>18.414000000000001</v>
      </c>
      <c r="U9376" s="2">
        <f t="shared" si="438"/>
        <v>0.3</v>
      </c>
      <c r="V9376">
        <f>Table1[[#This Row],[Ship Date]]-Table1[[#This Row],[Order Date]]</f>
        <v>4</v>
      </c>
    </row>
    <row r="9377" spans="1:22" x14ac:dyDescent="0.35">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s="13">
        <v>50</v>
      </c>
      <c r="S9377" s="13">
        <f t="shared" si="439"/>
        <v>35</v>
      </c>
      <c r="T9377" s="13">
        <f t="shared" si="440"/>
        <v>15</v>
      </c>
      <c r="U9377" s="2">
        <f t="shared" si="438"/>
        <v>0.3</v>
      </c>
      <c r="V9377">
        <f>Table1[[#This Row],[Ship Date]]-Table1[[#This Row],[Order Date]]</f>
        <v>5</v>
      </c>
    </row>
    <row r="9378" spans="1:22" x14ac:dyDescent="0.35">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s="13">
        <v>31.8</v>
      </c>
      <c r="S9378" s="13">
        <f t="shared" si="439"/>
        <v>22.259999999999998</v>
      </c>
      <c r="T9378" s="13">
        <f t="shared" si="440"/>
        <v>9.5400000000000027</v>
      </c>
      <c r="U9378" s="2">
        <f t="shared" si="438"/>
        <v>0.3000000000000001</v>
      </c>
      <c r="V9378">
        <f>Table1[[#This Row],[Ship Date]]-Table1[[#This Row],[Order Date]]</f>
        <v>4</v>
      </c>
    </row>
    <row r="9379" spans="1:22" x14ac:dyDescent="0.35">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s="13">
        <v>32.56</v>
      </c>
      <c r="S9379" s="13">
        <f t="shared" si="439"/>
        <v>22.792000000000002</v>
      </c>
      <c r="T9379" s="13">
        <f t="shared" si="440"/>
        <v>9.7680000000000007</v>
      </c>
      <c r="U9379" s="2">
        <f t="shared" si="438"/>
        <v>0.3</v>
      </c>
      <c r="V9379">
        <f>Table1[[#This Row],[Ship Date]]-Table1[[#This Row],[Order Date]]</f>
        <v>4</v>
      </c>
    </row>
    <row r="9380" spans="1:22" x14ac:dyDescent="0.35">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s="13">
        <v>7.0720000000000001</v>
      </c>
      <c r="S9380" s="13">
        <f t="shared" si="439"/>
        <v>4.9504000000000001</v>
      </c>
      <c r="T9380" s="13">
        <f t="shared" si="440"/>
        <v>2.1215999999999999</v>
      </c>
      <c r="U9380" s="2">
        <f t="shared" si="438"/>
        <v>0.3</v>
      </c>
      <c r="V9380">
        <f>Table1[[#This Row],[Ship Date]]-Table1[[#This Row],[Order Date]]</f>
        <v>5</v>
      </c>
    </row>
    <row r="9381" spans="1:22" x14ac:dyDescent="0.35">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s="13">
        <v>45.527999999999999</v>
      </c>
      <c r="S9381" s="13">
        <f t="shared" si="439"/>
        <v>31.869599999999998</v>
      </c>
      <c r="T9381" s="13">
        <f t="shared" si="440"/>
        <v>13.6584</v>
      </c>
      <c r="U9381" s="2">
        <f t="shared" si="438"/>
        <v>0.3</v>
      </c>
      <c r="V9381">
        <f>Table1[[#This Row],[Ship Date]]-Table1[[#This Row],[Order Date]]</f>
        <v>4</v>
      </c>
    </row>
    <row r="9382" spans="1:22" x14ac:dyDescent="0.35">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s="13">
        <v>64.784000000000006</v>
      </c>
      <c r="S9382" s="13">
        <f t="shared" si="439"/>
        <v>45.348800000000004</v>
      </c>
      <c r="T9382" s="13">
        <f t="shared" si="440"/>
        <v>19.435200000000002</v>
      </c>
      <c r="U9382" s="2">
        <f t="shared" si="438"/>
        <v>0.3</v>
      </c>
      <c r="V9382">
        <f>Table1[[#This Row],[Ship Date]]-Table1[[#This Row],[Order Date]]</f>
        <v>4</v>
      </c>
    </row>
    <row r="9383" spans="1:22" x14ac:dyDescent="0.35">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s="13">
        <v>424.27199999999999</v>
      </c>
      <c r="S9383" s="13">
        <f t="shared" si="439"/>
        <v>296.99039999999997</v>
      </c>
      <c r="T9383" s="13">
        <f t="shared" si="440"/>
        <v>127.28160000000003</v>
      </c>
      <c r="U9383" s="2">
        <f t="shared" si="438"/>
        <v>0.30000000000000004</v>
      </c>
      <c r="V9383">
        <f>Table1[[#This Row],[Ship Date]]-Table1[[#This Row],[Order Date]]</f>
        <v>4</v>
      </c>
    </row>
    <row r="9384" spans="1:22" x14ac:dyDescent="0.35">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s="13">
        <v>1.3440000000000001</v>
      </c>
      <c r="S9384" s="13">
        <f t="shared" si="439"/>
        <v>0.94079999999999997</v>
      </c>
      <c r="T9384" s="13">
        <f t="shared" si="440"/>
        <v>0.40320000000000011</v>
      </c>
      <c r="U9384" s="2">
        <f t="shared" si="438"/>
        <v>0.30000000000000004</v>
      </c>
      <c r="V9384">
        <f>Table1[[#This Row],[Ship Date]]-Table1[[#This Row],[Order Date]]</f>
        <v>4</v>
      </c>
    </row>
    <row r="9385" spans="1:22" x14ac:dyDescent="0.35">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s="13">
        <v>83.92</v>
      </c>
      <c r="S9385" s="13">
        <f t="shared" si="439"/>
        <v>58.744</v>
      </c>
      <c r="T9385" s="13">
        <f t="shared" si="440"/>
        <v>25.176000000000002</v>
      </c>
      <c r="U9385" s="2">
        <f t="shared" si="438"/>
        <v>0.30000000000000004</v>
      </c>
      <c r="V9385">
        <f>Table1[[#This Row],[Ship Date]]-Table1[[#This Row],[Order Date]]</f>
        <v>4</v>
      </c>
    </row>
    <row r="9386" spans="1:22" x14ac:dyDescent="0.35">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s="13">
        <v>25.92</v>
      </c>
      <c r="S9386" s="13">
        <f t="shared" si="439"/>
        <v>18.143999999999998</v>
      </c>
      <c r="T9386" s="13">
        <f t="shared" si="440"/>
        <v>7.7760000000000034</v>
      </c>
      <c r="U9386" s="2">
        <f t="shared" si="438"/>
        <v>0.3000000000000001</v>
      </c>
      <c r="V9386">
        <f>Table1[[#This Row],[Ship Date]]-Table1[[#This Row],[Order Date]]</f>
        <v>5</v>
      </c>
    </row>
    <row r="9387" spans="1:22" x14ac:dyDescent="0.35">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s="13">
        <v>120.57599999999999</v>
      </c>
      <c r="S9387" s="13">
        <f t="shared" si="439"/>
        <v>84.403199999999984</v>
      </c>
      <c r="T9387" s="13">
        <f t="shared" si="440"/>
        <v>36.172800000000009</v>
      </c>
      <c r="U9387" s="2">
        <f t="shared" si="438"/>
        <v>0.3000000000000001</v>
      </c>
      <c r="V9387">
        <f>Table1[[#This Row],[Ship Date]]-Table1[[#This Row],[Order Date]]</f>
        <v>4</v>
      </c>
    </row>
    <row r="9388" spans="1:22" x14ac:dyDescent="0.35">
      <c r="A9388">
        <v>9387</v>
      </c>
      <c r="B9388" t="s">
        <v>10591</v>
      </c>
      <c r="C9388" s="1">
        <v>43119</v>
      </c>
      <c r="D9388" s="1">
        <v>43123</v>
      </c>
      <c r="E9388" t="s">
        <v>46</v>
      </c>
      <c r="F9388" t="s">
        <v>4473</v>
      </c>
      <c r="G9388" t="s">
        <v>4474</v>
      </c>
      <c r="H9388" t="s">
        <v>22</v>
      </c>
      <c r="I9388" t="s">
        <v>23</v>
      </c>
      <c r="J9388" t="s">
        <v>2222</v>
      </c>
      <c r="K9388" t="s">
        <v>5208</v>
      </c>
      <c r="L9388">
        <v>5410</v>
      </c>
      <c r="M9388" t="s">
        <v>144</v>
      </c>
      <c r="N9388" t="s">
        <v>1451</v>
      </c>
      <c r="O9388" t="s">
        <v>42</v>
      </c>
      <c r="P9388" t="s">
        <v>86</v>
      </c>
      <c r="Q9388" t="s">
        <v>1452</v>
      </c>
      <c r="R9388" s="13">
        <v>79.92</v>
      </c>
      <c r="S9388" s="13">
        <f t="shared" si="439"/>
        <v>55.943999999999996</v>
      </c>
      <c r="T9388" s="13">
        <f t="shared" si="440"/>
        <v>23.976000000000006</v>
      </c>
      <c r="U9388" s="2">
        <f t="shared" si="438"/>
        <v>0.30000000000000004</v>
      </c>
      <c r="V9388">
        <f>Table1[[#This Row],[Ship Date]]-Table1[[#This Row],[Order Date]]</f>
        <v>4</v>
      </c>
    </row>
    <row r="9389" spans="1:22" x14ac:dyDescent="0.35">
      <c r="A9389">
        <v>9388</v>
      </c>
      <c r="B9389" t="s">
        <v>10591</v>
      </c>
      <c r="C9389" s="1">
        <v>43119</v>
      </c>
      <c r="D9389" s="1">
        <v>43123</v>
      </c>
      <c r="E9389" t="s">
        <v>46</v>
      </c>
      <c r="F9389" t="s">
        <v>4473</v>
      </c>
      <c r="G9389" t="s">
        <v>4474</v>
      </c>
      <c r="H9389" t="s">
        <v>22</v>
      </c>
      <c r="I9389" t="s">
        <v>23</v>
      </c>
      <c r="J9389" t="s">
        <v>2222</v>
      </c>
      <c r="K9389" t="s">
        <v>5208</v>
      </c>
      <c r="L9389">
        <v>5410</v>
      </c>
      <c r="M9389" t="s">
        <v>144</v>
      </c>
      <c r="N9389" t="s">
        <v>1250</v>
      </c>
      <c r="O9389" t="s">
        <v>42</v>
      </c>
      <c r="P9389" t="s">
        <v>86</v>
      </c>
      <c r="Q9389" t="s">
        <v>1251</v>
      </c>
      <c r="R9389" s="13">
        <v>12.28</v>
      </c>
      <c r="S9389" s="13">
        <f t="shared" si="439"/>
        <v>8.5959999999999983</v>
      </c>
      <c r="T9389" s="13">
        <f t="shared" si="440"/>
        <v>3.6840000000000011</v>
      </c>
      <c r="U9389" s="2">
        <f t="shared" si="438"/>
        <v>0.3000000000000001</v>
      </c>
      <c r="V9389">
        <f>Table1[[#This Row],[Ship Date]]-Table1[[#This Row],[Order Date]]</f>
        <v>4</v>
      </c>
    </row>
    <row r="9390" spans="1:22" x14ac:dyDescent="0.35">
      <c r="A9390">
        <v>9389</v>
      </c>
      <c r="B9390" t="s">
        <v>10591</v>
      </c>
      <c r="C9390" s="1">
        <v>43119</v>
      </c>
      <c r="D9390" s="1">
        <v>43123</v>
      </c>
      <c r="E9390" t="s">
        <v>46</v>
      </c>
      <c r="F9390" t="s">
        <v>4473</v>
      </c>
      <c r="G9390" t="s">
        <v>4474</v>
      </c>
      <c r="H9390" t="s">
        <v>22</v>
      </c>
      <c r="I9390" t="s">
        <v>23</v>
      </c>
      <c r="J9390" t="s">
        <v>2222</v>
      </c>
      <c r="K9390" t="s">
        <v>5208</v>
      </c>
      <c r="L9390">
        <v>5410</v>
      </c>
      <c r="M9390" t="s">
        <v>144</v>
      </c>
      <c r="N9390" t="s">
        <v>4425</v>
      </c>
      <c r="O9390" t="s">
        <v>42</v>
      </c>
      <c r="P9390" t="s">
        <v>74</v>
      </c>
      <c r="Q9390" t="s">
        <v>4426</v>
      </c>
      <c r="R9390" s="13">
        <v>542.94000000000005</v>
      </c>
      <c r="S9390" s="13">
        <f t="shared" si="439"/>
        <v>380.05799999999999</v>
      </c>
      <c r="T9390" s="13">
        <f t="shared" si="440"/>
        <v>162.88200000000006</v>
      </c>
      <c r="U9390" s="2">
        <f t="shared" si="438"/>
        <v>0.3000000000000001</v>
      </c>
      <c r="V9390">
        <f>Table1[[#This Row],[Ship Date]]-Table1[[#This Row],[Order Date]]</f>
        <v>4</v>
      </c>
    </row>
    <row r="9391" spans="1:22" x14ac:dyDescent="0.35">
      <c r="A9391">
        <v>9390</v>
      </c>
      <c r="B9391" t="s">
        <v>10591</v>
      </c>
      <c r="C9391" s="1">
        <v>43119</v>
      </c>
      <c r="D9391" s="1">
        <v>43123</v>
      </c>
      <c r="E9391" t="s">
        <v>46</v>
      </c>
      <c r="F9391" t="s">
        <v>4473</v>
      </c>
      <c r="G9391" t="s">
        <v>4474</v>
      </c>
      <c r="H9391" t="s">
        <v>22</v>
      </c>
      <c r="I9391" t="s">
        <v>23</v>
      </c>
      <c r="J9391" t="s">
        <v>2222</v>
      </c>
      <c r="K9391" t="s">
        <v>5208</v>
      </c>
      <c r="L9391">
        <v>5410</v>
      </c>
      <c r="M9391" t="s">
        <v>144</v>
      </c>
      <c r="N9391" t="s">
        <v>168</v>
      </c>
      <c r="O9391" t="s">
        <v>42</v>
      </c>
      <c r="P9391" t="s">
        <v>169</v>
      </c>
      <c r="Q9391" t="s">
        <v>170</v>
      </c>
      <c r="R9391" s="13">
        <v>2.04</v>
      </c>
      <c r="S9391" s="13">
        <f t="shared" si="439"/>
        <v>1.4279999999999999</v>
      </c>
      <c r="T9391" s="13">
        <f t="shared" si="440"/>
        <v>0.6120000000000001</v>
      </c>
      <c r="U9391" s="2">
        <f t="shared" si="438"/>
        <v>0.30000000000000004</v>
      </c>
      <c r="V9391">
        <f>Table1[[#This Row],[Ship Date]]-Table1[[#This Row],[Order Date]]</f>
        <v>4</v>
      </c>
    </row>
    <row r="9392" spans="1:22" x14ac:dyDescent="0.35">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s="13">
        <v>228.92</v>
      </c>
      <c r="S9392" s="13">
        <f t="shared" si="439"/>
        <v>160.24399999999997</v>
      </c>
      <c r="T9392" s="13">
        <f t="shared" si="440"/>
        <v>68.676000000000016</v>
      </c>
      <c r="U9392" s="2">
        <f t="shared" si="438"/>
        <v>0.3000000000000001</v>
      </c>
      <c r="V9392">
        <f>Table1[[#This Row],[Ship Date]]-Table1[[#This Row],[Order Date]]</f>
        <v>5</v>
      </c>
    </row>
    <row r="9393" spans="1:22" x14ac:dyDescent="0.35">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s="13">
        <v>7.992</v>
      </c>
      <c r="S9393" s="13">
        <f t="shared" si="439"/>
        <v>5.5943999999999994</v>
      </c>
      <c r="T9393" s="13">
        <f t="shared" si="440"/>
        <v>2.3976000000000006</v>
      </c>
      <c r="U9393" s="2">
        <f t="shared" si="438"/>
        <v>0.3000000000000001</v>
      </c>
      <c r="V9393">
        <f>Table1[[#This Row],[Ship Date]]-Table1[[#This Row],[Order Date]]</f>
        <v>3</v>
      </c>
    </row>
    <row r="9394" spans="1:22" x14ac:dyDescent="0.35">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s="13">
        <v>582.33600000000001</v>
      </c>
      <c r="S9394" s="13">
        <f t="shared" si="439"/>
        <v>407.6352</v>
      </c>
      <c r="T9394" s="13">
        <f t="shared" si="440"/>
        <v>174.70080000000002</v>
      </c>
      <c r="U9394" s="2">
        <f t="shared" si="438"/>
        <v>0.30000000000000004</v>
      </c>
      <c r="V9394">
        <f>Table1[[#This Row],[Ship Date]]-Table1[[#This Row],[Order Date]]</f>
        <v>0</v>
      </c>
    </row>
    <row r="9395" spans="1:22" x14ac:dyDescent="0.35">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s="13">
        <v>629.95000000000005</v>
      </c>
      <c r="S9395" s="13">
        <f t="shared" si="439"/>
        <v>440.96500000000003</v>
      </c>
      <c r="T9395" s="13">
        <f t="shared" si="440"/>
        <v>188.98500000000001</v>
      </c>
      <c r="U9395" s="2">
        <f t="shared" si="438"/>
        <v>0.3</v>
      </c>
      <c r="V9395">
        <f>Table1[[#This Row],[Ship Date]]-Table1[[#This Row],[Order Date]]</f>
        <v>3</v>
      </c>
    </row>
    <row r="9396" spans="1:22" x14ac:dyDescent="0.35">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s="13">
        <v>631.78200000000004</v>
      </c>
      <c r="S9396" s="13">
        <f t="shared" si="439"/>
        <v>442.24740000000003</v>
      </c>
      <c r="T9396" s="13">
        <f t="shared" si="440"/>
        <v>189.53460000000001</v>
      </c>
      <c r="U9396" s="2">
        <f t="shared" si="438"/>
        <v>0.3</v>
      </c>
      <c r="V9396">
        <f>Table1[[#This Row],[Ship Date]]-Table1[[#This Row],[Order Date]]</f>
        <v>3</v>
      </c>
    </row>
    <row r="9397" spans="1:22" x14ac:dyDescent="0.35">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s="13">
        <v>801.56799999999998</v>
      </c>
      <c r="S9397" s="13">
        <f t="shared" si="439"/>
        <v>561.09759999999994</v>
      </c>
      <c r="T9397" s="13">
        <f t="shared" si="440"/>
        <v>240.47040000000004</v>
      </c>
      <c r="U9397" s="2">
        <f t="shared" si="438"/>
        <v>0.30000000000000004</v>
      </c>
      <c r="V9397">
        <f>Table1[[#This Row],[Ship Date]]-Table1[[#This Row],[Order Date]]</f>
        <v>3</v>
      </c>
    </row>
    <row r="9398" spans="1:22" x14ac:dyDescent="0.35">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s="13">
        <v>75.180000000000007</v>
      </c>
      <c r="S9398" s="13">
        <f t="shared" si="439"/>
        <v>52.626000000000005</v>
      </c>
      <c r="T9398" s="13">
        <f t="shared" si="440"/>
        <v>22.554000000000002</v>
      </c>
      <c r="U9398" s="2">
        <f t="shared" si="438"/>
        <v>0.3</v>
      </c>
      <c r="V9398">
        <f>Table1[[#This Row],[Ship Date]]-Table1[[#This Row],[Order Date]]</f>
        <v>3</v>
      </c>
    </row>
    <row r="9399" spans="1:22" x14ac:dyDescent="0.35">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s="13">
        <v>30.98</v>
      </c>
      <c r="S9399" s="13">
        <f t="shared" si="439"/>
        <v>21.686</v>
      </c>
      <c r="T9399" s="13">
        <f t="shared" si="440"/>
        <v>9.2940000000000005</v>
      </c>
      <c r="U9399" s="2">
        <f t="shared" si="438"/>
        <v>0.3</v>
      </c>
      <c r="V9399">
        <f>Table1[[#This Row],[Ship Date]]-Table1[[#This Row],[Order Date]]</f>
        <v>3</v>
      </c>
    </row>
    <row r="9400" spans="1:22" x14ac:dyDescent="0.35">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s="13">
        <v>1349.91</v>
      </c>
      <c r="S9400" s="13">
        <f t="shared" si="439"/>
        <v>944.93700000000001</v>
      </c>
      <c r="T9400" s="13">
        <f t="shared" si="440"/>
        <v>404.97300000000007</v>
      </c>
      <c r="U9400" s="2">
        <f t="shared" si="438"/>
        <v>0.30000000000000004</v>
      </c>
      <c r="V9400">
        <f>Table1[[#This Row],[Ship Date]]-Table1[[#This Row],[Order Date]]</f>
        <v>3</v>
      </c>
    </row>
    <row r="9401" spans="1:22" x14ac:dyDescent="0.3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s="13">
        <v>14.112</v>
      </c>
      <c r="S9401" s="13">
        <f t="shared" si="439"/>
        <v>9.8783999999999992</v>
      </c>
      <c r="T9401" s="13">
        <f t="shared" si="440"/>
        <v>4.2336000000000009</v>
      </c>
      <c r="U9401" s="2">
        <f t="shared" si="438"/>
        <v>0.30000000000000004</v>
      </c>
      <c r="V9401">
        <f>Table1[[#This Row],[Ship Date]]-Table1[[#This Row],[Order Date]]</f>
        <v>4</v>
      </c>
    </row>
    <row r="9402" spans="1:22" x14ac:dyDescent="0.35">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s="13">
        <v>31.12</v>
      </c>
      <c r="S9402" s="13">
        <f t="shared" si="439"/>
        <v>21.783999999999999</v>
      </c>
      <c r="T9402" s="13">
        <f t="shared" si="440"/>
        <v>9.3360000000000021</v>
      </c>
      <c r="U9402" s="2">
        <f t="shared" si="438"/>
        <v>0.30000000000000004</v>
      </c>
      <c r="V9402">
        <f>Table1[[#This Row],[Ship Date]]-Table1[[#This Row],[Order Date]]</f>
        <v>5</v>
      </c>
    </row>
    <row r="9403" spans="1:22" x14ac:dyDescent="0.35">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s="13">
        <v>4.2720000000000002</v>
      </c>
      <c r="S9403" s="13">
        <f t="shared" si="439"/>
        <v>2.9904000000000002</v>
      </c>
      <c r="T9403" s="13">
        <f t="shared" si="440"/>
        <v>1.2816000000000001</v>
      </c>
      <c r="U9403" s="2">
        <f t="shared" si="438"/>
        <v>0.3</v>
      </c>
      <c r="V9403">
        <f>Table1[[#This Row],[Ship Date]]-Table1[[#This Row],[Order Date]]</f>
        <v>4</v>
      </c>
    </row>
    <row r="9404" spans="1:22" x14ac:dyDescent="0.35">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s="13">
        <v>209.148</v>
      </c>
      <c r="S9404" s="13">
        <f t="shared" si="439"/>
        <v>146.40359999999998</v>
      </c>
      <c r="T9404" s="13">
        <f t="shared" si="440"/>
        <v>62.744400000000013</v>
      </c>
      <c r="U9404" s="2">
        <f t="shared" si="438"/>
        <v>0.30000000000000004</v>
      </c>
      <c r="V9404">
        <f>Table1[[#This Row],[Ship Date]]-Table1[[#This Row],[Order Date]]</f>
        <v>5</v>
      </c>
    </row>
    <row r="9405" spans="1:22" x14ac:dyDescent="0.35">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s="13">
        <v>1591.02</v>
      </c>
      <c r="S9405" s="13">
        <f t="shared" si="439"/>
        <v>1113.7139999999999</v>
      </c>
      <c r="T9405" s="13">
        <f t="shared" si="440"/>
        <v>477.30600000000004</v>
      </c>
      <c r="U9405" s="2">
        <f t="shared" si="438"/>
        <v>0.30000000000000004</v>
      </c>
      <c r="V9405">
        <f>Table1[[#This Row],[Ship Date]]-Table1[[#This Row],[Order Date]]</f>
        <v>5</v>
      </c>
    </row>
    <row r="9406" spans="1:22" x14ac:dyDescent="0.35">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s="13">
        <v>7.92</v>
      </c>
      <c r="S9406" s="13">
        <f t="shared" si="439"/>
        <v>5.5439999999999996</v>
      </c>
      <c r="T9406" s="13">
        <f t="shared" si="440"/>
        <v>2.3760000000000003</v>
      </c>
      <c r="U9406" s="2">
        <f t="shared" si="438"/>
        <v>0.30000000000000004</v>
      </c>
      <c r="V9406">
        <f>Table1[[#This Row],[Ship Date]]-Table1[[#This Row],[Order Date]]</f>
        <v>4</v>
      </c>
    </row>
    <row r="9407" spans="1:22" x14ac:dyDescent="0.3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s="13">
        <v>574.91</v>
      </c>
      <c r="S9407" s="13">
        <f t="shared" si="439"/>
        <v>402.43699999999995</v>
      </c>
      <c r="T9407" s="13">
        <f t="shared" si="440"/>
        <v>172.47300000000001</v>
      </c>
      <c r="U9407" s="2">
        <f t="shared" si="438"/>
        <v>0.30000000000000004</v>
      </c>
      <c r="V9407">
        <f>Table1[[#This Row],[Ship Date]]-Table1[[#This Row],[Order Date]]</f>
        <v>3</v>
      </c>
    </row>
    <row r="9408" spans="1:22" x14ac:dyDescent="0.3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s="13">
        <v>8.4480000000000004</v>
      </c>
      <c r="S9408" s="13">
        <f t="shared" si="439"/>
        <v>5.9135999999999997</v>
      </c>
      <c r="T9408" s="13">
        <f t="shared" si="440"/>
        <v>2.5344000000000007</v>
      </c>
      <c r="U9408" s="2">
        <f t="shared" si="438"/>
        <v>0.30000000000000004</v>
      </c>
      <c r="V9408">
        <f>Table1[[#This Row],[Ship Date]]-Table1[[#This Row],[Order Date]]</f>
        <v>3</v>
      </c>
    </row>
    <row r="9409" spans="1:22" x14ac:dyDescent="0.35">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s="13">
        <v>1071</v>
      </c>
      <c r="S9409" s="13">
        <f t="shared" si="439"/>
        <v>749.69999999999993</v>
      </c>
      <c r="T9409" s="13">
        <f t="shared" si="440"/>
        <v>321.30000000000007</v>
      </c>
      <c r="U9409" s="2">
        <f t="shared" si="438"/>
        <v>0.30000000000000004</v>
      </c>
      <c r="V9409">
        <f>Table1[[#This Row],[Ship Date]]-Table1[[#This Row],[Order Date]]</f>
        <v>2</v>
      </c>
    </row>
    <row r="9410" spans="1:22" x14ac:dyDescent="0.35">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s="13">
        <v>12.07</v>
      </c>
      <c r="S9410" s="13">
        <f t="shared" si="439"/>
        <v>8.4489999999999998</v>
      </c>
      <c r="T9410" s="13">
        <f t="shared" si="440"/>
        <v>3.6210000000000004</v>
      </c>
      <c r="U9410" s="2">
        <f t="shared" si="438"/>
        <v>0.30000000000000004</v>
      </c>
      <c r="V9410">
        <f>Table1[[#This Row],[Ship Date]]-Table1[[#This Row],[Order Date]]</f>
        <v>2</v>
      </c>
    </row>
    <row r="9411" spans="1:22" x14ac:dyDescent="0.35">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s="13">
        <v>3.2730000000000001</v>
      </c>
      <c r="S9411" s="13">
        <f t="shared" si="439"/>
        <v>2.2911000000000001</v>
      </c>
      <c r="T9411" s="13">
        <f t="shared" si="440"/>
        <v>0.9819</v>
      </c>
      <c r="U9411" s="2">
        <f t="shared" ref="U9411:U9474" si="441">T9411/R9411</f>
        <v>0.3</v>
      </c>
      <c r="V9411">
        <f>Table1[[#This Row],[Ship Date]]-Table1[[#This Row],[Order Date]]</f>
        <v>3</v>
      </c>
    </row>
    <row r="9412" spans="1:22" x14ac:dyDescent="0.35">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s="13">
        <v>87.92</v>
      </c>
      <c r="S9412" s="13">
        <f t="shared" ref="S9412:S9475" si="442">R9412*0.7</f>
        <v>61.543999999999997</v>
      </c>
      <c r="T9412" s="13">
        <f t="shared" ref="T9412:T9475" si="443">R9412-S9412</f>
        <v>26.376000000000005</v>
      </c>
      <c r="U9412" s="2">
        <f t="shared" si="441"/>
        <v>0.30000000000000004</v>
      </c>
      <c r="V9412">
        <f>Table1[[#This Row],[Ship Date]]-Table1[[#This Row],[Order Date]]</f>
        <v>3</v>
      </c>
    </row>
    <row r="9413" spans="1:22" x14ac:dyDescent="0.35">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s="13">
        <v>104.696</v>
      </c>
      <c r="S9413" s="13">
        <f t="shared" si="442"/>
        <v>73.287199999999999</v>
      </c>
      <c r="T9413" s="13">
        <f t="shared" si="443"/>
        <v>31.408799999999999</v>
      </c>
      <c r="U9413" s="2">
        <f t="shared" si="441"/>
        <v>0.3</v>
      </c>
      <c r="V9413">
        <f>Table1[[#This Row],[Ship Date]]-Table1[[#This Row],[Order Date]]</f>
        <v>4</v>
      </c>
    </row>
    <row r="9414" spans="1:22" x14ac:dyDescent="0.35">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s="13">
        <v>2803.92</v>
      </c>
      <c r="S9414" s="13">
        <f t="shared" si="442"/>
        <v>1962.7439999999999</v>
      </c>
      <c r="T9414" s="13">
        <f t="shared" si="443"/>
        <v>841.17600000000016</v>
      </c>
      <c r="U9414" s="2">
        <f t="shared" si="441"/>
        <v>0.30000000000000004</v>
      </c>
      <c r="V9414">
        <f>Table1[[#This Row],[Ship Date]]-Table1[[#This Row],[Order Date]]</f>
        <v>2</v>
      </c>
    </row>
    <row r="9415" spans="1:22" x14ac:dyDescent="0.35">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s="13">
        <v>6.8159999999999998</v>
      </c>
      <c r="S9415" s="13">
        <f t="shared" si="442"/>
        <v>4.7711999999999994</v>
      </c>
      <c r="T9415" s="13">
        <f t="shared" si="443"/>
        <v>2.0448000000000004</v>
      </c>
      <c r="U9415" s="2">
        <f t="shared" si="441"/>
        <v>0.30000000000000004</v>
      </c>
      <c r="V9415">
        <f>Table1[[#This Row],[Ship Date]]-Table1[[#This Row],[Order Date]]</f>
        <v>1</v>
      </c>
    </row>
    <row r="9416" spans="1:22" x14ac:dyDescent="0.35">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s="13">
        <v>249.584</v>
      </c>
      <c r="S9416" s="13">
        <f t="shared" si="442"/>
        <v>174.7088</v>
      </c>
      <c r="T9416" s="13">
        <f t="shared" si="443"/>
        <v>74.875200000000007</v>
      </c>
      <c r="U9416" s="2">
        <f t="shared" si="441"/>
        <v>0.30000000000000004</v>
      </c>
      <c r="V9416">
        <f>Table1[[#This Row],[Ship Date]]-Table1[[#This Row],[Order Date]]</f>
        <v>4</v>
      </c>
    </row>
    <row r="9417" spans="1:22" x14ac:dyDescent="0.35">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s="13">
        <v>17.940000000000001</v>
      </c>
      <c r="S9417" s="13">
        <f t="shared" si="442"/>
        <v>12.558</v>
      </c>
      <c r="T9417" s="13">
        <f t="shared" si="443"/>
        <v>5.3820000000000014</v>
      </c>
      <c r="U9417" s="2">
        <f t="shared" si="441"/>
        <v>0.30000000000000004</v>
      </c>
      <c r="V9417">
        <f>Table1[[#This Row],[Ship Date]]-Table1[[#This Row],[Order Date]]</f>
        <v>4</v>
      </c>
    </row>
    <row r="9418" spans="1:22" x14ac:dyDescent="0.35">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s="13">
        <v>10.11</v>
      </c>
      <c r="S9418" s="13">
        <f t="shared" si="442"/>
        <v>7.0769999999999991</v>
      </c>
      <c r="T9418" s="13">
        <f t="shared" si="443"/>
        <v>3.0330000000000004</v>
      </c>
      <c r="U9418" s="2">
        <f t="shared" si="441"/>
        <v>0.30000000000000004</v>
      </c>
      <c r="V9418">
        <f>Table1[[#This Row],[Ship Date]]-Table1[[#This Row],[Order Date]]</f>
        <v>4</v>
      </c>
    </row>
    <row r="9419" spans="1:22" x14ac:dyDescent="0.35">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s="13">
        <v>10.368</v>
      </c>
      <c r="S9419" s="13">
        <f t="shared" si="442"/>
        <v>7.2576000000000001</v>
      </c>
      <c r="T9419" s="13">
        <f t="shared" si="443"/>
        <v>3.1104000000000003</v>
      </c>
      <c r="U9419" s="2">
        <f t="shared" si="441"/>
        <v>0.30000000000000004</v>
      </c>
      <c r="V9419">
        <f>Table1[[#This Row],[Ship Date]]-Table1[[#This Row],[Order Date]]</f>
        <v>5</v>
      </c>
    </row>
    <row r="9420" spans="1:22" x14ac:dyDescent="0.35">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s="13">
        <v>11.952</v>
      </c>
      <c r="S9420" s="13">
        <f t="shared" si="442"/>
        <v>8.3663999999999987</v>
      </c>
      <c r="T9420" s="13">
        <f t="shared" si="443"/>
        <v>3.5856000000000012</v>
      </c>
      <c r="U9420" s="2">
        <f t="shared" si="441"/>
        <v>0.3000000000000001</v>
      </c>
      <c r="V9420">
        <f>Table1[[#This Row],[Ship Date]]-Table1[[#This Row],[Order Date]]</f>
        <v>5</v>
      </c>
    </row>
    <row r="9421" spans="1:22" x14ac:dyDescent="0.35">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s="13">
        <v>15.224</v>
      </c>
      <c r="S9421" s="13">
        <f t="shared" si="442"/>
        <v>10.656799999999999</v>
      </c>
      <c r="T9421" s="13">
        <f t="shared" si="443"/>
        <v>4.5672000000000015</v>
      </c>
      <c r="U9421" s="2">
        <f t="shared" si="441"/>
        <v>0.3000000000000001</v>
      </c>
      <c r="V9421">
        <f>Table1[[#This Row],[Ship Date]]-Table1[[#This Row],[Order Date]]</f>
        <v>2</v>
      </c>
    </row>
    <row r="9422" spans="1:22" x14ac:dyDescent="0.35">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s="13">
        <v>21.984000000000002</v>
      </c>
      <c r="S9422" s="13">
        <f t="shared" si="442"/>
        <v>15.3888</v>
      </c>
      <c r="T9422" s="13">
        <f t="shared" si="443"/>
        <v>6.5952000000000019</v>
      </c>
      <c r="U9422" s="2">
        <f t="shared" si="441"/>
        <v>0.30000000000000004</v>
      </c>
      <c r="V9422">
        <f>Table1[[#This Row],[Ship Date]]-Table1[[#This Row],[Order Date]]</f>
        <v>2</v>
      </c>
    </row>
    <row r="9423" spans="1:22" x14ac:dyDescent="0.35">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s="13">
        <v>604.75199999999995</v>
      </c>
      <c r="S9423" s="13">
        <f t="shared" si="442"/>
        <v>423.32639999999992</v>
      </c>
      <c r="T9423" s="13">
        <f t="shared" si="443"/>
        <v>181.42560000000003</v>
      </c>
      <c r="U9423" s="2">
        <f t="shared" si="441"/>
        <v>0.3000000000000001</v>
      </c>
      <c r="V9423">
        <f>Table1[[#This Row],[Ship Date]]-Table1[[#This Row],[Order Date]]</f>
        <v>4</v>
      </c>
    </row>
    <row r="9424" spans="1:22" x14ac:dyDescent="0.35">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s="13">
        <v>40.700000000000003</v>
      </c>
      <c r="S9424" s="13">
        <f t="shared" si="442"/>
        <v>28.49</v>
      </c>
      <c r="T9424" s="13">
        <f t="shared" si="443"/>
        <v>12.210000000000004</v>
      </c>
      <c r="U9424" s="2">
        <f t="shared" si="441"/>
        <v>0.3000000000000001</v>
      </c>
      <c r="V9424">
        <f>Table1[[#This Row],[Ship Date]]-Table1[[#This Row],[Order Date]]</f>
        <v>4</v>
      </c>
    </row>
    <row r="9425" spans="1:22" x14ac:dyDescent="0.35">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s="13">
        <v>302.37599999999998</v>
      </c>
      <c r="S9425" s="13">
        <f t="shared" si="442"/>
        <v>211.66319999999996</v>
      </c>
      <c r="T9425" s="13">
        <f t="shared" si="443"/>
        <v>90.712800000000016</v>
      </c>
      <c r="U9425" s="2">
        <f t="shared" si="441"/>
        <v>0.3000000000000001</v>
      </c>
      <c r="V9425">
        <f>Table1[[#This Row],[Ship Date]]-Table1[[#This Row],[Order Date]]</f>
        <v>4</v>
      </c>
    </row>
    <row r="9426" spans="1:22" x14ac:dyDescent="0.3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s="13">
        <v>45</v>
      </c>
      <c r="S9426" s="13">
        <f t="shared" si="442"/>
        <v>31.499999999999996</v>
      </c>
      <c r="T9426" s="13">
        <f t="shared" si="443"/>
        <v>13.500000000000004</v>
      </c>
      <c r="U9426" s="2">
        <f t="shared" si="441"/>
        <v>0.3000000000000001</v>
      </c>
      <c r="V9426">
        <f>Table1[[#This Row],[Ship Date]]-Table1[[#This Row],[Order Date]]</f>
        <v>4</v>
      </c>
    </row>
    <row r="9427" spans="1:22" x14ac:dyDescent="0.35">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s="13">
        <v>3785.2919999999999</v>
      </c>
      <c r="S9427" s="13">
        <f t="shared" si="442"/>
        <v>2649.7043999999996</v>
      </c>
      <c r="T9427" s="13">
        <f t="shared" si="443"/>
        <v>1135.5876000000003</v>
      </c>
      <c r="U9427" s="2">
        <f t="shared" si="441"/>
        <v>0.3000000000000001</v>
      </c>
      <c r="V9427">
        <f>Table1[[#This Row],[Ship Date]]-Table1[[#This Row],[Order Date]]</f>
        <v>5</v>
      </c>
    </row>
    <row r="9428" spans="1:22" x14ac:dyDescent="0.3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s="13">
        <v>35.4</v>
      </c>
      <c r="S9428" s="13">
        <f t="shared" si="442"/>
        <v>24.779999999999998</v>
      </c>
      <c r="T9428" s="13">
        <f t="shared" si="443"/>
        <v>10.620000000000001</v>
      </c>
      <c r="U9428" s="2">
        <f t="shared" si="441"/>
        <v>0.30000000000000004</v>
      </c>
      <c r="V9428">
        <f>Table1[[#This Row],[Ship Date]]-Table1[[#This Row],[Order Date]]</f>
        <v>5</v>
      </c>
    </row>
    <row r="9429" spans="1:22" x14ac:dyDescent="0.35">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s="13">
        <v>199.9</v>
      </c>
      <c r="S9429" s="13">
        <f t="shared" si="442"/>
        <v>139.93</v>
      </c>
      <c r="T9429" s="13">
        <f t="shared" si="443"/>
        <v>59.97</v>
      </c>
      <c r="U9429" s="2">
        <f t="shared" si="441"/>
        <v>0.3</v>
      </c>
      <c r="V9429">
        <f>Table1[[#This Row],[Ship Date]]-Table1[[#This Row],[Order Date]]</f>
        <v>4</v>
      </c>
    </row>
    <row r="9430" spans="1:22" x14ac:dyDescent="0.35">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s="13">
        <v>1212.96</v>
      </c>
      <c r="S9430" s="13">
        <f t="shared" si="442"/>
        <v>849.072</v>
      </c>
      <c r="T9430" s="13">
        <f t="shared" si="443"/>
        <v>363.88800000000003</v>
      </c>
      <c r="U9430" s="2">
        <f t="shared" si="441"/>
        <v>0.30000000000000004</v>
      </c>
      <c r="V9430">
        <f>Table1[[#This Row],[Ship Date]]-Table1[[#This Row],[Order Date]]</f>
        <v>5</v>
      </c>
    </row>
    <row r="9431" spans="1:22" x14ac:dyDescent="0.35">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s="13">
        <v>1099.96</v>
      </c>
      <c r="S9431" s="13">
        <f t="shared" si="442"/>
        <v>769.97199999999998</v>
      </c>
      <c r="T9431" s="13">
        <f t="shared" si="443"/>
        <v>329.98800000000006</v>
      </c>
      <c r="U9431" s="2">
        <f t="shared" si="441"/>
        <v>0.30000000000000004</v>
      </c>
      <c r="V9431">
        <f>Table1[[#This Row],[Ship Date]]-Table1[[#This Row],[Order Date]]</f>
        <v>4</v>
      </c>
    </row>
    <row r="9432" spans="1:22" x14ac:dyDescent="0.35">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s="13">
        <v>103.48099999999999</v>
      </c>
      <c r="S9432" s="13">
        <f t="shared" si="442"/>
        <v>72.436699999999988</v>
      </c>
      <c r="T9432" s="13">
        <f t="shared" si="443"/>
        <v>31.044300000000007</v>
      </c>
      <c r="U9432" s="2">
        <f t="shared" si="441"/>
        <v>0.3000000000000001</v>
      </c>
      <c r="V9432">
        <f>Table1[[#This Row],[Ship Date]]-Table1[[#This Row],[Order Date]]</f>
        <v>4</v>
      </c>
    </row>
    <row r="9433" spans="1:22" x14ac:dyDescent="0.35">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s="13">
        <v>5.9039999999999999</v>
      </c>
      <c r="S9433" s="13">
        <f t="shared" si="442"/>
        <v>4.1327999999999996</v>
      </c>
      <c r="T9433" s="13">
        <f t="shared" si="443"/>
        <v>1.7712000000000003</v>
      </c>
      <c r="U9433" s="2">
        <f t="shared" si="441"/>
        <v>0.30000000000000004</v>
      </c>
      <c r="V9433">
        <f>Table1[[#This Row],[Ship Date]]-Table1[[#This Row],[Order Date]]</f>
        <v>0</v>
      </c>
    </row>
    <row r="9434" spans="1:22" x14ac:dyDescent="0.35">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s="13">
        <v>30.08</v>
      </c>
      <c r="S9434" s="13">
        <f t="shared" si="442"/>
        <v>21.055999999999997</v>
      </c>
      <c r="T9434" s="13">
        <f t="shared" si="443"/>
        <v>9.0240000000000009</v>
      </c>
      <c r="U9434" s="2">
        <f t="shared" si="441"/>
        <v>0.30000000000000004</v>
      </c>
      <c r="V9434">
        <f>Table1[[#This Row],[Ship Date]]-Table1[[#This Row],[Order Date]]</f>
        <v>6</v>
      </c>
    </row>
    <row r="9435" spans="1:22" x14ac:dyDescent="0.35">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s="13">
        <v>36.287999999999997</v>
      </c>
      <c r="S9435" s="13">
        <f t="shared" si="442"/>
        <v>25.401599999999995</v>
      </c>
      <c r="T9435" s="13">
        <f t="shared" si="443"/>
        <v>10.886400000000002</v>
      </c>
      <c r="U9435" s="2">
        <f t="shared" si="441"/>
        <v>0.3000000000000001</v>
      </c>
      <c r="V9435">
        <f>Table1[[#This Row],[Ship Date]]-Table1[[#This Row],[Order Date]]</f>
        <v>6</v>
      </c>
    </row>
    <row r="9436" spans="1:22" x14ac:dyDescent="0.35">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s="13">
        <v>10.272</v>
      </c>
      <c r="S9436" s="13">
        <f t="shared" si="442"/>
        <v>7.1903999999999995</v>
      </c>
      <c r="T9436" s="13">
        <f t="shared" si="443"/>
        <v>3.0816000000000008</v>
      </c>
      <c r="U9436" s="2">
        <f t="shared" si="441"/>
        <v>0.30000000000000004</v>
      </c>
      <c r="V9436">
        <f>Table1[[#This Row],[Ship Date]]-Table1[[#This Row],[Order Date]]</f>
        <v>6</v>
      </c>
    </row>
    <row r="9437" spans="1:22" x14ac:dyDescent="0.35">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s="13">
        <v>252.8</v>
      </c>
      <c r="S9437" s="13">
        <f t="shared" si="442"/>
        <v>176.96</v>
      </c>
      <c r="T9437" s="13">
        <f t="shared" si="443"/>
        <v>75.84</v>
      </c>
      <c r="U9437" s="2">
        <f t="shared" si="441"/>
        <v>0.3</v>
      </c>
      <c r="V9437">
        <f>Table1[[#This Row],[Ship Date]]-Table1[[#This Row],[Order Date]]</f>
        <v>6</v>
      </c>
    </row>
    <row r="9438" spans="1:22" x14ac:dyDescent="0.35">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s="13">
        <v>2.9460000000000002</v>
      </c>
      <c r="S9438" s="13">
        <f t="shared" si="442"/>
        <v>2.0621999999999998</v>
      </c>
      <c r="T9438" s="13">
        <f t="shared" si="443"/>
        <v>0.88380000000000036</v>
      </c>
      <c r="U9438" s="2">
        <f t="shared" si="441"/>
        <v>0.3000000000000001</v>
      </c>
      <c r="V9438">
        <f>Table1[[#This Row],[Ship Date]]-Table1[[#This Row],[Order Date]]</f>
        <v>0</v>
      </c>
    </row>
    <row r="9439" spans="1:22" x14ac:dyDescent="0.35">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s="13">
        <v>12.96</v>
      </c>
      <c r="S9439" s="13">
        <f t="shared" si="442"/>
        <v>9.0719999999999992</v>
      </c>
      <c r="T9439" s="13">
        <f t="shared" si="443"/>
        <v>3.8880000000000017</v>
      </c>
      <c r="U9439" s="2">
        <f t="shared" si="441"/>
        <v>0.3000000000000001</v>
      </c>
      <c r="V9439">
        <f>Table1[[#This Row],[Ship Date]]-Table1[[#This Row],[Order Date]]</f>
        <v>5</v>
      </c>
    </row>
    <row r="9440" spans="1:22" x14ac:dyDescent="0.35">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s="13">
        <v>285.57600000000002</v>
      </c>
      <c r="S9440" s="13">
        <f t="shared" si="442"/>
        <v>199.9032</v>
      </c>
      <c r="T9440" s="13">
        <f t="shared" si="443"/>
        <v>85.672800000000024</v>
      </c>
      <c r="U9440" s="2">
        <f t="shared" si="441"/>
        <v>0.30000000000000004</v>
      </c>
      <c r="V9440">
        <f>Table1[[#This Row],[Ship Date]]-Table1[[#This Row],[Order Date]]</f>
        <v>5</v>
      </c>
    </row>
    <row r="9441" spans="1:22" x14ac:dyDescent="0.3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s="13">
        <v>22.24</v>
      </c>
      <c r="S9441" s="13">
        <f t="shared" si="442"/>
        <v>15.567999999999998</v>
      </c>
      <c r="T9441" s="13">
        <f t="shared" si="443"/>
        <v>6.6720000000000006</v>
      </c>
      <c r="U9441" s="2">
        <f t="shared" si="441"/>
        <v>0.30000000000000004</v>
      </c>
      <c r="V9441">
        <f>Table1[[#This Row],[Ship Date]]-Table1[[#This Row],[Order Date]]</f>
        <v>5</v>
      </c>
    </row>
    <row r="9442" spans="1:22" x14ac:dyDescent="0.3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s="13">
        <v>14.62</v>
      </c>
      <c r="S9442" s="13">
        <f t="shared" si="442"/>
        <v>10.233999999999998</v>
      </c>
      <c r="T9442" s="13">
        <f t="shared" si="443"/>
        <v>4.386000000000001</v>
      </c>
      <c r="U9442" s="2">
        <f t="shared" si="441"/>
        <v>0.3000000000000001</v>
      </c>
      <c r="V9442">
        <f>Table1[[#This Row],[Ship Date]]-Table1[[#This Row],[Order Date]]</f>
        <v>4</v>
      </c>
    </row>
    <row r="9443" spans="1:22" x14ac:dyDescent="0.35">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s="13">
        <v>48.36</v>
      </c>
      <c r="S9443" s="13">
        <f t="shared" si="442"/>
        <v>33.851999999999997</v>
      </c>
      <c r="T9443" s="13">
        <f t="shared" si="443"/>
        <v>14.508000000000003</v>
      </c>
      <c r="U9443" s="2">
        <f t="shared" si="441"/>
        <v>0.30000000000000004</v>
      </c>
      <c r="V9443">
        <f>Table1[[#This Row],[Ship Date]]-Table1[[#This Row],[Order Date]]</f>
        <v>2</v>
      </c>
    </row>
    <row r="9444" spans="1:22" x14ac:dyDescent="0.35">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s="13">
        <v>16.256</v>
      </c>
      <c r="S9444" s="13">
        <f t="shared" si="442"/>
        <v>11.379199999999999</v>
      </c>
      <c r="T9444" s="13">
        <f t="shared" si="443"/>
        <v>4.8768000000000011</v>
      </c>
      <c r="U9444" s="2">
        <f t="shared" si="441"/>
        <v>0.30000000000000004</v>
      </c>
      <c r="V9444">
        <f>Table1[[#This Row],[Ship Date]]-Table1[[#This Row],[Order Date]]</f>
        <v>4</v>
      </c>
    </row>
    <row r="9445" spans="1:22" x14ac:dyDescent="0.35">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s="13">
        <v>219.184</v>
      </c>
      <c r="S9445" s="13">
        <f t="shared" si="442"/>
        <v>153.4288</v>
      </c>
      <c r="T9445" s="13">
        <f t="shared" si="443"/>
        <v>65.755200000000002</v>
      </c>
      <c r="U9445" s="2">
        <f t="shared" si="441"/>
        <v>0.3</v>
      </c>
      <c r="V9445">
        <f>Table1[[#This Row],[Ship Date]]-Table1[[#This Row],[Order Date]]</f>
        <v>4</v>
      </c>
    </row>
    <row r="9446" spans="1:22" x14ac:dyDescent="0.35">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s="13">
        <v>95.84</v>
      </c>
      <c r="S9446" s="13">
        <f t="shared" si="442"/>
        <v>67.087999999999994</v>
      </c>
      <c r="T9446" s="13">
        <f t="shared" si="443"/>
        <v>28.75200000000001</v>
      </c>
      <c r="U9446" s="2">
        <f t="shared" si="441"/>
        <v>0.3000000000000001</v>
      </c>
      <c r="V9446">
        <f>Table1[[#This Row],[Ship Date]]-Table1[[#This Row],[Order Date]]</f>
        <v>1</v>
      </c>
    </row>
    <row r="9447" spans="1:22" x14ac:dyDescent="0.35">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s="13">
        <v>12.39</v>
      </c>
      <c r="S9447" s="13">
        <f t="shared" si="442"/>
        <v>8.673</v>
      </c>
      <c r="T9447" s="13">
        <f t="shared" si="443"/>
        <v>3.7170000000000005</v>
      </c>
      <c r="U9447" s="2">
        <f t="shared" si="441"/>
        <v>0.30000000000000004</v>
      </c>
      <c r="V9447">
        <f>Table1[[#This Row],[Ship Date]]-Table1[[#This Row],[Order Date]]</f>
        <v>5</v>
      </c>
    </row>
    <row r="9448" spans="1:22" x14ac:dyDescent="0.35">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s="13">
        <v>35.880000000000003</v>
      </c>
      <c r="S9448" s="13">
        <f t="shared" si="442"/>
        <v>25.116</v>
      </c>
      <c r="T9448" s="13">
        <f t="shared" si="443"/>
        <v>10.764000000000003</v>
      </c>
      <c r="U9448" s="2">
        <f t="shared" si="441"/>
        <v>0.30000000000000004</v>
      </c>
      <c r="V9448">
        <f>Table1[[#This Row],[Ship Date]]-Table1[[#This Row],[Order Date]]</f>
        <v>6</v>
      </c>
    </row>
    <row r="9449" spans="1:22" x14ac:dyDescent="0.35">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s="13">
        <v>477.3</v>
      </c>
      <c r="S9449" s="13">
        <f t="shared" si="442"/>
        <v>334.11</v>
      </c>
      <c r="T9449" s="13">
        <f t="shared" si="443"/>
        <v>143.19</v>
      </c>
      <c r="U9449" s="2">
        <f t="shared" si="441"/>
        <v>0.3</v>
      </c>
      <c r="V9449">
        <f>Table1[[#This Row],[Ship Date]]-Table1[[#This Row],[Order Date]]</f>
        <v>7</v>
      </c>
    </row>
    <row r="9450" spans="1:22" x14ac:dyDescent="0.35">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s="13">
        <v>12.32</v>
      </c>
      <c r="S9450" s="13">
        <f t="shared" si="442"/>
        <v>8.6239999999999988</v>
      </c>
      <c r="T9450" s="13">
        <f t="shared" si="443"/>
        <v>3.6960000000000015</v>
      </c>
      <c r="U9450" s="2">
        <f t="shared" si="441"/>
        <v>0.3000000000000001</v>
      </c>
      <c r="V9450">
        <f>Table1[[#This Row],[Ship Date]]-Table1[[#This Row],[Order Date]]</f>
        <v>6</v>
      </c>
    </row>
    <row r="9451" spans="1:22" x14ac:dyDescent="0.35">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s="13">
        <v>8.6080000000000005</v>
      </c>
      <c r="S9451" s="13">
        <f t="shared" si="442"/>
        <v>6.0255999999999998</v>
      </c>
      <c r="T9451" s="13">
        <f t="shared" si="443"/>
        <v>2.5824000000000007</v>
      </c>
      <c r="U9451" s="2">
        <f t="shared" si="441"/>
        <v>0.30000000000000004</v>
      </c>
      <c r="V9451">
        <f>Table1[[#This Row],[Ship Date]]-Table1[[#This Row],[Order Date]]</f>
        <v>5</v>
      </c>
    </row>
    <row r="9452" spans="1:22" x14ac:dyDescent="0.35">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s="13">
        <v>136.26</v>
      </c>
      <c r="S9452" s="13">
        <f t="shared" si="442"/>
        <v>95.381999999999991</v>
      </c>
      <c r="T9452" s="13">
        <f t="shared" si="443"/>
        <v>40.878</v>
      </c>
      <c r="U9452" s="2">
        <f t="shared" si="441"/>
        <v>0.30000000000000004</v>
      </c>
      <c r="V9452">
        <f>Table1[[#This Row],[Ship Date]]-Table1[[#This Row],[Order Date]]</f>
        <v>4</v>
      </c>
    </row>
    <row r="9453" spans="1:22" x14ac:dyDescent="0.35">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s="13">
        <v>186.15</v>
      </c>
      <c r="S9453" s="13">
        <f t="shared" si="442"/>
        <v>130.30500000000001</v>
      </c>
      <c r="T9453" s="13">
        <f t="shared" si="443"/>
        <v>55.844999999999999</v>
      </c>
      <c r="U9453" s="2">
        <f t="shared" si="441"/>
        <v>0.3</v>
      </c>
      <c r="V9453">
        <f>Table1[[#This Row],[Ship Date]]-Table1[[#This Row],[Order Date]]</f>
        <v>7</v>
      </c>
    </row>
    <row r="9454" spans="1:22" x14ac:dyDescent="0.35">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s="13">
        <v>81.792000000000002</v>
      </c>
      <c r="S9454" s="13">
        <f t="shared" si="442"/>
        <v>57.254399999999997</v>
      </c>
      <c r="T9454" s="13">
        <f t="shared" si="443"/>
        <v>24.537600000000005</v>
      </c>
      <c r="U9454" s="2">
        <f t="shared" si="441"/>
        <v>0.30000000000000004</v>
      </c>
      <c r="V9454">
        <f>Table1[[#This Row],[Ship Date]]-Table1[[#This Row],[Order Date]]</f>
        <v>7</v>
      </c>
    </row>
    <row r="9455" spans="1:22" x14ac:dyDescent="0.35">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s="13">
        <v>47.19</v>
      </c>
      <c r="S9455" s="13">
        <f t="shared" si="442"/>
        <v>33.032999999999994</v>
      </c>
      <c r="T9455" s="13">
        <f t="shared" si="443"/>
        <v>14.157000000000004</v>
      </c>
      <c r="U9455" s="2">
        <f t="shared" si="441"/>
        <v>0.3000000000000001</v>
      </c>
      <c r="V9455">
        <f>Table1[[#This Row],[Ship Date]]-Table1[[#This Row],[Order Date]]</f>
        <v>7</v>
      </c>
    </row>
    <row r="9456" spans="1:22" x14ac:dyDescent="0.35">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s="13">
        <v>36.783999999999999</v>
      </c>
      <c r="S9456" s="13">
        <f t="shared" si="442"/>
        <v>25.748799999999999</v>
      </c>
      <c r="T9456" s="13">
        <f t="shared" si="443"/>
        <v>11.0352</v>
      </c>
      <c r="U9456" s="2">
        <f t="shared" si="441"/>
        <v>0.3</v>
      </c>
      <c r="V9456">
        <f>Table1[[#This Row],[Ship Date]]-Table1[[#This Row],[Order Date]]</f>
        <v>7</v>
      </c>
    </row>
    <row r="9457" spans="1:22" x14ac:dyDescent="0.35">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s="13">
        <v>91.474999999999994</v>
      </c>
      <c r="S9457" s="13">
        <f t="shared" si="442"/>
        <v>64.032499999999999</v>
      </c>
      <c r="T9457" s="13">
        <f t="shared" si="443"/>
        <v>27.442499999999995</v>
      </c>
      <c r="U9457" s="2">
        <f t="shared" si="441"/>
        <v>0.3</v>
      </c>
      <c r="V9457">
        <f>Table1[[#This Row],[Ship Date]]-Table1[[#This Row],[Order Date]]</f>
        <v>3</v>
      </c>
    </row>
    <row r="9458" spans="1:22" x14ac:dyDescent="0.35">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s="13">
        <v>27.192</v>
      </c>
      <c r="S9458" s="13">
        <f t="shared" si="442"/>
        <v>19.034399999999998</v>
      </c>
      <c r="T9458" s="13">
        <f t="shared" si="443"/>
        <v>8.1576000000000022</v>
      </c>
      <c r="U9458" s="2">
        <f t="shared" si="441"/>
        <v>0.3000000000000001</v>
      </c>
      <c r="V9458">
        <f>Table1[[#This Row],[Ship Date]]-Table1[[#This Row],[Order Date]]</f>
        <v>7</v>
      </c>
    </row>
    <row r="9459" spans="1:22" x14ac:dyDescent="0.35">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s="13">
        <v>12.06</v>
      </c>
      <c r="S9459" s="13">
        <f t="shared" si="442"/>
        <v>8.4420000000000002</v>
      </c>
      <c r="T9459" s="13">
        <f t="shared" si="443"/>
        <v>3.6180000000000003</v>
      </c>
      <c r="U9459" s="2">
        <f t="shared" si="441"/>
        <v>0.3</v>
      </c>
      <c r="V9459">
        <f>Table1[[#This Row],[Ship Date]]-Table1[[#This Row],[Order Date]]</f>
        <v>7</v>
      </c>
    </row>
    <row r="9460" spans="1:22" x14ac:dyDescent="0.35">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s="13">
        <v>144.6</v>
      </c>
      <c r="S9460" s="13">
        <f t="shared" si="442"/>
        <v>101.21999999999998</v>
      </c>
      <c r="T9460" s="13">
        <f t="shared" si="443"/>
        <v>43.38000000000001</v>
      </c>
      <c r="U9460" s="2">
        <f t="shared" si="441"/>
        <v>0.3000000000000001</v>
      </c>
      <c r="V9460">
        <f>Table1[[#This Row],[Ship Date]]-Table1[[#This Row],[Order Date]]</f>
        <v>5</v>
      </c>
    </row>
    <row r="9461" spans="1:22" x14ac:dyDescent="0.3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s="13">
        <v>15.992000000000001</v>
      </c>
      <c r="S9461" s="13">
        <f t="shared" si="442"/>
        <v>11.1944</v>
      </c>
      <c r="T9461" s="13">
        <f t="shared" si="443"/>
        <v>4.797600000000001</v>
      </c>
      <c r="U9461" s="2">
        <f t="shared" si="441"/>
        <v>0.30000000000000004</v>
      </c>
      <c r="V9461">
        <f>Table1[[#This Row],[Ship Date]]-Table1[[#This Row],[Order Date]]</f>
        <v>5</v>
      </c>
    </row>
    <row r="9462" spans="1:22" x14ac:dyDescent="0.35">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s="13">
        <v>34.44</v>
      </c>
      <c r="S9462" s="13">
        <f t="shared" si="442"/>
        <v>24.107999999999997</v>
      </c>
      <c r="T9462" s="13">
        <f t="shared" si="443"/>
        <v>10.332000000000001</v>
      </c>
      <c r="U9462" s="2">
        <f t="shared" si="441"/>
        <v>0.30000000000000004</v>
      </c>
      <c r="V9462">
        <f>Table1[[#This Row],[Ship Date]]-Table1[[#This Row],[Order Date]]</f>
        <v>5</v>
      </c>
    </row>
    <row r="9463" spans="1:22" x14ac:dyDescent="0.35">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s="13">
        <v>321.55200000000002</v>
      </c>
      <c r="S9463" s="13">
        <f t="shared" si="442"/>
        <v>225.0864</v>
      </c>
      <c r="T9463" s="13">
        <f t="shared" si="443"/>
        <v>96.465600000000023</v>
      </c>
      <c r="U9463" s="2">
        <f t="shared" si="441"/>
        <v>0.30000000000000004</v>
      </c>
      <c r="V9463">
        <f>Table1[[#This Row],[Ship Date]]-Table1[[#This Row],[Order Date]]</f>
        <v>5</v>
      </c>
    </row>
    <row r="9464" spans="1:22" x14ac:dyDescent="0.35">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s="13">
        <v>701.96</v>
      </c>
      <c r="S9464" s="13">
        <f t="shared" si="442"/>
        <v>491.37200000000001</v>
      </c>
      <c r="T9464" s="13">
        <f t="shared" si="443"/>
        <v>210.58800000000002</v>
      </c>
      <c r="U9464" s="2">
        <f t="shared" si="441"/>
        <v>0.3</v>
      </c>
      <c r="V9464">
        <f>Table1[[#This Row],[Ship Date]]-Table1[[#This Row],[Order Date]]</f>
        <v>5</v>
      </c>
    </row>
    <row r="9465" spans="1:22" x14ac:dyDescent="0.35">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s="13">
        <v>19.456</v>
      </c>
      <c r="S9465" s="13">
        <f t="shared" si="442"/>
        <v>13.619199999999999</v>
      </c>
      <c r="T9465" s="13">
        <f t="shared" si="443"/>
        <v>5.8368000000000002</v>
      </c>
      <c r="U9465" s="2">
        <f t="shared" si="441"/>
        <v>0.30000000000000004</v>
      </c>
      <c r="V9465">
        <f>Table1[[#This Row],[Ship Date]]-Table1[[#This Row],[Order Date]]</f>
        <v>4</v>
      </c>
    </row>
    <row r="9466" spans="1:22" x14ac:dyDescent="0.35">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s="13">
        <v>17.28</v>
      </c>
      <c r="S9466" s="13">
        <f t="shared" si="442"/>
        <v>12.096</v>
      </c>
      <c r="T9466" s="13">
        <f t="shared" si="443"/>
        <v>5.1840000000000011</v>
      </c>
      <c r="U9466" s="2">
        <f t="shared" si="441"/>
        <v>0.30000000000000004</v>
      </c>
      <c r="V9466">
        <f>Table1[[#This Row],[Ship Date]]-Table1[[#This Row],[Order Date]]</f>
        <v>4</v>
      </c>
    </row>
    <row r="9467" spans="1:22" x14ac:dyDescent="0.35">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s="13">
        <v>31.96</v>
      </c>
      <c r="S9467" s="13">
        <f t="shared" si="442"/>
        <v>22.372</v>
      </c>
      <c r="T9467" s="13">
        <f t="shared" si="443"/>
        <v>9.588000000000001</v>
      </c>
      <c r="U9467" s="2">
        <f t="shared" si="441"/>
        <v>0.30000000000000004</v>
      </c>
      <c r="V9467">
        <f>Table1[[#This Row],[Ship Date]]-Table1[[#This Row],[Order Date]]</f>
        <v>4</v>
      </c>
    </row>
    <row r="9468" spans="1:22" x14ac:dyDescent="0.35">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s="13">
        <v>164.68799999999999</v>
      </c>
      <c r="S9468" s="13">
        <f t="shared" si="442"/>
        <v>115.28159999999998</v>
      </c>
      <c r="T9468" s="13">
        <f t="shared" si="443"/>
        <v>49.406400000000005</v>
      </c>
      <c r="U9468" s="2">
        <f t="shared" si="441"/>
        <v>0.30000000000000004</v>
      </c>
      <c r="V9468">
        <f>Table1[[#This Row],[Ship Date]]-Table1[[#This Row],[Order Date]]</f>
        <v>5</v>
      </c>
    </row>
    <row r="9469" spans="1:22" x14ac:dyDescent="0.35">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s="13">
        <v>166.5</v>
      </c>
      <c r="S9469" s="13">
        <f t="shared" si="442"/>
        <v>116.55</v>
      </c>
      <c r="T9469" s="13">
        <f t="shared" si="443"/>
        <v>49.95</v>
      </c>
      <c r="U9469" s="2">
        <f t="shared" si="441"/>
        <v>0.30000000000000004</v>
      </c>
      <c r="V9469">
        <f>Table1[[#This Row],[Ship Date]]-Table1[[#This Row],[Order Date]]</f>
        <v>5</v>
      </c>
    </row>
    <row r="9470" spans="1:22" x14ac:dyDescent="0.35">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s="13">
        <v>12.96</v>
      </c>
      <c r="S9470" s="13">
        <f t="shared" si="442"/>
        <v>9.0719999999999992</v>
      </c>
      <c r="T9470" s="13">
        <f t="shared" si="443"/>
        <v>3.8880000000000017</v>
      </c>
      <c r="U9470" s="2">
        <f t="shared" si="441"/>
        <v>0.3000000000000001</v>
      </c>
      <c r="V9470">
        <f>Table1[[#This Row],[Ship Date]]-Table1[[#This Row],[Order Date]]</f>
        <v>5</v>
      </c>
    </row>
    <row r="9471" spans="1:22" x14ac:dyDescent="0.35">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s="13">
        <v>110.96</v>
      </c>
      <c r="S9471" s="13">
        <f t="shared" si="442"/>
        <v>77.671999999999997</v>
      </c>
      <c r="T9471" s="13">
        <f t="shared" si="443"/>
        <v>33.287999999999997</v>
      </c>
      <c r="U9471" s="2">
        <f t="shared" si="441"/>
        <v>0.3</v>
      </c>
      <c r="V9471">
        <f>Table1[[#This Row],[Ship Date]]-Table1[[#This Row],[Order Date]]</f>
        <v>5</v>
      </c>
    </row>
    <row r="9472" spans="1:22" x14ac:dyDescent="0.35">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s="13">
        <v>99.98</v>
      </c>
      <c r="S9472" s="13">
        <f t="shared" si="442"/>
        <v>69.986000000000004</v>
      </c>
      <c r="T9472" s="13">
        <f t="shared" si="443"/>
        <v>29.994</v>
      </c>
      <c r="U9472" s="2">
        <f t="shared" si="441"/>
        <v>0.3</v>
      </c>
      <c r="V9472">
        <f>Table1[[#This Row],[Ship Date]]-Table1[[#This Row],[Order Date]]</f>
        <v>5</v>
      </c>
    </row>
    <row r="9473" spans="1:22" x14ac:dyDescent="0.35">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s="13">
        <v>11.423999999999999</v>
      </c>
      <c r="S9473" s="13">
        <f t="shared" si="442"/>
        <v>7.9967999999999995</v>
      </c>
      <c r="T9473" s="13">
        <f t="shared" si="443"/>
        <v>3.4272</v>
      </c>
      <c r="U9473" s="2">
        <f t="shared" si="441"/>
        <v>0.3</v>
      </c>
      <c r="V9473">
        <f>Table1[[#This Row],[Ship Date]]-Table1[[#This Row],[Order Date]]</f>
        <v>5</v>
      </c>
    </row>
    <row r="9474" spans="1:22" x14ac:dyDescent="0.35">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s="13">
        <v>128.124</v>
      </c>
      <c r="S9474" s="13">
        <f t="shared" si="442"/>
        <v>89.686799999999991</v>
      </c>
      <c r="T9474" s="13">
        <f t="shared" si="443"/>
        <v>38.437200000000004</v>
      </c>
      <c r="U9474" s="2">
        <f t="shared" si="441"/>
        <v>0.30000000000000004</v>
      </c>
      <c r="V9474">
        <f>Table1[[#This Row],[Ship Date]]-Table1[[#This Row],[Order Date]]</f>
        <v>5</v>
      </c>
    </row>
    <row r="9475" spans="1:22" x14ac:dyDescent="0.35">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s="13">
        <v>101.4</v>
      </c>
      <c r="S9475" s="13">
        <f t="shared" si="442"/>
        <v>70.98</v>
      </c>
      <c r="T9475" s="13">
        <f t="shared" si="443"/>
        <v>30.42</v>
      </c>
      <c r="U9475" s="2">
        <f t="shared" ref="U9475:U9538" si="444">T9475/R9475</f>
        <v>0.3</v>
      </c>
      <c r="V9475">
        <f>Table1[[#This Row],[Ship Date]]-Table1[[#This Row],[Order Date]]</f>
        <v>5</v>
      </c>
    </row>
    <row r="9476" spans="1:22" x14ac:dyDescent="0.35">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s="13">
        <v>5.9039999999999999</v>
      </c>
      <c r="S9476" s="13">
        <f t="shared" ref="S9476:S9539" si="445">R9476*0.7</f>
        <v>4.1327999999999996</v>
      </c>
      <c r="T9476" s="13">
        <f t="shared" ref="T9476:T9539" si="446">R9476-S9476</f>
        <v>1.7712000000000003</v>
      </c>
      <c r="U9476" s="2">
        <f t="shared" si="444"/>
        <v>0.30000000000000004</v>
      </c>
      <c r="V9476">
        <f>Table1[[#This Row],[Ship Date]]-Table1[[#This Row],[Order Date]]</f>
        <v>5</v>
      </c>
    </row>
    <row r="9477" spans="1:22" x14ac:dyDescent="0.35">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s="13">
        <v>173.488</v>
      </c>
      <c r="S9477" s="13">
        <f t="shared" si="445"/>
        <v>121.44159999999999</v>
      </c>
      <c r="T9477" s="13">
        <f t="shared" si="446"/>
        <v>52.046400000000006</v>
      </c>
      <c r="U9477" s="2">
        <f t="shared" si="444"/>
        <v>0.30000000000000004</v>
      </c>
      <c r="V9477">
        <f>Table1[[#This Row],[Ship Date]]-Table1[[#This Row],[Order Date]]</f>
        <v>5</v>
      </c>
    </row>
    <row r="9478" spans="1:22" x14ac:dyDescent="0.3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s="13">
        <v>51.56</v>
      </c>
      <c r="S9478" s="13">
        <f t="shared" si="445"/>
        <v>36.091999999999999</v>
      </c>
      <c r="T9478" s="13">
        <f t="shared" si="446"/>
        <v>15.468000000000004</v>
      </c>
      <c r="U9478" s="2">
        <f t="shared" si="444"/>
        <v>0.30000000000000004</v>
      </c>
      <c r="V9478">
        <f>Table1[[#This Row],[Ship Date]]-Table1[[#This Row],[Order Date]]</f>
        <v>5</v>
      </c>
    </row>
    <row r="9479" spans="1:22" x14ac:dyDescent="0.35">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s="13">
        <v>3.5640000000000001</v>
      </c>
      <c r="S9479" s="13">
        <f t="shared" si="445"/>
        <v>2.4947999999999997</v>
      </c>
      <c r="T9479" s="13">
        <f t="shared" si="446"/>
        <v>1.0692000000000004</v>
      </c>
      <c r="U9479" s="2">
        <f t="shared" si="444"/>
        <v>0.3000000000000001</v>
      </c>
      <c r="V9479">
        <f>Table1[[#This Row],[Ship Date]]-Table1[[#This Row],[Order Date]]</f>
        <v>5</v>
      </c>
    </row>
    <row r="9480" spans="1:22" x14ac:dyDescent="0.3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s="13">
        <v>13.16</v>
      </c>
      <c r="S9480" s="13">
        <f t="shared" si="445"/>
        <v>9.2119999999999997</v>
      </c>
      <c r="T9480" s="13">
        <f t="shared" si="446"/>
        <v>3.9480000000000004</v>
      </c>
      <c r="U9480" s="2">
        <f t="shared" si="444"/>
        <v>0.30000000000000004</v>
      </c>
      <c r="V9480">
        <f>Table1[[#This Row],[Ship Date]]-Table1[[#This Row],[Order Date]]</f>
        <v>7</v>
      </c>
    </row>
    <row r="9481" spans="1:22" x14ac:dyDescent="0.3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s="13">
        <v>3.8279999999999998</v>
      </c>
      <c r="S9481" s="13">
        <f t="shared" si="445"/>
        <v>2.6795999999999998</v>
      </c>
      <c r="T9481" s="13">
        <f t="shared" si="446"/>
        <v>1.1484000000000001</v>
      </c>
      <c r="U9481" s="2">
        <f t="shared" si="444"/>
        <v>0.30000000000000004</v>
      </c>
      <c r="V9481">
        <f>Table1[[#This Row],[Ship Date]]-Table1[[#This Row],[Order Date]]</f>
        <v>7</v>
      </c>
    </row>
    <row r="9482" spans="1:22" x14ac:dyDescent="0.3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s="13">
        <v>304.99</v>
      </c>
      <c r="S9482" s="13">
        <f t="shared" si="445"/>
        <v>213.49299999999999</v>
      </c>
      <c r="T9482" s="13">
        <f t="shared" si="446"/>
        <v>91.497000000000014</v>
      </c>
      <c r="U9482" s="2">
        <f t="shared" si="444"/>
        <v>0.30000000000000004</v>
      </c>
      <c r="V9482">
        <f>Table1[[#This Row],[Ship Date]]-Table1[[#This Row],[Order Date]]</f>
        <v>7</v>
      </c>
    </row>
    <row r="9483" spans="1:22" x14ac:dyDescent="0.35">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s="13">
        <v>18.16</v>
      </c>
      <c r="S9483" s="13">
        <f t="shared" si="445"/>
        <v>12.712</v>
      </c>
      <c r="T9483" s="13">
        <f t="shared" si="446"/>
        <v>5.4480000000000004</v>
      </c>
      <c r="U9483" s="2">
        <f t="shared" si="444"/>
        <v>0.30000000000000004</v>
      </c>
      <c r="V9483">
        <f>Table1[[#This Row],[Ship Date]]-Table1[[#This Row],[Order Date]]</f>
        <v>6</v>
      </c>
    </row>
    <row r="9484" spans="1:22" x14ac:dyDescent="0.35">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s="13">
        <v>319.98399999999998</v>
      </c>
      <c r="S9484" s="13">
        <f t="shared" si="445"/>
        <v>223.98879999999997</v>
      </c>
      <c r="T9484" s="13">
        <f t="shared" si="446"/>
        <v>95.995200000000011</v>
      </c>
      <c r="U9484" s="2">
        <f t="shared" si="444"/>
        <v>0.30000000000000004</v>
      </c>
      <c r="V9484">
        <f>Table1[[#This Row],[Ship Date]]-Table1[[#This Row],[Order Date]]</f>
        <v>4</v>
      </c>
    </row>
    <row r="9485" spans="1:22" x14ac:dyDescent="0.35">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s="13">
        <v>19.68</v>
      </c>
      <c r="S9485" s="13">
        <f t="shared" si="445"/>
        <v>13.776</v>
      </c>
      <c r="T9485" s="13">
        <f t="shared" si="446"/>
        <v>5.9039999999999999</v>
      </c>
      <c r="U9485" s="2">
        <f t="shared" si="444"/>
        <v>0.3</v>
      </c>
      <c r="V9485">
        <f>Table1[[#This Row],[Ship Date]]-Table1[[#This Row],[Order Date]]</f>
        <v>6</v>
      </c>
    </row>
    <row r="9486" spans="1:22" x14ac:dyDescent="0.35">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s="13">
        <v>781.86400000000003</v>
      </c>
      <c r="S9486" s="13">
        <f t="shared" si="445"/>
        <v>547.3048</v>
      </c>
      <c r="T9486" s="13">
        <f t="shared" si="446"/>
        <v>234.55920000000003</v>
      </c>
      <c r="U9486" s="2">
        <f t="shared" si="444"/>
        <v>0.30000000000000004</v>
      </c>
      <c r="V9486">
        <f>Table1[[#This Row],[Ship Date]]-Table1[[#This Row],[Order Date]]</f>
        <v>2</v>
      </c>
    </row>
    <row r="9487" spans="1:22" x14ac:dyDescent="0.35">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s="13">
        <v>30.815999999999999</v>
      </c>
      <c r="S9487" s="13">
        <f t="shared" si="445"/>
        <v>21.571199999999997</v>
      </c>
      <c r="T9487" s="13">
        <f t="shared" si="446"/>
        <v>9.2448000000000015</v>
      </c>
      <c r="U9487" s="2">
        <f t="shared" si="444"/>
        <v>0.30000000000000004</v>
      </c>
      <c r="V9487">
        <f>Table1[[#This Row],[Ship Date]]-Table1[[#This Row],[Order Date]]</f>
        <v>2</v>
      </c>
    </row>
    <row r="9488" spans="1:22" x14ac:dyDescent="0.35">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s="13">
        <v>673.34400000000005</v>
      </c>
      <c r="S9488" s="13">
        <f t="shared" si="445"/>
        <v>471.3408</v>
      </c>
      <c r="T9488" s="13">
        <f t="shared" si="446"/>
        <v>202.00320000000005</v>
      </c>
      <c r="U9488" s="2">
        <f t="shared" si="444"/>
        <v>0.30000000000000004</v>
      </c>
      <c r="V9488">
        <f>Table1[[#This Row],[Ship Date]]-Table1[[#This Row],[Order Date]]</f>
        <v>0</v>
      </c>
    </row>
    <row r="9489" spans="1:22" x14ac:dyDescent="0.35">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s="13">
        <v>6.54</v>
      </c>
      <c r="S9489" s="13">
        <f t="shared" si="445"/>
        <v>4.5779999999999994</v>
      </c>
      <c r="T9489" s="13">
        <f t="shared" si="446"/>
        <v>1.9620000000000006</v>
      </c>
      <c r="U9489" s="2">
        <f t="shared" si="444"/>
        <v>0.3000000000000001</v>
      </c>
      <c r="V9489">
        <f>Table1[[#This Row],[Ship Date]]-Table1[[#This Row],[Order Date]]</f>
        <v>2</v>
      </c>
    </row>
    <row r="9490" spans="1:22" x14ac:dyDescent="0.35">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s="13">
        <v>572.79999999999995</v>
      </c>
      <c r="S9490" s="13">
        <f t="shared" si="445"/>
        <v>400.95999999999992</v>
      </c>
      <c r="T9490" s="13">
        <f t="shared" si="446"/>
        <v>171.84000000000003</v>
      </c>
      <c r="U9490" s="2">
        <f t="shared" si="444"/>
        <v>0.3000000000000001</v>
      </c>
      <c r="V9490">
        <f>Table1[[#This Row],[Ship Date]]-Table1[[#This Row],[Order Date]]</f>
        <v>3</v>
      </c>
    </row>
    <row r="9491" spans="1:22" x14ac:dyDescent="0.35">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s="13">
        <v>197.05</v>
      </c>
      <c r="S9491" s="13">
        <f t="shared" si="445"/>
        <v>137.935</v>
      </c>
      <c r="T9491" s="13">
        <f t="shared" si="446"/>
        <v>59.115000000000009</v>
      </c>
      <c r="U9491" s="2">
        <f t="shared" si="444"/>
        <v>0.30000000000000004</v>
      </c>
      <c r="V9491">
        <f>Table1[[#This Row],[Ship Date]]-Table1[[#This Row],[Order Date]]</f>
        <v>6</v>
      </c>
    </row>
    <row r="9492" spans="1:22" x14ac:dyDescent="0.35">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s="13">
        <v>2022.2719999999999</v>
      </c>
      <c r="S9492" s="13">
        <f t="shared" si="445"/>
        <v>1415.5903999999998</v>
      </c>
      <c r="T9492" s="13">
        <f t="shared" si="446"/>
        <v>606.68160000000012</v>
      </c>
      <c r="U9492" s="2">
        <f t="shared" si="444"/>
        <v>0.30000000000000004</v>
      </c>
      <c r="V9492">
        <f>Table1[[#This Row],[Ship Date]]-Table1[[#This Row],[Order Date]]</f>
        <v>4</v>
      </c>
    </row>
    <row r="9493" spans="1:22" x14ac:dyDescent="0.35">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s="13">
        <v>9.1199999999999992</v>
      </c>
      <c r="S9493" s="13">
        <f t="shared" si="445"/>
        <v>6.3839999999999995</v>
      </c>
      <c r="T9493" s="13">
        <f t="shared" si="446"/>
        <v>2.7359999999999998</v>
      </c>
      <c r="U9493" s="2">
        <f t="shared" si="444"/>
        <v>0.3</v>
      </c>
      <c r="V9493">
        <f>Table1[[#This Row],[Ship Date]]-Table1[[#This Row],[Order Date]]</f>
        <v>4</v>
      </c>
    </row>
    <row r="9494" spans="1:22" x14ac:dyDescent="0.35">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s="13">
        <v>38.159999999999997</v>
      </c>
      <c r="S9494" s="13">
        <f t="shared" si="445"/>
        <v>26.711999999999996</v>
      </c>
      <c r="T9494" s="13">
        <f t="shared" si="446"/>
        <v>11.448</v>
      </c>
      <c r="U9494" s="2">
        <f t="shared" si="444"/>
        <v>0.30000000000000004</v>
      </c>
      <c r="V9494">
        <f>Table1[[#This Row],[Ship Date]]-Table1[[#This Row],[Order Date]]</f>
        <v>0</v>
      </c>
    </row>
    <row r="9495" spans="1:22" x14ac:dyDescent="0.3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s="13">
        <v>1592.85</v>
      </c>
      <c r="S9495" s="13">
        <f t="shared" si="445"/>
        <v>1114.9949999999999</v>
      </c>
      <c r="T9495" s="13">
        <f t="shared" si="446"/>
        <v>477.85500000000002</v>
      </c>
      <c r="U9495" s="2">
        <f t="shared" si="444"/>
        <v>0.30000000000000004</v>
      </c>
      <c r="V9495">
        <f>Table1[[#This Row],[Ship Date]]-Table1[[#This Row],[Order Date]]</f>
        <v>5</v>
      </c>
    </row>
    <row r="9496" spans="1:22" x14ac:dyDescent="0.3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s="13">
        <v>11.88</v>
      </c>
      <c r="S9496" s="13">
        <f t="shared" si="445"/>
        <v>8.3160000000000007</v>
      </c>
      <c r="T9496" s="13">
        <f t="shared" si="446"/>
        <v>3.5640000000000001</v>
      </c>
      <c r="U9496" s="2">
        <f t="shared" si="444"/>
        <v>0.3</v>
      </c>
      <c r="V9496">
        <f>Table1[[#This Row],[Ship Date]]-Table1[[#This Row],[Order Date]]</f>
        <v>5</v>
      </c>
    </row>
    <row r="9497" spans="1:22" x14ac:dyDescent="0.35">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s="13">
        <v>120</v>
      </c>
      <c r="S9497" s="13">
        <f t="shared" si="445"/>
        <v>84</v>
      </c>
      <c r="T9497" s="13">
        <f t="shared" si="446"/>
        <v>36</v>
      </c>
      <c r="U9497" s="2">
        <f t="shared" si="444"/>
        <v>0.3</v>
      </c>
      <c r="V9497">
        <f>Table1[[#This Row],[Ship Date]]-Table1[[#This Row],[Order Date]]</f>
        <v>4</v>
      </c>
    </row>
    <row r="9498" spans="1:22" x14ac:dyDescent="0.35">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s="13">
        <v>8.67</v>
      </c>
      <c r="S9498" s="13">
        <f t="shared" si="445"/>
        <v>6.069</v>
      </c>
      <c r="T9498" s="13">
        <f t="shared" si="446"/>
        <v>2.601</v>
      </c>
      <c r="U9498" s="2">
        <f t="shared" si="444"/>
        <v>0.3</v>
      </c>
      <c r="V9498">
        <f>Table1[[#This Row],[Ship Date]]-Table1[[#This Row],[Order Date]]</f>
        <v>4</v>
      </c>
    </row>
    <row r="9499" spans="1:22" x14ac:dyDescent="0.35">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s="13">
        <v>4.41</v>
      </c>
      <c r="S9499" s="13">
        <f t="shared" si="445"/>
        <v>3.0869999999999997</v>
      </c>
      <c r="T9499" s="13">
        <f t="shared" si="446"/>
        <v>1.3230000000000004</v>
      </c>
      <c r="U9499" s="2">
        <f t="shared" si="444"/>
        <v>0.3000000000000001</v>
      </c>
      <c r="V9499">
        <f>Table1[[#This Row],[Ship Date]]-Table1[[#This Row],[Order Date]]</f>
        <v>2</v>
      </c>
    </row>
    <row r="9500" spans="1:22" x14ac:dyDescent="0.35">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s="13">
        <v>167.94</v>
      </c>
      <c r="S9500" s="13">
        <f t="shared" si="445"/>
        <v>117.55799999999999</v>
      </c>
      <c r="T9500" s="13">
        <f t="shared" si="446"/>
        <v>50.382000000000005</v>
      </c>
      <c r="U9500" s="2">
        <f t="shared" si="444"/>
        <v>0.30000000000000004</v>
      </c>
      <c r="V9500">
        <f>Table1[[#This Row],[Ship Date]]-Table1[[#This Row],[Order Date]]</f>
        <v>2</v>
      </c>
    </row>
    <row r="9501" spans="1:22" x14ac:dyDescent="0.35">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s="13">
        <v>67.8</v>
      </c>
      <c r="S9501" s="13">
        <f t="shared" si="445"/>
        <v>47.459999999999994</v>
      </c>
      <c r="T9501" s="13">
        <f t="shared" si="446"/>
        <v>20.340000000000003</v>
      </c>
      <c r="U9501" s="2">
        <f t="shared" si="444"/>
        <v>0.30000000000000004</v>
      </c>
      <c r="V9501">
        <f>Table1[[#This Row],[Ship Date]]-Table1[[#This Row],[Order Date]]</f>
        <v>2</v>
      </c>
    </row>
    <row r="9502" spans="1:22" x14ac:dyDescent="0.35">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s="13">
        <v>26.94</v>
      </c>
      <c r="S9502" s="13">
        <f t="shared" si="445"/>
        <v>18.858000000000001</v>
      </c>
      <c r="T9502" s="13">
        <f t="shared" si="446"/>
        <v>8.0820000000000007</v>
      </c>
      <c r="U9502" s="2">
        <f t="shared" si="444"/>
        <v>0.3</v>
      </c>
      <c r="V9502">
        <f>Table1[[#This Row],[Ship Date]]-Table1[[#This Row],[Order Date]]</f>
        <v>4</v>
      </c>
    </row>
    <row r="9503" spans="1:22" x14ac:dyDescent="0.35">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s="13">
        <v>32.04</v>
      </c>
      <c r="S9503" s="13">
        <f t="shared" si="445"/>
        <v>22.427999999999997</v>
      </c>
      <c r="T9503" s="13">
        <f t="shared" si="446"/>
        <v>9.6120000000000019</v>
      </c>
      <c r="U9503" s="2">
        <f t="shared" si="444"/>
        <v>0.30000000000000004</v>
      </c>
      <c r="V9503">
        <f>Table1[[#This Row],[Ship Date]]-Table1[[#This Row],[Order Date]]</f>
        <v>4</v>
      </c>
    </row>
    <row r="9504" spans="1:22" x14ac:dyDescent="0.35">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s="13">
        <v>32.130000000000003</v>
      </c>
      <c r="S9504" s="13">
        <f t="shared" si="445"/>
        <v>22.491</v>
      </c>
      <c r="T9504" s="13">
        <f t="shared" si="446"/>
        <v>9.6390000000000029</v>
      </c>
      <c r="U9504" s="2">
        <f t="shared" si="444"/>
        <v>0.30000000000000004</v>
      </c>
      <c r="V9504">
        <f>Table1[[#This Row],[Ship Date]]-Table1[[#This Row],[Order Date]]</f>
        <v>7</v>
      </c>
    </row>
    <row r="9505" spans="1:22" x14ac:dyDescent="0.35">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s="13">
        <v>2.88</v>
      </c>
      <c r="S9505" s="13">
        <f t="shared" si="445"/>
        <v>2.016</v>
      </c>
      <c r="T9505" s="13">
        <f t="shared" si="446"/>
        <v>0.86399999999999988</v>
      </c>
      <c r="U9505" s="2">
        <f t="shared" si="444"/>
        <v>0.3</v>
      </c>
      <c r="V9505">
        <f>Table1[[#This Row],[Ship Date]]-Table1[[#This Row],[Order Date]]</f>
        <v>7</v>
      </c>
    </row>
    <row r="9506" spans="1:22" x14ac:dyDescent="0.35">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s="13">
        <v>1091.93</v>
      </c>
      <c r="S9506" s="13">
        <f t="shared" si="445"/>
        <v>764.351</v>
      </c>
      <c r="T9506" s="13">
        <f t="shared" si="446"/>
        <v>327.57900000000006</v>
      </c>
      <c r="U9506" s="2">
        <f t="shared" si="444"/>
        <v>0.30000000000000004</v>
      </c>
      <c r="V9506">
        <f>Table1[[#This Row],[Ship Date]]-Table1[[#This Row],[Order Date]]</f>
        <v>4</v>
      </c>
    </row>
    <row r="9507" spans="1:22" x14ac:dyDescent="0.35">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s="13">
        <v>111.96</v>
      </c>
      <c r="S9507" s="13">
        <f t="shared" si="445"/>
        <v>78.371999999999986</v>
      </c>
      <c r="T9507" s="13">
        <f t="shared" si="446"/>
        <v>33.588000000000008</v>
      </c>
      <c r="U9507" s="2">
        <f t="shared" si="444"/>
        <v>0.3000000000000001</v>
      </c>
      <c r="V9507">
        <f>Table1[[#This Row],[Ship Date]]-Table1[[#This Row],[Order Date]]</f>
        <v>4</v>
      </c>
    </row>
    <row r="9508" spans="1:22" x14ac:dyDescent="0.35">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s="13">
        <v>26.7</v>
      </c>
      <c r="S9508" s="13">
        <f t="shared" si="445"/>
        <v>18.689999999999998</v>
      </c>
      <c r="T9508" s="13">
        <f t="shared" si="446"/>
        <v>8.0100000000000016</v>
      </c>
      <c r="U9508" s="2">
        <f t="shared" si="444"/>
        <v>0.30000000000000004</v>
      </c>
      <c r="V9508">
        <f>Table1[[#This Row],[Ship Date]]-Table1[[#This Row],[Order Date]]</f>
        <v>2</v>
      </c>
    </row>
    <row r="9509" spans="1:22" x14ac:dyDescent="0.35">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s="13">
        <v>40.200000000000003</v>
      </c>
      <c r="S9509" s="13">
        <f t="shared" si="445"/>
        <v>28.14</v>
      </c>
      <c r="T9509" s="13">
        <f t="shared" si="446"/>
        <v>12.060000000000002</v>
      </c>
      <c r="U9509" s="2">
        <f t="shared" si="444"/>
        <v>0.30000000000000004</v>
      </c>
      <c r="V9509">
        <f>Table1[[#This Row],[Ship Date]]-Table1[[#This Row],[Order Date]]</f>
        <v>2</v>
      </c>
    </row>
    <row r="9510" spans="1:22" x14ac:dyDescent="0.35">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s="13">
        <v>13.89</v>
      </c>
      <c r="S9510" s="13">
        <f t="shared" si="445"/>
        <v>9.722999999999999</v>
      </c>
      <c r="T9510" s="13">
        <f t="shared" si="446"/>
        <v>4.1670000000000016</v>
      </c>
      <c r="U9510" s="2">
        <f t="shared" si="444"/>
        <v>0.3000000000000001</v>
      </c>
      <c r="V9510">
        <f>Table1[[#This Row],[Ship Date]]-Table1[[#This Row],[Order Date]]</f>
        <v>2</v>
      </c>
    </row>
    <row r="9511" spans="1:22" x14ac:dyDescent="0.3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s="13">
        <v>689.82</v>
      </c>
      <c r="S9511" s="13">
        <f t="shared" si="445"/>
        <v>482.87400000000002</v>
      </c>
      <c r="T9511" s="13">
        <f t="shared" si="446"/>
        <v>206.94600000000003</v>
      </c>
      <c r="U9511" s="2">
        <f t="shared" si="444"/>
        <v>0.3</v>
      </c>
      <c r="V9511">
        <f>Table1[[#This Row],[Ship Date]]-Table1[[#This Row],[Order Date]]</f>
        <v>2</v>
      </c>
    </row>
    <row r="9512" spans="1:22" x14ac:dyDescent="0.35">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s="13">
        <v>38.340000000000003</v>
      </c>
      <c r="S9512" s="13">
        <f t="shared" si="445"/>
        <v>26.838000000000001</v>
      </c>
      <c r="T9512" s="13">
        <f t="shared" si="446"/>
        <v>11.502000000000002</v>
      </c>
      <c r="U9512" s="2">
        <f t="shared" si="444"/>
        <v>0.30000000000000004</v>
      </c>
      <c r="V9512">
        <f>Table1[[#This Row],[Ship Date]]-Table1[[#This Row],[Order Date]]</f>
        <v>5</v>
      </c>
    </row>
    <row r="9513" spans="1:22" x14ac:dyDescent="0.3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s="13">
        <v>9.2639999999999993</v>
      </c>
      <c r="S9513" s="13">
        <f t="shared" si="445"/>
        <v>6.484799999999999</v>
      </c>
      <c r="T9513" s="13">
        <f t="shared" si="446"/>
        <v>2.7792000000000003</v>
      </c>
      <c r="U9513" s="2">
        <f t="shared" si="444"/>
        <v>0.30000000000000004</v>
      </c>
      <c r="V9513">
        <f>Table1[[#This Row],[Ship Date]]-Table1[[#This Row],[Order Date]]</f>
        <v>2</v>
      </c>
    </row>
    <row r="9514" spans="1:22" x14ac:dyDescent="0.35">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s="13">
        <v>204.66640000000001</v>
      </c>
      <c r="S9514" s="13">
        <f t="shared" si="445"/>
        <v>143.26648</v>
      </c>
      <c r="T9514" s="13">
        <f t="shared" si="446"/>
        <v>61.399920000000009</v>
      </c>
      <c r="U9514" s="2">
        <f t="shared" si="444"/>
        <v>0.30000000000000004</v>
      </c>
      <c r="V9514">
        <f>Table1[[#This Row],[Ship Date]]-Table1[[#This Row],[Order Date]]</f>
        <v>4</v>
      </c>
    </row>
    <row r="9515" spans="1:22" x14ac:dyDescent="0.35">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s="13">
        <v>1649.75</v>
      </c>
      <c r="S9515" s="13">
        <f t="shared" si="445"/>
        <v>1154.8249999999998</v>
      </c>
      <c r="T9515" s="13">
        <f t="shared" si="446"/>
        <v>494.92500000000018</v>
      </c>
      <c r="U9515" s="2">
        <f t="shared" si="444"/>
        <v>0.3000000000000001</v>
      </c>
      <c r="V9515">
        <f>Table1[[#This Row],[Ship Date]]-Table1[[#This Row],[Order Date]]</f>
        <v>5</v>
      </c>
    </row>
    <row r="9516" spans="1:22" x14ac:dyDescent="0.35">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s="13">
        <v>91.055999999999997</v>
      </c>
      <c r="S9516" s="13">
        <f t="shared" si="445"/>
        <v>63.739199999999997</v>
      </c>
      <c r="T9516" s="13">
        <f t="shared" si="446"/>
        <v>27.316800000000001</v>
      </c>
      <c r="U9516" s="2">
        <f t="shared" si="444"/>
        <v>0.3</v>
      </c>
      <c r="V9516">
        <f>Table1[[#This Row],[Ship Date]]-Table1[[#This Row],[Order Date]]</f>
        <v>4</v>
      </c>
    </row>
    <row r="9517" spans="1:22" x14ac:dyDescent="0.35">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s="13">
        <v>54.207999999999998</v>
      </c>
      <c r="S9517" s="13">
        <f t="shared" si="445"/>
        <v>37.945599999999999</v>
      </c>
      <c r="T9517" s="13">
        <f t="shared" si="446"/>
        <v>16.2624</v>
      </c>
      <c r="U9517" s="2">
        <f t="shared" si="444"/>
        <v>0.3</v>
      </c>
      <c r="V9517">
        <f>Table1[[#This Row],[Ship Date]]-Table1[[#This Row],[Order Date]]</f>
        <v>7</v>
      </c>
    </row>
    <row r="9518" spans="1:22" x14ac:dyDescent="0.35">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s="13">
        <v>26.981999999999999</v>
      </c>
      <c r="S9518" s="13">
        <f t="shared" si="445"/>
        <v>18.8874</v>
      </c>
      <c r="T9518" s="13">
        <f t="shared" si="446"/>
        <v>8.0945999999999998</v>
      </c>
      <c r="U9518" s="2">
        <f t="shared" si="444"/>
        <v>0.3</v>
      </c>
      <c r="V9518">
        <f>Table1[[#This Row],[Ship Date]]-Table1[[#This Row],[Order Date]]</f>
        <v>2</v>
      </c>
    </row>
    <row r="9519" spans="1:22" x14ac:dyDescent="0.35">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s="13">
        <v>6.9119999999999999</v>
      </c>
      <c r="S9519" s="13">
        <f t="shared" si="445"/>
        <v>4.8384</v>
      </c>
      <c r="T9519" s="13">
        <f t="shared" si="446"/>
        <v>2.0735999999999999</v>
      </c>
      <c r="U9519" s="2">
        <f t="shared" si="444"/>
        <v>0.3</v>
      </c>
      <c r="V9519">
        <f>Table1[[#This Row],[Ship Date]]-Table1[[#This Row],[Order Date]]</f>
        <v>2</v>
      </c>
    </row>
    <row r="9520" spans="1:22" x14ac:dyDescent="0.35">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s="13">
        <v>435.50400000000002</v>
      </c>
      <c r="S9520" s="13">
        <f t="shared" si="445"/>
        <v>304.8528</v>
      </c>
      <c r="T9520" s="13">
        <f t="shared" si="446"/>
        <v>130.65120000000002</v>
      </c>
      <c r="U9520" s="2">
        <f t="shared" si="444"/>
        <v>0.30000000000000004</v>
      </c>
      <c r="V9520">
        <f>Table1[[#This Row],[Ship Date]]-Table1[[#This Row],[Order Date]]</f>
        <v>2</v>
      </c>
    </row>
    <row r="9521" spans="1:22" x14ac:dyDescent="0.35">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s="13">
        <v>81.08</v>
      </c>
      <c r="S9521" s="13">
        <f t="shared" si="445"/>
        <v>56.755999999999993</v>
      </c>
      <c r="T9521" s="13">
        <f t="shared" si="446"/>
        <v>24.324000000000005</v>
      </c>
      <c r="U9521" s="2">
        <f t="shared" si="444"/>
        <v>0.30000000000000004</v>
      </c>
      <c r="V9521">
        <f>Table1[[#This Row],[Ship Date]]-Table1[[#This Row],[Order Date]]</f>
        <v>4</v>
      </c>
    </row>
    <row r="9522" spans="1:22" x14ac:dyDescent="0.35">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s="13">
        <v>93.02</v>
      </c>
      <c r="S9522" s="13">
        <f t="shared" si="445"/>
        <v>65.11399999999999</v>
      </c>
      <c r="T9522" s="13">
        <f t="shared" si="446"/>
        <v>27.906000000000006</v>
      </c>
      <c r="U9522" s="2">
        <f t="shared" si="444"/>
        <v>0.3000000000000001</v>
      </c>
      <c r="V9522">
        <f>Table1[[#This Row],[Ship Date]]-Table1[[#This Row],[Order Date]]</f>
        <v>5</v>
      </c>
    </row>
    <row r="9523" spans="1:22" x14ac:dyDescent="0.35">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s="13">
        <v>323.976</v>
      </c>
      <c r="S9523" s="13">
        <f t="shared" si="445"/>
        <v>226.78319999999999</v>
      </c>
      <c r="T9523" s="13">
        <f t="shared" si="446"/>
        <v>97.192800000000005</v>
      </c>
      <c r="U9523" s="2">
        <f t="shared" si="444"/>
        <v>0.30000000000000004</v>
      </c>
      <c r="V9523">
        <f>Table1[[#This Row],[Ship Date]]-Table1[[#This Row],[Order Date]]</f>
        <v>6</v>
      </c>
    </row>
    <row r="9524" spans="1:22" x14ac:dyDescent="0.35">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s="13">
        <v>15.552</v>
      </c>
      <c r="S9524" s="13">
        <f t="shared" si="445"/>
        <v>10.886399999999998</v>
      </c>
      <c r="T9524" s="13">
        <f t="shared" si="446"/>
        <v>4.6656000000000013</v>
      </c>
      <c r="U9524" s="2">
        <f t="shared" si="444"/>
        <v>0.3000000000000001</v>
      </c>
      <c r="V9524">
        <f>Table1[[#This Row],[Ship Date]]-Table1[[#This Row],[Order Date]]</f>
        <v>6</v>
      </c>
    </row>
    <row r="9525" spans="1:22" x14ac:dyDescent="0.35">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s="13">
        <v>32.591999999999999</v>
      </c>
      <c r="S9525" s="13">
        <f t="shared" si="445"/>
        <v>22.814399999999999</v>
      </c>
      <c r="T9525" s="13">
        <f t="shared" si="446"/>
        <v>9.7775999999999996</v>
      </c>
      <c r="U9525" s="2">
        <f t="shared" si="444"/>
        <v>0.3</v>
      </c>
      <c r="V9525">
        <f>Table1[[#This Row],[Ship Date]]-Table1[[#This Row],[Order Date]]</f>
        <v>6</v>
      </c>
    </row>
    <row r="9526" spans="1:22" x14ac:dyDescent="0.35">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s="13">
        <v>83.92</v>
      </c>
      <c r="S9526" s="13">
        <f t="shared" si="445"/>
        <v>58.744</v>
      </c>
      <c r="T9526" s="13">
        <f t="shared" si="446"/>
        <v>25.176000000000002</v>
      </c>
      <c r="U9526" s="2">
        <f t="shared" si="444"/>
        <v>0.30000000000000004</v>
      </c>
      <c r="V9526">
        <f>Table1[[#This Row],[Ship Date]]-Table1[[#This Row],[Order Date]]</f>
        <v>1</v>
      </c>
    </row>
    <row r="9527" spans="1:22" x14ac:dyDescent="0.35">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s="13">
        <v>199.9</v>
      </c>
      <c r="S9527" s="13">
        <f t="shared" si="445"/>
        <v>139.93</v>
      </c>
      <c r="T9527" s="13">
        <f t="shared" si="446"/>
        <v>59.97</v>
      </c>
      <c r="U9527" s="2">
        <f t="shared" si="444"/>
        <v>0.3</v>
      </c>
      <c r="V9527">
        <f>Table1[[#This Row],[Ship Date]]-Table1[[#This Row],[Order Date]]</f>
        <v>1</v>
      </c>
    </row>
    <row r="9528" spans="1:22" x14ac:dyDescent="0.35">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s="13">
        <v>31.175999999999998</v>
      </c>
      <c r="S9528" s="13">
        <f t="shared" si="445"/>
        <v>21.823199999999996</v>
      </c>
      <c r="T9528" s="13">
        <f t="shared" si="446"/>
        <v>9.352800000000002</v>
      </c>
      <c r="U9528" s="2">
        <f t="shared" si="444"/>
        <v>0.3000000000000001</v>
      </c>
      <c r="V9528">
        <f>Table1[[#This Row],[Ship Date]]-Table1[[#This Row],[Order Date]]</f>
        <v>1</v>
      </c>
    </row>
    <row r="9529" spans="1:22" x14ac:dyDescent="0.35">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s="13">
        <v>172.75200000000001</v>
      </c>
      <c r="S9529" s="13">
        <f t="shared" si="445"/>
        <v>120.9264</v>
      </c>
      <c r="T9529" s="13">
        <f t="shared" si="446"/>
        <v>51.825600000000009</v>
      </c>
      <c r="U9529" s="2">
        <f t="shared" si="444"/>
        <v>0.30000000000000004</v>
      </c>
      <c r="V9529">
        <f>Table1[[#This Row],[Ship Date]]-Table1[[#This Row],[Order Date]]</f>
        <v>1</v>
      </c>
    </row>
    <row r="9530" spans="1:22" x14ac:dyDescent="0.35">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s="13">
        <v>9.2959999999999994</v>
      </c>
      <c r="S9530" s="13">
        <f t="shared" si="445"/>
        <v>6.5071999999999992</v>
      </c>
      <c r="T9530" s="13">
        <f t="shared" si="446"/>
        <v>2.7888000000000002</v>
      </c>
      <c r="U9530" s="2">
        <f t="shared" si="444"/>
        <v>0.30000000000000004</v>
      </c>
      <c r="V9530">
        <f>Table1[[#This Row],[Ship Date]]-Table1[[#This Row],[Order Date]]</f>
        <v>1</v>
      </c>
    </row>
    <row r="9531" spans="1:22" x14ac:dyDescent="0.35">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s="13">
        <v>12.768000000000001</v>
      </c>
      <c r="S9531" s="13">
        <f t="shared" si="445"/>
        <v>8.9375999999999998</v>
      </c>
      <c r="T9531" s="13">
        <f t="shared" si="446"/>
        <v>3.8304000000000009</v>
      </c>
      <c r="U9531" s="2">
        <f t="shared" si="444"/>
        <v>0.30000000000000004</v>
      </c>
      <c r="V9531">
        <f>Table1[[#This Row],[Ship Date]]-Table1[[#This Row],[Order Date]]</f>
        <v>1</v>
      </c>
    </row>
    <row r="9532" spans="1:22" x14ac:dyDescent="0.35">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s="13">
        <v>52.76</v>
      </c>
      <c r="S9532" s="13">
        <f t="shared" si="445"/>
        <v>36.931999999999995</v>
      </c>
      <c r="T9532" s="13">
        <f t="shared" si="446"/>
        <v>15.828000000000003</v>
      </c>
      <c r="U9532" s="2">
        <f t="shared" si="444"/>
        <v>0.30000000000000004</v>
      </c>
      <c r="V9532">
        <f>Table1[[#This Row],[Ship Date]]-Table1[[#This Row],[Order Date]]</f>
        <v>4</v>
      </c>
    </row>
    <row r="9533" spans="1:22" x14ac:dyDescent="0.35">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s="13">
        <v>55.616</v>
      </c>
      <c r="S9533" s="13">
        <f t="shared" si="445"/>
        <v>38.931199999999997</v>
      </c>
      <c r="T9533" s="13">
        <f t="shared" si="446"/>
        <v>16.684800000000003</v>
      </c>
      <c r="U9533" s="2">
        <f t="shared" si="444"/>
        <v>0.30000000000000004</v>
      </c>
      <c r="V9533">
        <f>Table1[[#This Row],[Ship Date]]-Table1[[#This Row],[Order Date]]</f>
        <v>5</v>
      </c>
    </row>
    <row r="9534" spans="1:22" x14ac:dyDescent="0.35">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s="13">
        <v>427.64400000000001</v>
      </c>
      <c r="S9534" s="13">
        <f t="shared" si="445"/>
        <v>299.35079999999999</v>
      </c>
      <c r="T9534" s="13">
        <f t="shared" si="446"/>
        <v>128.29320000000001</v>
      </c>
      <c r="U9534" s="2">
        <f t="shared" si="444"/>
        <v>0.30000000000000004</v>
      </c>
      <c r="V9534">
        <f>Table1[[#This Row],[Ship Date]]-Table1[[#This Row],[Order Date]]</f>
        <v>4</v>
      </c>
    </row>
    <row r="9535" spans="1:22" x14ac:dyDescent="0.35">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s="13">
        <v>40.67</v>
      </c>
      <c r="S9535" s="13">
        <f t="shared" si="445"/>
        <v>28.468999999999998</v>
      </c>
      <c r="T9535" s="13">
        <f t="shared" si="446"/>
        <v>12.201000000000004</v>
      </c>
      <c r="U9535" s="2">
        <f t="shared" si="444"/>
        <v>0.3000000000000001</v>
      </c>
      <c r="V9535">
        <f>Table1[[#This Row],[Ship Date]]-Table1[[#This Row],[Order Date]]</f>
        <v>4</v>
      </c>
    </row>
    <row r="9536" spans="1:22" x14ac:dyDescent="0.35">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s="13">
        <v>33.479999999999997</v>
      </c>
      <c r="S9536" s="13">
        <f t="shared" si="445"/>
        <v>23.435999999999996</v>
      </c>
      <c r="T9536" s="13">
        <f t="shared" si="446"/>
        <v>10.044</v>
      </c>
      <c r="U9536" s="2">
        <f t="shared" si="444"/>
        <v>0.30000000000000004</v>
      </c>
      <c r="V9536">
        <f>Table1[[#This Row],[Ship Date]]-Table1[[#This Row],[Order Date]]</f>
        <v>4</v>
      </c>
    </row>
    <row r="9537" spans="1:22" x14ac:dyDescent="0.35">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s="13">
        <v>9.7279999999999998</v>
      </c>
      <c r="S9537" s="13">
        <f t="shared" si="445"/>
        <v>6.8095999999999997</v>
      </c>
      <c r="T9537" s="13">
        <f t="shared" si="446"/>
        <v>2.9184000000000001</v>
      </c>
      <c r="U9537" s="2">
        <f t="shared" si="444"/>
        <v>0.30000000000000004</v>
      </c>
      <c r="V9537">
        <f>Table1[[#This Row],[Ship Date]]-Table1[[#This Row],[Order Date]]</f>
        <v>4</v>
      </c>
    </row>
    <row r="9538" spans="1:22" x14ac:dyDescent="0.35">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s="13">
        <v>8.8559999999999999</v>
      </c>
      <c r="S9538" s="13">
        <f t="shared" si="445"/>
        <v>6.1991999999999994</v>
      </c>
      <c r="T9538" s="13">
        <f t="shared" si="446"/>
        <v>2.6568000000000005</v>
      </c>
      <c r="U9538" s="2">
        <f t="shared" si="444"/>
        <v>0.30000000000000004</v>
      </c>
      <c r="V9538">
        <f>Table1[[#This Row],[Ship Date]]-Table1[[#This Row],[Order Date]]</f>
        <v>2</v>
      </c>
    </row>
    <row r="9539" spans="1:22" x14ac:dyDescent="0.35">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s="13">
        <v>477.666</v>
      </c>
      <c r="S9539" s="13">
        <f t="shared" si="445"/>
        <v>334.36619999999999</v>
      </c>
      <c r="T9539" s="13">
        <f t="shared" si="446"/>
        <v>143.2998</v>
      </c>
      <c r="U9539" s="2">
        <f t="shared" ref="U9539:U9602" si="447">T9539/R9539</f>
        <v>0.3</v>
      </c>
      <c r="V9539">
        <f>Table1[[#This Row],[Ship Date]]-Table1[[#This Row],[Order Date]]</f>
        <v>2</v>
      </c>
    </row>
    <row r="9540" spans="1:22" x14ac:dyDescent="0.35">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s="13">
        <v>16.899999999999999</v>
      </c>
      <c r="S9540" s="13">
        <f t="shared" ref="S9540:S9603" si="448">R9540*0.7</f>
        <v>11.829999999999998</v>
      </c>
      <c r="T9540" s="13">
        <f t="shared" ref="T9540:T9603" si="449">R9540-S9540</f>
        <v>5.07</v>
      </c>
      <c r="U9540" s="2">
        <f t="shared" si="447"/>
        <v>0.30000000000000004</v>
      </c>
      <c r="V9540">
        <f>Table1[[#This Row],[Ship Date]]-Table1[[#This Row],[Order Date]]</f>
        <v>2</v>
      </c>
    </row>
    <row r="9541" spans="1:22" x14ac:dyDescent="0.35">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s="13">
        <v>39.96</v>
      </c>
      <c r="S9541" s="13">
        <f t="shared" si="448"/>
        <v>27.971999999999998</v>
      </c>
      <c r="T9541" s="13">
        <f t="shared" si="449"/>
        <v>11.988000000000003</v>
      </c>
      <c r="U9541" s="2">
        <f t="shared" si="447"/>
        <v>0.30000000000000004</v>
      </c>
      <c r="V9541">
        <f>Table1[[#This Row],[Ship Date]]-Table1[[#This Row],[Order Date]]</f>
        <v>2</v>
      </c>
    </row>
    <row r="9542" spans="1:22" x14ac:dyDescent="0.35">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s="13">
        <v>191.96799999999999</v>
      </c>
      <c r="S9542" s="13">
        <f t="shared" si="448"/>
        <v>134.37759999999997</v>
      </c>
      <c r="T9542" s="13">
        <f t="shared" si="449"/>
        <v>57.590400000000017</v>
      </c>
      <c r="U9542" s="2">
        <f t="shared" si="447"/>
        <v>0.3000000000000001</v>
      </c>
      <c r="V9542">
        <f>Table1[[#This Row],[Ship Date]]-Table1[[#This Row],[Order Date]]</f>
        <v>5</v>
      </c>
    </row>
    <row r="9543" spans="1:22" x14ac:dyDescent="0.35">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s="13">
        <v>35.520000000000003</v>
      </c>
      <c r="S9543" s="13">
        <f t="shared" si="448"/>
        <v>24.864000000000001</v>
      </c>
      <c r="T9543" s="13">
        <f t="shared" si="449"/>
        <v>10.656000000000002</v>
      </c>
      <c r="U9543" s="2">
        <f t="shared" si="447"/>
        <v>0.30000000000000004</v>
      </c>
      <c r="V9543">
        <f>Table1[[#This Row],[Ship Date]]-Table1[[#This Row],[Order Date]]</f>
        <v>4</v>
      </c>
    </row>
    <row r="9544" spans="1:22" x14ac:dyDescent="0.35">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s="13">
        <v>6.23</v>
      </c>
      <c r="S9544" s="13">
        <f t="shared" si="448"/>
        <v>4.3609999999999998</v>
      </c>
      <c r="T9544" s="13">
        <f t="shared" si="449"/>
        <v>1.8690000000000007</v>
      </c>
      <c r="U9544" s="2">
        <f t="shared" si="447"/>
        <v>0.3000000000000001</v>
      </c>
      <c r="V9544">
        <f>Table1[[#This Row],[Ship Date]]-Table1[[#This Row],[Order Date]]</f>
        <v>4</v>
      </c>
    </row>
    <row r="9545" spans="1:22" x14ac:dyDescent="0.35">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s="13">
        <v>56.704000000000001</v>
      </c>
      <c r="S9545" s="13">
        <f t="shared" si="448"/>
        <v>39.692799999999998</v>
      </c>
      <c r="T9545" s="13">
        <f t="shared" si="449"/>
        <v>17.011200000000002</v>
      </c>
      <c r="U9545" s="2">
        <f t="shared" si="447"/>
        <v>0.30000000000000004</v>
      </c>
      <c r="V9545">
        <f>Table1[[#This Row],[Ship Date]]-Table1[[#This Row],[Order Date]]</f>
        <v>4</v>
      </c>
    </row>
    <row r="9546" spans="1:22" x14ac:dyDescent="0.35">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s="13">
        <v>369.19920000000002</v>
      </c>
      <c r="S9546" s="13">
        <f t="shared" si="448"/>
        <v>258.43943999999999</v>
      </c>
      <c r="T9546" s="13">
        <f t="shared" si="449"/>
        <v>110.75976000000003</v>
      </c>
      <c r="U9546" s="2">
        <f t="shared" si="447"/>
        <v>0.30000000000000004</v>
      </c>
      <c r="V9546">
        <f>Table1[[#This Row],[Ship Date]]-Table1[[#This Row],[Order Date]]</f>
        <v>4</v>
      </c>
    </row>
    <row r="9547" spans="1:22" x14ac:dyDescent="0.35">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s="13">
        <v>1.98</v>
      </c>
      <c r="S9547" s="13">
        <f t="shared" si="448"/>
        <v>1.3859999999999999</v>
      </c>
      <c r="T9547" s="13">
        <f t="shared" si="449"/>
        <v>0.59400000000000008</v>
      </c>
      <c r="U9547" s="2">
        <f t="shared" si="447"/>
        <v>0.30000000000000004</v>
      </c>
      <c r="V9547">
        <f>Table1[[#This Row],[Ship Date]]-Table1[[#This Row],[Order Date]]</f>
        <v>4</v>
      </c>
    </row>
    <row r="9548" spans="1:22" x14ac:dyDescent="0.35">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s="13">
        <v>75.88</v>
      </c>
      <c r="S9548" s="13">
        <f t="shared" si="448"/>
        <v>53.115999999999993</v>
      </c>
      <c r="T9548" s="13">
        <f t="shared" si="449"/>
        <v>22.764000000000003</v>
      </c>
      <c r="U9548" s="2">
        <f t="shared" si="447"/>
        <v>0.30000000000000004</v>
      </c>
      <c r="V9548">
        <f>Table1[[#This Row],[Ship Date]]-Table1[[#This Row],[Order Date]]</f>
        <v>4</v>
      </c>
    </row>
    <row r="9549" spans="1:22" x14ac:dyDescent="0.3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s="13">
        <v>6.8479999999999999</v>
      </c>
      <c r="S9549" s="13">
        <f t="shared" si="448"/>
        <v>4.7935999999999996</v>
      </c>
      <c r="T9549" s="13">
        <f t="shared" si="449"/>
        <v>2.0544000000000002</v>
      </c>
      <c r="U9549" s="2">
        <f t="shared" si="447"/>
        <v>0.30000000000000004</v>
      </c>
      <c r="V9549">
        <f>Table1[[#This Row],[Ship Date]]-Table1[[#This Row],[Order Date]]</f>
        <v>2</v>
      </c>
    </row>
    <row r="9550" spans="1:22" x14ac:dyDescent="0.3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s="13">
        <v>4.6260000000000003</v>
      </c>
      <c r="S9550" s="13">
        <f t="shared" si="448"/>
        <v>3.2382</v>
      </c>
      <c r="T9550" s="13">
        <f t="shared" si="449"/>
        <v>1.3878000000000004</v>
      </c>
      <c r="U9550" s="2">
        <f t="shared" si="447"/>
        <v>0.30000000000000004</v>
      </c>
      <c r="V9550">
        <f>Table1[[#This Row],[Ship Date]]-Table1[[#This Row],[Order Date]]</f>
        <v>2</v>
      </c>
    </row>
    <row r="9551" spans="1:22" x14ac:dyDescent="0.35">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s="13">
        <v>453.6</v>
      </c>
      <c r="S9551" s="13">
        <f t="shared" si="448"/>
        <v>317.52</v>
      </c>
      <c r="T9551" s="13">
        <f t="shared" si="449"/>
        <v>136.08000000000004</v>
      </c>
      <c r="U9551" s="2">
        <f t="shared" si="447"/>
        <v>0.3000000000000001</v>
      </c>
      <c r="V9551">
        <f>Table1[[#This Row],[Ship Date]]-Table1[[#This Row],[Order Date]]</f>
        <v>2</v>
      </c>
    </row>
    <row r="9552" spans="1:22" x14ac:dyDescent="0.35">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s="13">
        <v>13.848000000000001</v>
      </c>
      <c r="S9552" s="13">
        <f t="shared" si="448"/>
        <v>9.6936</v>
      </c>
      <c r="T9552" s="13">
        <f t="shared" si="449"/>
        <v>4.1544000000000008</v>
      </c>
      <c r="U9552" s="2">
        <f t="shared" si="447"/>
        <v>0.30000000000000004</v>
      </c>
      <c r="V9552">
        <f>Table1[[#This Row],[Ship Date]]-Table1[[#This Row],[Order Date]]</f>
        <v>3</v>
      </c>
    </row>
    <row r="9553" spans="1:22" x14ac:dyDescent="0.3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s="13">
        <v>577.58399999999995</v>
      </c>
      <c r="S9553" s="13">
        <f t="shared" si="448"/>
        <v>404.30879999999996</v>
      </c>
      <c r="T9553" s="13">
        <f t="shared" si="449"/>
        <v>173.27519999999998</v>
      </c>
      <c r="U9553" s="2">
        <f t="shared" si="447"/>
        <v>0.3</v>
      </c>
      <c r="V9553">
        <f>Table1[[#This Row],[Ship Date]]-Table1[[#This Row],[Order Date]]</f>
        <v>4</v>
      </c>
    </row>
    <row r="9554" spans="1:22" x14ac:dyDescent="0.3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s="13">
        <v>151.96</v>
      </c>
      <c r="S9554" s="13">
        <f t="shared" si="448"/>
        <v>106.372</v>
      </c>
      <c r="T9554" s="13">
        <f t="shared" si="449"/>
        <v>45.588000000000008</v>
      </c>
      <c r="U9554" s="2">
        <f t="shared" si="447"/>
        <v>0.30000000000000004</v>
      </c>
      <c r="V9554">
        <f>Table1[[#This Row],[Ship Date]]-Table1[[#This Row],[Order Date]]</f>
        <v>4</v>
      </c>
    </row>
    <row r="9555" spans="1:22" x14ac:dyDescent="0.35">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s="13">
        <v>68.432000000000002</v>
      </c>
      <c r="S9555" s="13">
        <f t="shared" si="448"/>
        <v>47.9024</v>
      </c>
      <c r="T9555" s="13">
        <f t="shared" si="449"/>
        <v>20.529600000000002</v>
      </c>
      <c r="U9555" s="2">
        <f t="shared" si="447"/>
        <v>0.30000000000000004</v>
      </c>
      <c r="V9555">
        <f>Table1[[#This Row],[Ship Date]]-Table1[[#This Row],[Order Date]]</f>
        <v>5</v>
      </c>
    </row>
    <row r="9556" spans="1:22" x14ac:dyDescent="0.3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s="13">
        <v>71.12</v>
      </c>
      <c r="S9556" s="13">
        <f t="shared" si="448"/>
        <v>49.783999999999999</v>
      </c>
      <c r="T9556" s="13">
        <f t="shared" si="449"/>
        <v>21.336000000000006</v>
      </c>
      <c r="U9556" s="2">
        <f t="shared" si="447"/>
        <v>0.30000000000000004</v>
      </c>
      <c r="V9556">
        <f>Table1[[#This Row],[Ship Date]]-Table1[[#This Row],[Order Date]]</f>
        <v>4</v>
      </c>
    </row>
    <row r="9557" spans="1:22" x14ac:dyDescent="0.3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s="13">
        <v>3.008</v>
      </c>
      <c r="S9557" s="13">
        <f t="shared" si="448"/>
        <v>2.1055999999999999</v>
      </c>
      <c r="T9557" s="13">
        <f t="shared" si="449"/>
        <v>0.90240000000000009</v>
      </c>
      <c r="U9557" s="2">
        <f t="shared" si="447"/>
        <v>0.30000000000000004</v>
      </c>
      <c r="V9557">
        <f>Table1[[#This Row],[Ship Date]]-Table1[[#This Row],[Order Date]]</f>
        <v>4</v>
      </c>
    </row>
    <row r="9558" spans="1:22" x14ac:dyDescent="0.35">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s="13">
        <v>184.66</v>
      </c>
      <c r="S9558" s="13">
        <f t="shared" si="448"/>
        <v>129.262</v>
      </c>
      <c r="T9558" s="13">
        <f t="shared" si="449"/>
        <v>55.397999999999996</v>
      </c>
      <c r="U9558" s="2">
        <f t="shared" si="447"/>
        <v>0.3</v>
      </c>
      <c r="V9558">
        <f>Table1[[#This Row],[Ship Date]]-Table1[[#This Row],[Order Date]]</f>
        <v>2</v>
      </c>
    </row>
    <row r="9559" spans="1:22" x14ac:dyDescent="0.35">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s="13">
        <v>5.3120000000000003</v>
      </c>
      <c r="S9559" s="13">
        <f t="shared" si="448"/>
        <v>3.7183999999999999</v>
      </c>
      <c r="T9559" s="13">
        <f t="shared" si="449"/>
        <v>1.5936000000000003</v>
      </c>
      <c r="U9559" s="2">
        <f t="shared" si="447"/>
        <v>0.30000000000000004</v>
      </c>
      <c r="V9559">
        <f>Table1[[#This Row],[Ship Date]]-Table1[[#This Row],[Order Date]]</f>
        <v>2</v>
      </c>
    </row>
    <row r="9560" spans="1:22" x14ac:dyDescent="0.3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s="13">
        <v>132.52000000000001</v>
      </c>
      <c r="S9560" s="13">
        <f t="shared" si="448"/>
        <v>92.763999999999996</v>
      </c>
      <c r="T9560" s="13">
        <f t="shared" si="449"/>
        <v>39.756000000000014</v>
      </c>
      <c r="U9560" s="2">
        <f t="shared" si="447"/>
        <v>0.3000000000000001</v>
      </c>
      <c r="V9560">
        <f>Table1[[#This Row],[Ship Date]]-Table1[[#This Row],[Order Date]]</f>
        <v>2</v>
      </c>
    </row>
    <row r="9561" spans="1:22" x14ac:dyDescent="0.3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s="13">
        <v>195.64</v>
      </c>
      <c r="S9561" s="13">
        <f t="shared" si="448"/>
        <v>136.94799999999998</v>
      </c>
      <c r="T9561" s="13">
        <f t="shared" si="449"/>
        <v>58.692000000000007</v>
      </c>
      <c r="U9561" s="2">
        <f t="shared" si="447"/>
        <v>0.30000000000000004</v>
      </c>
      <c r="V9561">
        <f>Table1[[#This Row],[Ship Date]]-Table1[[#This Row],[Order Date]]</f>
        <v>2</v>
      </c>
    </row>
    <row r="9562" spans="1:22" x14ac:dyDescent="0.3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s="13">
        <v>51.968000000000004</v>
      </c>
      <c r="S9562" s="13">
        <f t="shared" si="448"/>
        <v>36.377600000000001</v>
      </c>
      <c r="T9562" s="13">
        <f t="shared" si="449"/>
        <v>15.590400000000002</v>
      </c>
      <c r="U9562" s="2">
        <f t="shared" si="447"/>
        <v>0.30000000000000004</v>
      </c>
      <c r="V9562">
        <f>Table1[[#This Row],[Ship Date]]-Table1[[#This Row],[Order Date]]</f>
        <v>2</v>
      </c>
    </row>
    <row r="9563" spans="1:22" x14ac:dyDescent="0.3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s="13">
        <v>431.976</v>
      </c>
      <c r="S9563" s="13">
        <f t="shared" si="448"/>
        <v>302.38319999999999</v>
      </c>
      <c r="T9563" s="13">
        <f t="shared" si="449"/>
        <v>129.59280000000001</v>
      </c>
      <c r="U9563" s="2">
        <f t="shared" si="447"/>
        <v>0.30000000000000004</v>
      </c>
      <c r="V9563">
        <f>Table1[[#This Row],[Ship Date]]-Table1[[#This Row],[Order Date]]</f>
        <v>2</v>
      </c>
    </row>
    <row r="9564" spans="1:22" x14ac:dyDescent="0.3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s="13">
        <v>224.93700000000001</v>
      </c>
      <c r="S9564" s="13">
        <f t="shared" si="448"/>
        <v>157.45589999999999</v>
      </c>
      <c r="T9564" s="13">
        <f t="shared" si="449"/>
        <v>67.481100000000026</v>
      </c>
      <c r="U9564" s="2">
        <f t="shared" si="447"/>
        <v>0.3000000000000001</v>
      </c>
      <c r="V9564">
        <f>Table1[[#This Row],[Ship Date]]-Table1[[#This Row],[Order Date]]</f>
        <v>2</v>
      </c>
    </row>
    <row r="9565" spans="1:22" x14ac:dyDescent="0.3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s="13">
        <v>6</v>
      </c>
      <c r="S9565" s="13">
        <f t="shared" si="448"/>
        <v>4.1999999999999993</v>
      </c>
      <c r="T9565" s="13">
        <f t="shared" si="449"/>
        <v>1.8000000000000007</v>
      </c>
      <c r="U9565" s="2">
        <f t="shared" si="447"/>
        <v>0.3000000000000001</v>
      </c>
      <c r="V9565">
        <f>Table1[[#This Row],[Ship Date]]-Table1[[#This Row],[Order Date]]</f>
        <v>2</v>
      </c>
    </row>
    <row r="9566" spans="1:22" x14ac:dyDescent="0.35">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s="13">
        <v>11.76</v>
      </c>
      <c r="S9566" s="13">
        <f t="shared" si="448"/>
        <v>8.2319999999999993</v>
      </c>
      <c r="T9566" s="13">
        <f t="shared" si="449"/>
        <v>3.5280000000000005</v>
      </c>
      <c r="U9566" s="2">
        <f t="shared" si="447"/>
        <v>0.30000000000000004</v>
      </c>
      <c r="V9566">
        <f>Table1[[#This Row],[Ship Date]]-Table1[[#This Row],[Order Date]]</f>
        <v>7</v>
      </c>
    </row>
    <row r="9567" spans="1:22" x14ac:dyDescent="0.35">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s="13">
        <v>1125.4880000000001</v>
      </c>
      <c r="S9567" s="13">
        <f t="shared" si="448"/>
        <v>787.84159999999997</v>
      </c>
      <c r="T9567" s="13">
        <f t="shared" si="449"/>
        <v>337.64640000000009</v>
      </c>
      <c r="U9567" s="2">
        <f t="shared" si="447"/>
        <v>0.30000000000000004</v>
      </c>
      <c r="V9567">
        <f>Table1[[#This Row],[Ship Date]]-Table1[[#This Row],[Order Date]]</f>
        <v>0</v>
      </c>
    </row>
    <row r="9568" spans="1:22" x14ac:dyDescent="0.35">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s="13">
        <v>12.645</v>
      </c>
      <c r="S9568" s="13">
        <f t="shared" si="448"/>
        <v>8.8514999999999997</v>
      </c>
      <c r="T9568" s="13">
        <f t="shared" si="449"/>
        <v>3.7934999999999999</v>
      </c>
      <c r="U9568" s="2">
        <f t="shared" si="447"/>
        <v>0.3</v>
      </c>
      <c r="V9568">
        <f>Table1[[#This Row],[Ship Date]]-Table1[[#This Row],[Order Date]]</f>
        <v>0</v>
      </c>
    </row>
    <row r="9569" spans="1:22" x14ac:dyDescent="0.35">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s="13">
        <v>4.032</v>
      </c>
      <c r="S9569" s="13">
        <f t="shared" si="448"/>
        <v>2.8224</v>
      </c>
      <c r="T9569" s="13">
        <f t="shared" si="449"/>
        <v>1.2096</v>
      </c>
      <c r="U9569" s="2">
        <f t="shared" si="447"/>
        <v>0.3</v>
      </c>
      <c r="V9569">
        <f>Table1[[#This Row],[Ship Date]]-Table1[[#This Row],[Order Date]]</f>
        <v>0</v>
      </c>
    </row>
    <row r="9570" spans="1:22" x14ac:dyDescent="0.35">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s="13">
        <v>79.959999999999994</v>
      </c>
      <c r="S9570" s="13">
        <f t="shared" si="448"/>
        <v>55.971999999999994</v>
      </c>
      <c r="T9570" s="13">
        <f t="shared" si="449"/>
        <v>23.988</v>
      </c>
      <c r="U9570" s="2">
        <f t="shared" si="447"/>
        <v>0.30000000000000004</v>
      </c>
      <c r="V9570">
        <f>Table1[[#This Row],[Ship Date]]-Table1[[#This Row],[Order Date]]</f>
        <v>2</v>
      </c>
    </row>
    <row r="9571" spans="1:22" x14ac:dyDescent="0.35">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s="13">
        <v>6.7320000000000002</v>
      </c>
      <c r="S9571" s="13">
        <f t="shared" si="448"/>
        <v>4.7123999999999997</v>
      </c>
      <c r="T9571" s="13">
        <f t="shared" si="449"/>
        <v>2.0196000000000005</v>
      </c>
      <c r="U9571" s="2">
        <f t="shared" si="447"/>
        <v>0.30000000000000004</v>
      </c>
      <c r="V9571">
        <f>Table1[[#This Row],[Ship Date]]-Table1[[#This Row],[Order Date]]</f>
        <v>0</v>
      </c>
    </row>
    <row r="9572" spans="1:22" x14ac:dyDescent="0.35">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s="13">
        <v>33.567999999999998</v>
      </c>
      <c r="S9572" s="13">
        <f t="shared" si="448"/>
        <v>23.497599999999998</v>
      </c>
      <c r="T9572" s="13">
        <f t="shared" si="449"/>
        <v>10.070399999999999</v>
      </c>
      <c r="U9572" s="2">
        <f t="shared" si="447"/>
        <v>0.3</v>
      </c>
      <c r="V9572">
        <f>Table1[[#This Row],[Ship Date]]-Table1[[#This Row],[Order Date]]</f>
        <v>0</v>
      </c>
    </row>
    <row r="9573" spans="1:22" x14ac:dyDescent="0.35">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s="13">
        <v>15.84</v>
      </c>
      <c r="S9573" s="13">
        <f t="shared" si="448"/>
        <v>11.087999999999999</v>
      </c>
      <c r="T9573" s="13">
        <f t="shared" si="449"/>
        <v>4.7520000000000007</v>
      </c>
      <c r="U9573" s="2">
        <f t="shared" si="447"/>
        <v>0.30000000000000004</v>
      </c>
      <c r="V9573">
        <f>Table1[[#This Row],[Ship Date]]-Table1[[#This Row],[Order Date]]</f>
        <v>0</v>
      </c>
    </row>
    <row r="9574" spans="1:22" x14ac:dyDescent="0.35">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s="13">
        <v>24.423999999999999</v>
      </c>
      <c r="S9574" s="13">
        <f t="shared" si="448"/>
        <v>17.096799999999998</v>
      </c>
      <c r="T9574" s="13">
        <f t="shared" si="449"/>
        <v>7.3272000000000013</v>
      </c>
      <c r="U9574" s="2">
        <f t="shared" si="447"/>
        <v>0.30000000000000004</v>
      </c>
      <c r="V9574">
        <f>Table1[[#This Row],[Ship Date]]-Table1[[#This Row],[Order Date]]</f>
        <v>0</v>
      </c>
    </row>
    <row r="9575" spans="1:22" x14ac:dyDescent="0.35">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s="13">
        <v>17.12</v>
      </c>
      <c r="S9575" s="13">
        <f t="shared" si="448"/>
        <v>11.984</v>
      </c>
      <c r="T9575" s="13">
        <f t="shared" si="449"/>
        <v>5.136000000000001</v>
      </c>
      <c r="U9575" s="2">
        <f t="shared" si="447"/>
        <v>0.30000000000000004</v>
      </c>
      <c r="V9575">
        <f>Table1[[#This Row],[Ship Date]]-Table1[[#This Row],[Order Date]]</f>
        <v>0</v>
      </c>
    </row>
    <row r="9576" spans="1:22" x14ac:dyDescent="0.35">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s="13">
        <v>31.56</v>
      </c>
      <c r="S9576" s="13">
        <f t="shared" si="448"/>
        <v>22.091999999999999</v>
      </c>
      <c r="T9576" s="13">
        <f t="shared" si="449"/>
        <v>9.468</v>
      </c>
      <c r="U9576" s="2">
        <f t="shared" si="447"/>
        <v>0.3</v>
      </c>
      <c r="V9576">
        <f>Table1[[#This Row],[Ship Date]]-Table1[[#This Row],[Order Date]]</f>
        <v>0</v>
      </c>
    </row>
    <row r="9577" spans="1:22" x14ac:dyDescent="0.35">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s="13">
        <v>105.68600000000001</v>
      </c>
      <c r="S9577" s="13">
        <f t="shared" si="448"/>
        <v>73.980199999999996</v>
      </c>
      <c r="T9577" s="13">
        <f t="shared" si="449"/>
        <v>31.705800000000011</v>
      </c>
      <c r="U9577" s="2">
        <f t="shared" si="447"/>
        <v>0.3000000000000001</v>
      </c>
      <c r="V9577">
        <f>Table1[[#This Row],[Ship Date]]-Table1[[#This Row],[Order Date]]</f>
        <v>2</v>
      </c>
    </row>
    <row r="9578" spans="1:22" x14ac:dyDescent="0.35">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s="13">
        <v>399.54</v>
      </c>
      <c r="S9578" s="13">
        <f t="shared" si="448"/>
        <v>279.678</v>
      </c>
      <c r="T9578" s="13">
        <f t="shared" si="449"/>
        <v>119.86200000000002</v>
      </c>
      <c r="U9578" s="2">
        <f t="shared" si="447"/>
        <v>0.30000000000000004</v>
      </c>
      <c r="V9578">
        <f>Table1[[#This Row],[Ship Date]]-Table1[[#This Row],[Order Date]]</f>
        <v>2</v>
      </c>
    </row>
    <row r="9579" spans="1:22" x14ac:dyDescent="0.35">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s="13">
        <v>104.93</v>
      </c>
      <c r="S9579" s="13">
        <f t="shared" si="448"/>
        <v>73.450999999999993</v>
      </c>
      <c r="T9579" s="13">
        <f t="shared" si="449"/>
        <v>31.479000000000013</v>
      </c>
      <c r="U9579" s="2">
        <f t="shared" si="447"/>
        <v>0.3000000000000001</v>
      </c>
      <c r="V9579">
        <f>Table1[[#This Row],[Ship Date]]-Table1[[#This Row],[Order Date]]</f>
        <v>2</v>
      </c>
    </row>
    <row r="9580" spans="1:22" x14ac:dyDescent="0.35">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s="13">
        <v>1079.8499999999999</v>
      </c>
      <c r="S9580" s="13">
        <f t="shared" si="448"/>
        <v>755.89499999999987</v>
      </c>
      <c r="T9580" s="13">
        <f t="shared" si="449"/>
        <v>323.95500000000004</v>
      </c>
      <c r="U9580" s="2">
        <f t="shared" si="447"/>
        <v>0.30000000000000004</v>
      </c>
      <c r="V9580">
        <f>Table1[[#This Row],[Ship Date]]-Table1[[#This Row],[Order Date]]</f>
        <v>2</v>
      </c>
    </row>
    <row r="9581" spans="1:22" x14ac:dyDescent="0.35">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s="13">
        <v>70.98</v>
      </c>
      <c r="S9581" s="13">
        <f t="shared" si="448"/>
        <v>49.686</v>
      </c>
      <c r="T9581" s="13">
        <f t="shared" si="449"/>
        <v>21.294000000000004</v>
      </c>
      <c r="U9581" s="2">
        <f t="shared" si="447"/>
        <v>0.30000000000000004</v>
      </c>
      <c r="V9581">
        <f>Table1[[#This Row],[Ship Date]]-Table1[[#This Row],[Order Date]]</f>
        <v>2</v>
      </c>
    </row>
    <row r="9582" spans="1:22" x14ac:dyDescent="0.35">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s="13">
        <v>29.95</v>
      </c>
      <c r="S9582" s="13">
        <f t="shared" si="448"/>
        <v>20.965</v>
      </c>
      <c r="T9582" s="13">
        <f t="shared" si="449"/>
        <v>8.9849999999999994</v>
      </c>
      <c r="U9582" s="2">
        <f t="shared" si="447"/>
        <v>0.3</v>
      </c>
      <c r="V9582">
        <f>Table1[[#This Row],[Ship Date]]-Table1[[#This Row],[Order Date]]</f>
        <v>2</v>
      </c>
    </row>
    <row r="9583" spans="1:22" x14ac:dyDescent="0.3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s="13">
        <v>589.41</v>
      </c>
      <c r="S9583" s="13">
        <f t="shared" si="448"/>
        <v>412.58699999999993</v>
      </c>
      <c r="T9583" s="13">
        <f t="shared" si="449"/>
        <v>176.82300000000004</v>
      </c>
      <c r="U9583" s="2">
        <f t="shared" si="447"/>
        <v>0.3000000000000001</v>
      </c>
      <c r="V9583">
        <f>Table1[[#This Row],[Ship Date]]-Table1[[#This Row],[Order Date]]</f>
        <v>2</v>
      </c>
    </row>
    <row r="9584" spans="1:22" x14ac:dyDescent="0.3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s="13">
        <v>9.6479999999999997</v>
      </c>
      <c r="S9584" s="13">
        <f t="shared" si="448"/>
        <v>6.7535999999999996</v>
      </c>
      <c r="T9584" s="13">
        <f t="shared" si="449"/>
        <v>2.8944000000000001</v>
      </c>
      <c r="U9584" s="2">
        <f t="shared" si="447"/>
        <v>0.30000000000000004</v>
      </c>
      <c r="V9584">
        <f>Table1[[#This Row],[Ship Date]]-Table1[[#This Row],[Order Date]]</f>
        <v>4</v>
      </c>
    </row>
    <row r="9585" spans="1:22" x14ac:dyDescent="0.3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s="13">
        <v>400.78399999999999</v>
      </c>
      <c r="S9585" s="13">
        <f t="shared" si="448"/>
        <v>280.54879999999997</v>
      </c>
      <c r="T9585" s="13">
        <f t="shared" si="449"/>
        <v>120.23520000000002</v>
      </c>
      <c r="U9585" s="2">
        <f t="shared" si="447"/>
        <v>0.30000000000000004</v>
      </c>
      <c r="V9585">
        <f>Table1[[#This Row],[Ship Date]]-Table1[[#This Row],[Order Date]]</f>
        <v>2</v>
      </c>
    </row>
    <row r="9586" spans="1:22" x14ac:dyDescent="0.35">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s="13">
        <v>53.72</v>
      </c>
      <c r="S9586" s="13">
        <f t="shared" si="448"/>
        <v>37.603999999999999</v>
      </c>
      <c r="T9586" s="13">
        <f t="shared" si="449"/>
        <v>16.116</v>
      </c>
      <c r="U9586" s="2">
        <f t="shared" si="447"/>
        <v>0.3</v>
      </c>
      <c r="V9586">
        <f>Table1[[#This Row],[Ship Date]]-Table1[[#This Row],[Order Date]]</f>
        <v>1</v>
      </c>
    </row>
    <row r="9587" spans="1:22" x14ac:dyDescent="0.35">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s="13">
        <v>31.007999999999999</v>
      </c>
      <c r="S9587" s="13">
        <f t="shared" si="448"/>
        <v>21.705599999999997</v>
      </c>
      <c r="T9587" s="13">
        <f t="shared" si="449"/>
        <v>9.3024000000000022</v>
      </c>
      <c r="U9587" s="2">
        <f t="shared" si="447"/>
        <v>0.3000000000000001</v>
      </c>
      <c r="V9587">
        <f>Table1[[#This Row],[Ship Date]]-Table1[[#This Row],[Order Date]]</f>
        <v>2</v>
      </c>
    </row>
    <row r="9588" spans="1:22" x14ac:dyDescent="0.35">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s="13">
        <v>61.12</v>
      </c>
      <c r="S9588" s="13">
        <f t="shared" si="448"/>
        <v>42.783999999999999</v>
      </c>
      <c r="T9588" s="13">
        <f t="shared" si="449"/>
        <v>18.335999999999999</v>
      </c>
      <c r="U9588" s="2">
        <f t="shared" si="447"/>
        <v>0.3</v>
      </c>
      <c r="V9588">
        <f>Table1[[#This Row],[Ship Date]]-Table1[[#This Row],[Order Date]]</f>
        <v>0</v>
      </c>
    </row>
    <row r="9589" spans="1:22" x14ac:dyDescent="0.35">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s="13">
        <v>195.136</v>
      </c>
      <c r="S9589" s="13">
        <f t="shared" si="448"/>
        <v>136.59519999999998</v>
      </c>
      <c r="T9589" s="13">
        <f t="shared" si="449"/>
        <v>58.540800000000019</v>
      </c>
      <c r="U9589" s="2">
        <f t="shared" si="447"/>
        <v>0.3000000000000001</v>
      </c>
      <c r="V9589">
        <f>Table1[[#This Row],[Ship Date]]-Table1[[#This Row],[Order Date]]</f>
        <v>5</v>
      </c>
    </row>
    <row r="9590" spans="1:22" x14ac:dyDescent="0.35">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s="13">
        <v>121.536</v>
      </c>
      <c r="S9590" s="13">
        <f t="shared" si="448"/>
        <v>85.075199999999995</v>
      </c>
      <c r="T9590" s="13">
        <f t="shared" si="449"/>
        <v>36.460800000000006</v>
      </c>
      <c r="U9590" s="2">
        <f t="shared" si="447"/>
        <v>0.30000000000000004</v>
      </c>
      <c r="V9590">
        <f>Table1[[#This Row],[Ship Date]]-Table1[[#This Row],[Order Date]]</f>
        <v>5</v>
      </c>
    </row>
    <row r="9591" spans="1:22" x14ac:dyDescent="0.3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s="13">
        <v>17.472000000000001</v>
      </c>
      <c r="S9591" s="13">
        <f t="shared" si="448"/>
        <v>12.230399999999999</v>
      </c>
      <c r="T9591" s="13">
        <f t="shared" si="449"/>
        <v>5.2416000000000018</v>
      </c>
      <c r="U9591" s="2">
        <f t="shared" si="447"/>
        <v>0.3000000000000001</v>
      </c>
      <c r="V9591">
        <f>Table1[[#This Row],[Ship Date]]-Table1[[#This Row],[Order Date]]</f>
        <v>4</v>
      </c>
    </row>
    <row r="9592" spans="1:22" x14ac:dyDescent="0.3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s="13">
        <v>104.58</v>
      </c>
      <c r="S9592" s="13">
        <f t="shared" si="448"/>
        <v>73.205999999999989</v>
      </c>
      <c r="T9592" s="13">
        <f t="shared" si="449"/>
        <v>31.374000000000009</v>
      </c>
      <c r="U9592" s="2">
        <f t="shared" si="447"/>
        <v>0.3000000000000001</v>
      </c>
      <c r="V9592">
        <f>Table1[[#This Row],[Ship Date]]-Table1[[#This Row],[Order Date]]</f>
        <v>4</v>
      </c>
    </row>
    <row r="9593" spans="1:22" x14ac:dyDescent="0.35">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s="13">
        <v>24.7</v>
      </c>
      <c r="S9593" s="13">
        <f t="shared" si="448"/>
        <v>17.29</v>
      </c>
      <c r="T9593" s="13">
        <f t="shared" si="449"/>
        <v>7.41</v>
      </c>
      <c r="U9593" s="2">
        <f t="shared" si="447"/>
        <v>0.3</v>
      </c>
      <c r="V9593">
        <f>Table1[[#This Row],[Ship Date]]-Table1[[#This Row],[Order Date]]</f>
        <v>4</v>
      </c>
    </row>
    <row r="9594" spans="1:22" x14ac:dyDescent="0.35">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s="13">
        <v>302.72000000000003</v>
      </c>
      <c r="S9594" s="13">
        <f t="shared" si="448"/>
        <v>211.904</v>
      </c>
      <c r="T9594" s="13">
        <f t="shared" si="449"/>
        <v>90.816000000000031</v>
      </c>
      <c r="U9594" s="2">
        <f t="shared" si="447"/>
        <v>0.3000000000000001</v>
      </c>
      <c r="V9594">
        <f>Table1[[#This Row],[Ship Date]]-Table1[[#This Row],[Order Date]]</f>
        <v>4</v>
      </c>
    </row>
    <row r="9595" spans="1:22" x14ac:dyDescent="0.35">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s="13">
        <v>8.56</v>
      </c>
      <c r="S9595" s="13">
        <f t="shared" si="448"/>
        <v>5.992</v>
      </c>
      <c r="T9595" s="13">
        <f t="shared" si="449"/>
        <v>2.5680000000000005</v>
      </c>
      <c r="U9595" s="2">
        <f t="shared" si="447"/>
        <v>0.30000000000000004</v>
      </c>
      <c r="V9595">
        <f>Table1[[#This Row],[Ship Date]]-Table1[[#This Row],[Order Date]]</f>
        <v>5</v>
      </c>
    </row>
    <row r="9596" spans="1:22" x14ac:dyDescent="0.35">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s="13">
        <v>11.56</v>
      </c>
      <c r="S9596" s="13">
        <f t="shared" si="448"/>
        <v>8.0920000000000005</v>
      </c>
      <c r="T9596" s="13">
        <f t="shared" si="449"/>
        <v>3.468</v>
      </c>
      <c r="U9596" s="2">
        <f t="shared" si="447"/>
        <v>0.3</v>
      </c>
      <c r="V9596">
        <f>Table1[[#This Row],[Ship Date]]-Table1[[#This Row],[Order Date]]</f>
        <v>5</v>
      </c>
    </row>
    <row r="9597" spans="1:22" x14ac:dyDescent="0.35">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s="13">
        <v>25.86</v>
      </c>
      <c r="S9597" s="13">
        <f t="shared" si="448"/>
        <v>18.101999999999997</v>
      </c>
      <c r="T9597" s="13">
        <f t="shared" si="449"/>
        <v>7.7580000000000027</v>
      </c>
      <c r="U9597" s="2">
        <f t="shared" si="447"/>
        <v>0.3000000000000001</v>
      </c>
      <c r="V9597">
        <f>Table1[[#This Row],[Ship Date]]-Table1[[#This Row],[Order Date]]</f>
        <v>5</v>
      </c>
    </row>
    <row r="9598" spans="1:22" x14ac:dyDescent="0.35">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s="13">
        <v>276.78399999999999</v>
      </c>
      <c r="S9598" s="13">
        <f t="shared" si="448"/>
        <v>193.74879999999999</v>
      </c>
      <c r="T9598" s="13">
        <f t="shared" si="449"/>
        <v>83.035200000000003</v>
      </c>
      <c r="U9598" s="2">
        <f t="shared" si="447"/>
        <v>0.30000000000000004</v>
      </c>
      <c r="V9598">
        <f>Table1[[#This Row],[Ship Date]]-Table1[[#This Row],[Order Date]]</f>
        <v>5</v>
      </c>
    </row>
    <row r="9599" spans="1:22" x14ac:dyDescent="0.35">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s="13">
        <v>110.352</v>
      </c>
      <c r="S9599" s="13">
        <f t="shared" si="448"/>
        <v>77.246399999999994</v>
      </c>
      <c r="T9599" s="13">
        <f t="shared" si="449"/>
        <v>33.10560000000001</v>
      </c>
      <c r="U9599" s="2">
        <f t="shared" si="447"/>
        <v>0.3000000000000001</v>
      </c>
      <c r="V9599">
        <f>Table1[[#This Row],[Ship Date]]-Table1[[#This Row],[Order Date]]</f>
        <v>5</v>
      </c>
    </row>
    <row r="9600" spans="1:22" x14ac:dyDescent="0.35">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s="13">
        <v>60.84</v>
      </c>
      <c r="S9600" s="13">
        <f t="shared" si="448"/>
        <v>42.588000000000001</v>
      </c>
      <c r="T9600" s="13">
        <f t="shared" si="449"/>
        <v>18.252000000000002</v>
      </c>
      <c r="U9600" s="2">
        <f t="shared" si="447"/>
        <v>0.30000000000000004</v>
      </c>
      <c r="V9600">
        <f>Table1[[#This Row],[Ship Date]]-Table1[[#This Row],[Order Date]]</f>
        <v>4</v>
      </c>
    </row>
    <row r="9601" spans="1:22" x14ac:dyDescent="0.35">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s="13">
        <v>35.207999999999998</v>
      </c>
      <c r="S9601" s="13">
        <f t="shared" si="448"/>
        <v>24.645599999999998</v>
      </c>
      <c r="T9601" s="13">
        <f t="shared" si="449"/>
        <v>10.5624</v>
      </c>
      <c r="U9601" s="2">
        <f t="shared" si="447"/>
        <v>0.30000000000000004</v>
      </c>
      <c r="V9601">
        <f>Table1[[#This Row],[Ship Date]]-Table1[[#This Row],[Order Date]]</f>
        <v>4</v>
      </c>
    </row>
    <row r="9602" spans="1:22" x14ac:dyDescent="0.35">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s="13">
        <v>41.472000000000001</v>
      </c>
      <c r="S9602" s="13">
        <f t="shared" si="448"/>
        <v>29.0304</v>
      </c>
      <c r="T9602" s="13">
        <f t="shared" si="449"/>
        <v>12.441600000000001</v>
      </c>
      <c r="U9602" s="2">
        <f t="shared" si="447"/>
        <v>0.30000000000000004</v>
      </c>
      <c r="V9602">
        <f>Table1[[#This Row],[Ship Date]]-Table1[[#This Row],[Order Date]]</f>
        <v>3</v>
      </c>
    </row>
    <row r="9603" spans="1:22" x14ac:dyDescent="0.35">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s="13">
        <v>239.5</v>
      </c>
      <c r="S9603" s="13">
        <f t="shared" si="448"/>
        <v>167.64999999999998</v>
      </c>
      <c r="T9603" s="13">
        <f t="shared" si="449"/>
        <v>71.850000000000023</v>
      </c>
      <c r="U9603" s="2">
        <f t="shared" ref="U9603:U9666" si="450">T9603/R9603</f>
        <v>0.3000000000000001</v>
      </c>
      <c r="V9603">
        <f>Table1[[#This Row],[Ship Date]]-Table1[[#This Row],[Order Date]]</f>
        <v>5</v>
      </c>
    </row>
    <row r="9604" spans="1:22" x14ac:dyDescent="0.35">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s="13">
        <v>34.200000000000003</v>
      </c>
      <c r="S9604" s="13">
        <f t="shared" ref="S9604:S9667" si="451">R9604*0.7</f>
        <v>23.94</v>
      </c>
      <c r="T9604" s="13">
        <f t="shared" ref="T9604:T9667" si="452">R9604-S9604</f>
        <v>10.260000000000002</v>
      </c>
      <c r="U9604" s="2">
        <f t="shared" si="450"/>
        <v>0.30000000000000004</v>
      </c>
      <c r="V9604">
        <f>Table1[[#This Row],[Ship Date]]-Table1[[#This Row],[Order Date]]</f>
        <v>3</v>
      </c>
    </row>
    <row r="9605" spans="1:22" x14ac:dyDescent="0.3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s="13">
        <v>376.86599999999999</v>
      </c>
      <c r="S9605" s="13">
        <f t="shared" si="451"/>
        <v>263.80619999999999</v>
      </c>
      <c r="T9605" s="13">
        <f t="shared" si="452"/>
        <v>113.0598</v>
      </c>
      <c r="U9605" s="2">
        <f t="shared" si="450"/>
        <v>0.3</v>
      </c>
      <c r="V9605">
        <f>Table1[[#This Row],[Ship Date]]-Table1[[#This Row],[Order Date]]</f>
        <v>6</v>
      </c>
    </row>
    <row r="9606" spans="1:22" x14ac:dyDescent="0.35">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s="13">
        <v>197.72</v>
      </c>
      <c r="S9606" s="13">
        <f t="shared" si="451"/>
        <v>138.404</v>
      </c>
      <c r="T9606" s="13">
        <f t="shared" si="452"/>
        <v>59.316000000000003</v>
      </c>
      <c r="U9606" s="2">
        <f t="shared" si="450"/>
        <v>0.3</v>
      </c>
      <c r="V9606">
        <f>Table1[[#This Row],[Ship Date]]-Table1[[#This Row],[Order Date]]</f>
        <v>3</v>
      </c>
    </row>
    <row r="9607" spans="1:22" x14ac:dyDescent="0.35">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s="13">
        <v>70.72</v>
      </c>
      <c r="S9607" s="13">
        <f t="shared" si="451"/>
        <v>49.503999999999998</v>
      </c>
      <c r="T9607" s="13">
        <f t="shared" si="452"/>
        <v>21.216000000000001</v>
      </c>
      <c r="U9607" s="2">
        <f t="shared" si="450"/>
        <v>0.30000000000000004</v>
      </c>
      <c r="V9607">
        <f>Table1[[#This Row],[Ship Date]]-Table1[[#This Row],[Order Date]]</f>
        <v>5</v>
      </c>
    </row>
    <row r="9608" spans="1:22" x14ac:dyDescent="0.35">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s="13">
        <v>194.352</v>
      </c>
      <c r="S9608" s="13">
        <f t="shared" si="451"/>
        <v>136.04640000000001</v>
      </c>
      <c r="T9608" s="13">
        <f t="shared" si="452"/>
        <v>58.305599999999998</v>
      </c>
      <c r="U9608" s="2">
        <f t="shared" si="450"/>
        <v>0.3</v>
      </c>
      <c r="V9608">
        <f>Table1[[#This Row],[Ship Date]]-Table1[[#This Row],[Order Date]]</f>
        <v>5</v>
      </c>
    </row>
    <row r="9609" spans="1:22" x14ac:dyDescent="0.35">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s="13">
        <v>21.6</v>
      </c>
      <c r="S9609" s="13">
        <f t="shared" si="451"/>
        <v>15.12</v>
      </c>
      <c r="T9609" s="13">
        <f t="shared" si="452"/>
        <v>6.4800000000000022</v>
      </c>
      <c r="U9609" s="2">
        <f t="shared" si="450"/>
        <v>0.3000000000000001</v>
      </c>
      <c r="V9609">
        <f>Table1[[#This Row],[Ship Date]]-Table1[[#This Row],[Order Date]]</f>
        <v>3</v>
      </c>
    </row>
    <row r="9610" spans="1:22" x14ac:dyDescent="0.35">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s="13">
        <v>11.07</v>
      </c>
      <c r="S9610" s="13">
        <f t="shared" si="451"/>
        <v>7.7489999999999997</v>
      </c>
      <c r="T9610" s="13">
        <f t="shared" si="452"/>
        <v>3.3210000000000006</v>
      </c>
      <c r="U9610" s="2">
        <f t="shared" si="450"/>
        <v>0.30000000000000004</v>
      </c>
      <c r="V9610">
        <f>Table1[[#This Row],[Ship Date]]-Table1[[#This Row],[Order Date]]</f>
        <v>3</v>
      </c>
    </row>
    <row r="9611" spans="1:22" x14ac:dyDescent="0.35">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s="13">
        <v>282.83999999999997</v>
      </c>
      <c r="S9611" s="13">
        <f t="shared" si="451"/>
        <v>197.98799999999997</v>
      </c>
      <c r="T9611" s="13">
        <f t="shared" si="452"/>
        <v>84.852000000000004</v>
      </c>
      <c r="U9611" s="2">
        <f t="shared" si="450"/>
        <v>0.30000000000000004</v>
      </c>
      <c r="V9611">
        <f>Table1[[#This Row],[Ship Date]]-Table1[[#This Row],[Order Date]]</f>
        <v>3</v>
      </c>
    </row>
    <row r="9612" spans="1:22" x14ac:dyDescent="0.35">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s="13">
        <v>27.72</v>
      </c>
      <c r="S9612" s="13">
        <f t="shared" si="451"/>
        <v>19.403999999999996</v>
      </c>
      <c r="T9612" s="13">
        <f t="shared" si="452"/>
        <v>8.3160000000000025</v>
      </c>
      <c r="U9612" s="2">
        <f t="shared" si="450"/>
        <v>0.3000000000000001</v>
      </c>
      <c r="V9612">
        <f>Table1[[#This Row],[Ship Date]]-Table1[[#This Row],[Order Date]]</f>
        <v>3</v>
      </c>
    </row>
    <row r="9613" spans="1:22" x14ac:dyDescent="0.35">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s="13">
        <v>11.68</v>
      </c>
      <c r="S9613" s="13">
        <f t="shared" si="451"/>
        <v>8.1760000000000002</v>
      </c>
      <c r="T9613" s="13">
        <f t="shared" si="452"/>
        <v>3.5039999999999996</v>
      </c>
      <c r="U9613" s="2">
        <f t="shared" si="450"/>
        <v>0.3</v>
      </c>
      <c r="V9613">
        <f>Table1[[#This Row],[Ship Date]]-Table1[[#This Row],[Order Date]]</f>
        <v>6</v>
      </c>
    </row>
    <row r="9614" spans="1:22" x14ac:dyDescent="0.35">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s="13">
        <v>239.98400000000001</v>
      </c>
      <c r="S9614" s="13">
        <f t="shared" si="451"/>
        <v>167.9888</v>
      </c>
      <c r="T9614" s="13">
        <f t="shared" si="452"/>
        <v>71.995200000000011</v>
      </c>
      <c r="U9614" s="2">
        <f t="shared" si="450"/>
        <v>0.30000000000000004</v>
      </c>
      <c r="V9614">
        <f>Table1[[#This Row],[Ship Date]]-Table1[[#This Row],[Order Date]]</f>
        <v>4</v>
      </c>
    </row>
    <row r="9615" spans="1:22" x14ac:dyDescent="0.35">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s="13">
        <v>22.98</v>
      </c>
      <c r="S9615" s="13">
        <f t="shared" si="451"/>
        <v>16.085999999999999</v>
      </c>
      <c r="T9615" s="13">
        <f t="shared" si="452"/>
        <v>6.8940000000000019</v>
      </c>
      <c r="U9615" s="2">
        <f t="shared" si="450"/>
        <v>0.3000000000000001</v>
      </c>
      <c r="V9615">
        <f>Table1[[#This Row],[Ship Date]]-Table1[[#This Row],[Order Date]]</f>
        <v>2</v>
      </c>
    </row>
    <row r="9616" spans="1:22" x14ac:dyDescent="0.35">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s="13">
        <v>102.13</v>
      </c>
      <c r="S9616" s="13">
        <f t="shared" si="451"/>
        <v>71.490999999999985</v>
      </c>
      <c r="T9616" s="13">
        <f t="shared" si="452"/>
        <v>30.63900000000001</v>
      </c>
      <c r="U9616" s="2">
        <f t="shared" si="450"/>
        <v>0.3000000000000001</v>
      </c>
      <c r="V9616">
        <f>Table1[[#This Row],[Ship Date]]-Table1[[#This Row],[Order Date]]</f>
        <v>2</v>
      </c>
    </row>
    <row r="9617" spans="1:22" x14ac:dyDescent="0.35">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s="13">
        <v>2033.5840000000001</v>
      </c>
      <c r="S9617" s="13">
        <f t="shared" si="451"/>
        <v>1423.5088000000001</v>
      </c>
      <c r="T9617" s="13">
        <f t="shared" si="452"/>
        <v>610.0752</v>
      </c>
      <c r="U9617" s="2">
        <f t="shared" si="450"/>
        <v>0.3</v>
      </c>
      <c r="V9617">
        <f>Table1[[#This Row],[Ship Date]]-Table1[[#This Row],[Order Date]]</f>
        <v>2</v>
      </c>
    </row>
    <row r="9618" spans="1:22" x14ac:dyDescent="0.35">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s="13">
        <v>5.76</v>
      </c>
      <c r="S9618" s="13">
        <f t="shared" si="451"/>
        <v>4.032</v>
      </c>
      <c r="T9618" s="13">
        <f t="shared" si="452"/>
        <v>1.7279999999999998</v>
      </c>
      <c r="U9618" s="2">
        <f t="shared" si="450"/>
        <v>0.3</v>
      </c>
      <c r="V9618">
        <f>Table1[[#This Row],[Ship Date]]-Table1[[#This Row],[Order Date]]</f>
        <v>7</v>
      </c>
    </row>
    <row r="9619" spans="1:22" x14ac:dyDescent="0.35">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s="13">
        <v>899.98199999999997</v>
      </c>
      <c r="S9619" s="13">
        <f t="shared" si="451"/>
        <v>629.98739999999998</v>
      </c>
      <c r="T9619" s="13">
        <f t="shared" si="452"/>
        <v>269.99459999999999</v>
      </c>
      <c r="U9619" s="2">
        <f t="shared" si="450"/>
        <v>0.3</v>
      </c>
      <c r="V9619">
        <f>Table1[[#This Row],[Ship Date]]-Table1[[#This Row],[Order Date]]</f>
        <v>5</v>
      </c>
    </row>
    <row r="9620" spans="1:22" x14ac:dyDescent="0.35">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s="13">
        <v>86.352000000000004</v>
      </c>
      <c r="S9620" s="13">
        <f t="shared" si="451"/>
        <v>60.446399999999997</v>
      </c>
      <c r="T9620" s="13">
        <f t="shared" si="452"/>
        <v>25.905600000000007</v>
      </c>
      <c r="U9620" s="2">
        <f t="shared" si="450"/>
        <v>0.30000000000000004</v>
      </c>
      <c r="V9620">
        <f>Table1[[#This Row],[Ship Date]]-Table1[[#This Row],[Order Date]]</f>
        <v>5</v>
      </c>
    </row>
    <row r="9621" spans="1:22" x14ac:dyDescent="0.35">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s="13">
        <v>139.96</v>
      </c>
      <c r="S9621" s="13">
        <f t="shared" si="451"/>
        <v>97.971999999999994</v>
      </c>
      <c r="T9621" s="13">
        <f t="shared" si="452"/>
        <v>41.988000000000014</v>
      </c>
      <c r="U9621" s="2">
        <f t="shared" si="450"/>
        <v>0.3000000000000001</v>
      </c>
      <c r="V9621">
        <f>Table1[[#This Row],[Ship Date]]-Table1[[#This Row],[Order Date]]</f>
        <v>5</v>
      </c>
    </row>
    <row r="9622" spans="1:22" x14ac:dyDescent="0.35">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s="13">
        <v>16.704000000000001</v>
      </c>
      <c r="S9622" s="13">
        <f t="shared" si="451"/>
        <v>11.6928</v>
      </c>
      <c r="T9622" s="13">
        <f t="shared" si="452"/>
        <v>5.0112000000000005</v>
      </c>
      <c r="U9622" s="2">
        <f t="shared" si="450"/>
        <v>0.30000000000000004</v>
      </c>
      <c r="V9622">
        <f>Table1[[#This Row],[Ship Date]]-Table1[[#This Row],[Order Date]]</f>
        <v>4</v>
      </c>
    </row>
    <row r="9623" spans="1:22" x14ac:dyDescent="0.35">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s="13">
        <v>3.1520000000000001</v>
      </c>
      <c r="S9623" s="13">
        <f t="shared" si="451"/>
        <v>2.2063999999999999</v>
      </c>
      <c r="T9623" s="13">
        <f t="shared" si="452"/>
        <v>0.94560000000000022</v>
      </c>
      <c r="U9623" s="2">
        <f t="shared" si="450"/>
        <v>0.30000000000000004</v>
      </c>
      <c r="V9623">
        <f>Table1[[#This Row],[Ship Date]]-Table1[[#This Row],[Order Date]]</f>
        <v>4</v>
      </c>
    </row>
    <row r="9624" spans="1:22" x14ac:dyDescent="0.35">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s="13">
        <v>32.896000000000001</v>
      </c>
      <c r="S9624" s="13">
        <f t="shared" si="451"/>
        <v>23.027200000000001</v>
      </c>
      <c r="T9624" s="13">
        <f t="shared" si="452"/>
        <v>9.8688000000000002</v>
      </c>
      <c r="U9624" s="2">
        <f t="shared" si="450"/>
        <v>0.3</v>
      </c>
      <c r="V9624">
        <f>Table1[[#This Row],[Ship Date]]-Table1[[#This Row],[Order Date]]</f>
        <v>4</v>
      </c>
    </row>
    <row r="9625" spans="1:22" x14ac:dyDescent="0.35">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s="13">
        <v>21.391999999999999</v>
      </c>
      <c r="S9625" s="13">
        <f t="shared" si="451"/>
        <v>14.974399999999999</v>
      </c>
      <c r="T9625" s="13">
        <f t="shared" si="452"/>
        <v>6.4176000000000002</v>
      </c>
      <c r="U9625" s="2">
        <f t="shared" si="450"/>
        <v>0.3</v>
      </c>
      <c r="V9625">
        <f>Table1[[#This Row],[Ship Date]]-Table1[[#This Row],[Order Date]]</f>
        <v>1</v>
      </c>
    </row>
    <row r="9626" spans="1:22" x14ac:dyDescent="0.35">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s="13">
        <v>307.31400000000002</v>
      </c>
      <c r="S9626" s="13">
        <f t="shared" si="451"/>
        <v>215.1198</v>
      </c>
      <c r="T9626" s="13">
        <f t="shared" si="452"/>
        <v>92.194200000000023</v>
      </c>
      <c r="U9626" s="2">
        <f t="shared" si="450"/>
        <v>0.30000000000000004</v>
      </c>
      <c r="V9626">
        <f>Table1[[#This Row],[Ship Date]]-Table1[[#This Row],[Order Date]]</f>
        <v>1</v>
      </c>
    </row>
    <row r="9627" spans="1:22" x14ac:dyDescent="0.35">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s="13">
        <v>409.99919999999997</v>
      </c>
      <c r="S9627" s="13">
        <f t="shared" si="451"/>
        <v>286.99943999999994</v>
      </c>
      <c r="T9627" s="13">
        <f t="shared" si="452"/>
        <v>122.99976000000004</v>
      </c>
      <c r="U9627" s="2">
        <f t="shared" si="450"/>
        <v>0.3000000000000001</v>
      </c>
      <c r="V9627">
        <f>Table1[[#This Row],[Ship Date]]-Table1[[#This Row],[Order Date]]</f>
        <v>1</v>
      </c>
    </row>
    <row r="9628" spans="1:22" x14ac:dyDescent="0.35">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s="13">
        <v>9.2479999999999993</v>
      </c>
      <c r="S9628" s="13">
        <f t="shared" si="451"/>
        <v>6.4735999999999994</v>
      </c>
      <c r="T9628" s="13">
        <f t="shared" si="452"/>
        <v>2.7744</v>
      </c>
      <c r="U9628" s="2">
        <f t="shared" si="450"/>
        <v>0.30000000000000004</v>
      </c>
      <c r="V9628">
        <f>Table1[[#This Row],[Ship Date]]-Table1[[#This Row],[Order Date]]</f>
        <v>2</v>
      </c>
    </row>
    <row r="9629" spans="1:22" x14ac:dyDescent="0.35">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s="13">
        <v>14.67</v>
      </c>
      <c r="S9629" s="13">
        <f t="shared" si="451"/>
        <v>10.269</v>
      </c>
      <c r="T9629" s="13">
        <f t="shared" si="452"/>
        <v>4.4009999999999998</v>
      </c>
      <c r="U9629" s="2">
        <f t="shared" si="450"/>
        <v>0.3</v>
      </c>
      <c r="V9629">
        <f>Table1[[#This Row],[Ship Date]]-Table1[[#This Row],[Order Date]]</f>
        <v>4</v>
      </c>
    </row>
    <row r="9630" spans="1:22" x14ac:dyDescent="0.35">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s="13">
        <v>37.408000000000001</v>
      </c>
      <c r="S9630" s="13">
        <f t="shared" si="451"/>
        <v>26.185600000000001</v>
      </c>
      <c r="T9630" s="13">
        <f t="shared" si="452"/>
        <v>11.2224</v>
      </c>
      <c r="U9630" s="2">
        <f t="shared" si="450"/>
        <v>0.3</v>
      </c>
      <c r="V9630">
        <f>Table1[[#This Row],[Ship Date]]-Table1[[#This Row],[Order Date]]</f>
        <v>5</v>
      </c>
    </row>
    <row r="9631" spans="1:22" x14ac:dyDescent="0.35">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s="13">
        <v>3.4380000000000002</v>
      </c>
      <c r="S9631" s="13">
        <f t="shared" si="451"/>
        <v>2.4066000000000001</v>
      </c>
      <c r="T9631" s="13">
        <f t="shared" si="452"/>
        <v>1.0314000000000001</v>
      </c>
      <c r="U9631" s="2">
        <f t="shared" si="450"/>
        <v>0.3</v>
      </c>
      <c r="V9631">
        <f>Table1[[#This Row],[Ship Date]]-Table1[[#This Row],[Order Date]]</f>
        <v>5</v>
      </c>
    </row>
    <row r="9632" spans="1:22" x14ac:dyDescent="0.35">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s="13">
        <v>7.1520000000000001</v>
      </c>
      <c r="S9632" s="13">
        <f t="shared" si="451"/>
        <v>5.0064000000000002</v>
      </c>
      <c r="T9632" s="13">
        <f t="shared" si="452"/>
        <v>2.1456</v>
      </c>
      <c r="U9632" s="2">
        <f t="shared" si="450"/>
        <v>0.3</v>
      </c>
      <c r="V9632">
        <f>Table1[[#This Row],[Ship Date]]-Table1[[#This Row],[Order Date]]</f>
        <v>6</v>
      </c>
    </row>
    <row r="9633" spans="1:22" x14ac:dyDescent="0.35">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s="13">
        <v>179.7</v>
      </c>
      <c r="S9633" s="13">
        <f t="shared" si="451"/>
        <v>125.78999999999998</v>
      </c>
      <c r="T9633" s="13">
        <f t="shared" si="452"/>
        <v>53.910000000000011</v>
      </c>
      <c r="U9633" s="2">
        <f t="shared" si="450"/>
        <v>0.3000000000000001</v>
      </c>
      <c r="V9633">
        <f>Table1[[#This Row],[Ship Date]]-Table1[[#This Row],[Order Date]]</f>
        <v>6</v>
      </c>
    </row>
    <row r="9634" spans="1:22" x14ac:dyDescent="0.3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s="13">
        <v>90.64</v>
      </c>
      <c r="S9634" s="13">
        <f t="shared" si="451"/>
        <v>63.447999999999993</v>
      </c>
      <c r="T9634" s="13">
        <f t="shared" si="452"/>
        <v>27.192000000000007</v>
      </c>
      <c r="U9634" s="2">
        <f t="shared" si="450"/>
        <v>0.3000000000000001</v>
      </c>
      <c r="V9634">
        <f>Table1[[#This Row],[Ship Date]]-Table1[[#This Row],[Order Date]]</f>
        <v>4</v>
      </c>
    </row>
    <row r="9635" spans="1:22" x14ac:dyDescent="0.35">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s="13">
        <v>177</v>
      </c>
      <c r="S9635" s="13">
        <f t="shared" si="451"/>
        <v>123.89999999999999</v>
      </c>
      <c r="T9635" s="13">
        <f t="shared" si="452"/>
        <v>53.100000000000009</v>
      </c>
      <c r="U9635" s="2">
        <f t="shared" si="450"/>
        <v>0.30000000000000004</v>
      </c>
      <c r="V9635">
        <f>Table1[[#This Row],[Ship Date]]-Table1[[#This Row],[Order Date]]</f>
        <v>3</v>
      </c>
    </row>
    <row r="9636" spans="1:22" x14ac:dyDescent="0.35">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s="13">
        <v>79.45</v>
      </c>
      <c r="S9636" s="13">
        <f t="shared" si="451"/>
        <v>55.615000000000002</v>
      </c>
      <c r="T9636" s="13">
        <f t="shared" si="452"/>
        <v>23.835000000000001</v>
      </c>
      <c r="U9636" s="2">
        <f t="shared" si="450"/>
        <v>0.3</v>
      </c>
      <c r="V9636">
        <f>Table1[[#This Row],[Ship Date]]-Table1[[#This Row],[Order Date]]</f>
        <v>3</v>
      </c>
    </row>
    <row r="9637" spans="1:22" x14ac:dyDescent="0.35">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s="13">
        <v>1628.82</v>
      </c>
      <c r="S9637" s="13">
        <f t="shared" si="451"/>
        <v>1140.174</v>
      </c>
      <c r="T9637" s="13">
        <f t="shared" si="452"/>
        <v>488.64599999999996</v>
      </c>
      <c r="U9637" s="2">
        <f t="shared" si="450"/>
        <v>0.3</v>
      </c>
      <c r="V9637">
        <f>Table1[[#This Row],[Ship Date]]-Table1[[#This Row],[Order Date]]</f>
        <v>3</v>
      </c>
    </row>
    <row r="9638" spans="1:22" x14ac:dyDescent="0.35">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s="13">
        <v>137.54</v>
      </c>
      <c r="S9638" s="13">
        <f t="shared" si="451"/>
        <v>96.277999999999992</v>
      </c>
      <c r="T9638" s="13">
        <f t="shared" si="452"/>
        <v>41.262</v>
      </c>
      <c r="U9638" s="2">
        <f t="shared" si="450"/>
        <v>0.30000000000000004</v>
      </c>
      <c r="V9638">
        <f>Table1[[#This Row],[Ship Date]]-Table1[[#This Row],[Order Date]]</f>
        <v>7</v>
      </c>
    </row>
    <row r="9639" spans="1:22" x14ac:dyDescent="0.35">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s="13">
        <v>730.2</v>
      </c>
      <c r="S9639" s="13">
        <f t="shared" si="451"/>
        <v>511.14</v>
      </c>
      <c r="T9639" s="13">
        <f t="shared" si="452"/>
        <v>219.06000000000006</v>
      </c>
      <c r="U9639" s="2">
        <f t="shared" si="450"/>
        <v>0.30000000000000004</v>
      </c>
      <c r="V9639">
        <f>Table1[[#This Row],[Ship Date]]-Table1[[#This Row],[Order Date]]</f>
        <v>7</v>
      </c>
    </row>
    <row r="9640" spans="1:22" x14ac:dyDescent="0.35">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s="13">
        <v>11.56</v>
      </c>
      <c r="S9640" s="13">
        <f t="shared" si="451"/>
        <v>8.0920000000000005</v>
      </c>
      <c r="T9640" s="13">
        <f t="shared" si="452"/>
        <v>3.468</v>
      </c>
      <c r="U9640" s="2">
        <f t="shared" si="450"/>
        <v>0.3</v>
      </c>
      <c r="V9640">
        <f>Table1[[#This Row],[Ship Date]]-Table1[[#This Row],[Order Date]]</f>
        <v>3</v>
      </c>
    </row>
    <row r="9641" spans="1:22" x14ac:dyDescent="0.35">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s="13">
        <v>4297.6440000000002</v>
      </c>
      <c r="S9641" s="13">
        <f t="shared" si="451"/>
        <v>3008.3508000000002</v>
      </c>
      <c r="T9641" s="13">
        <f t="shared" si="452"/>
        <v>1289.2932000000001</v>
      </c>
      <c r="U9641" s="2">
        <f t="shared" si="450"/>
        <v>0.3</v>
      </c>
      <c r="V9641">
        <f>Table1[[#This Row],[Ship Date]]-Table1[[#This Row],[Order Date]]</f>
        <v>3</v>
      </c>
    </row>
    <row r="9642" spans="1:22" x14ac:dyDescent="0.3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s="13">
        <v>20.65</v>
      </c>
      <c r="S9642" s="13">
        <f t="shared" si="451"/>
        <v>14.454999999999998</v>
      </c>
      <c r="T9642" s="13">
        <f t="shared" si="452"/>
        <v>6.1950000000000003</v>
      </c>
      <c r="U9642" s="2">
        <f t="shared" si="450"/>
        <v>0.30000000000000004</v>
      </c>
      <c r="V9642">
        <f>Table1[[#This Row],[Ship Date]]-Table1[[#This Row],[Order Date]]</f>
        <v>5</v>
      </c>
    </row>
    <row r="9643" spans="1:22" x14ac:dyDescent="0.35">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s="13">
        <v>204.9</v>
      </c>
      <c r="S9643" s="13">
        <f t="shared" si="451"/>
        <v>143.43</v>
      </c>
      <c r="T9643" s="13">
        <f t="shared" si="452"/>
        <v>61.47</v>
      </c>
      <c r="U9643" s="2">
        <f t="shared" si="450"/>
        <v>0.3</v>
      </c>
      <c r="V9643">
        <f>Table1[[#This Row],[Ship Date]]-Table1[[#This Row],[Order Date]]</f>
        <v>5</v>
      </c>
    </row>
    <row r="9644" spans="1:22" x14ac:dyDescent="0.3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s="13">
        <v>436.70400000000001</v>
      </c>
      <c r="S9644" s="13">
        <f t="shared" si="451"/>
        <v>305.69279999999998</v>
      </c>
      <c r="T9644" s="13">
        <f t="shared" si="452"/>
        <v>131.01120000000003</v>
      </c>
      <c r="U9644" s="2">
        <f t="shared" si="450"/>
        <v>0.30000000000000004</v>
      </c>
      <c r="V9644">
        <f>Table1[[#This Row],[Ship Date]]-Table1[[#This Row],[Order Date]]</f>
        <v>5</v>
      </c>
    </row>
    <row r="9645" spans="1:22" x14ac:dyDescent="0.3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s="13">
        <v>481.56799999999998</v>
      </c>
      <c r="S9645" s="13">
        <f t="shared" si="451"/>
        <v>337.09759999999994</v>
      </c>
      <c r="T9645" s="13">
        <f t="shared" si="452"/>
        <v>144.47040000000004</v>
      </c>
      <c r="U9645" s="2">
        <f t="shared" si="450"/>
        <v>0.3000000000000001</v>
      </c>
      <c r="V9645">
        <f>Table1[[#This Row],[Ship Date]]-Table1[[#This Row],[Order Date]]</f>
        <v>5</v>
      </c>
    </row>
    <row r="9646" spans="1:22" x14ac:dyDescent="0.35">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s="13">
        <v>89.543999999999997</v>
      </c>
      <c r="S9646" s="13">
        <f t="shared" si="451"/>
        <v>62.680799999999991</v>
      </c>
      <c r="T9646" s="13">
        <f t="shared" si="452"/>
        <v>26.863200000000006</v>
      </c>
      <c r="U9646" s="2">
        <f t="shared" si="450"/>
        <v>0.3000000000000001</v>
      </c>
      <c r="V9646">
        <f>Table1[[#This Row],[Ship Date]]-Table1[[#This Row],[Order Date]]</f>
        <v>5</v>
      </c>
    </row>
    <row r="9647" spans="1:22" x14ac:dyDescent="0.35">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s="13">
        <v>35.167999999999999</v>
      </c>
      <c r="S9647" s="13">
        <f t="shared" si="451"/>
        <v>24.617599999999999</v>
      </c>
      <c r="T9647" s="13">
        <f t="shared" si="452"/>
        <v>10.5504</v>
      </c>
      <c r="U9647" s="2">
        <f t="shared" si="450"/>
        <v>0.3</v>
      </c>
      <c r="V9647">
        <f>Table1[[#This Row],[Ship Date]]-Table1[[#This Row],[Order Date]]</f>
        <v>5</v>
      </c>
    </row>
    <row r="9648" spans="1:22" x14ac:dyDescent="0.35">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s="13">
        <v>72.587999999999994</v>
      </c>
      <c r="S9648" s="13">
        <f t="shared" si="451"/>
        <v>50.811599999999991</v>
      </c>
      <c r="T9648" s="13">
        <f t="shared" si="452"/>
        <v>21.776400000000002</v>
      </c>
      <c r="U9648" s="2">
        <f t="shared" si="450"/>
        <v>0.30000000000000004</v>
      </c>
      <c r="V9648">
        <f>Table1[[#This Row],[Ship Date]]-Table1[[#This Row],[Order Date]]</f>
        <v>5</v>
      </c>
    </row>
    <row r="9649" spans="1:22" x14ac:dyDescent="0.35">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s="13">
        <v>221.16</v>
      </c>
      <c r="S9649" s="13">
        <f t="shared" si="451"/>
        <v>154.81199999999998</v>
      </c>
      <c r="T9649" s="13">
        <f t="shared" si="452"/>
        <v>66.348000000000013</v>
      </c>
      <c r="U9649" s="2">
        <f t="shared" si="450"/>
        <v>0.30000000000000004</v>
      </c>
      <c r="V9649">
        <f>Table1[[#This Row],[Ship Date]]-Table1[[#This Row],[Order Date]]</f>
        <v>5</v>
      </c>
    </row>
    <row r="9650" spans="1:22" x14ac:dyDescent="0.35">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s="13">
        <v>281.97000000000003</v>
      </c>
      <c r="S9650" s="13">
        <f t="shared" si="451"/>
        <v>197.37900000000002</v>
      </c>
      <c r="T9650" s="13">
        <f t="shared" si="452"/>
        <v>84.591000000000008</v>
      </c>
      <c r="U9650" s="2">
        <f t="shared" si="450"/>
        <v>0.3</v>
      </c>
      <c r="V9650">
        <f>Table1[[#This Row],[Ship Date]]-Table1[[#This Row],[Order Date]]</f>
        <v>5</v>
      </c>
    </row>
    <row r="9651" spans="1:22" x14ac:dyDescent="0.35">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s="13">
        <v>3406.6640000000002</v>
      </c>
      <c r="S9651" s="13">
        <f t="shared" si="451"/>
        <v>2384.6648</v>
      </c>
      <c r="T9651" s="13">
        <f t="shared" si="452"/>
        <v>1021.9992000000002</v>
      </c>
      <c r="U9651" s="2">
        <f t="shared" si="450"/>
        <v>0.30000000000000004</v>
      </c>
      <c r="V9651">
        <f>Table1[[#This Row],[Ship Date]]-Table1[[#This Row],[Order Date]]</f>
        <v>4</v>
      </c>
    </row>
    <row r="9652" spans="1:22" x14ac:dyDescent="0.35">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s="13">
        <v>37.17</v>
      </c>
      <c r="S9652" s="13">
        <f t="shared" si="451"/>
        <v>26.018999999999998</v>
      </c>
      <c r="T9652" s="13">
        <f t="shared" si="452"/>
        <v>11.151000000000003</v>
      </c>
      <c r="U9652" s="2">
        <f t="shared" si="450"/>
        <v>0.3000000000000001</v>
      </c>
      <c r="V9652">
        <f>Table1[[#This Row],[Ship Date]]-Table1[[#This Row],[Order Date]]</f>
        <v>4</v>
      </c>
    </row>
    <row r="9653" spans="1:22" x14ac:dyDescent="0.35">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s="13">
        <v>64.959999999999994</v>
      </c>
      <c r="S9653" s="13">
        <f t="shared" si="451"/>
        <v>45.471999999999994</v>
      </c>
      <c r="T9653" s="13">
        <f t="shared" si="452"/>
        <v>19.488</v>
      </c>
      <c r="U9653" s="2">
        <f t="shared" si="450"/>
        <v>0.30000000000000004</v>
      </c>
      <c r="V9653">
        <f>Table1[[#This Row],[Ship Date]]-Table1[[#This Row],[Order Date]]</f>
        <v>4</v>
      </c>
    </row>
    <row r="9654" spans="1:22" x14ac:dyDescent="0.35">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s="13">
        <v>595.38</v>
      </c>
      <c r="S9654" s="13">
        <f t="shared" si="451"/>
        <v>416.76599999999996</v>
      </c>
      <c r="T9654" s="13">
        <f t="shared" si="452"/>
        <v>178.61400000000003</v>
      </c>
      <c r="U9654" s="2">
        <f t="shared" si="450"/>
        <v>0.30000000000000004</v>
      </c>
      <c r="V9654">
        <f>Table1[[#This Row],[Ship Date]]-Table1[[#This Row],[Order Date]]</f>
        <v>4</v>
      </c>
    </row>
    <row r="9655" spans="1:22" x14ac:dyDescent="0.35">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s="13">
        <v>95.983999999999995</v>
      </c>
      <c r="S9655" s="13">
        <f t="shared" si="451"/>
        <v>67.188799999999986</v>
      </c>
      <c r="T9655" s="13">
        <f t="shared" si="452"/>
        <v>28.795200000000008</v>
      </c>
      <c r="U9655" s="2">
        <f t="shared" si="450"/>
        <v>0.3000000000000001</v>
      </c>
      <c r="V9655">
        <f>Table1[[#This Row],[Ship Date]]-Table1[[#This Row],[Order Date]]</f>
        <v>4</v>
      </c>
    </row>
    <row r="9656" spans="1:22" x14ac:dyDescent="0.35">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s="13">
        <v>4.9379999999999997</v>
      </c>
      <c r="S9656" s="13">
        <f t="shared" si="451"/>
        <v>3.4565999999999995</v>
      </c>
      <c r="T9656" s="13">
        <f t="shared" si="452"/>
        <v>1.4814000000000003</v>
      </c>
      <c r="U9656" s="2">
        <f t="shared" si="450"/>
        <v>0.30000000000000004</v>
      </c>
      <c r="V9656">
        <f>Table1[[#This Row],[Ship Date]]-Table1[[#This Row],[Order Date]]</f>
        <v>4</v>
      </c>
    </row>
    <row r="9657" spans="1:22" x14ac:dyDescent="0.35">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s="13">
        <v>97.44</v>
      </c>
      <c r="S9657" s="13">
        <f t="shared" si="451"/>
        <v>68.207999999999998</v>
      </c>
      <c r="T9657" s="13">
        <f t="shared" si="452"/>
        <v>29.231999999999999</v>
      </c>
      <c r="U9657" s="2">
        <f t="shared" si="450"/>
        <v>0.3</v>
      </c>
      <c r="V9657">
        <f>Table1[[#This Row],[Ship Date]]-Table1[[#This Row],[Order Date]]</f>
        <v>7</v>
      </c>
    </row>
    <row r="9658" spans="1:22" x14ac:dyDescent="0.35">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s="13">
        <v>3.984</v>
      </c>
      <c r="S9658" s="13">
        <f t="shared" si="451"/>
        <v>2.7887999999999997</v>
      </c>
      <c r="T9658" s="13">
        <f t="shared" si="452"/>
        <v>1.1952000000000003</v>
      </c>
      <c r="U9658" s="2">
        <f t="shared" si="450"/>
        <v>0.30000000000000004</v>
      </c>
      <c r="V9658">
        <f>Table1[[#This Row],[Ship Date]]-Table1[[#This Row],[Order Date]]</f>
        <v>7</v>
      </c>
    </row>
    <row r="9659" spans="1:22" x14ac:dyDescent="0.35">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s="13">
        <v>13.04</v>
      </c>
      <c r="S9659" s="13">
        <f t="shared" si="451"/>
        <v>9.1279999999999983</v>
      </c>
      <c r="T9659" s="13">
        <f t="shared" si="452"/>
        <v>3.9120000000000008</v>
      </c>
      <c r="U9659" s="2">
        <f t="shared" si="450"/>
        <v>0.3000000000000001</v>
      </c>
      <c r="V9659">
        <f>Table1[[#This Row],[Ship Date]]-Table1[[#This Row],[Order Date]]</f>
        <v>7</v>
      </c>
    </row>
    <row r="9660" spans="1:22" x14ac:dyDescent="0.35">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s="13">
        <v>579.52800000000002</v>
      </c>
      <c r="S9660" s="13">
        <f t="shared" si="451"/>
        <v>405.6696</v>
      </c>
      <c r="T9660" s="13">
        <f t="shared" si="452"/>
        <v>173.85840000000002</v>
      </c>
      <c r="U9660" s="2">
        <f t="shared" si="450"/>
        <v>0.30000000000000004</v>
      </c>
      <c r="V9660">
        <f>Table1[[#This Row],[Ship Date]]-Table1[[#This Row],[Order Date]]</f>
        <v>7</v>
      </c>
    </row>
    <row r="9661" spans="1:22" x14ac:dyDescent="0.35">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s="13">
        <v>18.75</v>
      </c>
      <c r="S9661" s="13">
        <f t="shared" si="451"/>
        <v>13.125</v>
      </c>
      <c r="T9661" s="13">
        <f t="shared" si="452"/>
        <v>5.625</v>
      </c>
      <c r="U9661" s="2">
        <f t="shared" si="450"/>
        <v>0.3</v>
      </c>
      <c r="V9661">
        <f>Table1[[#This Row],[Ship Date]]-Table1[[#This Row],[Order Date]]</f>
        <v>4</v>
      </c>
    </row>
    <row r="9662" spans="1:22" x14ac:dyDescent="0.35">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s="13">
        <v>3023.9279999999999</v>
      </c>
      <c r="S9662" s="13">
        <f t="shared" si="451"/>
        <v>2116.7495999999996</v>
      </c>
      <c r="T9662" s="13">
        <f t="shared" si="452"/>
        <v>907.17840000000024</v>
      </c>
      <c r="U9662" s="2">
        <f t="shared" si="450"/>
        <v>0.3000000000000001</v>
      </c>
      <c r="V9662">
        <f>Table1[[#This Row],[Ship Date]]-Table1[[#This Row],[Order Date]]</f>
        <v>5</v>
      </c>
    </row>
    <row r="9663" spans="1:22" x14ac:dyDescent="0.35">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s="13">
        <v>26.96</v>
      </c>
      <c r="S9663" s="13">
        <f t="shared" si="451"/>
        <v>18.872</v>
      </c>
      <c r="T9663" s="13">
        <f t="shared" si="452"/>
        <v>8.088000000000001</v>
      </c>
      <c r="U9663" s="2">
        <f t="shared" si="450"/>
        <v>0.30000000000000004</v>
      </c>
      <c r="V9663">
        <f>Table1[[#This Row],[Ship Date]]-Table1[[#This Row],[Order Date]]</f>
        <v>5</v>
      </c>
    </row>
    <row r="9664" spans="1:22" x14ac:dyDescent="0.35">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s="13">
        <v>477.6</v>
      </c>
      <c r="S9664" s="13">
        <f t="shared" si="451"/>
        <v>334.32</v>
      </c>
      <c r="T9664" s="13">
        <f t="shared" si="452"/>
        <v>143.28000000000003</v>
      </c>
      <c r="U9664" s="2">
        <f t="shared" si="450"/>
        <v>0.30000000000000004</v>
      </c>
      <c r="V9664">
        <f>Table1[[#This Row],[Ship Date]]-Table1[[#This Row],[Order Date]]</f>
        <v>5</v>
      </c>
    </row>
    <row r="9665" spans="1:22" x14ac:dyDescent="0.35">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s="13">
        <v>193.95</v>
      </c>
      <c r="S9665" s="13">
        <f t="shared" si="451"/>
        <v>135.76499999999999</v>
      </c>
      <c r="T9665" s="13">
        <f t="shared" si="452"/>
        <v>58.185000000000002</v>
      </c>
      <c r="U9665" s="2">
        <f t="shared" si="450"/>
        <v>0.30000000000000004</v>
      </c>
      <c r="V9665">
        <f>Table1[[#This Row],[Ship Date]]-Table1[[#This Row],[Order Date]]</f>
        <v>5</v>
      </c>
    </row>
    <row r="9666" spans="1:22" x14ac:dyDescent="0.35">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s="13">
        <v>12.96</v>
      </c>
      <c r="S9666" s="13">
        <f t="shared" si="451"/>
        <v>9.0719999999999992</v>
      </c>
      <c r="T9666" s="13">
        <f t="shared" si="452"/>
        <v>3.8880000000000017</v>
      </c>
      <c r="U9666" s="2">
        <f t="shared" si="450"/>
        <v>0.3000000000000001</v>
      </c>
      <c r="V9666">
        <f>Table1[[#This Row],[Ship Date]]-Table1[[#This Row],[Order Date]]</f>
        <v>0</v>
      </c>
    </row>
    <row r="9667" spans="1:22" x14ac:dyDescent="0.35">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s="13">
        <v>119.94</v>
      </c>
      <c r="S9667" s="13">
        <f t="shared" si="451"/>
        <v>83.957999999999998</v>
      </c>
      <c r="T9667" s="13">
        <f t="shared" si="452"/>
        <v>35.981999999999999</v>
      </c>
      <c r="U9667" s="2">
        <f t="shared" ref="U9667:U9730" si="453">T9667/R9667</f>
        <v>0.3</v>
      </c>
      <c r="V9667">
        <f>Table1[[#This Row],[Ship Date]]-Table1[[#This Row],[Order Date]]</f>
        <v>4</v>
      </c>
    </row>
    <row r="9668" spans="1:22" x14ac:dyDescent="0.3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s="13">
        <v>12.42</v>
      </c>
      <c r="S9668" s="13">
        <f t="shared" ref="S9668:S9731" si="454">R9668*0.7</f>
        <v>8.6939999999999991</v>
      </c>
      <c r="T9668" s="13">
        <f t="shared" ref="T9668:T9731" si="455">R9668-S9668</f>
        <v>3.7260000000000009</v>
      </c>
      <c r="U9668" s="2">
        <f t="shared" si="453"/>
        <v>0.30000000000000004</v>
      </c>
      <c r="V9668">
        <f>Table1[[#This Row],[Ship Date]]-Table1[[#This Row],[Order Date]]</f>
        <v>4</v>
      </c>
    </row>
    <row r="9669" spans="1:22" x14ac:dyDescent="0.35">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s="13">
        <v>18.088000000000001</v>
      </c>
      <c r="S9669" s="13">
        <f t="shared" si="454"/>
        <v>12.6616</v>
      </c>
      <c r="T9669" s="13">
        <f t="shared" si="455"/>
        <v>5.426400000000001</v>
      </c>
      <c r="U9669" s="2">
        <f t="shared" si="453"/>
        <v>0.30000000000000004</v>
      </c>
      <c r="V9669">
        <f>Table1[[#This Row],[Ship Date]]-Table1[[#This Row],[Order Date]]</f>
        <v>4</v>
      </c>
    </row>
    <row r="9670" spans="1:22" x14ac:dyDescent="0.35">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s="13">
        <v>71.97</v>
      </c>
      <c r="S9670" s="13">
        <f t="shared" si="454"/>
        <v>50.378999999999998</v>
      </c>
      <c r="T9670" s="13">
        <f t="shared" si="455"/>
        <v>21.591000000000001</v>
      </c>
      <c r="U9670" s="2">
        <f t="shared" si="453"/>
        <v>0.30000000000000004</v>
      </c>
      <c r="V9670">
        <f>Table1[[#This Row],[Ship Date]]-Table1[[#This Row],[Order Date]]</f>
        <v>4</v>
      </c>
    </row>
    <row r="9671" spans="1:22" x14ac:dyDescent="0.35">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s="13">
        <v>14.94</v>
      </c>
      <c r="S9671" s="13">
        <f t="shared" si="454"/>
        <v>10.457999999999998</v>
      </c>
      <c r="T9671" s="13">
        <f t="shared" si="455"/>
        <v>4.4820000000000011</v>
      </c>
      <c r="U9671" s="2">
        <f t="shared" si="453"/>
        <v>0.3000000000000001</v>
      </c>
      <c r="V9671">
        <f>Table1[[#This Row],[Ship Date]]-Table1[[#This Row],[Order Date]]</f>
        <v>4</v>
      </c>
    </row>
    <row r="9672" spans="1:22" x14ac:dyDescent="0.35">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s="13">
        <v>64.680000000000007</v>
      </c>
      <c r="S9672" s="13">
        <f t="shared" si="454"/>
        <v>45.276000000000003</v>
      </c>
      <c r="T9672" s="13">
        <f t="shared" si="455"/>
        <v>19.404000000000003</v>
      </c>
      <c r="U9672" s="2">
        <f t="shared" si="453"/>
        <v>0.30000000000000004</v>
      </c>
      <c r="V9672">
        <f>Table1[[#This Row],[Ship Date]]-Table1[[#This Row],[Order Date]]</f>
        <v>2</v>
      </c>
    </row>
    <row r="9673" spans="1:22" x14ac:dyDescent="0.35">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s="13">
        <v>22</v>
      </c>
      <c r="S9673" s="13">
        <f t="shared" si="454"/>
        <v>15.399999999999999</v>
      </c>
      <c r="T9673" s="13">
        <f t="shared" si="455"/>
        <v>6.6000000000000014</v>
      </c>
      <c r="U9673" s="2">
        <f t="shared" si="453"/>
        <v>0.30000000000000004</v>
      </c>
      <c r="V9673">
        <f>Table1[[#This Row],[Ship Date]]-Table1[[#This Row],[Order Date]]</f>
        <v>6</v>
      </c>
    </row>
    <row r="9674" spans="1:22" x14ac:dyDescent="0.35">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s="13">
        <v>7.968</v>
      </c>
      <c r="S9674" s="13">
        <f t="shared" si="454"/>
        <v>5.5775999999999994</v>
      </c>
      <c r="T9674" s="13">
        <f t="shared" si="455"/>
        <v>2.3904000000000005</v>
      </c>
      <c r="U9674" s="2">
        <f t="shared" si="453"/>
        <v>0.30000000000000004</v>
      </c>
      <c r="V9674">
        <f>Table1[[#This Row],[Ship Date]]-Table1[[#This Row],[Order Date]]</f>
        <v>5</v>
      </c>
    </row>
    <row r="9675" spans="1:22" x14ac:dyDescent="0.3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s="13">
        <v>1499.97</v>
      </c>
      <c r="S9675" s="13">
        <f t="shared" si="454"/>
        <v>1049.979</v>
      </c>
      <c r="T9675" s="13">
        <f t="shared" si="455"/>
        <v>449.99099999999999</v>
      </c>
      <c r="U9675" s="2">
        <f t="shared" si="453"/>
        <v>0.3</v>
      </c>
      <c r="V9675">
        <f>Table1[[#This Row],[Ship Date]]-Table1[[#This Row],[Order Date]]</f>
        <v>5</v>
      </c>
    </row>
    <row r="9676" spans="1:22" x14ac:dyDescent="0.35">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s="13">
        <v>26.632000000000001</v>
      </c>
      <c r="S9676" s="13">
        <f t="shared" si="454"/>
        <v>18.642399999999999</v>
      </c>
      <c r="T9676" s="13">
        <f t="shared" si="455"/>
        <v>7.9896000000000029</v>
      </c>
      <c r="U9676" s="2">
        <f t="shared" si="453"/>
        <v>0.3000000000000001</v>
      </c>
      <c r="V9676">
        <f>Table1[[#This Row],[Ship Date]]-Table1[[#This Row],[Order Date]]</f>
        <v>2</v>
      </c>
    </row>
    <row r="9677" spans="1:22" x14ac:dyDescent="0.35">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s="13">
        <v>41.6</v>
      </c>
      <c r="S9677" s="13">
        <f t="shared" si="454"/>
        <v>29.119999999999997</v>
      </c>
      <c r="T9677" s="13">
        <f t="shared" si="455"/>
        <v>12.480000000000004</v>
      </c>
      <c r="U9677" s="2">
        <f t="shared" si="453"/>
        <v>0.3000000000000001</v>
      </c>
      <c r="V9677">
        <f>Table1[[#This Row],[Ship Date]]-Table1[[#This Row],[Order Date]]</f>
        <v>4</v>
      </c>
    </row>
    <row r="9678" spans="1:22" x14ac:dyDescent="0.35">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s="13">
        <v>64.02</v>
      </c>
      <c r="S9678" s="13">
        <f t="shared" si="454"/>
        <v>44.813999999999993</v>
      </c>
      <c r="T9678" s="13">
        <f t="shared" si="455"/>
        <v>19.206000000000003</v>
      </c>
      <c r="U9678" s="2">
        <f t="shared" si="453"/>
        <v>0.30000000000000004</v>
      </c>
      <c r="V9678">
        <f>Table1[[#This Row],[Ship Date]]-Table1[[#This Row],[Order Date]]</f>
        <v>5</v>
      </c>
    </row>
    <row r="9679" spans="1:22" x14ac:dyDescent="0.35">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s="13">
        <v>6.99</v>
      </c>
      <c r="S9679" s="13">
        <f t="shared" si="454"/>
        <v>4.8929999999999998</v>
      </c>
      <c r="T9679" s="13">
        <f t="shared" si="455"/>
        <v>2.0970000000000004</v>
      </c>
      <c r="U9679" s="2">
        <f t="shared" si="453"/>
        <v>0.30000000000000004</v>
      </c>
      <c r="V9679">
        <f>Table1[[#This Row],[Ship Date]]-Table1[[#This Row],[Order Date]]</f>
        <v>5</v>
      </c>
    </row>
    <row r="9680" spans="1:22" x14ac:dyDescent="0.3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s="13">
        <v>6.84</v>
      </c>
      <c r="S9680" s="13">
        <f t="shared" si="454"/>
        <v>4.7879999999999994</v>
      </c>
      <c r="T9680" s="13">
        <f t="shared" si="455"/>
        <v>2.0520000000000005</v>
      </c>
      <c r="U9680" s="2">
        <f t="shared" si="453"/>
        <v>0.3000000000000001</v>
      </c>
      <c r="V9680">
        <f>Table1[[#This Row],[Ship Date]]-Table1[[#This Row],[Order Date]]</f>
        <v>5</v>
      </c>
    </row>
    <row r="9681" spans="1:22" x14ac:dyDescent="0.35">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s="13">
        <v>323.10000000000002</v>
      </c>
      <c r="S9681" s="13">
        <f t="shared" si="454"/>
        <v>226.17</v>
      </c>
      <c r="T9681" s="13">
        <f t="shared" si="455"/>
        <v>96.930000000000035</v>
      </c>
      <c r="U9681" s="2">
        <f t="shared" si="453"/>
        <v>0.3000000000000001</v>
      </c>
      <c r="V9681">
        <f>Table1[[#This Row],[Ship Date]]-Table1[[#This Row],[Order Date]]</f>
        <v>4</v>
      </c>
    </row>
    <row r="9682" spans="1:22" x14ac:dyDescent="0.35">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s="13">
        <v>668.16</v>
      </c>
      <c r="S9682" s="13">
        <f t="shared" si="454"/>
        <v>467.71199999999993</v>
      </c>
      <c r="T9682" s="13">
        <f t="shared" si="455"/>
        <v>200.44800000000004</v>
      </c>
      <c r="U9682" s="2">
        <f t="shared" si="453"/>
        <v>0.30000000000000004</v>
      </c>
      <c r="V9682">
        <f>Table1[[#This Row],[Ship Date]]-Table1[[#This Row],[Order Date]]</f>
        <v>4</v>
      </c>
    </row>
    <row r="9683" spans="1:22" x14ac:dyDescent="0.35">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s="13">
        <v>8.64</v>
      </c>
      <c r="S9683" s="13">
        <f t="shared" si="454"/>
        <v>6.048</v>
      </c>
      <c r="T9683" s="13">
        <f t="shared" si="455"/>
        <v>2.5920000000000005</v>
      </c>
      <c r="U9683" s="2">
        <f t="shared" si="453"/>
        <v>0.30000000000000004</v>
      </c>
      <c r="V9683">
        <f>Table1[[#This Row],[Ship Date]]-Table1[[#This Row],[Order Date]]</f>
        <v>5</v>
      </c>
    </row>
    <row r="9684" spans="1:22" x14ac:dyDescent="0.35">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s="13">
        <v>38.880000000000003</v>
      </c>
      <c r="S9684" s="13">
        <f t="shared" si="454"/>
        <v>27.216000000000001</v>
      </c>
      <c r="T9684" s="13">
        <f t="shared" si="455"/>
        <v>11.664000000000001</v>
      </c>
      <c r="U9684" s="2">
        <f t="shared" si="453"/>
        <v>0.30000000000000004</v>
      </c>
      <c r="V9684">
        <f>Table1[[#This Row],[Ship Date]]-Table1[[#This Row],[Order Date]]</f>
        <v>5</v>
      </c>
    </row>
    <row r="9685" spans="1:22" x14ac:dyDescent="0.35">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s="13">
        <v>201.04</v>
      </c>
      <c r="S9685" s="13">
        <f t="shared" si="454"/>
        <v>140.72799999999998</v>
      </c>
      <c r="T9685" s="13">
        <f t="shared" si="455"/>
        <v>60.312000000000012</v>
      </c>
      <c r="U9685" s="2">
        <f t="shared" si="453"/>
        <v>0.30000000000000004</v>
      </c>
      <c r="V9685">
        <f>Table1[[#This Row],[Ship Date]]-Table1[[#This Row],[Order Date]]</f>
        <v>5</v>
      </c>
    </row>
    <row r="9686" spans="1:22" x14ac:dyDescent="0.35">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s="13">
        <v>12.96</v>
      </c>
      <c r="S9686" s="13">
        <f t="shared" si="454"/>
        <v>9.0719999999999992</v>
      </c>
      <c r="T9686" s="13">
        <f t="shared" si="455"/>
        <v>3.8880000000000017</v>
      </c>
      <c r="U9686" s="2">
        <f t="shared" si="453"/>
        <v>0.3000000000000001</v>
      </c>
      <c r="V9686">
        <f>Table1[[#This Row],[Ship Date]]-Table1[[#This Row],[Order Date]]</f>
        <v>5</v>
      </c>
    </row>
    <row r="9687" spans="1:22" x14ac:dyDescent="0.35">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s="13">
        <v>16.59</v>
      </c>
      <c r="S9687" s="13">
        <f t="shared" si="454"/>
        <v>11.613</v>
      </c>
      <c r="T9687" s="13">
        <f t="shared" si="455"/>
        <v>4.9770000000000003</v>
      </c>
      <c r="U9687" s="2">
        <f t="shared" si="453"/>
        <v>0.30000000000000004</v>
      </c>
      <c r="V9687">
        <f>Table1[[#This Row],[Ship Date]]-Table1[[#This Row],[Order Date]]</f>
        <v>2</v>
      </c>
    </row>
    <row r="9688" spans="1:22" x14ac:dyDescent="0.35">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s="13">
        <v>35.1</v>
      </c>
      <c r="S9688" s="13">
        <f t="shared" si="454"/>
        <v>24.57</v>
      </c>
      <c r="T9688" s="13">
        <f t="shared" si="455"/>
        <v>10.530000000000001</v>
      </c>
      <c r="U9688" s="2">
        <f t="shared" si="453"/>
        <v>0.30000000000000004</v>
      </c>
      <c r="V9688">
        <f>Table1[[#This Row],[Ship Date]]-Table1[[#This Row],[Order Date]]</f>
        <v>4</v>
      </c>
    </row>
    <row r="9689" spans="1:22" x14ac:dyDescent="0.35">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s="13">
        <v>11.646000000000001</v>
      </c>
      <c r="S9689" s="13">
        <f t="shared" si="454"/>
        <v>8.1522000000000006</v>
      </c>
      <c r="T9689" s="13">
        <f t="shared" si="455"/>
        <v>3.4938000000000002</v>
      </c>
      <c r="U9689" s="2">
        <f t="shared" si="453"/>
        <v>0.3</v>
      </c>
      <c r="V9689">
        <f>Table1[[#This Row],[Ship Date]]-Table1[[#This Row],[Order Date]]</f>
        <v>6</v>
      </c>
    </row>
    <row r="9690" spans="1:22" x14ac:dyDescent="0.35">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s="13">
        <v>32.4</v>
      </c>
      <c r="S9690" s="13">
        <f t="shared" si="454"/>
        <v>22.679999999999996</v>
      </c>
      <c r="T9690" s="13">
        <f t="shared" si="455"/>
        <v>9.7200000000000024</v>
      </c>
      <c r="U9690" s="2">
        <f t="shared" si="453"/>
        <v>0.3000000000000001</v>
      </c>
      <c r="V9690">
        <f>Table1[[#This Row],[Ship Date]]-Table1[[#This Row],[Order Date]]</f>
        <v>7</v>
      </c>
    </row>
    <row r="9691" spans="1:22" x14ac:dyDescent="0.35">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s="13">
        <v>503.96</v>
      </c>
      <c r="S9691" s="13">
        <f t="shared" si="454"/>
        <v>352.77199999999999</v>
      </c>
      <c r="T9691" s="13">
        <f t="shared" si="455"/>
        <v>151.18799999999999</v>
      </c>
      <c r="U9691" s="2">
        <f t="shared" si="453"/>
        <v>0.3</v>
      </c>
      <c r="V9691">
        <f>Table1[[#This Row],[Ship Date]]-Table1[[#This Row],[Order Date]]</f>
        <v>7</v>
      </c>
    </row>
    <row r="9692" spans="1:22" x14ac:dyDescent="0.3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s="13">
        <v>7.04</v>
      </c>
      <c r="S9692" s="13">
        <f t="shared" si="454"/>
        <v>4.9279999999999999</v>
      </c>
      <c r="T9692" s="13">
        <f t="shared" si="455"/>
        <v>2.1120000000000001</v>
      </c>
      <c r="U9692" s="2">
        <f t="shared" si="453"/>
        <v>0.3</v>
      </c>
      <c r="V9692">
        <f>Table1[[#This Row],[Ship Date]]-Table1[[#This Row],[Order Date]]</f>
        <v>1</v>
      </c>
    </row>
    <row r="9693" spans="1:22" x14ac:dyDescent="0.35">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s="13">
        <v>613.99919999999997</v>
      </c>
      <c r="S9693" s="13">
        <f t="shared" si="454"/>
        <v>429.79943999999995</v>
      </c>
      <c r="T9693" s="13">
        <f t="shared" si="455"/>
        <v>184.19976000000003</v>
      </c>
      <c r="U9693" s="2">
        <f t="shared" si="453"/>
        <v>0.30000000000000004</v>
      </c>
      <c r="V9693">
        <f>Table1[[#This Row],[Ship Date]]-Table1[[#This Row],[Order Date]]</f>
        <v>4</v>
      </c>
    </row>
    <row r="9694" spans="1:22" x14ac:dyDescent="0.35">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s="13">
        <v>470.36</v>
      </c>
      <c r="S9694" s="13">
        <f t="shared" si="454"/>
        <v>329.25200000000001</v>
      </c>
      <c r="T9694" s="13">
        <f t="shared" si="455"/>
        <v>141.108</v>
      </c>
      <c r="U9694" s="2">
        <f t="shared" si="453"/>
        <v>0.3</v>
      </c>
      <c r="V9694">
        <f>Table1[[#This Row],[Ship Date]]-Table1[[#This Row],[Order Date]]</f>
        <v>5</v>
      </c>
    </row>
    <row r="9695" spans="1:22" x14ac:dyDescent="0.35">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s="13">
        <v>31.08</v>
      </c>
      <c r="S9695" s="13">
        <f t="shared" si="454"/>
        <v>21.755999999999997</v>
      </c>
      <c r="T9695" s="13">
        <f t="shared" si="455"/>
        <v>9.3240000000000016</v>
      </c>
      <c r="U9695" s="2">
        <f t="shared" si="453"/>
        <v>0.30000000000000004</v>
      </c>
      <c r="V9695">
        <f>Table1[[#This Row],[Ship Date]]-Table1[[#This Row],[Order Date]]</f>
        <v>4</v>
      </c>
    </row>
    <row r="9696" spans="1:22" x14ac:dyDescent="0.35">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s="13">
        <v>7.3</v>
      </c>
      <c r="S9696" s="13">
        <f t="shared" si="454"/>
        <v>5.1099999999999994</v>
      </c>
      <c r="T9696" s="13">
        <f t="shared" si="455"/>
        <v>2.1900000000000004</v>
      </c>
      <c r="U9696" s="2">
        <f t="shared" si="453"/>
        <v>0.30000000000000004</v>
      </c>
      <c r="V9696">
        <f>Table1[[#This Row],[Ship Date]]-Table1[[#This Row],[Order Date]]</f>
        <v>4</v>
      </c>
    </row>
    <row r="9697" spans="1:22" x14ac:dyDescent="0.35">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s="13">
        <v>73.536000000000001</v>
      </c>
      <c r="S9697" s="13">
        <f t="shared" si="454"/>
        <v>51.475200000000001</v>
      </c>
      <c r="T9697" s="13">
        <f t="shared" si="455"/>
        <v>22.0608</v>
      </c>
      <c r="U9697" s="2">
        <f t="shared" si="453"/>
        <v>0.3</v>
      </c>
      <c r="V9697">
        <f>Table1[[#This Row],[Ship Date]]-Table1[[#This Row],[Order Date]]</f>
        <v>3</v>
      </c>
    </row>
    <row r="9698" spans="1:22" x14ac:dyDescent="0.35">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s="13">
        <v>491.55</v>
      </c>
      <c r="S9698" s="13">
        <f t="shared" si="454"/>
        <v>344.08499999999998</v>
      </c>
      <c r="T9698" s="13">
        <f t="shared" si="455"/>
        <v>147.46500000000003</v>
      </c>
      <c r="U9698" s="2">
        <f t="shared" si="453"/>
        <v>0.30000000000000004</v>
      </c>
      <c r="V9698">
        <f>Table1[[#This Row],[Ship Date]]-Table1[[#This Row],[Order Date]]</f>
        <v>5</v>
      </c>
    </row>
    <row r="9699" spans="1:22" x14ac:dyDescent="0.35">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s="13">
        <v>30.335999999999999</v>
      </c>
      <c r="S9699" s="13">
        <f t="shared" si="454"/>
        <v>21.235199999999999</v>
      </c>
      <c r="T9699" s="13">
        <f t="shared" si="455"/>
        <v>9.1007999999999996</v>
      </c>
      <c r="U9699" s="2">
        <f t="shared" si="453"/>
        <v>0.3</v>
      </c>
      <c r="V9699">
        <f>Table1[[#This Row],[Ship Date]]-Table1[[#This Row],[Order Date]]</f>
        <v>0</v>
      </c>
    </row>
    <row r="9700" spans="1:22" x14ac:dyDescent="0.35">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s="13">
        <v>22.83</v>
      </c>
      <c r="S9700" s="13">
        <f t="shared" si="454"/>
        <v>15.980999999999998</v>
      </c>
      <c r="T9700" s="13">
        <f t="shared" si="455"/>
        <v>6.8490000000000002</v>
      </c>
      <c r="U9700" s="2">
        <f t="shared" si="453"/>
        <v>0.30000000000000004</v>
      </c>
      <c r="V9700">
        <f>Table1[[#This Row],[Ship Date]]-Table1[[#This Row],[Order Date]]</f>
        <v>4</v>
      </c>
    </row>
    <row r="9701" spans="1:22" x14ac:dyDescent="0.35">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s="13">
        <v>54.32</v>
      </c>
      <c r="S9701" s="13">
        <f t="shared" si="454"/>
        <v>38.024000000000001</v>
      </c>
      <c r="T9701" s="13">
        <f t="shared" si="455"/>
        <v>16.295999999999999</v>
      </c>
      <c r="U9701" s="2">
        <f t="shared" si="453"/>
        <v>0.3</v>
      </c>
      <c r="V9701">
        <f>Table1[[#This Row],[Ship Date]]-Table1[[#This Row],[Order Date]]</f>
        <v>4</v>
      </c>
    </row>
    <row r="9702" spans="1:22" x14ac:dyDescent="0.35">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s="13">
        <v>196.77600000000001</v>
      </c>
      <c r="S9702" s="13">
        <f t="shared" si="454"/>
        <v>137.7432</v>
      </c>
      <c r="T9702" s="13">
        <f t="shared" si="455"/>
        <v>59.032800000000009</v>
      </c>
      <c r="U9702" s="2">
        <f t="shared" si="453"/>
        <v>0.30000000000000004</v>
      </c>
      <c r="V9702">
        <f>Table1[[#This Row],[Ship Date]]-Table1[[#This Row],[Order Date]]</f>
        <v>4</v>
      </c>
    </row>
    <row r="9703" spans="1:22" x14ac:dyDescent="0.3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s="13">
        <v>3.62</v>
      </c>
      <c r="S9703" s="13">
        <f t="shared" si="454"/>
        <v>2.5339999999999998</v>
      </c>
      <c r="T9703" s="13">
        <f t="shared" si="455"/>
        <v>1.0860000000000003</v>
      </c>
      <c r="U9703" s="2">
        <f t="shared" si="453"/>
        <v>0.3000000000000001</v>
      </c>
      <c r="V9703">
        <f>Table1[[#This Row],[Ship Date]]-Table1[[#This Row],[Order Date]]</f>
        <v>5</v>
      </c>
    </row>
    <row r="9704" spans="1:22" x14ac:dyDescent="0.3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s="13">
        <v>11.54</v>
      </c>
      <c r="S9704" s="13">
        <f t="shared" si="454"/>
        <v>8.0779999999999994</v>
      </c>
      <c r="T9704" s="13">
        <f t="shared" si="455"/>
        <v>3.4619999999999997</v>
      </c>
      <c r="U9704" s="2">
        <f t="shared" si="453"/>
        <v>0.3</v>
      </c>
      <c r="V9704">
        <f>Table1[[#This Row],[Ship Date]]-Table1[[#This Row],[Order Date]]</f>
        <v>4</v>
      </c>
    </row>
    <row r="9705" spans="1:22" x14ac:dyDescent="0.3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s="13">
        <v>849.95</v>
      </c>
      <c r="S9705" s="13">
        <f t="shared" si="454"/>
        <v>594.96500000000003</v>
      </c>
      <c r="T9705" s="13">
        <f t="shared" si="455"/>
        <v>254.98500000000001</v>
      </c>
      <c r="U9705" s="2">
        <f t="shared" si="453"/>
        <v>0.3</v>
      </c>
      <c r="V9705">
        <f>Table1[[#This Row],[Ship Date]]-Table1[[#This Row],[Order Date]]</f>
        <v>4</v>
      </c>
    </row>
    <row r="9706" spans="1:22" x14ac:dyDescent="0.3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s="13">
        <v>11.01</v>
      </c>
      <c r="S9706" s="13">
        <f t="shared" si="454"/>
        <v>7.706999999999999</v>
      </c>
      <c r="T9706" s="13">
        <f t="shared" si="455"/>
        <v>3.3030000000000008</v>
      </c>
      <c r="U9706" s="2">
        <f t="shared" si="453"/>
        <v>0.3000000000000001</v>
      </c>
      <c r="V9706">
        <f>Table1[[#This Row],[Ship Date]]-Table1[[#This Row],[Order Date]]</f>
        <v>4</v>
      </c>
    </row>
    <row r="9707" spans="1:22" x14ac:dyDescent="0.35">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s="13">
        <v>39.624000000000002</v>
      </c>
      <c r="S9707" s="13">
        <f t="shared" si="454"/>
        <v>27.736799999999999</v>
      </c>
      <c r="T9707" s="13">
        <f t="shared" si="455"/>
        <v>11.887200000000004</v>
      </c>
      <c r="U9707" s="2">
        <f t="shared" si="453"/>
        <v>0.30000000000000004</v>
      </c>
      <c r="V9707">
        <f>Table1[[#This Row],[Ship Date]]-Table1[[#This Row],[Order Date]]</f>
        <v>4</v>
      </c>
    </row>
    <row r="9708" spans="1:22" x14ac:dyDescent="0.35">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s="13">
        <v>242.136</v>
      </c>
      <c r="S9708" s="13">
        <f t="shared" si="454"/>
        <v>169.49519999999998</v>
      </c>
      <c r="T9708" s="13">
        <f t="shared" si="455"/>
        <v>72.640800000000013</v>
      </c>
      <c r="U9708" s="2">
        <f t="shared" si="453"/>
        <v>0.30000000000000004</v>
      </c>
      <c r="V9708">
        <f>Table1[[#This Row],[Ship Date]]-Table1[[#This Row],[Order Date]]</f>
        <v>6</v>
      </c>
    </row>
    <row r="9709" spans="1:22" x14ac:dyDescent="0.35">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s="13">
        <v>12.39</v>
      </c>
      <c r="S9709" s="13">
        <f t="shared" si="454"/>
        <v>8.673</v>
      </c>
      <c r="T9709" s="13">
        <f t="shared" si="455"/>
        <v>3.7170000000000005</v>
      </c>
      <c r="U9709" s="2">
        <f t="shared" si="453"/>
        <v>0.30000000000000004</v>
      </c>
      <c r="V9709">
        <f>Table1[[#This Row],[Ship Date]]-Table1[[#This Row],[Order Date]]</f>
        <v>6</v>
      </c>
    </row>
    <row r="9710" spans="1:22" x14ac:dyDescent="0.35">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s="13">
        <v>19.96</v>
      </c>
      <c r="S9710" s="13">
        <f t="shared" si="454"/>
        <v>13.972</v>
      </c>
      <c r="T9710" s="13">
        <f t="shared" si="455"/>
        <v>5.9880000000000013</v>
      </c>
      <c r="U9710" s="2">
        <f t="shared" si="453"/>
        <v>0.30000000000000004</v>
      </c>
      <c r="V9710">
        <f>Table1[[#This Row],[Ship Date]]-Table1[[#This Row],[Order Date]]</f>
        <v>6</v>
      </c>
    </row>
    <row r="9711" spans="1:22" x14ac:dyDescent="0.35">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s="13">
        <v>340.92</v>
      </c>
      <c r="S9711" s="13">
        <f t="shared" si="454"/>
        <v>238.64400000000001</v>
      </c>
      <c r="T9711" s="13">
        <f t="shared" si="455"/>
        <v>102.27600000000001</v>
      </c>
      <c r="U9711" s="2">
        <f t="shared" si="453"/>
        <v>0.30000000000000004</v>
      </c>
      <c r="V9711">
        <f>Table1[[#This Row],[Ship Date]]-Table1[[#This Row],[Order Date]]</f>
        <v>6</v>
      </c>
    </row>
    <row r="9712" spans="1:22" x14ac:dyDescent="0.35">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s="13">
        <v>273.56799999999998</v>
      </c>
      <c r="S9712" s="13">
        <f t="shared" si="454"/>
        <v>191.49759999999998</v>
      </c>
      <c r="T9712" s="13">
        <f t="shared" si="455"/>
        <v>82.070400000000006</v>
      </c>
      <c r="U9712" s="2">
        <f t="shared" si="453"/>
        <v>0.30000000000000004</v>
      </c>
      <c r="V9712">
        <f>Table1[[#This Row],[Ship Date]]-Table1[[#This Row],[Order Date]]</f>
        <v>5</v>
      </c>
    </row>
    <row r="9713" spans="1:22" x14ac:dyDescent="0.35">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s="13">
        <v>13.194000000000001</v>
      </c>
      <c r="S9713" s="13">
        <f t="shared" si="454"/>
        <v>9.2357999999999993</v>
      </c>
      <c r="T9713" s="13">
        <f t="shared" si="455"/>
        <v>3.9582000000000015</v>
      </c>
      <c r="U9713" s="2">
        <f t="shared" si="453"/>
        <v>0.3000000000000001</v>
      </c>
      <c r="V9713">
        <f>Table1[[#This Row],[Ship Date]]-Table1[[#This Row],[Order Date]]</f>
        <v>5</v>
      </c>
    </row>
    <row r="9714" spans="1:22" x14ac:dyDescent="0.35">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s="13">
        <v>1080.096</v>
      </c>
      <c r="S9714" s="13">
        <f t="shared" si="454"/>
        <v>756.06719999999996</v>
      </c>
      <c r="T9714" s="13">
        <f t="shared" si="455"/>
        <v>324.02880000000005</v>
      </c>
      <c r="U9714" s="2">
        <f t="shared" si="453"/>
        <v>0.30000000000000004</v>
      </c>
      <c r="V9714">
        <f>Table1[[#This Row],[Ship Date]]-Table1[[#This Row],[Order Date]]</f>
        <v>5</v>
      </c>
    </row>
    <row r="9715" spans="1:22" x14ac:dyDescent="0.35">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s="13">
        <v>51.56</v>
      </c>
      <c r="S9715" s="13">
        <f t="shared" si="454"/>
        <v>36.091999999999999</v>
      </c>
      <c r="T9715" s="13">
        <f t="shared" si="455"/>
        <v>15.468000000000004</v>
      </c>
      <c r="U9715" s="2">
        <f t="shared" si="453"/>
        <v>0.30000000000000004</v>
      </c>
      <c r="V9715">
        <f>Table1[[#This Row],[Ship Date]]-Table1[[#This Row],[Order Date]]</f>
        <v>5</v>
      </c>
    </row>
    <row r="9716" spans="1:22" x14ac:dyDescent="0.35">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s="13">
        <v>58.415999999999997</v>
      </c>
      <c r="S9716" s="13">
        <f t="shared" si="454"/>
        <v>40.891199999999998</v>
      </c>
      <c r="T9716" s="13">
        <f t="shared" si="455"/>
        <v>17.524799999999999</v>
      </c>
      <c r="U9716" s="2">
        <f t="shared" si="453"/>
        <v>0.3</v>
      </c>
      <c r="V9716">
        <f>Table1[[#This Row],[Ship Date]]-Table1[[#This Row],[Order Date]]</f>
        <v>5</v>
      </c>
    </row>
    <row r="9717" spans="1:22" x14ac:dyDescent="0.35">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s="13">
        <v>57.584000000000003</v>
      </c>
      <c r="S9717" s="13">
        <f t="shared" si="454"/>
        <v>40.308799999999998</v>
      </c>
      <c r="T9717" s="13">
        <f t="shared" si="455"/>
        <v>17.275200000000005</v>
      </c>
      <c r="U9717" s="2">
        <f t="shared" si="453"/>
        <v>0.3000000000000001</v>
      </c>
      <c r="V9717">
        <f>Table1[[#This Row],[Ship Date]]-Table1[[#This Row],[Order Date]]</f>
        <v>5</v>
      </c>
    </row>
    <row r="9718" spans="1:22" x14ac:dyDescent="0.35">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s="13">
        <v>37.311999999999998</v>
      </c>
      <c r="S9718" s="13">
        <f t="shared" si="454"/>
        <v>26.118399999999998</v>
      </c>
      <c r="T9718" s="13">
        <f t="shared" si="455"/>
        <v>11.1936</v>
      </c>
      <c r="U9718" s="2">
        <f t="shared" si="453"/>
        <v>0.30000000000000004</v>
      </c>
      <c r="V9718">
        <f>Table1[[#This Row],[Ship Date]]-Table1[[#This Row],[Order Date]]</f>
        <v>2</v>
      </c>
    </row>
    <row r="9719" spans="1:22" x14ac:dyDescent="0.35">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s="13">
        <v>79.959999999999994</v>
      </c>
      <c r="S9719" s="13">
        <f t="shared" si="454"/>
        <v>55.971999999999994</v>
      </c>
      <c r="T9719" s="13">
        <f t="shared" si="455"/>
        <v>23.988</v>
      </c>
      <c r="U9719" s="2">
        <f t="shared" si="453"/>
        <v>0.30000000000000004</v>
      </c>
      <c r="V9719">
        <f>Table1[[#This Row],[Ship Date]]-Table1[[#This Row],[Order Date]]</f>
        <v>1</v>
      </c>
    </row>
    <row r="9720" spans="1:22" x14ac:dyDescent="0.35">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s="13">
        <v>223.96</v>
      </c>
      <c r="S9720" s="13">
        <f t="shared" si="454"/>
        <v>156.77199999999999</v>
      </c>
      <c r="T9720" s="13">
        <f t="shared" si="455"/>
        <v>67.188000000000017</v>
      </c>
      <c r="U9720" s="2">
        <f t="shared" si="453"/>
        <v>0.30000000000000004</v>
      </c>
      <c r="V9720">
        <f>Table1[[#This Row],[Ship Date]]-Table1[[#This Row],[Order Date]]</f>
        <v>1</v>
      </c>
    </row>
    <row r="9721" spans="1:22" x14ac:dyDescent="0.35">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s="13">
        <v>221.024</v>
      </c>
      <c r="S9721" s="13">
        <f t="shared" si="454"/>
        <v>154.71679999999998</v>
      </c>
      <c r="T9721" s="13">
        <f t="shared" si="455"/>
        <v>66.307200000000023</v>
      </c>
      <c r="U9721" s="2">
        <f t="shared" si="453"/>
        <v>0.3000000000000001</v>
      </c>
      <c r="V9721">
        <f>Table1[[#This Row],[Ship Date]]-Table1[[#This Row],[Order Date]]</f>
        <v>2</v>
      </c>
    </row>
    <row r="9722" spans="1:22" x14ac:dyDescent="0.35">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s="13">
        <v>18.96</v>
      </c>
      <c r="S9722" s="13">
        <f t="shared" si="454"/>
        <v>13.272</v>
      </c>
      <c r="T9722" s="13">
        <f t="shared" si="455"/>
        <v>5.6880000000000006</v>
      </c>
      <c r="U9722" s="2">
        <f t="shared" si="453"/>
        <v>0.30000000000000004</v>
      </c>
      <c r="V9722">
        <f>Table1[[#This Row],[Ship Date]]-Table1[[#This Row],[Order Date]]</f>
        <v>4</v>
      </c>
    </row>
    <row r="9723" spans="1:22" x14ac:dyDescent="0.35">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s="13">
        <v>326.64600000000002</v>
      </c>
      <c r="S9723" s="13">
        <f t="shared" si="454"/>
        <v>228.65219999999999</v>
      </c>
      <c r="T9723" s="13">
        <f t="shared" si="455"/>
        <v>97.993800000000022</v>
      </c>
      <c r="U9723" s="2">
        <f t="shared" si="453"/>
        <v>0.30000000000000004</v>
      </c>
      <c r="V9723">
        <f>Table1[[#This Row],[Ship Date]]-Table1[[#This Row],[Order Date]]</f>
        <v>4</v>
      </c>
    </row>
    <row r="9724" spans="1:22" x14ac:dyDescent="0.35">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s="13">
        <v>89.97</v>
      </c>
      <c r="S9724" s="13">
        <f t="shared" si="454"/>
        <v>62.978999999999992</v>
      </c>
      <c r="T9724" s="13">
        <f t="shared" si="455"/>
        <v>26.991000000000007</v>
      </c>
      <c r="U9724" s="2">
        <f t="shared" si="453"/>
        <v>0.3000000000000001</v>
      </c>
      <c r="V9724">
        <f>Table1[[#This Row],[Ship Date]]-Table1[[#This Row],[Order Date]]</f>
        <v>4</v>
      </c>
    </row>
    <row r="9725" spans="1:22" x14ac:dyDescent="0.35">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s="13">
        <v>296.71199999999999</v>
      </c>
      <c r="S9725" s="13">
        <f t="shared" si="454"/>
        <v>207.69839999999999</v>
      </c>
      <c r="T9725" s="13">
        <f t="shared" si="455"/>
        <v>89.013599999999997</v>
      </c>
      <c r="U9725" s="2">
        <f t="shared" si="453"/>
        <v>0.3</v>
      </c>
      <c r="V9725">
        <f>Table1[[#This Row],[Ship Date]]-Table1[[#This Row],[Order Date]]</f>
        <v>4</v>
      </c>
    </row>
    <row r="9726" spans="1:22" x14ac:dyDescent="0.35">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s="13">
        <v>12.224</v>
      </c>
      <c r="S9726" s="13">
        <f t="shared" si="454"/>
        <v>8.5567999999999991</v>
      </c>
      <c r="T9726" s="13">
        <f t="shared" si="455"/>
        <v>3.6672000000000011</v>
      </c>
      <c r="U9726" s="2">
        <f t="shared" si="453"/>
        <v>0.3000000000000001</v>
      </c>
      <c r="V9726">
        <f>Table1[[#This Row],[Ship Date]]-Table1[[#This Row],[Order Date]]</f>
        <v>6</v>
      </c>
    </row>
    <row r="9727" spans="1:22" x14ac:dyDescent="0.35">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s="13">
        <v>89.97</v>
      </c>
      <c r="S9727" s="13">
        <f t="shared" si="454"/>
        <v>62.978999999999992</v>
      </c>
      <c r="T9727" s="13">
        <f t="shared" si="455"/>
        <v>26.991000000000007</v>
      </c>
      <c r="U9727" s="2">
        <f t="shared" si="453"/>
        <v>0.3000000000000001</v>
      </c>
      <c r="V9727">
        <f>Table1[[#This Row],[Ship Date]]-Table1[[#This Row],[Order Date]]</f>
        <v>3</v>
      </c>
    </row>
    <row r="9728" spans="1:22" x14ac:dyDescent="0.35">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s="13">
        <v>286.86</v>
      </c>
      <c r="S9728" s="13">
        <f t="shared" si="454"/>
        <v>200.80199999999999</v>
      </c>
      <c r="T9728" s="13">
        <f t="shared" si="455"/>
        <v>86.058000000000021</v>
      </c>
      <c r="U9728" s="2">
        <f t="shared" si="453"/>
        <v>0.30000000000000004</v>
      </c>
      <c r="V9728">
        <f>Table1[[#This Row],[Ship Date]]-Table1[[#This Row],[Order Date]]</f>
        <v>2</v>
      </c>
    </row>
    <row r="9729" spans="1:22" x14ac:dyDescent="0.35">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s="13">
        <v>979.95</v>
      </c>
      <c r="S9729" s="13">
        <f t="shared" si="454"/>
        <v>685.96500000000003</v>
      </c>
      <c r="T9729" s="13">
        <f t="shared" si="455"/>
        <v>293.98500000000001</v>
      </c>
      <c r="U9729" s="2">
        <f t="shared" si="453"/>
        <v>0.3</v>
      </c>
      <c r="V9729">
        <f>Table1[[#This Row],[Ship Date]]-Table1[[#This Row],[Order Date]]</f>
        <v>2</v>
      </c>
    </row>
    <row r="9730" spans="1:22" x14ac:dyDescent="0.35">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s="13">
        <v>4.3600000000000003</v>
      </c>
      <c r="S9730" s="13">
        <f t="shared" si="454"/>
        <v>3.052</v>
      </c>
      <c r="T9730" s="13">
        <f t="shared" si="455"/>
        <v>1.3080000000000003</v>
      </c>
      <c r="U9730" s="2">
        <f t="shared" si="453"/>
        <v>0.30000000000000004</v>
      </c>
      <c r="V9730">
        <f>Table1[[#This Row],[Ship Date]]-Table1[[#This Row],[Order Date]]</f>
        <v>2</v>
      </c>
    </row>
    <row r="9731" spans="1:22" x14ac:dyDescent="0.35">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s="13">
        <v>10.048</v>
      </c>
      <c r="S9731" s="13">
        <f t="shared" si="454"/>
        <v>7.0335999999999999</v>
      </c>
      <c r="T9731" s="13">
        <f t="shared" si="455"/>
        <v>3.0144000000000002</v>
      </c>
      <c r="U9731" s="2">
        <f t="shared" ref="U9731:U9794" si="456">T9731/R9731</f>
        <v>0.30000000000000004</v>
      </c>
      <c r="V9731">
        <f>Table1[[#This Row],[Ship Date]]-Table1[[#This Row],[Order Date]]</f>
        <v>5</v>
      </c>
    </row>
    <row r="9732" spans="1:22" x14ac:dyDescent="0.35">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s="13">
        <v>807.75</v>
      </c>
      <c r="S9732" s="13">
        <f t="shared" ref="S9732:S9795" si="457">R9732*0.7</f>
        <v>565.42499999999995</v>
      </c>
      <c r="T9732" s="13">
        <f t="shared" ref="T9732:T9795" si="458">R9732-S9732</f>
        <v>242.32500000000005</v>
      </c>
      <c r="U9732" s="2">
        <f t="shared" si="456"/>
        <v>0.30000000000000004</v>
      </c>
      <c r="V9732">
        <f>Table1[[#This Row],[Ship Date]]-Table1[[#This Row],[Order Date]]</f>
        <v>5</v>
      </c>
    </row>
    <row r="9733" spans="1:22" x14ac:dyDescent="0.35">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s="13">
        <v>34.24</v>
      </c>
      <c r="S9733" s="13">
        <f t="shared" si="457"/>
        <v>23.968</v>
      </c>
      <c r="T9733" s="13">
        <f t="shared" si="458"/>
        <v>10.272000000000002</v>
      </c>
      <c r="U9733" s="2">
        <f t="shared" si="456"/>
        <v>0.30000000000000004</v>
      </c>
      <c r="V9733">
        <f>Table1[[#This Row],[Ship Date]]-Table1[[#This Row],[Order Date]]</f>
        <v>5</v>
      </c>
    </row>
    <row r="9734" spans="1:22" x14ac:dyDescent="0.3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s="13">
        <v>500.24</v>
      </c>
      <c r="S9734" s="13">
        <f t="shared" si="457"/>
        <v>350.16800000000001</v>
      </c>
      <c r="T9734" s="13">
        <f t="shared" si="458"/>
        <v>150.072</v>
      </c>
      <c r="U9734" s="2">
        <f t="shared" si="456"/>
        <v>0.3</v>
      </c>
      <c r="V9734">
        <f>Table1[[#This Row],[Ship Date]]-Table1[[#This Row],[Order Date]]</f>
        <v>5</v>
      </c>
    </row>
    <row r="9735" spans="1:22" x14ac:dyDescent="0.3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s="13">
        <v>20.12</v>
      </c>
      <c r="S9735" s="13">
        <f t="shared" si="457"/>
        <v>14.084</v>
      </c>
      <c r="T9735" s="13">
        <f t="shared" si="458"/>
        <v>6.0360000000000014</v>
      </c>
      <c r="U9735" s="2">
        <f t="shared" si="456"/>
        <v>0.30000000000000004</v>
      </c>
      <c r="V9735">
        <f>Table1[[#This Row],[Ship Date]]-Table1[[#This Row],[Order Date]]</f>
        <v>5</v>
      </c>
    </row>
    <row r="9736" spans="1:22" x14ac:dyDescent="0.3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s="13">
        <v>896.99</v>
      </c>
      <c r="S9736" s="13">
        <f t="shared" si="457"/>
        <v>627.89299999999992</v>
      </c>
      <c r="T9736" s="13">
        <f t="shared" si="458"/>
        <v>269.09700000000009</v>
      </c>
      <c r="U9736" s="2">
        <f t="shared" si="456"/>
        <v>0.3000000000000001</v>
      </c>
      <c r="V9736">
        <f>Table1[[#This Row],[Ship Date]]-Table1[[#This Row],[Order Date]]</f>
        <v>5</v>
      </c>
    </row>
    <row r="9737" spans="1:22" x14ac:dyDescent="0.3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s="13">
        <v>5.88</v>
      </c>
      <c r="S9737" s="13">
        <f t="shared" si="457"/>
        <v>4.1159999999999997</v>
      </c>
      <c r="T9737" s="13">
        <f t="shared" si="458"/>
        <v>1.7640000000000002</v>
      </c>
      <c r="U9737" s="2">
        <f t="shared" si="456"/>
        <v>0.30000000000000004</v>
      </c>
      <c r="V9737">
        <f>Table1[[#This Row],[Ship Date]]-Table1[[#This Row],[Order Date]]</f>
        <v>3</v>
      </c>
    </row>
    <row r="9738" spans="1:22" x14ac:dyDescent="0.35">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s="13">
        <v>269.98</v>
      </c>
      <c r="S9738" s="13">
        <f t="shared" si="457"/>
        <v>188.98599999999999</v>
      </c>
      <c r="T9738" s="13">
        <f t="shared" si="458"/>
        <v>80.994000000000028</v>
      </c>
      <c r="U9738" s="2">
        <f t="shared" si="456"/>
        <v>0.3000000000000001</v>
      </c>
      <c r="V9738">
        <f>Table1[[#This Row],[Ship Date]]-Table1[[#This Row],[Order Date]]</f>
        <v>4</v>
      </c>
    </row>
    <row r="9739" spans="1:22" x14ac:dyDescent="0.35">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s="13">
        <v>310.12</v>
      </c>
      <c r="S9739" s="13">
        <f t="shared" si="457"/>
        <v>217.084</v>
      </c>
      <c r="T9739" s="13">
        <f t="shared" si="458"/>
        <v>93.036000000000001</v>
      </c>
      <c r="U9739" s="2">
        <f t="shared" si="456"/>
        <v>0.3</v>
      </c>
      <c r="V9739">
        <f>Table1[[#This Row],[Ship Date]]-Table1[[#This Row],[Order Date]]</f>
        <v>5</v>
      </c>
    </row>
    <row r="9740" spans="1:22" x14ac:dyDescent="0.35">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s="13">
        <v>70.463999999999999</v>
      </c>
      <c r="S9740" s="13">
        <f t="shared" si="457"/>
        <v>49.324799999999996</v>
      </c>
      <c r="T9740" s="13">
        <f t="shared" si="458"/>
        <v>21.139200000000002</v>
      </c>
      <c r="U9740" s="2">
        <f t="shared" si="456"/>
        <v>0.30000000000000004</v>
      </c>
      <c r="V9740">
        <f>Table1[[#This Row],[Ship Date]]-Table1[[#This Row],[Order Date]]</f>
        <v>5</v>
      </c>
    </row>
    <row r="9741" spans="1:22" x14ac:dyDescent="0.35">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s="13">
        <v>19.68</v>
      </c>
      <c r="S9741" s="13">
        <f t="shared" si="457"/>
        <v>13.776</v>
      </c>
      <c r="T9741" s="13">
        <f t="shared" si="458"/>
        <v>5.9039999999999999</v>
      </c>
      <c r="U9741" s="2">
        <f t="shared" si="456"/>
        <v>0.3</v>
      </c>
      <c r="V9741">
        <f>Table1[[#This Row],[Ship Date]]-Table1[[#This Row],[Order Date]]</f>
        <v>5</v>
      </c>
    </row>
    <row r="9742" spans="1:22" x14ac:dyDescent="0.35">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s="13">
        <v>140.66999999999999</v>
      </c>
      <c r="S9742" s="13">
        <f t="shared" si="457"/>
        <v>98.46899999999998</v>
      </c>
      <c r="T9742" s="13">
        <f t="shared" si="458"/>
        <v>42.201000000000008</v>
      </c>
      <c r="U9742" s="2">
        <f t="shared" si="456"/>
        <v>0.3000000000000001</v>
      </c>
      <c r="V9742">
        <f>Table1[[#This Row],[Ship Date]]-Table1[[#This Row],[Order Date]]</f>
        <v>5</v>
      </c>
    </row>
    <row r="9743" spans="1:22" x14ac:dyDescent="0.35">
      <c r="A9743">
        <v>9742</v>
      </c>
      <c r="B9743" t="s">
        <v>10815</v>
      </c>
      <c r="C9743" s="1">
        <v>42682</v>
      </c>
      <c r="D9743" s="1">
        <v>42686</v>
      </c>
      <c r="E9743" t="s">
        <v>46</v>
      </c>
      <c r="F9743" t="s">
        <v>3606</v>
      </c>
      <c r="G9743" t="s">
        <v>3607</v>
      </c>
      <c r="H9743" t="s">
        <v>37</v>
      </c>
      <c r="I9743" t="s">
        <v>23</v>
      </c>
      <c r="J9743" t="s">
        <v>2222</v>
      </c>
      <c r="K9743" t="s">
        <v>5208</v>
      </c>
      <c r="L9743">
        <v>5410</v>
      </c>
      <c r="M9743" t="s">
        <v>144</v>
      </c>
      <c r="N9743" t="s">
        <v>162</v>
      </c>
      <c r="O9743" t="s">
        <v>28</v>
      </c>
      <c r="P9743" t="s">
        <v>29</v>
      </c>
      <c r="Q9743" t="s">
        <v>163</v>
      </c>
      <c r="R9743" s="13">
        <v>4404.8999999999996</v>
      </c>
      <c r="S9743" s="13">
        <f t="shared" si="457"/>
        <v>3083.4299999999994</v>
      </c>
      <c r="T9743" s="13">
        <f t="shared" si="458"/>
        <v>1321.4700000000003</v>
      </c>
      <c r="U9743" s="2">
        <f t="shared" si="456"/>
        <v>0.3000000000000001</v>
      </c>
      <c r="V9743">
        <f>Table1[[#This Row],[Ship Date]]-Table1[[#This Row],[Order Date]]</f>
        <v>4</v>
      </c>
    </row>
    <row r="9744" spans="1:22" x14ac:dyDescent="0.35">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s="13">
        <v>62.65</v>
      </c>
      <c r="S9744" s="13">
        <f t="shared" si="457"/>
        <v>43.854999999999997</v>
      </c>
      <c r="T9744" s="13">
        <f t="shared" si="458"/>
        <v>18.795000000000002</v>
      </c>
      <c r="U9744" s="2">
        <f t="shared" si="456"/>
        <v>0.30000000000000004</v>
      </c>
      <c r="V9744">
        <f>Table1[[#This Row],[Ship Date]]-Table1[[#This Row],[Order Date]]</f>
        <v>4</v>
      </c>
    </row>
    <row r="9745" spans="1:22" x14ac:dyDescent="0.35">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s="13">
        <v>9.4499999999999993</v>
      </c>
      <c r="S9745" s="13">
        <f t="shared" si="457"/>
        <v>6.6149999999999993</v>
      </c>
      <c r="T9745" s="13">
        <f t="shared" si="458"/>
        <v>2.835</v>
      </c>
      <c r="U9745" s="2">
        <f t="shared" si="456"/>
        <v>0.30000000000000004</v>
      </c>
      <c r="V9745">
        <f>Table1[[#This Row],[Ship Date]]-Table1[[#This Row],[Order Date]]</f>
        <v>6</v>
      </c>
    </row>
    <row r="9746" spans="1:22" x14ac:dyDescent="0.35">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s="13">
        <v>268.57600000000002</v>
      </c>
      <c r="S9746" s="13">
        <f t="shared" si="457"/>
        <v>188.00319999999999</v>
      </c>
      <c r="T9746" s="13">
        <f t="shared" si="458"/>
        <v>80.572800000000029</v>
      </c>
      <c r="U9746" s="2">
        <f t="shared" si="456"/>
        <v>0.3000000000000001</v>
      </c>
      <c r="V9746">
        <f>Table1[[#This Row],[Ship Date]]-Table1[[#This Row],[Order Date]]</f>
        <v>4</v>
      </c>
    </row>
    <row r="9747" spans="1:22" x14ac:dyDescent="0.35">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s="13">
        <v>364.08</v>
      </c>
      <c r="S9747" s="13">
        <f t="shared" si="457"/>
        <v>254.85599999999997</v>
      </c>
      <c r="T9747" s="13">
        <f t="shared" si="458"/>
        <v>109.22400000000002</v>
      </c>
      <c r="U9747" s="2">
        <f t="shared" si="456"/>
        <v>0.30000000000000004</v>
      </c>
      <c r="V9747">
        <f>Table1[[#This Row],[Ship Date]]-Table1[[#This Row],[Order Date]]</f>
        <v>0</v>
      </c>
    </row>
    <row r="9748" spans="1:22" x14ac:dyDescent="0.35">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s="13">
        <v>71.087999999999994</v>
      </c>
      <c r="S9748" s="13">
        <f t="shared" si="457"/>
        <v>49.761599999999994</v>
      </c>
      <c r="T9748" s="13">
        <f t="shared" si="458"/>
        <v>21.3264</v>
      </c>
      <c r="U9748" s="2">
        <f t="shared" si="456"/>
        <v>0.30000000000000004</v>
      </c>
      <c r="V9748">
        <f>Table1[[#This Row],[Ship Date]]-Table1[[#This Row],[Order Date]]</f>
        <v>0</v>
      </c>
    </row>
    <row r="9749" spans="1:22" x14ac:dyDescent="0.3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s="13">
        <v>10.984</v>
      </c>
      <c r="S9749" s="13">
        <f t="shared" si="457"/>
        <v>7.6887999999999996</v>
      </c>
      <c r="T9749" s="13">
        <f t="shared" si="458"/>
        <v>3.2952000000000004</v>
      </c>
      <c r="U9749" s="2">
        <f t="shared" si="456"/>
        <v>0.30000000000000004</v>
      </c>
      <c r="V9749">
        <f>Table1[[#This Row],[Ship Date]]-Table1[[#This Row],[Order Date]]</f>
        <v>4</v>
      </c>
    </row>
    <row r="9750" spans="1:22" x14ac:dyDescent="0.35">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s="13">
        <v>797.94399999999996</v>
      </c>
      <c r="S9750" s="13">
        <f t="shared" si="457"/>
        <v>558.56079999999997</v>
      </c>
      <c r="T9750" s="13">
        <f t="shared" si="458"/>
        <v>239.38319999999999</v>
      </c>
      <c r="U9750" s="2">
        <f t="shared" si="456"/>
        <v>0.3</v>
      </c>
      <c r="V9750">
        <f>Table1[[#This Row],[Ship Date]]-Table1[[#This Row],[Order Date]]</f>
        <v>4</v>
      </c>
    </row>
    <row r="9751" spans="1:22" x14ac:dyDescent="0.35">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s="13">
        <v>159.97999999999999</v>
      </c>
      <c r="S9751" s="13">
        <f t="shared" si="457"/>
        <v>111.98599999999999</v>
      </c>
      <c r="T9751" s="13">
        <f t="shared" si="458"/>
        <v>47.994</v>
      </c>
      <c r="U9751" s="2">
        <f t="shared" si="456"/>
        <v>0.30000000000000004</v>
      </c>
      <c r="V9751">
        <f>Table1[[#This Row],[Ship Date]]-Table1[[#This Row],[Order Date]]</f>
        <v>4</v>
      </c>
    </row>
    <row r="9752" spans="1:22" x14ac:dyDescent="0.35">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s="13">
        <v>5.3440000000000003</v>
      </c>
      <c r="S9752" s="13">
        <f t="shared" si="457"/>
        <v>3.7408000000000001</v>
      </c>
      <c r="T9752" s="13">
        <f t="shared" si="458"/>
        <v>1.6032000000000002</v>
      </c>
      <c r="U9752" s="2">
        <f t="shared" si="456"/>
        <v>0.3</v>
      </c>
      <c r="V9752">
        <f>Table1[[#This Row],[Ship Date]]-Table1[[#This Row],[Order Date]]</f>
        <v>4</v>
      </c>
    </row>
    <row r="9753" spans="1:22" x14ac:dyDescent="0.35">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s="13">
        <v>27.72</v>
      </c>
      <c r="S9753" s="13">
        <f t="shared" si="457"/>
        <v>19.403999999999996</v>
      </c>
      <c r="T9753" s="13">
        <f t="shared" si="458"/>
        <v>8.3160000000000025</v>
      </c>
      <c r="U9753" s="2">
        <f t="shared" si="456"/>
        <v>0.3000000000000001</v>
      </c>
      <c r="V9753">
        <f>Table1[[#This Row],[Ship Date]]-Table1[[#This Row],[Order Date]]</f>
        <v>4</v>
      </c>
    </row>
    <row r="9754" spans="1:22" x14ac:dyDescent="0.35">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s="13">
        <v>2.496</v>
      </c>
      <c r="S9754" s="13">
        <f t="shared" si="457"/>
        <v>1.7471999999999999</v>
      </c>
      <c r="T9754" s="13">
        <f t="shared" si="458"/>
        <v>0.74880000000000013</v>
      </c>
      <c r="U9754" s="2">
        <f t="shared" si="456"/>
        <v>0.30000000000000004</v>
      </c>
      <c r="V9754">
        <f>Table1[[#This Row],[Ship Date]]-Table1[[#This Row],[Order Date]]</f>
        <v>1</v>
      </c>
    </row>
    <row r="9755" spans="1:22" x14ac:dyDescent="0.35">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s="13">
        <v>8.26</v>
      </c>
      <c r="S9755" s="13">
        <f t="shared" si="457"/>
        <v>5.7819999999999991</v>
      </c>
      <c r="T9755" s="13">
        <f t="shared" si="458"/>
        <v>2.4780000000000006</v>
      </c>
      <c r="U9755" s="2">
        <f t="shared" si="456"/>
        <v>0.3000000000000001</v>
      </c>
      <c r="V9755">
        <f>Table1[[#This Row],[Ship Date]]-Table1[[#This Row],[Order Date]]</f>
        <v>2</v>
      </c>
    </row>
    <row r="9756" spans="1:22" x14ac:dyDescent="0.35">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s="13">
        <v>17.760000000000002</v>
      </c>
      <c r="S9756" s="13">
        <f t="shared" si="457"/>
        <v>12.432</v>
      </c>
      <c r="T9756" s="13">
        <f t="shared" si="458"/>
        <v>5.3280000000000012</v>
      </c>
      <c r="U9756" s="2">
        <f t="shared" si="456"/>
        <v>0.30000000000000004</v>
      </c>
      <c r="V9756">
        <f>Table1[[#This Row],[Ship Date]]-Table1[[#This Row],[Order Date]]</f>
        <v>2</v>
      </c>
    </row>
    <row r="9757" spans="1:22" x14ac:dyDescent="0.35">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s="13">
        <v>332.94</v>
      </c>
      <c r="S9757" s="13">
        <f t="shared" si="457"/>
        <v>233.05799999999999</v>
      </c>
      <c r="T9757" s="13">
        <f t="shared" si="458"/>
        <v>99.882000000000005</v>
      </c>
      <c r="U9757" s="2">
        <f t="shared" si="456"/>
        <v>0.30000000000000004</v>
      </c>
      <c r="V9757">
        <f>Table1[[#This Row],[Ship Date]]-Table1[[#This Row],[Order Date]]</f>
        <v>2</v>
      </c>
    </row>
    <row r="9758" spans="1:22" x14ac:dyDescent="0.35">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s="13">
        <v>292.10000000000002</v>
      </c>
      <c r="S9758" s="13">
        <f t="shared" si="457"/>
        <v>204.47</v>
      </c>
      <c r="T9758" s="13">
        <f t="shared" si="458"/>
        <v>87.630000000000024</v>
      </c>
      <c r="U9758" s="2">
        <f t="shared" si="456"/>
        <v>0.30000000000000004</v>
      </c>
      <c r="V9758">
        <f>Table1[[#This Row],[Ship Date]]-Table1[[#This Row],[Order Date]]</f>
        <v>2</v>
      </c>
    </row>
    <row r="9759" spans="1:22" x14ac:dyDescent="0.35">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s="13">
        <v>206.1</v>
      </c>
      <c r="S9759" s="13">
        <f t="shared" si="457"/>
        <v>144.26999999999998</v>
      </c>
      <c r="T9759" s="13">
        <f t="shared" si="458"/>
        <v>61.830000000000013</v>
      </c>
      <c r="U9759" s="2">
        <f t="shared" si="456"/>
        <v>0.30000000000000004</v>
      </c>
      <c r="V9759">
        <f>Table1[[#This Row],[Ship Date]]-Table1[[#This Row],[Order Date]]</f>
        <v>2</v>
      </c>
    </row>
    <row r="9760" spans="1:22" x14ac:dyDescent="0.35">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s="13">
        <v>17.64</v>
      </c>
      <c r="S9760" s="13">
        <f t="shared" si="457"/>
        <v>12.347999999999999</v>
      </c>
      <c r="T9760" s="13">
        <f t="shared" si="458"/>
        <v>5.2920000000000016</v>
      </c>
      <c r="U9760" s="2">
        <f t="shared" si="456"/>
        <v>0.3000000000000001</v>
      </c>
      <c r="V9760">
        <f>Table1[[#This Row],[Ship Date]]-Table1[[#This Row],[Order Date]]</f>
        <v>2</v>
      </c>
    </row>
    <row r="9761" spans="1:22" x14ac:dyDescent="0.35">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s="13">
        <v>1403.92</v>
      </c>
      <c r="S9761" s="13">
        <f t="shared" si="457"/>
        <v>982.74400000000003</v>
      </c>
      <c r="T9761" s="13">
        <f t="shared" si="458"/>
        <v>421.17600000000004</v>
      </c>
      <c r="U9761" s="2">
        <f t="shared" si="456"/>
        <v>0.3</v>
      </c>
      <c r="V9761">
        <f>Table1[[#This Row],[Ship Date]]-Table1[[#This Row],[Order Date]]</f>
        <v>5</v>
      </c>
    </row>
    <row r="9762" spans="1:22" x14ac:dyDescent="0.35">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s="13">
        <v>4.3</v>
      </c>
      <c r="S9762" s="13">
        <f t="shared" si="457"/>
        <v>3.01</v>
      </c>
      <c r="T9762" s="13">
        <f t="shared" si="458"/>
        <v>1.29</v>
      </c>
      <c r="U9762" s="2">
        <f t="shared" si="456"/>
        <v>0.30000000000000004</v>
      </c>
      <c r="V9762">
        <f>Table1[[#This Row],[Ship Date]]-Table1[[#This Row],[Order Date]]</f>
        <v>4</v>
      </c>
    </row>
    <row r="9763" spans="1:22" x14ac:dyDescent="0.35">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s="13">
        <v>239.97</v>
      </c>
      <c r="S9763" s="13">
        <f t="shared" si="457"/>
        <v>167.97899999999998</v>
      </c>
      <c r="T9763" s="13">
        <f t="shared" si="458"/>
        <v>71.991000000000014</v>
      </c>
      <c r="U9763" s="2">
        <f t="shared" si="456"/>
        <v>0.30000000000000004</v>
      </c>
      <c r="V9763">
        <f>Table1[[#This Row],[Ship Date]]-Table1[[#This Row],[Order Date]]</f>
        <v>4</v>
      </c>
    </row>
    <row r="9764" spans="1:22" x14ac:dyDescent="0.35">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s="13">
        <v>81.96</v>
      </c>
      <c r="S9764" s="13">
        <f t="shared" si="457"/>
        <v>57.371999999999993</v>
      </c>
      <c r="T9764" s="13">
        <f t="shared" si="458"/>
        <v>24.588000000000001</v>
      </c>
      <c r="U9764" s="2">
        <f t="shared" si="456"/>
        <v>0.30000000000000004</v>
      </c>
      <c r="V9764">
        <f>Table1[[#This Row],[Ship Date]]-Table1[[#This Row],[Order Date]]</f>
        <v>4</v>
      </c>
    </row>
    <row r="9765" spans="1:22" x14ac:dyDescent="0.35">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s="13">
        <v>238.62</v>
      </c>
      <c r="S9765" s="13">
        <f t="shared" si="457"/>
        <v>167.03399999999999</v>
      </c>
      <c r="T9765" s="13">
        <f t="shared" si="458"/>
        <v>71.586000000000013</v>
      </c>
      <c r="U9765" s="2">
        <f t="shared" si="456"/>
        <v>0.30000000000000004</v>
      </c>
      <c r="V9765">
        <f>Table1[[#This Row],[Ship Date]]-Table1[[#This Row],[Order Date]]</f>
        <v>4</v>
      </c>
    </row>
    <row r="9766" spans="1:22" x14ac:dyDescent="0.35">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s="13">
        <v>139.80000000000001</v>
      </c>
      <c r="S9766" s="13">
        <f t="shared" si="457"/>
        <v>97.86</v>
      </c>
      <c r="T9766" s="13">
        <f t="shared" si="458"/>
        <v>41.940000000000012</v>
      </c>
      <c r="U9766" s="2">
        <f t="shared" si="456"/>
        <v>0.30000000000000004</v>
      </c>
      <c r="V9766">
        <f>Table1[[#This Row],[Ship Date]]-Table1[[#This Row],[Order Date]]</f>
        <v>5</v>
      </c>
    </row>
    <row r="9767" spans="1:22" x14ac:dyDescent="0.35">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s="13">
        <v>9.84</v>
      </c>
      <c r="S9767" s="13">
        <f t="shared" si="457"/>
        <v>6.8879999999999999</v>
      </c>
      <c r="T9767" s="13">
        <f t="shared" si="458"/>
        <v>2.952</v>
      </c>
      <c r="U9767" s="2">
        <f t="shared" si="456"/>
        <v>0.3</v>
      </c>
      <c r="V9767">
        <f>Table1[[#This Row],[Ship Date]]-Table1[[#This Row],[Order Date]]</f>
        <v>6</v>
      </c>
    </row>
    <row r="9768" spans="1:22" x14ac:dyDescent="0.35">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s="13">
        <v>7.78</v>
      </c>
      <c r="S9768" s="13">
        <f t="shared" si="457"/>
        <v>5.4459999999999997</v>
      </c>
      <c r="T9768" s="13">
        <f t="shared" si="458"/>
        <v>2.3340000000000005</v>
      </c>
      <c r="U9768" s="2">
        <f t="shared" si="456"/>
        <v>0.30000000000000004</v>
      </c>
      <c r="V9768">
        <f>Table1[[#This Row],[Ship Date]]-Table1[[#This Row],[Order Date]]</f>
        <v>6</v>
      </c>
    </row>
    <row r="9769" spans="1:22" x14ac:dyDescent="0.35">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s="13">
        <v>54.9</v>
      </c>
      <c r="S9769" s="13">
        <f t="shared" si="457"/>
        <v>38.43</v>
      </c>
      <c r="T9769" s="13">
        <f t="shared" si="458"/>
        <v>16.47</v>
      </c>
      <c r="U9769" s="2">
        <f t="shared" si="456"/>
        <v>0.3</v>
      </c>
      <c r="V9769">
        <f>Table1[[#This Row],[Ship Date]]-Table1[[#This Row],[Order Date]]</f>
        <v>6</v>
      </c>
    </row>
    <row r="9770" spans="1:22" x14ac:dyDescent="0.35">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s="13">
        <v>50.04</v>
      </c>
      <c r="S9770" s="13">
        <f t="shared" si="457"/>
        <v>35.027999999999999</v>
      </c>
      <c r="T9770" s="13">
        <f t="shared" si="458"/>
        <v>15.012</v>
      </c>
      <c r="U9770" s="2">
        <f t="shared" si="456"/>
        <v>0.3</v>
      </c>
      <c r="V9770">
        <f>Table1[[#This Row],[Ship Date]]-Table1[[#This Row],[Order Date]]</f>
        <v>7</v>
      </c>
    </row>
    <row r="9771" spans="1:22" x14ac:dyDescent="0.35">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s="13">
        <v>339.92</v>
      </c>
      <c r="S9771" s="13">
        <f t="shared" si="457"/>
        <v>237.94399999999999</v>
      </c>
      <c r="T9771" s="13">
        <f t="shared" si="458"/>
        <v>101.97600000000003</v>
      </c>
      <c r="U9771" s="2">
        <f t="shared" si="456"/>
        <v>0.30000000000000004</v>
      </c>
      <c r="V9771">
        <f>Table1[[#This Row],[Ship Date]]-Table1[[#This Row],[Order Date]]</f>
        <v>6</v>
      </c>
    </row>
    <row r="9772" spans="1:22" x14ac:dyDescent="0.35">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s="13">
        <v>10.528</v>
      </c>
      <c r="S9772" s="13">
        <f t="shared" si="457"/>
        <v>7.3696000000000002</v>
      </c>
      <c r="T9772" s="13">
        <f t="shared" si="458"/>
        <v>3.1584000000000003</v>
      </c>
      <c r="U9772" s="2">
        <f t="shared" si="456"/>
        <v>0.30000000000000004</v>
      </c>
      <c r="V9772">
        <f>Table1[[#This Row],[Ship Date]]-Table1[[#This Row],[Order Date]]</f>
        <v>6</v>
      </c>
    </row>
    <row r="9773" spans="1:22" x14ac:dyDescent="0.35">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s="13">
        <v>42.384</v>
      </c>
      <c r="S9773" s="13">
        <f t="shared" si="457"/>
        <v>29.668799999999997</v>
      </c>
      <c r="T9773" s="13">
        <f t="shared" si="458"/>
        <v>12.715200000000003</v>
      </c>
      <c r="U9773" s="2">
        <f t="shared" si="456"/>
        <v>0.30000000000000004</v>
      </c>
      <c r="V9773">
        <f>Table1[[#This Row],[Ship Date]]-Table1[[#This Row],[Order Date]]</f>
        <v>6</v>
      </c>
    </row>
    <row r="9774" spans="1:22" x14ac:dyDescent="0.35">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s="13">
        <v>123.92</v>
      </c>
      <c r="S9774" s="13">
        <f t="shared" si="457"/>
        <v>86.744</v>
      </c>
      <c r="T9774" s="13">
        <f t="shared" si="458"/>
        <v>37.176000000000002</v>
      </c>
      <c r="U9774" s="2">
        <f t="shared" si="456"/>
        <v>0.3</v>
      </c>
      <c r="V9774">
        <f>Table1[[#This Row],[Ship Date]]-Table1[[#This Row],[Order Date]]</f>
        <v>0</v>
      </c>
    </row>
    <row r="9775" spans="1:22" x14ac:dyDescent="0.35">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s="13">
        <v>135.94999999999999</v>
      </c>
      <c r="S9775" s="13">
        <f t="shared" si="457"/>
        <v>95.164999999999992</v>
      </c>
      <c r="T9775" s="13">
        <f t="shared" si="458"/>
        <v>40.784999999999997</v>
      </c>
      <c r="U9775" s="2">
        <f t="shared" si="456"/>
        <v>0.3</v>
      </c>
      <c r="V9775">
        <f>Table1[[#This Row],[Ship Date]]-Table1[[#This Row],[Order Date]]</f>
        <v>7</v>
      </c>
    </row>
    <row r="9776" spans="1:22" x14ac:dyDescent="0.35">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s="13">
        <v>2177.5839999999998</v>
      </c>
      <c r="S9776" s="13">
        <f t="shared" si="457"/>
        <v>1524.3087999999998</v>
      </c>
      <c r="T9776" s="13">
        <f t="shared" si="458"/>
        <v>653.27520000000004</v>
      </c>
      <c r="U9776" s="2">
        <f t="shared" si="456"/>
        <v>0.30000000000000004</v>
      </c>
      <c r="V9776">
        <f>Table1[[#This Row],[Ship Date]]-Table1[[#This Row],[Order Date]]</f>
        <v>4</v>
      </c>
    </row>
    <row r="9777" spans="1:22" x14ac:dyDescent="0.35">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s="13">
        <v>17.495999999999999</v>
      </c>
      <c r="S9777" s="13">
        <f t="shared" si="457"/>
        <v>12.247199999999998</v>
      </c>
      <c r="T9777" s="13">
        <f t="shared" si="458"/>
        <v>5.248800000000001</v>
      </c>
      <c r="U9777" s="2">
        <f t="shared" si="456"/>
        <v>0.3000000000000001</v>
      </c>
      <c r="V9777">
        <f>Table1[[#This Row],[Ship Date]]-Table1[[#This Row],[Order Date]]</f>
        <v>4</v>
      </c>
    </row>
    <row r="9778" spans="1:22" x14ac:dyDescent="0.35">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s="13">
        <v>16.783999999999999</v>
      </c>
      <c r="S9778" s="13">
        <f t="shared" si="457"/>
        <v>11.748799999999999</v>
      </c>
      <c r="T9778" s="13">
        <f t="shared" si="458"/>
        <v>5.0351999999999997</v>
      </c>
      <c r="U9778" s="2">
        <f t="shared" si="456"/>
        <v>0.3</v>
      </c>
      <c r="V9778">
        <f>Table1[[#This Row],[Ship Date]]-Table1[[#This Row],[Order Date]]</f>
        <v>4</v>
      </c>
    </row>
    <row r="9779" spans="1:22" x14ac:dyDescent="0.35">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s="13">
        <v>431.13600000000002</v>
      </c>
      <c r="S9779" s="13">
        <f t="shared" si="457"/>
        <v>301.79520000000002</v>
      </c>
      <c r="T9779" s="13">
        <f t="shared" si="458"/>
        <v>129.3408</v>
      </c>
      <c r="U9779" s="2">
        <f t="shared" si="456"/>
        <v>0.3</v>
      </c>
      <c r="V9779">
        <f>Table1[[#This Row],[Ship Date]]-Table1[[#This Row],[Order Date]]</f>
        <v>4</v>
      </c>
    </row>
    <row r="9780" spans="1:22" x14ac:dyDescent="0.35">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s="13">
        <v>8.8800000000000008</v>
      </c>
      <c r="S9780" s="13">
        <f t="shared" si="457"/>
        <v>6.2160000000000002</v>
      </c>
      <c r="T9780" s="13">
        <f t="shared" si="458"/>
        <v>2.6640000000000006</v>
      </c>
      <c r="U9780" s="2">
        <f t="shared" si="456"/>
        <v>0.30000000000000004</v>
      </c>
      <c r="V9780">
        <f>Table1[[#This Row],[Ship Date]]-Table1[[#This Row],[Order Date]]</f>
        <v>4</v>
      </c>
    </row>
    <row r="9781" spans="1:22" x14ac:dyDescent="0.35">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s="13">
        <v>4.8360000000000003</v>
      </c>
      <c r="S9781" s="13">
        <f t="shared" si="457"/>
        <v>3.3852000000000002</v>
      </c>
      <c r="T9781" s="13">
        <f t="shared" si="458"/>
        <v>1.4508000000000001</v>
      </c>
      <c r="U9781" s="2">
        <f t="shared" si="456"/>
        <v>0.3</v>
      </c>
      <c r="V9781">
        <f>Table1[[#This Row],[Ship Date]]-Table1[[#This Row],[Order Date]]</f>
        <v>4</v>
      </c>
    </row>
    <row r="9782" spans="1:22" x14ac:dyDescent="0.35">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s="13">
        <v>437.85</v>
      </c>
      <c r="S9782" s="13">
        <f t="shared" si="457"/>
        <v>306.495</v>
      </c>
      <c r="T9782" s="13">
        <f t="shared" si="458"/>
        <v>131.35500000000002</v>
      </c>
      <c r="U9782" s="2">
        <f t="shared" si="456"/>
        <v>0.30000000000000004</v>
      </c>
      <c r="V9782">
        <f>Table1[[#This Row],[Ship Date]]-Table1[[#This Row],[Order Date]]</f>
        <v>4</v>
      </c>
    </row>
    <row r="9783" spans="1:22" x14ac:dyDescent="0.35">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s="13">
        <v>673.56799999999998</v>
      </c>
      <c r="S9783" s="13">
        <f t="shared" si="457"/>
        <v>471.49759999999998</v>
      </c>
      <c r="T9783" s="13">
        <f t="shared" si="458"/>
        <v>202.07040000000001</v>
      </c>
      <c r="U9783" s="2">
        <f t="shared" si="456"/>
        <v>0.30000000000000004</v>
      </c>
      <c r="V9783">
        <f>Table1[[#This Row],[Ship Date]]-Table1[[#This Row],[Order Date]]</f>
        <v>4</v>
      </c>
    </row>
    <row r="9784" spans="1:22" x14ac:dyDescent="0.35">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s="13">
        <v>274.8</v>
      </c>
      <c r="S9784" s="13">
        <f t="shared" si="457"/>
        <v>192.35999999999999</v>
      </c>
      <c r="T9784" s="13">
        <f t="shared" si="458"/>
        <v>82.440000000000026</v>
      </c>
      <c r="U9784" s="2">
        <f t="shared" si="456"/>
        <v>0.3000000000000001</v>
      </c>
      <c r="V9784">
        <f>Table1[[#This Row],[Ship Date]]-Table1[[#This Row],[Order Date]]</f>
        <v>2</v>
      </c>
    </row>
    <row r="9785" spans="1:22" x14ac:dyDescent="0.35">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s="13">
        <v>62.18</v>
      </c>
      <c r="S9785" s="13">
        <f t="shared" si="457"/>
        <v>43.525999999999996</v>
      </c>
      <c r="T9785" s="13">
        <f t="shared" si="458"/>
        <v>18.654000000000003</v>
      </c>
      <c r="U9785" s="2">
        <f t="shared" si="456"/>
        <v>0.30000000000000004</v>
      </c>
      <c r="V9785">
        <f>Table1[[#This Row],[Ship Date]]-Table1[[#This Row],[Order Date]]</f>
        <v>2</v>
      </c>
    </row>
    <row r="9786" spans="1:22" x14ac:dyDescent="0.35">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s="13">
        <v>8.2799999999999994</v>
      </c>
      <c r="S9786" s="13">
        <f t="shared" si="457"/>
        <v>5.7959999999999994</v>
      </c>
      <c r="T9786" s="13">
        <f t="shared" si="458"/>
        <v>2.484</v>
      </c>
      <c r="U9786" s="2">
        <f t="shared" si="456"/>
        <v>0.30000000000000004</v>
      </c>
      <c r="V9786">
        <f>Table1[[#This Row],[Ship Date]]-Table1[[#This Row],[Order Date]]</f>
        <v>2</v>
      </c>
    </row>
    <row r="9787" spans="1:22" x14ac:dyDescent="0.35">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s="13">
        <v>48.81</v>
      </c>
      <c r="S9787" s="13">
        <f t="shared" si="457"/>
        <v>34.167000000000002</v>
      </c>
      <c r="T9787" s="13">
        <f t="shared" si="458"/>
        <v>14.643000000000001</v>
      </c>
      <c r="U9787" s="2">
        <f t="shared" si="456"/>
        <v>0.3</v>
      </c>
      <c r="V9787">
        <f>Table1[[#This Row],[Ship Date]]-Table1[[#This Row],[Order Date]]</f>
        <v>4</v>
      </c>
    </row>
    <row r="9788" spans="1:22" x14ac:dyDescent="0.35">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s="13">
        <v>149.9</v>
      </c>
      <c r="S9788" s="13">
        <f t="shared" si="457"/>
        <v>104.92999999999999</v>
      </c>
      <c r="T9788" s="13">
        <f t="shared" si="458"/>
        <v>44.970000000000013</v>
      </c>
      <c r="U9788" s="2">
        <f t="shared" si="456"/>
        <v>0.3000000000000001</v>
      </c>
      <c r="V9788">
        <f>Table1[[#This Row],[Ship Date]]-Table1[[#This Row],[Order Date]]</f>
        <v>0</v>
      </c>
    </row>
    <row r="9789" spans="1:22" x14ac:dyDescent="0.35">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s="13">
        <v>1023.332</v>
      </c>
      <c r="S9789" s="13">
        <f t="shared" si="457"/>
        <v>716.33240000000001</v>
      </c>
      <c r="T9789" s="13">
        <f t="shared" si="458"/>
        <v>306.99959999999999</v>
      </c>
      <c r="U9789" s="2">
        <f t="shared" si="456"/>
        <v>0.3</v>
      </c>
      <c r="V9789">
        <f>Table1[[#This Row],[Ship Date]]-Table1[[#This Row],[Order Date]]</f>
        <v>5</v>
      </c>
    </row>
    <row r="9790" spans="1:22" x14ac:dyDescent="0.35">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s="13">
        <v>600.55799999999999</v>
      </c>
      <c r="S9790" s="13">
        <f t="shared" si="457"/>
        <v>420.39059999999995</v>
      </c>
      <c r="T9790" s="13">
        <f t="shared" si="458"/>
        <v>180.16740000000004</v>
      </c>
      <c r="U9790" s="2">
        <f t="shared" si="456"/>
        <v>0.3000000000000001</v>
      </c>
      <c r="V9790">
        <f>Table1[[#This Row],[Ship Date]]-Table1[[#This Row],[Order Date]]</f>
        <v>5</v>
      </c>
    </row>
    <row r="9791" spans="1:22" x14ac:dyDescent="0.35">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s="13">
        <v>39.991999999999997</v>
      </c>
      <c r="S9791" s="13">
        <f t="shared" si="457"/>
        <v>27.994399999999995</v>
      </c>
      <c r="T9791" s="13">
        <f t="shared" si="458"/>
        <v>11.997600000000002</v>
      </c>
      <c r="U9791" s="2">
        <f t="shared" si="456"/>
        <v>0.30000000000000004</v>
      </c>
      <c r="V9791">
        <f>Table1[[#This Row],[Ship Date]]-Table1[[#This Row],[Order Date]]</f>
        <v>5</v>
      </c>
    </row>
    <row r="9792" spans="1:22" x14ac:dyDescent="0.35">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s="13">
        <v>211.24600000000001</v>
      </c>
      <c r="S9792" s="13">
        <f t="shared" si="457"/>
        <v>147.87219999999999</v>
      </c>
      <c r="T9792" s="13">
        <f t="shared" si="458"/>
        <v>63.373800000000017</v>
      </c>
      <c r="U9792" s="2">
        <f t="shared" si="456"/>
        <v>0.30000000000000004</v>
      </c>
      <c r="V9792">
        <f>Table1[[#This Row],[Ship Date]]-Table1[[#This Row],[Order Date]]</f>
        <v>5</v>
      </c>
    </row>
    <row r="9793" spans="1:22" x14ac:dyDescent="0.35">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s="13">
        <v>56.064</v>
      </c>
      <c r="S9793" s="13">
        <f t="shared" si="457"/>
        <v>39.244799999999998</v>
      </c>
      <c r="T9793" s="13">
        <f t="shared" si="458"/>
        <v>16.819200000000002</v>
      </c>
      <c r="U9793" s="2">
        <f t="shared" si="456"/>
        <v>0.30000000000000004</v>
      </c>
      <c r="V9793">
        <f>Table1[[#This Row],[Ship Date]]-Table1[[#This Row],[Order Date]]</f>
        <v>2</v>
      </c>
    </row>
    <row r="9794" spans="1:22" x14ac:dyDescent="0.35">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s="13">
        <v>107.77200000000001</v>
      </c>
      <c r="S9794" s="13">
        <f t="shared" si="457"/>
        <v>75.440399999999997</v>
      </c>
      <c r="T9794" s="13">
        <f t="shared" si="458"/>
        <v>32.331600000000009</v>
      </c>
      <c r="U9794" s="2">
        <f t="shared" si="456"/>
        <v>0.30000000000000004</v>
      </c>
      <c r="V9794">
        <f>Table1[[#This Row],[Ship Date]]-Table1[[#This Row],[Order Date]]</f>
        <v>2</v>
      </c>
    </row>
    <row r="9795" spans="1:22" x14ac:dyDescent="0.35">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s="13">
        <v>4.8319999999999999</v>
      </c>
      <c r="S9795" s="13">
        <f t="shared" si="457"/>
        <v>3.3823999999999996</v>
      </c>
      <c r="T9795" s="13">
        <f t="shared" si="458"/>
        <v>1.4496000000000002</v>
      </c>
      <c r="U9795" s="2">
        <f t="shared" ref="U9795:U9801" si="459">T9795/R9795</f>
        <v>0.30000000000000004</v>
      </c>
      <c r="V9795">
        <f>Table1[[#This Row],[Ship Date]]-Table1[[#This Row],[Order Date]]</f>
        <v>2</v>
      </c>
    </row>
    <row r="9796" spans="1:22" x14ac:dyDescent="0.35">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s="13">
        <v>18.239999999999998</v>
      </c>
      <c r="S9796" s="13">
        <f t="shared" ref="S9796:S9801" si="460">R9796*0.7</f>
        <v>12.767999999999999</v>
      </c>
      <c r="T9796" s="13">
        <f t="shared" ref="T9796:T9801" si="461">R9796-S9796</f>
        <v>5.4719999999999995</v>
      </c>
      <c r="U9796" s="2">
        <f t="shared" si="459"/>
        <v>0.3</v>
      </c>
      <c r="V9796">
        <f>Table1[[#This Row],[Ship Date]]-Table1[[#This Row],[Order Date]]</f>
        <v>2</v>
      </c>
    </row>
    <row r="9797" spans="1:22" x14ac:dyDescent="0.35">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s="13">
        <v>3.798</v>
      </c>
      <c r="S9797" s="13">
        <f t="shared" si="460"/>
        <v>2.6585999999999999</v>
      </c>
      <c r="T9797" s="13">
        <f t="shared" si="461"/>
        <v>1.1394000000000002</v>
      </c>
      <c r="U9797" s="2">
        <f t="shared" si="459"/>
        <v>0.30000000000000004</v>
      </c>
      <c r="V9797">
        <f>Table1[[#This Row],[Ship Date]]-Table1[[#This Row],[Order Date]]</f>
        <v>7</v>
      </c>
    </row>
    <row r="9798" spans="1:22" x14ac:dyDescent="0.35">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s="13">
        <v>10.368</v>
      </c>
      <c r="S9798" s="13">
        <f t="shared" si="460"/>
        <v>7.2576000000000001</v>
      </c>
      <c r="T9798" s="13">
        <f t="shared" si="461"/>
        <v>3.1104000000000003</v>
      </c>
      <c r="U9798" s="2">
        <f t="shared" si="459"/>
        <v>0.30000000000000004</v>
      </c>
      <c r="V9798">
        <f>Table1[[#This Row],[Ship Date]]-Table1[[#This Row],[Order Date]]</f>
        <v>5</v>
      </c>
    </row>
    <row r="9799" spans="1:22" x14ac:dyDescent="0.35">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s="13">
        <v>235.18799999999999</v>
      </c>
      <c r="S9799" s="13">
        <f t="shared" si="460"/>
        <v>164.63159999999999</v>
      </c>
      <c r="T9799" s="13">
        <f t="shared" si="461"/>
        <v>70.556399999999996</v>
      </c>
      <c r="U9799" s="2">
        <f t="shared" si="459"/>
        <v>0.3</v>
      </c>
      <c r="V9799">
        <f>Table1[[#This Row],[Ship Date]]-Table1[[#This Row],[Order Date]]</f>
        <v>5</v>
      </c>
    </row>
    <row r="9800" spans="1:22" x14ac:dyDescent="0.35">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s="13">
        <v>26.376000000000001</v>
      </c>
      <c r="S9800" s="13">
        <f t="shared" si="460"/>
        <v>18.463200000000001</v>
      </c>
      <c r="T9800" s="13">
        <f t="shared" si="461"/>
        <v>7.9128000000000007</v>
      </c>
      <c r="U9800" s="2">
        <f t="shared" si="459"/>
        <v>0.3</v>
      </c>
      <c r="V9800">
        <f>Table1[[#This Row],[Ship Date]]-Table1[[#This Row],[Order Date]]</f>
        <v>5</v>
      </c>
    </row>
    <row r="9801" spans="1:22" x14ac:dyDescent="0.35">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s="13">
        <v>10.384</v>
      </c>
      <c r="S9801" s="13">
        <f t="shared" si="460"/>
        <v>7.2687999999999997</v>
      </c>
      <c r="T9801" s="13">
        <f t="shared" si="461"/>
        <v>3.1152000000000006</v>
      </c>
      <c r="U9801" s="2">
        <f t="shared" si="459"/>
        <v>0.30000000000000004</v>
      </c>
      <c r="V9801">
        <f>Table1[[#This Row],[Ship Date]]-Table1[[#This Row],[Order Date]]</f>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F9AF5-0243-4415-8A3A-94CBBD9C1CCD}">
  <dimension ref="A1:E37"/>
  <sheetViews>
    <sheetView tabSelected="1" topLeftCell="B34" workbookViewId="0">
      <selection activeCell="E12" sqref="E12"/>
    </sheetView>
  </sheetViews>
  <sheetFormatPr defaultRowHeight="14.5" x14ac:dyDescent="0.35"/>
  <cols>
    <col min="1" max="1" width="13.08984375" bestFit="1" customWidth="1"/>
    <col min="2" max="2" width="20.54296875" bestFit="1" customWidth="1"/>
    <col min="3" max="3" width="11.81640625" bestFit="1" customWidth="1"/>
    <col min="4" max="4" width="9.81640625" bestFit="1" customWidth="1"/>
    <col min="5" max="6" width="11.81640625" bestFit="1" customWidth="1"/>
    <col min="7" max="7" width="8.453125" bestFit="1" customWidth="1"/>
    <col min="8" max="22" width="9.453125" bestFit="1" customWidth="1"/>
    <col min="23" max="29" width="8.453125" bestFit="1" customWidth="1"/>
    <col min="30" max="42" width="9.453125" bestFit="1" customWidth="1"/>
    <col min="43" max="48" width="8.453125" bestFit="1" customWidth="1"/>
    <col min="49" max="66" width="9.453125" bestFit="1" customWidth="1"/>
    <col min="67" max="73" width="8.453125" bestFit="1" customWidth="1"/>
    <col min="74" max="89" width="9.453125" bestFit="1" customWidth="1"/>
    <col min="90" max="97" width="8.453125" bestFit="1" customWidth="1"/>
    <col min="98" max="117" width="9.453125" bestFit="1" customWidth="1"/>
    <col min="118" max="125" width="8.453125" bestFit="1" customWidth="1"/>
    <col min="126" max="142" width="9.453125" bestFit="1" customWidth="1"/>
    <col min="143" max="150" width="8.453125" bestFit="1" customWidth="1"/>
    <col min="151" max="166" width="9.453125" bestFit="1" customWidth="1"/>
    <col min="167" max="174" width="8.453125" bestFit="1" customWidth="1"/>
    <col min="175" max="190" width="9.453125" bestFit="1" customWidth="1"/>
    <col min="191" max="198" width="8.453125" bestFit="1" customWidth="1"/>
    <col min="199" max="227" width="9.453125" bestFit="1" customWidth="1"/>
    <col min="228" max="247" width="10.453125" bestFit="1" customWidth="1"/>
    <col min="248" max="255" width="9.453125" bestFit="1" customWidth="1"/>
    <col min="256" max="275" width="10.453125" bestFit="1" customWidth="1"/>
    <col min="276" max="284" width="9.453125" bestFit="1" customWidth="1"/>
    <col min="285" max="303" width="10.453125" bestFit="1" customWidth="1"/>
    <col min="304" max="309" width="8.453125" bestFit="1" customWidth="1"/>
    <col min="310" max="321" width="9.453125" bestFit="1" customWidth="1"/>
    <col min="322" max="326" width="8.453125" bestFit="1" customWidth="1"/>
    <col min="327" max="338" width="9.453125" bestFit="1" customWidth="1"/>
    <col min="339" max="345" width="8.453125" bestFit="1" customWidth="1"/>
    <col min="346" max="364" width="9.453125" bestFit="1" customWidth="1"/>
    <col min="365" max="370" width="8.453125" bestFit="1" customWidth="1"/>
    <col min="371" max="388" width="9.453125" bestFit="1" customWidth="1"/>
    <col min="389" max="395" width="8.453125" bestFit="1" customWidth="1"/>
    <col min="396" max="415" width="9.453125" bestFit="1" customWidth="1"/>
    <col min="416" max="421" width="8.453125" bestFit="1" customWidth="1"/>
    <col min="422" max="437" width="9.453125" bestFit="1" customWidth="1"/>
    <col min="438" max="444" width="8.453125" bestFit="1" customWidth="1"/>
    <col min="445" max="461" width="9.453125" bestFit="1" customWidth="1"/>
    <col min="462" max="468" width="8.453125" bestFit="1" customWidth="1"/>
    <col min="469" max="483" width="9.453125" bestFit="1" customWidth="1"/>
    <col min="484" max="490" width="8.453125" bestFit="1" customWidth="1"/>
    <col min="491" max="515" width="9.453125" bestFit="1" customWidth="1"/>
    <col min="516" max="534" width="10.453125" bestFit="1" customWidth="1"/>
    <col min="535" max="542" width="9.453125" bestFit="1" customWidth="1"/>
    <col min="543" max="562" width="10.453125" bestFit="1" customWidth="1"/>
    <col min="563" max="570" width="9.453125" bestFit="1" customWidth="1"/>
    <col min="571" max="591" width="10.453125" bestFit="1" customWidth="1"/>
    <col min="592" max="598" width="8.453125" bestFit="1" customWidth="1"/>
    <col min="599" max="612" width="9.453125" bestFit="1" customWidth="1"/>
    <col min="613" max="621" width="8.453125" bestFit="1" customWidth="1"/>
    <col min="622" max="635" width="9.453125" bestFit="1" customWidth="1"/>
    <col min="636" max="643" width="8.453125" bestFit="1" customWidth="1"/>
    <col min="644" max="663" width="9.453125" bestFit="1" customWidth="1"/>
    <col min="664" max="672" width="8.453125" bestFit="1" customWidth="1"/>
    <col min="673" max="689" width="9.453125" bestFit="1" customWidth="1"/>
    <col min="690" max="697" width="8.453125" bestFit="1" customWidth="1"/>
    <col min="698" max="718" width="9.453125" bestFit="1" customWidth="1"/>
    <col min="719" max="724" width="8.453125" bestFit="1" customWidth="1"/>
    <col min="725" max="744" width="9.453125" bestFit="1" customWidth="1"/>
    <col min="745" max="751" width="8.453125" bestFit="1" customWidth="1"/>
    <col min="752" max="769" width="9.453125" bestFit="1" customWidth="1"/>
    <col min="770" max="778" width="8.453125" bestFit="1" customWidth="1"/>
    <col min="779" max="797" width="9.453125" bestFit="1" customWidth="1"/>
    <col min="798" max="805" width="8.453125" bestFit="1" customWidth="1"/>
    <col min="806" max="833" width="9.453125" bestFit="1" customWidth="1"/>
    <col min="834" max="852" width="10.453125" bestFit="1" customWidth="1"/>
    <col min="853" max="860" width="9.453125" bestFit="1" customWidth="1"/>
    <col min="861" max="881" width="10.453125" bestFit="1" customWidth="1"/>
    <col min="882" max="889" width="9.453125" bestFit="1" customWidth="1"/>
    <col min="890" max="909" width="10.453125" bestFit="1" customWidth="1"/>
    <col min="910" max="916" width="8.453125" bestFit="1" customWidth="1"/>
    <col min="917" max="932" width="9.453125" bestFit="1" customWidth="1"/>
    <col min="933" max="938" width="8.453125" bestFit="1" customWidth="1"/>
    <col min="939" max="952" width="9.453125" bestFit="1" customWidth="1"/>
    <col min="953" max="960" width="8.453125" bestFit="1" customWidth="1"/>
    <col min="961" max="980" width="9.453125" bestFit="1" customWidth="1"/>
    <col min="981" max="988" width="8.453125" bestFit="1" customWidth="1"/>
    <col min="989" max="1007" width="9.453125" bestFit="1" customWidth="1"/>
    <col min="1008" max="1016" width="8.453125" bestFit="1" customWidth="1"/>
    <col min="1017" max="1034" width="9.453125" bestFit="1" customWidth="1"/>
    <col min="1035" max="1042" width="8.453125" bestFit="1" customWidth="1"/>
    <col min="1043" max="1060" width="9.453125" bestFit="1" customWidth="1"/>
    <col min="1061" max="1068" width="8.453125" bestFit="1" customWidth="1"/>
    <col min="1069" max="1089" width="9.453125" bestFit="1" customWidth="1"/>
    <col min="1090" max="1095" width="8.453125" bestFit="1" customWidth="1"/>
    <col min="1096" max="1116" width="9.453125" bestFit="1" customWidth="1"/>
    <col min="1117" max="1124" width="8.453125" bestFit="1" customWidth="1"/>
    <col min="1125" max="1153" width="9.453125" bestFit="1" customWidth="1"/>
    <col min="1154" max="1172" width="10.453125" bestFit="1" customWidth="1"/>
    <col min="1173" max="1181" width="9.453125" bestFit="1" customWidth="1"/>
    <col min="1182" max="1202" width="10.453125" bestFit="1" customWidth="1"/>
    <col min="1203" max="1211" width="9.453125" bestFit="1" customWidth="1"/>
    <col min="1212" max="1231" width="10.453125" bestFit="1" customWidth="1"/>
    <col min="1232" max="1232" width="10.7265625" bestFit="1" customWidth="1"/>
  </cols>
  <sheetData>
    <row r="1" spans="1:5" ht="18.5" x14ac:dyDescent="0.45">
      <c r="A1" s="12" t="s">
        <v>10862</v>
      </c>
      <c r="E1" s="6"/>
    </row>
    <row r="2" spans="1:5" ht="18.5" x14ac:dyDescent="0.45">
      <c r="E2" s="7" t="s">
        <v>10852</v>
      </c>
    </row>
    <row r="3" spans="1:5" x14ac:dyDescent="0.35">
      <c r="A3" s="4" t="s">
        <v>10848</v>
      </c>
      <c r="B3" t="s">
        <v>10850</v>
      </c>
      <c r="C3" t="s">
        <v>10851</v>
      </c>
      <c r="E3" t="s">
        <v>10865</v>
      </c>
    </row>
    <row r="4" spans="1:5" x14ac:dyDescent="0.35">
      <c r="A4" s="3" t="s">
        <v>42</v>
      </c>
      <c r="B4" s="5">
        <v>705422.33400000329</v>
      </c>
      <c r="C4" s="5">
        <v>211626.70020000081</v>
      </c>
      <c r="E4" t="s">
        <v>10874</v>
      </c>
    </row>
    <row r="5" spans="1:5" x14ac:dyDescent="0.35">
      <c r="A5" s="3" t="s">
        <v>28</v>
      </c>
      <c r="B5" s="5">
        <v>728658.5756999997</v>
      </c>
      <c r="C5" s="5">
        <v>218597.57270999983</v>
      </c>
      <c r="E5" t="s">
        <v>10875</v>
      </c>
    </row>
    <row r="6" spans="1:5" x14ac:dyDescent="0.35">
      <c r="A6" s="3" t="s">
        <v>67</v>
      </c>
      <c r="B6" s="5">
        <v>827455.87299999653</v>
      </c>
      <c r="C6" s="5">
        <v>248236.76190000059</v>
      </c>
    </row>
    <row r="7" spans="1:5" x14ac:dyDescent="0.35">
      <c r="A7" s="3" t="s">
        <v>10849</v>
      </c>
      <c r="B7" s="5">
        <v>2261536.7826999994</v>
      </c>
      <c r="C7" s="5">
        <v>678461.03481000126</v>
      </c>
    </row>
    <row r="10" spans="1:5" ht="18.5" x14ac:dyDescent="0.45">
      <c r="A10" s="11" t="s">
        <v>10853</v>
      </c>
    </row>
    <row r="11" spans="1:5" ht="18.5" x14ac:dyDescent="0.45">
      <c r="E11" s="7" t="s">
        <v>10852</v>
      </c>
    </row>
    <row r="12" spans="1:5" x14ac:dyDescent="0.35">
      <c r="A12" s="4" t="s">
        <v>10848</v>
      </c>
      <c r="B12" t="s">
        <v>10850</v>
      </c>
      <c r="E12" t="s">
        <v>10876</v>
      </c>
    </row>
    <row r="13" spans="1:5" x14ac:dyDescent="0.35">
      <c r="A13" s="3" t="s">
        <v>26</v>
      </c>
      <c r="B13" s="5">
        <v>389151.45900000038</v>
      </c>
      <c r="E13" t="s">
        <v>10866</v>
      </c>
    </row>
    <row r="14" spans="1:5" x14ac:dyDescent="0.35">
      <c r="A14" s="3" t="s">
        <v>101</v>
      </c>
      <c r="B14" s="5">
        <v>492646.91320000048</v>
      </c>
      <c r="E14" t="s">
        <v>10867</v>
      </c>
    </row>
    <row r="15" spans="1:5" x14ac:dyDescent="0.35">
      <c r="A15" s="3" t="s">
        <v>144</v>
      </c>
      <c r="B15" s="5">
        <v>669518.72599999839</v>
      </c>
    </row>
    <row r="16" spans="1:5" x14ac:dyDescent="0.35">
      <c r="A16" s="3" t="s">
        <v>40</v>
      </c>
      <c r="B16" s="5">
        <v>710219.68450000032</v>
      </c>
    </row>
    <row r="17" spans="1:5" x14ac:dyDescent="0.35">
      <c r="A17" s="3" t="s">
        <v>10849</v>
      </c>
      <c r="B17" s="5">
        <v>2261536.7826999999</v>
      </c>
    </row>
    <row r="20" spans="1:5" ht="18.5" x14ac:dyDescent="0.45">
      <c r="A20" s="11" t="s">
        <v>10858</v>
      </c>
    </row>
    <row r="21" spans="1:5" ht="18.5" x14ac:dyDescent="0.45">
      <c r="C21" s="8"/>
      <c r="E21" s="8" t="s">
        <v>10852</v>
      </c>
    </row>
    <row r="22" spans="1:5" x14ac:dyDescent="0.35">
      <c r="A22" s="4" t="s">
        <v>10848</v>
      </c>
      <c r="B22" t="s">
        <v>10850</v>
      </c>
      <c r="E22" t="s">
        <v>10873</v>
      </c>
    </row>
    <row r="23" spans="1:5" x14ac:dyDescent="0.35">
      <c r="A23" s="3" t="s">
        <v>10854</v>
      </c>
      <c r="B23" s="5">
        <v>479856.20810000098</v>
      </c>
      <c r="E23" t="s">
        <v>10868</v>
      </c>
    </row>
    <row r="24" spans="1:5" x14ac:dyDescent="0.35">
      <c r="A24" s="3" t="s">
        <v>10855</v>
      </c>
      <c r="B24" s="5">
        <v>459436.00540000008</v>
      </c>
      <c r="E24" t="s">
        <v>10869</v>
      </c>
    </row>
    <row r="25" spans="1:5" x14ac:dyDescent="0.35">
      <c r="A25" s="3" t="s">
        <v>10856</v>
      </c>
      <c r="B25" s="5">
        <v>600192.55000000098</v>
      </c>
    </row>
    <row r="26" spans="1:5" x14ac:dyDescent="0.35">
      <c r="A26" s="3" t="s">
        <v>10857</v>
      </c>
      <c r="B26" s="5">
        <v>722052.0192000001</v>
      </c>
    </row>
    <row r="27" spans="1:5" x14ac:dyDescent="0.35">
      <c r="A27" s="3" t="s">
        <v>10849</v>
      </c>
      <c r="B27" s="5">
        <v>2261536.7827000022</v>
      </c>
    </row>
    <row r="30" spans="1:5" ht="18.5" x14ac:dyDescent="0.45">
      <c r="A30" s="9" t="s">
        <v>10860</v>
      </c>
    </row>
    <row r="31" spans="1:5" ht="18.5" x14ac:dyDescent="0.45">
      <c r="E31" s="8" t="s">
        <v>10852</v>
      </c>
    </row>
    <row r="32" spans="1:5" x14ac:dyDescent="0.35">
      <c r="A32" s="4" t="s">
        <v>10848</v>
      </c>
      <c r="B32" t="s">
        <v>10861</v>
      </c>
      <c r="E32" t="s">
        <v>10870</v>
      </c>
    </row>
    <row r="33" spans="1:5" x14ac:dyDescent="0.35">
      <c r="A33" s="3" t="s">
        <v>184</v>
      </c>
      <c r="B33" s="10">
        <v>2.179213857428381</v>
      </c>
      <c r="E33" t="s">
        <v>10871</v>
      </c>
    </row>
    <row r="34" spans="1:5" x14ac:dyDescent="0.35">
      <c r="A34" s="3" t="s">
        <v>1289</v>
      </c>
      <c r="B34" s="10">
        <v>4.4609665427509292E-2</v>
      </c>
      <c r="E34" t="s">
        <v>10872</v>
      </c>
    </row>
    <row r="35" spans="1:5" x14ac:dyDescent="0.35">
      <c r="A35" s="3" t="s">
        <v>19</v>
      </c>
      <c r="B35" s="10">
        <v>3.2492113564668768</v>
      </c>
    </row>
    <row r="36" spans="1:5" x14ac:dyDescent="0.35">
      <c r="A36" s="3" t="s">
        <v>46</v>
      </c>
      <c r="B36" s="10">
        <v>5.0083632019115889</v>
      </c>
    </row>
    <row r="37" spans="1:5" x14ac:dyDescent="0.35">
      <c r="A37" s="3" t="s">
        <v>10849</v>
      </c>
      <c r="B37" s="10">
        <v>3.9611224489795918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F3FC2-5196-4483-A0F7-0DE54B397D46}">
  <dimension ref="B1:F1"/>
  <sheetViews>
    <sheetView showGridLines="0" topLeftCell="A22" workbookViewId="0">
      <selection activeCell="N15" sqref="N15"/>
    </sheetView>
  </sheetViews>
  <sheetFormatPr defaultRowHeight="14.5" x14ac:dyDescent="0.35"/>
  <sheetData>
    <row r="1" spans="2:6" ht="18.5" x14ac:dyDescent="0.45">
      <c r="B1" s="8" t="s">
        <v>10863</v>
      </c>
      <c r="F1" s="8" t="s">
        <v>10864</v>
      </c>
    </row>
  </sheetData>
  <sheetProtection sheet="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data</vt:lpstr>
      <vt:lpstr>Analysis</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Margaret Ntataya</dc:creator>
  <cp:lastModifiedBy>Margaret Ntataya</cp:lastModifiedBy>
  <dcterms:created xsi:type="dcterms:W3CDTF">2026-04-15T15:48:01Z</dcterms:created>
  <dcterms:modified xsi:type="dcterms:W3CDTF">2026-05-12T18:43:26Z</dcterms:modified>
</cp:coreProperties>
</file>